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06"/>
  <fileSharing userName="David Castilho" algorithmName="SHA-512" hashValue="Is/NKAxGkuIZuwNEWhbGsr09M/GmuQSFQUOIYloZX0AkYLG4+fYFjWQAFiKt3LdXtt5feSMBnOOwmmssH0dM6A==" saltValue="Qy5pxH6seJOjfaA326ppzg==" spinCount="10000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Processo_Tecnologia\02_Tecnologia\04_Armazem Spares\"/>
    </mc:Choice>
  </mc:AlternateContent>
  <xr:revisionPtr revIDLastSave="0" documentId="8_{53EFF00C-DD88-4529-8799-651E1BC7C651}" xr6:coauthVersionLast="47" xr6:coauthVersionMax="47" xr10:uidLastSave="{00000000-0000-0000-0000-000000000000}"/>
  <bookViews>
    <workbookView xWindow="0" yWindow="0" windowWidth="14400" windowHeight="15600" tabRatio="715" firstSheet="8" activeTab="8" xr2:uid="{00000000-000D-0000-FFFF-FFFF00000000}"/>
  </bookViews>
  <sheets>
    <sheet name="CASACOS INVERNO" sheetId="1" state="hidden" r:id="rId1"/>
    <sheet name="LISTA BORR.PRÉ ESTANQ." sheetId="2" state="hidden" r:id="rId2"/>
    <sheet name="FAM" sheetId="3" state="hidden" r:id="rId3"/>
    <sheet name="Query from SIGIP AUTO" sheetId="4" state="hidden" r:id="rId4"/>
    <sheet name="sistema de codificação" sheetId="5" state="hidden" r:id="rId5"/>
    <sheet name="Sheet7" sheetId="16" state="hidden" r:id="rId6"/>
    <sheet name="individual" sheetId="7" state="hidden" r:id="rId7"/>
    <sheet name="Sheet1" sheetId="8" state="hidden" r:id="rId8"/>
    <sheet name="MASTER" sheetId="6" r:id="rId9"/>
    <sheet name="Etiqueta_ID" sheetId="10" r:id="rId10"/>
    <sheet name="COD_INIBIR" sheetId="19" r:id="rId11"/>
    <sheet name="Mat_Vigo" sheetId="21" r:id="rId12"/>
    <sheet name="Qtd por molde PSAS" sheetId="22" r:id="rId13"/>
    <sheet name="Sheet8" sheetId="23" r:id="rId14"/>
    <sheet name="ALOC MAT FAM" sheetId="9" state="hidden" r:id="rId15"/>
    <sheet name="obsoletos Am" sheetId="17" state="hidden" r:id="rId16"/>
    <sheet name="Sheet3" sheetId="11" state="hidden" r:id="rId17"/>
    <sheet name="Sheet6" sheetId="12" state="hidden" r:id="rId18"/>
    <sheet name="Sheet2" sheetId="13" state="hidden" r:id="rId19"/>
    <sheet name="Sheet4" sheetId="14" state="hidden" r:id="rId20"/>
    <sheet name="Sheet5" sheetId="15" state="hidden" r:id="rId21"/>
  </sheets>
  <definedNames>
    <definedName name="_xlnm._FilterDatabase" localSheetId="14" hidden="1">'ALOC MAT FAM'!$C$3:$C$28</definedName>
    <definedName name="_xlnm._FilterDatabase" localSheetId="10" hidden="1">COD_INIBIR!$A$6:$A$9697</definedName>
    <definedName name="_xlnm._FilterDatabase" localSheetId="2" hidden="1">FAM!$B$2:$C$61</definedName>
    <definedName name="_xlnm._FilterDatabase" localSheetId="1" hidden="1">'LISTA BORR.PRÉ ESTANQ.'!$C$6:$C$42</definedName>
    <definedName name="_xlnm._FilterDatabase" localSheetId="8" hidden="1">MASTER!$A$6:$A$7034</definedName>
    <definedName name="_xlnm.Print_Area" localSheetId="10">COD_INIBIR!$C$4:$K$139</definedName>
    <definedName name="_xlnm.Print_Area" localSheetId="9">Etiqueta_ID!$C$6:$Z$40</definedName>
    <definedName name="_xlnm.Print_Area" localSheetId="6">individual!$C$6:$Z$39</definedName>
    <definedName name="_xlnm.Print_Area" localSheetId="8">MASTER!$C$4:$K$23</definedName>
    <definedName name="Descrição" localSheetId="10">#REF!</definedName>
    <definedName name="Descrição">#REF!</definedName>
    <definedName name="Query_from_SIGIP_AUTO_MAIO2011" localSheetId="3" hidden="1">'Query from SIGIP AUTO'!$A$1:$D$10074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47" i="6" l="1"/>
  <c r="K28" i="7" l="1"/>
  <c r="H14" i="7"/>
  <c r="H28" i="7"/>
  <c r="H7" i="7"/>
  <c r="H10" i="7"/>
  <c r="H24" i="7"/>
  <c r="H31" i="7"/>
  <c r="H17" i="7"/>
  <c r="H21" i="7"/>
  <c r="K21" i="7"/>
  <c r="K7" i="7"/>
  <c r="F7" i="10"/>
  <c r="F10" i="10"/>
  <c r="F21" i="7"/>
  <c r="C24" i="7"/>
  <c r="C21" i="7"/>
  <c r="K14" i="7"/>
  <c r="C10" i="10"/>
  <c r="C7" i="10"/>
  <c r="M10" i="7"/>
  <c r="Z21" i="7"/>
  <c r="M17" i="7"/>
  <c r="R17" i="7"/>
  <c r="R21" i="7"/>
  <c r="W14" i="7"/>
  <c r="C7" i="7"/>
  <c r="W17" i="7"/>
  <c r="C38" i="7"/>
  <c r="M24" i="7"/>
  <c r="P7" i="7"/>
  <c r="C10" i="7"/>
  <c r="C31" i="7"/>
  <c r="P28" i="7"/>
  <c r="K35" i="7"/>
  <c r="R7" i="7"/>
  <c r="F14" i="7"/>
  <c r="F28" i="7"/>
  <c r="W28" i="7"/>
  <c r="R28" i="7"/>
  <c r="P21" i="7"/>
  <c r="U14" i="7"/>
  <c r="F7" i="7"/>
  <c r="M35" i="7"/>
  <c r="W31" i="7"/>
  <c r="Z7" i="7"/>
  <c r="R14" i="7"/>
  <c r="W21" i="7"/>
  <c r="W24" i="7"/>
  <c r="M21" i="7"/>
  <c r="M14" i="7"/>
  <c r="W10" i="7"/>
  <c r="M7" i="7"/>
  <c r="M31" i="7"/>
  <c r="Z28" i="7"/>
  <c r="H38" i="7"/>
  <c r="U21" i="7"/>
  <c r="U35" i="7"/>
  <c r="M38" i="7"/>
  <c r="F35" i="7"/>
  <c r="W7" i="7"/>
  <c r="Z14" i="7"/>
  <c r="R38" i="7"/>
  <c r="R24" i="7"/>
  <c r="Z35" i="7"/>
  <c r="P35" i="7"/>
  <c r="M28" i="7"/>
  <c r="U7" i="7"/>
  <c r="W35" i="7"/>
  <c r="C35" i="7"/>
  <c r="U28" i="7"/>
  <c r="R31" i="7"/>
  <c r="W38" i="7"/>
  <c r="R35" i="7"/>
  <c r="R10" i="7"/>
  <c r="C17" i="7"/>
  <c r="P14" i="7"/>
  <c r="C28" i="7"/>
  <c r="C14" i="7"/>
  <c r="H35" i="7"/>
  <c r="F6174" i="6" l="1"/>
  <c r="F5311" i="6"/>
  <c r="F5312" i="6"/>
  <c r="F4441" i="6" l="1"/>
  <c r="F4442" i="6"/>
  <c r="F4443" i="6"/>
  <c r="F4444" i="6"/>
  <c r="F4445" i="6"/>
  <c r="H30" i="21" l="1"/>
  <c r="H31" i="21"/>
  <c r="H32" i="21"/>
  <c r="H33" i="21"/>
  <c r="H34" i="21"/>
  <c r="H35" i="21"/>
  <c r="H36" i="21"/>
  <c r="H37" i="21"/>
  <c r="H38" i="21"/>
  <c r="H39" i="21"/>
  <c r="H40" i="21"/>
  <c r="H41" i="21"/>
  <c r="H42" i="21"/>
  <c r="H43" i="21"/>
  <c r="H44" i="21"/>
  <c r="H45" i="21"/>
  <c r="H46" i="21"/>
  <c r="H29" i="21"/>
  <c r="H48" i="21" l="1"/>
  <c r="F1879" i="6"/>
  <c r="F1878" i="6"/>
  <c r="F5757" i="6" l="1"/>
  <c r="F5756" i="6"/>
  <c r="F5755" i="6"/>
  <c r="F5754" i="6"/>
  <c r="F5894" i="6"/>
  <c r="F5893" i="6"/>
  <c r="F5892" i="6"/>
  <c r="F5891" i="6"/>
  <c r="F5890" i="6"/>
  <c r="F5889" i="6"/>
  <c r="F5888" i="6"/>
  <c r="F5887" i="6"/>
  <c r="F5886" i="6"/>
  <c r="F5885" i="6"/>
  <c r="F4477" i="6" l="1"/>
  <c r="H5" i="21" l="1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4" i="21"/>
  <c r="H24" i="21" l="1"/>
  <c r="H51" i="21" s="1"/>
  <c r="F1476" i="6"/>
  <c r="F4145" i="19" l="1"/>
  <c r="F4144" i="19"/>
  <c r="F4143" i="19"/>
  <c r="F4142" i="19"/>
  <c r="F4141" i="19"/>
  <c r="F4140" i="19"/>
  <c r="F4139" i="19"/>
  <c r="F4138" i="19"/>
  <c r="F4137" i="19"/>
  <c r="F4136" i="19"/>
  <c r="F4135" i="19"/>
  <c r="F4134" i="19"/>
  <c r="F4133" i="19"/>
  <c r="F4128" i="19"/>
  <c r="F4123" i="19"/>
  <c r="F4122" i="19"/>
  <c r="F4100" i="19"/>
  <c r="F4082" i="19"/>
  <c r="F4081" i="19"/>
  <c r="F4080" i="19"/>
  <c r="F4079" i="19"/>
  <c r="F5905" i="6"/>
  <c r="F4070" i="19"/>
  <c r="F4069" i="19"/>
  <c r="F4059" i="19"/>
  <c r="F3683" i="19"/>
  <c r="F3682" i="19"/>
  <c r="F3681" i="19"/>
  <c r="F3680" i="19"/>
  <c r="F3679" i="19"/>
  <c r="F3678" i="19"/>
  <c r="F3677" i="19"/>
  <c r="F3673" i="19"/>
  <c r="F3667" i="19"/>
  <c r="F3666" i="19"/>
  <c r="F3665" i="19"/>
  <c r="F3664" i="19"/>
  <c r="F3663" i="19"/>
  <c r="F3662" i="19"/>
  <c r="F3661" i="19"/>
  <c r="F3660" i="19"/>
  <c r="F3659" i="19"/>
  <c r="F3658" i="19"/>
  <c r="F3657" i="19"/>
  <c r="F3655" i="19"/>
  <c r="F3654" i="19"/>
  <c r="F3653" i="19"/>
  <c r="F3651" i="19"/>
  <c r="F3650" i="19"/>
  <c r="F3649" i="19"/>
  <c r="F3648" i="19"/>
  <c r="F3647" i="19"/>
  <c r="F3646" i="19"/>
  <c r="F3645" i="19"/>
  <c r="F3643" i="19"/>
  <c r="F3642" i="19"/>
  <c r="F3641" i="19"/>
  <c r="F3640" i="19"/>
  <c r="F3639" i="19"/>
  <c r="F3638" i="19"/>
  <c r="F3637" i="19"/>
  <c r="F3636" i="19"/>
  <c r="F3635" i="19"/>
  <c r="F3634" i="19"/>
  <c r="F3633" i="19"/>
  <c r="F3632" i="19"/>
  <c r="F3631" i="19"/>
  <c r="F3630" i="19"/>
  <c r="F3629" i="19"/>
  <c r="F3628" i="19"/>
  <c r="F3627" i="19"/>
  <c r="F3626" i="19"/>
  <c r="F3625" i="19"/>
  <c r="F3624" i="19"/>
  <c r="F3623" i="19"/>
  <c r="F3622" i="19"/>
  <c r="F3621" i="19"/>
  <c r="F3620" i="19"/>
  <c r="F3619" i="19"/>
  <c r="F3618" i="19"/>
  <c r="F3616" i="19"/>
  <c r="F3615" i="19"/>
  <c r="F3614" i="19"/>
  <c r="F3613" i="19"/>
  <c r="F3612" i="19"/>
  <c r="F3611" i="19"/>
  <c r="F3610" i="19"/>
  <c r="F3609" i="19"/>
  <c r="F3608" i="19"/>
  <c r="F3607" i="19"/>
  <c r="F3606" i="19"/>
  <c r="F3605" i="19"/>
  <c r="F3604" i="19"/>
  <c r="F3603" i="19"/>
  <c r="F3602" i="19"/>
  <c r="F3601" i="19"/>
  <c r="F3600" i="19"/>
  <c r="F3599" i="19"/>
  <c r="F3598" i="19"/>
  <c r="F3597" i="19"/>
  <c r="F3596" i="19"/>
  <c r="F3595" i="19"/>
  <c r="F3594" i="19"/>
  <c r="F3593" i="19"/>
  <c r="F3590" i="19"/>
  <c r="F3589" i="19"/>
  <c r="F3588" i="19"/>
  <c r="F3587" i="19"/>
  <c r="F3586" i="19"/>
  <c r="F3585" i="19"/>
  <c r="F3584" i="19"/>
  <c r="F3583" i="19"/>
  <c r="F3581" i="19"/>
  <c r="F3580" i="19"/>
  <c r="F3579" i="19"/>
  <c r="F3577" i="19"/>
  <c r="F3575" i="19"/>
  <c r="F3574" i="19"/>
  <c r="F3573" i="19"/>
  <c r="F3572" i="19"/>
  <c r="F3571" i="19"/>
  <c r="F3570" i="19"/>
  <c r="F3569" i="19"/>
  <c r="F3568" i="19"/>
  <c r="F3567" i="19"/>
  <c r="F3565" i="19"/>
  <c r="F3564" i="19"/>
  <c r="F3562" i="19"/>
  <c r="F3561" i="19"/>
  <c r="F3560" i="19"/>
  <c r="F3559" i="19"/>
  <c r="F3557" i="19"/>
  <c r="F3556" i="19"/>
  <c r="F3555" i="19"/>
  <c r="F3554" i="19"/>
  <c r="F3553" i="19"/>
  <c r="F3552" i="19"/>
  <c r="F3551" i="19"/>
  <c r="F3550" i="19"/>
  <c r="F3549" i="19"/>
  <c r="F3548" i="19"/>
  <c r="F3547" i="19"/>
  <c r="F3546" i="19"/>
  <c r="F3544" i="19"/>
  <c r="F3543" i="19"/>
  <c r="F3542" i="19"/>
  <c r="F3541" i="19"/>
  <c r="F3540" i="19"/>
  <c r="F3539" i="19"/>
  <c r="F3538" i="19"/>
  <c r="F3537" i="19"/>
  <c r="F3536" i="19"/>
  <c r="F3535" i="19"/>
  <c r="F3534" i="19"/>
  <c r="F3533" i="19"/>
  <c r="F3532" i="19"/>
  <c r="F3531" i="19"/>
  <c r="F3530" i="19"/>
  <c r="F3529" i="19"/>
  <c r="F3528" i="19"/>
  <c r="F3527" i="19"/>
  <c r="F3526" i="19"/>
  <c r="F4500" i="6"/>
  <c r="F3525" i="19"/>
  <c r="F3524" i="19"/>
  <c r="F3523" i="19"/>
  <c r="F3522" i="19"/>
  <c r="F3521" i="19"/>
  <c r="F3520" i="19"/>
  <c r="F3519" i="19"/>
  <c r="F3518" i="19"/>
  <c r="F3517" i="19"/>
  <c r="F3516" i="19"/>
  <c r="F3515" i="19"/>
  <c r="F3513" i="19"/>
  <c r="F3512" i="19"/>
  <c r="F3511" i="19"/>
  <c r="F3510" i="19"/>
  <c r="F3509" i="19"/>
  <c r="F3508" i="19"/>
  <c r="F3507" i="19"/>
  <c r="F3506" i="19"/>
  <c r="F3505" i="19"/>
  <c r="F3504" i="19"/>
  <c r="F3503" i="19"/>
  <c r="F3502" i="19"/>
  <c r="F3501" i="19"/>
  <c r="F3500" i="19"/>
  <c r="F3499" i="19"/>
  <c r="F3498" i="19"/>
  <c r="F3497" i="19"/>
  <c r="F3496" i="19"/>
  <c r="F3495" i="19"/>
  <c r="F3494" i="19"/>
  <c r="F3493" i="19"/>
  <c r="F3492" i="19"/>
  <c r="F3491" i="19"/>
  <c r="F3490" i="19"/>
  <c r="F3488" i="19"/>
  <c r="F3487" i="19"/>
  <c r="F3486" i="19"/>
  <c r="F3485" i="19"/>
  <c r="F3484" i="19"/>
  <c r="F3483" i="19"/>
  <c r="F3482" i="19"/>
  <c r="F3481" i="19"/>
  <c r="F3479" i="19"/>
  <c r="F3478" i="19"/>
  <c r="F3477" i="19"/>
  <c r="F3476" i="19"/>
  <c r="F3475" i="19"/>
  <c r="F3474" i="19"/>
  <c r="F3473" i="19"/>
  <c r="F3471" i="19"/>
  <c r="F3470" i="19"/>
  <c r="F3469" i="19"/>
  <c r="F3468" i="19"/>
  <c r="F3467" i="19"/>
  <c r="F3466" i="19"/>
  <c r="F3465" i="19"/>
  <c r="F3464" i="19"/>
  <c r="F3463" i="19"/>
  <c r="F3462" i="19"/>
  <c r="F3461" i="19"/>
  <c r="F3460" i="19"/>
  <c r="F3459" i="19"/>
  <c r="F3458" i="19"/>
  <c r="F3457" i="19"/>
  <c r="F3456" i="19"/>
  <c r="F3337" i="19" l="1"/>
  <c r="F3338" i="19"/>
  <c r="F3335" i="19"/>
  <c r="F3334" i="19"/>
  <c r="F3333" i="19"/>
  <c r="F3332" i="19"/>
  <c r="F3331" i="19"/>
  <c r="F3330" i="19"/>
  <c r="F3329" i="19"/>
  <c r="F3328" i="19"/>
  <c r="F3327" i="19"/>
  <c r="F3326" i="19"/>
  <c r="F3325" i="19"/>
  <c r="F3324" i="19"/>
  <c r="F3323" i="19"/>
  <c r="F3322" i="19"/>
  <c r="F3317" i="19"/>
  <c r="F3316" i="19"/>
  <c r="F3315" i="19"/>
  <c r="F3314" i="19"/>
  <c r="F3313" i="19"/>
  <c r="F3312" i="19"/>
  <c r="F3311" i="19"/>
  <c r="F3310" i="19"/>
  <c r="F3309" i="19"/>
  <c r="F3308" i="19"/>
  <c r="F3307" i="19"/>
  <c r="F3306" i="19"/>
  <c r="F3305" i="19"/>
  <c r="F3304" i="19"/>
  <c r="F3303" i="19"/>
  <c r="F3302" i="19"/>
  <c r="F3301" i="19"/>
  <c r="F3299" i="19"/>
  <c r="F3298" i="19"/>
  <c r="F3296" i="19" l="1"/>
  <c r="F3297" i="19"/>
  <c r="F3293" i="19"/>
  <c r="F3294" i="19"/>
  <c r="F3295" i="19"/>
  <c r="F3292" i="19"/>
  <c r="F3291" i="19"/>
  <c r="F3290" i="19"/>
  <c r="F3289" i="19"/>
  <c r="F3288" i="19"/>
  <c r="F3285" i="19"/>
  <c r="F3284" i="19"/>
  <c r="F3283" i="19"/>
  <c r="F3281" i="19"/>
  <c r="F3282" i="19"/>
  <c r="F3280" i="19"/>
  <c r="F3278" i="19"/>
  <c r="F3279" i="19"/>
  <c r="F3277" i="19"/>
  <c r="F3275" i="19"/>
  <c r="F3276" i="19"/>
  <c r="F3274" i="19"/>
  <c r="F3273" i="19"/>
  <c r="F3272" i="19"/>
  <c r="F3269" i="19"/>
  <c r="F3270" i="19"/>
  <c r="F3271" i="19"/>
  <c r="F3268" i="19"/>
  <c r="F3267" i="19"/>
  <c r="F3266" i="19"/>
  <c r="F3264" i="19"/>
  <c r="F3265" i="19"/>
  <c r="F3263" i="19"/>
  <c r="F3262" i="19"/>
  <c r="F3261" i="19"/>
  <c r="F3260" i="19"/>
  <c r="F3259" i="19"/>
  <c r="F3258" i="19"/>
  <c r="F3257" i="19"/>
  <c r="F3256" i="19"/>
  <c r="F3255" i="19"/>
  <c r="F4465" i="6"/>
  <c r="F4464" i="6"/>
  <c r="F4463" i="6"/>
  <c r="F4462" i="6"/>
  <c r="F4461" i="6"/>
  <c r="F4460" i="6"/>
  <c r="F4459" i="6"/>
  <c r="F4458" i="6"/>
  <c r="F4457" i="6"/>
  <c r="F4456" i="6"/>
  <c r="F4455" i="6"/>
  <c r="F4454" i="6"/>
  <c r="F4453" i="6"/>
  <c r="F4452" i="6"/>
  <c r="F4451" i="6"/>
  <c r="F4450" i="6"/>
  <c r="F4449" i="6"/>
  <c r="F4448" i="6"/>
  <c r="F4447" i="6"/>
  <c r="F4446" i="6"/>
  <c r="F2557" i="6"/>
  <c r="F2556" i="6"/>
  <c r="F2555" i="6"/>
  <c r="F2554" i="6"/>
  <c r="F2553" i="6"/>
  <c r="F2552" i="6"/>
  <c r="F2551" i="6"/>
  <c r="F2550" i="6"/>
  <c r="F2549" i="6"/>
  <c r="F2548" i="6"/>
  <c r="F2547" i="6"/>
  <c r="F2546" i="6"/>
  <c r="F2545" i="6"/>
  <c r="F2544" i="6"/>
  <c r="F2543" i="6"/>
  <c r="F2542" i="6"/>
  <c r="F2541" i="6"/>
  <c r="F2540" i="6"/>
  <c r="F2539" i="6"/>
  <c r="F2538" i="6"/>
  <c r="F2537" i="6"/>
  <c r="F2536" i="6"/>
  <c r="F2535" i="6"/>
  <c r="F2534" i="6"/>
  <c r="F2533" i="6"/>
  <c r="F2532" i="6"/>
  <c r="F2531" i="6"/>
  <c r="F2530" i="6"/>
  <c r="F2529" i="6"/>
  <c r="F2528" i="6"/>
  <c r="F2527" i="6"/>
  <c r="F2526" i="6"/>
  <c r="F2525" i="6"/>
  <c r="F2524" i="6"/>
  <c r="F2523" i="6"/>
  <c r="F2522" i="6"/>
  <c r="F2521" i="6"/>
  <c r="F2520" i="6"/>
  <c r="F2519" i="6"/>
  <c r="F2518" i="6"/>
  <c r="F2517" i="6"/>
  <c r="F2516" i="6"/>
  <c r="F2515" i="6"/>
  <c r="F2513" i="6"/>
  <c r="F2512" i="6"/>
  <c r="F2511" i="6"/>
  <c r="F2510" i="6"/>
  <c r="F2509" i="6"/>
  <c r="F2508" i="6"/>
  <c r="F2507" i="6"/>
  <c r="F2506" i="6"/>
  <c r="F2505" i="6"/>
  <c r="F2504" i="6"/>
  <c r="F2503" i="6"/>
  <c r="F2502" i="6"/>
  <c r="F2501" i="6"/>
  <c r="F2500" i="6"/>
  <c r="F2499" i="6"/>
  <c r="F2498" i="6"/>
  <c r="F2497" i="6"/>
  <c r="F2496" i="6"/>
  <c r="F2495" i="6"/>
  <c r="F2494" i="6"/>
  <c r="F2493" i="6"/>
  <c r="F2492" i="6"/>
  <c r="F2491" i="6"/>
  <c r="F2490" i="6"/>
  <c r="F2489" i="6"/>
  <c r="F2488" i="6"/>
  <c r="F2487" i="6"/>
  <c r="F2486" i="6"/>
  <c r="F2485" i="6"/>
  <c r="F2484" i="6"/>
  <c r="F2483" i="6"/>
  <c r="F2482" i="6"/>
  <c r="F2481" i="6"/>
  <c r="F2480" i="6"/>
  <c r="F2479" i="6"/>
  <c r="F2478" i="6"/>
  <c r="F2477" i="6"/>
  <c r="F2476" i="6"/>
  <c r="F2475" i="6"/>
  <c r="F2474" i="6"/>
  <c r="F2473" i="6"/>
  <c r="F2472" i="6"/>
  <c r="F2471" i="6"/>
  <c r="F2470" i="6"/>
  <c r="F2469" i="6"/>
  <c r="F2468" i="6"/>
  <c r="F2467" i="6"/>
  <c r="F2466" i="6"/>
  <c r="F2465" i="6"/>
  <c r="F2464" i="6"/>
  <c r="F2463" i="6"/>
  <c r="F2462" i="6"/>
  <c r="F2461" i="6"/>
  <c r="F2460" i="6"/>
  <c r="F2459" i="6"/>
  <c r="F2458" i="6"/>
  <c r="F2457" i="6"/>
  <c r="F2456" i="6"/>
  <c r="F2455" i="6"/>
  <c r="F2454" i="6"/>
  <c r="F2453" i="6"/>
  <c r="F2452" i="6"/>
  <c r="F2451" i="6"/>
  <c r="F2450" i="6"/>
  <c r="F2449" i="6"/>
  <c r="F2448" i="6"/>
  <c r="F2447" i="6"/>
  <c r="F2446" i="6"/>
  <c r="F2445" i="6"/>
  <c r="F2444" i="6"/>
  <c r="F2443" i="6"/>
  <c r="F2442" i="6"/>
  <c r="F2441" i="6"/>
  <c r="F2440" i="6"/>
  <c r="F2439" i="6"/>
  <c r="F2438" i="6"/>
  <c r="F2437" i="6"/>
  <c r="F2436" i="6"/>
  <c r="F2435" i="6"/>
  <c r="F2103" i="6"/>
  <c r="F2102" i="6"/>
  <c r="F2101" i="6"/>
  <c r="F2100" i="6"/>
  <c r="F2099" i="6"/>
  <c r="F2098" i="6"/>
  <c r="F2097" i="6"/>
  <c r="F2096" i="6"/>
  <c r="F2095" i="6"/>
  <c r="F2094" i="6"/>
  <c r="F2093" i="6"/>
  <c r="F2092" i="6"/>
  <c r="F2090" i="6"/>
  <c r="F2089" i="6"/>
  <c r="F2088" i="6"/>
  <c r="F2087" i="6"/>
  <c r="F2086" i="6"/>
  <c r="F2085" i="6"/>
  <c r="F2084" i="6"/>
  <c r="F2083" i="6"/>
  <c r="F2082" i="6"/>
  <c r="F2081" i="6"/>
  <c r="F2080" i="6"/>
  <c r="F2079" i="6"/>
  <c r="F2078" i="6"/>
  <c r="F2077" i="6"/>
  <c r="F2076" i="6"/>
  <c r="F2075" i="6"/>
  <c r="F2074" i="6"/>
  <c r="F2073" i="6"/>
  <c r="F2072" i="6"/>
  <c r="F2071" i="6"/>
  <c r="F2070" i="6"/>
  <c r="F2069" i="6"/>
  <c r="F2068" i="6"/>
  <c r="F2067" i="6"/>
  <c r="F2066" i="6"/>
  <c r="F2065" i="6"/>
  <c r="F2064" i="6"/>
  <c r="F2063" i="6"/>
  <c r="F2062" i="6"/>
  <c r="F2061" i="6"/>
  <c r="F2060" i="6"/>
  <c r="F2059" i="6"/>
  <c r="F2058" i="6"/>
  <c r="F2057" i="6"/>
  <c r="F2056" i="6"/>
  <c r="F2055" i="6"/>
  <c r="F2054" i="6"/>
  <c r="F2053" i="6"/>
  <c r="F2052" i="6"/>
  <c r="F2051" i="6"/>
  <c r="F2050" i="6"/>
  <c r="F2049" i="6"/>
  <c r="F2048" i="6"/>
  <c r="F2047" i="6"/>
  <c r="F2046" i="6"/>
  <c r="F2045" i="6"/>
  <c r="F2044" i="6"/>
  <c r="F2043" i="6"/>
  <c r="F2042" i="6"/>
  <c r="F2041" i="6"/>
  <c r="F2040" i="6"/>
  <c r="F2039" i="6"/>
  <c r="F2038" i="6"/>
  <c r="F2037" i="6"/>
  <c r="F2036" i="6"/>
  <c r="F2035" i="6"/>
  <c r="F2034" i="6"/>
  <c r="F2033" i="6"/>
  <c r="F2032" i="6"/>
  <c r="F2031" i="6"/>
  <c r="F2030" i="6"/>
  <c r="F2029" i="6"/>
  <c r="F2028" i="6"/>
  <c r="F2027" i="6"/>
  <c r="F2026" i="6"/>
  <c r="F2025" i="6"/>
  <c r="F2024" i="6"/>
  <c r="F2023" i="6"/>
  <c r="F2022" i="6"/>
  <c r="F2021" i="6"/>
  <c r="F2020" i="6"/>
  <c r="F2019" i="6"/>
  <c r="F2018" i="6"/>
  <c r="F2017" i="6"/>
  <c r="F2016" i="6"/>
  <c r="F2015" i="6"/>
  <c r="F2014" i="6"/>
  <c r="F2013" i="6"/>
  <c r="F2012" i="6"/>
  <c r="F2011" i="6"/>
  <c r="F2010" i="6"/>
  <c r="F2009" i="6"/>
  <c r="F2008" i="6"/>
  <c r="F2006" i="6"/>
  <c r="F2005" i="6"/>
  <c r="F2004" i="6"/>
  <c r="F2003" i="6"/>
  <c r="F2002" i="6"/>
  <c r="F2000" i="6"/>
  <c r="F1999" i="6"/>
  <c r="F1998" i="6"/>
  <c r="F1997" i="6"/>
  <c r="F1996" i="6"/>
  <c r="F1995" i="6"/>
  <c r="F1994" i="6"/>
  <c r="F3253" i="19"/>
  <c r="F3252" i="19"/>
  <c r="G3249" i="19"/>
  <c r="F3248" i="19"/>
  <c r="F3247" i="19"/>
  <c r="F1793" i="6" l="1"/>
  <c r="F1736" i="6"/>
  <c r="F1612" i="6"/>
  <c r="F1586" i="6"/>
  <c r="F1581" i="6"/>
  <c r="F1557" i="6"/>
  <c r="F1515" i="6"/>
  <c r="F1445" i="6"/>
  <c r="F1442" i="6"/>
  <c r="F1404" i="6"/>
  <c r="F1309" i="6"/>
  <c r="F1302" i="6"/>
  <c r="F1246" i="6"/>
  <c r="F1158" i="6"/>
  <c r="F1068" i="6"/>
  <c r="F1125" i="6"/>
  <c r="F998" i="6"/>
  <c r="F997" i="6"/>
  <c r="F996" i="6"/>
  <c r="F970" i="6"/>
  <c r="F687" i="6"/>
  <c r="F395" i="6"/>
  <c r="F366" i="6"/>
  <c r="F53" i="6" l="1"/>
  <c r="F54" i="6"/>
  <c r="F55" i="6"/>
  <c r="F56" i="6"/>
  <c r="F3246" i="19" l="1"/>
  <c r="F3245" i="19"/>
  <c r="F3244" i="19"/>
  <c r="F3243" i="19"/>
  <c r="F3242" i="19"/>
  <c r="F3241" i="19"/>
  <c r="F3240" i="19"/>
  <c r="F3239" i="19"/>
  <c r="F3238" i="19"/>
  <c r="F3237" i="19"/>
  <c r="F3236" i="19"/>
  <c r="F3235" i="19"/>
  <c r="F3234" i="19"/>
  <c r="F3233" i="19"/>
  <c r="F3232" i="19"/>
  <c r="F3231" i="19"/>
  <c r="F3230" i="19"/>
  <c r="F3229" i="19"/>
  <c r="F3228" i="19"/>
  <c r="F3227" i="19"/>
  <c r="F3226" i="19"/>
  <c r="F3225" i="19"/>
  <c r="F3224" i="19"/>
  <c r="F3220" i="19"/>
  <c r="F3219" i="19"/>
  <c r="F3218" i="19"/>
  <c r="F3217" i="19"/>
  <c r="F3216" i="19"/>
  <c r="F3215" i="19"/>
  <c r="F3214" i="19"/>
  <c r="F3213" i="19"/>
  <c r="F3212" i="19"/>
  <c r="F3211" i="19"/>
  <c r="F3208" i="19"/>
  <c r="F3201" i="19"/>
  <c r="F3200" i="19"/>
  <c r="F3199" i="19"/>
  <c r="F3198" i="19"/>
  <c r="F3197" i="19"/>
  <c r="F3196" i="19"/>
  <c r="F3195" i="19"/>
  <c r="F3194" i="19"/>
  <c r="F3193" i="19"/>
  <c r="F3192" i="19"/>
  <c r="F3191" i="19"/>
  <c r="F3190" i="19"/>
  <c r="F3189" i="19"/>
  <c r="F3188" i="19"/>
  <c r="F3187" i="19"/>
  <c r="F3186" i="19"/>
  <c r="F3185" i="19"/>
  <c r="F3184" i="19"/>
  <c r="F3183" i="19"/>
  <c r="F3182" i="19"/>
  <c r="F3181" i="19"/>
  <c r="F3180" i="19"/>
  <c r="F3178" i="19"/>
  <c r="F3177" i="19"/>
  <c r="F3176" i="19"/>
  <c r="F3175" i="19"/>
  <c r="F3174" i="19"/>
  <c r="F3173" i="19"/>
  <c r="F3172" i="19"/>
  <c r="F3171" i="19"/>
  <c r="F3170" i="19"/>
  <c r="F3169" i="19"/>
  <c r="F3168" i="19"/>
  <c r="F3167" i="19"/>
  <c r="F3166" i="19"/>
  <c r="F3165" i="19"/>
  <c r="F3164" i="19"/>
  <c r="F3163" i="19"/>
  <c r="F3162" i="19"/>
  <c r="F3161" i="19"/>
  <c r="F3160" i="19"/>
  <c r="F3159" i="19"/>
  <c r="F3158" i="19"/>
  <c r="F3157" i="19"/>
  <c r="F3156" i="19"/>
  <c r="F3155" i="19"/>
  <c r="F3154" i="19"/>
  <c r="F3153" i="19"/>
  <c r="F3152" i="19"/>
  <c r="F3151" i="19"/>
  <c r="F3150" i="19"/>
  <c r="F3149" i="19"/>
  <c r="F3148" i="19"/>
  <c r="F3146" i="19"/>
  <c r="F3145" i="19"/>
  <c r="F3144" i="19"/>
  <c r="F3143" i="19"/>
  <c r="F3142" i="19"/>
  <c r="F3141" i="19"/>
  <c r="F3139" i="19"/>
  <c r="F3138" i="19"/>
  <c r="F3137" i="19"/>
  <c r="F3136" i="19"/>
  <c r="F3135" i="19"/>
  <c r="F3134" i="19"/>
  <c r="F3133" i="19"/>
  <c r="F3132" i="19"/>
  <c r="F3131" i="19"/>
  <c r="F3130" i="19"/>
  <c r="F3129" i="19"/>
  <c r="F3128" i="19"/>
  <c r="F3127" i="19"/>
  <c r="F3126" i="19"/>
  <c r="F3125" i="19"/>
  <c r="F3124" i="19"/>
  <c r="F3123" i="19"/>
  <c r="F3122" i="19"/>
  <c r="F3121" i="19"/>
  <c r="F3120" i="19"/>
  <c r="F3119" i="19"/>
  <c r="F3118" i="19"/>
  <c r="F3117" i="19"/>
  <c r="F3116" i="19"/>
  <c r="F3115" i="19"/>
  <c r="F3114" i="19"/>
  <c r="F3113" i="19"/>
  <c r="F3112" i="19"/>
  <c r="F3111" i="19"/>
  <c r="F3110" i="19"/>
  <c r="F3109" i="19"/>
  <c r="F3108" i="19"/>
  <c r="F3107" i="19"/>
  <c r="F3106" i="19"/>
  <c r="F3104" i="19"/>
  <c r="F3103" i="19"/>
  <c r="F3102" i="19"/>
  <c r="F3101" i="19"/>
  <c r="F3100" i="19"/>
  <c r="F3099" i="19"/>
  <c r="F3098" i="19"/>
  <c r="F3097" i="19"/>
  <c r="F3096" i="19"/>
  <c r="F3095" i="19"/>
  <c r="F3094" i="19"/>
  <c r="F3093" i="19"/>
  <c r="F3092" i="19"/>
  <c r="F3091" i="19"/>
  <c r="F3090" i="19"/>
  <c r="F3089" i="19"/>
  <c r="F3088" i="19"/>
  <c r="F3087" i="19"/>
  <c r="F3086" i="19"/>
  <c r="F3085" i="19"/>
  <c r="F3084" i="19"/>
  <c r="F3083" i="19"/>
  <c r="F3082" i="19"/>
  <c r="F3081" i="19"/>
  <c r="F3080" i="19"/>
  <c r="F3079" i="19"/>
  <c r="F3078" i="19"/>
  <c r="F3077" i="19"/>
  <c r="F3076" i="19"/>
  <c r="F3075" i="19"/>
  <c r="F3074" i="19"/>
  <c r="F3073" i="19"/>
  <c r="F3072" i="19"/>
  <c r="F3071" i="19"/>
  <c r="F3070" i="19"/>
  <c r="F3069" i="19"/>
  <c r="F3068" i="19"/>
  <c r="F3067" i="19"/>
  <c r="F3066" i="19"/>
  <c r="F3065" i="19"/>
  <c r="F3064" i="19"/>
  <c r="F3063" i="19"/>
  <c r="F3062" i="19"/>
  <c r="F3061" i="19"/>
  <c r="F3060" i="19"/>
  <c r="F3059" i="19"/>
  <c r="F3058" i="19"/>
  <c r="F3057" i="19"/>
  <c r="F3056" i="19"/>
  <c r="F3055" i="19"/>
  <c r="F3054" i="19"/>
  <c r="F3053" i="19"/>
  <c r="F3052" i="19"/>
  <c r="F3051" i="19"/>
  <c r="F3050" i="19"/>
  <c r="F3049" i="19"/>
  <c r="F3048" i="19"/>
  <c r="F3047" i="19"/>
  <c r="F3046" i="19"/>
  <c r="F3045" i="19"/>
  <c r="F3044" i="19"/>
  <c r="F3043" i="19"/>
  <c r="F3042" i="19"/>
  <c r="F3041" i="19"/>
  <c r="F3040" i="19"/>
  <c r="F3039" i="19"/>
  <c r="F3038" i="19"/>
  <c r="F3037" i="19"/>
  <c r="F3036" i="19"/>
  <c r="F3035" i="19"/>
  <c r="F3034" i="19"/>
  <c r="F3033" i="19"/>
  <c r="F3032" i="19"/>
  <c r="F3030" i="19"/>
  <c r="F3029" i="19"/>
  <c r="F3028" i="19"/>
  <c r="F3027" i="19"/>
  <c r="F3026" i="19"/>
  <c r="F3025" i="19"/>
  <c r="F3024" i="19"/>
  <c r="F3023" i="19"/>
  <c r="F3022" i="19"/>
  <c r="F3021" i="19"/>
  <c r="F3020" i="19"/>
  <c r="F3019" i="19"/>
  <c r="F3018" i="19"/>
  <c r="F3016" i="19"/>
  <c r="F3015" i="19"/>
  <c r="F3014" i="19"/>
  <c r="F3013" i="19"/>
  <c r="F3012" i="19"/>
  <c r="F3011" i="19"/>
  <c r="F3010" i="19"/>
  <c r="F3009" i="19"/>
  <c r="F3008" i="19"/>
  <c r="F3007" i="19"/>
  <c r="F3006" i="19"/>
  <c r="F3005" i="19"/>
  <c r="F3004" i="19"/>
  <c r="F3003" i="19"/>
  <c r="F3002" i="19"/>
  <c r="F3001" i="19"/>
  <c r="F3000" i="19"/>
  <c r="F2999" i="19"/>
  <c r="F2998" i="19"/>
  <c r="F2997" i="19"/>
  <c r="F2996" i="19"/>
  <c r="F2995" i="19"/>
  <c r="F2994" i="19"/>
  <c r="F2993" i="19"/>
  <c r="F2992" i="19"/>
  <c r="F2991" i="19"/>
  <c r="F2990" i="19"/>
  <c r="F2989" i="19"/>
  <c r="F2988" i="19"/>
  <c r="F2987" i="19"/>
  <c r="F2986" i="19"/>
  <c r="F2985" i="19"/>
  <c r="F2984" i="19"/>
  <c r="F2983" i="19"/>
  <c r="F2982" i="19"/>
  <c r="F2981" i="19"/>
  <c r="F2980" i="19"/>
  <c r="F2979" i="19"/>
  <c r="F2978" i="19"/>
  <c r="F2977" i="19"/>
  <c r="F2976" i="19"/>
  <c r="F2975" i="19"/>
  <c r="F2974" i="19"/>
  <c r="F2973" i="19"/>
  <c r="F2972" i="19"/>
  <c r="F2971" i="19"/>
  <c r="F2970" i="19"/>
  <c r="F2969" i="19"/>
  <c r="F2968" i="19"/>
  <c r="F2967" i="19"/>
  <c r="F2966" i="19"/>
  <c r="F2965" i="19"/>
  <c r="F2964" i="19"/>
  <c r="F2963" i="19"/>
  <c r="F2962" i="19"/>
  <c r="F2961" i="19"/>
  <c r="F2960" i="19"/>
  <c r="F2959" i="19"/>
  <c r="F2958" i="19"/>
  <c r="F2957" i="19"/>
  <c r="F2956" i="19"/>
  <c r="F2955" i="19"/>
  <c r="F2954" i="19"/>
  <c r="F2953" i="19"/>
  <c r="F2952" i="19"/>
  <c r="F2951" i="19"/>
  <c r="F2950" i="19"/>
  <c r="F2949" i="19"/>
  <c r="F2948" i="19"/>
  <c r="F2947" i="19"/>
  <c r="F2946" i="19"/>
  <c r="F2945" i="19"/>
  <c r="F2944" i="19"/>
  <c r="F2943" i="19"/>
  <c r="F2942" i="19"/>
  <c r="F2941" i="19"/>
  <c r="F2940" i="19"/>
  <c r="F2939" i="19"/>
  <c r="F2938" i="19"/>
  <c r="F2937" i="19"/>
  <c r="F2936" i="19"/>
  <c r="F2935" i="19"/>
  <c r="F2934" i="19"/>
  <c r="F2933" i="19"/>
  <c r="F2932" i="19"/>
  <c r="F2931" i="19"/>
  <c r="F2930" i="19"/>
  <c r="F2929" i="19"/>
  <c r="F2928" i="19"/>
  <c r="F2927" i="19"/>
  <c r="F2926" i="19"/>
  <c r="F2925" i="19"/>
  <c r="F2924" i="19"/>
  <c r="F2923" i="19"/>
  <c r="F2922" i="19"/>
  <c r="F2921" i="19"/>
  <c r="F2920" i="19"/>
  <c r="F2919" i="19"/>
  <c r="F2918" i="19"/>
  <c r="F2917" i="19"/>
  <c r="F2916" i="19"/>
  <c r="F2915" i="19"/>
  <c r="F2914" i="19"/>
  <c r="F2913" i="19"/>
  <c r="F2912" i="19"/>
  <c r="F2911" i="19"/>
  <c r="F2910" i="19"/>
  <c r="F2909" i="19"/>
  <c r="F2908" i="19"/>
  <c r="F2907" i="19"/>
  <c r="F2906" i="19"/>
  <c r="F2905" i="19"/>
  <c r="F2904" i="19"/>
  <c r="F2902" i="19"/>
  <c r="F2901" i="19"/>
  <c r="F2900" i="19"/>
  <c r="F2899" i="19"/>
  <c r="F2898" i="19"/>
  <c r="F2897" i="19"/>
  <c r="F2896" i="19"/>
  <c r="F2895" i="19"/>
  <c r="F2894" i="19"/>
  <c r="F2893" i="19"/>
  <c r="F2892" i="19"/>
  <c r="F2891" i="19"/>
  <c r="F2890" i="19"/>
  <c r="F2889" i="19"/>
  <c r="F2888" i="19"/>
  <c r="F2887" i="19"/>
  <c r="F2886" i="19"/>
  <c r="F2885" i="19"/>
  <c r="F2884" i="19"/>
  <c r="F2883" i="19"/>
  <c r="F2882" i="19"/>
  <c r="F2881" i="19"/>
  <c r="F2880" i="19"/>
  <c r="F2879" i="19"/>
  <c r="F2878" i="19"/>
  <c r="F2877" i="19"/>
  <c r="F2876" i="19"/>
  <c r="F2875" i="19"/>
  <c r="F2874" i="19"/>
  <c r="F2873" i="19"/>
  <c r="F2872" i="19"/>
  <c r="F2871" i="19"/>
  <c r="F2870" i="19"/>
  <c r="F2869" i="19"/>
  <c r="F2868" i="19"/>
  <c r="F2867" i="19"/>
  <c r="F2866" i="19"/>
  <c r="F2865" i="19"/>
  <c r="F2864" i="19"/>
  <c r="F2863" i="19"/>
  <c r="F2862" i="19"/>
  <c r="F2861" i="19"/>
  <c r="F2860" i="19"/>
  <c r="F2859" i="19"/>
  <c r="F2858" i="19"/>
  <c r="F2857" i="19"/>
  <c r="F2856" i="19"/>
  <c r="F2855" i="19"/>
  <c r="F2854" i="19"/>
  <c r="F2853" i="19"/>
  <c r="F2852" i="19"/>
  <c r="F2851" i="19"/>
  <c r="F2850" i="19"/>
  <c r="F2849" i="19"/>
  <c r="F2848" i="19"/>
  <c r="F2847" i="19"/>
  <c r="F2846" i="19"/>
  <c r="F2845" i="19"/>
  <c r="F2844" i="19"/>
  <c r="F2843" i="19"/>
  <c r="F2842" i="19"/>
  <c r="F2841" i="19"/>
  <c r="F2840" i="19"/>
  <c r="F2839" i="19"/>
  <c r="F2838" i="19"/>
  <c r="F2837" i="19"/>
  <c r="F2836" i="19"/>
  <c r="F2835" i="19"/>
  <c r="F2834" i="19"/>
  <c r="F2833" i="19"/>
  <c r="F2832" i="19"/>
  <c r="F2831" i="19"/>
  <c r="F2830" i="19"/>
  <c r="F2829" i="19"/>
  <c r="F2828" i="19"/>
  <c r="F2827" i="19"/>
  <c r="F2825" i="19"/>
  <c r="F2824" i="19"/>
  <c r="F2822" i="19"/>
  <c r="F2821" i="19"/>
  <c r="F2820" i="19"/>
  <c r="F2819" i="19"/>
  <c r="F2818" i="19"/>
  <c r="F2817" i="19"/>
  <c r="F2816" i="19"/>
  <c r="F2815" i="19"/>
  <c r="F2814" i="19"/>
  <c r="F2813" i="19"/>
  <c r="F2812" i="19"/>
  <c r="F2811" i="19"/>
  <c r="F2810" i="19"/>
  <c r="F2809" i="19"/>
  <c r="F2808" i="19"/>
  <c r="F2807" i="19"/>
  <c r="F2806" i="19"/>
  <c r="F2805" i="19"/>
  <c r="F2804" i="19"/>
  <c r="F2803" i="19"/>
  <c r="F2802" i="19"/>
  <c r="F2801" i="19"/>
  <c r="F2800" i="19"/>
  <c r="F2799" i="19"/>
  <c r="F2798" i="19"/>
  <c r="F2797" i="19"/>
  <c r="F2796" i="19"/>
  <c r="F2795" i="19"/>
  <c r="F2794" i="19"/>
  <c r="F2793" i="19"/>
  <c r="F2792" i="19"/>
  <c r="F2791" i="19"/>
  <c r="F2790" i="19"/>
  <c r="F2789" i="19"/>
  <c r="F2787" i="19"/>
  <c r="F2786" i="19"/>
  <c r="F2785" i="19"/>
  <c r="F2784" i="19"/>
  <c r="F2783" i="19"/>
  <c r="F2782" i="19"/>
  <c r="F2781" i="19"/>
  <c r="F2780" i="19"/>
  <c r="F2779" i="19"/>
  <c r="F2778" i="19"/>
  <c r="F2777" i="19"/>
  <c r="F2776" i="19"/>
  <c r="F2775" i="19"/>
  <c r="F2774" i="19"/>
  <c r="F2773" i="19"/>
  <c r="F2772" i="19"/>
  <c r="F2771" i="19"/>
  <c r="F2770" i="19"/>
  <c r="F2769" i="19"/>
  <c r="F2768" i="19"/>
  <c r="F2767" i="19"/>
  <c r="F2766" i="19"/>
  <c r="F2765" i="19"/>
  <c r="F2764" i="19"/>
  <c r="F2763" i="19"/>
  <c r="F2762" i="19"/>
  <c r="F2761" i="19"/>
  <c r="F2760" i="19"/>
  <c r="F2759" i="19"/>
  <c r="F2758" i="19"/>
  <c r="F2757" i="19"/>
  <c r="F2756" i="19"/>
  <c r="F2755" i="19"/>
  <c r="F2754" i="19"/>
  <c r="F2753" i="19"/>
  <c r="F2752" i="19"/>
  <c r="F2751" i="19"/>
  <c r="F2750" i="19"/>
  <c r="F2749" i="19"/>
  <c r="F2748" i="19"/>
  <c r="F2747" i="19"/>
  <c r="F2746" i="19"/>
  <c r="F2744" i="19"/>
  <c r="F2743" i="19"/>
  <c r="F2742" i="19"/>
  <c r="F2741" i="19"/>
  <c r="F2740" i="19"/>
  <c r="F2739" i="19"/>
  <c r="F2738" i="19"/>
  <c r="F2737" i="19"/>
  <c r="F2735" i="19"/>
  <c r="F2733" i="19"/>
  <c r="F2732" i="19"/>
  <c r="F2731" i="19"/>
  <c r="F2730" i="19"/>
  <c r="F2729" i="19"/>
  <c r="F2727" i="19"/>
  <c r="F2726" i="19"/>
  <c r="F2725" i="19"/>
  <c r="F2724" i="19"/>
  <c r="F2723" i="19"/>
  <c r="F2722" i="19"/>
  <c r="F2721" i="19"/>
  <c r="F2720" i="19"/>
  <c r="F2719" i="19"/>
  <c r="F2718" i="19"/>
  <c r="F2717" i="19"/>
  <c r="F2715" i="19"/>
  <c r="F2714" i="19"/>
  <c r="F2713" i="19"/>
  <c r="F2712" i="19"/>
  <c r="F2711" i="19"/>
  <c r="F2710" i="19"/>
  <c r="F2709" i="19"/>
  <c r="F2708" i="19"/>
  <c r="F2707" i="19"/>
  <c r="F2706" i="19"/>
  <c r="F2705" i="19"/>
  <c r="F2704" i="19"/>
  <c r="F2703" i="19"/>
  <c r="F2702" i="19"/>
  <c r="F2701" i="19"/>
  <c r="F2700" i="19"/>
  <c r="F2699" i="19"/>
  <c r="F2698" i="19"/>
  <c r="F2697" i="19"/>
  <c r="F2696" i="19"/>
  <c r="F2694" i="19"/>
  <c r="F2693" i="19"/>
  <c r="F2692" i="19"/>
  <c r="F2691" i="19"/>
  <c r="F2690" i="19"/>
  <c r="F2689" i="19"/>
  <c r="F2688" i="19"/>
  <c r="F2687" i="19"/>
  <c r="F2686" i="19"/>
  <c r="F2685" i="19"/>
  <c r="F2684" i="19"/>
  <c r="F2683" i="19"/>
  <c r="F2682" i="19"/>
  <c r="F2681" i="19"/>
  <c r="F2680" i="19"/>
  <c r="F2679" i="19"/>
  <c r="F2678" i="19"/>
  <c r="F2677" i="19"/>
  <c r="F2676" i="19"/>
  <c r="F2675" i="19"/>
  <c r="F2674" i="19"/>
  <c r="F2673" i="19"/>
  <c r="F2672" i="19"/>
  <c r="F2671" i="19"/>
  <c r="F2670" i="19"/>
  <c r="F2669" i="19"/>
  <c r="F2668" i="19"/>
  <c r="F2667" i="19"/>
  <c r="F2666" i="19"/>
  <c r="F2665" i="19"/>
  <c r="F2664" i="19"/>
  <c r="F2663" i="19"/>
  <c r="F2662" i="19"/>
  <c r="F2661" i="19"/>
  <c r="F2660" i="19"/>
  <c r="F2659" i="19"/>
  <c r="F2658" i="19"/>
  <c r="F2657" i="19"/>
  <c r="F2656" i="19"/>
  <c r="F2655" i="19"/>
  <c r="F2654" i="19"/>
  <c r="F2653" i="19"/>
  <c r="F2652" i="19"/>
  <c r="F2651" i="19"/>
  <c r="F2650" i="19"/>
  <c r="F2649" i="19"/>
  <c r="F2648" i="19"/>
  <c r="F2647" i="19"/>
  <c r="F2646" i="19"/>
  <c r="F2645" i="19"/>
  <c r="F2644" i="19"/>
  <c r="F2643" i="19"/>
  <c r="F2642" i="19"/>
  <c r="F2641" i="19"/>
  <c r="F2640" i="19"/>
  <c r="F2639" i="19"/>
  <c r="F2637" i="19"/>
  <c r="F2636" i="19"/>
  <c r="F2635" i="19"/>
  <c r="F2634" i="19"/>
  <c r="F2633" i="19"/>
  <c r="F2632" i="19"/>
  <c r="F2631" i="19"/>
  <c r="F2630" i="19"/>
  <c r="F2628" i="19"/>
  <c r="F2627" i="19"/>
  <c r="F2625" i="19"/>
  <c r="F2623" i="19"/>
  <c r="F2622" i="19"/>
  <c r="F2621" i="19"/>
  <c r="F2620" i="19"/>
  <c r="F2619" i="19"/>
  <c r="F2618" i="19"/>
  <c r="F2617" i="19"/>
  <c r="F2616" i="19"/>
  <c r="F2615" i="19"/>
  <c r="F2614" i="19"/>
  <c r="F2613" i="19"/>
  <c r="F2612" i="19"/>
  <c r="F2611" i="19"/>
  <c r="F2610" i="19"/>
  <c r="F2609" i="19"/>
  <c r="F2608" i="19"/>
  <c r="F2607" i="19"/>
  <c r="F2606" i="19"/>
  <c r="F2605" i="19"/>
  <c r="F2604" i="19"/>
  <c r="F2603" i="19"/>
  <c r="F2602" i="19"/>
  <c r="F2601" i="19"/>
  <c r="F2600" i="19"/>
  <c r="F2599" i="19"/>
  <c r="F2597" i="19"/>
  <c r="F2596" i="19"/>
  <c r="F2595" i="19"/>
  <c r="F2594" i="19"/>
  <c r="F2593" i="19"/>
  <c r="F2592" i="19"/>
  <c r="F2591" i="19"/>
  <c r="F2590" i="19"/>
  <c r="F2589" i="19"/>
  <c r="F2588" i="19"/>
  <c r="F2587" i="19"/>
  <c r="F2586" i="19"/>
  <c r="F2585" i="19"/>
  <c r="F2584" i="19"/>
  <c r="F2583" i="19"/>
  <c r="F2582" i="19"/>
  <c r="F2581" i="19"/>
  <c r="F2580" i="19"/>
  <c r="F2579" i="19"/>
  <c r="F2578" i="19"/>
  <c r="F2577" i="19"/>
  <c r="F2576" i="19"/>
  <c r="F2575" i="19"/>
  <c r="F2574" i="19"/>
  <c r="F2573" i="19"/>
  <c r="F2572" i="19"/>
  <c r="F2571" i="19"/>
  <c r="F2570" i="19"/>
  <c r="F2569" i="19"/>
  <c r="F2568" i="19"/>
  <c r="F2567" i="19"/>
  <c r="F2566" i="19"/>
  <c r="F2565" i="19"/>
  <c r="F2564" i="19"/>
  <c r="F2563" i="19"/>
  <c r="F2562" i="19"/>
  <c r="F2561" i="19"/>
  <c r="F2560" i="19"/>
  <c r="F2559" i="19"/>
  <c r="F2558" i="19"/>
  <c r="F2557" i="19"/>
  <c r="F2556" i="19"/>
  <c r="F2555" i="19"/>
  <c r="F2554" i="19"/>
  <c r="F2552" i="19"/>
  <c r="F2551" i="19" l="1"/>
  <c r="F2550" i="19"/>
  <c r="F2549" i="19"/>
  <c r="F2548" i="19"/>
  <c r="F2547" i="19"/>
  <c r="F2546" i="19"/>
  <c r="F2545" i="19"/>
  <c r="F2544" i="19"/>
  <c r="F2543" i="19"/>
  <c r="F2542" i="19"/>
  <c r="F2541" i="19"/>
  <c r="F2540" i="19"/>
  <c r="F2539" i="19"/>
  <c r="F2538" i="19"/>
  <c r="F2537" i="19"/>
  <c r="F2536" i="19"/>
  <c r="F2535" i="19"/>
  <c r="F2534" i="19"/>
  <c r="F2533" i="19"/>
  <c r="F2532" i="19"/>
  <c r="F2531" i="19"/>
  <c r="F2530" i="19"/>
  <c r="F2529" i="19"/>
  <c r="F2528" i="19"/>
  <c r="F2527" i="19"/>
  <c r="F2526" i="19"/>
  <c r="F2525" i="19"/>
  <c r="F2523" i="19"/>
  <c r="F2522" i="19"/>
  <c r="F2521" i="19"/>
  <c r="F2520" i="19"/>
  <c r="F2519" i="19"/>
  <c r="F2518" i="19"/>
  <c r="F2517" i="19"/>
  <c r="F2515" i="19"/>
  <c r="F2514" i="19"/>
  <c r="F2513" i="19"/>
  <c r="F2512" i="19"/>
  <c r="F2511" i="19"/>
  <c r="F2510" i="19"/>
  <c r="F2509" i="19"/>
  <c r="F2508" i="19"/>
  <c r="F2507" i="19"/>
  <c r="F2506" i="19"/>
  <c r="F2505" i="19"/>
  <c r="F2504" i="19"/>
  <c r="F2503" i="19"/>
  <c r="F2502" i="19"/>
  <c r="F2501" i="19"/>
  <c r="F2500" i="19"/>
  <c r="F2499" i="19"/>
  <c r="F2498" i="19"/>
  <c r="F2497" i="19"/>
  <c r="F2496" i="19"/>
  <c r="F2495" i="19"/>
  <c r="F2494" i="19"/>
  <c r="F2493" i="19"/>
  <c r="F2492" i="19"/>
  <c r="F2491" i="19"/>
  <c r="F2490" i="19"/>
  <c r="F2489" i="19"/>
  <c r="F2488" i="19"/>
  <c r="F2487" i="19"/>
  <c r="F2486" i="19"/>
  <c r="F2485" i="19"/>
  <c r="F2484" i="19"/>
  <c r="F2483" i="19"/>
  <c r="F2482" i="19"/>
  <c r="F2481" i="19"/>
  <c r="F2480" i="19"/>
  <c r="F2479" i="19"/>
  <c r="F2478" i="19"/>
  <c r="F2477" i="19"/>
  <c r="F2476" i="19"/>
  <c r="F2475" i="19"/>
  <c r="F2474" i="19"/>
  <c r="F2473" i="19"/>
  <c r="F2472" i="19"/>
  <c r="F2471" i="19"/>
  <c r="F2470" i="19"/>
  <c r="F2469" i="19"/>
  <c r="F2468" i="19"/>
  <c r="F2467" i="19"/>
  <c r="F2466" i="19"/>
  <c r="F2465" i="19"/>
  <c r="F2464" i="19"/>
  <c r="F2463" i="19"/>
  <c r="F2462" i="19"/>
  <c r="F2461" i="19"/>
  <c r="F2460" i="19"/>
  <c r="F2459" i="19"/>
  <c r="F2458" i="19"/>
  <c r="F2457" i="19"/>
  <c r="F2456" i="19"/>
  <c r="F2455" i="19"/>
  <c r="F2454" i="19"/>
  <c r="F2453" i="19"/>
  <c r="F2452" i="19"/>
  <c r="F2451" i="19"/>
  <c r="F2450" i="19"/>
  <c r="F2449" i="19"/>
  <c r="F2447" i="19"/>
  <c r="F2446" i="19"/>
  <c r="F2445" i="19"/>
  <c r="F2444" i="19"/>
  <c r="F2442" i="19"/>
  <c r="F2441" i="19"/>
  <c r="F2440" i="19"/>
  <c r="F2439" i="19"/>
  <c r="F2438" i="19"/>
  <c r="F2437" i="19"/>
  <c r="F2436" i="19"/>
  <c r="F2435" i="19"/>
  <c r="F2434" i="19"/>
  <c r="F2433" i="19"/>
  <c r="F2432" i="19"/>
  <c r="F2431" i="19"/>
  <c r="F2430" i="19"/>
  <c r="F2428" i="19"/>
  <c r="F2427" i="19"/>
  <c r="F2426" i="19"/>
  <c r="F2425" i="19"/>
  <c r="F2424" i="19"/>
  <c r="F2423" i="19"/>
  <c r="F2421" i="19"/>
  <c r="F2420" i="19"/>
  <c r="F2419" i="19"/>
  <c r="F2418" i="19"/>
  <c r="F2417" i="19"/>
  <c r="F2416" i="19"/>
  <c r="F2415" i="19"/>
  <c r="F2414" i="19"/>
  <c r="F2413" i="19"/>
  <c r="F2412" i="19"/>
  <c r="F2411" i="19"/>
  <c r="F2410" i="19"/>
  <c r="F2409" i="19"/>
  <c r="F2408" i="19"/>
  <c r="F2407" i="19"/>
  <c r="F2406" i="19"/>
  <c r="F2405" i="19"/>
  <c r="F2404" i="19"/>
  <c r="F2403" i="19"/>
  <c r="F2402" i="19"/>
  <c r="F2401" i="19"/>
  <c r="F2400" i="19"/>
  <c r="F2399" i="19"/>
  <c r="F2398" i="19"/>
  <c r="F2397" i="19"/>
  <c r="F2396" i="19"/>
  <c r="F2395" i="19"/>
  <c r="F2393" i="19"/>
  <c r="F2392" i="19"/>
  <c r="F2391" i="19"/>
  <c r="F2390" i="19"/>
  <c r="F2389" i="19"/>
  <c r="F2388" i="19"/>
  <c r="F2387" i="19"/>
  <c r="F2386" i="19"/>
  <c r="F2385" i="19"/>
  <c r="F2384" i="19"/>
  <c r="F2383" i="19"/>
  <c r="F2382" i="19"/>
  <c r="F2381" i="19"/>
  <c r="F2380" i="19"/>
  <c r="F2379" i="19"/>
  <c r="F2378" i="19"/>
  <c r="F2376" i="19"/>
  <c r="F2375" i="19"/>
  <c r="F2374" i="19"/>
  <c r="F2373" i="19"/>
  <c r="F2372" i="19"/>
  <c r="F2371" i="19"/>
  <c r="F2370" i="19"/>
  <c r="F2369" i="19"/>
  <c r="F2368" i="19"/>
  <c r="F2367" i="19"/>
  <c r="F2366" i="19"/>
  <c r="F2365" i="19"/>
  <c r="F2364" i="19"/>
  <c r="F2363" i="19"/>
  <c r="F2361" i="19"/>
  <c r="F2360" i="19"/>
  <c r="F2359" i="19"/>
  <c r="F2358" i="19"/>
  <c r="F2357" i="19"/>
  <c r="F2356" i="19"/>
  <c r="F2355" i="19"/>
  <c r="F2354" i="19"/>
  <c r="F2352" i="19"/>
  <c r="F2351" i="19"/>
  <c r="F2350" i="19"/>
  <c r="F2349" i="19"/>
  <c r="F2348" i="19"/>
  <c r="F2347" i="19"/>
  <c r="F2346" i="19"/>
  <c r="F2345" i="19"/>
  <c r="F2344" i="19"/>
  <c r="F2343" i="19"/>
  <c r="F2342" i="19"/>
  <c r="F2341" i="19"/>
  <c r="F2340" i="19"/>
  <c r="F2339" i="19"/>
  <c r="F2338" i="19"/>
  <c r="F2337" i="19"/>
  <c r="F2336" i="19"/>
  <c r="F2335" i="19"/>
  <c r="F2333" i="19"/>
  <c r="F2332" i="19"/>
  <c r="F2331" i="19"/>
  <c r="F2330" i="19"/>
  <c r="F2329" i="19"/>
  <c r="F2328" i="19"/>
  <c r="F2327" i="19"/>
  <c r="F2326" i="19"/>
  <c r="F2325" i="19"/>
  <c r="F2324" i="19"/>
  <c r="F2323" i="19"/>
  <c r="F2322" i="19"/>
  <c r="F2321" i="19"/>
  <c r="F2320" i="19"/>
  <c r="F2319" i="19"/>
  <c r="F2318" i="19"/>
  <c r="F2317" i="19"/>
  <c r="F2316" i="19"/>
  <c r="F2315" i="19"/>
  <c r="F2314" i="19"/>
  <c r="F2313" i="19"/>
  <c r="F2312" i="19"/>
  <c r="F2311" i="19"/>
  <c r="F2310" i="19"/>
  <c r="F2309" i="19"/>
  <c r="F2308" i="19"/>
  <c r="F2307" i="19"/>
  <c r="F2306" i="19"/>
  <c r="F2305" i="19"/>
  <c r="F2304" i="19"/>
  <c r="F2303" i="19"/>
  <c r="F2302" i="19"/>
  <c r="F2301" i="19"/>
  <c r="F2300" i="19"/>
  <c r="F2299" i="19"/>
  <c r="F2298" i="19"/>
  <c r="F2296" i="19"/>
  <c r="F2295" i="19"/>
  <c r="F2294" i="19"/>
  <c r="F2293" i="19"/>
  <c r="F2291" i="19"/>
  <c r="F2290" i="19"/>
  <c r="F2289" i="19"/>
  <c r="F2287" i="19"/>
  <c r="F2286" i="19"/>
  <c r="F2285" i="19"/>
  <c r="F2284" i="19"/>
  <c r="F2283" i="19"/>
  <c r="F2282" i="19"/>
  <c r="F2281" i="19"/>
  <c r="F2279" i="19"/>
  <c r="F2278" i="19"/>
  <c r="F2277" i="19"/>
  <c r="F2276" i="19"/>
  <c r="F2275" i="19"/>
  <c r="F2274" i="19"/>
  <c r="F2273" i="19"/>
  <c r="F2272" i="19"/>
  <c r="F2271" i="19"/>
  <c r="F2270" i="19"/>
  <c r="F2269" i="19"/>
  <c r="F2268" i="19"/>
  <c r="F2267" i="19"/>
  <c r="F2265" i="19"/>
  <c r="F2264" i="19"/>
  <c r="F2263" i="19"/>
  <c r="F2262" i="19"/>
  <c r="F2261" i="19"/>
  <c r="F2260" i="19"/>
  <c r="F2259" i="19"/>
  <c r="F2258" i="19"/>
  <c r="F2257" i="19"/>
  <c r="F2255" i="19"/>
  <c r="F2254" i="19"/>
  <c r="F2253" i="19"/>
  <c r="F2252" i="19"/>
  <c r="F2251" i="19"/>
  <c r="F2250" i="19"/>
  <c r="F2249" i="19"/>
  <c r="F2248" i="19"/>
  <c r="F2247" i="19"/>
  <c r="F2246" i="19"/>
  <c r="F2245" i="19"/>
  <c r="F2244" i="19"/>
  <c r="F2243" i="19"/>
  <c r="F2242" i="19"/>
  <c r="F2241" i="19"/>
  <c r="F2240" i="19"/>
  <c r="F2239" i="19"/>
  <c r="F2238" i="19"/>
  <c r="F2237" i="19"/>
  <c r="F2236" i="19"/>
  <c r="F2235" i="19"/>
  <c r="F2234" i="19"/>
  <c r="F2233" i="19"/>
  <c r="F2232" i="19"/>
  <c r="F2231" i="19"/>
  <c r="F2230" i="19"/>
  <c r="F2229" i="19"/>
  <c r="F2228" i="19"/>
  <c r="F2227" i="19"/>
  <c r="F2226" i="19"/>
  <c r="F2225" i="19"/>
  <c r="F2224" i="19"/>
  <c r="F2223" i="19"/>
  <c r="F2222" i="19"/>
  <c r="F2221" i="19"/>
  <c r="F2220" i="19"/>
  <c r="F2219" i="19"/>
  <c r="F2218" i="19"/>
  <c r="F2217" i="19"/>
  <c r="F2216" i="19"/>
  <c r="F2215" i="19"/>
  <c r="F2214" i="19"/>
  <c r="F2213" i="19"/>
  <c r="F2212" i="19"/>
  <c r="F2211" i="19"/>
  <c r="F2209" i="19"/>
  <c r="F2208" i="19"/>
  <c r="F2207" i="19"/>
  <c r="F2206" i="19"/>
  <c r="F2205" i="19"/>
  <c r="F2204" i="19"/>
  <c r="F2203" i="19"/>
  <c r="F2202" i="19"/>
  <c r="F2201" i="19"/>
  <c r="F2200" i="19"/>
  <c r="F2199" i="19"/>
  <c r="F2198" i="19"/>
  <c r="F2197" i="19"/>
  <c r="F2196" i="19"/>
  <c r="F2195" i="19"/>
  <c r="F2194" i="19"/>
  <c r="F2193" i="19"/>
  <c r="F2192" i="19"/>
  <c r="F2191" i="19"/>
  <c r="F2190" i="19"/>
  <c r="F2189" i="19"/>
  <c r="F2188" i="19"/>
  <c r="F2187" i="19"/>
  <c r="F2185" i="19"/>
  <c r="F2184" i="19"/>
  <c r="F2183" i="19"/>
  <c r="F2182" i="19"/>
  <c r="F2181" i="19"/>
  <c r="F2180" i="19"/>
  <c r="F2179" i="19"/>
  <c r="F2178" i="19"/>
  <c r="F2177" i="19"/>
  <c r="F2176" i="19"/>
  <c r="F2174" i="19"/>
  <c r="F2173" i="19"/>
  <c r="F2172" i="19"/>
  <c r="F2171" i="19"/>
  <c r="F2170" i="19"/>
  <c r="F2169" i="19"/>
  <c r="F2168" i="19"/>
  <c r="F2167" i="19"/>
  <c r="F2166" i="19"/>
  <c r="F2164" i="19"/>
  <c r="F2163" i="19"/>
  <c r="F2162" i="19"/>
  <c r="F2161" i="19"/>
  <c r="F2160" i="19"/>
  <c r="F2159" i="19"/>
  <c r="F2158" i="19"/>
  <c r="F2157" i="19"/>
  <c r="F2156" i="19"/>
  <c r="F2154" i="19"/>
  <c r="F2153" i="19"/>
  <c r="F2152" i="19"/>
  <c r="F2151" i="19"/>
  <c r="F2149" i="19"/>
  <c r="F2148" i="19"/>
  <c r="F2147" i="19"/>
  <c r="F2146" i="19"/>
  <c r="F2145" i="19"/>
  <c r="F2144" i="19"/>
  <c r="F2143" i="19"/>
  <c r="F2142" i="19"/>
  <c r="F2141" i="19"/>
  <c r="F2140" i="19"/>
  <c r="F2139" i="19"/>
  <c r="F2138" i="19"/>
  <c r="F2137" i="19"/>
  <c r="F2136" i="19"/>
  <c r="F2135" i="19"/>
  <c r="F2134" i="19"/>
  <c r="F2133" i="19"/>
  <c r="F2132" i="19"/>
  <c r="F2131" i="19"/>
  <c r="F2130" i="19"/>
  <c r="F2129" i="19"/>
  <c r="F2128" i="19"/>
  <c r="F2127" i="19"/>
  <c r="F2126" i="19"/>
  <c r="F2125" i="19"/>
  <c r="F2124" i="19"/>
  <c r="F2123" i="19"/>
  <c r="F2122" i="19"/>
  <c r="F2121" i="19"/>
  <c r="F2120" i="19"/>
  <c r="F2119" i="19"/>
  <c r="F2118" i="19"/>
  <c r="F2117" i="19"/>
  <c r="F2116" i="19"/>
  <c r="F2114" i="19"/>
  <c r="F2113" i="19"/>
  <c r="F2112" i="19"/>
  <c r="F2111" i="19"/>
  <c r="F2110" i="19"/>
  <c r="F2109" i="19"/>
  <c r="F2108" i="19"/>
  <c r="F2107" i="19"/>
  <c r="F2106" i="19"/>
  <c r="F2105" i="19"/>
  <c r="F2104" i="19"/>
  <c r="F2103" i="19"/>
  <c r="F2102" i="19"/>
  <c r="F2101" i="19"/>
  <c r="F2100" i="19"/>
  <c r="F2099" i="19"/>
  <c r="F2098" i="19"/>
  <c r="F2097" i="19"/>
  <c r="F2096" i="19"/>
  <c r="F2095" i="19"/>
  <c r="F2094" i="19"/>
  <c r="F2093" i="19"/>
  <c r="F2092" i="19"/>
  <c r="F2091" i="19"/>
  <c r="F2090" i="19" l="1"/>
  <c r="F2089" i="19"/>
  <c r="F2088" i="19"/>
  <c r="F2087" i="19"/>
  <c r="F2086" i="19"/>
  <c r="F2085" i="19"/>
  <c r="F2084" i="19"/>
  <c r="F2083" i="19"/>
  <c r="F2082" i="19"/>
  <c r="F2081" i="19"/>
  <c r="F2080" i="19"/>
  <c r="F2079" i="19"/>
  <c r="F2078" i="19"/>
  <c r="F2077" i="19"/>
  <c r="F2076" i="19"/>
  <c r="F2075" i="19"/>
  <c r="F2074" i="19"/>
  <c r="F2073" i="19"/>
  <c r="F2072" i="19"/>
  <c r="F2071" i="19"/>
  <c r="F2070" i="19"/>
  <c r="F2069" i="19"/>
  <c r="F2068" i="19"/>
  <c r="F2067" i="19"/>
  <c r="F2066" i="19"/>
  <c r="F2065" i="19"/>
  <c r="F2064" i="19"/>
  <c r="F2062" i="19"/>
  <c r="F2061" i="19"/>
  <c r="F2060" i="19"/>
  <c r="F2059" i="19"/>
  <c r="F2058" i="19"/>
  <c r="F2057" i="19"/>
  <c r="F2056" i="19"/>
  <c r="F2055" i="19"/>
  <c r="F2054" i="19"/>
  <c r="F2053" i="19"/>
  <c r="F2052" i="19"/>
  <c r="F2051" i="19"/>
  <c r="F2050" i="19"/>
  <c r="F2049" i="19"/>
  <c r="F2048" i="19"/>
  <c r="F2047" i="19"/>
  <c r="F2046" i="19"/>
  <c r="F2045" i="19"/>
  <c r="F2044" i="19"/>
  <c r="F2043" i="19"/>
  <c r="F2042" i="19"/>
  <c r="F2041" i="19"/>
  <c r="F2040" i="19"/>
  <c r="F2039" i="19"/>
  <c r="F2038" i="19"/>
  <c r="F2037" i="19"/>
  <c r="F2036" i="19"/>
  <c r="F2035" i="19"/>
  <c r="F2034" i="19"/>
  <c r="F2033" i="19"/>
  <c r="F2032" i="19"/>
  <c r="F2031" i="19"/>
  <c r="F2030" i="19"/>
  <c r="F2029" i="19"/>
  <c r="F2028" i="19"/>
  <c r="F2027" i="19"/>
  <c r="F2026" i="19"/>
  <c r="F2025" i="19"/>
  <c r="F2024" i="19"/>
  <c r="F2023" i="19"/>
  <c r="F2022" i="19"/>
  <c r="F2021" i="19"/>
  <c r="F2020" i="19"/>
  <c r="F2019" i="19"/>
  <c r="F2018" i="19"/>
  <c r="F2017" i="19"/>
  <c r="F2016" i="19"/>
  <c r="F2015" i="19"/>
  <c r="F2014" i="19"/>
  <c r="F2013" i="19"/>
  <c r="F2012" i="19"/>
  <c r="F2010" i="19"/>
  <c r="F2009" i="19"/>
  <c r="F2008" i="19"/>
  <c r="F2007" i="19"/>
  <c r="F2006" i="19"/>
  <c r="F2005" i="19"/>
  <c r="F2004" i="19"/>
  <c r="F2003" i="19"/>
  <c r="F2002" i="19"/>
  <c r="F2001" i="19"/>
  <c r="F2000" i="19"/>
  <c r="F1999" i="19"/>
  <c r="F1998" i="19"/>
  <c r="F1996" i="19"/>
  <c r="F1995" i="19"/>
  <c r="F1994" i="19"/>
  <c r="F1993" i="19"/>
  <c r="F1992" i="19"/>
  <c r="F1991" i="19"/>
  <c r="F1990" i="19"/>
  <c r="F1989" i="19"/>
  <c r="F1988" i="19"/>
  <c r="F1987" i="19"/>
  <c r="F1986" i="19"/>
  <c r="F1985" i="19"/>
  <c r="F1984" i="19"/>
  <c r="F1983" i="19"/>
  <c r="F1982" i="19"/>
  <c r="F1981" i="19"/>
  <c r="F1980" i="19"/>
  <c r="F1979" i="19"/>
  <c r="F1978" i="19"/>
  <c r="F1977" i="19"/>
  <c r="F1976" i="19"/>
  <c r="F1975" i="19"/>
  <c r="F1974" i="19"/>
  <c r="F1973" i="19"/>
  <c r="F1972" i="19"/>
  <c r="F1971" i="19"/>
  <c r="F1970" i="19"/>
  <c r="F1969" i="19"/>
  <c r="F1968" i="19"/>
  <c r="F1967" i="19"/>
  <c r="F1966" i="19"/>
  <c r="F1965" i="19"/>
  <c r="F1963" i="19"/>
  <c r="F1962" i="19"/>
  <c r="F1961" i="19"/>
  <c r="F1960" i="19"/>
  <c r="F1959" i="19"/>
  <c r="F1958" i="19"/>
  <c r="F1957" i="19"/>
  <c r="F1956" i="19"/>
  <c r="F1955" i="19"/>
  <c r="F1954" i="19"/>
  <c r="F1953" i="19"/>
  <c r="F1952" i="19"/>
  <c r="F1951" i="19"/>
  <c r="F1950" i="19"/>
  <c r="F1949" i="19"/>
  <c r="F1948" i="19"/>
  <c r="F1947" i="19"/>
  <c r="F1946" i="19"/>
  <c r="F1945" i="19"/>
  <c r="F1944" i="19"/>
  <c r="F1943" i="19"/>
  <c r="F1942" i="19"/>
  <c r="F1941" i="19"/>
  <c r="F1940" i="19"/>
  <c r="F1939" i="19"/>
  <c r="F1938" i="19"/>
  <c r="F1937" i="19"/>
  <c r="F1936" i="19"/>
  <c r="F1935" i="19"/>
  <c r="F1934" i="19"/>
  <c r="F1933" i="19"/>
  <c r="F1932" i="19"/>
  <c r="F1931" i="19"/>
  <c r="F1930" i="19"/>
  <c r="F1929" i="19"/>
  <c r="F1928" i="19"/>
  <c r="F1927" i="19"/>
  <c r="F1926" i="19"/>
  <c r="F1925" i="19"/>
  <c r="F1924" i="19"/>
  <c r="F1923" i="19"/>
  <c r="F1922" i="19"/>
  <c r="F1921" i="19"/>
  <c r="F1920" i="19"/>
  <c r="F1919" i="19"/>
  <c r="F1918" i="19"/>
  <c r="F1917" i="19"/>
  <c r="F1916" i="19"/>
  <c r="F1915" i="19"/>
  <c r="F1914" i="19"/>
  <c r="F1913" i="19"/>
  <c r="F1912" i="19"/>
  <c r="F1911" i="19"/>
  <c r="F1910" i="19"/>
  <c r="F1909" i="19"/>
  <c r="F1908" i="19"/>
  <c r="F1907" i="19"/>
  <c r="F1906" i="19"/>
  <c r="F1905" i="19"/>
  <c r="F1903" i="19"/>
  <c r="F1902" i="19"/>
  <c r="F1901" i="19"/>
  <c r="F1900" i="19"/>
  <c r="F1898" i="19"/>
  <c r="F1896" i="19"/>
  <c r="F1895" i="19"/>
  <c r="F1894" i="19"/>
  <c r="F1893" i="19"/>
  <c r="F1892" i="19"/>
  <c r="F1890" i="19"/>
  <c r="F1889" i="19"/>
  <c r="F1888" i="19"/>
  <c r="F1887" i="19"/>
  <c r="F1886" i="19"/>
  <c r="F1885" i="19"/>
  <c r="F1884" i="19"/>
  <c r="F1883" i="19"/>
  <c r="F1882" i="19"/>
  <c r="F1881" i="19"/>
  <c r="F1880" i="19"/>
  <c r="F1879" i="19"/>
  <c r="F1878" i="19"/>
  <c r="F1877" i="19"/>
  <c r="F1876" i="19"/>
  <c r="F1875" i="19"/>
  <c r="F1874" i="19"/>
  <c r="F1871" i="19"/>
  <c r="F1870" i="19"/>
  <c r="F1869" i="19"/>
  <c r="F1868" i="19"/>
  <c r="F1867" i="19"/>
  <c r="F1866" i="19"/>
  <c r="F1865" i="19"/>
  <c r="F1864" i="19"/>
  <c r="F1863" i="19"/>
  <c r="F1862" i="19"/>
  <c r="F1861" i="19"/>
  <c r="F1860" i="19"/>
  <c r="F1859" i="19"/>
  <c r="F1858" i="19"/>
  <c r="F1857" i="19"/>
  <c r="F1856" i="19"/>
  <c r="F1855" i="19"/>
  <c r="F1854" i="19"/>
  <c r="F1853" i="19"/>
  <c r="F1852" i="19"/>
  <c r="F1851" i="19"/>
  <c r="F1850" i="19"/>
  <c r="F1849" i="19"/>
  <c r="F1848" i="19"/>
  <c r="F1847" i="19"/>
  <c r="F1846" i="19"/>
  <c r="F1845" i="19"/>
  <c r="F1844" i="19"/>
  <c r="F1843" i="19"/>
  <c r="F1842" i="19"/>
  <c r="F1841" i="19"/>
  <c r="F1840" i="19"/>
  <c r="F1839" i="19"/>
  <c r="F1838" i="19"/>
  <c r="F1837" i="19"/>
  <c r="F1836" i="19"/>
  <c r="F1835" i="19"/>
  <c r="F1834" i="19"/>
  <c r="F1833" i="19"/>
  <c r="F1831" i="19"/>
  <c r="F1829" i="19"/>
  <c r="F1828" i="19"/>
  <c r="F1827" i="19"/>
  <c r="F1826" i="19"/>
  <c r="F1825" i="19"/>
  <c r="F1824" i="19"/>
  <c r="F1823" i="19"/>
  <c r="F1822" i="19"/>
  <c r="F1821" i="19"/>
  <c r="F1820" i="19"/>
  <c r="F1819" i="19"/>
  <c r="F1818" i="19"/>
  <c r="F1817" i="19"/>
  <c r="F1815" i="19"/>
  <c r="F1813" i="19"/>
  <c r="F1812" i="19"/>
  <c r="F1811" i="19"/>
  <c r="F1810" i="19"/>
  <c r="F1809" i="19"/>
  <c r="F1808" i="19"/>
  <c r="F1807" i="19"/>
  <c r="F1805" i="19"/>
  <c r="F1804" i="19"/>
  <c r="F1803" i="19"/>
  <c r="F1802" i="19"/>
  <c r="F1801" i="19"/>
  <c r="F1800" i="19"/>
  <c r="F1799" i="19"/>
  <c r="F1798" i="19"/>
  <c r="F1797" i="19"/>
  <c r="F1796" i="19"/>
  <c r="F1795" i="19"/>
  <c r="F1794" i="19"/>
  <c r="F1793" i="19"/>
  <c r="F1792" i="19"/>
  <c r="F1791" i="19"/>
  <c r="F1790" i="19"/>
  <c r="F1789" i="19"/>
  <c r="F1788" i="19"/>
  <c r="F1787" i="19"/>
  <c r="F1786" i="19"/>
  <c r="F1785" i="19"/>
  <c r="F1784" i="19"/>
  <c r="F1783" i="19"/>
  <c r="F1782" i="19"/>
  <c r="F1781" i="19"/>
  <c r="F1780" i="19"/>
  <c r="F1779" i="19"/>
  <c r="F1778" i="19"/>
  <c r="F1777" i="19"/>
  <c r="F1776" i="19"/>
  <c r="F1775" i="19"/>
  <c r="F1774" i="19"/>
  <c r="F1773" i="19"/>
  <c r="F1772" i="19"/>
  <c r="F1771" i="19"/>
  <c r="F1770" i="19"/>
  <c r="F1769" i="19"/>
  <c r="F1768" i="19"/>
  <c r="F1767" i="19"/>
  <c r="F1766" i="19"/>
  <c r="F1765" i="19"/>
  <c r="F1764" i="19"/>
  <c r="F1763" i="19"/>
  <c r="F1762" i="19"/>
  <c r="F1761" i="19"/>
  <c r="F1760" i="19"/>
  <c r="F1759" i="19"/>
  <c r="F1758" i="19"/>
  <c r="F1757" i="19"/>
  <c r="F1756" i="19"/>
  <c r="F1755" i="19"/>
  <c r="F1754" i="19"/>
  <c r="F1753" i="19"/>
  <c r="F1752" i="19"/>
  <c r="F1751" i="19"/>
  <c r="F1750" i="19"/>
  <c r="F1749" i="19"/>
  <c r="F1748" i="19"/>
  <c r="F1747" i="19"/>
  <c r="F1746" i="19"/>
  <c r="F1745" i="19"/>
  <c r="F1744" i="19"/>
  <c r="F1743" i="19"/>
  <c r="F1742" i="19"/>
  <c r="F1741" i="19"/>
  <c r="F1740" i="19"/>
  <c r="F1738" i="19"/>
  <c r="F1737" i="19"/>
  <c r="F1736" i="19"/>
  <c r="F1735" i="19"/>
  <c r="F1734" i="19"/>
  <c r="F1733" i="19"/>
  <c r="F1732" i="19"/>
  <c r="F1731" i="19"/>
  <c r="F1730" i="19"/>
  <c r="F1729" i="19"/>
  <c r="F1728" i="19"/>
  <c r="F1727" i="19"/>
  <c r="F1726" i="19"/>
  <c r="F1725" i="19"/>
  <c r="F1724" i="19"/>
  <c r="F1723" i="19"/>
  <c r="F1722" i="19"/>
  <c r="F1721" i="19"/>
  <c r="F1720" i="19"/>
  <c r="F1719" i="19"/>
  <c r="F1718" i="19"/>
  <c r="F1717" i="19"/>
  <c r="F1716" i="19"/>
  <c r="F1715" i="19"/>
  <c r="F1714" i="19"/>
  <c r="F1713" i="19"/>
  <c r="F1712" i="19"/>
  <c r="F1711" i="19"/>
  <c r="F1710" i="19"/>
  <c r="F1709" i="19"/>
  <c r="F1708" i="19"/>
  <c r="F1707" i="19"/>
  <c r="F1706" i="19"/>
  <c r="F1705" i="19"/>
  <c r="F1704" i="19"/>
  <c r="F1703" i="19"/>
  <c r="F1702" i="19"/>
  <c r="F1701" i="19"/>
  <c r="F1699" i="19"/>
  <c r="F1698" i="19"/>
  <c r="F1697" i="19"/>
  <c r="F1696" i="19"/>
  <c r="F1695" i="19"/>
  <c r="F1694" i="19"/>
  <c r="F1693" i="19"/>
  <c r="F1692" i="19"/>
  <c r="F1691" i="19"/>
  <c r="F1689" i="19"/>
  <c r="F1687" i="19"/>
  <c r="F1686" i="19"/>
  <c r="F1685" i="19"/>
  <c r="F1684" i="19"/>
  <c r="F1683" i="19"/>
  <c r="F1682" i="19"/>
  <c r="F1681" i="19"/>
  <c r="F1680" i="19"/>
  <c r="F1679" i="19"/>
  <c r="F1678" i="19"/>
  <c r="F1677" i="19"/>
  <c r="F1676" i="19"/>
  <c r="F1675" i="19"/>
  <c r="F1674" i="19"/>
  <c r="F1673" i="19"/>
  <c r="F1672" i="19"/>
  <c r="F1671" i="19"/>
  <c r="F1670" i="19"/>
  <c r="F1669" i="19"/>
  <c r="F1668" i="19"/>
  <c r="F1667" i="19"/>
  <c r="F1666" i="19"/>
  <c r="F1664" i="19"/>
  <c r="F1663" i="19"/>
  <c r="F1661" i="19"/>
  <c r="F1660" i="19"/>
  <c r="F1659" i="19"/>
  <c r="F1658" i="19"/>
  <c r="F1657" i="19"/>
  <c r="F1656" i="19"/>
  <c r="F1655" i="19"/>
  <c r="F1654" i="19"/>
  <c r="F1653" i="19"/>
  <c r="F1652" i="19"/>
  <c r="F1651" i="19"/>
  <c r="F1650" i="19"/>
  <c r="F1649" i="19"/>
  <c r="F1648" i="19"/>
  <c r="F1647" i="19"/>
  <c r="F1646" i="19"/>
  <c r="F1645" i="19"/>
  <c r="F1644" i="19"/>
  <c r="F1643" i="19"/>
  <c r="F1642" i="19"/>
  <c r="F1641" i="19"/>
  <c r="F1640" i="19"/>
  <c r="F1639" i="19"/>
  <c r="F1638" i="19"/>
  <c r="F1637" i="19"/>
  <c r="F1636" i="19"/>
  <c r="F1635" i="19"/>
  <c r="F1634" i="19"/>
  <c r="F1633" i="19"/>
  <c r="F1632" i="19"/>
  <c r="F1631" i="19"/>
  <c r="F1630" i="19"/>
  <c r="F1629" i="19"/>
  <c r="F1628" i="19"/>
  <c r="F1627" i="19"/>
  <c r="F1626" i="19"/>
  <c r="F1625" i="19"/>
  <c r="F1624" i="19"/>
  <c r="F1623" i="19"/>
  <c r="F1622" i="19"/>
  <c r="F1621" i="19"/>
  <c r="F1620" i="19"/>
  <c r="F1619" i="19"/>
  <c r="F1618" i="19"/>
  <c r="F1617" i="19"/>
  <c r="F1616" i="19"/>
  <c r="F1615" i="19"/>
  <c r="F1614" i="19"/>
  <c r="F1613" i="19"/>
  <c r="F1612" i="19"/>
  <c r="F1611" i="19"/>
  <c r="F1609" i="19"/>
  <c r="F1608" i="19"/>
  <c r="F1607" i="19"/>
  <c r="F1606" i="19"/>
  <c r="F1605" i="19"/>
  <c r="F1604" i="19"/>
  <c r="F1603" i="19"/>
  <c r="F1602" i="19"/>
  <c r="F1601" i="19"/>
  <c r="F1600" i="19"/>
  <c r="F1599" i="19"/>
  <c r="F1598" i="19"/>
  <c r="F1597" i="19"/>
  <c r="F1596" i="19"/>
  <c r="F1595" i="19"/>
  <c r="F1594" i="19"/>
  <c r="F1593" i="19"/>
  <c r="F1592" i="19"/>
  <c r="F1591" i="19"/>
  <c r="F1590" i="19"/>
  <c r="F1589" i="19"/>
  <c r="F1588" i="19"/>
  <c r="F1587" i="19"/>
  <c r="F1586" i="19"/>
  <c r="F1585" i="19"/>
  <c r="F1584" i="19"/>
  <c r="F1583" i="19"/>
  <c r="F1582" i="19"/>
  <c r="F1581" i="19"/>
  <c r="F1580" i="19"/>
  <c r="F1579" i="19"/>
  <c r="F1578" i="19"/>
  <c r="F1577" i="19"/>
  <c r="F1576" i="19"/>
  <c r="F1575" i="19"/>
  <c r="F1574" i="19"/>
  <c r="F1573" i="19"/>
  <c r="F1572" i="19"/>
  <c r="F1571" i="19"/>
  <c r="F1570" i="19"/>
  <c r="F1568" i="19"/>
  <c r="F1566" i="19"/>
  <c r="F1565" i="19"/>
  <c r="F1564" i="19"/>
  <c r="F1563" i="19"/>
  <c r="F1562" i="19"/>
  <c r="F1561" i="19"/>
  <c r="F1559" i="19"/>
  <c r="F1558" i="19"/>
  <c r="F1557" i="19"/>
  <c r="F1556" i="19"/>
  <c r="F1555" i="19"/>
  <c r="F1554" i="19"/>
  <c r="F1552" i="19"/>
  <c r="F1551" i="19"/>
  <c r="F1550" i="19"/>
  <c r="F1549" i="19"/>
  <c r="F1548" i="19"/>
  <c r="F1547" i="19"/>
  <c r="F1546" i="19"/>
  <c r="F1545" i="19"/>
  <c r="F1544" i="19"/>
  <c r="F1543" i="19"/>
  <c r="F1542" i="19"/>
  <c r="F1541" i="19"/>
  <c r="F1540" i="19"/>
  <c r="F1539" i="19"/>
  <c r="F1538" i="19"/>
  <c r="F1537" i="19"/>
  <c r="F1534" i="19"/>
  <c r="F1533" i="19"/>
  <c r="F1532" i="19"/>
  <c r="F1531" i="19"/>
  <c r="F1530" i="19"/>
  <c r="F1529" i="19"/>
  <c r="F1528" i="19"/>
  <c r="F1527" i="19"/>
  <c r="F1526" i="19"/>
  <c r="F1525" i="19"/>
  <c r="F1524" i="19"/>
  <c r="F1523" i="19"/>
  <c r="F1522" i="19"/>
  <c r="F1521" i="19"/>
  <c r="F1520" i="19"/>
  <c r="F1518" i="19"/>
  <c r="F1517" i="19"/>
  <c r="F1516" i="19"/>
  <c r="F1515" i="19"/>
  <c r="F1514" i="19"/>
  <c r="F1513" i="19"/>
  <c r="F1512" i="19"/>
  <c r="F1511" i="19"/>
  <c r="F1510" i="19"/>
  <c r="F1509" i="19"/>
  <c r="F1508" i="19"/>
  <c r="F1507" i="19"/>
  <c r="F1506" i="19"/>
  <c r="F1505" i="19"/>
  <c r="F1504" i="19"/>
  <c r="F1503" i="19"/>
  <c r="F1502" i="19"/>
  <c r="F1501" i="19"/>
  <c r="F1500" i="19"/>
  <c r="F1499" i="19"/>
  <c r="F1497" i="19"/>
  <c r="F1496" i="19"/>
  <c r="F1495" i="19"/>
  <c r="F1494" i="19"/>
  <c r="F1493" i="19"/>
  <c r="F1491" i="19"/>
  <c r="F1490" i="19"/>
  <c r="F1489" i="19"/>
  <c r="F1488" i="19"/>
  <c r="F1487" i="19"/>
  <c r="F1486" i="19"/>
  <c r="F1485" i="19"/>
  <c r="F1484" i="19"/>
  <c r="F1483" i="19"/>
  <c r="F1482" i="19"/>
  <c r="F1481" i="19"/>
  <c r="F1480" i="19"/>
  <c r="F1478" i="19"/>
  <c r="F1477" i="19"/>
  <c r="F1476" i="19"/>
  <c r="F1475" i="19"/>
  <c r="F1474" i="19"/>
  <c r="F1473" i="19"/>
  <c r="F1472" i="19"/>
  <c r="F1471" i="19"/>
  <c r="F1470" i="19"/>
  <c r="F1469" i="19"/>
  <c r="F1468" i="19"/>
  <c r="F1467" i="19"/>
  <c r="F1466" i="19"/>
  <c r="F1465" i="19"/>
  <c r="F1464" i="19"/>
  <c r="F1463" i="19"/>
  <c r="F1462" i="19"/>
  <c r="F1461" i="19"/>
  <c r="F1460" i="19"/>
  <c r="F1459" i="19"/>
  <c r="F1458" i="19"/>
  <c r="F1457" i="19"/>
  <c r="F1456" i="19"/>
  <c r="F1455" i="19"/>
  <c r="F1454" i="19"/>
  <c r="F1453" i="19"/>
  <c r="F1452" i="19"/>
  <c r="F1451" i="19"/>
  <c r="F1450" i="19"/>
  <c r="F1449" i="19"/>
  <c r="F1448" i="19"/>
  <c r="F1447" i="19"/>
  <c r="F1446" i="19"/>
  <c r="F1445" i="19"/>
  <c r="F1444" i="19"/>
  <c r="F1443" i="19"/>
  <c r="F1442" i="19"/>
  <c r="F1441" i="19"/>
  <c r="F1440" i="19"/>
  <c r="F1439" i="19"/>
  <c r="F1438" i="19"/>
  <c r="F1437" i="19"/>
  <c r="F1436" i="19"/>
  <c r="F1435" i="19"/>
  <c r="F1434" i="19"/>
  <c r="F1433" i="19"/>
  <c r="F1432" i="19"/>
  <c r="F1431" i="19"/>
  <c r="F1430" i="19"/>
  <c r="F1429" i="19"/>
  <c r="F1428" i="19"/>
  <c r="F1427" i="19"/>
  <c r="F1426" i="19"/>
  <c r="F1425" i="19"/>
  <c r="F1424" i="19"/>
  <c r="F1423" i="19"/>
  <c r="F1422" i="19"/>
  <c r="F1421" i="19"/>
  <c r="F1420" i="19"/>
  <c r="F1419" i="19"/>
  <c r="F1418" i="19"/>
  <c r="F1417" i="19"/>
  <c r="F1416" i="19"/>
  <c r="F1415" i="19"/>
  <c r="F1413" i="19"/>
  <c r="F1412" i="19"/>
  <c r="F1411" i="19"/>
  <c r="F1410" i="19"/>
  <c r="F1409" i="19"/>
  <c r="F1408" i="19"/>
  <c r="F1407" i="19"/>
  <c r="F1406" i="19"/>
  <c r="F1405" i="19"/>
  <c r="F1404" i="19"/>
  <c r="F1403" i="19"/>
  <c r="F1402" i="19"/>
  <c r="F1401" i="19"/>
  <c r="F1400" i="19"/>
  <c r="F1399" i="19"/>
  <c r="F1398" i="19"/>
  <c r="F1397" i="19"/>
  <c r="F1396" i="19"/>
  <c r="F1395" i="19"/>
  <c r="F1394" i="19"/>
  <c r="F1393" i="19"/>
  <c r="F1392" i="19"/>
  <c r="F1390" i="19"/>
  <c r="F1389" i="19"/>
  <c r="F1388" i="19"/>
  <c r="F1387" i="19"/>
  <c r="F1386" i="19"/>
  <c r="F1385" i="19"/>
  <c r="F1384" i="19"/>
  <c r="F1383" i="19"/>
  <c r="F1382" i="19"/>
  <c r="F1381" i="19"/>
  <c r="F1380" i="19"/>
  <c r="F1379" i="19"/>
  <c r="F1378" i="19"/>
  <c r="F1377" i="19"/>
  <c r="F1375" i="19"/>
  <c r="F1374" i="19"/>
  <c r="F1373" i="19"/>
  <c r="F1372" i="19"/>
  <c r="F1371" i="19"/>
  <c r="F1370" i="19"/>
  <c r="F1369" i="19"/>
  <c r="F1368" i="19"/>
  <c r="F1367" i="19"/>
  <c r="F1366" i="19"/>
  <c r="F1365" i="19"/>
  <c r="F1364" i="19"/>
  <c r="F1363" i="19"/>
  <c r="F1362" i="19"/>
  <c r="F1361" i="19"/>
  <c r="F1360" i="19"/>
  <c r="F1359" i="19"/>
  <c r="F1358" i="19"/>
  <c r="F1357" i="19"/>
  <c r="F1356" i="19"/>
  <c r="F1355" i="19"/>
  <c r="F1354" i="19"/>
  <c r="F1353" i="19"/>
  <c r="F1352" i="19"/>
  <c r="F1351" i="19"/>
  <c r="F1350" i="19"/>
  <c r="F1349" i="19"/>
  <c r="F1348" i="19"/>
  <c r="F1347" i="19"/>
  <c r="F1346" i="19"/>
  <c r="F1345" i="19"/>
  <c r="F1344" i="19"/>
  <c r="F1343" i="19"/>
  <c r="F1342" i="19"/>
  <c r="F1341" i="19"/>
  <c r="F1340" i="19"/>
  <c r="F1339" i="19"/>
  <c r="F1338" i="19"/>
  <c r="F1337" i="19"/>
  <c r="F1336" i="19"/>
  <c r="F1334" i="19"/>
  <c r="F1333" i="19"/>
  <c r="F1332" i="19"/>
  <c r="F1331" i="19"/>
  <c r="F1330" i="19"/>
  <c r="F1329" i="19"/>
  <c r="F1328" i="19"/>
  <c r="F1327" i="19"/>
  <c r="F1326" i="19"/>
  <c r="F1325" i="19"/>
  <c r="F1323" i="19"/>
  <c r="F1322" i="19"/>
  <c r="F1321" i="19"/>
  <c r="F1320" i="19"/>
  <c r="F1319" i="19"/>
  <c r="F1318" i="19"/>
  <c r="F1317" i="19"/>
  <c r="F1316" i="19"/>
  <c r="F1315" i="19"/>
  <c r="F1313" i="19"/>
  <c r="F1312" i="19"/>
  <c r="F1311" i="19"/>
  <c r="F1310" i="19"/>
  <c r="F1306" i="19"/>
  <c r="F1305" i="19"/>
  <c r="F1304" i="19"/>
  <c r="F1303" i="19"/>
  <c r="F1302" i="19"/>
  <c r="F1301" i="19"/>
  <c r="F1300" i="19"/>
  <c r="F1299" i="19"/>
  <c r="F1298" i="19"/>
  <c r="F1297" i="19"/>
  <c r="F1296" i="19"/>
  <c r="F1294" i="19"/>
  <c r="F1293" i="19"/>
  <c r="F1292" i="19"/>
  <c r="F1290" i="19"/>
  <c r="F1289" i="19"/>
  <c r="F1288" i="19"/>
  <c r="F1287" i="19"/>
  <c r="F1286" i="19"/>
  <c r="F1285" i="19"/>
  <c r="F1284" i="19"/>
  <c r="F1283" i="19"/>
  <c r="F1282" i="19"/>
  <c r="F1281" i="19"/>
  <c r="F1280" i="19"/>
  <c r="F1279" i="19"/>
  <c r="F1278" i="19"/>
  <c r="F1277" i="19"/>
  <c r="F1276" i="19"/>
  <c r="F1275" i="19"/>
  <c r="F1274" i="19"/>
  <c r="F1273" i="19"/>
  <c r="F1272" i="19"/>
  <c r="F1271" i="19"/>
  <c r="F1270" i="19"/>
  <c r="F1269" i="19"/>
  <c r="F1267" i="19"/>
  <c r="F1266" i="19"/>
  <c r="F1264" i="19"/>
  <c r="F1263" i="19"/>
  <c r="F1262" i="19"/>
  <c r="F1261" i="19"/>
  <c r="F1260" i="19"/>
  <c r="F1259" i="19"/>
  <c r="F1258" i="19"/>
  <c r="F1257" i="19"/>
  <c r="F1256" i="19"/>
  <c r="F1255" i="19"/>
  <c r="F1254" i="19"/>
  <c r="F1252" i="19"/>
  <c r="F1251" i="19"/>
  <c r="F1250" i="19"/>
  <c r="F1249" i="19"/>
  <c r="F1248" i="19"/>
  <c r="F1247" i="19"/>
  <c r="F1246" i="19"/>
  <c r="F1245" i="19"/>
  <c r="F1244" i="19"/>
  <c r="F1242" i="19"/>
  <c r="F1241" i="19"/>
  <c r="F1240" i="19"/>
  <c r="F1239" i="19"/>
  <c r="F1238" i="19"/>
  <c r="F1237" i="19"/>
  <c r="F1236" i="19"/>
  <c r="F1235" i="19"/>
  <c r="F1234" i="19"/>
  <c r="F1233" i="19"/>
  <c r="F1232" i="19"/>
  <c r="F1231" i="19"/>
  <c r="F1230" i="19"/>
  <c r="F1229" i="19"/>
  <c r="F1228" i="19"/>
  <c r="F1227" i="19"/>
  <c r="F1226" i="19"/>
  <c r="F1225" i="19"/>
  <c r="F1224" i="19"/>
  <c r="F1223" i="19"/>
  <c r="F1222" i="19"/>
  <c r="F1221" i="19"/>
  <c r="F1220" i="19"/>
  <c r="F1219" i="19"/>
  <c r="F1218" i="19"/>
  <c r="F1217" i="19"/>
  <c r="F1216" i="19"/>
  <c r="F1215" i="19"/>
  <c r="F1214" i="19"/>
  <c r="F1213" i="19"/>
  <c r="F1211" i="19"/>
  <c r="F1210" i="19"/>
  <c r="F1209" i="19"/>
  <c r="F1208" i="19"/>
  <c r="F1207" i="19"/>
  <c r="F1206" i="19"/>
  <c r="F1205" i="19"/>
  <c r="F1204" i="19"/>
  <c r="F1203" i="19"/>
  <c r="F1202" i="19"/>
  <c r="F1201" i="19"/>
  <c r="F1200" i="19"/>
  <c r="F1199" i="19"/>
  <c r="F1198" i="19"/>
  <c r="F1197" i="19"/>
  <c r="F1196" i="19"/>
  <c r="F1194" i="19"/>
  <c r="F1193" i="19"/>
  <c r="F1192" i="19"/>
  <c r="F1191" i="19"/>
  <c r="F1190" i="19"/>
  <c r="F1189" i="19"/>
  <c r="F1188" i="19"/>
  <c r="F1187" i="19"/>
  <c r="F1186" i="19"/>
  <c r="F1185" i="19"/>
  <c r="F1184" i="19"/>
  <c r="F1183" i="19"/>
  <c r="F1181" i="19"/>
  <c r="F1180" i="19"/>
  <c r="F1179" i="19"/>
  <c r="F1178" i="19"/>
  <c r="F1177" i="19"/>
  <c r="F1176" i="19"/>
  <c r="F1175" i="19"/>
  <c r="F1174" i="19"/>
  <c r="F1173" i="19"/>
  <c r="F1172" i="19"/>
  <c r="F1171" i="19"/>
  <c r="F1170" i="19"/>
  <c r="F1169" i="19"/>
  <c r="F1168" i="19"/>
  <c r="F1167" i="19"/>
  <c r="F1166" i="19"/>
  <c r="F1165" i="19"/>
  <c r="F1164" i="19"/>
  <c r="F1163" i="19"/>
  <c r="F1162" i="19"/>
  <c r="F1161" i="19"/>
  <c r="F1159" i="19"/>
  <c r="F1158" i="19"/>
  <c r="F1156" i="19"/>
  <c r="F1155" i="19"/>
  <c r="F1154" i="19"/>
  <c r="F1153" i="19"/>
  <c r="F1152" i="19"/>
  <c r="F1151" i="19"/>
  <c r="F1150" i="19"/>
  <c r="F1149" i="19"/>
  <c r="F1148" i="19"/>
  <c r="F1147" i="19"/>
  <c r="F1146" i="19"/>
  <c r="F1144" i="19"/>
  <c r="F1143" i="19"/>
  <c r="F1142" i="19"/>
  <c r="F1141" i="19"/>
  <c r="F1140" i="19"/>
  <c r="F1139" i="19"/>
  <c r="F1138" i="19"/>
  <c r="F1137" i="19"/>
  <c r="F1136" i="19"/>
  <c r="F1135" i="19"/>
  <c r="F1134" i="19"/>
  <c r="F1133" i="19"/>
  <c r="F1132" i="19"/>
  <c r="F1131" i="19"/>
  <c r="F1130" i="19"/>
  <c r="F1128" i="19"/>
  <c r="F1127" i="19"/>
  <c r="F1126" i="19"/>
  <c r="F1125" i="19"/>
  <c r="F1124" i="19"/>
  <c r="F1123" i="19"/>
  <c r="F1122" i="19"/>
  <c r="F1121" i="19"/>
  <c r="F1120" i="19"/>
  <c r="F1119" i="19"/>
  <c r="F1118" i="19"/>
  <c r="F1117" i="19"/>
  <c r="F1116" i="19"/>
  <c r="F1115" i="19"/>
  <c r="F1114" i="19"/>
  <c r="F1113" i="19"/>
  <c r="F1112" i="19"/>
  <c r="F1111" i="19"/>
  <c r="F1110" i="19"/>
  <c r="F1109" i="19"/>
  <c r="F1108" i="19"/>
  <c r="F1107" i="19"/>
  <c r="F1106" i="19"/>
  <c r="F1105" i="19"/>
  <c r="F1104" i="19"/>
  <c r="F1103" i="19"/>
  <c r="F1102" i="19"/>
  <c r="F1101" i="19"/>
  <c r="F1100" i="19"/>
  <c r="F1099" i="19"/>
  <c r="F1098" i="19"/>
  <c r="F1097" i="19"/>
  <c r="F1096" i="19"/>
  <c r="F1095" i="19"/>
  <c r="F1094" i="19"/>
  <c r="F1093" i="19"/>
  <c r="F1092" i="19"/>
  <c r="F1091" i="19"/>
  <c r="F1090" i="19"/>
  <c r="F1088" i="19"/>
  <c r="F1087" i="19"/>
  <c r="F1086" i="19"/>
  <c r="F1085" i="19"/>
  <c r="F1084" i="19"/>
  <c r="F1083" i="19"/>
  <c r="F1082" i="19"/>
  <c r="F1081" i="19"/>
  <c r="F1080" i="19"/>
  <c r="F1079" i="19"/>
  <c r="F1078" i="19"/>
  <c r="F1077" i="19"/>
  <c r="F1076" i="19"/>
  <c r="F1075" i="19"/>
  <c r="F1074" i="19"/>
  <c r="F1073" i="19"/>
  <c r="F1072" i="19"/>
  <c r="F1071" i="19"/>
  <c r="F1069" i="19"/>
  <c r="F1068" i="19"/>
  <c r="F1067" i="19"/>
  <c r="F1066" i="19"/>
  <c r="F1065" i="19"/>
  <c r="F1064" i="19"/>
  <c r="F1063" i="19"/>
  <c r="F1062" i="19"/>
  <c r="F1061" i="19"/>
  <c r="F1060" i="19"/>
  <c r="F1059" i="19"/>
  <c r="F1058" i="19"/>
  <c r="F1057" i="19"/>
  <c r="F1056" i="19"/>
  <c r="F1055" i="19"/>
  <c r="F1054" i="19"/>
  <c r="F1053" i="19"/>
  <c r="F1052" i="19"/>
  <c r="F1051" i="19"/>
  <c r="F1050" i="19"/>
  <c r="F1049" i="19"/>
  <c r="F1048" i="19"/>
  <c r="F1047" i="19"/>
  <c r="F1046" i="19"/>
  <c r="F1045" i="19"/>
  <c r="F1044" i="19"/>
  <c r="F1043" i="19"/>
  <c r="F1042" i="19"/>
  <c r="F1041" i="19"/>
  <c r="F1040" i="19"/>
  <c r="F1039" i="19"/>
  <c r="F1038" i="19"/>
  <c r="F1037" i="19"/>
  <c r="F1036" i="19"/>
  <c r="F1035" i="19"/>
  <c r="F1034" i="19"/>
  <c r="F1033" i="19"/>
  <c r="F1032" i="19"/>
  <c r="F1030" i="19"/>
  <c r="F1029" i="19"/>
  <c r="F1028" i="19"/>
  <c r="F1027" i="19"/>
  <c r="F1026" i="19"/>
  <c r="F1025" i="19"/>
  <c r="F1024" i="19"/>
  <c r="F1023" i="19"/>
  <c r="F1022" i="19"/>
  <c r="F1021" i="19"/>
  <c r="F1020" i="19"/>
  <c r="F1019" i="19"/>
  <c r="F1018" i="19"/>
  <c r="F1017" i="19"/>
  <c r="F1016" i="19"/>
  <c r="F1015" i="19"/>
  <c r="F1014" i="19"/>
  <c r="F1012" i="19"/>
  <c r="F1011" i="19"/>
  <c r="F1010" i="19"/>
  <c r="F1009" i="19"/>
  <c r="F1008" i="19"/>
  <c r="F1007" i="19"/>
  <c r="F1006" i="19"/>
  <c r="F1005" i="19"/>
  <c r="F1004" i="19"/>
  <c r="F1003" i="19"/>
  <c r="F1002" i="19"/>
  <c r="F1001" i="19"/>
  <c r="F1000" i="19"/>
  <c r="F999" i="19"/>
  <c r="F998" i="19"/>
  <c r="F997" i="19"/>
  <c r="F996" i="19"/>
  <c r="F995" i="19"/>
  <c r="F994" i="19"/>
  <c r="F993" i="19"/>
  <c r="F992" i="19"/>
  <c r="F991" i="19"/>
  <c r="F990" i="19"/>
  <c r="F989" i="19"/>
  <c r="F988" i="19"/>
  <c r="F987" i="19"/>
  <c r="F986" i="19"/>
  <c r="F985" i="19"/>
  <c r="F984" i="19"/>
  <c r="F983" i="19"/>
  <c r="F982" i="19"/>
  <c r="F981" i="19"/>
  <c r="F980" i="19"/>
  <c r="F979" i="19"/>
  <c r="F978" i="19"/>
  <c r="F977" i="19"/>
  <c r="F976" i="19"/>
  <c r="F974" i="19"/>
  <c r="F973" i="19"/>
  <c r="F972" i="19"/>
  <c r="F971" i="19"/>
  <c r="F970" i="19"/>
  <c r="F969" i="19"/>
  <c r="F968" i="19"/>
  <c r="F967" i="19"/>
  <c r="F966" i="19"/>
  <c r="F965" i="19"/>
  <c r="F964" i="19"/>
  <c r="F963" i="19"/>
  <c r="F962" i="19"/>
  <c r="F961" i="19"/>
  <c r="F960" i="19"/>
  <c r="F959" i="19"/>
  <c r="F958" i="19"/>
  <c r="F956" i="19"/>
  <c r="F955" i="19"/>
  <c r="F954" i="19"/>
  <c r="F953" i="19"/>
  <c r="F952" i="19"/>
  <c r="F951" i="19"/>
  <c r="F950" i="19"/>
  <c r="F949" i="19"/>
  <c r="F948" i="19"/>
  <c r="F947" i="19"/>
  <c r="F946" i="19"/>
  <c r="F945" i="19"/>
  <c r="F944" i="19"/>
  <c r="F943" i="19"/>
  <c r="F942" i="19"/>
  <c r="F941" i="19"/>
  <c r="F940" i="19"/>
  <c r="F939" i="19"/>
  <c r="F938" i="19"/>
  <c r="F936" i="19"/>
  <c r="F935" i="19"/>
  <c r="F934" i="19"/>
  <c r="F933" i="19"/>
  <c r="F928" i="19"/>
  <c r="F929" i="19"/>
  <c r="F930" i="19"/>
  <c r="F931" i="19"/>
  <c r="F932" i="19"/>
  <c r="F927" i="19"/>
  <c r="F924" i="19"/>
  <c r="F926" i="19"/>
  <c r="F922" i="19"/>
  <c r="F923" i="19"/>
  <c r="F916" i="19"/>
  <c r="F917" i="19"/>
  <c r="F918" i="19"/>
  <c r="F919" i="19"/>
  <c r="F920" i="19"/>
  <c r="F921" i="19"/>
  <c r="F911" i="19"/>
  <c r="F912" i="19"/>
  <c r="F913" i="19"/>
  <c r="F915" i="19"/>
  <c r="F909" i="19"/>
  <c r="F910" i="19"/>
  <c r="F907" i="19"/>
  <c r="F908" i="19"/>
  <c r="F905" i="19"/>
  <c r="F906" i="19"/>
  <c r="F904" i="19"/>
  <c r="F903" i="19"/>
  <c r="F897" i="19"/>
  <c r="F898" i="19"/>
  <c r="F899" i="19"/>
  <c r="F900" i="19"/>
  <c r="F901" i="19"/>
  <c r="F902" i="19"/>
  <c r="F892" i="19"/>
  <c r="F893" i="19"/>
  <c r="F894" i="19"/>
  <c r="F895" i="19"/>
  <c r="F896" i="19"/>
  <c r="F838" i="19"/>
  <c r="F839" i="19"/>
  <c r="F840" i="19"/>
  <c r="F841" i="19"/>
  <c r="F842" i="19"/>
  <c r="F843" i="19"/>
  <c r="F844" i="19"/>
  <c r="F845" i="19"/>
  <c r="F846" i="19"/>
  <c r="F847" i="19"/>
  <c r="F848" i="19"/>
  <c r="F849" i="19"/>
  <c r="F850" i="19"/>
  <c r="F852" i="19"/>
  <c r="F853" i="19"/>
  <c r="F854" i="19"/>
  <c r="F855" i="19"/>
  <c r="F856" i="19"/>
  <c r="F857" i="19"/>
  <c r="F858" i="19"/>
  <c r="F859" i="19"/>
  <c r="F860" i="19"/>
  <c r="F862" i="19"/>
  <c r="F863" i="19"/>
  <c r="F864" i="19"/>
  <c r="F865" i="19"/>
  <c r="F866" i="19"/>
  <c r="F867" i="19"/>
  <c r="F868" i="19"/>
  <c r="F869" i="19"/>
  <c r="F870" i="19"/>
  <c r="F871" i="19"/>
  <c r="F872" i="19"/>
  <c r="F873" i="19"/>
  <c r="F874" i="19"/>
  <c r="F875" i="19"/>
  <c r="F877" i="19"/>
  <c r="F878" i="19"/>
  <c r="F879" i="19"/>
  <c r="F880" i="19"/>
  <c r="F881" i="19"/>
  <c r="F882" i="19"/>
  <c r="F883" i="19"/>
  <c r="F884" i="19"/>
  <c r="F885" i="19"/>
  <c r="F886" i="19"/>
  <c r="F887" i="19"/>
  <c r="F888" i="19"/>
  <c r="F889" i="19"/>
  <c r="F890" i="19"/>
  <c r="F891" i="19"/>
  <c r="F836" i="19"/>
  <c r="F832" i="19"/>
  <c r="F833" i="19"/>
  <c r="F834" i="19"/>
  <c r="F835" i="19"/>
  <c r="F831" i="19"/>
  <c r="F823" i="19"/>
  <c r="F824" i="19"/>
  <c r="F825" i="19"/>
  <c r="F826" i="19"/>
  <c r="F827" i="19"/>
  <c r="F828" i="19"/>
  <c r="F829" i="19"/>
  <c r="F830" i="19"/>
  <c r="F820" i="19"/>
  <c r="F821" i="19"/>
  <c r="F822" i="19"/>
  <c r="F819" i="19"/>
  <c r="F815" i="19"/>
  <c r="F816" i="19"/>
  <c r="F817" i="19"/>
  <c r="F818" i="19"/>
  <c r="F806" i="19"/>
  <c r="F807" i="19"/>
  <c r="F808" i="19"/>
  <c r="F809" i="19"/>
  <c r="F810" i="19"/>
  <c r="F811" i="19"/>
  <c r="F812" i="19"/>
  <c r="F813" i="19"/>
  <c r="F814" i="19"/>
  <c r="F805" i="19"/>
  <c r="F803" i="19"/>
  <c r="F804" i="19"/>
  <c r="F802" i="19"/>
  <c r="F801" i="19"/>
  <c r="F800" i="19"/>
  <c r="F798" i="19"/>
  <c r="F799" i="19"/>
  <c r="F793" i="19"/>
  <c r="F794" i="19"/>
  <c r="F795" i="19"/>
  <c r="F796" i="19"/>
  <c r="F797" i="19"/>
  <c r="F792" i="19"/>
  <c r="F791" i="19"/>
  <c r="F790" i="19"/>
  <c r="F789" i="19"/>
  <c r="F787" i="19"/>
  <c r="F786" i="19"/>
  <c r="F785" i="19"/>
  <c r="F784" i="19"/>
  <c r="F783" i="19"/>
  <c r="F782" i="19"/>
  <c r="F780" i="19"/>
  <c r="F781" i="19"/>
  <c r="F779" i="19"/>
  <c r="F778" i="19"/>
  <c r="F775" i="19"/>
  <c r="F776" i="19"/>
  <c r="F777" i="19"/>
  <c r="F774" i="19"/>
  <c r="F773" i="19"/>
  <c r="F772" i="19"/>
  <c r="F770" i="19"/>
  <c r="F768" i="19"/>
  <c r="F766" i="19" l="1"/>
  <c r="F767" i="19"/>
  <c r="F765" i="19"/>
  <c r="F764" i="19"/>
  <c r="F763" i="19"/>
  <c r="F762" i="19"/>
  <c r="F760" i="19"/>
  <c r="F761" i="19"/>
  <c r="F758" i="19"/>
  <c r="F759" i="19"/>
  <c r="F757" i="19"/>
  <c r="F756" i="19"/>
  <c r="F754" i="19"/>
  <c r="F755" i="19"/>
  <c r="F753" i="19"/>
  <c r="F751" i="19"/>
  <c r="F752" i="19"/>
  <c r="F750" i="19"/>
  <c r="F749" i="19"/>
  <c r="F748" i="19"/>
  <c r="F747" i="19"/>
  <c r="F746" i="19"/>
  <c r="F744" i="19"/>
  <c r="F745" i="19"/>
  <c r="F743" i="19"/>
  <c r="F742" i="19"/>
  <c r="F741" i="19"/>
  <c r="F740" i="19"/>
  <c r="F739" i="19"/>
  <c r="F738" i="19"/>
  <c r="F735" i="19"/>
  <c r="F736" i="19"/>
  <c r="F737" i="19"/>
  <c r="F724" i="19"/>
  <c r="F725" i="19"/>
  <c r="F726" i="19"/>
  <c r="F727" i="19"/>
  <c r="F728" i="19"/>
  <c r="F729" i="19"/>
  <c r="F730" i="19"/>
  <c r="F731" i="19"/>
  <c r="F732" i="19"/>
  <c r="F733" i="19"/>
  <c r="F734" i="19"/>
  <c r="F723" i="19"/>
  <c r="F718" i="19"/>
  <c r="F719" i="19"/>
  <c r="F720" i="19"/>
  <c r="F721" i="19"/>
  <c r="F722" i="19"/>
  <c r="F714" i="19"/>
  <c r="F715" i="19"/>
  <c r="F716" i="19"/>
  <c r="F717" i="19"/>
  <c r="F711" i="19"/>
  <c r="F712" i="19"/>
  <c r="F713" i="19"/>
  <c r="F707" i="19"/>
  <c r="F708" i="19"/>
  <c r="F709" i="19"/>
  <c r="F710" i="19"/>
  <c r="F701" i="19"/>
  <c r="F702" i="19"/>
  <c r="F703" i="19"/>
  <c r="F704" i="19"/>
  <c r="F705" i="19"/>
  <c r="F706" i="19"/>
  <c r="F700" i="19"/>
  <c r="F696" i="19"/>
  <c r="F697" i="19"/>
  <c r="F698" i="19"/>
  <c r="F699" i="19"/>
  <c r="F694" i="19"/>
  <c r="F695" i="19"/>
  <c r="F692" i="19"/>
  <c r="F687" i="19"/>
  <c r="F688" i="19"/>
  <c r="F689" i="19"/>
  <c r="F690" i="19"/>
  <c r="F691" i="19"/>
  <c r="F686" i="19"/>
  <c r="F685" i="19"/>
  <c r="F683" i="19"/>
  <c r="F684" i="19"/>
  <c r="F682" i="19"/>
  <c r="F681" i="19"/>
  <c r="F679" i="19"/>
  <c r="F680" i="19"/>
  <c r="F678" i="19"/>
  <c r="F677" i="19"/>
  <c r="F674" i="19"/>
  <c r="F675" i="19"/>
  <c r="F676" i="19"/>
  <c r="F673" i="19"/>
  <c r="F671" i="19"/>
  <c r="F672" i="19"/>
  <c r="F670" i="19"/>
  <c r="F669" i="19"/>
  <c r="F667" i="19"/>
  <c r="F668" i="19"/>
  <c r="F49" i="6" l="1"/>
  <c r="F662" i="19" l="1"/>
  <c r="F664" i="19"/>
  <c r="F665" i="19"/>
  <c r="F666" i="19"/>
  <c r="F618" i="19"/>
  <c r="F619" i="19"/>
  <c r="F620" i="19"/>
  <c r="F621" i="19"/>
  <c r="F622" i="19"/>
  <c r="F623" i="19"/>
  <c r="F624" i="19"/>
  <c r="F625" i="19"/>
  <c r="F626" i="19"/>
  <c r="F627" i="19"/>
  <c r="F628" i="19"/>
  <c r="F629" i="19"/>
  <c r="F630" i="19"/>
  <c r="F631" i="19"/>
  <c r="F632" i="19"/>
  <c r="F633" i="19"/>
  <c r="F634" i="19"/>
  <c r="F635" i="19"/>
  <c r="F636" i="19"/>
  <c r="F637" i="19"/>
  <c r="F638" i="19"/>
  <c r="F639" i="19"/>
  <c r="F640" i="19"/>
  <c r="F641" i="19"/>
  <c r="F642" i="19"/>
  <c r="F643" i="19"/>
  <c r="F644" i="19"/>
  <c r="F645" i="19"/>
  <c r="F646" i="19"/>
  <c r="F647" i="19"/>
  <c r="F648" i="19"/>
  <c r="F649" i="19"/>
  <c r="F650" i="19"/>
  <c r="F651" i="19"/>
  <c r="F652" i="19"/>
  <c r="F653" i="19"/>
  <c r="F654" i="19"/>
  <c r="F655" i="19"/>
  <c r="F656" i="19"/>
  <c r="F657" i="19"/>
  <c r="F658" i="19"/>
  <c r="F659" i="19"/>
  <c r="F660" i="19"/>
  <c r="F661" i="19"/>
  <c r="F615" i="19"/>
  <c r="F616" i="19"/>
  <c r="F617" i="19"/>
  <c r="F599" i="19"/>
  <c r="F600" i="19"/>
  <c r="F601" i="19"/>
  <c r="F602" i="19"/>
  <c r="F603" i="19"/>
  <c r="F604" i="19"/>
  <c r="F605" i="19"/>
  <c r="F606" i="19"/>
  <c r="F607" i="19"/>
  <c r="F608" i="19"/>
  <c r="F609" i="19"/>
  <c r="F610" i="19"/>
  <c r="F611" i="19"/>
  <c r="F612" i="19"/>
  <c r="F613" i="19"/>
  <c r="F614" i="19"/>
  <c r="F591" i="19"/>
  <c r="F592" i="19"/>
  <c r="F593" i="19"/>
  <c r="F594" i="19"/>
  <c r="F595" i="19"/>
  <c r="F596" i="19"/>
  <c r="F597" i="19"/>
  <c r="F598" i="19"/>
  <c r="F574" i="19"/>
  <c r="F575" i="19"/>
  <c r="F576" i="19"/>
  <c r="F577" i="19"/>
  <c r="F578" i="19"/>
  <c r="F579" i="19"/>
  <c r="F580" i="19"/>
  <c r="F581" i="19"/>
  <c r="F582" i="19"/>
  <c r="F583" i="19"/>
  <c r="F584" i="19"/>
  <c r="F585" i="19"/>
  <c r="F586" i="19"/>
  <c r="F587" i="19"/>
  <c r="F588" i="19"/>
  <c r="F589" i="19"/>
  <c r="F590" i="19"/>
  <c r="F572" i="19"/>
  <c r="F571" i="19"/>
  <c r="F567" i="19"/>
  <c r="F569" i="19"/>
  <c r="F570" i="19"/>
  <c r="F566" i="19"/>
  <c r="F564" i="19"/>
  <c r="F565" i="19"/>
  <c r="F563" i="19"/>
  <c r="F559" i="19"/>
  <c r="F560" i="19"/>
  <c r="F561" i="19"/>
  <c r="F562" i="19"/>
  <c r="F558" i="19" l="1"/>
  <c r="F537" i="19"/>
  <c r="F538" i="19"/>
  <c r="F539" i="19"/>
  <c r="F540" i="19"/>
  <c r="F542" i="19"/>
  <c r="F543" i="19"/>
  <c r="F544" i="19"/>
  <c r="F545" i="19"/>
  <c r="F546" i="19"/>
  <c r="F547" i="19"/>
  <c r="F548" i="19"/>
  <c r="F549" i="19"/>
  <c r="F550" i="19"/>
  <c r="F551" i="19"/>
  <c r="F552" i="19"/>
  <c r="F553" i="19"/>
  <c r="F554" i="19"/>
  <c r="F555" i="19"/>
  <c r="F556" i="19"/>
  <c r="F557" i="19"/>
  <c r="F530" i="19"/>
  <c r="F531" i="19"/>
  <c r="F532" i="19"/>
  <c r="F533" i="19"/>
  <c r="F534" i="19"/>
  <c r="F535" i="19"/>
  <c r="F536" i="19"/>
  <c r="F526" i="19"/>
  <c r="F527" i="19"/>
  <c r="F528" i="19"/>
  <c r="F529" i="19"/>
  <c r="F524" i="19" l="1"/>
  <c r="F525" i="19"/>
  <c r="F522" i="19"/>
  <c r="F523" i="19"/>
  <c r="F478" i="19" l="1"/>
  <c r="F477" i="19"/>
  <c r="F23" i="6"/>
  <c r="F22" i="6"/>
  <c r="F21" i="6"/>
  <c r="F51" i="6"/>
  <c r="F52" i="6"/>
  <c r="F57" i="6"/>
  <c r="F58" i="6"/>
  <c r="F59" i="6"/>
  <c r="F60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67" i="19" l="1"/>
  <c r="F66" i="19"/>
  <c r="F65" i="19"/>
  <c r="F64" i="19"/>
  <c r="F63" i="19"/>
  <c r="F62" i="19"/>
  <c r="F61" i="19"/>
  <c r="F60" i="19"/>
  <c r="F59" i="19"/>
  <c r="F58" i="19"/>
  <c r="F57" i="19"/>
  <c r="F56" i="19"/>
  <c r="F55" i="19"/>
  <c r="F54" i="19"/>
  <c r="F53" i="19"/>
  <c r="F52" i="19"/>
  <c r="F51" i="19"/>
  <c r="F50" i="19"/>
  <c r="F49" i="19"/>
  <c r="F48" i="19"/>
  <c r="F47" i="19"/>
  <c r="F46" i="19"/>
  <c r="F45" i="19"/>
  <c r="F44" i="19"/>
  <c r="F43" i="19"/>
  <c r="F42" i="19"/>
  <c r="F41" i="19"/>
  <c r="F40" i="19"/>
  <c r="F39" i="19"/>
  <c r="F38" i="19"/>
  <c r="F37" i="19"/>
  <c r="F36" i="19"/>
  <c r="F35" i="19"/>
  <c r="F34" i="19"/>
  <c r="F33" i="19"/>
  <c r="C1048450" i="19"/>
  <c r="C1041434" i="6" l="1"/>
  <c r="C1041610" i="6" l="1"/>
  <c r="F9" i="10"/>
  <c r="F6" i="10"/>
  <c r="E52" i="17" l="1"/>
  <c r="E29" i="17"/>
  <c r="E54" i="17" s="1"/>
  <c r="F1514" i="6"/>
  <c r="F1516" i="6"/>
  <c r="F213" i="6"/>
  <c r="F5884" i="6"/>
  <c r="F5883" i="6"/>
  <c r="F5882" i="6"/>
  <c r="F5881" i="6"/>
  <c r="F5880" i="6"/>
  <c r="F5879" i="6"/>
  <c r="F5878" i="6"/>
  <c r="F5877" i="6"/>
  <c r="F5876" i="6"/>
  <c r="F5875" i="6"/>
  <c r="F5874" i="6"/>
  <c r="F5873" i="6"/>
  <c r="F5872" i="6"/>
  <c r="F5871" i="6"/>
  <c r="F542" i="6"/>
  <c r="F1194" i="6"/>
  <c r="F1359" i="6"/>
  <c r="F1419" i="6"/>
  <c r="F371" i="6"/>
  <c r="F5313" i="6"/>
  <c r="F4540" i="6"/>
  <c r="F1107" i="6"/>
  <c r="F1474" i="6"/>
  <c r="F1475" i="6"/>
  <c r="F1477" i="6"/>
  <c r="F1478" i="6"/>
  <c r="F1479" i="6"/>
  <c r="F1480" i="6"/>
  <c r="F1481" i="6"/>
  <c r="F1482" i="6"/>
  <c r="B7" i="10"/>
  <c r="F420" i="6"/>
  <c r="F418" i="6"/>
  <c r="F429" i="6"/>
  <c r="F1458" i="6"/>
  <c r="F5762" i="6"/>
  <c r="F5761" i="6"/>
  <c r="F5760" i="6"/>
  <c r="F5759" i="6"/>
  <c r="F5758" i="6"/>
  <c r="F1472" i="6"/>
  <c r="F1471" i="6"/>
  <c r="F1470" i="6"/>
  <c r="F1469" i="6"/>
  <c r="F1468" i="6"/>
  <c r="F1467" i="6"/>
  <c r="F1466" i="6"/>
  <c r="F1465" i="6"/>
  <c r="F1463" i="6"/>
  <c r="F1461" i="6"/>
  <c r="F1460" i="6"/>
  <c r="F1459" i="6"/>
  <c r="F1457" i="6"/>
  <c r="F1456" i="6"/>
  <c r="F1455" i="6"/>
  <c r="F1454" i="6"/>
  <c r="F1453" i="6"/>
  <c r="F1452" i="6"/>
  <c r="F1451" i="6"/>
  <c r="F1450" i="6"/>
  <c r="F1449" i="6"/>
  <c r="F1448" i="6"/>
  <c r="F1447" i="6"/>
  <c r="F1446" i="6"/>
  <c r="F1444" i="6"/>
  <c r="F1443" i="6"/>
  <c r="F1441" i="6"/>
  <c r="F1440" i="6"/>
  <c r="F842" i="6"/>
  <c r="F750" i="6"/>
  <c r="F459" i="6"/>
  <c r="F390" i="6"/>
  <c r="F389" i="6"/>
  <c r="F341" i="6"/>
  <c r="F1865" i="6"/>
  <c r="F1849" i="6"/>
  <c r="F1833" i="6"/>
  <c r="F1813" i="6"/>
  <c r="F1812" i="6"/>
  <c r="F1811" i="6"/>
  <c r="F1810" i="6"/>
  <c r="F1809" i="6"/>
  <c r="F1808" i="6"/>
  <c r="F1807" i="6"/>
  <c r="F1806" i="6"/>
  <c r="F1805" i="6"/>
  <c r="F1804" i="6"/>
  <c r="F1803" i="6"/>
  <c r="F1801" i="6"/>
  <c r="F1800" i="6"/>
  <c r="F1799" i="6"/>
  <c r="F1798" i="6"/>
  <c r="F1797" i="6"/>
  <c r="F1796" i="6"/>
  <c r="F1795" i="6"/>
  <c r="F1794" i="6"/>
  <c r="F1792" i="6"/>
  <c r="F1791" i="6"/>
  <c r="F1790" i="6"/>
  <c r="F1789" i="6"/>
  <c r="F1788" i="6"/>
  <c r="F1787" i="6"/>
  <c r="F1786" i="6"/>
  <c r="F1785" i="6"/>
  <c r="F1784" i="6"/>
  <c r="F1783" i="6"/>
  <c r="F1782" i="6"/>
  <c r="F1781" i="6"/>
  <c r="F1780" i="6"/>
  <c r="F1779" i="6"/>
  <c r="F1778" i="6"/>
  <c r="F1777" i="6"/>
  <c r="F1776" i="6"/>
  <c r="F1775" i="6"/>
  <c r="F1774" i="6"/>
  <c r="F1773" i="6"/>
  <c r="F1772" i="6"/>
  <c r="F1771" i="6"/>
  <c r="F1770" i="6"/>
  <c r="F1769" i="6"/>
  <c r="F1768" i="6"/>
  <c r="F1767" i="6"/>
  <c r="F1766" i="6"/>
  <c r="F1765" i="6"/>
  <c r="F1764" i="6"/>
  <c r="F1763" i="6"/>
  <c r="F1762" i="6"/>
  <c r="F1761" i="6"/>
  <c r="F1760" i="6"/>
  <c r="F1759" i="6"/>
  <c r="F1758" i="6"/>
  <c r="F1757" i="6"/>
  <c r="F1756" i="6"/>
  <c r="F1755" i="6"/>
  <c r="F1754" i="6"/>
  <c r="F1753" i="6"/>
  <c r="F1752" i="6"/>
  <c r="F1751" i="6"/>
  <c r="F1750" i="6"/>
  <c r="F1749" i="6"/>
  <c r="F1748" i="6"/>
  <c r="F1747" i="6"/>
  <c r="F1746" i="6"/>
  <c r="F1745" i="6"/>
  <c r="F1744" i="6"/>
  <c r="F1743" i="6"/>
  <c r="F1742" i="6"/>
  <c r="F1741" i="6"/>
  <c r="F1739" i="6"/>
  <c r="F1738" i="6"/>
  <c r="F1737" i="6"/>
  <c r="F1735" i="6"/>
  <c r="F6343" i="6"/>
  <c r="F6342" i="6"/>
  <c r="F6341" i="6"/>
  <c r="F1734" i="6"/>
  <c r="F1733" i="6"/>
  <c r="F1732" i="6"/>
  <c r="F1731" i="6"/>
  <c r="F1730" i="6"/>
  <c r="F1729" i="6"/>
  <c r="F1728" i="6"/>
  <c r="F1727" i="6"/>
  <c r="F1726" i="6"/>
  <c r="F1725" i="6"/>
  <c r="F1724" i="6"/>
  <c r="F1723" i="6"/>
  <c r="F1722" i="6"/>
  <c r="F1721" i="6"/>
  <c r="F1720" i="6"/>
  <c r="F1719" i="6"/>
  <c r="F1718" i="6"/>
  <c r="F1717" i="6"/>
  <c r="F1716" i="6"/>
  <c r="F1715" i="6"/>
  <c r="F1714" i="6"/>
  <c r="F1713" i="6"/>
  <c r="F1712" i="6"/>
  <c r="F1711" i="6"/>
  <c r="F1710" i="6"/>
  <c r="F1709" i="6"/>
  <c r="F1708" i="6"/>
  <c r="F1707" i="6"/>
  <c r="F1706" i="6"/>
  <c r="F1704" i="6"/>
  <c r="F1703" i="6"/>
  <c r="F1702" i="6"/>
  <c r="F1701" i="6"/>
  <c r="F1700" i="6"/>
  <c r="F1699" i="6"/>
  <c r="F1698" i="6"/>
  <c r="F1697" i="6"/>
  <c r="F1696" i="6"/>
  <c r="F1695" i="6"/>
  <c r="F1694" i="6"/>
  <c r="F1693" i="6"/>
  <c r="F1691" i="6"/>
  <c r="F1690" i="6"/>
  <c r="F1689" i="6"/>
  <c r="F1688" i="6"/>
  <c r="F1687" i="6"/>
  <c r="F1686" i="6"/>
  <c r="F1685" i="6"/>
  <c r="F1684" i="6"/>
  <c r="F6189" i="6"/>
  <c r="F6188" i="6"/>
  <c r="F6186" i="6"/>
  <c r="F6185" i="6"/>
  <c r="F6184" i="6"/>
  <c r="F6183" i="6"/>
  <c r="F6182" i="6"/>
  <c r="F6181" i="6"/>
  <c r="F6180" i="6"/>
  <c r="F6179" i="6"/>
  <c r="F6178" i="6"/>
  <c r="F6177" i="6"/>
  <c r="F6176" i="6"/>
  <c r="F6175" i="6"/>
  <c r="F1682" i="6"/>
  <c r="F1681" i="6"/>
  <c r="F1679" i="6"/>
  <c r="F1678" i="6"/>
  <c r="F1677" i="6"/>
  <c r="F1676" i="6"/>
  <c r="F1675" i="6"/>
  <c r="F1674" i="6"/>
  <c r="F1673" i="6"/>
  <c r="F1672" i="6"/>
  <c r="F1671" i="6"/>
  <c r="F1670" i="6"/>
  <c r="F1669" i="6"/>
  <c r="F1668" i="6"/>
  <c r="F1667" i="6"/>
  <c r="F1666" i="6"/>
  <c r="F1665" i="6"/>
  <c r="F1664" i="6"/>
  <c r="F1663" i="6"/>
  <c r="F1662" i="6"/>
  <c r="F1661" i="6"/>
  <c r="F1660" i="6"/>
  <c r="F1659" i="6"/>
  <c r="F1658" i="6"/>
  <c r="F1657" i="6"/>
  <c r="F1656" i="6"/>
  <c r="F1655" i="6"/>
  <c r="F1654" i="6"/>
  <c r="F1653" i="6"/>
  <c r="F1652" i="6"/>
  <c r="F1651" i="6"/>
  <c r="F1650" i="6"/>
  <c r="F1649" i="6"/>
  <c r="F1648" i="6"/>
  <c r="F1647" i="6"/>
  <c r="F1646" i="6"/>
  <c r="F1645" i="6"/>
  <c r="F1644" i="6"/>
  <c r="F1643" i="6"/>
  <c r="F1642" i="6"/>
  <c r="F1641" i="6"/>
  <c r="F1640" i="6"/>
  <c r="F1639" i="6"/>
  <c r="F1637" i="6"/>
  <c r="F1636" i="6"/>
  <c r="F1635" i="6"/>
  <c r="F1634" i="6"/>
  <c r="F1633" i="6"/>
  <c r="F1632" i="6"/>
  <c r="F1631" i="6"/>
  <c r="F1630" i="6"/>
  <c r="F1629" i="6"/>
  <c r="F1628" i="6"/>
  <c r="F1627" i="6"/>
  <c r="F1626" i="6"/>
  <c r="F1625" i="6"/>
  <c r="F1624" i="6"/>
  <c r="F1623" i="6"/>
  <c r="F1622" i="6"/>
  <c r="F1621" i="6"/>
  <c r="F1620" i="6"/>
  <c r="F1619" i="6"/>
  <c r="F1617" i="6"/>
  <c r="F1616" i="6"/>
  <c r="F1615" i="6"/>
  <c r="F1614" i="6"/>
  <c r="F1613" i="6"/>
  <c r="F1611" i="6"/>
  <c r="F1610" i="6"/>
  <c r="F1609" i="6"/>
  <c r="F1608" i="6"/>
  <c r="F1607" i="6"/>
  <c r="F1606" i="6"/>
  <c r="F1605" i="6"/>
  <c r="F1604" i="6"/>
  <c r="F1603" i="6"/>
  <c r="F1602" i="6"/>
  <c r="F1601" i="6"/>
  <c r="F1600" i="6"/>
  <c r="F1599" i="6"/>
  <c r="F1598" i="6"/>
  <c r="F1597" i="6"/>
  <c r="F1596" i="6"/>
  <c r="F1594" i="6"/>
  <c r="F1593" i="6"/>
  <c r="F1592" i="6"/>
  <c r="F1591" i="6"/>
  <c r="F1590" i="6"/>
  <c r="F1589" i="6"/>
  <c r="F1588" i="6"/>
  <c r="F1587" i="6"/>
  <c r="F1585" i="6"/>
  <c r="F1584" i="6"/>
  <c r="F1583" i="6"/>
  <c r="F1582" i="6"/>
  <c r="F1580" i="6"/>
  <c r="F1579" i="6"/>
  <c r="F1578" i="6"/>
  <c r="F1577" i="6"/>
  <c r="F1576" i="6"/>
  <c r="F1575" i="6"/>
  <c r="F1574" i="6"/>
  <c r="F1573" i="6"/>
  <c r="F1572" i="6"/>
  <c r="F1571" i="6"/>
  <c r="F1570" i="6"/>
  <c r="F1569" i="6"/>
  <c r="F1568" i="6"/>
  <c r="F1567" i="6"/>
  <c r="F1566" i="6"/>
  <c r="F1565" i="6"/>
  <c r="F1564" i="6"/>
  <c r="F1563" i="6"/>
  <c r="F1562" i="6"/>
  <c r="F1561" i="6"/>
  <c r="F1560" i="6"/>
  <c r="F1559" i="6"/>
  <c r="F1558" i="6"/>
  <c r="F1556" i="6"/>
  <c r="F1555" i="6"/>
  <c r="F1554" i="6"/>
  <c r="F1553" i="6"/>
  <c r="F1552" i="6"/>
  <c r="F1551" i="6"/>
  <c r="F1550" i="6"/>
  <c r="F1549" i="6"/>
  <c r="F1548" i="6"/>
  <c r="F1547" i="6"/>
  <c r="F1546" i="6"/>
  <c r="F1545" i="6"/>
  <c r="F1544" i="6"/>
  <c r="F1543" i="6"/>
  <c r="F1542" i="6"/>
  <c r="F1541" i="6"/>
  <c r="F1540" i="6"/>
  <c r="F1539" i="6"/>
  <c r="F1538" i="6"/>
  <c r="F1537" i="6"/>
  <c r="F1536" i="6"/>
  <c r="F1535" i="6"/>
  <c r="F1534" i="6"/>
  <c r="F1533" i="6"/>
  <c r="F1532" i="6"/>
  <c r="F1531" i="6"/>
  <c r="F1530" i="6"/>
  <c r="F1529" i="6"/>
  <c r="F1528" i="6"/>
  <c r="F1527" i="6"/>
  <c r="F1526" i="6"/>
  <c r="F1525" i="6"/>
  <c r="F1524" i="6"/>
  <c r="F1523" i="6"/>
  <c r="F1522" i="6"/>
  <c r="F1521" i="6"/>
  <c r="F1520" i="6"/>
  <c r="F1519" i="6"/>
  <c r="F1518" i="6"/>
  <c r="F1517" i="6"/>
  <c r="F5953" i="6"/>
  <c r="F5952" i="6"/>
  <c r="F5951" i="6"/>
  <c r="F5950" i="6"/>
  <c r="F5949" i="6"/>
  <c r="F5948" i="6"/>
  <c r="F5947" i="6"/>
  <c r="F5946" i="6"/>
  <c r="F5945" i="6"/>
  <c r="F5944" i="6"/>
  <c r="F5943" i="6"/>
  <c r="F5942" i="6"/>
  <c r="F5941" i="6"/>
  <c r="F5940" i="6"/>
  <c r="F5939" i="6"/>
  <c r="F5938" i="6"/>
  <c r="F5937" i="6"/>
  <c r="F5936" i="6"/>
  <c r="F5935" i="6"/>
  <c r="F5934" i="6"/>
  <c r="F5933" i="6"/>
  <c r="F5932" i="6"/>
  <c r="F5931" i="6"/>
  <c r="F5930" i="6"/>
  <c r="F5929" i="6"/>
  <c r="F5928" i="6"/>
  <c r="F5927" i="6"/>
  <c r="F5926" i="6"/>
  <c r="F5925" i="6"/>
  <c r="F5924" i="6"/>
  <c r="F5923" i="6"/>
  <c r="F5922" i="6"/>
  <c r="F5921" i="6"/>
  <c r="F5920" i="6"/>
  <c r="F5919" i="6"/>
  <c r="F5918" i="6"/>
  <c r="F5917" i="6"/>
  <c r="F5916" i="6"/>
  <c r="F5915" i="6"/>
  <c r="F5914" i="6"/>
  <c r="F5913" i="6"/>
  <c r="F5912" i="6"/>
  <c r="F5911" i="6"/>
  <c r="F5910" i="6"/>
  <c r="F5909" i="6"/>
  <c r="F5908" i="6"/>
  <c r="F5907" i="6"/>
  <c r="F5906" i="6"/>
  <c r="F5904" i="6"/>
  <c r="F5903" i="6"/>
  <c r="F5901" i="6"/>
  <c r="F5900" i="6"/>
  <c r="F5899" i="6"/>
  <c r="F5898" i="6"/>
  <c r="F5897" i="6"/>
  <c r="F1513" i="6"/>
  <c r="F1511" i="6"/>
  <c r="F1510" i="6"/>
  <c r="F1508" i="6"/>
  <c r="F1507" i="6"/>
  <c r="F1505" i="6"/>
  <c r="F1504" i="6"/>
  <c r="F1503" i="6"/>
  <c r="F1502" i="6"/>
  <c r="F1501" i="6"/>
  <c r="F1500" i="6"/>
  <c r="F1499" i="6"/>
  <c r="F1498" i="6"/>
  <c r="F1497" i="6"/>
  <c r="F1496" i="6"/>
  <c r="F1495" i="6"/>
  <c r="F1494" i="6"/>
  <c r="F1493" i="6"/>
  <c r="F1492" i="6"/>
  <c r="F1491" i="6"/>
  <c r="F1490" i="6"/>
  <c r="F1489" i="6"/>
  <c r="F1488" i="6"/>
  <c r="F1487" i="6"/>
  <c r="F1486" i="6"/>
  <c r="F1485" i="6"/>
  <c r="F1484" i="6"/>
  <c r="F1483" i="6"/>
  <c r="F1464" i="6"/>
  <c r="F1439" i="6"/>
  <c r="F1438" i="6"/>
  <c r="F1437" i="6"/>
  <c r="F5677" i="6"/>
  <c r="F5676" i="6"/>
  <c r="F5675" i="6"/>
  <c r="F5674" i="6"/>
  <c r="F5673" i="6"/>
  <c r="F5672" i="6"/>
  <c r="F5671" i="6"/>
  <c r="F5670" i="6"/>
  <c r="F5669" i="6"/>
  <c r="F5668" i="6"/>
  <c r="F5667" i="6"/>
  <c r="F5666" i="6"/>
  <c r="F5665" i="6"/>
  <c r="F5664" i="6"/>
  <c r="F5662" i="6"/>
  <c r="F5661" i="6"/>
  <c r="F5660" i="6"/>
  <c r="F5659" i="6"/>
  <c r="F5658" i="6"/>
  <c r="F5657" i="6"/>
  <c r="F5656" i="6"/>
  <c r="F1433" i="6"/>
  <c r="F1432" i="6"/>
  <c r="F1431" i="6"/>
  <c r="F1430" i="6"/>
  <c r="F1429" i="6"/>
  <c r="F1428" i="6"/>
  <c r="F1427" i="6"/>
  <c r="F1426" i="6"/>
  <c r="F1425" i="6"/>
  <c r="F1424" i="6"/>
  <c r="F1422" i="6"/>
  <c r="F1421" i="6"/>
  <c r="F1420" i="6"/>
  <c r="F1418" i="6"/>
  <c r="F1417" i="6"/>
  <c r="F1416" i="6"/>
  <c r="F1415" i="6"/>
  <c r="F1414" i="6"/>
  <c r="F1413" i="6"/>
  <c r="F1412" i="6"/>
  <c r="F1411" i="6"/>
  <c r="F1410" i="6"/>
  <c r="F1409" i="6"/>
  <c r="F1408" i="6"/>
  <c r="F1406" i="6"/>
  <c r="F1405" i="6"/>
  <c r="F1403" i="6"/>
  <c r="F1402" i="6"/>
  <c r="F1401" i="6"/>
  <c r="F1400" i="6"/>
  <c r="F1399" i="6"/>
  <c r="F1398" i="6"/>
  <c r="F1397" i="6"/>
  <c r="F1396" i="6"/>
  <c r="F1395" i="6"/>
  <c r="F1394" i="6"/>
  <c r="F1392" i="6"/>
  <c r="F1391" i="6"/>
  <c r="F1390" i="6"/>
  <c r="F1389" i="6"/>
  <c r="F1388" i="6"/>
  <c r="F1387" i="6"/>
  <c r="F1386" i="6"/>
  <c r="F1385" i="6"/>
  <c r="F1384" i="6"/>
  <c r="F1020" i="6"/>
  <c r="F1383" i="6"/>
  <c r="F1382" i="6"/>
  <c r="F1381" i="6"/>
  <c r="F1380" i="6"/>
  <c r="F1379" i="6"/>
  <c r="F1378" i="6"/>
  <c r="F1377" i="6"/>
  <c r="F1376" i="6"/>
  <c r="F1375" i="6"/>
  <c r="F1374" i="6"/>
  <c r="F1373" i="6"/>
  <c r="F1371" i="6"/>
  <c r="F1370" i="6"/>
  <c r="F1369" i="6"/>
  <c r="F1368" i="6"/>
  <c r="F1367" i="6"/>
  <c r="F1365" i="6"/>
  <c r="F1364" i="6"/>
  <c r="F1363" i="6"/>
  <c r="F1362" i="6"/>
  <c r="F1361" i="6"/>
  <c r="F1360" i="6"/>
  <c r="F1358" i="6"/>
  <c r="F1357" i="6"/>
  <c r="F1356" i="6"/>
  <c r="F1355" i="6"/>
  <c r="F1354" i="6"/>
  <c r="F1353" i="6"/>
  <c r="F1352" i="6"/>
  <c r="F1351" i="6"/>
  <c r="F1350" i="6"/>
  <c r="F5663" i="6"/>
  <c r="F1347" i="6"/>
  <c r="F1346" i="6"/>
  <c r="F1345" i="6"/>
  <c r="F1344" i="6"/>
  <c r="F1343" i="6"/>
  <c r="F1342" i="6"/>
  <c r="F1341" i="6"/>
  <c r="F1340" i="6"/>
  <c r="F1339" i="6"/>
  <c r="F1338" i="6"/>
  <c r="F1337" i="6"/>
  <c r="F1336" i="6"/>
  <c r="F1335" i="6"/>
  <c r="F1334" i="6"/>
  <c r="F1333" i="6"/>
  <c r="F1332" i="6"/>
  <c r="F1331" i="6"/>
  <c r="F1330" i="6"/>
  <c r="F1329" i="6"/>
  <c r="F1328" i="6"/>
  <c r="F1327" i="6"/>
  <c r="F1326" i="6"/>
  <c r="F1325" i="6"/>
  <c r="F1324" i="6"/>
  <c r="F1323" i="6"/>
  <c r="F1322" i="6"/>
  <c r="F1321" i="6"/>
  <c r="F1320" i="6"/>
  <c r="F1319" i="6"/>
  <c r="F1318" i="6"/>
  <c r="F1317" i="6"/>
  <c r="F1316" i="6"/>
  <c r="F1315" i="6"/>
  <c r="F1314" i="6"/>
  <c r="F5394" i="6"/>
  <c r="F5393" i="6"/>
  <c r="F5391" i="6"/>
  <c r="F5390" i="6"/>
  <c r="F5388" i="6"/>
  <c r="F5387" i="6"/>
  <c r="F5386" i="6"/>
  <c r="F5384" i="6"/>
  <c r="F5383" i="6"/>
  <c r="F5382" i="6"/>
  <c r="F5381" i="6"/>
  <c r="F5380" i="6"/>
  <c r="F5379" i="6"/>
  <c r="F5378" i="6"/>
  <c r="F5377" i="6"/>
  <c r="F5371" i="6"/>
  <c r="F1312" i="6"/>
  <c r="F1311" i="6"/>
  <c r="F1310" i="6"/>
  <c r="F1308" i="6"/>
  <c r="F1307" i="6"/>
  <c r="F1306" i="6"/>
  <c r="F1305" i="6"/>
  <c r="F1304" i="6"/>
  <c r="F1303" i="6"/>
  <c r="F1301" i="6"/>
  <c r="F1300" i="6"/>
  <c r="F1299" i="6"/>
  <c r="F1298" i="6"/>
  <c r="F1297" i="6"/>
  <c r="F1296" i="6"/>
  <c r="F1294" i="6"/>
  <c r="F1293" i="6"/>
  <c r="F1292" i="6"/>
  <c r="F1291" i="6"/>
  <c r="F1290" i="6"/>
  <c r="F1289" i="6"/>
  <c r="F1288" i="6"/>
  <c r="F1287" i="6"/>
  <c r="F1286" i="6"/>
  <c r="F1284" i="6"/>
  <c r="F1282" i="6"/>
  <c r="F1281" i="6"/>
  <c r="F1280" i="6"/>
  <c r="F1279" i="6"/>
  <c r="F1278" i="6"/>
  <c r="F1277" i="6"/>
  <c r="F1276" i="6"/>
  <c r="F1275" i="6"/>
  <c r="F1274" i="6"/>
  <c r="F1273" i="6"/>
  <c r="F1271" i="6"/>
  <c r="F1270" i="6"/>
  <c r="F1269" i="6"/>
  <c r="F1268" i="6"/>
  <c r="F1267" i="6"/>
  <c r="F1266" i="6"/>
  <c r="F1265" i="6"/>
  <c r="F1264" i="6"/>
  <c r="F1263" i="6"/>
  <c r="F1262" i="6"/>
  <c r="F1261" i="6"/>
  <c r="F1260" i="6"/>
  <c r="F1259" i="6"/>
  <c r="F1258" i="6"/>
  <c r="F1257" i="6"/>
  <c r="F1255" i="6"/>
  <c r="F1254" i="6"/>
  <c r="F1253" i="6"/>
  <c r="F1252" i="6"/>
  <c r="F1251" i="6"/>
  <c r="F1250" i="6"/>
  <c r="F1249" i="6"/>
  <c r="F1248" i="6"/>
  <c r="F1247" i="6"/>
  <c r="F1245" i="6"/>
  <c r="F1244" i="6"/>
  <c r="F1243" i="6"/>
  <c r="F1242" i="6"/>
  <c r="F1241" i="6"/>
  <c r="F1240" i="6"/>
  <c r="F1239" i="6"/>
  <c r="F1238" i="6"/>
  <c r="F1237" i="6"/>
  <c r="F1236" i="6"/>
  <c r="F1235" i="6"/>
  <c r="F1234" i="6"/>
  <c r="F1285" i="6"/>
  <c r="F1233" i="6"/>
  <c r="F1232" i="6"/>
  <c r="F1231" i="6"/>
  <c r="F1230" i="6"/>
  <c r="F1229" i="6"/>
  <c r="F1228" i="6"/>
  <c r="F1227" i="6"/>
  <c r="F1226" i="6"/>
  <c r="F1225" i="6"/>
  <c r="F1224" i="6"/>
  <c r="F1223" i="6"/>
  <c r="F1222" i="6"/>
  <c r="F1221" i="6"/>
  <c r="F1220" i="6"/>
  <c r="F1219" i="6"/>
  <c r="F1218" i="6"/>
  <c r="F1217" i="6"/>
  <c r="F1216" i="6"/>
  <c r="F1215" i="6"/>
  <c r="F1214" i="6"/>
  <c r="F1213" i="6"/>
  <c r="F1212" i="6"/>
  <c r="F1211" i="6"/>
  <c r="F1210" i="6"/>
  <c r="F1209" i="6"/>
  <c r="F1208" i="6"/>
  <c r="F1206" i="6"/>
  <c r="F1205" i="6"/>
  <c r="F1204" i="6"/>
  <c r="F1203" i="6"/>
  <c r="F1202" i="6"/>
  <c r="F1201" i="6"/>
  <c r="F1200" i="6"/>
  <c r="F1199" i="6"/>
  <c r="F1198" i="6"/>
  <c r="F1197" i="6"/>
  <c r="F1196" i="6"/>
  <c r="F1195" i="6"/>
  <c r="F1193" i="6"/>
  <c r="F1192" i="6"/>
  <c r="F1191" i="6"/>
  <c r="F1190" i="6"/>
  <c r="F1189" i="6"/>
  <c r="F1188" i="6"/>
  <c r="F1187" i="6"/>
  <c r="F1186" i="6"/>
  <c r="F1185" i="6"/>
  <c r="F1184" i="6"/>
  <c r="F1183" i="6"/>
  <c r="F1182" i="6"/>
  <c r="F1181" i="6"/>
  <c r="F1180" i="6"/>
  <c r="F1179" i="6"/>
  <c r="F1178" i="6"/>
  <c r="F1177" i="6"/>
  <c r="F1176" i="6"/>
  <c r="F1175" i="6"/>
  <c r="F1174" i="6"/>
  <c r="F1173" i="6"/>
  <c r="F1172" i="6"/>
  <c r="F1170" i="6"/>
  <c r="F1169" i="6"/>
  <c r="F1168" i="6"/>
  <c r="F1167" i="6"/>
  <c r="F1166" i="6"/>
  <c r="F1165" i="6"/>
  <c r="F1164" i="6"/>
  <c r="F1163" i="6"/>
  <c r="F1162" i="6"/>
  <c r="F1161" i="6"/>
  <c r="F1160" i="6"/>
  <c r="F1159" i="6"/>
  <c r="F1157" i="6"/>
  <c r="F1156" i="6"/>
  <c r="F1155" i="6"/>
  <c r="F1154" i="6"/>
  <c r="F1153" i="6"/>
  <c r="F1152" i="6"/>
  <c r="F1151" i="6"/>
  <c r="F1150" i="6"/>
  <c r="F1149" i="6"/>
  <c r="F1148" i="6"/>
  <c r="F1147" i="6"/>
  <c r="F1146" i="6"/>
  <c r="F1145" i="6"/>
  <c r="F1144" i="6"/>
  <c r="F1143" i="6"/>
  <c r="F1142" i="6"/>
  <c r="F1141" i="6"/>
  <c r="F1140" i="6"/>
  <c r="F1139" i="6"/>
  <c r="F1138" i="6"/>
  <c r="F1137" i="6"/>
  <c r="F1136" i="6"/>
  <c r="F1135" i="6"/>
  <c r="F1134" i="6"/>
  <c r="F1133" i="6"/>
  <c r="F1132" i="6"/>
  <c r="F1131" i="6"/>
  <c r="F1130" i="6"/>
  <c r="F1129" i="6"/>
  <c r="F1128" i="6"/>
  <c r="F1127" i="6"/>
  <c r="F1126" i="6"/>
  <c r="F1124" i="6"/>
  <c r="F1123" i="6"/>
  <c r="F1122" i="6"/>
  <c r="F1121" i="6"/>
  <c r="F1120" i="6"/>
  <c r="F1119" i="6"/>
  <c r="F1118" i="6"/>
  <c r="F1117" i="6"/>
  <c r="F1116" i="6"/>
  <c r="F1115" i="6"/>
  <c r="F1114" i="6"/>
  <c r="F1113" i="6"/>
  <c r="F1112" i="6"/>
  <c r="F1111" i="6"/>
  <c r="F1110" i="6"/>
  <c r="F1109" i="6"/>
  <c r="F1108" i="6"/>
  <c r="F1106" i="6"/>
  <c r="F1105" i="6"/>
  <c r="F1104" i="6"/>
  <c r="F1103" i="6"/>
  <c r="F1102" i="6"/>
  <c r="F1101" i="6"/>
  <c r="F1100" i="6"/>
  <c r="F1099" i="6"/>
  <c r="F1098" i="6"/>
  <c r="F1097" i="6"/>
  <c r="F1096" i="6"/>
  <c r="F1095" i="6"/>
  <c r="F1094" i="6"/>
  <c r="F1093" i="6"/>
  <c r="F1092" i="6"/>
  <c r="F1091" i="6"/>
  <c r="F1090" i="6"/>
  <c r="F1088" i="6"/>
  <c r="F1085" i="6"/>
  <c r="F1084" i="6"/>
  <c r="F1083" i="6"/>
  <c r="F1081" i="6"/>
  <c r="F1080" i="6"/>
  <c r="F1079" i="6"/>
  <c r="F1078" i="6"/>
  <c r="F1077" i="6"/>
  <c r="F1076" i="6"/>
  <c r="F1075" i="6"/>
  <c r="F1074" i="6"/>
  <c r="F1073" i="6"/>
  <c r="F1072" i="6"/>
  <c r="F1071" i="6"/>
  <c r="F1070" i="6"/>
  <c r="F1069" i="6"/>
  <c r="F1067" i="6"/>
  <c r="F1066" i="6"/>
  <c r="F1064" i="6"/>
  <c r="F1063" i="6"/>
  <c r="F1062" i="6"/>
  <c r="F1061" i="6"/>
  <c r="F1060" i="6"/>
  <c r="F1058" i="6"/>
  <c r="F1057" i="6"/>
  <c r="F1056" i="6"/>
  <c r="F1055" i="6"/>
  <c r="F1053" i="6"/>
  <c r="F1052" i="6"/>
  <c r="F1051" i="6"/>
  <c r="F1050" i="6"/>
  <c r="F1049" i="6"/>
  <c r="F1048" i="6"/>
  <c r="F1047" i="6"/>
  <c r="F1046" i="6"/>
  <c r="F1045" i="6"/>
  <c r="F1044" i="6"/>
  <c r="F1043" i="6"/>
  <c r="F1042" i="6"/>
  <c r="F1041" i="6"/>
  <c r="F1040" i="6"/>
  <c r="F1039" i="6"/>
  <c r="F1038" i="6"/>
  <c r="F1037" i="6"/>
  <c r="F1036" i="6"/>
  <c r="F1035" i="6"/>
  <c r="F1034" i="6"/>
  <c r="F1031" i="6"/>
  <c r="F1030" i="6"/>
  <c r="F1029" i="6"/>
  <c r="F1027" i="6"/>
  <c r="F1023" i="6"/>
  <c r="F1022" i="6"/>
  <c r="F1021" i="6"/>
  <c r="F1019" i="6"/>
  <c r="F1018" i="6"/>
  <c r="F1017" i="6"/>
  <c r="F1016" i="6"/>
  <c r="F1015" i="6"/>
  <c r="F1014" i="6"/>
  <c r="F1013" i="6"/>
  <c r="F1012" i="6"/>
  <c r="F1011" i="6"/>
  <c r="F1010" i="6"/>
  <c r="F1009" i="6"/>
  <c r="F1008" i="6"/>
  <c r="F1007" i="6"/>
  <c r="F1006" i="6"/>
  <c r="F1005" i="6"/>
  <c r="F1004" i="6"/>
  <c r="F1003" i="6"/>
  <c r="F1002" i="6"/>
  <c r="F1001" i="6"/>
  <c r="F1000" i="6"/>
  <c r="F999" i="6"/>
  <c r="F995" i="6"/>
  <c r="F994" i="6"/>
  <c r="F993" i="6"/>
  <c r="F992" i="6"/>
  <c r="F991" i="6"/>
  <c r="F990" i="6"/>
  <c r="F989" i="6"/>
  <c r="F988" i="6"/>
  <c r="F987" i="6"/>
  <c r="F986" i="6"/>
  <c r="F985" i="6"/>
  <c r="F984" i="6"/>
  <c r="F983" i="6"/>
  <c r="F982" i="6"/>
  <c r="F981" i="6"/>
  <c r="F980" i="6"/>
  <c r="F979" i="6"/>
  <c r="F978" i="6"/>
  <c r="F977" i="6"/>
  <c r="F976" i="6"/>
  <c r="F975" i="6"/>
  <c r="F974" i="6"/>
  <c r="F973" i="6"/>
  <c r="F972" i="6"/>
  <c r="F971" i="6"/>
  <c r="F969" i="6"/>
  <c r="F968" i="6"/>
  <c r="F967" i="6"/>
  <c r="F966" i="6"/>
  <c r="F965" i="6"/>
  <c r="F964" i="6"/>
  <c r="F963" i="6"/>
  <c r="F962" i="6"/>
  <c r="F961" i="6"/>
  <c r="F960" i="6"/>
  <c r="F959" i="6"/>
  <c r="F958" i="6"/>
  <c r="F957" i="6"/>
  <c r="F955" i="6"/>
  <c r="F954" i="6"/>
  <c r="F953" i="6"/>
  <c r="F952" i="6"/>
  <c r="F951" i="6"/>
  <c r="F950" i="6"/>
  <c r="F949" i="6"/>
  <c r="F948" i="6"/>
  <c r="F947" i="6"/>
  <c r="F945" i="6"/>
  <c r="F944" i="6"/>
  <c r="F943" i="6"/>
  <c r="F942" i="6"/>
  <c r="F941" i="6"/>
  <c r="F940" i="6"/>
  <c r="F939" i="6"/>
  <c r="F937" i="6"/>
  <c r="F936" i="6"/>
  <c r="F935" i="6"/>
  <c r="F934" i="6"/>
  <c r="F933" i="6"/>
  <c r="F932" i="6"/>
  <c r="F931" i="6"/>
  <c r="F930" i="6"/>
  <c r="F929" i="6"/>
  <c r="F928" i="6"/>
  <c r="F927" i="6"/>
  <c r="F926" i="6"/>
  <c r="F925" i="6"/>
  <c r="F923" i="6"/>
  <c r="F922" i="6"/>
  <c r="F921" i="6"/>
  <c r="F920" i="6"/>
  <c r="F919" i="6"/>
  <c r="F918" i="6"/>
  <c r="F917" i="6"/>
  <c r="F916" i="6"/>
  <c r="F915" i="6"/>
  <c r="F914" i="6"/>
  <c r="F913" i="6"/>
  <c r="F912" i="6"/>
  <c r="F911" i="6"/>
  <c r="F910" i="6"/>
  <c r="F909" i="6"/>
  <c r="F908" i="6"/>
  <c r="F907" i="6"/>
  <c r="F906" i="6"/>
  <c r="F905" i="6"/>
  <c r="F904" i="6"/>
  <c r="F903" i="6"/>
  <c r="F902" i="6"/>
  <c r="F901" i="6"/>
  <c r="F900" i="6"/>
  <c r="F899" i="6"/>
  <c r="F898" i="6"/>
  <c r="F897" i="6"/>
  <c r="F896" i="6"/>
  <c r="F895" i="6"/>
  <c r="F894" i="6"/>
  <c r="F893" i="6"/>
  <c r="F892" i="6"/>
  <c r="F891" i="6"/>
  <c r="F890" i="6"/>
  <c r="F889" i="6"/>
  <c r="F888" i="6"/>
  <c r="F887" i="6"/>
  <c r="F886" i="6"/>
  <c r="F885" i="6"/>
  <c r="F884" i="6"/>
  <c r="F883" i="6"/>
  <c r="F882" i="6"/>
  <c r="F881" i="6"/>
  <c r="F880" i="6"/>
  <c r="F879" i="6"/>
  <c r="F878" i="6"/>
  <c r="F877" i="6"/>
  <c r="F876" i="6"/>
  <c r="F875" i="6"/>
  <c r="F874" i="6"/>
  <c r="F873" i="6"/>
  <c r="F872" i="6"/>
  <c r="F871" i="6"/>
  <c r="F870" i="6"/>
  <c r="F869" i="6"/>
  <c r="F868" i="6"/>
  <c r="F867" i="6"/>
  <c r="F866" i="6"/>
  <c r="F864" i="6"/>
  <c r="F863" i="6"/>
  <c r="F862" i="6"/>
  <c r="F861" i="6"/>
  <c r="F860" i="6"/>
  <c r="F859" i="6"/>
  <c r="F858" i="6"/>
  <c r="F857" i="6"/>
  <c r="F856" i="6"/>
  <c r="F855" i="6"/>
  <c r="F853" i="6"/>
  <c r="F852" i="6"/>
  <c r="F851" i="6"/>
  <c r="F850" i="6"/>
  <c r="F849" i="6"/>
  <c r="F848" i="6"/>
  <c r="F847" i="6"/>
  <c r="F846" i="6"/>
  <c r="F845" i="6"/>
  <c r="F841" i="6"/>
  <c r="F840" i="6"/>
  <c r="F839" i="6"/>
  <c r="F838" i="6"/>
  <c r="F837" i="6"/>
  <c r="F836" i="6"/>
  <c r="F835" i="6"/>
  <c r="F834" i="6"/>
  <c r="F833" i="6"/>
  <c r="F832" i="6"/>
  <c r="F831" i="6"/>
  <c r="F830" i="6"/>
  <c r="F829" i="6"/>
  <c r="F828" i="6"/>
  <c r="F827" i="6"/>
  <c r="F826" i="6"/>
  <c r="F825" i="6"/>
  <c r="F824" i="6"/>
  <c r="F823" i="6"/>
  <c r="F822" i="6"/>
  <c r="F821" i="6"/>
  <c r="F820" i="6"/>
  <c r="F819" i="6"/>
  <c r="F818" i="6"/>
  <c r="F817" i="6"/>
  <c r="F816" i="6"/>
  <c r="F815" i="6"/>
  <c r="F814" i="6"/>
  <c r="F813" i="6"/>
  <c r="F812" i="6"/>
  <c r="F811" i="6"/>
  <c r="F810" i="6"/>
  <c r="F809" i="6"/>
  <c r="F808" i="6"/>
  <c r="F807" i="6"/>
  <c r="F806" i="6"/>
  <c r="F805" i="6"/>
  <c r="F804" i="6"/>
  <c r="F803" i="6"/>
  <c r="F802" i="6"/>
  <c r="F801" i="6"/>
  <c r="F800" i="6"/>
  <c r="F799" i="6"/>
  <c r="F798" i="6"/>
  <c r="F797" i="6"/>
  <c r="F796" i="6"/>
  <c r="F795" i="6"/>
  <c r="F794" i="6"/>
  <c r="F793" i="6"/>
  <c r="F792" i="6"/>
  <c r="F791" i="6"/>
  <c r="F790" i="6"/>
  <c r="F789" i="6"/>
  <c r="F788" i="6"/>
  <c r="F787" i="6"/>
  <c r="F786" i="6"/>
  <c r="F785" i="6"/>
  <c r="F784" i="6"/>
  <c r="F783" i="6"/>
  <c r="F782" i="6"/>
  <c r="F781" i="6"/>
  <c r="F780" i="6"/>
  <c r="F779" i="6"/>
  <c r="F778" i="6"/>
  <c r="F777" i="6"/>
  <c r="F776" i="6"/>
  <c r="F775" i="6"/>
  <c r="F774" i="6"/>
  <c r="F773" i="6"/>
  <c r="F772" i="6"/>
  <c r="F771" i="6"/>
  <c r="F770" i="6"/>
  <c r="F769" i="6"/>
  <c r="F768" i="6"/>
  <c r="F767" i="6"/>
  <c r="F766" i="6"/>
  <c r="F765" i="6"/>
  <c r="F764" i="6"/>
  <c r="F762" i="6"/>
  <c r="F761" i="6"/>
  <c r="F760" i="6"/>
  <c r="F759" i="6"/>
  <c r="F758" i="6"/>
  <c r="F757" i="6"/>
  <c r="F756" i="6"/>
  <c r="F755" i="6"/>
  <c r="F754" i="6"/>
  <c r="F753" i="6"/>
  <c r="F752" i="6"/>
  <c r="F751" i="6"/>
  <c r="F749" i="6"/>
  <c r="F748" i="6"/>
  <c r="F746" i="6"/>
  <c r="F745" i="6"/>
  <c r="F743" i="6"/>
  <c r="F742" i="6"/>
  <c r="F741" i="6"/>
  <c r="F740" i="6"/>
  <c r="F739" i="6"/>
  <c r="F738" i="6"/>
  <c r="F737" i="6"/>
  <c r="F736" i="6"/>
  <c r="F735" i="6"/>
  <c r="F734" i="6"/>
  <c r="F733" i="6"/>
  <c r="F732" i="6"/>
  <c r="F731" i="6"/>
  <c r="F730" i="6"/>
  <c r="F729" i="6"/>
  <c r="F728" i="6"/>
  <c r="F727" i="6"/>
  <c r="F726" i="6"/>
  <c r="F725" i="6"/>
  <c r="F724" i="6"/>
  <c r="F723" i="6"/>
  <c r="F722" i="6"/>
  <c r="F721" i="6"/>
  <c r="F720" i="6"/>
  <c r="F719" i="6"/>
  <c r="F718" i="6"/>
  <c r="F717" i="6"/>
  <c r="F716" i="6"/>
  <c r="F715" i="6"/>
  <c r="F713" i="6"/>
  <c r="F712" i="6"/>
  <c r="F711" i="6"/>
  <c r="F710" i="6"/>
  <c r="F709" i="6"/>
  <c r="F708" i="6"/>
  <c r="F707" i="6"/>
  <c r="F706" i="6"/>
  <c r="F705" i="6"/>
  <c r="F704" i="6"/>
  <c r="F703" i="6"/>
  <c r="F702" i="6"/>
  <c r="F701" i="6"/>
  <c r="F700" i="6"/>
  <c r="F699" i="6"/>
  <c r="F698" i="6"/>
  <c r="F697" i="6"/>
  <c r="F696" i="6"/>
  <c r="F695" i="6"/>
  <c r="F694" i="6"/>
  <c r="F693" i="6"/>
  <c r="F692" i="6"/>
  <c r="F691" i="6"/>
  <c r="F690" i="6"/>
  <c r="F689" i="6"/>
  <c r="F688" i="6"/>
  <c r="F686" i="6"/>
  <c r="F685" i="6"/>
  <c r="F684" i="6"/>
  <c r="F683" i="6"/>
  <c r="F682" i="6"/>
  <c r="F681" i="6"/>
  <c r="F680" i="6"/>
  <c r="F679" i="6"/>
  <c r="F678" i="6"/>
  <c r="F676" i="6"/>
  <c r="F675" i="6"/>
  <c r="F674" i="6"/>
  <c r="F673" i="6"/>
  <c r="F672" i="6"/>
  <c r="F671" i="6"/>
  <c r="F670" i="6"/>
  <c r="F669" i="6"/>
  <c r="F668" i="6"/>
  <c r="F667" i="6"/>
  <c r="F664" i="6"/>
  <c r="F663" i="6"/>
  <c r="F662" i="6"/>
  <c r="F661" i="6"/>
  <c r="F660" i="6"/>
  <c r="F659" i="6"/>
  <c r="F658" i="6"/>
  <c r="F657" i="6"/>
  <c r="F656" i="6"/>
  <c r="F654" i="6"/>
  <c r="F653" i="6"/>
  <c r="F652" i="6"/>
  <c r="F651" i="6"/>
  <c r="F650" i="6"/>
  <c r="F649" i="6"/>
  <c r="F648" i="6"/>
  <c r="F647" i="6"/>
  <c r="F646" i="6"/>
  <c r="F645" i="6"/>
  <c r="F644" i="6"/>
  <c r="F643" i="6"/>
  <c r="F642" i="6"/>
  <c r="F641" i="6"/>
  <c r="F640" i="6"/>
  <c r="F639" i="6"/>
  <c r="F638" i="6"/>
  <c r="F637" i="6"/>
  <c r="F636" i="6"/>
  <c r="F635" i="6"/>
  <c r="F634" i="6"/>
  <c r="F633" i="6"/>
  <c r="F632" i="6"/>
  <c r="F631" i="6"/>
  <c r="F630" i="6"/>
  <c r="F629" i="6"/>
  <c r="F628" i="6"/>
  <c r="F627" i="6"/>
  <c r="F626" i="6"/>
  <c r="F625" i="6"/>
  <c r="F624" i="6"/>
  <c r="F623" i="6"/>
  <c r="F622" i="6"/>
  <c r="F621" i="6"/>
  <c r="F620" i="6"/>
  <c r="F619" i="6"/>
  <c r="F618" i="6"/>
  <c r="F617" i="6"/>
  <c r="F616" i="6"/>
  <c r="F615" i="6"/>
  <c r="F614" i="6"/>
  <c r="F613" i="6"/>
  <c r="F612" i="6"/>
  <c r="F611" i="6"/>
  <c r="F610" i="6"/>
  <c r="F609" i="6"/>
  <c r="F608" i="6"/>
  <c r="F607" i="6"/>
  <c r="F606" i="6"/>
  <c r="F605" i="6"/>
  <c r="F604" i="6"/>
  <c r="F603" i="6"/>
  <c r="F602" i="6"/>
  <c r="F601" i="6"/>
  <c r="F600" i="6"/>
  <c r="F599" i="6"/>
  <c r="F598" i="6"/>
  <c r="F597" i="6"/>
  <c r="F595" i="6"/>
  <c r="F594" i="6"/>
  <c r="F593" i="6"/>
  <c r="F592" i="6"/>
  <c r="F591" i="6"/>
  <c r="F590" i="6"/>
  <c r="F589" i="6"/>
  <c r="F588" i="6"/>
  <c r="F587" i="6"/>
  <c r="F586" i="6"/>
  <c r="F585" i="6"/>
  <c r="F584" i="6"/>
  <c r="F583" i="6"/>
  <c r="F582" i="6"/>
  <c r="F581" i="6"/>
  <c r="F580" i="6"/>
  <c r="F579" i="6"/>
  <c r="F578" i="6"/>
  <c r="F577" i="6"/>
  <c r="F576" i="6"/>
  <c r="F575" i="6"/>
  <c r="F574" i="6"/>
  <c r="F573" i="6"/>
  <c r="F572" i="6"/>
  <c r="F571" i="6"/>
  <c r="F570" i="6"/>
  <c r="F569" i="6"/>
  <c r="F568" i="6"/>
  <c r="F567" i="6"/>
  <c r="F566" i="6"/>
  <c r="F565" i="6"/>
  <c r="F564" i="6"/>
  <c r="F563" i="6"/>
  <c r="F562" i="6"/>
  <c r="F561" i="6"/>
  <c r="F560" i="6"/>
  <c r="F559" i="6"/>
  <c r="F558" i="6"/>
  <c r="F556" i="6"/>
  <c r="F555" i="6"/>
  <c r="F554" i="6"/>
  <c r="F553" i="6"/>
  <c r="F552" i="6"/>
  <c r="F550" i="6"/>
  <c r="F549" i="6"/>
  <c r="F548" i="6"/>
  <c r="F547" i="6"/>
  <c r="F546" i="6"/>
  <c r="F545" i="6"/>
  <c r="F544" i="6"/>
  <c r="F543" i="6"/>
  <c r="F541" i="6"/>
  <c r="F540" i="6"/>
  <c r="F539" i="6"/>
  <c r="F538" i="6"/>
  <c r="F536" i="6"/>
  <c r="F535" i="6"/>
  <c r="F534" i="6"/>
  <c r="F533" i="6"/>
  <c r="F532" i="6"/>
  <c r="F531" i="6"/>
  <c r="F530" i="6"/>
  <c r="F529" i="6"/>
  <c r="F528" i="6"/>
  <c r="F527" i="6"/>
  <c r="F526" i="6"/>
  <c r="F525" i="6"/>
  <c r="F523" i="6"/>
  <c r="F522" i="6"/>
  <c r="F521" i="6"/>
  <c r="F520" i="6"/>
  <c r="F519" i="6"/>
  <c r="F518" i="6"/>
  <c r="F517" i="6"/>
  <c r="F516" i="6"/>
  <c r="F515" i="6"/>
  <c r="F514" i="6"/>
  <c r="F513" i="6"/>
  <c r="F512" i="6"/>
  <c r="F511" i="6"/>
  <c r="F510" i="6"/>
  <c r="F508" i="6"/>
  <c r="F507" i="6"/>
  <c r="F506" i="6"/>
  <c r="F505" i="6"/>
  <c r="F504" i="6"/>
  <c r="F503" i="6"/>
  <c r="F502" i="6"/>
  <c r="F501" i="6"/>
  <c r="F500" i="6"/>
  <c r="F499" i="6"/>
  <c r="F498" i="6"/>
  <c r="F497" i="6"/>
  <c r="F496" i="6"/>
  <c r="F495" i="6"/>
  <c r="F494" i="6"/>
  <c r="F492" i="6"/>
  <c r="F491" i="6"/>
  <c r="F490" i="6"/>
  <c r="F489" i="6"/>
  <c r="F488" i="6"/>
  <c r="F487" i="6"/>
  <c r="F486" i="6"/>
  <c r="F485" i="6"/>
  <c r="F484" i="6"/>
  <c r="F483" i="6"/>
  <c r="F482" i="6"/>
  <c r="F480" i="6"/>
  <c r="F479" i="6"/>
  <c r="F477" i="6"/>
  <c r="F478" i="6"/>
  <c r="F476" i="6"/>
  <c r="F475" i="6"/>
  <c r="F474" i="6"/>
  <c r="F473" i="6"/>
  <c r="F472" i="6"/>
  <c r="F471" i="6"/>
  <c r="F469" i="6"/>
  <c r="F468" i="6"/>
  <c r="F467" i="6"/>
  <c r="F466" i="6"/>
  <c r="F465" i="6"/>
  <c r="F464" i="6"/>
  <c r="F463" i="6"/>
  <c r="F462" i="6"/>
  <c r="F461" i="6"/>
  <c r="F460" i="6"/>
  <c r="F457" i="6"/>
  <c r="F456" i="6"/>
  <c r="F455" i="6"/>
  <c r="F454" i="6"/>
  <c r="F453" i="6"/>
  <c r="F452" i="6"/>
  <c r="F451" i="6"/>
  <c r="F450" i="6"/>
  <c r="F449" i="6"/>
  <c r="F443" i="6"/>
  <c r="F442" i="6"/>
  <c r="F439" i="6"/>
  <c r="F438" i="6"/>
  <c r="F436" i="6"/>
  <c r="F435" i="6"/>
  <c r="F434" i="6"/>
  <c r="F433" i="6"/>
  <c r="F431" i="6"/>
  <c r="F430" i="6"/>
  <c r="F424" i="6"/>
  <c r="F423" i="6"/>
  <c r="F422" i="6"/>
  <c r="F421" i="6"/>
  <c r="F419" i="6"/>
  <c r="F417" i="6"/>
  <c r="F416" i="6"/>
  <c r="F414" i="6"/>
  <c r="F413" i="6"/>
  <c r="F412" i="6"/>
  <c r="F409" i="6"/>
  <c r="F408" i="6"/>
  <c r="F406" i="6"/>
  <c r="F400" i="6"/>
  <c r="F397" i="6"/>
  <c r="F393" i="6"/>
  <c r="F392" i="6"/>
  <c r="F391" i="6"/>
  <c r="F387" i="6"/>
  <c r="F386" i="6"/>
  <c r="F385" i="6"/>
  <c r="F384" i="6"/>
  <c r="F383" i="6"/>
  <c r="F382" i="6"/>
  <c r="F381" i="6"/>
  <c r="F380" i="6"/>
  <c r="F379" i="6"/>
  <c r="F378" i="6"/>
  <c r="F377" i="6"/>
  <c r="F376" i="6"/>
  <c r="F375" i="6"/>
  <c r="F374" i="6"/>
  <c r="F373" i="6"/>
  <c r="F372" i="6"/>
  <c r="F370" i="6"/>
  <c r="F369" i="6"/>
  <c r="F368" i="6"/>
  <c r="F367" i="6"/>
  <c r="F365" i="6"/>
  <c r="F364" i="6"/>
  <c r="F363" i="6"/>
  <c r="F362" i="6"/>
  <c r="F361" i="6"/>
  <c r="F360" i="6"/>
  <c r="F359" i="6"/>
  <c r="F358" i="6"/>
  <c r="F357" i="6"/>
  <c r="F356" i="6"/>
  <c r="F355" i="6"/>
  <c r="F354" i="6"/>
  <c r="F353" i="6"/>
  <c r="F352" i="6"/>
  <c r="F351" i="6"/>
  <c r="F350" i="6"/>
  <c r="F349" i="6"/>
  <c r="F348" i="6"/>
  <c r="F347" i="6"/>
  <c r="F346" i="6"/>
  <c r="F345" i="6"/>
  <c r="F344" i="6"/>
  <c r="F343" i="6"/>
  <c r="F4530" i="6"/>
  <c r="F4529" i="6"/>
  <c r="F4528" i="6"/>
  <c r="F4527" i="6"/>
  <c r="F4526" i="6"/>
  <c r="F4525" i="6"/>
  <c r="F4524" i="6"/>
  <c r="F4523" i="6"/>
  <c r="F4522" i="6"/>
  <c r="F4521" i="6"/>
  <c r="F4520" i="6"/>
  <c r="F4519" i="6"/>
  <c r="F4518" i="6"/>
  <c r="F4517" i="6"/>
  <c r="F4516" i="6"/>
  <c r="F4513" i="6"/>
  <c r="F4512" i="6"/>
  <c r="F4511" i="6"/>
  <c r="F4510" i="6"/>
  <c r="F4509" i="6"/>
  <c r="F4508" i="6"/>
  <c r="F4507" i="6"/>
  <c r="F4506" i="6"/>
  <c r="F4505" i="6"/>
  <c r="F4504" i="6"/>
  <c r="F4502" i="6"/>
  <c r="F4501" i="6"/>
  <c r="F4499" i="6"/>
  <c r="F4498" i="6"/>
  <c r="F4497" i="6"/>
  <c r="F4467" i="6"/>
  <c r="F4466" i="6"/>
  <c r="F340" i="6"/>
  <c r="F337" i="6"/>
  <c r="F336" i="6"/>
  <c r="F335" i="6"/>
  <c r="F334" i="6"/>
  <c r="F333" i="6"/>
  <c r="F332" i="6"/>
  <c r="F331" i="6"/>
  <c r="F330" i="6"/>
  <c r="F329" i="6"/>
  <c r="F328" i="6"/>
  <c r="F327" i="6"/>
  <c r="F326" i="6"/>
  <c r="F325" i="6"/>
  <c r="F324" i="6"/>
  <c r="F323" i="6"/>
  <c r="F322" i="6"/>
  <c r="F321" i="6"/>
  <c r="F320" i="6"/>
  <c r="F319" i="6"/>
  <c r="F318" i="6"/>
  <c r="F317" i="6"/>
  <c r="F316" i="6"/>
  <c r="F315" i="6"/>
  <c r="F314" i="6"/>
  <c r="F313" i="6"/>
  <c r="F312" i="6"/>
  <c r="F311" i="6"/>
  <c r="F310" i="6"/>
  <c r="F309" i="6"/>
  <c r="F308" i="6"/>
  <c r="F307" i="6"/>
  <c r="F306" i="6"/>
  <c r="F305" i="6"/>
  <c r="F304" i="6"/>
  <c r="F303" i="6"/>
  <c r="F302" i="6"/>
  <c r="F301" i="6"/>
  <c r="F300" i="6"/>
  <c r="F299" i="6"/>
  <c r="F298" i="6"/>
  <c r="F297" i="6"/>
  <c r="F296" i="6"/>
  <c r="F295" i="6"/>
  <c r="F294" i="6"/>
  <c r="F293" i="6"/>
  <c r="F292" i="6"/>
  <c r="F291" i="6"/>
  <c r="F290" i="6"/>
  <c r="F289" i="6"/>
  <c r="F288" i="6"/>
  <c r="F287" i="6"/>
  <c r="F286" i="6"/>
  <c r="F285" i="6"/>
  <c r="F284" i="6"/>
  <c r="F283" i="6"/>
  <c r="F282" i="6"/>
  <c r="F281" i="6"/>
  <c r="F280" i="6"/>
  <c r="F279" i="6"/>
  <c r="F278" i="6"/>
  <c r="F277" i="6"/>
  <c r="F276" i="6"/>
  <c r="F275" i="6"/>
  <c r="F274" i="6"/>
  <c r="F272" i="6"/>
  <c r="F271" i="6"/>
  <c r="F270" i="6"/>
  <c r="F269" i="6"/>
  <c r="F268" i="6"/>
  <c r="F267" i="6"/>
  <c r="F266" i="6"/>
  <c r="F265" i="6"/>
  <c r="F264" i="6"/>
  <c r="F262" i="6"/>
  <c r="F261" i="6"/>
  <c r="F260" i="6"/>
  <c r="F259" i="6"/>
  <c r="F258" i="6"/>
  <c r="F257" i="6"/>
  <c r="F256" i="6"/>
  <c r="F255" i="6"/>
  <c r="F254" i="6"/>
  <c r="F253" i="6"/>
  <c r="F252" i="6"/>
  <c r="F251" i="6"/>
  <c r="F250" i="6"/>
  <c r="F248" i="6"/>
  <c r="F4639" i="6"/>
  <c r="F246" i="6"/>
  <c r="F245" i="6"/>
  <c r="F244" i="6"/>
  <c r="F243" i="6"/>
  <c r="F242" i="6"/>
  <c r="F241" i="6"/>
  <c r="F240" i="6"/>
  <c r="F239" i="6"/>
  <c r="F238" i="6"/>
  <c r="F237" i="6"/>
  <c r="F236" i="6"/>
  <c r="F235" i="6"/>
  <c r="F234" i="6"/>
  <c r="F233" i="6"/>
  <c r="F232" i="6"/>
  <c r="F231" i="6"/>
  <c r="F230" i="6"/>
  <c r="F229" i="6"/>
  <c r="F228" i="6"/>
  <c r="F227" i="6"/>
  <c r="F226" i="6"/>
  <c r="F225" i="6"/>
  <c r="F224" i="6"/>
  <c r="F223" i="6"/>
  <c r="F222" i="6"/>
  <c r="F221" i="6"/>
  <c r="F220" i="6"/>
  <c r="F219" i="6"/>
  <c r="F218" i="6"/>
  <c r="F217" i="6"/>
  <c r="F216" i="6"/>
  <c r="F215" i="6"/>
  <c r="F214" i="6"/>
  <c r="F212" i="6"/>
  <c r="F211" i="6"/>
  <c r="F210" i="6"/>
  <c r="F209" i="6"/>
  <c r="F208" i="6"/>
  <c r="F206" i="6"/>
  <c r="F205" i="6"/>
  <c r="F204" i="6"/>
  <c r="F203" i="6"/>
  <c r="F202" i="6"/>
  <c r="F201" i="6"/>
  <c r="F200" i="6"/>
  <c r="F199" i="6"/>
  <c r="F198" i="6"/>
  <c r="F197" i="6"/>
  <c r="F196" i="6"/>
  <c r="F195" i="6"/>
  <c r="F194" i="6"/>
  <c r="F193" i="6"/>
  <c r="F192" i="6"/>
  <c r="F191" i="6"/>
  <c r="F190" i="6"/>
  <c r="F188" i="6"/>
  <c r="F187" i="6"/>
  <c r="F186" i="6"/>
  <c r="F185" i="6"/>
  <c r="F184" i="6"/>
  <c r="F183" i="6"/>
  <c r="F182" i="6"/>
  <c r="F181" i="6"/>
  <c r="F180" i="6"/>
  <c r="F179" i="6"/>
  <c r="F178" i="6"/>
  <c r="F177" i="6"/>
  <c r="F176" i="6"/>
  <c r="F175" i="6"/>
  <c r="F174" i="6"/>
  <c r="F173" i="6"/>
  <c r="F172" i="6"/>
  <c r="F171" i="6"/>
  <c r="F170" i="6"/>
  <c r="F169" i="6"/>
  <c r="F168" i="6"/>
  <c r="F167" i="6"/>
  <c r="F166" i="6"/>
  <c r="F165" i="6"/>
  <c r="F164" i="6"/>
  <c r="F163" i="6"/>
  <c r="F162" i="6"/>
  <c r="F161" i="6"/>
  <c r="F50" i="6"/>
  <c r="F48" i="6"/>
  <c r="F47" i="6"/>
  <c r="F46" i="6"/>
  <c r="F45" i="6"/>
  <c r="F44" i="6"/>
  <c r="F43" i="6"/>
  <c r="F42" i="6"/>
  <c r="F41" i="6"/>
  <c r="F40" i="6"/>
  <c r="F39" i="6"/>
  <c r="F38" i="6"/>
  <c r="F37" i="6"/>
  <c r="F36" i="6"/>
  <c r="F35" i="6"/>
  <c r="F34" i="6"/>
  <c r="F33" i="6"/>
  <c r="F31" i="6"/>
  <c r="F30" i="6"/>
  <c r="F29" i="6"/>
  <c r="F28" i="6"/>
  <c r="F27" i="6"/>
  <c r="F26" i="6"/>
  <c r="F25" i="6"/>
  <c r="F1349" i="6"/>
  <c r="F1348" i="6"/>
  <c r="F1993" i="6"/>
  <c r="F1950" i="6"/>
  <c r="F1949" i="6"/>
  <c r="F1948" i="6"/>
  <c r="F1947" i="6"/>
  <c r="F1945" i="6"/>
  <c r="F1944" i="6"/>
  <c r="F1943" i="6"/>
  <c r="F1942" i="6"/>
  <c r="F1941" i="6"/>
  <c r="F1881" i="6"/>
  <c r="F1880" i="6"/>
  <c r="F6379" i="6"/>
  <c r="F6378" i="6"/>
  <c r="F6377" i="6"/>
  <c r="F6376" i="6"/>
  <c r="F6375" i="6"/>
  <c r="F1873" i="6"/>
  <c r="F1872" i="6"/>
  <c r="F1870" i="6"/>
  <c r="F1869" i="6"/>
  <c r="F1868" i="6"/>
  <c r="F1867" i="6"/>
  <c r="F1866" i="6"/>
  <c r="F1864" i="6"/>
  <c r="F1863" i="6"/>
  <c r="F1862" i="6"/>
  <c r="F1861" i="6"/>
  <c r="F1860" i="6"/>
  <c r="F1859" i="6"/>
  <c r="F1856" i="6"/>
  <c r="F1855" i="6"/>
  <c r="F1854" i="6"/>
  <c r="F1853" i="6"/>
  <c r="F1852" i="6"/>
  <c r="F1851" i="6"/>
  <c r="F1850" i="6"/>
  <c r="F1848" i="6"/>
  <c r="F1847" i="6"/>
  <c r="F1846" i="6"/>
  <c r="F1845" i="6"/>
  <c r="F1844" i="6"/>
  <c r="F1843" i="6"/>
  <c r="F1842" i="6"/>
  <c r="F1841" i="6"/>
  <c r="F1840" i="6"/>
  <c r="F1839" i="6"/>
  <c r="F1838" i="6"/>
  <c r="F1837" i="6"/>
  <c r="F1836" i="6"/>
  <c r="F1835" i="6"/>
  <c r="F1832" i="6"/>
  <c r="F1831" i="6"/>
  <c r="F1830" i="6"/>
  <c r="F1829" i="6"/>
  <c r="F1828" i="6"/>
  <c r="F1827" i="6"/>
  <c r="F1826" i="6"/>
  <c r="F1825" i="6"/>
  <c r="F1824" i="6"/>
  <c r="F1823" i="6"/>
  <c r="F1822" i="6"/>
  <c r="F1820" i="6"/>
  <c r="F1819" i="6"/>
  <c r="F1818" i="6"/>
  <c r="F1817" i="6"/>
  <c r="F1816" i="6"/>
  <c r="F1815" i="6"/>
  <c r="F1814" i="6"/>
  <c r="F1313" i="6"/>
  <c r="F428" i="6"/>
  <c r="F20" i="6"/>
  <c r="F18" i="6"/>
  <c r="F17" i="6"/>
  <c r="F16" i="6"/>
  <c r="F15" i="6"/>
  <c r="F666" i="6"/>
  <c r="F426" i="6"/>
  <c r="F425" i="6"/>
  <c r="F396" i="6"/>
  <c r="F24" i="6"/>
  <c r="F13" i="6"/>
  <c r="F11" i="6"/>
  <c r="F493" i="6"/>
  <c r="F411" i="6"/>
  <c r="F407" i="6"/>
  <c r="F405" i="6"/>
  <c r="F404" i="6"/>
  <c r="F403" i="6"/>
  <c r="F394" i="6"/>
  <c r="F1877" i="6"/>
  <c r="F401" i="6"/>
  <c r="F14" i="6"/>
  <c r="F12" i="6"/>
  <c r="F8" i="6"/>
  <c r="F747" i="6"/>
  <c r="F458" i="6"/>
  <c r="F448" i="6"/>
  <c r="F447" i="6"/>
  <c r="F446" i="6"/>
  <c r="F445" i="6"/>
  <c r="F444" i="6"/>
  <c r="F437" i="6"/>
  <c r="F1858" i="6"/>
  <c r="F427" i="6"/>
  <c r="F399" i="6"/>
  <c r="F398" i="6"/>
  <c r="A14" i="10"/>
  <c r="C14" i="10" l="1"/>
  <c r="C17" i="10"/>
  <c r="F14" i="10"/>
  <c r="F17" i="10"/>
  <c r="E1048573" i="17"/>
  <c r="A21" i="10"/>
  <c r="C21" i="10" l="1"/>
  <c r="F21" i="10"/>
  <c r="F24" i="10"/>
  <c r="C24" i="10"/>
  <c r="A28" i="10"/>
  <c r="C28" i="10" l="1"/>
  <c r="C31" i="10"/>
  <c r="F28" i="10"/>
  <c r="F31" i="10"/>
  <c r="A35" i="10"/>
  <c r="C35" i="10" l="1"/>
  <c r="C38" i="10"/>
  <c r="F35" i="10"/>
  <c r="F38" i="10"/>
  <c r="G7" i="10"/>
  <c r="K10" i="10" l="1"/>
  <c r="K7" i="10"/>
  <c r="H10" i="10"/>
  <c r="H7" i="10"/>
  <c r="G14" i="10"/>
  <c r="H14" i="10" l="1"/>
  <c r="K17" i="10"/>
  <c r="H17" i="10"/>
  <c r="K14" i="10"/>
  <c r="G21" i="10"/>
  <c r="K21" i="10" l="1"/>
  <c r="K24" i="10"/>
  <c r="H24" i="10"/>
  <c r="H21" i="10"/>
  <c r="G28" i="10"/>
  <c r="K31" i="10" l="1"/>
  <c r="K28" i="10"/>
  <c r="H31" i="10"/>
  <c r="H28" i="10"/>
  <c r="G35" i="10"/>
  <c r="K38" i="10" l="1"/>
  <c r="K35" i="10"/>
  <c r="H35" i="10"/>
  <c r="H38" i="10"/>
  <c r="L7" i="10"/>
  <c r="M10" i="10" l="1"/>
  <c r="M7" i="10"/>
  <c r="P10" i="10"/>
  <c r="P7" i="10"/>
  <c r="L14" i="10"/>
  <c r="P17" i="10" l="1"/>
  <c r="P14" i="10"/>
  <c r="M17" i="10"/>
  <c r="M14" i="10"/>
  <c r="L21" i="10"/>
  <c r="M21" i="10" l="1"/>
  <c r="P21" i="10"/>
  <c r="P24" i="10"/>
  <c r="M24" i="10"/>
  <c r="L28" i="10"/>
  <c r="P31" i="10" l="1"/>
  <c r="P28" i="10"/>
  <c r="M31" i="10"/>
  <c r="M28" i="10"/>
  <c r="L35" i="10"/>
  <c r="M35" i="10" l="1"/>
  <c r="M38" i="10"/>
  <c r="P38" i="10"/>
  <c r="P35" i="10"/>
  <c r="Q7" i="10"/>
  <c r="U7" i="10" l="1"/>
  <c r="R10" i="10"/>
  <c r="U10" i="10"/>
  <c r="R7" i="10"/>
  <c r="Q14" i="10"/>
  <c r="R14" i="10" l="1"/>
  <c r="R17" i="10"/>
  <c r="U17" i="10"/>
  <c r="U14" i="10"/>
  <c r="Q21" i="10"/>
  <c r="U21" i="10" l="1"/>
  <c r="U24" i="10"/>
  <c r="R24" i="10"/>
  <c r="R21" i="10"/>
  <c r="Q28" i="10"/>
  <c r="U28" i="10" l="1"/>
  <c r="R28" i="10"/>
  <c r="U31" i="10"/>
  <c r="R31" i="10"/>
  <c r="Q35" i="10"/>
  <c r="R38" i="10" l="1"/>
  <c r="U35" i="10"/>
  <c r="U38" i="10"/>
  <c r="R35" i="10"/>
  <c r="V7" i="10"/>
  <c r="W7" i="10" l="1"/>
  <c r="Z10" i="10"/>
  <c r="W10" i="10"/>
  <c r="Z7" i="10"/>
  <c r="V14" i="10"/>
  <c r="Z14" i="10" l="1"/>
  <c r="Z17" i="10"/>
  <c r="W14" i="10"/>
  <c r="W17" i="10"/>
  <c r="V21" i="10"/>
  <c r="W24" i="10" l="1"/>
  <c r="W21" i="10"/>
  <c r="Z21" i="10"/>
  <c r="Z24" i="10"/>
  <c r="V28" i="10"/>
  <c r="W31" i="10" l="1"/>
  <c r="Z31" i="10"/>
  <c r="Z28" i="10"/>
  <c r="W28" i="10"/>
  <c r="V35" i="10"/>
  <c r="Z35" i="10" l="1"/>
  <c r="W35" i="10"/>
  <c r="Z38" i="10"/>
  <c r="W38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Castilho David</author>
    <author>tc={0B3088FD-7625-416E-AE0C-2C740F40A003}</author>
    <author>David Castilho</author>
    <author>tc={AAA8F827-5DA0-4923-BF34-4FFFEB68C05D}</author>
    <author>Prudencio Pedro</author>
    <author>tc={E8E698D9-C4E2-4383-A549-0949EAD71654}</author>
    <author>tc={81303352-5527-49EC-8190-043402C9AFF2}</author>
  </authors>
  <commentList>
    <comment ref="B13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16/04/2024
</t>
        </r>
      </text>
    </comment>
    <comment ref="B21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16/04/2024
</t>
        </r>
      </text>
    </comment>
    <comment ref="D109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ANTIGA REF  E2A-M12KS04-M1-B1
</t>
        </r>
      </text>
    </comment>
    <comment ref="D112" authorId="1" shapeId="0" xr:uid="{00000000-0006-0000-0800-000004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Referencia descontinuada
</t>
      </text>
    </comment>
    <comment ref="D120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REFERENCIA CORRECTA HSM2C5-G-15
</t>
        </r>
      </text>
    </comment>
    <comment ref="D121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REFERENCIA ANTIGA MPM DSM-6N</t>
        </r>
      </text>
    </comment>
    <comment ref="D270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REF CORRECTA:
LMK 2010S.08RI.25-20-3,0-03S12-UJ
</t>
        </r>
      </text>
    </comment>
    <comment ref="D271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ref antiga E2A-M12-LS04-M1-B1</t>
        </r>
      </text>
    </comment>
    <comment ref="D287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ANTIGA REF E2A-M12KS04M1-C1</t>
        </r>
      </text>
    </comment>
    <comment ref="D314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COMPATIVEL COM E2A-M12KS04-M1-B1</t>
        </r>
      </text>
    </comment>
    <comment ref="D970" authorId="2" shapeId="0" xr:uid="{00000000-0006-0000-0800-00000B000000}">
      <text>
        <r>
          <rPr>
            <b/>
            <sz val="9"/>
            <rFont val="Tahoma"/>
            <family val="2"/>
          </rPr>
          <t>David Castilho: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Tahoma"/>
            <family val="2"/>
          </rPr>
          <t>UNIDADE LUB FRONTAL R1619-325-00</t>
        </r>
      </text>
    </comment>
    <comment ref="C133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duplicado com 7124530171n
</t>
        </r>
      </text>
    </comment>
    <comment ref="C1414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SUBSTITUIDO POR:
7124530066N
</t>
        </r>
      </text>
    </comment>
    <comment ref="D1663" authorId="0" shapeId="0" xr:uid="{00000000-0006-0000-0800-00000E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ROLAMENTO CÓNICO</t>
        </r>
      </text>
    </comment>
    <comment ref="D2234" authorId="0" shapeId="0" xr:uid="{00000000-0006-0000-0800-00000F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USAR CODIGOS E RETIRAR DESCRIÇÃO</t>
        </r>
      </text>
    </comment>
    <comment ref="D2614" authorId="2" shapeId="0" xr:uid="{00000000-0006-0000-0800-000010000000}">
      <text>
        <r>
          <rPr>
            <b/>
            <sz val="9"/>
            <color indexed="81"/>
            <rFont val="Tahoma"/>
            <family val="2"/>
          </rPr>
          <t>David Castilho:</t>
        </r>
        <r>
          <rPr>
            <sz val="9"/>
            <color indexed="81"/>
            <rFont val="Tahoma"/>
            <family val="2"/>
          </rPr>
          <t xml:space="preserve">
repetido com o codigo 74045300002n
</t>
        </r>
      </text>
    </comment>
    <comment ref="D2621" authorId="2" shapeId="0" xr:uid="{00000000-0006-0000-0800-000011000000}">
      <text>
        <r>
          <rPr>
            <b/>
            <sz val="9"/>
            <color indexed="81"/>
            <rFont val="Tahoma"/>
            <family val="2"/>
          </rPr>
          <t>David Castilho:</t>
        </r>
        <r>
          <rPr>
            <sz val="9"/>
            <color indexed="81"/>
            <rFont val="Tahoma"/>
            <family val="2"/>
          </rPr>
          <t xml:space="preserve">
repetido com o codigo 7404530006n
</t>
        </r>
      </text>
    </comment>
    <comment ref="C2785" authorId="0" shapeId="0" xr:uid="{00000000-0006-0000-0800-000012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codigo não existe em SIGIP - criar - CM-2022/03/26</t>
        </r>
      </text>
    </comment>
    <comment ref="D2913" authorId="3" shapeId="0" xr:uid="{00000000-0006-0000-0800-000013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REF DESCONTINUADA
</t>
      </text>
    </comment>
    <comment ref="D3549" authorId="4" shapeId="0" xr:uid="{00000000-0006-0000-0800-000014000000}">
      <text>
        <r>
          <rPr>
            <b/>
            <sz val="9"/>
            <color indexed="81"/>
            <rFont val="Tahoma"/>
            <family val="2"/>
          </rPr>
          <t>Prudencio Pedro:</t>
        </r>
        <r>
          <rPr>
            <sz val="9"/>
            <color indexed="81"/>
            <rFont val="Tahoma"/>
            <family val="2"/>
          </rPr>
          <t xml:space="preserve">
ref nova afipre BR5972C
</t>
        </r>
      </text>
    </comment>
    <comment ref="D3550" authorId="4" shapeId="0" xr:uid="{00000000-0006-0000-0800-000015000000}">
      <text>
        <r>
          <rPr>
            <b/>
            <sz val="9"/>
            <color indexed="81"/>
            <rFont val="Tahoma"/>
            <family val="2"/>
          </rPr>
          <t>Prudencio Pedro:</t>
        </r>
        <r>
          <rPr>
            <sz val="9"/>
            <color indexed="81"/>
            <rFont val="Tahoma"/>
            <family val="2"/>
          </rPr>
          <t xml:space="preserve">
REF NOVA AFIPRE BR-5972C
</t>
        </r>
      </text>
    </comment>
    <comment ref="D3794" authorId="5" shapeId="0" xr:uid="{00000000-0006-0000-0800-000016000000}">
      <text>
        <t>[Threaded comment]
Your version of Excel allows you to read this threaded comment; however, any edits to it will get removed if the file is opened in a newer version of Excel. Learn more: https://go.microsoft.com/fwlink/?linkid=870924
Comment:
    REFERENCIA AFIPRE BR-5840</t>
      </text>
    </comment>
    <comment ref="D3800" authorId="0" shapeId="0" xr:uid="{00000000-0006-0000-0800-000017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JÁ NÃO É NECESSÁRIO ADQUIRIR MAIS</t>
        </r>
      </text>
    </comment>
    <comment ref="D4527" authorId="0" shapeId="0" xr:uid="{00000000-0006-0000-0800-000018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ref antiga E2A-S08KS02-M3-C1</t>
        </r>
      </text>
    </comment>
    <comment ref="D4937" authorId="0" shapeId="0" xr:uid="{00000000-0006-0000-0800-000019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Substituiu a ref FS-T1
ref descontinuada</t>
        </r>
      </text>
    </comment>
    <comment ref="D5692" authorId="0" shapeId="0" xr:uid="{00000000-0006-0000-0800-00001A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repetido com a referencia 7124530208N</t>
        </r>
      </text>
    </comment>
    <comment ref="D5699" authorId="6" shapeId="0" xr:uid="{00000000-0006-0000-0800-00001B00000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Codigo correcto 7224531427N
</t>
      </text>
    </comment>
    <comment ref="D5702" authorId="2" shapeId="0" xr:uid="{00000000-0006-0000-0800-00001C000000}">
      <text>
        <r>
          <rPr>
            <b/>
            <sz val="9"/>
            <color indexed="81"/>
            <rFont val="Tahoma"/>
            <family val="2"/>
          </rPr>
          <t>David Castilho:</t>
        </r>
        <r>
          <rPr>
            <sz val="9"/>
            <color indexed="81"/>
            <rFont val="Tahoma"/>
            <family val="2"/>
          </rPr>
          <t xml:space="preserve">
CODIGO CORRECTO 7224531422N
</t>
        </r>
      </text>
    </comment>
    <comment ref="C5996" authorId="0" shapeId="0" xr:uid="{00000000-0006-0000-0800-00001D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colocar no descritivo a largura da correia</t>
        </r>
      </text>
    </comment>
    <comment ref="D6177" authorId="2" shapeId="0" xr:uid="{00000000-0006-0000-0800-00001E000000}">
      <text>
        <r>
          <rPr>
            <b/>
            <sz val="9"/>
            <rFont val="Tahoma"/>
            <family val="2"/>
          </rPr>
          <t>David Castilho: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Tahoma"/>
            <family val="2"/>
          </rPr>
          <t>CORRIGIR DESCRIÇÃO NO SIGIP</t>
        </r>
      </text>
    </comment>
    <comment ref="D6196" authorId="0" shapeId="0" xr:uid="{00000000-0006-0000-0800-00001F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ROLAMENTO NORMAL (NÃO É CONICO)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Castilho David</author>
    <author>David Castilho</author>
  </authors>
  <commentList>
    <comment ref="C462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CODIGO REPETIDO COM O 73600405
</t>
        </r>
      </text>
    </comment>
    <comment ref="D1535" authorId="1" shapeId="0" xr:uid="{00000000-0006-0000-0A00-000002000000}">
      <text>
        <r>
          <rPr>
            <b/>
            <sz val="9"/>
            <rFont val="Tahoma"/>
            <family val="2"/>
          </rPr>
          <t>David Castilho: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Tahoma"/>
            <family val="2"/>
          </rPr>
          <t>UNIDADE LUB FRONTAL R1619-325-00</t>
        </r>
      </text>
    </comment>
    <comment ref="C2027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NOVO CODIGO
7124530051N
</t>
        </r>
      </text>
    </comment>
    <comment ref="C2107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SUBSTITUIDO POR: 
7124530027N
</t>
        </r>
      </text>
    </comment>
    <comment ref="C2114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SUBSTITUIDO POR:
712530035N
</t>
        </r>
      </text>
    </comment>
    <comment ref="C2123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NOVO CODIGO 
7124530048N</t>
        </r>
      </text>
    </comment>
    <comment ref="C2125" authorId="0" shapeId="0" xr:uid="{00000000-0006-0000-0A00-000007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NOVO CODIGO 
7124530045N</t>
        </r>
      </text>
    </comment>
    <comment ref="C2129" authorId="0" shapeId="0" xr:uid="{00000000-0006-0000-0A00-000008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NOVO CODIGO
7124530053N</t>
        </r>
      </text>
    </comment>
    <comment ref="C2131" authorId="0" shapeId="0" xr:uid="{00000000-0006-0000-0A00-000009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TEM CODIGO NOVO 7124530057N</t>
        </r>
      </text>
    </comment>
    <comment ref="C2134" authorId="0" shapeId="0" xr:uid="{00000000-0006-0000-0A00-00000A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SUBSTITUIDO POR:
7124530059N
</t>
        </r>
      </text>
    </comment>
    <comment ref="C2136" authorId="0" shapeId="0" xr:uid="{00000000-0006-0000-0A00-00000B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SUBSTITUIDO PELO O CODIGO: 7124530074N
</t>
        </r>
      </text>
    </comment>
    <comment ref="C2139" authorId="0" shapeId="0" xr:uid="{00000000-0006-0000-0A00-00000C000000}">
      <text>
        <r>
          <rPr>
            <b/>
            <sz val="9"/>
            <color indexed="81"/>
            <rFont val="Tahoma"/>
            <family val="2"/>
          </rPr>
          <t xml:space="preserve">Castilho David
substituida por 7124530073N
</t>
        </r>
      </text>
    </comment>
    <comment ref="C2146" authorId="0" shapeId="0" xr:uid="{00000000-0006-0000-0A00-00000D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SUBSTITUIDA 7124530082N
</t>
        </r>
      </text>
    </comment>
    <comment ref="D2613" authorId="1" shapeId="0" xr:uid="{00000000-0006-0000-0A00-00000E000000}">
      <text>
        <r>
          <rPr>
            <b/>
            <sz val="9"/>
            <color indexed="81"/>
            <rFont val="Tahoma"/>
            <family val="2"/>
          </rPr>
          <t>David Castilho:</t>
        </r>
        <r>
          <rPr>
            <sz val="9"/>
            <color indexed="81"/>
            <rFont val="Tahoma"/>
            <family val="2"/>
          </rPr>
          <t xml:space="preserve">
rolamento SB 203 com chapa oval</t>
        </r>
      </text>
    </comment>
    <comment ref="D2614" authorId="1" shapeId="0" xr:uid="{00000000-0006-0000-0A00-00000F000000}">
      <text>
        <r>
          <rPr>
            <b/>
            <sz val="9"/>
            <color indexed="81"/>
            <rFont val="Tahoma"/>
            <family val="2"/>
          </rPr>
          <t>David Castilho:</t>
        </r>
        <r>
          <rPr>
            <sz val="9"/>
            <color indexed="81"/>
            <rFont val="Tahoma"/>
            <family val="2"/>
          </rPr>
          <t xml:space="preserve">
ROLAMENTO SB 205 COM CAHAPA OVAL
</t>
        </r>
      </text>
    </comment>
    <comment ref="C3222" authorId="0" shapeId="0" xr:uid="{00000000-0006-0000-0A00-000010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ELIMINAR CODIGOS REPETIDO COM 7124530150N</t>
        </r>
      </text>
    </comment>
    <comment ref="D3222" authorId="0" shapeId="0" xr:uid="{00000000-0006-0000-0A00-000011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USAR CODIGOS E RETIRAR DESCRIÇÃO</t>
        </r>
      </text>
    </comment>
    <comment ref="C3300" authorId="0" shapeId="0" xr:uid="{00000000-0006-0000-0A00-000012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ELIMINAR CODIGOS REPETIDO COM 7124530150N</t>
        </r>
      </text>
    </comment>
    <comment ref="D3300" authorId="0" shapeId="0" xr:uid="{00000000-0006-0000-0A00-000013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USAR CODIGOS E RETIRAR DESCRIÇÃO</t>
        </r>
      </text>
    </comment>
    <comment ref="B3535" authorId="0" shapeId="0" xr:uid="{00000000-0006-0000-0A00-000014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SUBSTITUIDA:
7124530</t>
        </r>
      </text>
    </comment>
    <comment ref="C4116" authorId="0" shapeId="0" xr:uid="{00000000-0006-0000-0A00-000015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IGUAL AO CODIGO 7544530070N</t>
        </r>
      </text>
    </comment>
    <comment ref="D4147" authorId="1" shapeId="0" xr:uid="{00000000-0006-0000-0A00-000016000000}">
      <text>
        <r>
          <rPr>
            <b/>
            <sz val="9"/>
            <color indexed="81"/>
            <rFont val="Tahoma"/>
            <family val="2"/>
          </rPr>
          <t>David Castilho:</t>
        </r>
        <r>
          <rPr>
            <sz val="9"/>
            <color indexed="81"/>
            <rFont val="Tahoma"/>
            <family val="2"/>
          </rPr>
          <t xml:space="preserve">
ROLAMENTO SB 205 COM CAHAPA OVAL
</t>
        </r>
      </text>
    </comment>
    <comment ref="C5407" authorId="0" shapeId="0" xr:uid="{00000000-0006-0000-0A00-000017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ELIMINAR CODIGOS REPETIDO COM 7124530150N</t>
        </r>
      </text>
    </comment>
    <comment ref="D5407" authorId="0" shapeId="0" xr:uid="{00000000-0006-0000-0A00-000018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USAR CODIGOS E RETIRAR DESCRIÇÃO</t>
        </r>
      </text>
    </comment>
    <comment ref="D5410" authorId="0" shapeId="0" xr:uid="{00000000-0006-0000-0A00-000019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USAR CODIGOS E RETIRAR DESCRIÇÃO</t>
        </r>
      </text>
    </comment>
    <comment ref="C6038" authorId="0" shapeId="0" xr:uid="{00000000-0006-0000-0A00-00001A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codigo não existe em SIGIP - criar - CM-2022/03/26</t>
        </r>
      </text>
    </comment>
    <comment ref="D8412" authorId="0" shapeId="0" xr:uid="{00000000-0006-0000-0A00-00001B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repetido com a referencia 7124530208N</t>
        </r>
      </text>
    </comment>
    <comment ref="D8829" authorId="1" shapeId="0" xr:uid="{00000000-0006-0000-0A00-00001C000000}">
      <text>
        <r>
          <rPr>
            <b/>
            <sz val="9"/>
            <rFont val="Tahoma"/>
            <family val="2"/>
          </rPr>
          <t>David Castilho: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Tahoma"/>
            <family val="2"/>
          </rPr>
          <t>CORRIGIR DESCRIÇÃO NO SIGIP</t>
        </r>
      </text>
    </comment>
    <comment ref="C8904" authorId="0" shapeId="0" xr:uid="{00000000-0006-0000-0A00-00001D000000}">
      <text>
        <r>
          <rPr>
            <b/>
            <sz val="9"/>
            <color indexed="81"/>
            <rFont val="Tahoma"/>
            <family val="2"/>
          </rPr>
          <t>Castilho David:</t>
        </r>
        <r>
          <rPr>
            <sz val="9"/>
            <color indexed="81"/>
            <rFont val="Tahoma"/>
            <family val="2"/>
          </rPr>
          <t xml:space="preserve">
IGUAL AO CODIGO 7544530070N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Query from SIGIP AUTO" type="1" refreshedVersion="2" background="1" saveData="1">
    <dbPr connection="DRIVER={Client Access ODBC Driver (32-bit)};UID=DCASTILHO;SYSTEM=AS400POI;LANGUAGEID=ENU;PKG=/DEFAULT(IBM),2,0,1,0,512;SIGNON=1;" command="SELECT PARTI00F.PAIDF, PARTI00F.PADES, PARTI00F.PACLM, PARTI00F.PASTT_x000d__x000a_FROM DENSO.SGPFPPTG.PARTI00F PARTI00F_x000d__x000a_WHERE (PARTI00F.PAFAM&gt;'2999')"/>
  </connection>
</connections>
</file>

<file path=xl/sharedStrings.xml><?xml version="1.0" encoding="utf-8"?>
<sst xmlns="http://schemas.openxmlformats.org/spreadsheetml/2006/main" count="103304" uniqueCount="31557">
  <si>
    <t>CASACOS REF RENO</t>
  </si>
  <si>
    <t>TURNO SIMOES</t>
  </si>
  <si>
    <t>M</t>
  </si>
  <si>
    <t>FILIPA;ISABEL; RAFAEL; PATRICIA</t>
  </si>
  <si>
    <t>L</t>
  </si>
  <si>
    <t>TIAGO</t>
  </si>
  <si>
    <t>TURNO ISIDRO/Inês</t>
  </si>
  <si>
    <t>S</t>
  </si>
  <si>
    <t>Patricia Monteiro; Sandra Lopes; Jefferson</t>
  </si>
  <si>
    <t>Ana Rita; Miguel Coutinho; Teodoro Fino</t>
  </si>
  <si>
    <t>XL</t>
  </si>
  <si>
    <t>Cláudio Nunes</t>
  </si>
  <si>
    <t>João Neves</t>
  </si>
  <si>
    <t>COMPONENTES - SANDRA</t>
  </si>
  <si>
    <t>Flávio Estrelo</t>
  </si>
  <si>
    <t>Ricardo Silva, Valter Silva; Fábio Dias</t>
  </si>
  <si>
    <t>Carlos  Lopes; Adélia Ferreira</t>
  </si>
  <si>
    <t>INJECÇÃO -</t>
  </si>
  <si>
    <t>José Gomes</t>
  </si>
  <si>
    <t>Cristovão; José Gome; Luis Ganhão</t>
  </si>
  <si>
    <t>Carlos Correia</t>
  </si>
  <si>
    <t>INJECÇÃO - JOSÉ REIS</t>
  </si>
  <si>
    <t>André Marques; José Reis</t>
  </si>
  <si>
    <t>David Lino</t>
  </si>
  <si>
    <t>ARMAZENS/TECNOLOGIA</t>
  </si>
  <si>
    <t>Fábio Ferreira; José Miguel; Lidia Santos</t>
  </si>
  <si>
    <t>David Castilho; Carlos Branco</t>
  </si>
  <si>
    <t>CASACOS EXTERIORES REFLECTORES</t>
  </si>
  <si>
    <t>ARMAZENS</t>
  </si>
  <si>
    <t>António Rodrigues</t>
  </si>
  <si>
    <t>Silvino; Daniel; Fernando; Zé Francisco; Lina</t>
  </si>
  <si>
    <t>Cláudia, David Etari; Lidia Santos</t>
  </si>
  <si>
    <t>David Castilho; Carlos Branco; Paulo Lopes</t>
  </si>
  <si>
    <t>LISTAGEM DAS BORRACHAS DE ESTANQUICIDADE DE NINHOS</t>
  </si>
  <si>
    <t>Audi Q3 = TOYOTA 130A II (909A)</t>
  </si>
  <si>
    <t>Chrysler KLUF = B-SUV 64</t>
  </si>
  <si>
    <t>Fiat 343</t>
  </si>
  <si>
    <t>Audi Q3R5T</t>
  </si>
  <si>
    <t>Audi C7 PA</t>
  </si>
  <si>
    <t>B-SUV 25</t>
  </si>
  <si>
    <t>Fiat 198 = PSA = GM 4530 64 = 846 E6 = Fiat 312 €5 105cv</t>
  </si>
  <si>
    <t>Gamma = 139€6</t>
  </si>
  <si>
    <t>Sigma</t>
  </si>
  <si>
    <t>Fiat L0 = GM 4530 52</t>
  </si>
  <si>
    <t>Audi TTr</t>
  </si>
  <si>
    <t>Iveco 2011 = Alfa 4C = Iveco F1C = Audi 1,8T</t>
  </si>
  <si>
    <t>Audi D4 Dir = Audi D4 Esq</t>
  </si>
  <si>
    <t>Porsche 991</t>
  </si>
  <si>
    <t>Mit. FE8</t>
  </si>
  <si>
    <t>Porsche Cayenne = Porsche Panamera = Porsche G1 II = Porsche Pirol</t>
  </si>
  <si>
    <t>Porsche 997</t>
  </si>
  <si>
    <t>Mit. FE7</t>
  </si>
  <si>
    <t>Toyota Corolla Box = Toyota 130A = Fiat 312/139/846</t>
  </si>
  <si>
    <t>Suzuki</t>
  </si>
  <si>
    <t>Toyota Yaris = Toyota 850L = Toyota 850L II</t>
  </si>
  <si>
    <t>Honda 2KL</t>
  </si>
  <si>
    <t>Honda 2WG</t>
  </si>
  <si>
    <t>,</t>
  </si>
  <si>
    <t>Audi C6k90</t>
  </si>
  <si>
    <t>Fiat 312 Abarth</t>
  </si>
  <si>
    <t>Honda 2WH</t>
  </si>
  <si>
    <t>AudiB9 160KW = Audi Q5</t>
  </si>
  <si>
    <t>AudiB9 200KW</t>
  </si>
  <si>
    <t>Audi TTRS/RS3</t>
  </si>
  <si>
    <t>Audi C6</t>
  </si>
  <si>
    <t>Seat Cupra</t>
  </si>
  <si>
    <t>Audi D3Dir = Audi D3Dir</t>
  </si>
  <si>
    <t>TOYOTA 897A</t>
  </si>
  <si>
    <t>BENTLEY BY736</t>
  </si>
  <si>
    <t>PORSCHE G2 V6BT (64)</t>
  </si>
  <si>
    <t>PORSCHE G2 V8BT (80)</t>
  </si>
  <si>
    <t>FIAT GIORGIO FULLFACE</t>
  </si>
  <si>
    <t>Elemento</t>
  </si>
  <si>
    <t>Descricao</t>
  </si>
  <si>
    <t>3000</t>
  </si>
  <si>
    <t>MAT. SUBSIDIARIAS - COBRE</t>
  </si>
  <si>
    <t>COIL TUBI OTTONE</t>
  </si>
  <si>
    <t>COIL TUBI DI ALLUMINIO</t>
  </si>
  <si>
    <t>COIL TUBI DI RAME</t>
  </si>
  <si>
    <t>NASTRI DI ALLUMINIO N/FABRICO</t>
  </si>
  <si>
    <t>NASTRI DI RAME N/FABRICO</t>
  </si>
  <si>
    <t>MATERIALE SALDANTE</t>
  </si>
  <si>
    <t>NASTRO IN OTTONE</t>
  </si>
  <si>
    <t>LAMIERE E PROFILATI</t>
  </si>
  <si>
    <t>3500</t>
  </si>
  <si>
    <t>MAT. SUBSIDIARIAS - ALUMINIO</t>
  </si>
  <si>
    <t>3510</t>
  </si>
  <si>
    <t>MAT.QUIMICO - MAT.AUX.PROD</t>
  </si>
  <si>
    <t>3520</t>
  </si>
  <si>
    <t>MAT.SOLD/BRASAG - MAT.AUX.PROD</t>
  </si>
  <si>
    <t>3530</t>
  </si>
  <si>
    <t>FLUIDOS GASOSOS/COMBUSTIVEIS-M</t>
  </si>
  <si>
    <t>3540</t>
  </si>
  <si>
    <t>COLAS E ADESIVOS - MAT.AUX.PRO</t>
  </si>
  <si>
    <t>3550</t>
  </si>
  <si>
    <t>OLEOS E LUBRIFICANTES - MAT.AU</t>
  </si>
  <si>
    <t>3560</t>
  </si>
  <si>
    <t>MAT.PINTURA - MAT.AUX.PROD.</t>
  </si>
  <si>
    <t>4000</t>
  </si>
  <si>
    <t>MAT. AUXILIAR</t>
  </si>
  <si>
    <t>VITI/BULLONI/DADI</t>
  </si>
  <si>
    <t>RIVETTI</t>
  </si>
  <si>
    <t>MOLLE</t>
  </si>
  <si>
    <t>BOCCOLE E PERNI</t>
  </si>
  <si>
    <t>MINUTERIE SPECIALI</t>
  </si>
  <si>
    <t>STAFFE/LEVE/TIRANTI/SPORTELLI</t>
  </si>
  <si>
    <t>STAFFE PER COMPRESSORI E ALTER</t>
  </si>
  <si>
    <t>SOTTOGRUPPI VARI</t>
  </si>
  <si>
    <t>NINHO</t>
  </si>
  <si>
    <t>ELETTROVENTILATORE RAFFREDD. M</t>
  </si>
  <si>
    <t>MOTORE/ELETTROVENTILATORE ABIT</t>
  </si>
  <si>
    <t>422F</t>
  </si>
  <si>
    <t>GRUPPO ELETTROVENTIL. ABITACOL</t>
  </si>
  <si>
    <t>ATTUATORI ELETTRICI/PNEUMATICI</t>
  </si>
  <si>
    <t>SCHEDE ELETTRONICHE</t>
  </si>
  <si>
    <t>RESISTORI/REGOLATORI DI VELOCI</t>
  </si>
  <si>
    <t>CENTRALINE RELAIS</t>
  </si>
  <si>
    <t>CABLAGGI</t>
  </si>
  <si>
    <t>COMPONENTI ELETTRICI</t>
  </si>
  <si>
    <t>TERMOSTATI/PRESSOSTATI/SENSORI</t>
  </si>
  <si>
    <t>INTERR./COMMUTATORI/SELETTORI/</t>
  </si>
  <si>
    <t>PRESSOFUSIONI/FUSIONI</t>
  </si>
  <si>
    <t>STAFFAGGI IN FUSIONE</t>
  </si>
  <si>
    <t>FILTRI DISIDRATATORI/ACCUMULAT</t>
  </si>
  <si>
    <t>FILTRI ARIA</t>
  </si>
  <si>
    <t>442F</t>
  </si>
  <si>
    <t>TUBI IN OTTONE</t>
  </si>
  <si>
    <t>4510</t>
  </si>
  <si>
    <t>MAT.LIMPEZA - MAT.INDIRECTO</t>
  </si>
  <si>
    <t>RACCORDI</t>
  </si>
  <si>
    <t>4520</t>
  </si>
  <si>
    <t>MAT.ESCRITORIO - MAT.AUX.PROD.</t>
  </si>
  <si>
    <t>TUBI FREON/OLIO</t>
  </si>
  <si>
    <t>4530</t>
  </si>
  <si>
    <t>MAT.MANUTENCAO</t>
  </si>
  <si>
    <t>TUBI RAME/ALLUMINIO</t>
  </si>
  <si>
    <t>4540</t>
  </si>
  <si>
    <t>OLEOS E LUBRIFICANTES - MAT.IN</t>
  </si>
  <si>
    <t>VALVOLE ESPANSIONE/RUBINETTI</t>
  </si>
  <si>
    <t>4550</t>
  </si>
  <si>
    <t>MAT.PROTECCAO - MAT.INDIRECTO</t>
  </si>
  <si>
    <t>ALETTE PER SCAMBIATORI</t>
  </si>
  <si>
    <t>4560</t>
  </si>
  <si>
    <t>FARDAMENTO - MAT.INDIRECTO</t>
  </si>
  <si>
    <t>COLLETTORI/SPALLE/FIANCHETTI P</t>
  </si>
  <si>
    <t>4570</t>
  </si>
  <si>
    <t>FARDAMENTO - STAF</t>
  </si>
  <si>
    <t>8000</t>
  </si>
  <si>
    <t>EMBALAGENS</t>
  </si>
  <si>
    <t>8001</t>
  </si>
  <si>
    <t>EMBALAGENS-1ºEQUIPAMENTO</t>
  </si>
  <si>
    <t>5700</t>
  </si>
  <si>
    <t>Mat.Primas Moldes/Ferramentas</t>
  </si>
  <si>
    <t>PACLM</t>
  </si>
  <si>
    <t>PADES</t>
  </si>
  <si>
    <t>PAIDF</t>
  </si>
  <si>
    <t>PASTT</t>
  </si>
  <si>
    <t>ACIDO TRICAL</t>
  </si>
  <si>
    <t>MSAC005</t>
  </si>
  <si>
    <t>A</t>
  </si>
  <si>
    <t>ACIDO ACETICO</t>
  </si>
  <si>
    <t>MSAC009</t>
  </si>
  <si>
    <t>TRICLORETANO</t>
  </si>
  <si>
    <t>MSAC010</t>
  </si>
  <si>
    <t>AGUA DESTILADA</t>
  </si>
  <si>
    <t>MSADE001</t>
  </si>
  <si>
    <t>FITA ADESIVA TESABAND</t>
  </si>
  <si>
    <t>MSFAD01</t>
  </si>
  <si>
    <t>BAKE 1</t>
  </si>
  <si>
    <t>MSHB001</t>
  </si>
  <si>
    <t>ACIDO HIDROBROMICO 701</t>
  </si>
  <si>
    <t>MSHB002</t>
  </si>
  <si>
    <t>JEWELITE</t>
  </si>
  <si>
    <t>MSJW001</t>
  </si>
  <si>
    <t>SOLDA 20%SN RECICLADA</t>
  </si>
  <si>
    <t>R00999949</t>
  </si>
  <si>
    <t>PARCO 305C</t>
  </si>
  <si>
    <t>710000251</t>
  </si>
  <si>
    <t>ACIDO SIQ</t>
  </si>
  <si>
    <t>710000427</t>
  </si>
  <si>
    <t>ACIDO HIDROBROMICO BAKE 1</t>
  </si>
  <si>
    <t>710000429</t>
  </si>
  <si>
    <t>U</t>
  </si>
  <si>
    <t>ALIZARIN RED REF. A5533 SIGMA - EMB. 25GR</t>
  </si>
  <si>
    <t>710002094</t>
  </si>
  <si>
    <t>POTASSIUM PERCHLORATE REF. 241830 SIGMA 100 GR</t>
  </si>
  <si>
    <t>710002095</t>
  </si>
  <si>
    <t>HIDRÓXIDO DE SÓDIO LENTILHAS P.A. 1KG PANREAC</t>
  </si>
  <si>
    <t>710002096</t>
  </si>
  <si>
    <t>ÁGUA P.A REF. 131074.1211 EMB. 100 GRAMAS</t>
  </si>
  <si>
    <t>710002097</t>
  </si>
  <si>
    <t>DILUENTE CELULOSO</t>
  </si>
  <si>
    <t>728000112</t>
  </si>
  <si>
    <t>SOLVENTE ADITIVO 5191 IMAGE</t>
  </si>
  <si>
    <t>728000125</t>
  </si>
  <si>
    <t>SOLVENTE GENERICO IDSM1 IDENTIPOR</t>
  </si>
  <si>
    <t>728000126</t>
  </si>
  <si>
    <t>SOLVENTE ADITIVO TS3A01K IDENTIPOR</t>
  </si>
  <si>
    <t>728000127</t>
  </si>
  <si>
    <t>DECAPANTE 30/1</t>
  </si>
  <si>
    <t>733000024</t>
  </si>
  <si>
    <t>DECAPANTE 30/2</t>
  </si>
  <si>
    <t>733000025</t>
  </si>
  <si>
    <t>SPRAY DESMOLDANTE CRC R 110 HF 500ML</t>
  </si>
  <si>
    <t>733000030</t>
  </si>
  <si>
    <t>AGUA MINERAL 19L</t>
  </si>
  <si>
    <t>760000006</t>
  </si>
  <si>
    <t>FOIL 54X210 PRETO</t>
  </si>
  <si>
    <t>799000221</t>
  </si>
  <si>
    <t>ESPONJAS TRODATT REF 55608</t>
  </si>
  <si>
    <t>799000264</t>
  </si>
  <si>
    <t>ESPONJA COLOP E10</t>
  </si>
  <si>
    <t>799000288</t>
  </si>
  <si>
    <t>RESINA E CATALIZADOR MC-DUR 1200VK</t>
  </si>
  <si>
    <t>799001325</t>
  </si>
  <si>
    <t>EURON 1143 (ACIDO FOSFORICO)</t>
  </si>
  <si>
    <t>900185518</t>
  </si>
  <si>
    <t>TENACIT NR.14</t>
  </si>
  <si>
    <t>MPMS039</t>
  </si>
  <si>
    <t/>
  </si>
  <si>
    <t>VARETA AL.</t>
  </si>
  <si>
    <t>MPVA001</t>
  </si>
  <si>
    <t>MPVA1</t>
  </si>
  <si>
    <t>VARETA FP2</t>
  </si>
  <si>
    <t>MPVS002</t>
  </si>
  <si>
    <t>DESOXIDANTE TENACIT Nº14</t>
  </si>
  <si>
    <t>735000046</t>
  </si>
  <si>
    <t>ELETTRODO TUGSTENO 2% CERIO D16</t>
  </si>
  <si>
    <t>735000047</t>
  </si>
  <si>
    <t>PASTA - AL-FLUX 7028E DILUIDO</t>
  </si>
  <si>
    <t>735000100</t>
  </si>
  <si>
    <t>DESOXIDANTE TENACIT NR.14</t>
  </si>
  <si>
    <t>735001010</t>
  </si>
  <si>
    <t>ARAME DE ALUMINIO ALSI5 1,2MM</t>
  </si>
  <si>
    <t>735001300</t>
  </si>
  <si>
    <t>ARAME AUTAL SG2 0,8MM</t>
  </si>
  <si>
    <t>735001301</t>
  </si>
  <si>
    <t>VARETA ALUMINIO ALSI5 2MM</t>
  </si>
  <si>
    <t>735001322</t>
  </si>
  <si>
    <t>VARETA TUNGSTENIO 2%T 1,6MM</t>
  </si>
  <si>
    <t>735001323</t>
  </si>
  <si>
    <t>VARETA TUNGSTENIO 2%T 2,4MM</t>
  </si>
  <si>
    <t>735001324</t>
  </si>
  <si>
    <t>VARETA TUNGSTENIO PURO 1,6MM</t>
  </si>
  <si>
    <t>735001325</t>
  </si>
  <si>
    <t>VARETA TUNGSTENIO PURO 2,4MM</t>
  </si>
  <si>
    <t>735001326</t>
  </si>
  <si>
    <t>VARETA TUNGSTENIO 1.5%T 2,4MM</t>
  </si>
  <si>
    <t>735001623</t>
  </si>
  <si>
    <t>VARETA ALSI5 3,2MM</t>
  </si>
  <si>
    <t>735001624</t>
  </si>
  <si>
    <t>ROLETE 1 1/2 VERMELHO REF SL3133210</t>
  </si>
  <si>
    <t>735001625</t>
  </si>
  <si>
    <t>BICHAS COLO 45WH455 1,2 E 1,6 REF 9620822</t>
  </si>
  <si>
    <t>735001627</t>
  </si>
  <si>
    <t>ROLETO 1/1,2 VERMELHO REF SL 3133210</t>
  </si>
  <si>
    <t>735001628</t>
  </si>
  <si>
    <t>ROLETO WH PP ALUM 1.2 REF 9610222</t>
  </si>
  <si>
    <t>735001629</t>
  </si>
  <si>
    <t>BICO DE TOCHA MIG M8 1MM</t>
  </si>
  <si>
    <t>735001636</t>
  </si>
  <si>
    <t>VARETA TOBAN 2,5MM</t>
  </si>
  <si>
    <t>735001646</t>
  </si>
  <si>
    <t>BICO PARA TOCHA M6-06X1.0</t>
  </si>
  <si>
    <t>735001655</t>
  </si>
  <si>
    <t>VARETA CASTOLIN 45252 Ø1</t>
  </si>
  <si>
    <t>735001657</t>
  </si>
  <si>
    <t>VARETA CASTOLIN 45301 Ø1</t>
  </si>
  <si>
    <t>735001658</t>
  </si>
  <si>
    <t>VARETAS CASTOLIN 45507WS Ø1.6</t>
  </si>
  <si>
    <t>735001659</t>
  </si>
  <si>
    <t>VARETAS CASTOLIN 45252WS Ø1.6</t>
  </si>
  <si>
    <t>735001660</t>
  </si>
  <si>
    <t>BOCAL TOCHA ROBO D.15.5 POS.135 REF. R-145.0164</t>
  </si>
  <si>
    <t>736000471</t>
  </si>
  <si>
    <t>VARETA DE PRATA L-AG30SN ø 2MM</t>
  </si>
  <si>
    <t>900185052</t>
  </si>
  <si>
    <t>VARETA DE PRATA L-AG34SN ø 2MM</t>
  </si>
  <si>
    <t>900185053</t>
  </si>
  <si>
    <t>FIO SOLDA 3MM 97%SN  - JDMP-57</t>
  </si>
  <si>
    <t>900185261</t>
  </si>
  <si>
    <t>SOLDA 20% SN LINGOTE</t>
  </si>
  <si>
    <t>900185561</t>
  </si>
  <si>
    <t>SOLDA 25% SN LINGOTE</t>
  </si>
  <si>
    <t>900185562</t>
  </si>
  <si>
    <t>SOLDA 35% SN BARRINHA</t>
  </si>
  <si>
    <t>900185563</t>
  </si>
  <si>
    <t>SOLDA 40% SN BARRINHA</t>
  </si>
  <si>
    <t>900185564</t>
  </si>
  <si>
    <t>SOLDA EM PASTA 45% SN</t>
  </si>
  <si>
    <t>900185565</t>
  </si>
  <si>
    <t>VARETA DE PRATA 30% 2MM</t>
  </si>
  <si>
    <t>900185566</t>
  </si>
  <si>
    <t>VARETA DE PRATA 40% 2MM</t>
  </si>
  <si>
    <t>900185567</t>
  </si>
  <si>
    <t>VARETA DE SOLDA FP2 2MM</t>
  </si>
  <si>
    <t>900185568</t>
  </si>
  <si>
    <t>VARETA DE ALUMINIO 18.04 3,2MM</t>
  </si>
  <si>
    <t>900185569</t>
  </si>
  <si>
    <t>BICO TOCHA MIG M6*7 1MM</t>
  </si>
  <si>
    <t>900185574</t>
  </si>
  <si>
    <t>PASTA SOLDAR (BRAZING PASTE ALLOY L1624-A133-600)</t>
  </si>
  <si>
    <t>900185595</t>
  </si>
  <si>
    <t>PASTA SOLDAR (BRAZING PASTE ALLOY L1624-A070-600)</t>
  </si>
  <si>
    <t>900185675</t>
  </si>
  <si>
    <t>SOLDA 30% SN LINGOTE</t>
  </si>
  <si>
    <t>900185863</t>
  </si>
  <si>
    <t>BOTIJA DE GÁS PROPANO 11 KG - P/ UTE INJ.</t>
  </si>
  <si>
    <t>710000004</t>
  </si>
  <si>
    <t>OXIGENIO EM BOTIJAS</t>
  </si>
  <si>
    <t>710000345</t>
  </si>
  <si>
    <t>ACETILENO EM BOTIJAS</t>
  </si>
  <si>
    <t>710000346</t>
  </si>
  <si>
    <t>ARGON EM BOTIJAS</t>
  </si>
  <si>
    <t>710000347</t>
  </si>
  <si>
    <t>AZOTO LIQUIDO A GRANEL</t>
  </si>
  <si>
    <t>746001221</t>
  </si>
  <si>
    <t>GAS PROPANO A GRANEL</t>
  </si>
  <si>
    <t>746001455</t>
  </si>
  <si>
    <t>GAS PROPANO EM BOTIJA</t>
  </si>
  <si>
    <t>746001460</t>
  </si>
  <si>
    <t>CORGON EM BOTIJA</t>
  </si>
  <si>
    <t>746001461</t>
  </si>
  <si>
    <t>GAS PROPANO</t>
  </si>
  <si>
    <t>746001462</t>
  </si>
  <si>
    <t>GASOLEO</t>
  </si>
  <si>
    <t>746002000</t>
  </si>
  <si>
    <t>FITA DE PAPEL GOMADA ADESIVO STRAPEX 50MM CASTANHA</t>
  </si>
  <si>
    <t>K00185654</t>
  </si>
  <si>
    <t>COLA ELASTOSIL A316</t>
  </si>
  <si>
    <t>710000008</t>
  </si>
  <si>
    <t>RESINA SOLIDA REF 3375</t>
  </si>
  <si>
    <t>710000017</t>
  </si>
  <si>
    <t>COLA LOCTITE 3450 METAL</t>
  </si>
  <si>
    <t>710000026</t>
  </si>
  <si>
    <t>COLA LOCTITE 495 20GR</t>
  </si>
  <si>
    <t>710002029</t>
  </si>
  <si>
    <t>COLA LOCTITE 243</t>
  </si>
  <si>
    <t>710002043</t>
  </si>
  <si>
    <t>COLA DE CONTACTO  TRIUNFEX 1LT</t>
  </si>
  <si>
    <t>710002049</t>
  </si>
  <si>
    <t>COLA LOCTITE 401 GR</t>
  </si>
  <si>
    <t>710002050</t>
  </si>
  <si>
    <t>COLA PARA TAMPÕES- 577 FLACON 50ML</t>
  </si>
  <si>
    <t>710002059</t>
  </si>
  <si>
    <t>COLA CONTACTO 0,75ML</t>
  </si>
  <si>
    <t>710002063</t>
  </si>
  <si>
    <t>COLA LIQUIDA POLY 117</t>
  </si>
  <si>
    <t>710002069</t>
  </si>
  <si>
    <t>COLA MONTAGEM T REX BR 290ML</t>
  </si>
  <si>
    <t>710002072</t>
  </si>
  <si>
    <t>COLA LOCTITE 574 REF.4220034</t>
  </si>
  <si>
    <t>710002079</t>
  </si>
  <si>
    <t>COLA LOCTITE 243 REF.4220011</t>
  </si>
  <si>
    <t>710002080</t>
  </si>
  <si>
    <t>COLA METYLAN 125 GR</t>
  </si>
  <si>
    <t>728000228</t>
  </si>
  <si>
    <t>COLA LOCTITE0</t>
  </si>
  <si>
    <t>733000027</t>
  </si>
  <si>
    <t>COLA LOCTITE 480</t>
  </si>
  <si>
    <t>733000028</t>
  </si>
  <si>
    <t>COLA DICHTOL WF£1835</t>
  </si>
  <si>
    <t>738000004</t>
  </si>
  <si>
    <t>INK ROLLER MAQUINA ETIQUETAS</t>
  </si>
  <si>
    <t>799000404</t>
  </si>
  <si>
    <t>PASTAS A5 ALONGADO 180X290</t>
  </si>
  <si>
    <t>799001357</t>
  </si>
  <si>
    <t>FLEXIFIX ( FIXADORES AUTOADESIVOS PARA O PROJETO)</t>
  </si>
  <si>
    <t>799001358</t>
  </si>
  <si>
    <t>PAPEL AUTOCOLANTE TRANSPARENTE</t>
  </si>
  <si>
    <t>799001359</t>
  </si>
  <si>
    <t>PETROLUBE LUBRIFICANTE ANTI ADERENTE</t>
  </si>
  <si>
    <t>710000014</t>
  </si>
  <si>
    <t>FL NETGRAS</t>
  </si>
  <si>
    <t>710000263</t>
  </si>
  <si>
    <t>PETROCHEM - CHEM SEVEN ANTI - DESENGORDURANTE 30LT</t>
  </si>
  <si>
    <t>710002018</t>
  </si>
  <si>
    <t>PRETOCHEM - PETROLUBE - DESMOLDANTE 30 LT</t>
  </si>
  <si>
    <t>710002019</t>
  </si>
  <si>
    <t>CASTROL FLEXICLEAN 20 LT</t>
  </si>
  <si>
    <t>710002020</t>
  </si>
  <si>
    <t>ROCOL RTD LIQUID</t>
  </si>
  <si>
    <t>710002031</t>
  </si>
  <si>
    <t>CASTROL HYSPIN AWS 68 208 LT</t>
  </si>
  <si>
    <t>710002036</t>
  </si>
  <si>
    <t>PETROLEO</t>
  </si>
  <si>
    <t>710002045</t>
  </si>
  <si>
    <t>OLEO MECAFLUID S77</t>
  </si>
  <si>
    <t>728000113</t>
  </si>
  <si>
    <t>OLEO DEXRON 2</t>
  </si>
  <si>
    <t>728000124</t>
  </si>
  <si>
    <t>OLEO FL MECAFLUID D HFC</t>
  </si>
  <si>
    <t>728001072</t>
  </si>
  <si>
    <t>OLEO OAK AF12T70</t>
  </si>
  <si>
    <t>728001126</t>
  </si>
  <si>
    <t>OLEO GALP HIDROLEP 32</t>
  </si>
  <si>
    <t>728001336</t>
  </si>
  <si>
    <t>OLEO GALP HIDROLEP 46</t>
  </si>
  <si>
    <t>728001337</t>
  </si>
  <si>
    <t>OLEO GALP HIDROLEP 68</t>
  </si>
  <si>
    <t>728001338</t>
  </si>
  <si>
    <t>OLEO GALP SOLPAC 33</t>
  </si>
  <si>
    <t>728001339</t>
  </si>
  <si>
    <t>OLEO GALP MAFERTEX 150</t>
  </si>
  <si>
    <t>728001341</t>
  </si>
  <si>
    <t>OLEO KLUBER ENSITEX 32</t>
  </si>
  <si>
    <t>728001350</t>
  </si>
  <si>
    <t>OLEO KLUBER ENSITEX 46</t>
  </si>
  <si>
    <t>728001351</t>
  </si>
  <si>
    <t>OLEO KLUBER PRESSOIL S2</t>
  </si>
  <si>
    <t>728001352</t>
  </si>
  <si>
    <t>EMULSIONANTE PARA JUNTAS 36X100 DELTA</t>
  </si>
  <si>
    <t>728001448</t>
  </si>
  <si>
    <t>OLEO FL MECAFLUID SPA</t>
  </si>
  <si>
    <t>728001470</t>
  </si>
  <si>
    <t>OLEO FL MECAFLUID  /D3210</t>
  </si>
  <si>
    <t>728001551</t>
  </si>
  <si>
    <t>OLEO NORFOLK 7120HT</t>
  </si>
  <si>
    <t>728001642</t>
  </si>
  <si>
    <t>OLEO DRAWOL 7120</t>
  </si>
  <si>
    <t>728002003</t>
  </si>
  <si>
    <t>OLEO USOLIHG -68</t>
  </si>
  <si>
    <t>728002008</t>
  </si>
  <si>
    <t>OLEO SOLUVEL</t>
  </si>
  <si>
    <t>728002009</t>
  </si>
  <si>
    <t>HYSOL T15 CASTROL-ÓLEO CORTE P/MÁQUINAS C.N.C. 200</t>
  </si>
  <si>
    <t>728005455</t>
  </si>
  <si>
    <t>OLEOCLEANPUNT-22</t>
  </si>
  <si>
    <t>728005459</t>
  </si>
  <si>
    <t>ÓLEO DE PROTÉCÇÃO ANTI-FERRUGEM</t>
  </si>
  <si>
    <t>728005461</t>
  </si>
  <si>
    <t>OLEO CORTE REF 0893 050008</t>
  </si>
  <si>
    <t>728005468</t>
  </si>
  <si>
    <t>OLEO CORTE REF 0893 050011</t>
  </si>
  <si>
    <t>728005469</t>
  </si>
  <si>
    <t>OLEO CASTROL MAGNAGLIDE D68 208LT</t>
  </si>
  <si>
    <t>728005472</t>
  </si>
  <si>
    <t>ÓLEO ATLAS COPCO-ROTOINJECTFLUID 5LT PN2901 024051</t>
  </si>
  <si>
    <t>728005474</t>
  </si>
  <si>
    <t>CASTROL RUSTILO DWX 22</t>
  </si>
  <si>
    <t>728005475</t>
  </si>
  <si>
    <t>ÓLEO HYSPIN AWS 100 20 LITROS</t>
  </si>
  <si>
    <t>728005476</t>
  </si>
  <si>
    <t>LUBRIFICANTE B3-OL22</t>
  </si>
  <si>
    <t>728005479</t>
  </si>
  <si>
    <t>MASSA STAR 322</t>
  </si>
  <si>
    <t>728005480</t>
  </si>
  <si>
    <t>MASSA DIVINOL LITHOGREASE 000</t>
  </si>
  <si>
    <t>728005481</t>
  </si>
  <si>
    <t>ÓLEO CASTROL MANUAL EP 80W</t>
  </si>
  <si>
    <t>728005482</t>
  </si>
  <si>
    <t>GLYCOSHELL</t>
  </si>
  <si>
    <t>736000011</t>
  </si>
  <si>
    <t>SABAO DE SEDA</t>
  </si>
  <si>
    <t>736000042</t>
  </si>
  <si>
    <t>RODA ESTICADORA REF 1821.047.014</t>
  </si>
  <si>
    <t>736000472</t>
  </si>
  <si>
    <t>DILUENTE ACEL.</t>
  </si>
  <si>
    <t>MPDL006</t>
  </si>
  <si>
    <t>TINTA COR AMARELO RAL 1021</t>
  </si>
  <si>
    <t>710000020</t>
  </si>
  <si>
    <t>TINTA COR AZUL RAL 5015</t>
  </si>
  <si>
    <t>710000021</t>
  </si>
  <si>
    <t>TINTA EM SPRAY COR VERDE</t>
  </si>
  <si>
    <t>710000023</t>
  </si>
  <si>
    <t>TINTA EM SPRAY COR VERMELHA</t>
  </si>
  <si>
    <t>710000024</t>
  </si>
  <si>
    <t>ROLO ESMALTE 100ML</t>
  </si>
  <si>
    <t>710002012</t>
  </si>
  <si>
    <t>TINTA BRANCA</t>
  </si>
  <si>
    <t>710002013</t>
  </si>
  <si>
    <t>TINTA PRETA</t>
  </si>
  <si>
    <t>710002014</t>
  </si>
  <si>
    <t>TINTA VERMELHA RAL 3000</t>
  </si>
  <si>
    <t>710002015</t>
  </si>
  <si>
    <t>TINTA DE ESMALTE MARTELADO 3248 - 5183 AZUL</t>
  </si>
  <si>
    <t>710002016</t>
  </si>
  <si>
    <t>TINTA 245 - 0302 RAL 7035 M/B</t>
  </si>
  <si>
    <t>710002017</t>
  </si>
  <si>
    <t>ESMALTE SINTÉTICO PRETO BRILHANTE LATA COM 2 LTS</t>
  </si>
  <si>
    <t>710002027</t>
  </si>
  <si>
    <t>ESMALTE SINTÉTICO PRETO BRILHANTE LATA COM 1 LT</t>
  </si>
  <si>
    <t>710002028</t>
  </si>
  <si>
    <t>ESMALTE RAL 7035 BRILHANTE</t>
  </si>
  <si>
    <t>710002030</t>
  </si>
  <si>
    <t>ESMALTE SINTÉTICO 2540 RAL 7035</t>
  </si>
  <si>
    <t>710002033</t>
  </si>
  <si>
    <t>TINTA VERDE</t>
  </si>
  <si>
    <t>710002037</t>
  </si>
  <si>
    <t>TINTA BRANCA MARCAÇÃO DE ESTRADA</t>
  </si>
  <si>
    <t>710002040</t>
  </si>
  <si>
    <t>TINTA AMARELA MARCAÇÃO DE ESTRADA</t>
  </si>
  <si>
    <t>710002041</t>
  </si>
  <si>
    <t>TINTA VERDE ( MOLDE PARA O BRAZIL SERRALHARIA )</t>
  </si>
  <si>
    <t>710002042</t>
  </si>
  <si>
    <t>TINTA AZUL MARTELADO RAL 3248</t>
  </si>
  <si>
    <t>710002044</t>
  </si>
  <si>
    <t>PETRAQUA 850</t>
  </si>
  <si>
    <t>710002046</t>
  </si>
  <si>
    <t>COLA LOCTITE COM PINCEL</t>
  </si>
  <si>
    <t>710002047</t>
  </si>
  <si>
    <t>CHEMSOLVE EV DESENGORDURANTE DE EVAPORAÇÃO RÁPIDA</t>
  </si>
  <si>
    <t>710002051</t>
  </si>
  <si>
    <t>HEMPEL 53P01 TINTA VERMELHO RAL 3011</t>
  </si>
  <si>
    <t>710002052</t>
  </si>
  <si>
    <t>HEMPEL 53P01 TINTA AZUL RAL 5015</t>
  </si>
  <si>
    <t>710002053</t>
  </si>
  <si>
    <t>HEMPEL TRAFFIC 56770 TINTA PARA PAVIMENTO AMARELA</t>
  </si>
  <si>
    <t>710002054</t>
  </si>
  <si>
    <t>HEMPEL 53P01 TINTA CINZA RAL 7035</t>
  </si>
  <si>
    <t>710002055</t>
  </si>
  <si>
    <t>CHEMBRIL AL DESENGORDURANTE DE MOLDES</t>
  </si>
  <si>
    <t>710002056</t>
  </si>
  <si>
    <t>TINTA HEMPEL 7040 (CINZA CHÃO)</t>
  </si>
  <si>
    <t>710002060</t>
  </si>
  <si>
    <t>TINTA HEMPEL 53PO1 RAL 9016</t>
  </si>
  <si>
    <t>710002061</t>
  </si>
  <si>
    <t>TINTA HEMPEL 53PO1 RAL 7047</t>
  </si>
  <si>
    <t>710002062</t>
  </si>
  <si>
    <t>TINTA INDUCLAVE RAL 3005</t>
  </si>
  <si>
    <t>710002064</t>
  </si>
  <si>
    <t>TINTA INDUCLAVE RAL 7042</t>
  </si>
  <si>
    <t>710002065</t>
  </si>
  <si>
    <t>APARELHO SINT.CAST.           </t>
  </si>
  <si>
    <t>710002066</t>
  </si>
  <si>
    <t>DILUENTE SINTÉTICO               </t>
  </si>
  <si>
    <t>710002067</t>
  </si>
  <si>
    <t>TINTA INDUCLAVE S/R RAL 6019</t>
  </si>
  <si>
    <t>710002068</t>
  </si>
  <si>
    <t>TINTA SPRAY RAL 2004 LARANJA</t>
  </si>
  <si>
    <t>710002071</t>
  </si>
  <si>
    <t>TINTA INK BLACK TS3A001</t>
  </si>
  <si>
    <t>728000119</t>
  </si>
  <si>
    <t>TINTA IMAGE 5157 E</t>
  </si>
  <si>
    <t>728000120</t>
  </si>
  <si>
    <t>TINTA EM SPRAY - COR: ALUMINIO OPACO</t>
  </si>
  <si>
    <t>733000003</t>
  </si>
  <si>
    <t>TINTA EM SPRAY COR PRETA ACRILICO</t>
  </si>
  <si>
    <t>733000026</t>
  </si>
  <si>
    <t>TINTA ACRILICA EM SPRAY CINZA GRAND PRIX 55280</t>
  </si>
  <si>
    <t>733000029</t>
  </si>
  <si>
    <t>DILUENTE RETARDADOR CIN</t>
  </si>
  <si>
    <t>789001230</t>
  </si>
  <si>
    <t>TINTA AQUOSA PRETA HEMPEL ECO RD 48P40</t>
  </si>
  <si>
    <t>900185247</t>
  </si>
  <si>
    <t>P3 CRONI 850 S25 (FLOCULANTE P/PINTURA)</t>
  </si>
  <si>
    <t>900185522</t>
  </si>
  <si>
    <t>AUTOCOAT BT 800 WASHPRIMER AS - PRIMARIO COMP. 1</t>
  </si>
  <si>
    <t>900185537</t>
  </si>
  <si>
    <t>TINTA (PRETO - 243310531)</t>
  </si>
  <si>
    <t>900185559</t>
  </si>
  <si>
    <t>DILUENTE ACELERADOR 42500000010</t>
  </si>
  <si>
    <t>900185571</t>
  </si>
  <si>
    <t>TINTA ROBBIALAC</t>
  </si>
  <si>
    <t>900185572</t>
  </si>
  <si>
    <t>ACIDO ACETICO GLACIAL</t>
  </si>
  <si>
    <t>710000428</t>
  </si>
  <si>
    <t>710000430</t>
  </si>
  <si>
    <t>TRICLORETILENO</t>
  </si>
  <si>
    <t>710000431</t>
  </si>
  <si>
    <t>ZINCO CLARO</t>
  </si>
  <si>
    <t>710002038</t>
  </si>
  <si>
    <t>ZINCO ESCURO</t>
  </si>
  <si>
    <t>710002039</t>
  </si>
  <si>
    <t>LIMA PARALELA BASTARDA 6"</t>
  </si>
  <si>
    <t>721000054</t>
  </si>
  <si>
    <t>LIMA PARALELA BASTARDA 4"</t>
  </si>
  <si>
    <t>721000055</t>
  </si>
  <si>
    <t>LIMA PARALELA MURÇA 8"</t>
  </si>
  <si>
    <t>721000056</t>
  </si>
  <si>
    <t>LIMA PARALELA MURÇA 6"</t>
  </si>
  <si>
    <t>721000057</t>
  </si>
  <si>
    <t>LIMA PARALELA MURÇA 4"</t>
  </si>
  <si>
    <t>721000058</t>
  </si>
  <si>
    <t>CAÇONETE HSS M12X125</t>
  </si>
  <si>
    <t>721000059</t>
  </si>
  <si>
    <t>BIT SEXTAVADO 1/4 2.0X25</t>
  </si>
  <si>
    <t>721000060</t>
  </si>
  <si>
    <t>BIT SEXTAVADO 1/4 2.0X50</t>
  </si>
  <si>
    <t>721000061</t>
  </si>
  <si>
    <t>BIT SEXTAVADO 1/4 2.5X50</t>
  </si>
  <si>
    <t>721000062</t>
  </si>
  <si>
    <t>LIXA DE PANO P40</t>
  </si>
  <si>
    <t>722000099</t>
  </si>
  <si>
    <t>LIXA DE PANO P80</t>
  </si>
  <si>
    <t>722000100</t>
  </si>
  <si>
    <t>LIXA DE PANO P100</t>
  </si>
  <si>
    <t>722000101</t>
  </si>
  <si>
    <t>CHAVES DE BOCAS 7001211819</t>
  </si>
  <si>
    <t>722000117</t>
  </si>
  <si>
    <t>CHAVES DE BOCAS 7001211618</t>
  </si>
  <si>
    <t>722000118</t>
  </si>
  <si>
    <t>CHAVE CAIXA 1/2 BIT SEXT INT.19MM</t>
  </si>
  <si>
    <t>722000119</t>
  </si>
  <si>
    <t>BROCAS 3,25MM</t>
  </si>
  <si>
    <t>722000121</t>
  </si>
  <si>
    <t>BROCAS 11,75MM</t>
  </si>
  <si>
    <t>722000122</t>
  </si>
  <si>
    <t>BROCAS 13MM</t>
  </si>
  <si>
    <t>722000123</t>
  </si>
  <si>
    <t>JOGO DE LIMAS DIAMANTE</t>
  </si>
  <si>
    <t>722000124</t>
  </si>
  <si>
    <t>MACHO DE MÁQUINA M20</t>
  </si>
  <si>
    <t>722000127</t>
  </si>
  <si>
    <t>CHAVETAS DIN 6885 A</t>
  </si>
  <si>
    <t>722000162</t>
  </si>
  <si>
    <t>FITA SERRA MANUAL REF: 3906-300-24-100</t>
  </si>
  <si>
    <t>722000167</t>
  </si>
  <si>
    <t>GRADE CANCENETE 25X9</t>
  </si>
  <si>
    <t>722000168</t>
  </si>
  <si>
    <t>BROCAS DE PONTO A200 1,6</t>
  </si>
  <si>
    <t>722000169</t>
  </si>
  <si>
    <t>BROCAS DE PONTO A200 3,15</t>
  </si>
  <si>
    <t>722000170</t>
  </si>
  <si>
    <t>BROCAS DE PONTO A200 5</t>
  </si>
  <si>
    <t>722000171</t>
  </si>
  <si>
    <t>LAMPADA PHILIPS 60WW</t>
  </si>
  <si>
    <t>726001038</t>
  </si>
  <si>
    <t>TUBO HIDRAULICO</t>
  </si>
  <si>
    <t>726001043</t>
  </si>
  <si>
    <t>ELECTRODOS TIG WC 20 1,6MMX175MM</t>
  </si>
  <si>
    <t>726001044</t>
  </si>
  <si>
    <t>FIO LATAO</t>
  </si>
  <si>
    <t>726001051</t>
  </si>
  <si>
    <t>LAMPADAS 24V 20W</t>
  </si>
  <si>
    <t>726001072</t>
  </si>
  <si>
    <t>ELECTRODOS MULTICANAL</t>
  </si>
  <si>
    <t>726001073</t>
  </si>
  <si>
    <t>ELECTRODOS S-316L-16N 2MM</t>
  </si>
  <si>
    <t>726001077</t>
  </si>
  <si>
    <t>ELECTRODOS S-316L-16N 2,6MM</t>
  </si>
  <si>
    <t>726001078</t>
  </si>
  <si>
    <t>ELECTRODOS ARCO NUMAL 2MMX300MM</t>
  </si>
  <si>
    <t>726001079</t>
  </si>
  <si>
    <t>ELECTRODOS ARCO NUMAL 2,5MMX300MM</t>
  </si>
  <si>
    <t>726001080</t>
  </si>
  <si>
    <t>ELECTRODO OX 7018,1 - 3.15</t>
  </si>
  <si>
    <t>726001112</t>
  </si>
  <si>
    <t>ELECTRODO OX 7018,1 - 2.5</t>
  </si>
  <si>
    <t>726001113</t>
  </si>
  <si>
    <t>LAMPADA ACTINIA 15W/10 £</t>
  </si>
  <si>
    <t>726001124</t>
  </si>
  <si>
    <t>LAMPADA PHILIPS 150W 78MM</t>
  </si>
  <si>
    <t>727007139</t>
  </si>
  <si>
    <t>LAMPADA PHILIPS 230V 120W PAR38</t>
  </si>
  <si>
    <t>727007140</t>
  </si>
  <si>
    <t>LAMPADA PHILIPS 12V 15W</t>
  </si>
  <si>
    <t>727007141</t>
  </si>
  <si>
    <t>ROLO DE FITA INOX CINTAR 1/2 30.5MT</t>
  </si>
  <si>
    <t>730001023</t>
  </si>
  <si>
    <t>CAIXA DE FIVELAS INOX 1/2</t>
  </si>
  <si>
    <t>730001024</t>
  </si>
  <si>
    <t>MÁQUINA DE CINTAR 1/2 - 3/4 BAND - IT</t>
  </si>
  <si>
    <t>730001025</t>
  </si>
  <si>
    <t>ACIDO ACETICO 99%</t>
  </si>
  <si>
    <t>734005016</t>
  </si>
  <si>
    <t>DISTRIBUIDOR DE AR REF.7630101031</t>
  </si>
  <si>
    <t>735001638</t>
  </si>
  <si>
    <t>ELECTRODO COBRE ROSCADO</t>
  </si>
  <si>
    <t>735001639</t>
  </si>
  <si>
    <t>COBRE ELECTROLITICO</t>
  </si>
  <si>
    <t>735001643</t>
  </si>
  <si>
    <t>ELECTRODOS ARCO NUMAL 3,2X300</t>
  </si>
  <si>
    <t>735001648</t>
  </si>
  <si>
    <t>CADEADOS</t>
  </si>
  <si>
    <t>736000209</t>
  </si>
  <si>
    <t>MANGUEIRA ESPIRAL AZUL</t>
  </si>
  <si>
    <t>736000215</t>
  </si>
  <si>
    <t>PISTOLA DE AR COMPRIMIDO</t>
  </si>
  <si>
    <t>736000216</t>
  </si>
  <si>
    <t>MANGUEIRA PVC10 DIAMETRO INT.10MM</t>
  </si>
  <si>
    <t>736000218</t>
  </si>
  <si>
    <t>MANGUEIRA PVC08 DIAMETRO INT.8MM</t>
  </si>
  <si>
    <t>736000219</t>
  </si>
  <si>
    <t>SERPENTINA 8/6 C/15 METROS POLIURETANO</t>
  </si>
  <si>
    <t>736000220</t>
  </si>
  <si>
    <t>MOLA AZUL 10X25</t>
  </si>
  <si>
    <t>736000292</t>
  </si>
  <si>
    <t>MOLA AZUL 16X102</t>
  </si>
  <si>
    <t>736000293</t>
  </si>
  <si>
    <t>MOLA AZUL 12.5X25</t>
  </si>
  <si>
    <t>736000294</t>
  </si>
  <si>
    <t>MOLA POLIURETANO 25X12X250</t>
  </si>
  <si>
    <t>736000295</t>
  </si>
  <si>
    <t>PARA PARAFUSO INOX 13X12</t>
  </si>
  <si>
    <t>736000296</t>
  </si>
  <si>
    <t>PARA PARAFUSO SEXTAVADO INOX 28X80</t>
  </si>
  <si>
    <t>736000297</t>
  </si>
  <si>
    <t>PARA PARAFUSO INOX 14X12</t>
  </si>
  <si>
    <t>736000298</t>
  </si>
  <si>
    <t>PARA PARAFUSO INOX 16X14</t>
  </si>
  <si>
    <t>736000299</t>
  </si>
  <si>
    <t>736000300</t>
  </si>
  <si>
    <t>PARA PARAFUSO INOX 16X30</t>
  </si>
  <si>
    <t>736000301</t>
  </si>
  <si>
    <t>PARA PARAFUSO INOX 18X20</t>
  </si>
  <si>
    <t>736000302</t>
  </si>
  <si>
    <t>PARA PARAFUSO SEXTAVADO INOX 28X45</t>
  </si>
  <si>
    <t>736000303</t>
  </si>
  <si>
    <t>PARA PARAFUSO SEXTAVADO INOX 26X12</t>
  </si>
  <si>
    <t>736000304</t>
  </si>
  <si>
    <t>CHAPAS DE IDENTIFICAÇÃO 70MMX30MM</t>
  </si>
  <si>
    <t>736000351</t>
  </si>
  <si>
    <t>CHAPAS DE IDENTIFICAÇÃO 140MMX60MM</t>
  </si>
  <si>
    <t>736000352</t>
  </si>
  <si>
    <t>PARA PARAFUSO 15X15</t>
  </si>
  <si>
    <t>736000355</t>
  </si>
  <si>
    <t>PEDRAS DE POLIR SUPER STONES</t>
  </si>
  <si>
    <t>737000268</t>
  </si>
  <si>
    <t>JOGO DE MÓS DIAMANTADAS COM 30 PEÇAS</t>
  </si>
  <si>
    <t>737000296</t>
  </si>
  <si>
    <t>BUCHAS ROSCADAS M6(Z7060)</t>
  </si>
  <si>
    <t>737000297</t>
  </si>
  <si>
    <t>ARAME CORDA DE PIANO</t>
  </si>
  <si>
    <t>737000298</t>
  </si>
  <si>
    <t>PEDRAS PARA POLIR DE ENXOFRE 20X13X150</t>
  </si>
  <si>
    <t>737000299</t>
  </si>
  <si>
    <t>PEDRAS PARA POLIR DE ENXOFRE 15X10X150</t>
  </si>
  <si>
    <t>737000300</t>
  </si>
  <si>
    <t>PEDRAS PARA POLIR DE ENXOFRE 10X10X150</t>
  </si>
  <si>
    <t>737000301</t>
  </si>
  <si>
    <t>PEDRAS PARA POLIR DE ENXOFRE 6X6X150</t>
  </si>
  <si>
    <t>737000302</t>
  </si>
  <si>
    <t>PEDRAS PARA POLIR DE ENXOFRE 13X3X150</t>
  </si>
  <si>
    <t>737000303</t>
  </si>
  <si>
    <t>PEDRAS PARA POLIR DE ENXOFRE CILINDRICAS 8X150</t>
  </si>
  <si>
    <t>737000304</t>
  </si>
  <si>
    <t>PEDRAS PARA POLIR DE ENXOFRE CILINDRICAS 6X150</t>
  </si>
  <si>
    <t>737000305</t>
  </si>
  <si>
    <t>PEDRAS PARA POLIR DE ENXOFRE TRIANGULARES 6X150</t>
  </si>
  <si>
    <t>737000306</t>
  </si>
  <si>
    <t>PEDRAS PARA POLIR DE ENXOFRE TRIANGULARES 8X150</t>
  </si>
  <si>
    <t>737000307</t>
  </si>
  <si>
    <t>PEDRAS PARA POLIR DE ENXOFRE TRIANGULARES 10X150</t>
  </si>
  <si>
    <t>737000308</t>
  </si>
  <si>
    <t>PEDRAS PARA POLIR DE ENXOFRE TRIANGULARES 13X150</t>
  </si>
  <si>
    <t>737000309</t>
  </si>
  <si>
    <t>MÓS DE FELTRO HASTE 3MM 0570301</t>
  </si>
  <si>
    <t>737000310</t>
  </si>
  <si>
    <t>MÓS DE FELTRO HASTE 3MM 0570302</t>
  </si>
  <si>
    <t>737000311</t>
  </si>
  <si>
    <t>MÓS DE FELTRO HASTE 3MM 0570303</t>
  </si>
  <si>
    <t>737000312</t>
  </si>
  <si>
    <t>MÓS DE FELTRO HASTE 3MM 0570304</t>
  </si>
  <si>
    <t>737000313</t>
  </si>
  <si>
    <t>MÓS DE FELTRO HASTE 3MM 0570305</t>
  </si>
  <si>
    <t>737000314</t>
  </si>
  <si>
    <t>MÓS DE FELTRO HASTE 3MM 0570306</t>
  </si>
  <si>
    <t>737000315</t>
  </si>
  <si>
    <t>MÓS DE FELTRO HASTE 3MM 0570307</t>
  </si>
  <si>
    <t>737000316</t>
  </si>
  <si>
    <t>MÓS DE FELTRO HASTE 3MM 0570308</t>
  </si>
  <si>
    <t>737000317</t>
  </si>
  <si>
    <t>MÓS DE FELTRO HASTE 3MM 0570309</t>
  </si>
  <si>
    <t>737000318</t>
  </si>
  <si>
    <t>MÓS DE FELTRO HASTE 3MM 0570310</t>
  </si>
  <si>
    <t>737000319</t>
  </si>
  <si>
    <t>MÓS DE FELTRO HASTE 3MM 0570311</t>
  </si>
  <si>
    <t>737000320</t>
  </si>
  <si>
    <t>MÓS DE FELTRO HASTE 3MM 0570312</t>
  </si>
  <si>
    <t>737000321</t>
  </si>
  <si>
    <t>MÓS DE FELTRO HASTE 3MM 0570313</t>
  </si>
  <si>
    <t>737000322</t>
  </si>
  <si>
    <t>MÓS DE FELTRO HASTE 3MM 0570314</t>
  </si>
  <si>
    <t>737000323</t>
  </si>
  <si>
    <t>JOGO DESANDADOR LONGO PARA MACHOS M4 A M10</t>
  </si>
  <si>
    <t>737000325</t>
  </si>
  <si>
    <t>MACHOS DE ESMAGAMENTO M10</t>
  </si>
  <si>
    <t>737000326</t>
  </si>
  <si>
    <t>MACHOS DE ESMAGAMENTO M12</t>
  </si>
  <si>
    <t>737000327</t>
  </si>
  <si>
    <t>MÓS MONTADAS HASTE 3MM 0540921</t>
  </si>
  <si>
    <t>737000328</t>
  </si>
  <si>
    <t>MÓS MONTADAS HASTE 3MM 0540926</t>
  </si>
  <si>
    <t>737000329</t>
  </si>
  <si>
    <t>MÓS MONTADAS HASTE 3MM 0540929</t>
  </si>
  <si>
    <t>737000330</t>
  </si>
  <si>
    <t>MÓS MONTADAS HASTE 3MM 0540930</t>
  </si>
  <si>
    <t>737000331</t>
  </si>
  <si>
    <t>MÓS MONTADAS HASTE 3MM 0540932</t>
  </si>
  <si>
    <t>737000332</t>
  </si>
  <si>
    <t>MÓS MONTADAS HASTE 3MM 0540933</t>
  </si>
  <si>
    <t>737000333</t>
  </si>
  <si>
    <t>MÓS MONTADAS HASTE 3MM 0540934</t>
  </si>
  <si>
    <t>737000334</t>
  </si>
  <si>
    <t>MÓS MONTADAS HASTE 3MM 0542147</t>
  </si>
  <si>
    <t>737000335</t>
  </si>
  <si>
    <t>MÓS MONTADAS HASTE 3MM 0540935</t>
  </si>
  <si>
    <t>737000336</t>
  </si>
  <si>
    <t>MÓS MONTADAS HASTE 3MM 0540936</t>
  </si>
  <si>
    <t>737000337</t>
  </si>
  <si>
    <t>MÓS MONTADAS HASTE 3MM 0542611</t>
  </si>
  <si>
    <t>737000338</t>
  </si>
  <si>
    <t>MÓS MONTADAS HASTE 3MM 0542612</t>
  </si>
  <si>
    <t>737000339</t>
  </si>
  <si>
    <t>MÓS MONTADAS HASTE 3MM 0542613</t>
  </si>
  <si>
    <t>737000340</t>
  </si>
  <si>
    <t>MÓS MONTADAS HASTE 3MM 0542614</t>
  </si>
  <si>
    <t>737000341</t>
  </si>
  <si>
    <t>MÓS MONTADAS HASTE 3MM 0542615</t>
  </si>
  <si>
    <t>737000342</t>
  </si>
  <si>
    <t>LAMPADA FLORESCENTE PHILIPS TLD 58W/54</t>
  </si>
  <si>
    <t>737000359</t>
  </si>
  <si>
    <t>LAMPADA FLORESCENTE PHILIPS TLD 36W/54</t>
  </si>
  <si>
    <t>737000360</t>
  </si>
  <si>
    <t>LAMPADA FLORESCENTE PHILIPS TLD 18W/55</t>
  </si>
  <si>
    <t>737000361</t>
  </si>
  <si>
    <t>MÓS MONTADAS B43 3AR 100</t>
  </si>
  <si>
    <t>737000363</t>
  </si>
  <si>
    <t>MÓS MONTADAS B44 3AR 100</t>
  </si>
  <si>
    <t>737000364</t>
  </si>
  <si>
    <t>MÓS MONTADAS B45 3AR 100</t>
  </si>
  <si>
    <t>737000365</t>
  </si>
  <si>
    <t>MÓS MONTADAS B46 3AR 100</t>
  </si>
  <si>
    <t>737000366</t>
  </si>
  <si>
    <t>MÓS MONTADAS B51 3AR 80</t>
  </si>
  <si>
    <t>737000367</t>
  </si>
  <si>
    <t>MÓS MONTADAS B52 3AR 46</t>
  </si>
  <si>
    <t>737000368</t>
  </si>
  <si>
    <t>MÓS MONTADAS B52 3AR 80</t>
  </si>
  <si>
    <t>737000369</t>
  </si>
  <si>
    <t>MÓS MONTADAS B53 3AR 60</t>
  </si>
  <si>
    <t>737000370</t>
  </si>
  <si>
    <t>MÓS MONTADAS B54 3AR 60</t>
  </si>
  <si>
    <t>737000371</t>
  </si>
  <si>
    <t>MÓS MONTADAS B61 3AR 80</t>
  </si>
  <si>
    <t>737000372</t>
  </si>
  <si>
    <t>MÓS MONTADAS B63 3AR 100</t>
  </si>
  <si>
    <t>737000373</t>
  </si>
  <si>
    <t>MÓS MONTADAS B65 3AR 100</t>
  </si>
  <si>
    <t>737000374</t>
  </si>
  <si>
    <t>MÓS MONTADAS B92 3AR 100</t>
  </si>
  <si>
    <t>737000375</t>
  </si>
  <si>
    <t>MÓS MONTADAS B95 3AR 100</t>
  </si>
  <si>
    <t>737000376</t>
  </si>
  <si>
    <t>MÓS MONTADAS B97 3AR 100</t>
  </si>
  <si>
    <t>737000377</t>
  </si>
  <si>
    <t>MÓS MONTADAS B112 3AR 80</t>
  </si>
  <si>
    <t>737000378</t>
  </si>
  <si>
    <t>MÓS MONTADAS B114 3AR 100</t>
  </si>
  <si>
    <t>737000379</t>
  </si>
  <si>
    <t>CHAPA CALIBRADA 0,05MM</t>
  </si>
  <si>
    <t>737000380</t>
  </si>
  <si>
    <t>CHAPA CALIBRADA 0,25MM</t>
  </si>
  <si>
    <t>737000381</t>
  </si>
  <si>
    <t>BUCHAS ROSCADAS M10</t>
  </si>
  <si>
    <t>737000382</t>
  </si>
  <si>
    <t>BUCHAS ROSCADAS M12</t>
  </si>
  <si>
    <t>737000383</t>
  </si>
  <si>
    <t>BUCHAS ROSCADAS M14</t>
  </si>
  <si>
    <t>737000384</t>
  </si>
  <si>
    <t>BUCHAS ROSCADAS M16</t>
  </si>
  <si>
    <t>737000385</t>
  </si>
  <si>
    <t>CUBOS EROWA</t>
  </si>
  <si>
    <t>737000386</t>
  </si>
  <si>
    <t>BUCHAS DE APERTO RAPIDO DE 3 A 16</t>
  </si>
  <si>
    <t>737000387</t>
  </si>
  <si>
    <t>OLHAIS M10</t>
  </si>
  <si>
    <t>737000394</t>
  </si>
  <si>
    <t>OLHAIS M12</t>
  </si>
  <si>
    <t>737000395</t>
  </si>
  <si>
    <t>OLHAIS M16</t>
  </si>
  <si>
    <t>737000396</t>
  </si>
  <si>
    <t>OLHAIS M20</t>
  </si>
  <si>
    <t>737000397</t>
  </si>
  <si>
    <t>OLHAIS M24</t>
  </si>
  <si>
    <t>737000398</t>
  </si>
  <si>
    <t>OLHAIS M36</t>
  </si>
  <si>
    <t>737000399</t>
  </si>
  <si>
    <t>PARAFUSO CABELA CILINDRICA SEXTAVADA  4X80</t>
  </si>
  <si>
    <t>737000400</t>
  </si>
  <si>
    <t>PARAFUSO CABEÇA CILINDRICA SEXTAVADA 4X100</t>
  </si>
  <si>
    <t>737000401</t>
  </si>
  <si>
    <t>PARAFUSO CABEÇA CILINDRICA SEXTAVADA 4X120</t>
  </si>
  <si>
    <t>737000402</t>
  </si>
  <si>
    <t>PARAFUSO CABEÇA CILINDRICA SEXTAVADA 5X100</t>
  </si>
  <si>
    <t>737000403</t>
  </si>
  <si>
    <t>PARAFUSO CABEÇA CILINDRICA SEXTAVADA 5X120</t>
  </si>
  <si>
    <t>737000404</t>
  </si>
  <si>
    <t>RODAS DE LIXA F 1010/3 A GRÃO 60</t>
  </si>
  <si>
    <t>737000405</t>
  </si>
  <si>
    <t>RODAS DE LIXA F 1015/3 A GRÃO 60</t>
  </si>
  <si>
    <t>737000406</t>
  </si>
  <si>
    <t>RODAS DE LIXA F 1505/3 A GRÃO 60</t>
  </si>
  <si>
    <t>737000407</t>
  </si>
  <si>
    <t>RODAS DE LIXA F 1510/3 A GRÃO 60</t>
  </si>
  <si>
    <t>737000408</t>
  </si>
  <si>
    <t>RODAS DE LIXA F 1515/3 A GRÃO 60</t>
  </si>
  <si>
    <t>737000409</t>
  </si>
  <si>
    <t>RODAS DE LIXA F 2010/3 A GRÃO 120</t>
  </si>
  <si>
    <t>737000410</t>
  </si>
  <si>
    <t>DISCOS DE FIBRA FS 115-22 A GRAO 36</t>
  </si>
  <si>
    <t>737000411</t>
  </si>
  <si>
    <t>ESFERA 1/2(ENROSCAMENTO)</t>
  </si>
  <si>
    <t>737000412</t>
  </si>
  <si>
    <t>PONTO COM EXTRACTOR M8</t>
  </si>
  <si>
    <t>737000418</t>
  </si>
  <si>
    <t>DISCOS DE CORTE FINO</t>
  </si>
  <si>
    <t>737000419</t>
  </si>
  <si>
    <t>LAMPADA  PHILIPS INCANDESCENT 24V 60W</t>
  </si>
  <si>
    <t>737000494</t>
  </si>
  <si>
    <t>MÓS 350X50X127</t>
  </si>
  <si>
    <t>737000498</t>
  </si>
  <si>
    <t>PERNE M6 INOX (HALDER 22060.0606)</t>
  </si>
  <si>
    <t>737000499</t>
  </si>
  <si>
    <t>MÓ 400X100X127</t>
  </si>
  <si>
    <t>737000616</t>
  </si>
  <si>
    <t>V1CS020180-PARAFUSO CAB.CIL.SEXT.INT. M20X180</t>
  </si>
  <si>
    <t>737000617</t>
  </si>
  <si>
    <t>M2F2070-AÇO CAVILLHA C/ROSCA INT. M20X70</t>
  </si>
  <si>
    <t>737000618</t>
  </si>
  <si>
    <t>PARAFUSO INOX CABEÇA CILINDRICA SEXT. INT. M4X25</t>
  </si>
  <si>
    <t>737000619</t>
  </si>
  <si>
    <t>PARAFUSO INOX CABEÇA CILINDRICA SEXT. INT. M6X18</t>
  </si>
  <si>
    <t>737000620</t>
  </si>
  <si>
    <t>PARAFUSO INOX CABEÇA CILINDRICA SEXT. INT. M6X35</t>
  </si>
  <si>
    <t>737000621</t>
  </si>
  <si>
    <t>PARAFUSO INOX CABEÇA CILINDRICA SEXT. INT. M6X20</t>
  </si>
  <si>
    <t>737000622</t>
  </si>
  <si>
    <t>CAVILHA CILINDRICA ISO 8734 M6X10</t>
  </si>
  <si>
    <t>737000625</t>
  </si>
  <si>
    <t>LÃMINA DE SANGRAR -REFº. 151.25-30</t>
  </si>
  <si>
    <t>738000043</t>
  </si>
  <si>
    <t>PASTILHAS- REFº- N151.2-300-4E 2135</t>
  </si>
  <si>
    <t>738000044</t>
  </si>
  <si>
    <t>PASTILHA REFº. TNMG160404-PF 4225</t>
  </si>
  <si>
    <t>738000045</t>
  </si>
  <si>
    <t>PASTILHAS - 266.RL-16VM01A002M 1125</t>
  </si>
  <si>
    <t>738000047</t>
  </si>
  <si>
    <t>PASTILHAS - DCGX 11T304-AL H10</t>
  </si>
  <si>
    <t>738000048</t>
  </si>
  <si>
    <t>ENCAVADOR 3-16</t>
  </si>
  <si>
    <t>738000049</t>
  </si>
  <si>
    <t>SUSPENSOES DE VISOR PANORÂMICO</t>
  </si>
  <si>
    <t>740000310</t>
  </si>
  <si>
    <t>CHAVE CAIXA BIT 4010-100-4</t>
  </si>
  <si>
    <t>743000303</t>
  </si>
  <si>
    <t>CHAVE CAIXA BIT 4010-100-5</t>
  </si>
  <si>
    <t>743000304</t>
  </si>
  <si>
    <t>CHAVE CAIXA BIT 4010-100-8</t>
  </si>
  <si>
    <t>743000305</t>
  </si>
  <si>
    <t>CHAVE CAIXA BIT 4010-075-12</t>
  </si>
  <si>
    <t>743000306</t>
  </si>
  <si>
    <t>CHAVE CAIXA BIT 4010-075-17</t>
  </si>
  <si>
    <t>743000307</t>
  </si>
  <si>
    <t>TRINCHAS 1 POLEGADA</t>
  </si>
  <si>
    <t>743000308</t>
  </si>
  <si>
    <t>TRINCHAS 2 POLEGADAS</t>
  </si>
  <si>
    <t>743000309</t>
  </si>
  <si>
    <t>DISCO LAMELAS PFC115 GRÃO 8 OP FERD</t>
  </si>
  <si>
    <t>743000310</t>
  </si>
  <si>
    <t>MARTELO DE BOLA CROM 500GR</t>
  </si>
  <si>
    <t>743000311</t>
  </si>
  <si>
    <t>JOGO 25 BROCAS RECT HSS 1-13 0.5/0.5</t>
  </si>
  <si>
    <t>743000312</t>
  </si>
  <si>
    <t>JOGO CHAVES SEXT. INT.LONGA C/ BOLA 1.5-1.0</t>
  </si>
  <si>
    <t>743000313</t>
  </si>
  <si>
    <t>JOGO DE PUNÇÕES MISTO 6 PEÇAS</t>
  </si>
  <si>
    <t>743000314</t>
  </si>
  <si>
    <t>CHAVE CRESCENTE COM ESCALA 150MM</t>
  </si>
  <si>
    <t>743000315</t>
  </si>
  <si>
    <t>MÓ DIAMANTE HASTE 3MM (0560602)60J</t>
  </si>
  <si>
    <t>743000316</t>
  </si>
  <si>
    <t>MÓ DIAMANTE HASTE 3MM (0560603)60A</t>
  </si>
  <si>
    <t>743000317</t>
  </si>
  <si>
    <t>MÓ DIAMANTE HASTE 3MM (0560614)60C</t>
  </si>
  <si>
    <t>743000318</t>
  </si>
  <si>
    <t>MÓ DIAMANTE HASTE 3MM (0560616)60Q</t>
  </si>
  <si>
    <t>743000319</t>
  </si>
  <si>
    <t>FREZA ROTATIVA CW HASTE 6 (0501603)A10</t>
  </si>
  <si>
    <t>743000320</t>
  </si>
  <si>
    <t>FREZA ROTATIVA CW HASTE 6 (0503603)C10</t>
  </si>
  <si>
    <t>743000321</t>
  </si>
  <si>
    <t>FREZA ROTATIVA CW HASTE 6 (0504603)F10</t>
  </si>
  <si>
    <t>743000322</t>
  </si>
  <si>
    <t>FREZA ROTATIVA CW HASTE 6 (0505705)G12</t>
  </si>
  <si>
    <t>743000323</t>
  </si>
  <si>
    <t>FREZA ROTATIVA CW HASTE 6 (0507603)D10</t>
  </si>
  <si>
    <t>743000325</t>
  </si>
  <si>
    <t>FREZA ROTATIVA CW HASTE 3 (0501344) C-2.5</t>
  </si>
  <si>
    <t>743000326</t>
  </si>
  <si>
    <t>FREZA ROTATIVA CW HASTE 3 (0501333) C--06</t>
  </si>
  <si>
    <t>743000327</t>
  </si>
  <si>
    <t>FREZA ROTATIVA CW HASTE 3 (0501313) F--06</t>
  </si>
  <si>
    <t>743000328</t>
  </si>
  <si>
    <t>FREZA ROTATIVA CW HASTE 3 (0501303) D--06</t>
  </si>
  <si>
    <t>743000329</t>
  </si>
  <si>
    <t>FREZA ROTATIVA CW HASTE 3 (0501323) M--06</t>
  </si>
  <si>
    <t>743000330</t>
  </si>
  <si>
    <t>ABECEDÁRIO PINTAR 40MM</t>
  </si>
  <si>
    <t>743000331</t>
  </si>
  <si>
    <t>NUMERÁRIO 40 MM</t>
  </si>
  <si>
    <t>743000332</t>
  </si>
  <si>
    <t>EMBALAGEM MASSA ROCOL FOODLUBE BEM.4KG</t>
  </si>
  <si>
    <t>743000333</t>
  </si>
  <si>
    <t>TRINCHAS 3 POLEGADA</t>
  </si>
  <si>
    <t>743222123</t>
  </si>
  <si>
    <t>TRINCHA DE ROLO DE PINTAR MÉDIO</t>
  </si>
  <si>
    <t>743222165</t>
  </si>
  <si>
    <t>TRINCHA DE ROLO DE PINTAR PEQUENO</t>
  </si>
  <si>
    <t>743222166</t>
  </si>
  <si>
    <t>CARGAS PARA ROLO MÉDIO</t>
  </si>
  <si>
    <t>743222167</t>
  </si>
  <si>
    <t>CARGAS PARA ROLO PEQUENO</t>
  </si>
  <si>
    <t>743222168</t>
  </si>
  <si>
    <t>JOGO DE PUNÇÕES CAVILHAS</t>
  </si>
  <si>
    <t>756000115</t>
  </si>
  <si>
    <t>JOGO DE CHAVES DE FENDA</t>
  </si>
  <si>
    <t>756000118</t>
  </si>
  <si>
    <t>CHAVE INGLESA</t>
  </si>
  <si>
    <t>756000119</t>
  </si>
  <si>
    <t>JOGO DE CHAVES DE CAIXA ( 10 A 32 )</t>
  </si>
  <si>
    <t>756000127</t>
  </si>
  <si>
    <t>ROLO 30 METROS SERRA 12X0.70 Z10</t>
  </si>
  <si>
    <t>756000128</t>
  </si>
  <si>
    <t xml:space="preserve"> PASTILHAS ( EROSÃO )</t>
  </si>
  <si>
    <t>756000130</t>
  </si>
  <si>
    <t>DIELÉCTRICO EDM FLUID 200LT ( EROSÃO )</t>
  </si>
  <si>
    <t>756000131</t>
  </si>
  <si>
    <t>FELTROS MAQ. SODICK ( EROSÃO )</t>
  </si>
  <si>
    <t>756000132</t>
  </si>
  <si>
    <t>MANDRIL EXPANSIVO 11.0-12.0 HUN</t>
  </si>
  <si>
    <t>756000143</t>
  </si>
  <si>
    <t>ORINGUES/VEDANTES</t>
  </si>
  <si>
    <t>757000126</t>
  </si>
  <si>
    <t>O-RING 39.8X3</t>
  </si>
  <si>
    <t>757000127</t>
  </si>
  <si>
    <t>ROLO DE TEFLON</t>
  </si>
  <si>
    <t>759000306</t>
  </si>
  <si>
    <t>BRAÇADEIRAS PLÁSTICAS</t>
  </si>
  <si>
    <t>759000307</t>
  </si>
  <si>
    <t>ACIDO NITRICO 60%</t>
  </si>
  <si>
    <t>789000147</t>
  </si>
  <si>
    <t>SAL AMONIACO</t>
  </si>
  <si>
    <t>789002126</t>
  </si>
  <si>
    <t>ROLOS LABEL IMPRESSORA PRÉ-SET.</t>
  </si>
  <si>
    <t>789002135</t>
  </si>
  <si>
    <t>PILHAS ESPECIAIS CR44 (QUALIDADE)</t>
  </si>
  <si>
    <t>799000424</t>
  </si>
  <si>
    <t>PANOS</t>
  </si>
  <si>
    <t>MSAGB01</t>
  </si>
  <si>
    <t>CHEM SEVEN PAVIMENTOS AUTO LAVADORAS</t>
  </si>
  <si>
    <t>710000013</t>
  </si>
  <si>
    <t>DETERGENTE PETROL</t>
  </si>
  <si>
    <t>710000019</t>
  </si>
  <si>
    <t>LIMPEZA DE AÇOS POLIAL D</t>
  </si>
  <si>
    <t>7100002082</t>
  </si>
  <si>
    <t>ANTI-ESPUMANTE ZYAQUA AEX</t>
  </si>
  <si>
    <t>7100002083</t>
  </si>
  <si>
    <t>FLOCUOLANTE SUPERFLOC A-130</t>
  </si>
  <si>
    <t>7100002084</t>
  </si>
  <si>
    <t>710002001</t>
  </si>
  <si>
    <t>LIQUIDO RADIADOR PP</t>
  </si>
  <si>
    <t>710002058</t>
  </si>
  <si>
    <t>PRODUTO DE LIMPEZA ACTIV SEC - FS</t>
  </si>
  <si>
    <t>710002070</t>
  </si>
  <si>
    <t>ACTIV SEC SOLVENTE DIELÉCTRICO ECOLÓGICO</t>
  </si>
  <si>
    <t>710002073</t>
  </si>
  <si>
    <t>DESINCRUSTANTE QUIMICO DECAL</t>
  </si>
  <si>
    <t>710002074</t>
  </si>
  <si>
    <t>DESENGORDURANTE ALCALINO UNIVERSAL CHEMATIC</t>
  </si>
  <si>
    <t>710002075</t>
  </si>
  <si>
    <t>DESENGORDURANTE EVAPORAÇÃO RÁPIDA ACTIV SBZ</t>
  </si>
  <si>
    <t>710002076</t>
  </si>
  <si>
    <t>CHEMVAP FT - DETERGENTE DE LIMPEZA A FRIO</t>
  </si>
  <si>
    <t>710002077</t>
  </si>
  <si>
    <t>ACTIV FT-DETERGENTE LIMPEZA FRIO CIRCUITO FECHADO</t>
  </si>
  <si>
    <t>710002078</t>
  </si>
  <si>
    <t>VINAGRE</t>
  </si>
  <si>
    <t>710002081</t>
  </si>
  <si>
    <t>710002082</t>
  </si>
  <si>
    <t>710002083</t>
  </si>
  <si>
    <t>710002084</t>
  </si>
  <si>
    <t>FOLHAS LIMPEZA SATO PARA SERRA DE JODON</t>
  </si>
  <si>
    <t>710002085</t>
  </si>
  <si>
    <t>BLAU-ECO SOLVENTE DIELÉCTRICO ECOLÓGICO</t>
  </si>
  <si>
    <t>710002086</t>
  </si>
  <si>
    <t>BLAUPOWER 33  DESENGORDURANTE DE EVAPORAÇÃO</t>
  </si>
  <si>
    <t>710002087</t>
  </si>
  <si>
    <t>BLAUSIL ANTIADERENTE, LUBRIFICANTE Á BASE DE</t>
  </si>
  <si>
    <t>710002088</t>
  </si>
  <si>
    <t>BLAUGREASE C DETERGENTE DE BAIXA PRODUÇÃO DE</t>
  </si>
  <si>
    <t>710002089</t>
  </si>
  <si>
    <t>BLAUJET 67 DESINCRUSTANTE QUÍMICO</t>
  </si>
  <si>
    <t>710002090</t>
  </si>
  <si>
    <t>BLAUCLEAN 13 DESENGORDURANTE ALCALINO UNIVERSAL</t>
  </si>
  <si>
    <t>710002091</t>
  </si>
  <si>
    <t>CARBONATO DE CÁLCIO</t>
  </si>
  <si>
    <t>710002101</t>
  </si>
  <si>
    <t>SPRAY REVELADOR SKD-S2 REF 008A007</t>
  </si>
  <si>
    <t>710002103</t>
  </si>
  <si>
    <t>GARRAFA ALCOOL 96º</t>
  </si>
  <si>
    <t>710002129</t>
  </si>
  <si>
    <t>TINTA VERDE RAL 6010</t>
  </si>
  <si>
    <t>710002130</t>
  </si>
  <si>
    <t>LIQUIDO PARA AS MÃOS ORANGE</t>
  </si>
  <si>
    <t>727007104</t>
  </si>
  <si>
    <t>BALDE OVAL COM ESPREMEDOR</t>
  </si>
  <si>
    <t>729000000</t>
  </si>
  <si>
    <t>CHAPUZ VASSOURA RODO COM CABO DE MADEIRA</t>
  </si>
  <si>
    <t>729000001</t>
  </si>
  <si>
    <t>ESFREGONA DE ALGODAO GR 150</t>
  </si>
  <si>
    <t>729000002</t>
  </si>
  <si>
    <t>RODO MADEIRA COM BORRACHA</t>
  </si>
  <si>
    <t>729000003</t>
  </si>
  <si>
    <t>VASSOURA NYLON RAJA</t>
  </si>
  <si>
    <t>729000004</t>
  </si>
  <si>
    <t>SACO DE LODOS EM PAPEL 820X450X130</t>
  </si>
  <si>
    <t>729000006</t>
  </si>
  <si>
    <t>GRANALHA ESFERICA S170</t>
  </si>
  <si>
    <t>734000101</t>
  </si>
  <si>
    <t>SABIC PP 15T1020 NATURAL</t>
  </si>
  <si>
    <t>736000526</t>
  </si>
  <si>
    <t>PIACABA C/ ARGOLA AO CENTRO</t>
  </si>
  <si>
    <t>738000005</t>
  </si>
  <si>
    <t>MARCADORES VALVEACTION PRETO</t>
  </si>
  <si>
    <t>710002034</t>
  </si>
  <si>
    <t>APAGADOR LEGAMASTER</t>
  </si>
  <si>
    <t>729000007</t>
  </si>
  <si>
    <t>FITA ADESIVA TESABAND 4541BR</t>
  </si>
  <si>
    <t>732005106</t>
  </si>
  <si>
    <t>AUTOCOLANTE REDONDO VERDE</t>
  </si>
  <si>
    <t>736000213</t>
  </si>
  <si>
    <t>AUTOCOLANTE REDONDO BRANCO</t>
  </si>
  <si>
    <t>736000222</t>
  </si>
  <si>
    <t>TESOURA</t>
  </si>
  <si>
    <t>736000353</t>
  </si>
  <si>
    <t>FOIL DE CERA TTRIBBON GOLD 83MMX300MTS</t>
  </si>
  <si>
    <t>736000609</t>
  </si>
  <si>
    <t>AGRAFES 22/6</t>
  </si>
  <si>
    <t>737000362</t>
  </si>
  <si>
    <t>CLASSIFICADORES COM ABERTURA EM L</t>
  </si>
  <si>
    <t>743000298</t>
  </si>
  <si>
    <t>BLOCOS DE FOLHAS A4</t>
  </si>
  <si>
    <t>799000011</t>
  </si>
  <si>
    <t>BLOCOS DE FOLHAS A5</t>
  </si>
  <si>
    <t>799000012</t>
  </si>
  <si>
    <t>BLOCOS DE FOLHAS A6</t>
  </si>
  <si>
    <t>799000013</t>
  </si>
  <si>
    <t>BLOCOS DE PITS</t>
  </si>
  <si>
    <t>799000014</t>
  </si>
  <si>
    <t>BLOCOS DE REQUISIÇÕES</t>
  </si>
  <si>
    <t>799000015</t>
  </si>
  <si>
    <t>BORRACHAS RAPID-ERASER B20</t>
  </si>
  <si>
    <t>799000016</t>
  </si>
  <si>
    <t>CACULADORAS LC110</t>
  </si>
  <si>
    <t>799000017</t>
  </si>
  <si>
    <t>CANETAS ESCRITA MÉDIA</t>
  </si>
  <si>
    <t>799000018</t>
  </si>
  <si>
    <t>CLIPS Nº4</t>
  </si>
  <si>
    <t>799000019</t>
  </si>
  <si>
    <t>COLA UHU</t>
  </si>
  <si>
    <t>799000020</t>
  </si>
  <si>
    <t>ENVELOPES 13819     250 X 353</t>
  </si>
  <si>
    <t>799000021</t>
  </si>
  <si>
    <t>ENVELOPES 06819 162X229</t>
  </si>
  <si>
    <t>799000022</t>
  </si>
  <si>
    <t>ENVELOPES C/ JANELA 428 110 X 220</t>
  </si>
  <si>
    <t>799000023</t>
  </si>
  <si>
    <t>AFIADOR DE LÁPIS</t>
  </si>
  <si>
    <t>799000100</t>
  </si>
  <si>
    <t>LIVRO DE ACTAS</t>
  </si>
  <si>
    <t>799000101</t>
  </si>
  <si>
    <t>AGRAFES 21 / 4</t>
  </si>
  <si>
    <t>799000102</t>
  </si>
  <si>
    <t>AGRAFES 24 / 6</t>
  </si>
  <si>
    <t>799000103</t>
  </si>
  <si>
    <t>AGRAFES Nº10</t>
  </si>
  <si>
    <t>799000104</t>
  </si>
  <si>
    <t>BLOCOS DE COMUNICAÇÃO DE FALTAS</t>
  </si>
  <si>
    <t>799000105</t>
  </si>
  <si>
    <t>BLOCOS DE DECLARAÇÃO DE SUCATA</t>
  </si>
  <si>
    <t>799000106</t>
  </si>
  <si>
    <t>ENVELOPES S/ JANELA 427 110 X 220</t>
  </si>
  <si>
    <t>799000107</t>
  </si>
  <si>
    <t>ETIQUETAS DE IDENTIFICAÇÃO COMPONENTES EM CURSO</t>
  </si>
  <si>
    <t>799000108</t>
  </si>
  <si>
    <t>FITACOLA  TRANSPARENTE</t>
  </si>
  <si>
    <t>799000109</t>
  </si>
  <si>
    <t>LAPIS</t>
  </si>
  <si>
    <t>799000110</t>
  </si>
  <si>
    <t>MARCADORES PERMANENT MARKER 750</t>
  </si>
  <si>
    <t>799000111</t>
  </si>
  <si>
    <t>MARCADORES PAINT MARKER</t>
  </si>
  <si>
    <t>799000112</t>
  </si>
  <si>
    <t>TINTEIRO S0200 47</t>
  </si>
  <si>
    <t>799000113</t>
  </si>
  <si>
    <t>MARCADORES PERMANENT MARKER 3000</t>
  </si>
  <si>
    <t>799000114</t>
  </si>
  <si>
    <t>MARCADORES WHITE BOARD MARKER MW5W AO</t>
  </si>
  <si>
    <t>799000115</t>
  </si>
  <si>
    <t>RESMAS DE FOLHAS A3</t>
  </si>
  <si>
    <t>799000118</t>
  </si>
  <si>
    <t>RESMAS DE FOLHAS A4</t>
  </si>
  <si>
    <t>799000119</t>
  </si>
  <si>
    <t>SEPARADORES A4 12 FOLHAS</t>
  </si>
  <si>
    <t>799000120</t>
  </si>
  <si>
    <t>SEPARADORES A4 24 FOLHAS</t>
  </si>
  <si>
    <t>799000121</t>
  </si>
  <si>
    <t>TINTA P/ CARIMBOS 410/004/1000</t>
  </si>
  <si>
    <t>799000122</t>
  </si>
  <si>
    <t>TINTA P/ CARIMBOS 0.67 FL.OZ</t>
  </si>
  <si>
    <t>799000123</t>
  </si>
  <si>
    <t>TINTEIRO Nº 10        C4844AE</t>
  </si>
  <si>
    <t>799000124</t>
  </si>
  <si>
    <t>TINTEIRO Nº 11        C4810A</t>
  </si>
  <si>
    <t>799000125</t>
  </si>
  <si>
    <t>TINTEIROS 440</t>
  </si>
  <si>
    <t>799000126</t>
  </si>
  <si>
    <t>TINTEIROS S0200 25</t>
  </si>
  <si>
    <t>799000127</t>
  </si>
  <si>
    <t>MARCADORES FLIPCHART MARKER HI TEXT  830 PB</t>
  </si>
  <si>
    <t>799000128</t>
  </si>
  <si>
    <t>TINTEIRO Nº 41 51641AE</t>
  </si>
  <si>
    <t>799000129</t>
  </si>
  <si>
    <t>TINTEIRO Nº11 C4812A MAGENTA</t>
  </si>
  <si>
    <t>799000130</t>
  </si>
  <si>
    <t>TINTEIRO Nº 11 C4813A AMARELO</t>
  </si>
  <si>
    <t>799000131</t>
  </si>
  <si>
    <t>TINTEIRO Nº 11 C4836AE AZUL</t>
  </si>
  <si>
    <t>799000132</t>
  </si>
  <si>
    <t>TINTEIRO Nº11 C4838AE AMARELO</t>
  </si>
  <si>
    <t>799000133</t>
  </si>
  <si>
    <t>TINTEIRO Nº11 C4837AE MAGENTA</t>
  </si>
  <si>
    <t>799000136</t>
  </si>
  <si>
    <t>TINTEIRO Nº 14 C4920AE PRETO</t>
  </si>
  <si>
    <t>799000137</t>
  </si>
  <si>
    <t>TINTEIRO Nº11 C4921AE AZUL</t>
  </si>
  <si>
    <t>799000138</t>
  </si>
  <si>
    <t>TINTEIRO Nº14 C4922AE MAGENTA</t>
  </si>
  <si>
    <t>799000139</t>
  </si>
  <si>
    <t>TINTEIRO Nº14 C4923AE AMARELO</t>
  </si>
  <si>
    <t>799000140</t>
  </si>
  <si>
    <t>TINTEIRO Nº14 C5010DE TRICOLOR</t>
  </si>
  <si>
    <t>799000141</t>
  </si>
  <si>
    <t>TINTEIRO Nº14 C5011DE PRETO</t>
  </si>
  <si>
    <t>799000142</t>
  </si>
  <si>
    <t>TINTEIRO Nº23 C1823DE TRICOLOR</t>
  </si>
  <si>
    <t>799000143</t>
  </si>
  <si>
    <t>TINTEIRO Nº26 51626AE PRETO</t>
  </si>
  <si>
    <t>799000144</t>
  </si>
  <si>
    <t>TINTEIRO Nº29 51629AE PRETO</t>
  </si>
  <si>
    <t>799000145</t>
  </si>
  <si>
    <t>TINTEIRO Nº40 51640AE PRETO</t>
  </si>
  <si>
    <t>799000146</t>
  </si>
  <si>
    <t>TINTEIRO Nº40 51640CE AZUL</t>
  </si>
  <si>
    <t>799000147</t>
  </si>
  <si>
    <t>TINTEIRO Nº40 51640ME MAGENTA</t>
  </si>
  <si>
    <t>799000148</t>
  </si>
  <si>
    <t>TINTEIRO Nº40 51640YE AMARELO</t>
  </si>
  <si>
    <t>799000149</t>
  </si>
  <si>
    <t>TINTEIRO Nº11 C4811A PRETO</t>
  </si>
  <si>
    <t>799000150</t>
  </si>
  <si>
    <t>TINTEIRO Nº 41 51644CE</t>
  </si>
  <si>
    <t>799000151</t>
  </si>
  <si>
    <t>TINTEIRO Nº 44 51644ME</t>
  </si>
  <si>
    <t>799000152</t>
  </si>
  <si>
    <t>TINTEIRO Nº 44 51644YE</t>
  </si>
  <si>
    <t>799000153</t>
  </si>
  <si>
    <t>MAITENANCE KIT</t>
  </si>
  <si>
    <t>799000154</t>
  </si>
  <si>
    <t>TONER 106R00673</t>
  </si>
  <si>
    <t>799000155</t>
  </si>
  <si>
    <t>TONER 106R00674</t>
  </si>
  <si>
    <t>799000156</t>
  </si>
  <si>
    <t>TONER 106R00675</t>
  </si>
  <si>
    <t>799000157</t>
  </si>
  <si>
    <t>TONER 106R01073</t>
  </si>
  <si>
    <t>799000158</t>
  </si>
  <si>
    <t>TONER 106R01074</t>
  </si>
  <si>
    <t>799000159</t>
  </si>
  <si>
    <t>TONER 106R01075</t>
  </si>
  <si>
    <t>799000160</t>
  </si>
  <si>
    <t>TONER 106R01085</t>
  </si>
  <si>
    <t>799000161</t>
  </si>
  <si>
    <t>TONER 106R01144</t>
  </si>
  <si>
    <t>799000162</t>
  </si>
  <si>
    <t>TONER 106R01145</t>
  </si>
  <si>
    <t>799000163</t>
  </si>
  <si>
    <t>TONER 106R01146</t>
  </si>
  <si>
    <t>799000164</t>
  </si>
  <si>
    <t>TONER 106R01147</t>
  </si>
  <si>
    <t>799000165</t>
  </si>
  <si>
    <t>TONER UNID. DE IMAGEM 108 R00591</t>
  </si>
  <si>
    <t>799000166</t>
  </si>
  <si>
    <t>TONER 108R00592</t>
  </si>
  <si>
    <t>799000167</t>
  </si>
  <si>
    <t>TONER 108R00645</t>
  </si>
  <si>
    <t>799000168</t>
  </si>
  <si>
    <t>TONER 106R00672</t>
  </si>
  <si>
    <t>799000169</t>
  </si>
  <si>
    <t>TINTEIRO Nº 49 51649AE</t>
  </si>
  <si>
    <t>799000170</t>
  </si>
  <si>
    <t>TONER 108R00724</t>
  </si>
  <si>
    <t>799000171</t>
  </si>
  <si>
    <t>TONER 108R00725</t>
  </si>
  <si>
    <t>799000172</t>
  </si>
  <si>
    <t>TONER 108R00727</t>
  </si>
  <si>
    <t>799000173</t>
  </si>
  <si>
    <t>TONER 109R00754</t>
  </si>
  <si>
    <t>799000174</t>
  </si>
  <si>
    <t>TONER 115R00030</t>
  </si>
  <si>
    <t>799000175</t>
  </si>
  <si>
    <t>TONER 115R00036</t>
  </si>
  <si>
    <t>799000176</t>
  </si>
  <si>
    <t>TONER 12A1985</t>
  </si>
  <si>
    <t>799000177</t>
  </si>
  <si>
    <t>TONER 1389A003AA</t>
  </si>
  <si>
    <t>799000178</t>
  </si>
  <si>
    <t>TONER PRETO 38L1410</t>
  </si>
  <si>
    <t>799000179</t>
  </si>
  <si>
    <t>TONER 38L1412</t>
  </si>
  <si>
    <t>799000180</t>
  </si>
  <si>
    <t>TONER  AMARELO  43865721</t>
  </si>
  <si>
    <t>799000181</t>
  </si>
  <si>
    <t>TONER MAGENTA  43865722</t>
  </si>
  <si>
    <t>799000182</t>
  </si>
  <si>
    <t>TONER AZUL  43865723</t>
  </si>
  <si>
    <t>799000183</t>
  </si>
  <si>
    <t>TINTEIRO Nº 45 51645AE</t>
  </si>
  <si>
    <t>799000184</t>
  </si>
  <si>
    <t>TONER 108R00723</t>
  </si>
  <si>
    <t>799000185</t>
  </si>
  <si>
    <t>TONER T</t>
  </si>
  <si>
    <t>799000186</t>
  </si>
  <si>
    <t>TONER C-EXV7 7814A002AA</t>
  </si>
  <si>
    <t>799000187</t>
  </si>
  <si>
    <t>TONER C-EXV12  REFª 9634A002 AA</t>
  </si>
  <si>
    <t>799000188</t>
  </si>
  <si>
    <t>TONER 75P6961</t>
  </si>
  <si>
    <t>799000189</t>
  </si>
  <si>
    <t>TINTEIRO Nº 82 C4911A</t>
  </si>
  <si>
    <t>799000190</t>
  </si>
  <si>
    <t>TINTEIRO Nº 82 C4912A</t>
  </si>
  <si>
    <t>799000191</t>
  </si>
  <si>
    <t>TINTEIRO AMARELO 82 C4913A</t>
  </si>
  <si>
    <t>799000192</t>
  </si>
  <si>
    <t>TINTEIRO Nº 78 C6578D</t>
  </si>
  <si>
    <t>799000193</t>
  </si>
  <si>
    <t>TINTEIRO Nº 56 C6656A</t>
  </si>
  <si>
    <t>799000194</t>
  </si>
  <si>
    <t>TONER FX3</t>
  </si>
  <si>
    <t>799000195</t>
  </si>
  <si>
    <t>TONER Q3960A</t>
  </si>
  <si>
    <t>799000196</t>
  </si>
  <si>
    <t>TONER Q3961A</t>
  </si>
  <si>
    <t>799000197</t>
  </si>
  <si>
    <t>TONER Q3962A</t>
  </si>
  <si>
    <t>799000198</t>
  </si>
  <si>
    <t>TONER Q3963A</t>
  </si>
  <si>
    <t>799000199</t>
  </si>
  <si>
    <t>TONER Q3964A</t>
  </si>
  <si>
    <t>799000200</t>
  </si>
  <si>
    <t>TONER 49 Q5949X</t>
  </si>
  <si>
    <t>799000201</t>
  </si>
  <si>
    <t>TINTEIRO 75</t>
  </si>
  <si>
    <t>799000202</t>
  </si>
  <si>
    <t>TONER C3964A</t>
  </si>
  <si>
    <t>799000203</t>
  </si>
  <si>
    <t>MICAS A4</t>
  </si>
  <si>
    <t>799000204</t>
  </si>
  <si>
    <t>TINTEIRO Nº 22 C9352AE</t>
  </si>
  <si>
    <t>799000205</t>
  </si>
  <si>
    <t>AGRAFADOR</t>
  </si>
  <si>
    <t>799000206</t>
  </si>
  <si>
    <t>BOLSAS PLAST. A QUENTE</t>
  </si>
  <si>
    <t>799000207</t>
  </si>
  <si>
    <t>FURADOR</t>
  </si>
  <si>
    <t>799000208</t>
  </si>
  <si>
    <t>TINTEIRO Nº 21 C9351AE</t>
  </si>
  <si>
    <t>799000209</t>
  </si>
  <si>
    <t>TONER IBM INFOPRINT 1120</t>
  </si>
  <si>
    <t>799000210</t>
  </si>
  <si>
    <t>ETIQUETAS ADESIVAS MATE 100MM X 22MT</t>
  </si>
  <si>
    <t>799000219</t>
  </si>
  <si>
    <t>RIBBONS I90068 170MM X 153MT</t>
  </si>
  <si>
    <t>799000220</t>
  </si>
  <si>
    <t>ETIQUETAS SIP CARTOLINA BRANCA 100MM X 227MT</t>
  </si>
  <si>
    <t>799000223</t>
  </si>
  <si>
    <t>ETIQUETA "REJEITADO"</t>
  </si>
  <si>
    <t>799000227</t>
  </si>
  <si>
    <t>ETIQUETA BRANCA 115X100</t>
  </si>
  <si>
    <t>799000228</t>
  </si>
  <si>
    <t>X-ACTOS</t>
  </si>
  <si>
    <t>799000229</t>
  </si>
  <si>
    <t>LAMINAS PARA X-ACTOS</t>
  </si>
  <si>
    <t>799000230</t>
  </si>
  <si>
    <t>MARCADORES FLORESCENTES</t>
  </si>
  <si>
    <t>799000231</t>
  </si>
  <si>
    <t>PASTA ARQUIVO C/CAIXA ANCOR AZUL</t>
  </si>
  <si>
    <t>799000232</t>
  </si>
  <si>
    <t>PASTA ARQUIVO C/CAIXA ANCOR VERDE</t>
  </si>
  <si>
    <t>799000233</t>
  </si>
  <si>
    <t>PASTA ARQUIVO C/CAIXA ANCOR VERMELHA</t>
  </si>
  <si>
    <t>799000234</t>
  </si>
  <si>
    <t>PASTA ARQUIVO MORTO</t>
  </si>
  <si>
    <t>799000235</t>
  </si>
  <si>
    <t>CORRECTOR</t>
  </si>
  <si>
    <t>799000236</t>
  </si>
  <si>
    <t>CABEÇA IMPRESSÃO HP REF CB26 30001</t>
  </si>
  <si>
    <t>799000237</t>
  </si>
  <si>
    <t>FITA COLA DOS 2 LADOS 25MM X 50 MT REF:2321</t>
  </si>
  <si>
    <t>799000245</t>
  </si>
  <si>
    <t>FITA COLA DOS 2 LADOS 12MM X 47 MT REF:904</t>
  </si>
  <si>
    <t>799000246</t>
  </si>
  <si>
    <t>FOLHAS A4 AZUL</t>
  </si>
  <si>
    <t>799000247</t>
  </si>
  <si>
    <t>FOLHAS A4 COR-DE-LARANJA</t>
  </si>
  <si>
    <t>799000248</t>
  </si>
  <si>
    <t>FOLHAS A4 COR-DE-ROSA</t>
  </si>
  <si>
    <t>799000249</t>
  </si>
  <si>
    <t>FOLHAS A4 LILAS</t>
  </si>
  <si>
    <t>799000250</t>
  </si>
  <si>
    <t>FOLHAS A4 VERDE</t>
  </si>
  <si>
    <t>799000251</t>
  </si>
  <si>
    <t>FOLHAS A4 VERMELHO</t>
  </si>
  <si>
    <t>799000252</t>
  </si>
  <si>
    <t>FOLHAS A4 AMARELO</t>
  </si>
  <si>
    <t>799000253</t>
  </si>
  <si>
    <t>KIT MANUT IBM INFO PRINT 1120 N 45 20</t>
  </si>
  <si>
    <t>799000254</t>
  </si>
  <si>
    <t>ROLOS PAPEL CANSON C/ 0,914X50 C/ 90 GRAMAS</t>
  </si>
  <si>
    <t>799000255</t>
  </si>
  <si>
    <t>MINAS 05 PARA LAPISEIRA</t>
  </si>
  <si>
    <t>799000262</t>
  </si>
  <si>
    <t>CARIMBOS TRODATT REF 5558</t>
  </si>
  <si>
    <t>799000263</t>
  </si>
  <si>
    <t>TONER XEROX R108R00727</t>
  </si>
  <si>
    <t>799000265</t>
  </si>
  <si>
    <t>TINTEIRO HP 364 STANDARD PHOTO SMART D5460</t>
  </si>
  <si>
    <t>799000266</t>
  </si>
  <si>
    <t>PASTAS DE ARQUIVO C/ CX BASIC COLOR AMBAR CINZENTO</t>
  </si>
  <si>
    <t>799000268</t>
  </si>
  <si>
    <t>PASTAS DE ARQUIVO C/ CX BASIC COLOR AMBAR AMARELA</t>
  </si>
  <si>
    <t>799000269</t>
  </si>
  <si>
    <t>CADERNOS DE LINHAS COM ARGOLAS A4</t>
  </si>
  <si>
    <t>799000270</t>
  </si>
  <si>
    <t>CADERNOS DE LINHAS COM ARGOLAS A5</t>
  </si>
  <si>
    <t>799000271</t>
  </si>
  <si>
    <t>CADERNOS DE LINHAS COM ARGOLAS A6</t>
  </si>
  <si>
    <t>799000272</t>
  </si>
  <si>
    <t>BLOCOS PARA INVENTARIAR</t>
  </si>
  <si>
    <t>799000274</t>
  </si>
  <si>
    <t>TONER 108R00646</t>
  </si>
  <si>
    <t>799000275</t>
  </si>
  <si>
    <t>TONER XEROX CYAN 108R00723</t>
  </si>
  <si>
    <t>799000276</t>
  </si>
  <si>
    <t>TONER XEROX MAGENTA 108R00724</t>
  </si>
  <si>
    <t>799000277</t>
  </si>
  <si>
    <t>TONER XEROX AMARELO 108R00725</t>
  </si>
  <si>
    <t>799000278</t>
  </si>
  <si>
    <t>FOIL IDS33PRETO IN 55MMX450M</t>
  </si>
  <si>
    <t>799000280</t>
  </si>
  <si>
    <t>PASTA ROMA 30 4 ARGOLAS 4,5CM</t>
  </si>
  <si>
    <t>799000281</t>
  </si>
  <si>
    <t>PASTA ROMA 30 4 ARGOLAS 6CM</t>
  </si>
  <si>
    <t>799000282</t>
  </si>
  <si>
    <t>PORTA REVISTAS 8CM</t>
  </si>
  <si>
    <t>799000283</t>
  </si>
  <si>
    <t>PORTA REVISTAS 16CM</t>
  </si>
  <si>
    <t>799000284</t>
  </si>
  <si>
    <t>TINTEIRO REF C6657A</t>
  </si>
  <si>
    <t>799000285</t>
  </si>
  <si>
    <t>TINTEIRO REF C6658A</t>
  </si>
  <si>
    <t>799000286</t>
  </si>
  <si>
    <t>CARIMBOS PRINTER 10 10X27MM</t>
  </si>
  <si>
    <t>799000287</t>
  </si>
  <si>
    <t>FOLHAS A4 CINZA</t>
  </si>
  <si>
    <t>799000289</t>
  </si>
  <si>
    <t>FOLHAS A4 SALMÃO</t>
  </si>
  <si>
    <t>799000290</t>
  </si>
  <si>
    <t>FOLHAS A4 AMARELO FORTE</t>
  </si>
  <si>
    <t>799000291</t>
  </si>
  <si>
    <t>FOLHAS A4 AMARELO TORRADO</t>
  </si>
  <si>
    <t>799000293</t>
  </si>
  <si>
    <t>TINTEIRO HP 110</t>
  </si>
  <si>
    <t>799000294</t>
  </si>
  <si>
    <t>MICAS A3</t>
  </si>
  <si>
    <t>799000303</t>
  </si>
  <si>
    <t>FOLHAS A5 SEM IMPRESSÃO</t>
  </si>
  <si>
    <t>799000304</t>
  </si>
  <si>
    <t>RECIBOS DE RENUMERAÇAO</t>
  </si>
  <si>
    <t>799000307</t>
  </si>
  <si>
    <t>CONJUNTO CANETA PERMANENT</t>
  </si>
  <si>
    <t>799000308</t>
  </si>
  <si>
    <t>FITA COLA 2 LADOS 25X50 REF 9087</t>
  </si>
  <si>
    <t>799000314</t>
  </si>
  <si>
    <t>TINTEIRO HP 364 REF CB320EE AMARELO</t>
  </si>
  <si>
    <t>799000315</t>
  </si>
  <si>
    <t>TINTEIRO HP 364 REF CB319EE MAGENTA</t>
  </si>
  <si>
    <t>799000316</t>
  </si>
  <si>
    <t>TINTEIRO HP 364 REF CB316EE PRETO</t>
  </si>
  <si>
    <t>799000317</t>
  </si>
  <si>
    <t>TINTEIRO HP 364 REF CB318EE TURQUESA</t>
  </si>
  <si>
    <t>799000318</t>
  </si>
  <si>
    <t>FOLHAS PRE IMPRESSAS DECLARAÇÕES GUIAS FACTURADAS</t>
  </si>
  <si>
    <t>799000319</t>
  </si>
  <si>
    <t>FOLHAS A4 PRE IMPRESSAS EXPEDIÇÃO REF 5006 94 0</t>
  </si>
  <si>
    <t>799000320</t>
  </si>
  <si>
    <t>CAIXAS BASIL FINAS RISCAS DIN AZUL</t>
  </si>
  <si>
    <t>799000322</t>
  </si>
  <si>
    <t>PASTA BASIL FINAS RISCAS DIN AZUL</t>
  </si>
  <si>
    <t>799000323</t>
  </si>
  <si>
    <t>TONER LEXMARK 64016 SE</t>
  </si>
  <si>
    <t>799000324</t>
  </si>
  <si>
    <t>FOLHAS LOCALIZAÇÃO PRODUTO</t>
  </si>
  <si>
    <t>799000338</t>
  </si>
  <si>
    <t>AGRAFES INDUSTRIAL JK 561 18</t>
  </si>
  <si>
    <t>799000339</t>
  </si>
  <si>
    <t>TINTEIRO HP 28</t>
  </si>
  <si>
    <t>799000340</t>
  </si>
  <si>
    <t>TINTEIRO HP 27</t>
  </si>
  <si>
    <t>799000395</t>
  </si>
  <si>
    <t>FITA LEXMARK 11A3540</t>
  </si>
  <si>
    <t>799000401</t>
  </si>
  <si>
    <t>ROLO DE FITA 57X70X11</t>
  </si>
  <si>
    <t>799000402</t>
  </si>
  <si>
    <t>ROLO QUIMICO PANASONIC UB5315</t>
  </si>
  <si>
    <t>799000403</t>
  </si>
  <si>
    <t>FOLHA IDENTIFICAÇÃO PRODUTO ACABADO</t>
  </si>
  <si>
    <t>799000405</t>
  </si>
  <si>
    <t>ROLOS ETIQUETAS MAQ DE IDENTIFICAR 26X16</t>
  </si>
  <si>
    <t>799000406</t>
  </si>
  <si>
    <t>MODULOS CLASSIFIÇÃO INTEGO REF 459Y202 VERDE</t>
  </si>
  <si>
    <t>799000407</t>
  </si>
  <si>
    <t>MODULOS CLASSIFIÇÃO INTEGO REF 459Y608 PRETO</t>
  </si>
  <si>
    <t>799000408</t>
  </si>
  <si>
    <t>MODULOS CLASSIFICAÇÃO INTEGO REF 459Y610 AZUL</t>
  </si>
  <si>
    <t>799000409</t>
  </si>
  <si>
    <t>CAIXA COM 50 CD'S</t>
  </si>
  <si>
    <t>799000410</t>
  </si>
  <si>
    <t>CAIXA COM 25 DVD'S</t>
  </si>
  <si>
    <t>799000411</t>
  </si>
  <si>
    <t>BLOCO DE SAÍDA DE ARMAZÉM</t>
  </si>
  <si>
    <t>799000412</t>
  </si>
  <si>
    <t>BLOCO DE PONTO INDIVIDUAL</t>
  </si>
  <si>
    <t>799000413</t>
  </si>
  <si>
    <t>MARCADORES ACETATO</t>
  </si>
  <si>
    <t>799000414</t>
  </si>
  <si>
    <t>POST IT</t>
  </si>
  <si>
    <t>799000415</t>
  </si>
  <si>
    <t>PASTA DE ARQUIVO S/CAIXA JASPIADA A4</t>
  </si>
  <si>
    <t>799000416</t>
  </si>
  <si>
    <t>CAIXA JASPIADA A4</t>
  </si>
  <si>
    <t>799000417</t>
  </si>
  <si>
    <t>TAPE IMATION  LT02 ULTRIUM 200/400GB</t>
  </si>
  <si>
    <t>799000418</t>
  </si>
  <si>
    <t>PAPEL VEGETAL DESENHO</t>
  </si>
  <si>
    <t>799000419</t>
  </si>
  <si>
    <t>PORTFOLIO</t>
  </si>
  <si>
    <t>799000420</t>
  </si>
  <si>
    <t>CARIMBO COLOP PRINTER 30</t>
  </si>
  <si>
    <t>799000421</t>
  </si>
  <si>
    <t>TINTEIRO PARA PLOTTER</t>
  </si>
  <si>
    <t>799000422</t>
  </si>
  <si>
    <t>ETIQUETA MM</t>
  </si>
  <si>
    <t>799001295</t>
  </si>
  <si>
    <t>ALMOFADA CARIMBO  15X10</t>
  </si>
  <si>
    <t>799001297</t>
  </si>
  <si>
    <t>TINTA PARA CARIMBOS COR PRETA</t>
  </si>
  <si>
    <t>799001298</t>
  </si>
  <si>
    <t>MÁQUINA DE CALCULAR</t>
  </si>
  <si>
    <t>799001299</t>
  </si>
  <si>
    <t>TINTEIRO LEXMARK 18Y0141E</t>
  </si>
  <si>
    <t>799001300</t>
  </si>
  <si>
    <t>TINTEIRO LEXMARK 18Y0142E</t>
  </si>
  <si>
    <t>799001301</t>
  </si>
  <si>
    <t>SEPARADORES COM ALFABETO</t>
  </si>
  <si>
    <t>799001302</t>
  </si>
  <si>
    <t>PAPEL PARA PLOTTER 914X50 80GR.</t>
  </si>
  <si>
    <t>799001303</t>
  </si>
  <si>
    <t>TINTEIRO HP 300 CC640EE</t>
  </si>
  <si>
    <t>799001305</t>
  </si>
  <si>
    <t>TINTEIRO HP CC644E</t>
  </si>
  <si>
    <t>799001306</t>
  </si>
  <si>
    <t>ETIQUETA MATERIAL APROVADO</t>
  </si>
  <si>
    <t>799001307</t>
  </si>
  <si>
    <t>PAPEL PARA PLOTTER 80 GRS 0,610X50</t>
  </si>
  <si>
    <t>799001308</t>
  </si>
  <si>
    <t>BLOCOS DE CRÉDITO A CLIENTES</t>
  </si>
  <si>
    <t>799001311</t>
  </si>
  <si>
    <t>BOLSAS CD/DVD ( PROJETO )</t>
  </si>
  <si>
    <t>799001312</t>
  </si>
  <si>
    <t>PIONESES ( BANCADAS )</t>
  </si>
  <si>
    <t>799001313</t>
  </si>
  <si>
    <t>LAPISEIRA ( PROJETO )</t>
  </si>
  <si>
    <t>799001314</t>
  </si>
  <si>
    <t>TINTA PARA MARCADORES EDDING ( GERAL )</t>
  </si>
  <si>
    <t>799001315</t>
  </si>
  <si>
    <t>CAPAS PLÁSTICAS ( ARQUIVAR DESENHOS )</t>
  </si>
  <si>
    <t>799001316</t>
  </si>
  <si>
    <t>DVDùS -R</t>
  </si>
  <si>
    <t>799001317</t>
  </si>
  <si>
    <t>AGRAFADOR PEQUENO</t>
  </si>
  <si>
    <t>799001320</t>
  </si>
  <si>
    <t>PASTA DE ARQUIVO DEFINIT BASIC BLACK L/L</t>
  </si>
  <si>
    <t>799001321</t>
  </si>
  <si>
    <t>PASTA ARQ RISCAS BASIC L/L DIN CINZA</t>
  </si>
  <si>
    <t>799001322</t>
  </si>
  <si>
    <t>PASTA ARQ RISCAS BASIC L/L DIN VERDE        </t>
  </si>
  <si>
    <t>799001323</t>
  </si>
  <si>
    <t>CANETAS UNI-POSCA BICO FINO</t>
  </si>
  <si>
    <t>799001326</t>
  </si>
  <si>
    <t>CANETAS ARTLINE 440 XF</t>
  </si>
  <si>
    <t>799001327</t>
  </si>
  <si>
    <t>RESMA COR AMARELO CASSIOPEA REF CHROMIKA</t>
  </si>
  <si>
    <t>799001329</t>
  </si>
  <si>
    <t>RESMA COR AMARELO SEVILLA REF CHROMIKA</t>
  </si>
  <si>
    <t>799001330</t>
  </si>
  <si>
    <t>RESMA COR AZUL CLARO LAGOON REF CHROMIKA</t>
  </si>
  <si>
    <t>799001331</t>
  </si>
  <si>
    <t>RESMA COR AZUL MALTA REF CHROMIKA</t>
  </si>
  <si>
    <t>799001332</t>
  </si>
  <si>
    <t>RESMA COR CINZA ICELAND REF CHROMIKA</t>
  </si>
  <si>
    <t>799001333</t>
  </si>
  <si>
    <t>RESMA COR LARANJA VENEZIA REF CHROMIKA</t>
  </si>
  <si>
    <t>799001334</t>
  </si>
  <si>
    <t>RESMA COR LILAS TUNDRA REF CHROMIKA</t>
  </si>
  <si>
    <t>799001335</t>
  </si>
  <si>
    <t>RESMA COR ROSA TROPIC REF CHROMIKA</t>
  </si>
  <si>
    <t>799001336</t>
  </si>
  <si>
    <t>RESMA COR SALMÃO SAVANA REF CHROMIKA</t>
  </si>
  <si>
    <t>799001337</t>
  </si>
  <si>
    <t>RESMA COR VERDE ESCURO DUBLIN REF CHROMIKA</t>
  </si>
  <si>
    <t>799001338</t>
  </si>
  <si>
    <t>RESMA COR VERDE JUNGLE REF CHROMIKA</t>
  </si>
  <si>
    <t>799001339</t>
  </si>
  <si>
    <t>PASTAS PARA OBRAS</t>
  </si>
  <si>
    <t>799001340</t>
  </si>
  <si>
    <t>PASTA EK DIAMOND  20 BOLSAS COR VERMELHO</t>
  </si>
  <si>
    <t>799001347</t>
  </si>
  <si>
    <t>PASTA DE ARQUIVO AMBAR L.F COR RISCAS</t>
  </si>
  <si>
    <t>799001348</t>
  </si>
  <si>
    <t>PASTA EK DIAMOND  20 BOLSAS COR AZUL</t>
  </si>
  <si>
    <t>799001349</t>
  </si>
  <si>
    <t>PASTA DE ARQUIVO AMBAR L/L COR RISCAS</t>
  </si>
  <si>
    <t>799001350</t>
  </si>
  <si>
    <t>PASTA EK DIAMOND  20 BOLSAS COR VERDE</t>
  </si>
  <si>
    <t>799001351</t>
  </si>
  <si>
    <t>TELEFONE ALCATEL TEMPORIS 300 (CINZA)</t>
  </si>
  <si>
    <t>799001352</t>
  </si>
  <si>
    <t>TINTEIRO PRETO Nº 301 XL</t>
  </si>
  <si>
    <t>799001353</t>
  </si>
  <si>
    <t>BLOCO PAPEL DE CONFERENCIA 84X63 80GR</t>
  </si>
  <si>
    <t>799001360</t>
  </si>
  <si>
    <t>FOLHAS A4 PLASTIFICADAS</t>
  </si>
  <si>
    <t>799001361</t>
  </si>
  <si>
    <t>TINTEIRO PRETO MATTE N.72 C9403A</t>
  </si>
  <si>
    <t>799001362</t>
  </si>
  <si>
    <t>TINTEIRO PRETO PHOTO N.72 C9370A</t>
  </si>
  <si>
    <t>799001363</t>
  </si>
  <si>
    <t>TINTEIRO CYAN N.72 C9371A</t>
  </si>
  <si>
    <t>799001364</t>
  </si>
  <si>
    <t>TINTEIRO MAGENTA N.72 C9372A</t>
  </si>
  <si>
    <t>799001365</t>
  </si>
  <si>
    <t>TINTEIRO AMARELO N.72  C9373A</t>
  </si>
  <si>
    <t>799001366</t>
  </si>
  <si>
    <t>TINTEIRO CINZENTO N.72 C9374A</t>
  </si>
  <si>
    <t>799001367</t>
  </si>
  <si>
    <t>CABEÇOTE CINZENTO E PRETO PHOTO N.72 C9380A</t>
  </si>
  <si>
    <t>799001368</t>
  </si>
  <si>
    <t>CABEÇOTE MAGENTA E CYAN N.72 C9383A</t>
  </si>
  <si>
    <t>799001369</t>
  </si>
  <si>
    <t>CABEÇOTE PRETO MATTE E AMARELO N.72 C9384A</t>
  </si>
  <si>
    <t>799001370</t>
  </si>
  <si>
    <t>PILHA 3V CR 2450</t>
  </si>
  <si>
    <t>799001373</t>
  </si>
  <si>
    <t>ROLO PLASTICO DE BOLHA</t>
  </si>
  <si>
    <t>799001374</t>
  </si>
  <si>
    <t>FERRAGENS PARA PASTAS</t>
  </si>
  <si>
    <t>799001375</t>
  </si>
  <si>
    <t>PILHA CR 2032</t>
  </si>
  <si>
    <t>799001376</t>
  </si>
  <si>
    <t>BOLSAS PLASTIFICAR A QUENTE 125 MICRONS</t>
  </si>
  <si>
    <t>799001377</t>
  </si>
  <si>
    <t>CORRETOR FITA 4,2MM X 6,5 SMARTD</t>
  </si>
  <si>
    <t>799001378</t>
  </si>
  <si>
    <t>TINT.PL.B3P23A HP727 130ML PHOTO BLACK DES.INK CAR</t>
  </si>
  <si>
    <t>799001379</t>
  </si>
  <si>
    <t>TINT.PL.B3P19A HP727 130ML CYAN DESIGNJET.INK CART</t>
  </si>
  <si>
    <t>799001380</t>
  </si>
  <si>
    <t>TINT.PL.B3P20A HP727 130ML MAGENTA DESIG.INK CART</t>
  </si>
  <si>
    <t>799001381</t>
  </si>
  <si>
    <t>TINT.PL.B3P21A HP727 130ML YELLOW DESIG.INK CARTR.</t>
  </si>
  <si>
    <t>799001382</t>
  </si>
  <si>
    <t>TINT.PL.B3P24A HP727 130ML GRAY DESIG.INK CARTR.</t>
  </si>
  <si>
    <t>799001383</t>
  </si>
  <si>
    <t>TINT.PL.B3P22A HP727 130ML MATTE BLACK D.INK CART.</t>
  </si>
  <si>
    <t>799001384</t>
  </si>
  <si>
    <t>TINT.PL.C1Q12A HP727 300ML MATTE BLACK D.INK CART.</t>
  </si>
  <si>
    <t>799001385</t>
  </si>
  <si>
    <t>MAQUINA CALCULAR SHARP 601</t>
  </si>
  <si>
    <t>799001386</t>
  </si>
  <si>
    <t>MARCADOR ACETATO COR PRETA BICO MEDIO</t>
  </si>
  <si>
    <t>799001387</t>
  </si>
  <si>
    <t>BLOCOS DE EXECUÇÃO DE OBRAS</t>
  </si>
  <si>
    <t>799001388</t>
  </si>
  <si>
    <t>FURADOR 4 FUROS EAGLE 10</t>
  </si>
  <si>
    <t>799001389</t>
  </si>
  <si>
    <t>CORRETOR DE FITA</t>
  </si>
  <si>
    <t>799001390</t>
  </si>
  <si>
    <t>ENVELOPES AIR-BAG KRAFT 220X340 Nº 3</t>
  </si>
  <si>
    <t>799001391</t>
  </si>
  <si>
    <t>ENVELOPES AIR-BAG KRAFT  A5 180X265MM</t>
  </si>
  <si>
    <t>799001392</t>
  </si>
  <si>
    <t>MANGA DE SILICONE 6*1</t>
  </si>
  <si>
    <t>200185622</t>
  </si>
  <si>
    <t>ESPUMA DE POLIURETANO CLASSE B2</t>
  </si>
  <si>
    <t>710002011</t>
  </si>
  <si>
    <t>WD-40 400 ML</t>
  </si>
  <si>
    <t>710002032</t>
  </si>
  <si>
    <t>DIELÉCTRICO EDM FLUID 180 MPS-E"</t>
  </si>
  <si>
    <t>710002057</t>
  </si>
  <si>
    <t>FLOCULANTE TRINKWASSER-BF</t>
  </si>
  <si>
    <t>710002098</t>
  </si>
  <si>
    <t>ANTI ESPUMANTE TRINKWASSER-SEKT</t>
  </si>
  <si>
    <t>710002099</t>
  </si>
  <si>
    <t>DESOXIDANTE SUPERFICIES BLAUJET 77</t>
  </si>
  <si>
    <t>710002100</t>
  </si>
  <si>
    <t>DESODORIZANTE BLAUMIL PARA AGUAS RESIDUAIS</t>
  </si>
  <si>
    <t>710002102</t>
  </si>
  <si>
    <t>ESCAREADORES 15 0150-15</t>
  </si>
  <si>
    <t>720000001</t>
  </si>
  <si>
    <t>ESCAREADORES 15 0150-25</t>
  </si>
  <si>
    <t>720000002</t>
  </si>
  <si>
    <t>CONE ISO40H45D27F (BENTO/AVELINO)</t>
  </si>
  <si>
    <t>720000003</t>
  </si>
  <si>
    <t>FRESAS 016R40095-02-07-M08023</t>
  </si>
  <si>
    <t>720000004</t>
  </si>
  <si>
    <t>FRESAS REF.020R49095-03-07-M10028</t>
  </si>
  <si>
    <t>720000005</t>
  </si>
  <si>
    <t>FRESAS REF.025R49095-04-07-M12030</t>
  </si>
  <si>
    <t>720000006</t>
  </si>
  <si>
    <t>MANDRIL EXPANSIVO C/GUIA K9.0-10.0</t>
  </si>
  <si>
    <t>720000007</t>
  </si>
  <si>
    <t>FRESA 020R49095-03-07-M10028</t>
  </si>
  <si>
    <t>720000008</t>
  </si>
  <si>
    <t>FRESA 025R49095-04-07-M12030</t>
  </si>
  <si>
    <t>720000009</t>
  </si>
  <si>
    <t>FRESA TOPCUT 2887 A-008</t>
  </si>
  <si>
    <t>720000010</t>
  </si>
  <si>
    <t>FRESA TOPCUT 2887 A-010</t>
  </si>
  <si>
    <t>720000011</t>
  </si>
  <si>
    <t>FRESA TOPCUT 2887 A-012</t>
  </si>
  <si>
    <t>720000012</t>
  </si>
  <si>
    <t>ROCA HM90 F90A D40-4-16</t>
  </si>
  <si>
    <t>720000013</t>
  </si>
  <si>
    <t>BROCA 114400-3.2</t>
  </si>
  <si>
    <t>720000014</t>
  </si>
  <si>
    <t>BROCA 114400-3.8</t>
  </si>
  <si>
    <t>720000015</t>
  </si>
  <si>
    <t>BROCA 114400-4.8</t>
  </si>
  <si>
    <t>720000016</t>
  </si>
  <si>
    <t>BROCA 114400-5.8</t>
  </si>
  <si>
    <t>720000017</t>
  </si>
  <si>
    <t>BROCA 114400-11.2</t>
  </si>
  <si>
    <t>720000018</t>
  </si>
  <si>
    <t>PINÇAS ER25 REF.4332130160</t>
  </si>
  <si>
    <t>720000019</t>
  </si>
  <si>
    <t>MANDRIL MÁQUINA MD REF.1630010020</t>
  </si>
  <si>
    <t>720000020</t>
  </si>
  <si>
    <t>MANDRIL MÁQUINA MD REF.1630010030</t>
  </si>
  <si>
    <t>720000021</t>
  </si>
  <si>
    <t>MANDRIL MÁQUINA MD REF.1630010040</t>
  </si>
  <si>
    <t>720000022</t>
  </si>
  <si>
    <t>MANDRIL MÁQUINA MD REF.1630010050</t>
  </si>
  <si>
    <t>720000023</t>
  </si>
  <si>
    <t>MANDRIL MÁQUINA HSS REF.1610010030</t>
  </si>
  <si>
    <t>720000024</t>
  </si>
  <si>
    <t>MANDRIL MANUAL   HSS REF. 1601010020</t>
  </si>
  <si>
    <t>720000025</t>
  </si>
  <si>
    <t>MANDRIL MANUAL   HSS REF. 1601010030</t>
  </si>
  <si>
    <t>720000026</t>
  </si>
  <si>
    <t>MANDRIL MANUAL   HSS REF. 1601010040</t>
  </si>
  <si>
    <t>720000027</t>
  </si>
  <si>
    <t>MANDRIL MANUAL   HSS REF. 1601010050</t>
  </si>
  <si>
    <t>720000028</t>
  </si>
  <si>
    <t>BROCAS MD REF.505.074</t>
  </si>
  <si>
    <t>720000029</t>
  </si>
  <si>
    <t>BROCA D2 HSS CO8 REF.1010160200</t>
  </si>
  <si>
    <t>720000030</t>
  </si>
  <si>
    <t>BROCA D2,5 HSS CO8 REF.1010160250</t>
  </si>
  <si>
    <t>720000031</t>
  </si>
  <si>
    <t>BROCA D2,7 HSS CO8 REF.1010160270</t>
  </si>
  <si>
    <t>720000032</t>
  </si>
  <si>
    <t>BROCA D3 HSS CO8 REF.1010160300</t>
  </si>
  <si>
    <t>720000033</t>
  </si>
  <si>
    <t>BROCA D3,3 HSS CO8 REF.1010160330</t>
  </si>
  <si>
    <t>720000034</t>
  </si>
  <si>
    <t>BROCA D3,5 HSS CO8 REF.1010160350</t>
  </si>
  <si>
    <t>720000035</t>
  </si>
  <si>
    <t>720000036</t>
  </si>
  <si>
    <t>BROCA D4 HSS CO8 REF.1010160400</t>
  </si>
  <si>
    <t>720000037</t>
  </si>
  <si>
    <t>BROCA D4,3 HSS CO8 REF.1010160430</t>
  </si>
  <si>
    <t>720000038</t>
  </si>
  <si>
    <t>BROCA D4,5 HSS CO8 REF.1010160450</t>
  </si>
  <si>
    <t>720000039</t>
  </si>
  <si>
    <t>BROCA D4,8 HSS CO8 REF.1010160480</t>
  </si>
  <si>
    <t>720000040</t>
  </si>
  <si>
    <t>BROCA D5 HSS CO8 REF. 1010160500</t>
  </si>
  <si>
    <t>720000041</t>
  </si>
  <si>
    <t>FRESA 2409T.006 HM R1.5</t>
  </si>
  <si>
    <t>720000042</t>
  </si>
  <si>
    <t>BROCA 505.041</t>
  </si>
  <si>
    <t>720000043</t>
  </si>
  <si>
    <t>BROCA 505.061</t>
  </si>
  <si>
    <t>720000044</t>
  </si>
  <si>
    <t>BROCA 1015050175</t>
  </si>
  <si>
    <t>720000045</t>
  </si>
  <si>
    <t>FRESA AFG 50741-040R0.5</t>
  </si>
  <si>
    <t>720000046</t>
  </si>
  <si>
    <t>FRESA AFG 50741-060R0.5</t>
  </si>
  <si>
    <t>720000047</t>
  </si>
  <si>
    <t>FRESA AFG 50741-080R0.5</t>
  </si>
  <si>
    <t>720000048</t>
  </si>
  <si>
    <t>FRESA AFG 50741-100R0.5</t>
  </si>
  <si>
    <t>720000049</t>
  </si>
  <si>
    <t>FRESA AFG 50741-120R0.5</t>
  </si>
  <si>
    <t>720000050</t>
  </si>
  <si>
    <t>BROCAS Ø3.3 REF1010120330</t>
  </si>
  <si>
    <t>720000051</t>
  </si>
  <si>
    <t>BROCA 1015010320</t>
  </si>
  <si>
    <t>720000052</t>
  </si>
  <si>
    <t>FRESA 9190.200362</t>
  </si>
  <si>
    <t>720000053</t>
  </si>
  <si>
    <t>FRESA 9190.250443</t>
  </si>
  <si>
    <t>720000054</t>
  </si>
  <si>
    <t>FRESAS MD 734.060.00</t>
  </si>
  <si>
    <t>720000055</t>
  </si>
  <si>
    <t>FRESAS MD 734.080.00</t>
  </si>
  <si>
    <t>720000056</t>
  </si>
  <si>
    <t>FRESAS MD 734.100.00</t>
  </si>
  <si>
    <t>720000057</t>
  </si>
  <si>
    <t>FRESAS MD 734.120.00</t>
  </si>
  <si>
    <t>720000058</t>
  </si>
  <si>
    <t>720000059</t>
  </si>
  <si>
    <t>FRESA 9190.250446</t>
  </si>
  <si>
    <t>720000060</t>
  </si>
  <si>
    <t>FRESA HP 2R08 OLK</t>
  </si>
  <si>
    <t>720000061</t>
  </si>
  <si>
    <t>BROCA 1015050300</t>
  </si>
  <si>
    <t>720000062</t>
  </si>
  <si>
    <t>PLAQUETES 06003R-M TT9080</t>
  </si>
  <si>
    <t>720000063</t>
  </si>
  <si>
    <t>PLAQUETES AXMT 0903.08 R-EML TT9080</t>
  </si>
  <si>
    <t>720000064</t>
  </si>
  <si>
    <t>ROCA TEBL 535-M16-06</t>
  </si>
  <si>
    <t>720000065</t>
  </si>
  <si>
    <t>KIT FRESA 9190.200362</t>
  </si>
  <si>
    <t>720000066</t>
  </si>
  <si>
    <t>KIT FRESA  9190.250443</t>
  </si>
  <si>
    <t>720000067</t>
  </si>
  <si>
    <t>FRESA ESF.D2 REF.AFH52020-020 A</t>
  </si>
  <si>
    <t>720000068</t>
  </si>
  <si>
    <t>FRESA ESF.D2 REF.AFH52020-020 B</t>
  </si>
  <si>
    <t>720000069</t>
  </si>
  <si>
    <t>FRESA ESF.D2 REF.AFH52020-020 C</t>
  </si>
  <si>
    <t>720000070</t>
  </si>
  <si>
    <t>FRESA RABO ANDORINHA REF.2913920160</t>
  </si>
  <si>
    <t>720000071</t>
  </si>
  <si>
    <t>FRESA RABO ANDORINHA REF.2913920200</t>
  </si>
  <si>
    <t>720000072</t>
  </si>
  <si>
    <t>FRESAS PARA ALUMÍNIO REF.2905330100</t>
  </si>
  <si>
    <t>720000073</t>
  </si>
  <si>
    <t>FRESAS PARA ALUMÍNIO REF.2905330120</t>
  </si>
  <si>
    <t>720000074</t>
  </si>
  <si>
    <t>FRESAS PARA ALUMÍNIO REF.2905390100</t>
  </si>
  <si>
    <t>720000075</t>
  </si>
  <si>
    <t>FRESAS PARA ALUMÍNIO REF.2905390120</t>
  </si>
  <si>
    <t>720000076</t>
  </si>
  <si>
    <t>FRESA D1 REF.2CRE 010 001-060</t>
  </si>
  <si>
    <t>720000077</t>
  </si>
  <si>
    <t>FRESA ESF.D1 REF.2 KUB 010 080 S04</t>
  </si>
  <si>
    <t>720000078</t>
  </si>
  <si>
    <t>FRESA D2 REF. 2CRE 020 002-060</t>
  </si>
  <si>
    <t>720000079</t>
  </si>
  <si>
    <t>FRESA D2 REF. 2CRE 020 005-060</t>
  </si>
  <si>
    <t>720000080</t>
  </si>
  <si>
    <t>FRESA  ESF.REF.2KUB 020 060 S04</t>
  </si>
  <si>
    <t>720000081</t>
  </si>
  <si>
    <t>FRESA D3 REF. 4NCR 030 010 200</t>
  </si>
  <si>
    <t>720000082</t>
  </si>
  <si>
    <t>FRESA D4 REF. 4NCR 040 002 016</t>
  </si>
  <si>
    <t>720000083</t>
  </si>
  <si>
    <t>FRESA D4 REF. 4NCR 040 005 160</t>
  </si>
  <si>
    <t>720000084</t>
  </si>
  <si>
    <t>FRESA D4 REF. 4NCR 040 010 160</t>
  </si>
  <si>
    <t>720000085</t>
  </si>
  <si>
    <t>FRESA D5 REF.2NCR 050 005 S06</t>
  </si>
  <si>
    <t>720000086</t>
  </si>
  <si>
    <t>FRESA D5 ESF.REF.2HCB 050 100 S06</t>
  </si>
  <si>
    <t>720000087</t>
  </si>
  <si>
    <t>FRESA D6 REF.4NCR 060 010 S06</t>
  </si>
  <si>
    <t>720000088</t>
  </si>
  <si>
    <t>FRESA D8 REF.4NCR 080 010 S08</t>
  </si>
  <si>
    <t>720000089</t>
  </si>
  <si>
    <t>FRESA D10 REF.4NCR 100 010 240</t>
  </si>
  <si>
    <t>720000090</t>
  </si>
  <si>
    <t>FRESA D12 REF.4NCR 120 010 260</t>
  </si>
  <si>
    <t>720000091</t>
  </si>
  <si>
    <t>FRESA D16 REF. 6HEM 160 650 S16</t>
  </si>
  <si>
    <t>720000092</t>
  </si>
  <si>
    <t>FRESA D16 REF. 6HEM 160 900 S16</t>
  </si>
  <si>
    <t>720000093</t>
  </si>
  <si>
    <t>FRESA D20 REF. 6HEM 200 100 S20</t>
  </si>
  <si>
    <t>720000094</t>
  </si>
  <si>
    <t>FRESA D20 REF.6HEM 200 800 S20</t>
  </si>
  <si>
    <t>720000095</t>
  </si>
  <si>
    <t>BROCAS REF.1010120200</t>
  </si>
  <si>
    <t>720000096</t>
  </si>
  <si>
    <t>ESCAREADOR REF.1501010124</t>
  </si>
  <si>
    <t>720000097</t>
  </si>
  <si>
    <t>ESCAREADOR REF.1501010205</t>
  </si>
  <si>
    <t>720000098</t>
  </si>
  <si>
    <t>FRESA REF.4HCE 120 260 S12</t>
  </si>
  <si>
    <t>720000099</t>
  </si>
  <si>
    <t>PLAQUETES R245-12T3 M-PM 4230</t>
  </si>
  <si>
    <t>720000100</t>
  </si>
  <si>
    <t>FRESA 2404C.032</t>
  </si>
  <si>
    <t>720000101</t>
  </si>
  <si>
    <t>CÁPSULA 391.38 A-1-T09A</t>
  </si>
  <si>
    <t>720000102</t>
  </si>
  <si>
    <t>BROCA D33 REF.182 A-33</t>
  </si>
  <si>
    <t>720000103</t>
  </si>
  <si>
    <t>BROCA D39 REF.453 H-39</t>
  </si>
  <si>
    <t>720000104</t>
  </si>
  <si>
    <t>BROCA D45 REF.453 H-45</t>
  </si>
  <si>
    <t>720000105</t>
  </si>
  <si>
    <t>BROCA D51 REF.454 H-51</t>
  </si>
  <si>
    <t>720000106</t>
  </si>
  <si>
    <t>LAMINAS STANLEY 1-11-916 REBARBAR</t>
  </si>
  <si>
    <t>720000107</t>
  </si>
  <si>
    <t>PLAQUETES RXMX 12T3-M-TT9080</t>
  </si>
  <si>
    <t>720000108</t>
  </si>
  <si>
    <t>BROCA REF.1010140780</t>
  </si>
  <si>
    <t>720000109</t>
  </si>
  <si>
    <t xml:space="preserve">   BROCA    1010100200</t>
  </si>
  <si>
    <t>720000110</t>
  </si>
  <si>
    <t xml:space="preserve">   BROCA    1010100250</t>
  </si>
  <si>
    <t>720000111</t>
  </si>
  <si>
    <t xml:space="preserve">   BROCA    1010100280</t>
  </si>
  <si>
    <t>720000112</t>
  </si>
  <si>
    <t xml:space="preserve">   BROCA    1010100300</t>
  </si>
  <si>
    <t>720000113</t>
  </si>
  <si>
    <t xml:space="preserve">   BROCA    1010100330</t>
  </si>
  <si>
    <t>720000114</t>
  </si>
  <si>
    <t xml:space="preserve">   BROCA    1010100350</t>
  </si>
  <si>
    <t>720000115</t>
  </si>
  <si>
    <t xml:space="preserve">   BROCA    1010100400</t>
  </si>
  <si>
    <t>720000116</t>
  </si>
  <si>
    <t xml:space="preserve">   BROCA    1010100430</t>
  </si>
  <si>
    <t>720000117</t>
  </si>
  <si>
    <t xml:space="preserve">   BROCA    1010100450</t>
  </si>
  <si>
    <t>720000118</t>
  </si>
  <si>
    <t xml:space="preserve">   BROCA    1010100500</t>
  </si>
  <si>
    <t>720000119</t>
  </si>
  <si>
    <t xml:space="preserve">   BROCA    1010100550</t>
  </si>
  <si>
    <t>720000120</t>
  </si>
  <si>
    <t xml:space="preserve">   BROCA    1010100600</t>
  </si>
  <si>
    <t>720000121</t>
  </si>
  <si>
    <t xml:space="preserve">   BROCA    1010100650</t>
  </si>
  <si>
    <t>720000122</t>
  </si>
  <si>
    <t xml:space="preserve">   BROCA    1010100680</t>
  </si>
  <si>
    <t>720000123</t>
  </si>
  <si>
    <t xml:space="preserve">   BROCA    1010100700</t>
  </si>
  <si>
    <t>720000124</t>
  </si>
  <si>
    <t xml:space="preserve">   BROCA    1010100750</t>
  </si>
  <si>
    <t>720000125</t>
  </si>
  <si>
    <t xml:space="preserve">   BROCA    1010100800</t>
  </si>
  <si>
    <t>720000126</t>
  </si>
  <si>
    <t xml:space="preserve">   BROCA    1010100850</t>
  </si>
  <si>
    <t>720000127</t>
  </si>
  <si>
    <t xml:space="preserve">   BROCA    1010100900</t>
  </si>
  <si>
    <t>720000128</t>
  </si>
  <si>
    <t xml:space="preserve">   BROCA    1010100950</t>
  </si>
  <si>
    <t>720000129</t>
  </si>
  <si>
    <t xml:space="preserve">   BROCA    1010101000</t>
  </si>
  <si>
    <t>720000130</t>
  </si>
  <si>
    <t xml:space="preserve"> BROCA REF.181 A-22</t>
  </si>
  <si>
    <t>720000131</t>
  </si>
  <si>
    <t>MACHO M10 LONGO REF.1341250100</t>
  </si>
  <si>
    <t>720000132</t>
  </si>
  <si>
    <t>BROCA REF.505.060</t>
  </si>
  <si>
    <t>720000133</t>
  </si>
  <si>
    <t>BROCA REF.705.060</t>
  </si>
  <si>
    <t>720000134</t>
  </si>
  <si>
    <t>BROCA REF.705.080</t>
  </si>
  <si>
    <t>720000135</t>
  </si>
  <si>
    <t>FRESA 2409T.003</t>
  </si>
  <si>
    <t>720000136</t>
  </si>
  <si>
    <t>FRESA ESF.2HCB 030 120 S06</t>
  </si>
  <si>
    <t>720000137</t>
  </si>
  <si>
    <t>MACHOS M8X0.75</t>
  </si>
  <si>
    <t>720000138</t>
  </si>
  <si>
    <t>FRESA HM90 E90A-D17-2-C16-L170</t>
  </si>
  <si>
    <t>720000139</t>
  </si>
  <si>
    <t>PLAQUETE REF.180 A 0020-15.88</t>
  </si>
  <si>
    <t>720000140</t>
  </si>
  <si>
    <t>MACHO 1/8G</t>
  </si>
  <si>
    <t>720000141</t>
  </si>
  <si>
    <t>MACHO 1/4G</t>
  </si>
  <si>
    <t>720000142</t>
  </si>
  <si>
    <t>MACHO 3/8G</t>
  </si>
  <si>
    <t>720000143</t>
  </si>
  <si>
    <t>MANDRIL D12 REF.1610100120</t>
  </si>
  <si>
    <t>720000144</t>
  </si>
  <si>
    <t>MANDRIL D16 REF.1610100160</t>
  </si>
  <si>
    <t>720000145</t>
  </si>
  <si>
    <t>MACHO ESMAGAMENTO M16 C521W700 0016</t>
  </si>
  <si>
    <t>720000146</t>
  </si>
  <si>
    <t>FRESA MODELAR 9115.160312</t>
  </si>
  <si>
    <t>720000147</t>
  </si>
  <si>
    <t>BROCA DE PONTO REF.1001200300</t>
  </si>
  <si>
    <t>720000148</t>
  </si>
  <si>
    <t>BROCA DE PONTO REF.1001200800</t>
  </si>
  <si>
    <t>720000149</t>
  </si>
  <si>
    <t>FRESA D12- MD-45ºX100</t>
  </si>
  <si>
    <t>720000150</t>
  </si>
  <si>
    <t>FRESA  D16-MD-45ºX100</t>
  </si>
  <si>
    <t>720000151</t>
  </si>
  <si>
    <t>FRESA D20-MD-45ºX100</t>
  </si>
  <si>
    <t>720000152</t>
  </si>
  <si>
    <t>FRESA 6HEM 200 900 S20</t>
  </si>
  <si>
    <t>720000153</t>
  </si>
  <si>
    <t>BROCA D28 REF.1015010280</t>
  </si>
  <si>
    <t>720000154</t>
  </si>
  <si>
    <t>FRESA 2409T.004</t>
  </si>
  <si>
    <t>720000155</t>
  </si>
  <si>
    <t>FRESA 2409T.008</t>
  </si>
  <si>
    <t>720000156</t>
  </si>
  <si>
    <t>FRESA 2409T.010</t>
  </si>
  <si>
    <t>720000157</t>
  </si>
  <si>
    <t>FRESA 2409T.012</t>
  </si>
  <si>
    <t>720000158</t>
  </si>
  <si>
    <t>BROCA 1010120650</t>
  </si>
  <si>
    <t>720000159</t>
  </si>
  <si>
    <t>BROCA 1010100930</t>
  </si>
  <si>
    <t>720000160</t>
  </si>
  <si>
    <t>FRESA 203240-6</t>
  </si>
  <si>
    <t>720000161</t>
  </si>
  <si>
    <t>FRESA 203240- 8</t>
  </si>
  <si>
    <t>720000162</t>
  </si>
  <si>
    <t>FRESA 203240-10</t>
  </si>
  <si>
    <t>720000163</t>
  </si>
  <si>
    <t>FRESA 203240-12</t>
  </si>
  <si>
    <t>720000164</t>
  </si>
  <si>
    <t>FRESA 203240-16</t>
  </si>
  <si>
    <t>720000165</t>
  </si>
  <si>
    <t>FRESA  203320-6</t>
  </si>
  <si>
    <t>720000166</t>
  </si>
  <si>
    <t>FRESA  203320- 8</t>
  </si>
  <si>
    <t>720000167</t>
  </si>
  <si>
    <t>FRESA  203320-10</t>
  </si>
  <si>
    <t>720000168</t>
  </si>
  <si>
    <t>FRESA  203320-12</t>
  </si>
  <si>
    <t>720000169</t>
  </si>
  <si>
    <t>FRESA  203320-16</t>
  </si>
  <si>
    <t>720000170</t>
  </si>
  <si>
    <t>BROCA DIN 338 TIN 1.6</t>
  </si>
  <si>
    <t>720000171</t>
  </si>
  <si>
    <t>FRESA D3 4NCR 030 002 200</t>
  </si>
  <si>
    <t>720000172</t>
  </si>
  <si>
    <t>FRESA D3 2NCR 030 005 160</t>
  </si>
  <si>
    <t>720000173</t>
  </si>
  <si>
    <t>BROCA 24030H-40FM</t>
  </si>
  <si>
    <t>720000174</t>
  </si>
  <si>
    <t>BROCA REF 1010120850</t>
  </si>
  <si>
    <t>720000175</t>
  </si>
  <si>
    <t>FRESA ESF.D2</t>
  </si>
  <si>
    <t>720000177</t>
  </si>
  <si>
    <t>MANDRIL MD REF.1630050030</t>
  </si>
  <si>
    <t>720000179</t>
  </si>
  <si>
    <t>MANDRIL MD REF.1630050040</t>
  </si>
  <si>
    <t>720000180</t>
  </si>
  <si>
    <t>MANDRIL MD REF.1630050050</t>
  </si>
  <si>
    <t>720000181</t>
  </si>
  <si>
    <t>MANDRIL MD REF.1630050080</t>
  </si>
  <si>
    <t>720000182</t>
  </si>
  <si>
    <t>MANDRIL MD REF.1630050100</t>
  </si>
  <si>
    <t>720000183</t>
  </si>
  <si>
    <t>MACHO LONGO M8 REF.1341250080</t>
  </si>
  <si>
    <t>720000209</t>
  </si>
  <si>
    <t>MACHO LONGO M12 REF.1341250120</t>
  </si>
  <si>
    <t>720000210</t>
  </si>
  <si>
    <t>ROCA Ø20 REF.9117,200,362</t>
  </si>
  <si>
    <t>720000214</t>
  </si>
  <si>
    <t>ROCA Ø16 REF.9117,160,312</t>
  </si>
  <si>
    <t>720000215</t>
  </si>
  <si>
    <t>BROCA D9 REF.1010120900</t>
  </si>
  <si>
    <t>720000243</t>
  </si>
  <si>
    <t>BROCA D9,8 REF.1010120980</t>
  </si>
  <si>
    <t>720000244</t>
  </si>
  <si>
    <t>BROCA D11,8 REF.1010101180</t>
  </si>
  <si>
    <t>720000245</t>
  </si>
  <si>
    <t>BROCA D5,1 REF.1010120510</t>
  </si>
  <si>
    <t>720000246</t>
  </si>
  <si>
    <t>BROCA D11 REF.1010121100</t>
  </si>
  <si>
    <t>720000247</t>
  </si>
  <si>
    <t>BROCA DE PONTO REF.1001220800</t>
  </si>
  <si>
    <t>720000248</t>
  </si>
  <si>
    <t>FRESA ROSCAR MTEC 0605C19 1,25ISO 908(M8)</t>
  </si>
  <si>
    <t>720000249</t>
  </si>
  <si>
    <t>FRESA ROSCAR MTEC 0604C19 1,0ISO 908(M6)</t>
  </si>
  <si>
    <t>720000250</t>
  </si>
  <si>
    <t>FRESA ROSCAR MTEC 0807C17 1,5ISO 908(M10)</t>
  </si>
  <si>
    <t>720000251</t>
  </si>
  <si>
    <t>FRESA ROSCAR MTEC 0808C20 1,75ISO 908(M12)</t>
  </si>
  <si>
    <t>720000252</t>
  </si>
  <si>
    <t>BROCA REF.1015050175</t>
  </si>
  <si>
    <t>720000258</t>
  </si>
  <si>
    <t>FRESA MODULAR 016R49095-02-07-M08</t>
  </si>
  <si>
    <t>720000259</t>
  </si>
  <si>
    <t>MANDRIL MD REF.1630050060</t>
  </si>
  <si>
    <t>720000260</t>
  </si>
  <si>
    <t>BROCA D16 REF.1010101600</t>
  </si>
  <si>
    <t>720000261</t>
  </si>
  <si>
    <t>BROCA D20 REF.1015050200</t>
  </si>
  <si>
    <t>720000262</t>
  </si>
  <si>
    <t>FRESA D20 REF.203320-20</t>
  </si>
  <si>
    <t>720000263</t>
  </si>
  <si>
    <t>FRESA D1,2 REF.2NCR 012 002 S06</t>
  </si>
  <si>
    <t>720000264</t>
  </si>
  <si>
    <t>FRESA D1,2 REF.2CRE 012 002 120</t>
  </si>
  <si>
    <t>720000265</t>
  </si>
  <si>
    <t>EXTRACTORES 32X450</t>
  </si>
  <si>
    <t>721000012</t>
  </si>
  <si>
    <t>ESTRACTORES 20X270</t>
  </si>
  <si>
    <t>721000013</t>
  </si>
  <si>
    <t>ESTRACTORES 3X160</t>
  </si>
  <si>
    <t>721000014</t>
  </si>
  <si>
    <t>ESTRACTORES 4X160</t>
  </si>
  <si>
    <t>721000015</t>
  </si>
  <si>
    <t>ESTRACTOR 4X315</t>
  </si>
  <si>
    <t>721000016</t>
  </si>
  <si>
    <t>ESTRACTORES 5X250</t>
  </si>
  <si>
    <t>721000017</t>
  </si>
  <si>
    <t>ESTRACTORES 6X200</t>
  </si>
  <si>
    <t>721000018</t>
  </si>
  <si>
    <t>ESTRACTOR 6X500</t>
  </si>
  <si>
    <t>721000019</t>
  </si>
  <si>
    <t>ESTRACTORES 7X400</t>
  </si>
  <si>
    <t>721000020</t>
  </si>
  <si>
    <t>ESTRACTORES 8,5X100</t>
  </si>
  <si>
    <t>721000021</t>
  </si>
  <si>
    <t>ESTRACTORES 8X100</t>
  </si>
  <si>
    <t>721000022</t>
  </si>
  <si>
    <t>ESTRACTORES 8X160</t>
  </si>
  <si>
    <t>721000023</t>
  </si>
  <si>
    <t>ESTRACTOR 8X500</t>
  </si>
  <si>
    <t>721000024</t>
  </si>
  <si>
    <t>ESTRACTOR 8X630</t>
  </si>
  <si>
    <t>721000025</t>
  </si>
  <si>
    <t>ESTRACTORES 10X250</t>
  </si>
  <si>
    <t>721000026</t>
  </si>
  <si>
    <t>ESTRACTORES 10X200</t>
  </si>
  <si>
    <t>721000027</t>
  </si>
  <si>
    <t>ESTRACTOR 10X500</t>
  </si>
  <si>
    <t>721000028</t>
  </si>
  <si>
    <t>ESTRACTORES 12X500</t>
  </si>
  <si>
    <t>721000029</t>
  </si>
  <si>
    <t>ESTRACTORES 14X400</t>
  </si>
  <si>
    <t>721000030</t>
  </si>
  <si>
    <t>ESTRACTORES 16X315</t>
  </si>
  <si>
    <t>721000031</t>
  </si>
  <si>
    <t>721000032</t>
  </si>
  <si>
    <t>ESTRACTORES 25X300</t>
  </si>
  <si>
    <t>721000033</t>
  </si>
  <si>
    <t>GUIA 20X270</t>
  </si>
  <si>
    <t>721000034</t>
  </si>
  <si>
    <t>EXTRATORES 32X485</t>
  </si>
  <si>
    <t>721000035</t>
  </si>
  <si>
    <t>EXTRACTORES 34X485</t>
  </si>
  <si>
    <t>721000036</t>
  </si>
  <si>
    <t>EXTRACTOR 40X500</t>
  </si>
  <si>
    <t>721000037</t>
  </si>
  <si>
    <t>GUIA 12X140</t>
  </si>
  <si>
    <t>721000038</t>
  </si>
  <si>
    <t>GUIA 14X160</t>
  </si>
  <si>
    <t>721000039</t>
  </si>
  <si>
    <t>GUIA 14X180</t>
  </si>
  <si>
    <t>721000040</t>
  </si>
  <si>
    <t>GUIA 16X200</t>
  </si>
  <si>
    <t>721000041</t>
  </si>
  <si>
    <t>GUIA 20X260</t>
  </si>
  <si>
    <t>721000042</t>
  </si>
  <si>
    <t>GUIA 25X270</t>
  </si>
  <si>
    <t>721000043</t>
  </si>
  <si>
    <t>GUIA 25X300</t>
  </si>
  <si>
    <t>721000044</t>
  </si>
  <si>
    <t>GUIA 25X315</t>
  </si>
  <si>
    <t>721000045</t>
  </si>
  <si>
    <t>GUIA 30X300</t>
  </si>
  <si>
    <t>721000046</t>
  </si>
  <si>
    <t>GUIA 30X315</t>
  </si>
  <si>
    <t>721000047</t>
  </si>
  <si>
    <t>GUIA 32X450</t>
  </si>
  <si>
    <t>721000048</t>
  </si>
  <si>
    <t>SONDA TC1 168</t>
  </si>
  <si>
    <t>721000049</t>
  </si>
  <si>
    <t>SONDAS TC1 105</t>
  </si>
  <si>
    <t>721000050</t>
  </si>
  <si>
    <t>SONDAS TC1 117</t>
  </si>
  <si>
    <t>721000051</t>
  </si>
  <si>
    <t>SONDAS TC1 137</t>
  </si>
  <si>
    <t>721000052</t>
  </si>
  <si>
    <t>LIMA PARALELA BASTARDA 8"</t>
  </si>
  <si>
    <t>721000053</t>
  </si>
  <si>
    <t>CHAVE APERTO ER20</t>
  </si>
  <si>
    <t>721000063</t>
  </si>
  <si>
    <t>EXTENSOR ER16 REF.4320001610</t>
  </si>
  <si>
    <t>721000064</t>
  </si>
  <si>
    <t>CHAVE SEXTAVADA REF.7030050240</t>
  </si>
  <si>
    <t>721000065</t>
  </si>
  <si>
    <t>PRENSA PARA MÁQUINA REF.4630070073</t>
  </si>
  <si>
    <t>721000066</t>
  </si>
  <si>
    <t>FERRO PARA TORNO REF.CK JNR 2525M 16</t>
  </si>
  <si>
    <t>721000067</t>
  </si>
  <si>
    <t>CÁPSULA BARRA MANDR. REF. R825A-AF11STUP06T1A</t>
  </si>
  <si>
    <t>721000068</t>
  </si>
  <si>
    <t>BUCHA PARA TORNO REF.4001010016</t>
  </si>
  <si>
    <t>721000069</t>
  </si>
  <si>
    <t>ESPIGA PARA BUCHA REF.4001800416</t>
  </si>
  <si>
    <t>721000070</t>
  </si>
  <si>
    <t>BROCA BETÃO 16MM DEXTER  </t>
  </si>
  <si>
    <t>721000071</t>
  </si>
  <si>
    <t>GUIA REF 602-16X160</t>
  </si>
  <si>
    <t>721000072</t>
  </si>
  <si>
    <t>CHAVE BOCAS REF.7001201415</t>
  </si>
  <si>
    <t>721000073</t>
  </si>
  <si>
    <t>ALONGADOR HSS D25-L200 RESPIGADO</t>
  </si>
  <si>
    <t>721000074</t>
  </si>
  <si>
    <t>ALONGADOR HSS D20-L150 RESPIGADO</t>
  </si>
  <si>
    <t>721000075</t>
  </si>
  <si>
    <t>ALONGADOR MD D25-L150 RESPIGADO</t>
  </si>
  <si>
    <t>721000076</t>
  </si>
  <si>
    <t>ALONGADOR MD D20-L150 RESPIGADO</t>
  </si>
  <si>
    <t>721000077</t>
  </si>
  <si>
    <t>CONE BT50 REF.217.81418</t>
  </si>
  <si>
    <t>721000078</t>
  </si>
  <si>
    <t>CONE BT50 REF.217.81419</t>
  </si>
  <si>
    <t>721000079</t>
  </si>
  <si>
    <t>FERRO PARA TORNO REF.CKJNR 2525M 16</t>
  </si>
  <si>
    <t>721000080</t>
  </si>
  <si>
    <t>GUIA 32X400</t>
  </si>
  <si>
    <t>721000081</t>
  </si>
  <si>
    <t>FERRO C/PASTILHA ROSCAR INTERIOR 60º 12X12</t>
  </si>
  <si>
    <t>721000090</t>
  </si>
  <si>
    <t>FERRO C/PASTILHA ROSCAR INTERIOR 60º 16X16</t>
  </si>
  <si>
    <t>721000091</t>
  </si>
  <si>
    <t>GUIA D-602 32X30</t>
  </si>
  <si>
    <t>721000094</t>
  </si>
  <si>
    <t>FRESA ESF.Ø1 REF.JJRB 010 050 S06</t>
  </si>
  <si>
    <t>721000105</t>
  </si>
  <si>
    <t>CORPO DE FRESA REF.9004-100352</t>
  </si>
  <si>
    <t>721000106</t>
  </si>
  <si>
    <t>CORPO DE FRESA REF.9004-100752</t>
  </si>
  <si>
    <t>721000107</t>
  </si>
  <si>
    <t>GUIA 602 32X280</t>
  </si>
  <si>
    <t>721000108</t>
  </si>
  <si>
    <t>GUIA 602 25X240</t>
  </si>
  <si>
    <t>721000109</t>
  </si>
  <si>
    <t>GUIA 602 20X125</t>
  </si>
  <si>
    <t>721000110</t>
  </si>
  <si>
    <t>EXTRACTOR 34X320</t>
  </si>
  <si>
    <t>721000111</t>
  </si>
  <si>
    <t>EXTRACTOR 25X280</t>
  </si>
  <si>
    <t>721000112</t>
  </si>
  <si>
    <t>EXTRACTOR 20X200</t>
  </si>
  <si>
    <t>721000113</t>
  </si>
  <si>
    <t>SONDA TC 1-187</t>
  </si>
  <si>
    <t>721000123</t>
  </si>
  <si>
    <t>TRINCHA JUNIOR 1"</t>
  </si>
  <si>
    <t>722000053</t>
  </si>
  <si>
    <t>TRINCHA JUNIOR 2"</t>
  </si>
  <si>
    <t>722000054</t>
  </si>
  <si>
    <t>RÉGUAS JUNÇÃO 2.5MM</t>
  </si>
  <si>
    <t>722000055</t>
  </si>
  <si>
    <t>RÉGUAS JUNÇÃO 4MM</t>
  </si>
  <si>
    <t>722000056</t>
  </si>
  <si>
    <t>RÉGUAS JUNÇÃO 6MM</t>
  </si>
  <si>
    <t>722000057</t>
  </si>
  <si>
    <t>BROCAS CASTILLO FERRO 2MM</t>
  </si>
  <si>
    <t>722000058</t>
  </si>
  <si>
    <t>BROCAS CASTILLO FERRO 2.5MM</t>
  </si>
  <si>
    <t>722000059</t>
  </si>
  <si>
    <t>BROCAS CASTILLO FERRO 3MM</t>
  </si>
  <si>
    <t>722000060</t>
  </si>
  <si>
    <t>BROCAS CASTILLO FERRO 3.5MM</t>
  </si>
  <si>
    <t>722000061</t>
  </si>
  <si>
    <t>BROCAS CASTILLO FERRO 4MM</t>
  </si>
  <si>
    <t>722000062</t>
  </si>
  <si>
    <t>BROCAS CASTILLO FERRO 4.5MM</t>
  </si>
  <si>
    <t>722000063</t>
  </si>
  <si>
    <t>BROCAS CASTILLO FERRO 5MM</t>
  </si>
  <si>
    <t>722000064</t>
  </si>
  <si>
    <t>BROCAS CASTILLO FERRO 5.5MM</t>
  </si>
  <si>
    <t>722000065</t>
  </si>
  <si>
    <t>BROCAS CASTILLO FERRO 6MM</t>
  </si>
  <si>
    <t>722000066</t>
  </si>
  <si>
    <t>BROCAS CASTILLO FERRO 6.5MM</t>
  </si>
  <si>
    <t>722000067</t>
  </si>
  <si>
    <t>BROCAS CASTILLO FERRO 7MM</t>
  </si>
  <si>
    <t>722000081</t>
  </si>
  <si>
    <t>BROCAS CASTILLO FERRO 7.5MM</t>
  </si>
  <si>
    <t>722000082</t>
  </si>
  <si>
    <t>BROCAS CASTILLO FERRO 8MM</t>
  </si>
  <si>
    <t>722000083</t>
  </si>
  <si>
    <t>BROCAS CASTILLO FERRO 8.5MM</t>
  </si>
  <si>
    <t>722000084</t>
  </si>
  <si>
    <t>BROCAS CASTILLO FERRO 9MM</t>
  </si>
  <si>
    <t>722000085</t>
  </si>
  <si>
    <t>BROCAS CASTILLO FERRO 9.5MM</t>
  </si>
  <si>
    <t>722000086</t>
  </si>
  <si>
    <t>BROCAS CASTILLO FERRO 10MM</t>
  </si>
  <si>
    <t>722000087</t>
  </si>
  <si>
    <t>BROCAS CASTILLO FERRO 10.5MM</t>
  </si>
  <si>
    <t>722000088</t>
  </si>
  <si>
    <t>BROCAS CASTILLO FERRO 11MM</t>
  </si>
  <si>
    <t>722000089</t>
  </si>
  <si>
    <t>BROCAS CASTILLO FERRO 11.5MM</t>
  </si>
  <si>
    <t>722000090</t>
  </si>
  <si>
    <t>BROCAS CASTILLO FERRO 12MM</t>
  </si>
  <si>
    <t>722000091</t>
  </si>
  <si>
    <t>BROCAS CASTILLO FERRO 12.5MM</t>
  </si>
  <si>
    <t>722000092</t>
  </si>
  <si>
    <t>TRINCHA JUNIOR 1"1/2</t>
  </si>
  <si>
    <t>722000093</t>
  </si>
  <si>
    <t>BROCA PARA TORNA M8X160</t>
  </si>
  <si>
    <t>722000120</t>
  </si>
  <si>
    <t>MACHO DE MÁQUINA M14</t>
  </si>
  <si>
    <t>722000125</t>
  </si>
  <si>
    <t>MACHO DE MÁQUINA M16</t>
  </si>
  <si>
    <t>722000126</t>
  </si>
  <si>
    <t>BROCA DE TORNA 6X110</t>
  </si>
  <si>
    <t>722000128</t>
  </si>
  <si>
    <t>BROCA DE TORNA 6X210</t>
  </si>
  <si>
    <t>722000129</t>
  </si>
  <si>
    <t>ROLO ANTIGOTA 60MM</t>
  </si>
  <si>
    <t>722000130</t>
  </si>
  <si>
    <t>RECARGA DE ROLO 110MM</t>
  </si>
  <si>
    <t>722000131</t>
  </si>
  <si>
    <t>BROCA 13 MM</t>
  </si>
  <si>
    <t>722000132</t>
  </si>
  <si>
    <t>BROCA 5,75 MM</t>
  </si>
  <si>
    <t>722000133</t>
  </si>
  <si>
    <t>BROCA 7,25 MM</t>
  </si>
  <si>
    <t>722000134</t>
  </si>
  <si>
    <t>BROCA 7,75 MM</t>
  </si>
  <si>
    <t>722000135</t>
  </si>
  <si>
    <t>BROCA 8,25 MM</t>
  </si>
  <si>
    <t>722000136</t>
  </si>
  <si>
    <t>FOLHA LIXA KL-361 G80</t>
  </si>
  <si>
    <t>722000137</t>
  </si>
  <si>
    <t>FOLHA LIXA KL-361 G100</t>
  </si>
  <si>
    <t>722000138</t>
  </si>
  <si>
    <t>FOLHA LIXA KL-361 G120</t>
  </si>
  <si>
    <t>722000139</t>
  </si>
  <si>
    <t>FOLHA LIXA KL-361 G150</t>
  </si>
  <si>
    <t>722000140</t>
  </si>
  <si>
    <t>FOLHA LIXA KL-361 G180</t>
  </si>
  <si>
    <t>722000141</t>
  </si>
  <si>
    <t>TRINCHA JUNIOR 2"1/2</t>
  </si>
  <si>
    <t>722000142</t>
  </si>
  <si>
    <t>FITA SERRA WIKUS 13/18 AC</t>
  </si>
  <si>
    <t>722000143</t>
  </si>
  <si>
    <t>BICO PARA BOMBA MASSA 3602220</t>
  </si>
  <si>
    <t>722000144</t>
  </si>
  <si>
    <t>BROCA CASTILLO HSS FERRO 1,25MM</t>
  </si>
  <si>
    <t>722000145</t>
  </si>
  <si>
    <t>BROCA CASTILLO HSS FERRO 1,50MM</t>
  </si>
  <si>
    <t>722000146</t>
  </si>
  <si>
    <t>BROCA CASTILLO HSS FERRO 1,75MM</t>
  </si>
  <si>
    <t>722000147</t>
  </si>
  <si>
    <t>BROCA CASTILLO HSS FERRO 1MM</t>
  </si>
  <si>
    <t>722000148</t>
  </si>
  <si>
    <t>BROCA CASTILLO HSS FERRO 2,25MM</t>
  </si>
  <si>
    <t>722000149</t>
  </si>
  <si>
    <t>BROCA CASTILLO HSS FERRO 2,50MM</t>
  </si>
  <si>
    <t>722000150</t>
  </si>
  <si>
    <t>BROCA CASTILLO HSS FERRO 2,75MM</t>
  </si>
  <si>
    <t>722000151</t>
  </si>
  <si>
    <t>BROCA CASTILLO HSS FERRO 2MM</t>
  </si>
  <si>
    <t>722000152</t>
  </si>
  <si>
    <t>BROCA CASTILLO HSS FERRO 3,25MM</t>
  </si>
  <si>
    <t>722000153</t>
  </si>
  <si>
    <t>BROCA CASTILLO HSS FERRO 3,50MM</t>
  </si>
  <si>
    <t>722000154</t>
  </si>
  <si>
    <t>BROCA CASTILLO HSS FERRO 3,75MM</t>
  </si>
  <si>
    <t>722000155</t>
  </si>
  <si>
    <t>BROCA CASTILLO HSS FERRO 3MM</t>
  </si>
  <si>
    <t>722000156</t>
  </si>
  <si>
    <t>BROCA CASTILLO HSS FERRO 4,25MM</t>
  </si>
  <si>
    <t>722000157</t>
  </si>
  <si>
    <t>BROCA CASTILLO HSS FERRO 4,50MM</t>
  </si>
  <si>
    <t>722000158</t>
  </si>
  <si>
    <t>BROCA CASTILLO HSS FERRO 4,75MM</t>
  </si>
  <si>
    <t>722000159</t>
  </si>
  <si>
    <t>BROCA CASTILLO HSS FERRO 4MM</t>
  </si>
  <si>
    <t>722000160</t>
  </si>
  <si>
    <t>BROCA CASTILLO HSS FERRO 5MM</t>
  </si>
  <si>
    <t>722000161</t>
  </si>
  <si>
    <t>BROCA CASTILLO HSS FERRO 6MM</t>
  </si>
  <si>
    <t>722000163</t>
  </si>
  <si>
    <t>BROCA CASTILLO HSS FERRO 5,25MM</t>
  </si>
  <si>
    <t>722000164</t>
  </si>
  <si>
    <t>BROCA CASTILLO HSS FERRO 5,50MM</t>
  </si>
  <si>
    <t>722000165</t>
  </si>
  <si>
    <t>BROCA CASTILLO HSS FERRO 5,75MM</t>
  </si>
  <si>
    <t>722000166</t>
  </si>
  <si>
    <t>FOLHA LIXA KL-  361 G220</t>
  </si>
  <si>
    <t>722000172</t>
  </si>
  <si>
    <t>BROCAS MD REF.505.120</t>
  </si>
  <si>
    <t>722000173</t>
  </si>
  <si>
    <t>BROCA MD 5XD 505.100.00</t>
  </si>
  <si>
    <t>722000174</t>
  </si>
  <si>
    <t>MACHO MÁQ. HSS-E ½-</t>
  </si>
  <si>
    <t>722000175</t>
  </si>
  <si>
    <t>JOGO DE CHAVES REF.7051690014</t>
  </si>
  <si>
    <t>722000176</t>
  </si>
  <si>
    <t>JOGO DE ALICATES REF.7106002011</t>
  </si>
  <si>
    <t>722000177</t>
  </si>
  <si>
    <t>MACHO MAQUINA DIN 371 HSSE VAP M-5</t>
  </si>
  <si>
    <t>722000178</t>
  </si>
  <si>
    <t>MACHO MAQUINA DIN 371 HSSE VAP M-6</t>
  </si>
  <si>
    <t>722000179</t>
  </si>
  <si>
    <t>MACHO MAQUINA DIN 371 HSSE VAP M-8</t>
  </si>
  <si>
    <t>722000180</t>
  </si>
  <si>
    <t>MACHO MAQUINA DIN 371 HSSE VAP M-10</t>
  </si>
  <si>
    <t>722000181</t>
  </si>
  <si>
    <t>JOGO CHAVES FENDA REF.669700</t>
  </si>
  <si>
    <t>722000182</t>
  </si>
  <si>
    <t>JOGO CHAVES 7055760006</t>
  </si>
  <si>
    <t>722000183</t>
  </si>
  <si>
    <t>ALICATE UNIVERSAL 7106010180</t>
  </si>
  <si>
    <t>722000184</t>
  </si>
  <si>
    <t>ALICATE PONTAS DIREITAS 7106040200</t>
  </si>
  <si>
    <t>722000185</t>
  </si>
  <si>
    <t>ALICATE CORTE 7106060140</t>
  </si>
  <si>
    <t>722000186</t>
  </si>
  <si>
    <t>DESANDADOR ROQUETE 1380100085</t>
  </si>
  <si>
    <t>722000187</t>
  </si>
  <si>
    <t>DESANDADOR ROQUETE 1380100250</t>
  </si>
  <si>
    <t>722000188</t>
  </si>
  <si>
    <t>DESANDADOR ROQUETE 138010100</t>
  </si>
  <si>
    <t>722000189</t>
  </si>
  <si>
    <t>PROLONGADOR MACHOS 1380150070</t>
  </si>
  <si>
    <t>722000190</t>
  </si>
  <si>
    <t>CHAVES SEXTAVADAS CRUZ. REF.627390-4</t>
  </si>
  <si>
    <t>722000191</t>
  </si>
  <si>
    <t>CHAVE SEXTAVADA CRUZ. REF.627390-5</t>
  </si>
  <si>
    <t>722000192</t>
  </si>
  <si>
    <t>CHAVE SEXTAVADA CRUZ. REF.627390-6</t>
  </si>
  <si>
    <t>722000193</t>
  </si>
  <si>
    <t>CHAVE SEXTAVADA CRUZ. REF.627390-12</t>
  </si>
  <si>
    <t>722000194</t>
  </si>
  <si>
    <t>JOGO CHAVES BOCAS REF,6109602-10</t>
  </si>
  <si>
    <t>722000195</t>
  </si>
  <si>
    <t>SUPORTE CHAVES REF,611500-11</t>
  </si>
  <si>
    <t>722000196</t>
  </si>
  <si>
    <t>JOGO CHAVES LUNETA REF.615960-8</t>
  </si>
  <si>
    <t>722000197</t>
  </si>
  <si>
    <t>POLONGADOR MACHOS REF.14 9200-5.5</t>
  </si>
  <si>
    <t>722000198</t>
  </si>
  <si>
    <t>POLONGADOR MACHOS REF.14 9200-7</t>
  </si>
  <si>
    <t>722000199</t>
  </si>
  <si>
    <t>CINTA DE LIXA GBS 100AE GRÃO 40</t>
  </si>
  <si>
    <t>722000200</t>
  </si>
  <si>
    <t>BROCA REF505.080</t>
  </si>
  <si>
    <t>722000201</t>
  </si>
  <si>
    <t>CHAVE SEXTAVADA REF. 62 7390-3</t>
  </si>
  <si>
    <t>722000202</t>
  </si>
  <si>
    <t>CHAVE SEXTAVADA REF. 62 7390-6</t>
  </si>
  <si>
    <t>722000203</t>
  </si>
  <si>
    <t>CHAVE SEXTAVADA REF. 62 7390-8</t>
  </si>
  <si>
    <t>722000204</t>
  </si>
  <si>
    <t>MACHO DE MÁQUINA M3</t>
  </si>
  <si>
    <t>722000205</t>
  </si>
  <si>
    <t>MACHO DE MÁQUINA M4</t>
  </si>
  <si>
    <t>722000206</t>
  </si>
  <si>
    <t>CHAVE PITON REF.7015600050</t>
  </si>
  <si>
    <t>722000207</t>
  </si>
  <si>
    <t>COMANDO PR.MÁG. ST100</t>
  </si>
  <si>
    <t>722000208</t>
  </si>
  <si>
    <t>MICR.INT. REF.5077030075</t>
  </si>
  <si>
    <t>722000209</t>
  </si>
  <si>
    <t>PAQ.DIG.  REF.5005020150</t>
  </si>
  <si>
    <t>722000210</t>
  </si>
  <si>
    <t>PONTE MED.REF.5005017565</t>
  </si>
  <si>
    <t>722000211</t>
  </si>
  <si>
    <t>MACHO MÁQUINA M12 REF.1341350120</t>
  </si>
  <si>
    <t>722000212</t>
  </si>
  <si>
    <t>MACHO MÁQUINA M12X1.25 REF.1342551212</t>
  </si>
  <si>
    <t>722000213</t>
  </si>
  <si>
    <t>EXTENSOR MD 6130404-EBG V16AN140</t>
  </si>
  <si>
    <t>722000214</t>
  </si>
  <si>
    <t>CHAVE SEXTAVADA 62 7390-10</t>
  </si>
  <si>
    <t>722000215</t>
  </si>
  <si>
    <t>JOGO MACHOS M4 REF.1301100040</t>
  </si>
  <si>
    <t>722000216</t>
  </si>
  <si>
    <t>RECARTILHA REF.3801090005</t>
  </si>
  <si>
    <t>722000217</t>
  </si>
  <si>
    <t>FOLHA LIXA KL-  361 G240</t>
  </si>
  <si>
    <t>722000219</t>
  </si>
  <si>
    <t>MACHO MÁQ.M8-DORMER EX05</t>
  </si>
  <si>
    <t>722000237</t>
  </si>
  <si>
    <t>MACHO MÁQ.M10-DORMER EX06</t>
  </si>
  <si>
    <t>722000238</t>
  </si>
  <si>
    <t>MACHO MÁQ.M12-DORMER EX07</t>
  </si>
  <si>
    <t>722000239</t>
  </si>
  <si>
    <t>ELECTRODOS DE PH</t>
  </si>
  <si>
    <t>723000002</t>
  </si>
  <si>
    <t>FITA METRICA 3 MTS REF 2168Y232</t>
  </si>
  <si>
    <t>723000015</t>
  </si>
  <si>
    <t>MANGUEIRA AR COMPRIMIDO 20B D10/17</t>
  </si>
  <si>
    <t>723000016</t>
  </si>
  <si>
    <t>PONTEIRAS COMPARADOR REF.5259200209</t>
  </si>
  <si>
    <t>723000017</t>
  </si>
  <si>
    <t>FUSÍVEL PARA MEDIDOR FERRAMENTAS TS27R</t>
  </si>
  <si>
    <t>723000018</t>
  </si>
  <si>
    <t>SUTA REF.5420250001</t>
  </si>
  <si>
    <t>723000019</t>
  </si>
  <si>
    <t>MEDIDOR DE PH PORTÁTIL REF TESTER 10</t>
  </si>
  <si>
    <t>723000020</t>
  </si>
  <si>
    <t>ACESSÓRIO HIDRÁULICO B.S.P MACHO MACHO 1/8 X 1/8</t>
  </si>
  <si>
    <t>723000021</t>
  </si>
  <si>
    <t>ACESSÓRIO HIDRÁULICO B.S.P MACHO MACHO 1/8 X 1/4</t>
  </si>
  <si>
    <t>723000022</t>
  </si>
  <si>
    <t>ACESSÓRIO HIDRÁULICO B.S.P MACHO MACHO 1/4 X 1/4</t>
  </si>
  <si>
    <t>723000023</t>
  </si>
  <si>
    <t>ACESSÓRIO HIDRÁULICO B.S.P MACHO MACHO 1/4 X 3/8</t>
  </si>
  <si>
    <t>723000024</t>
  </si>
  <si>
    <t>ACESSÓRIO HIDRÁULICO B.S.P MACHO MACHO 3/8 X 3/8</t>
  </si>
  <si>
    <t>723000025</t>
  </si>
  <si>
    <t>ACESSÓRIO HIDRÁULICO B.S.P MACHO MACHO 3/8 X 1/2</t>
  </si>
  <si>
    <t>723000026</t>
  </si>
  <si>
    <t>ACESSÓRIO HIDRÁULICO  B.S.P FEM FEM CRV 1/4 X 3/8</t>
  </si>
  <si>
    <t>723000027</t>
  </si>
  <si>
    <t>ACESSÓRIO HIDRÁULICO  B.S.P FEM FEM CRV 1/4 X 1/4</t>
  </si>
  <si>
    <t>723000028</t>
  </si>
  <si>
    <t>ACESSÓRIO HIDRÁULICO  B.S.P FEM FEM CRV 3/8 X 3/8</t>
  </si>
  <si>
    <t>723000029</t>
  </si>
  <si>
    <t>ACESSÓRIO HIDRÁULICO B.S.P FEM FEM DRT  1/4 X 1/4</t>
  </si>
  <si>
    <t>723000030</t>
  </si>
  <si>
    <t>ACESSÓRIO HIDRÁULICO  B.S.P FEM FEM DRT  1/4 X 3/8</t>
  </si>
  <si>
    <t>723000031</t>
  </si>
  <si>
    <t>ACESSÓRIO HIDRÁULICO  B.S.P FEM FEM DRT 3/8 X 3/8</t>
  </si>
  <si>
    <t>723000032</t>
  </si>
  <si>
    <t>ACESSÓRIO HIDRÁULICO  B.S.P MACHO FEMEA 1/4 X 1/4</t>
  </si>
  <si>
    <t>723000033</t>
  </si>
  <si>
    <t>ACESSÓRIO HIDRÁULICO  B.S.P MACHO FEMEA 1/4 X 3/8</t>
  </si>
  <si>
    <t>723000034</t>
  </si>
  <si>
    <t>ACESSÓRIO HIDRÁULICO  B.S.P MACHO FEMEA 3/8 X 3/8</t>
  </si>
  <si>
    <t>723000035</t>
  </si>
  <si>
    <t>FITA MÉTRICA EKWO LARANJA 3 M REF 2168Y232</t>
  </si>
  <si>
    <t>723000036</t>
  </si>
  <si>
    <t>MICRO ESFERAS VIDRO REF 149 250</t>
  </si>
  <si>
    <t>725000000</t>
  </si>
  <si>
    <t>BASES WEIDMULLER 2CO 24V</t>
  </si>
  <si>
    <t>725000362</t>
  </si>
  <si>
    <t>RELES WEIDMULLER 2CO 24V</t>
  </si>
  <si>
    <t>725000363</t>
  </si>
  <si>
    <t>SENSORE OMRAN REF E2A S08KS02 M5 B1</t>
  </si>
  <si>
    <t>726000429</t>
  </si>
  <si>
    <t>RELE DE SEGURANÇA REER ADSR 1</t>
  </si>
  <si>
    <t>726000432</t>
  </si>
  <si>
    <t>SENSORE SMC D Z73</t>
  </si>
  <si>
    <t>726000433</t>
  </si>
  <si>
    <t>SENSORE TURCK BR INT AR7X V1131</t>
  </si>
  <si>
    <t>726000434</t>
  </si>
  <si>
    <t>SENSORE OMRAN REF E3F2 DS30B4 P1</t>
  </si>
  <si>
    <t>726000449</t>
  </si>
  <si>
    <t>SENSORE ALLEN BRADLEY 872C-D4NP12-D4</t>
  </si>
  <si>
    <t>726000451</t>
  </si>
  <si>
    <t>SENSORE ALLEN BRADLEY 42CB-D1LPA-L2</t>
  </si>
  <si>
    <t>726000452</t>
  </si>
  <si>
    <t>SENSORE ALLEN BRADLEY 42CB-U1LPA-M4</t>
  </si>
  <si>
    <t>726000453</t>
  </si>
  <si>
    <t>SENSORE ALLEN BRADLEY 871C-D1NN5-E2</t>
  </si>
  <si>
    <t>726000454</t>
  </si>
  <si>
    <t>SENSORE ALLEN BRADLEY 871C-D1NP4-E2</t>
  </si>
  <si>
    <t>726000455</t>
  </si>
  <si>
    <t>SENSORE ALLEN BRADLEY 872C-A10N18-A2</t>
  </si>
  <si>
    <t>726000456</t>
  </si>
  <si>
    <t>SENSORE ALLEN BRADLEY 872C-D15NP30-E2</t>
  </si>
  <si>
    <t>726000457</t>
  </si>
  <si>
    <t>SENSORE ALLEN BRADLEY 872C-D2NP8-E2</t>
  </si>
  <si>
    <t>726000458</t>
  </si>
  <si>
    <t>SENSORE ALLEN BRADLEY 872C-D2NP8-D4</t>
  </si>
  <si>
    <t>726000459</t>
  </si>
  <si>
    <t>SENSORE ALLEN BRADLEY 42CB-D1LPAF-L2</t>
  </si>
  <si>
    <t>726000460</t>
  </si>
  <si>
    <t>726000461</t>
  </si>
  <si>
    <t>SENSORE IFM EFECTOR 100 OJ-5078</t>
  </si>
  <si>
    <t>726000462</t>
  </si>
  <si>
    <t>SENSORE IFM EFECTOR 200 E20054</t>
  </si>
  <si>
    <t>726000463</t>
  </si>
  <si>
    <t>SENSORE IFM EFECTOR 100 IE-5282</t>
  </si>
  <si>
    <t>726000464</t>
  </si>
  <si>
    <t>SENSORE IFM EFECTOR 100 IF-007</t>
  </si>
  <si>
    <t>726000465</t>
  </si>
  <si>
    <t>SENSORE IFM EFECTOR 100 IF-5597</t>
  </si>
  <si>
    <t>726000466</t>
  </si>
  <si>
    <t>SENSORE IFM EFECTOR 100 IF-5647</t>
  </si>
  <si>
    <t>726000467</t>
  </si>
  <si>
    <t>SENSORE IFM EFECTOR 100 IF-5775</t>
  </si>
  <si>
    <t>726000468</t>
  </si>
  <si>
    <t>SENSORE IFM EFECTOR 100 IF-5928</t>
  </si>
  <si>
    <t>726000469</t>
  </si>
  <si>
    <t>SENSORE IFM EFECTOR 100 IFS204</t>
  </si>
  <si>
    <t>726000470</t>
  </si>
  <si>
    <t>SENSORE IFM EFECTOR 100 IG-5597</t>
  </si>
  <si>
    <t>726000471</t>
  </si>
  <si>
    <t>SENSORE IFM EFECTOR 100 II-2015</t>
  </si>
  <si>
    <t>726000472</t>
  </si>
  <si>
    <t>SENSORE IFM EFECTOR 100 IM-5053</t>
  </si>
  <si>
    <t>726000473</t>
  </si>
  <si>
    <t>SENSORE IFM EFECTOR 100 IN-5269</t>
  </si>
  <si>
    <t>726000474</t>
  </si>
  <si>
    <t>SENSORE IFM EFECTOR 100 OJ-5041</t>
  </si>
  <si>
    <t>726000475</t>
  </si>
  <si>
    <t>SENSORE IFM EFECTOR 200 OJ-5042</t>
  </si>
  <si>
    <t>726000476</t>
  </si>
  <si>
    <t>SENSORE IFM EFECTOR 100 E20052</t>
  </si>
  <si>
    <t>726000477</t>
  </si>
  <si>
    <t>SENSORE OMROM E32-D14L</t>
  </si>
  <si>
    <t>726000478</t>
  </si>
  <si>
    <t>SENSORE OMROM E2A-M12KS04-M1-B1</t>
  </si>
  <si>
    <t>726000479</t>
  </si>
  <si>
    <t>SENSORE OMROM E2A-M18KN16-M1-C1</t>
  </si>
  <si>
    <t>726000480</t>
  </si>
  <si>
    <t>SENSORE OMROM E2A-M18KS08-M1-B1</t>
  </si>
  <si>
    <t>726000481</t>
  </si>
  <si>
    <t>SENSORE OMROM E2A-M30KN20-M1-B1</t>
  </si>
  <si>
    <t>726000482</t>
  </si>
  <si>
    <t>SENSORE OMROM E2A-S08KS02-M1-B1</t>
  </si>
  <si>
    <t>726000483</t>
  </si>
  <si>
    <t>SENSORE OMROM E2A-S08LS02-M5-B1</t>
  </si>
  <si>
    <t>726000484</t>
  </si>
  <si>
    <t>SENSORE OMROM E2A-S08KS02-M5-C1</t>
  </si>
  <si>
    <t>726000485</t>
  </si>
  <si>
    <t>SENSORE OMROM E2A-S08L02-M1-B1</t>
  </si>
  <si>
    <t>726000486</t>
  </si>
  <si>
    <t>SENSORE OMRON E2EG-X10MB1</t>
  </si>
  <si>
    <t>726000487</t>
  </si>
  <si>
    <t>SENSORE OMROM E2EG-X5B1-M1</t>
  </si>
  <si>
    <t>726000488</t>
  </si>
  <si>
    <t>SENSORE OMROM E2EG-X5MB1-M1</t>
  </si>
  <si>
    <t>726000489</t>
  </si>
  <si>
    <t>SENSORE OMRON E2E-X14MD2-M1G</t>
  </si>
  <si>
    <t>726000490</t>
  </si>
  <si>
    <t>SENSORE OMROM E2E-X1B1</t>
  </si>
  <si>
    <t>726000491</t>
  </si>
  <si>
    <t>SENSORE OMROM E2K-C25MF1</t>
  </si>
  <si>
    <t>726000492</t>
  </si>
  <si>
    <t>SENSORE OMRON E2A-M12KN08-M1-B1</t>
  </si>
  <si>
    <t>726000493</t>
  </si>
  <si>
    <t>SENSORE VESTA VSCR2</t>
  </si>
  <si>
    <t>726000516</t>
  </si>
  <si>
    <t>SENSORE HOERBIGER IS PN 10-30VDC</t>
  </si>
  <si>
    <t>726000517</t>
  </si>
  <si>
    <t>SENSORE HOERBIGER KL-3043</t>
  </si>
  <si>
    <t>726000518</t>
  </si>
  <si>
    <t>SENSORE HOERBIGER KL-3045</t>
  </si>
  <si>
    <t>726000519</t>
  </si>
  <si>
    <t>SENSORE HOERBIGER KL-3046</t>
  </si>
  <si>
    <t>726000520</t>
  </si>
  <si>
    <t>SENSORE MPM DSL-1C</t>
  </si>
  <si>
    <t>726000521</t>
  </si>
  <si>
    <t>SENSORE MPM DSL-2C</t>
  </si>
  <si>
    <t>726000522</t>
  </si>
  <si>
    <t>SENSORE MPM DS-M2C</t>
  </si>
  <si>
    <t>726000524</t>
  </si>
  <si>
    <t>SENSORE MPM DSM-6N</t>
  </si>
  <si>
    <t>726000525</t>
  </si>
  <si>
    <t>SENSORE SMC D-A73</t>
  </si>
  <si>
    <t>726000526</t>
  </si>
  <si>
    <t>SENSORE SMC D-M9PW</t>
  </si>
  <si>
    <t>726000528</t>
  </si>
  <si>
    <t>SENSORE SMC D-R731</t>
  </si>
  <si>
    <t>726000529</t>
  </si>
  <si>
    <t>SENSORE SMC D-R732</t>
  </si>
  <si>
    <t>726000530</t>
  </si>
  <si>
    <t>SENSORE TELEMECANIQUE XS1-N08PA340</t>
  </si>
  <si>
    <t>726000531</t>
  </si>
  <si>
    <t>SENSORE SMC ZSM1-121L-Q</t>
  </si>
  <si>
    <t>726000533</t>
  </si>
  <si>
    <t>SENSORE TELEMECANIQUE XS1-N08PA349D</t>
  </si>
  <si>
    <t>726000534</t>
  </si>
  <si>
    <t>SENSORE TELEMECANIQUE XS2-M18PA370D</t>
  </si>
  <si>
    <t>726000535</t>
  </si>
  <si>
    <t>SENSORE TELEMECANIQUE XS4-P12KP340</t>
  </si>
  <si>
    <t>726000536</t>
  </si>
  <si>
    <t>SENSORE TELEMECANIQUE XS7-C40FP260</t>
  </si>
  <si>
    <t>726000537</t>
  </si>
  <si>
    <t>SENSORE TELEMECANIQUE XU9-N18PP340WD</t>
  </si>
  <si>
    <t>726000538</t>
  </si>
  <si>
    <t>SENSORE TELEMECANIQUE XUBO-BPSWM12</t>
  </si>
  <si>
    <t>726000539</t>
  </si>
  <si>
    <t>SENSORE TELEMECANIQUE XUL-M06031</t>
  </si>
  <si>
    <t>726000540</t>
  </si>
  <si>
    <t>SENSORE TURCK BI3U-M12-AP6X-H1141</t>
  </si>
  <si>
    <t>726000541</t>
  </si>
  <si>
    <t>SENSORE TURCK BIM-AKT-AP6X</t>
  </si>
  <si>
    <t>726000542</t>
  </si>
  <si>
    <t>SENSORE TURCK BIM-IKE-AP6X-V1131</t>
  </si>
  <si>
    <t>726000543</t>
  </si>
  <si>
    <t>SENSORE TURCK BIM-PST-AP6X-V1131</t>
  </si>
  <si>
    <t>726000544</t>
  </si>
  <si>
    <t>SENSORE TURCK NI8U-EM12E-VP4X-H1141</t>
  </si>
  <si>
    <t>726000546</t>
  </si>
  <si>
    <t>SENSORE UNIVER DH-200</t>
  </si>
  <si>
    <t>726000547</t>
  </si>
  <si>
    <t>SENSORE VESTA FEK-110-P</t>
  </si>
  <si>
    <t>726000548</t>
  </si>
  <si>
    <t>SENSORE VESTA VSCE3</t>
  </si>
  <si>
    <t>726000549</t>
  </si>
  <si>
    <t>SENSORE BANNER QS-30-LDQ</t>
  </si>
  <si>
    <t>726000550</t>
  </si>
  <si>
    <t>SENSORE TELEMECANIQUE XU5-M18MA230</t>
  </si>
  <si>
    <t>726000551</t>
  </si>
  <si>
    <t>RELE SOLIDO CARLO GAVAZZI REF RZ3A40D40</t>
  </si>
  <si>
    <t>726000570</t>
  </si>
  <si>
    <t>SENSOR OMRON REF E32 L25T 2M Y6</t>
  </si>
  <si>
    <t>726000679</t>
  </si>
  <si>
    <t>SENSOR OMRON E3Z T86 A D</t>
  </si>
  <si>
    <t>726000680</t>
  </si>
  <si>
    <t>SENSORE ALLEN BRADLEY 872C D2NP8 P3</t>
  </si>
  <si>
    <t>726000709</t>
  </si>
  <si>
    <t>SENSORE TURCK BI2U EG08 AP 6</t>
  </si>
  <si>
    <t>726000710</t>
  </si>
  <si>
    <t>CARTA E16 DIGOUT PLUS REF 7522036238</t>
  </si>
  <si>
    <t>726000748</t>
  </si>
  <si>
    <t>RESISTENCIA HBTJ 3415 230V 240W</t>
  </si>
  <si>
    <t>726000749</t>
  </si>
  <si>
    <t>PHOENIXCONTACT SAC3P REF 1683455</t>
  </si>
  <si>
    <t>726000787</t>
  </si>
  <si>
    <t>CABO IGUS REF C13005018UL</t>
  </si>
  <si>
    <t>726000788</t>
  </si>
  <si>
    <t>MODULO BASE 8 PORTAS M12 REF 1516771</t>
  </si>
  <si>
    <t>726000789</t>
  </si>
  <si>
    <t>FICHA M12 MACHO PHOENIX CONTACT REF 1641691</t>
  </si>
  <si>
    <t>726000790</t>
  </si>
  <si>
    <t>FICHA DE LIGAÇÃO SACBCH REF1516713</t>
  </si>
  <si>
    <t>726000791</t>
  </si>
  <si>
    <t>DIFERENCIAL TETRAPOLAR 4P 80A 30MA</t>
  </si>
  <si>
    <t>726000792</t>
  </si>
  <si>
    <t>ENCODER OMRON INC INC 500 24DC REF OE6B2CWZ6C</t>
  </si>
  <si>
    <t>726000793</t>
  </si>
  <si>
    <t>PURGA ELECTRONICA ¼ 220V REF VAET0202</t>
  </si>
  <si>
    <t>726000794</t>
  </si>
  <si>
    <t>RESISTENCIA HBTJ 800 220V 340W</t>
  </si>
  <si>
    <t>726000796</t>
  </si>
  <si>
    <t>RESISTENCIA TC1 105 FUHLER</t>
  </si>
  <si>
    <t>726000797</t>
  </si>
  <si>
    <t>RESISTENCIA XH 5365 HEATER MFG E</t>
  </si>
  <si>
    <t>726000798</t>
  </si>
  <si>
    <t>ENCODER 10-21657-2000</t>
  </si>
  <si>
    <t>726000799</t>
  </si>
  <si>
    <t>CABO H05VV F FVV 3G2,5PT</t>
  </si>
  <si>
    <t>726000809</t>
  </si>
  <si>
    <t>ARRANCADORES S2 4 22W SIN 240V</t>
  </si>
  <si>
    <t>726000810</t>
  </si>
  <si>
    <t>ARRANCADORES S10 4 65W SIN 240V</t>
  </si>
  <si>
    <t>726000811</t>
  </si>
  <si>
    <t>AUTOMATO CPU 221 0BA22 OXBO</t>
  </si>
  <si>
    <t>726000812</t>
  </si>
  <si>
    <t>AUTOMATO EASY 412 DC R</t>
  </si>
  <si>
    <t>726000813</t>
  </si>
  <si>
    <t>AUTOMATO EASY 512 DC R</t>
  </si>
  <si>
    <t>726000814</t>
  </si>
  <si>
    <t>AUTOMATO LOGO 24R</t>
  </si>
  <si>
    <t>726000815</t>
  </si>
  <si>
    <t>AUTOMATO SR1 B121 BD</t>
  </si>
  <si>
    <t>726000816</t>
  </si>
  <si>
    <t>BETONEIRA EMERGENCIA RM 065 R</t>
  </si>
  <si>
    <t>726000817</t>
  </si>
  <si>
    <t>BETONEIRA EMERGENCIA XAL 174</t>
  </si>
  <si>
    <t>726000818</t>
  </si>
  <si>
    <t>BETONEIRA PRETAS ZB4 BR2</t>
  </si>
  <si>
    <t>726000819</t>
  </si>
  <si>
    <t>BETONEIRA VERMELHAS COM CHAVE XALJ 184</t>
  </si>
  <si>
    <t>726000820</t>
  </si>
  <si>
    <t>BRAÇADEIRA USO EXT 2225 2,5X190 REF 831170</t>
  </si>
  <si>
    <t>726000821</t>
  </si>
  <si>
    <t>BRAÇADEIRA USO EXT 2233 3,6X142 REF 831171</t>
  </si>
  <si>
    <t>726000822</t>
  </si>
  <si>
    <t>BRAÇADEIRA USO EXT 2235 3,6X199 REF 831172</t>
  </si>
  <si>
    <t>726000823</t>
  </si>
  <si>
    <t>BRAÇADEIRA USO EXT 2237 3,6X279 REF 831273</t>
  </si>
  <si>
    <t>726000824</t>
  </si>
  <si>
    <t>BRAÇADEIRA USO EXT 2249 4,8X370 REF 831276</t>
  </si>
  <si>
    <t>726000825</t>
  </si>
  <si>
    <t>CABO H05VV F FVV 3G1.5PT</t>
  </si>
  <si>
    <t>726000826</t>
  </si>
  <si>
    <t>DIJUNTOR TRIPOLARES 5SX23 C32</t>
  </si>
  <si>
    <t>726000827</t>
  </si>
  <si>
    <t>CABO H05VV F FVV 5G2.5PT</t>
  </si>
  <si>
    <t>726000828</t>
  </si>
  <si>
    <t>CONTROLADOR CAD 32 110V</t>
  </si>
  <si>
    <t>726000829</t>
  </si>
  <si>
    <t>CONTROLADOR TEMPERATURA E5 AX</t>
  </si>
  <si>
    <t>726000830</t>
  </si>
  <si>
    <t>CONTROLADOR TEMPERATURA E5CN R2MTC 500</t>
  </si>
  <si>
    <t>726000831</t>
  </si>
  <si>
    <t>DIJUNTOR REFERENCIAL BIPOLAR VIGI C16 O,3A</t>
  </si>
  <si>
    <t>726000832</t>
  </si>
  <si>
    <t>DIJUNTOR QUADRIPOLARES 5SX26 C10</t>
  </si>
  <si>
    <t>726000833</t>
  </si>
  <si>
    <t>DIJUNTOR QUADRIPOLARES 5SX26 C16</t>
  </si>
  <si>
    <t>726000837</t>
  </si>
  <si>
    <t>DIJUNTOR QUADRIPOLARES 5SX26 C20</t>
  </si>
  <si>
    <t>726000838</t>
  </si>
  <si>
    <t>DIJUNTOR QUADRIPOLARES 5SX26 C25</t>
  </si>
  <si>
    <t>726000839</t>
  </si>
  <si>
    <t>DIJUNTOR QUADRIPOLARES 5SX26 C32</t>
  </si>
  <si>
    <t>726000840</t>
  </si>
  <si>
    <t>DIJUNTOR QUADRIPOLARES MULTI D9 C60 N C16</t>
  </si>
  <si>
    <t>726000841</t>
  </si>
  <si>
    <t>DIJUNTOR QUADRIPOLARES MULTI D9 C60 N C40</t>
  </si>
  <si>
    <t>726000842</t>
  </si>
  <si>
    <t>DIJUNTOR QUADRIPOLARES MULTI D9 C60 N C63</t>
  </si>
  <si>
    <t>726000843</t>
  </si>
  <si>
    <t>DIJUNTOR TRIPOLARES 5SX23 C10</t>
  </si>
  <si>
    <t>726000844</t>
  </si>
  <si>
    <t>DIJUNTOR TRIPOLARES 5SX23 C16</t>
  </si>
  <si>
    <t>726000845</t>
  </si>
  <si>
    <t>DIJUNTOR TRIPOLARES 5SX23 C20</t>
  </si>
  <si>
    <t>726000846</t>
  </si>
  <si>
    <t>DIJUNTOR TRIPOLARES 5SX23 C25</t>
  </si>
  <si>
    <t>726000847</t>
  </si>
  <si>
    <t>ENCODER OMRON E6B2 CWZ6C 500 P/R 2MT</t>
  </si>
  <si>
    <t>726000848</t>
  </si>
  <si>
    <t>DIJUNTOR UNIPOLARES 5SQ21 C20</t>
  </si>
  <si>
    <t>726000849</t>
  </si>
  <si>
    <t>DIJUNTOR UNIPOLARES 5SX21 C25</t>
  </si>
  <si>
    <t>726000850</t>
  </si>
  <si>
    <t>DIJUNTOR UNIPOLARES 5SX21 C32</t>
  </si>
  <si>
    <t>726000851</t>
  </si>
  <si>
    <t>DRIVE 160 BA01 NSF1</t>
  </si>
  <si>
    <t>726000852</t>
  </si>
  <si>
    <t>DRIVE 160 BA02 NSF1</t>
  </si>
  <si>
    <t>726000853</t>
  </si>
  <si>
    <t>DRIVE 160 BA04 NSF1</t>
  </si>
  <si>
    <t>726000854</t>
  </si>
  <si>
    <t>DRIVE 160 BA06 NSF1</t>
  </si>
  <si>
    <t>726000855</t>
  </si>
  <si>
    <t>DRIVE R7D APO2H</t>
  </si>
  <si>
    <t>726000856</t>
  </si>
  <si>
    <t>DRIVE R7D APO4H</t>
  </si>
  <si>
    <t>726000857</t>
  </si>
  <si>
    <t>DRIVE R7D APO8H</t>
  </si>
  <si>
    <t>726000858</t>
  </si>
  <si>
    <t>DRIVE SMTBS</t>
  </si>
  <si>
    <t>726000859</t>
  </si>
  <si>
    <t>DRIVE SP 1404</t>
  </si>
  <si>
    <t>726000860</t>
  </si>
  <si>
    <t>DRIVE SVAHX 1200S232</t>
  </si>
  <si>
    <t>726000861</t>
  </si>
  <si>
    <t>DRIVE UNI 1405</t>
  </si>
  <si>
    <t>726000862</t>
  </si>
  <si>
    <t>DRIVES MDLA2050Q00</t>
  </si>
  <si>
    <t>726000863</t>
  </si>
  <si>
    <t>DRIVES MDLA2075Q00</t>
  </si>
  <si>
    <t>726000864</t>
  </si>
  <si>
    <t>DRIVES MDLA2030Q00</t>
  </si>
  <si>
    <t>726000865</t>
  </si>
  <si>
    <t>FUSIVEL 14X51 16A</t>
  </si>
  <si>
    <t>726000866</t>
  </si>
  <si>
    <t>FICHA DE BORRACHA FEMEA 220V REF 842478</t>
  </si>
  <si>
    <t>726000867</t>
  </si>
  <si>
    <t>FICHA DE BORRACHA MACHO 220V REF 842477</t>
  </si>
  <si>
    <t>726000868</t>
  </si>
  <si>
    <t>FICHA TRIFASICA MACHO 16 AMPERES 5 PINOS</t>
  </si>
  <si>
    <t>726000869</t>
  </si>
  <si>
    <t>FICHA TRIFASICA FEMEA 16 AMPERES 5 PINOS</t>
  </si>
  <si>
    <t>726000870</t>
  </si>
  <si>
    <t>FICHA TRIFASICA FEMEA 32 AMPERES 3 PINOS 861134</t>
  </si>
  <si>
    <t>726000871</t>
  </si>
  <si>
    <t>FICHA TRIFASICA MACHO 32 AMPERES 3 PINOS 861135</t>
  </si>
  <si>
    <t>726000872</t>
  </si>
  <si>
    <t>FICHA TRIPLA</t>
  </si>
  <si>
    <t>726000873</t>
  </si>
  <si>
    <t>FONTE DE ALIMENTAÇÃO CP SNT 70W 24V 3A</t>
  </si>
  <si>
    <t>726000874</t>
  </si>
  <si>
    <t>FONTE DE ALIMENTAÇÃO CP SNT 500W 24V 20A</t>
  </si>
  <si>
    <t>726000875</t>
  </si>
  <si>
    <t>FONTE DE ALIMENTAÇÃO SITOP 6EP13332AA00</t>
  </si>
  <si>
    <t>726000876</t>
  </si>
  <si>
    <t>FONTE DE ALIMENTAÇÃO SITOP 6EP13343BA00</t>
  </si>
  <si>
    <t>726000877</t>
  </si>
  <si>
    <t>FONTE DE ALIMENTAÇÃO SITOP 6EP14362AA00</t>
  </si>
  <si>
    <t>726000878</t>
  </si>
  <si>
    <t>FUSIVEL 5X20 T 250V 2A</t>
  </si>
  <si>
    <t>726000879</t>
  </si>
  <si>
    <t>FUSIVEL 5X20 T 250V 3A</t>
  </si>
  <si>
    <t>726000883</t>
  </si>
  <si>
    <t>FUSIVEL 5X20 T 250V 4A</t>
  </si>
  <si>
    <t>726000884</t>
  </si>
  <si>
    <t>FUSIVEL 10X38 20A</t>
  </si>
  <si>
    <t>726000885</t>
  </si>
  <si>
    <t>FUSIVEL 14X51 10A</t>
  </si>
  <si>
    <t>726000886</t>
  </si>
  <si>
    <t>LAMPADA NORMAL 75W E27</t>
  </si>
  <si>
    <t>726000887</t>
  </si>
  <si>
    <t>FUSIVEL 14X51 20A</t>
  </si>
  <si>
    <t>726000888</t>
  </si>
  <si>
    <t>FUSIVEL 14X51 25A</t>
  </si>
  <si>
    <t>726000889</t>
  </si>
  <si>
    <t>FUSIVEL 14X51 32A</t>
  </si>
  <si>
    <t>726000890</t>
  </si>
  <si>
    <t>FUSIVEL 14X51 40A</t>
  </si>
  <si>
    <t>726000891</t>
  </si>
  <si>
    <t>FUSIVEL 14X51 50A</t>
  </si>
  <si>
    <t>726000892</t>
  </si>
  <si>
    <t>FUSIVEL 16A 10X38 FR10AM50V16</t>
  </si>
  <si>
    <t>726000893</t>
  </si>
  <si>
    <t>FUSIVEL 250V 5SF 4A</t>
  </si>
  <si>
    <t>726000894</t>
  </si>
  <si>
    <t>FUSIVEL VIDRO  8,5X3,5 1A</t>
  </si>
  <si>
    <t>726000895</t>
  </si>
  <si>
    <t>FUSIVEL VIDRO  8,5X3,5 2A</t>
  </si>
  <si>
    <t>726000896</t>
  </si>
  <si>
    <t>LAMPADA HALOGENIO 150W</t>
  </si>
  <si>
    <t>726000897</t>
  </si>
  <si>
    <t>LAMPADA HALOGENIO 300W</t>
  </si>
  <si>
    <t>726000898</t>
  </si>
  <si>
    <t>LAMPADA HALOGENIO 500W</t>
  </si>
  <si>
    <t>726000899</t>
  </si>
  <si>
    <t>LAMPADA NORMAL 40W E14</t>
  </si>
  <si>
    <t>726000923</t>
  </si>
  <si>
    <t>LAMPADA NORMAL 40W E27</t>
  </si>
  <si>
    <t>726000924</t>
  </si>
  <si>
    <t>LAMPADA NORMAL 60W E14</t>
  </si>
  <si>
    <t>726000925</t>
  </si>
  <si>
    <t>LAMPADA NORMAL 60W E27</t>
  </si>
  <si>
    <t>726000926</t>
  </si>
  <si>
    <t>LAMPADA NORMAL 75W E14</t>
  </si>
  <si>
    <t>726000927</t>
  </si>
  <si>
    <t>VARIADOR CIMR J7AZB0P2</t>
  </si>
  <si>
    <t>726000928</t>
  </si>
  <si>
    <t>LAMPADA ROSCA HQI TS 150KWM/NDL</t>
  </si>
  <si>
    <t>726000929</t>
  </si>
  <si>
    <t>LAMPADAS BA9S 8,5X23 130V 2MA</t>
  </si>
  <si>
    <t>726000930</t>
  </si>
  <si>
    <t>LAMPADAS BA9S 8,5X23 240V 4W</t>
  </si>
  <si>
    <t>726000931</t>
  </si>
  <si>
    <t>LAMPADAS BA15D 16X35</t>
  </si>
  <si>
    <t>726000932</t>
  </si>
  <si>
    <t>LAMPADAS E0 10X28 240V 14MA</t>
  </si>
  <si>
    <t>726000933</t>
  </si>
  <si>
    <t>LAMPADA GENIE ES 11W/865 E14 DAYLIGHT</t>
  </si>
  <si>
    <t>726000934</t>
  </si>
  <si>
    <t>LAMPADA GENIE ES 11W/865 E27</t>
  </si>
  <si>
    <t>726000935</t>
  </si>
  <si>
    <t>LAMPADAS L18 785</t>
  </si>
  <si>
    <t>726000936</t>
  </si>
  <si>
    <t>LAMPADAS L36 785</t>
  </si>
  <si>
    <t>726000937</t>
  </si>
  <si>
    <t>LAMPADAS L58/865</t>
  </si>
  <si>
    <t>726000938</t>
  </si>
  <si>
    <t>LAMPADA PL L 4P 18/840 REF 312021</t>
  </si>
  <si>
    <t>726000939</t>
  </si>
  <si>
    <t>LAMPADA PLC 840 2P 18W</t>
  </si>
  <si>
    <t>726000945</t>
  </si>
  <si>
    <t>TOMADAS ELECTRICAS 3FASES</t>
  </si>
  <si>
    <t>726000946</t>
  </si>
  <si>
    <t>TURISTER AZ23A40D40</t>
  </si>
  <si>
    <t>726000947</t>
  </si>
  <si>
    <t>TURISTER RM1A48D100</t>
  </si>
  <si>
    <t>726000948</t>
  </si>
  <si>
    <t>VARIADOR 3G3JV A4022</t>
  </si>
  <si>
    <t>726000949</t>
  </si>
  <si>
    <t>VARIADOR VFD01543B</t>
  </si>
  <si>
    <t>726000956</t>
  </si>
  <si>
    <t>VARIADOR CIMR J7AZB0P4</t>
  </si>
  <si>
    <t>726000957</t>
  </si>
  <si>
    <t>CONTROLADOR PILZ PNZX4 24V DC</t>
  </si>
  <si>
    <t>726000958</t>
  </si>
  <si>
    <t>VARIADOR 3G3JV AB004</t>
  </si>
  <si>
    <t>726000959</t>
  </si>
  <si>
    <t>SERVOMOTOR R7MA75030BS1</t>
  </si>
  <si>
    <t>726000960</t>
  </si>
  <si>
    <t>RELE OMRON MY21N 24V DC</t>
  </si>
  <si>
    <t>726000961</t>
  </si>
  <si>
    <t>SERVOMOTOR MD34507 CP0034</t>
  </si>
  <si>
    <t>726000962</t>
  </si>
  <si>
    <t>SERVOMOTOR BMH192N5RA1L</t>
  </si>
  <si>
    <t>726000963</t>
  </si>
  <si>
    <t>SERVOMOTOR R7MA40030BS1</t>
  </si>
  <si>
    <t>726000964</t>
  </si>
  <si>
    <t>AUTOMATO S7 200 6ES7 214 BC01 0XB0</t>
  </si>
  <si>
    <t>726000965</t>
  </si>
  <si>
    <t>AUTOMATO ITM 4C 6E</t>
  </si>
  <si>
    <t>726000966</t>
  </si>
  <si>
    <t>AUTOMATO SIMTIC S7 200 CPU 214</t>
  </si>
  <si>
    <t>726000967</t>
  </si>
  <si>
    <t>AUTOMATO SYSMAC MINI SP16</t>
  </si>
  <si>
    <t>726000968</t>
  </si>
  <si>
    <t>BOMBA PNEUMATICA PVM 50</t>
  </si>
  <si>
    <t>726000969</t>
  </si>
  <si>
    <t>BOTAO A FACE PRETO ZB4 BA2</t>
  </si>
  <si>
    <t>726000970</t>
  </si>
  <si>
    <t>BOTAO A FACE VERDE ZB4 BA3</t>
  </si>
  <si>
    <t>726000971</t>
  </si>
  <si>
    <t>BOTAO A FACE VERMELHO ZB4 BA4</t>
  </si>
  <si>
    <t>726000972</t>
  </si>
  <si>
    <t>BOTAO TELEMECANIQUE TZB4 BD5</t>
  </si>
  <si>
    <t>726000973</t>
  </si>
  <si>
    <t>CARTA 1746 IB16</t>
  </si>
  <si>
    <t>726000974</t>
  </si>
  <si>
    <t>CARTA 1746 NO4V</t>
  </si>
  <si>
    <t>726000975</t>
  </si>
  <si>
    <t>CARTA 1770 KFDG A</t>
  </si>
  <si>
    <t>726000976</t>
  </si>
  <si>
    <t>CARTA 1784 CP10 A</t>
  </si>
  <si>
    <t>726000977</t>
  </si>
  <si>
    <t>CARTA 1784 PCMK B</t>
  </si>
  <si>
    <t>726000978</t>
  </si>
  <si>
    <t>CARTA 1794 IB16</t>
  </si>
  <si>
    <t>726000979</t>
  </si>
  <si>
    <t>CARTA 1794 IE4XOE2</t>
  </si>
  <si>
    <t>726000980</t>
  </si>
  <si>
    <t>CARTA 1794 IE8</t>
  </si>
  <si>
    <t>726000981</t>
  </si>
  <si>
    <t>CARTA 1794 IT8 A</t>
  </si>
  <si>
    <t>726000982</t>
  </si>
  <si>
    <t>CARTA 1746 OB16</t>
  </si>
  <si>
    <t>726000983</t>
  </si>
  <si>
    <t>CARTA 1794 OE4</t>
  </si>
  <si>
    <t>726000984</t>
  </si>
  <si>
    <t>CARTA A1SY81 13L321</t>
  </si>
  <si>
    <t>726000985</t>
  </si>
  <si>
    <t>CARTA A1SX81</t>
  </si>
  <si>
    <t>726000986</t>
  </si>
  <si>
    <t>CARTA CJ1W OD212</t>
  </si>
  <si>
    <t>726000987</t>
  </si>
  <si>
    <t>CARTA CQM1 OC222</t>
  </si>
  <si>
    <t>726000988</t>
  </si>
  <si>
    <t>CARTAS 1201-HA2</t>
  </si>
  <si>
    <t>726000989</t>
  </si>
  <si>
    <t>CARTAS 1794-ADN B</t>
  </si>
  <si>
    <t>726000990</t>
  </si>
  <si>
    <t>CARTAS 1746-NI4</t>
  </si>
  <si>
    <t>726000991</t>
  </si>
  <si>
    <t>RELÉS DE NIVEL RN11 24A 24V</t>
  </si>
  <si>
    <t>726000992</t>
  </si>
  <si>
    <t>RELES WEIDMULLER RCL424024</t>
  </si>
  <si>
    <t>726000993</t>
  </si>
  <si>
    <t>RESISTENCIAS  240 2250</t>
  </si>
  <si>
    <t>726000994</t>
  </si>
  <si>
    <t>COMANDO LOGICO PNEUMATICO PXP A11</t>
  </si>
  <si>
    <t>726001003</t>
  </si>
  <si>
    <t>CONTACTOR H7CXAU</t>
  </si>
  <si>
    <t>726001004</t>
  </si>
  <si>
    <t>CONTACTOR H7EC N</t>
  </si>
  <si>
    <t>726001007</t>
  </si>
  <si>
    <t>CONTACTOR PNEUMATICO PZA ECB CJ4</t>
  </si>
  <si>
    <t>726001008</t>
  </si>
  <si>
    <t>CONTACTOR PNEUMATICO PZA SE L1</t>
  </si>
  <si>
    <t>726001009</t>
  </si>
  <si>
    <t>VARIADOR VFD A 1,5KW 44V</t>
  </si>
  <si>
    <t>726001011</t>
  </si>
  <si>
    <t>SONDA TIPO J 4X400X3MT</t>
  </si>
  <si>
    <t>726001012</t>
  </si>
  <si>
    <t>SONDA TIPO J 6X150X3MT</t>
  </si>
  <si>
    <t>726001013</t>
  </si>
  <si>
    <t>TEMPORIZADOR PZVT 30 SEC</t>
  </si>
  <si>
    <t>726001014</t>
  </si>
  <si>
    <t>TERMINAIS X705</t>
  </si>
  <si>
    <t>726001015</t>
  </si>
  <si>
    <t>TERMINAIS X710</t>
  </si>
  <si>
    <t>726001016</t>
  </si>
  <si>
    <t>TERMINAIS X1020</t>
  </si>
  <si>
    <t>726001017</t>
  </si>
  <si>
    <t>TERMINAIS X1030</t>
  </si>
  <si>
    <t>726001018</t>
  </si>
  <si>
    <t>VARIADOR SYSDRIVE 3G3JV</t>
  </si>
  <si>
    <t>726001019</t>
  </si>
  <si>
    <t>DIJUNTORES QUADRIPOLARES 5SX26 C10</t>
  </si>
  <si>
    <t>726001020</t>
  </si>
  <si>
    <t>DIJUNTORES QUADRIPOLARES 5SX26 C16</t>
  </si>
  <si>
    <t>726001021</t>
  </si>
  <si>
    <t>DIJUNTORES QUADRIPOLARES 5SX26 C20</t>
  </si>
  <si>
    <t>726001022</t>
  </si>
  <si>
    <t>DIJUNTORES QUADRIPOLARES 5SX26 C25</t>
  </si>
  <si>
    <t>726001023</t>
  </si>
  <si>
    <t>DIJUNTORES QUADRIPOLARES 5SX26 C32</t>
  </si>
  <si>
    <t>726001024</t>
  </si>
  <si>
    <t>DIJUNTORES TRIPOLARES 5SX23 C10</t>
  </si>
  <si>
    <t>726001025</t>
  </si>
  <si>
    <t>DIJUNTORES QUADRIPOLARES 5SX23 C16</t>
  </si>
  <si>
    <t>726001026</t>
  </si>
  <si>
    <t>DIJUNTORES TRIPOLARES 5SX23 C20</t>
  </si>
  <si>
    <t>726001027</t>
  </si>
  <si>
    <t>DIJUNTORES UNIPOLARES 5SQ21 C25</t>
  </si>
  <si>
    <t>726001028</t>
  </si>
  <si>
    <t>DIJUNTORES UNIPOLARES 5SX21 C25</t>
  </si>
  <si>
    <t>726001029</t>
  </si>
  <si>
    <t>DIJUNTORES UNIPOLARES MULTI 9 C60 N C16</t>
  </si>
  <si>
    <t>726001030</t>
  </si>
  <si>
    <t>CONTACTOR ELECTRICO LC1D09 24V 50/60HZ</t>
  </si>
  <si>
    <t>726001031</t>
  </si>
  <si>
    <t>CONTADORES H7CX-AU</t>
  </si>
  <si>
    <t>726001032</t>
  </si>
  <si>
    <t>CONTADORES H7CLA</t>
  </si>
  <si>
    <t>726001033</t>
  </si>
  <si>
    <t>CONTADORES H7CR</t>
  </si>
  <si>
    <t>726001034</t>
  </si>
  <si>
    <t>GARRAS M6</t>
  </si>
  <si>
    <t>726001039</t>
  </si>
  <si>
    <t>GARRAS M8</t>
  </si>
  <si>
    <t>726001040</t>
  </si>
  <si>
    <t>CABO SENSOR M8 CRV 5MTS 3 FIOS REF M8FA3-5M</t>
  </si>
  <si>
    <t>726001045</t>
  </si>
  <si>
    <t>CABO SENSOR M8 CRV 5MTS 4 FIOS REF M8FA4-5M</t>
  </si>
  <si>
    <t>726001046</t>
  </si>
  <si>
    <t>CABO SENSOR M12 CRV 5MTS 5 FIOS REF M12FA5-5M</t>
  </si>
  <si>
    <t>726001047</t>
  </si>
  <si>
    <t>CABO SENSOR M8 DRT 5MTS 3 FIOS REF M8FD3-5M</t>
  </si>
  <si>
    <t>726001048</t>
  </si>
  <si>
    <t>CABO SENSOR M8 DRT 5MTS 4 FIOS REF M8FD4-5M</t>
  </si>
  <si>
    <t>726001049</t>
  </si>
  <si>
    <t>CABO SENSOR M12 DRT 5MTS 5 FIOS REF M12FD5-5M</t>
  </si>
  <si>
    <t>726001050</t>
  </si>
  <si>
    <t>CONTACTOR 3TH4271 0BB4</t>
  </si>
  <si>
    <t>726001052</t>
  </si>
  <si>
    <t>MICROSWITCH REF BNS819-D04-D12-100-10</t>
  </si>
  <si>
    <t>726001053</t>
  </si>
  <si>
    <t>BUCIM PG 13,5</t>
  </si>
  <si>
    <t>726001054</t>
  </si>
  <si>
    <t>CAIXA BETONEIRA T XALD134</t>
  </si>
  <si>
    <t>726001055</t>
  </si>
  <si>
    <t>SERVOMOTOR TECHNICS 115-VME-301CBRAA</t>
  </si>
  <si>
    <t>726001056</t>
  </si>
  <si>
    <t>FICHA MODULAR RJ45 8P8C</t>
  </si>
  <si>
    <t>726001057</t>
  </si>
  <si>
    <t>FICHA MODULAR 6P4C</t>
  </si>
  <si>
    <t>726001058</t>
  </si>
  <si>
    <t>LAMPADA PROJECTOR ES 400W</t>
  </si>
  <si>
    <t>726001059</t>
  </si>
  <si>
    <t>LAMPADA PROJECTOR ES 230W</t>
  </si>
  <si>
    <t>726001060</t>
  </si>
  <si>
    <t>EXTENSAO 4 TOMADAS DE 3 MTS</t>
  </si>
  <si>
    <t>726001061</t>
  </si>
  <si>
    <t>EXTENSAO 4 TOMADAS DE 5 MTS</t>
  </si>
  <si>
    <t>726001062</t>
  </si>
  <si>
    <t>CABO AUTO SUPORTADO 12X1,5 REF 11237</t>
  </si>
  <si>
    <t>726001063</t>
  </si>
  <si>
    <t>CAPOT 24 PINOS</t>
  </si>
  <si>
    <t>726001064</t>
  </si>
  <si>
    <t>CONTROLADOR PILS P2HZX1 REF 774340</t>
  </si>
  <si>
    <t>726001065</t>
  </si>
  <si>
    <t>DADOS DE PORCELANA 4MM</t>
  </si>
  <si>
    <t>726001066</t>
  </si>
  <si>
    <t>DADOS DE PORCELANA 6MM</t>
  </si>
  <si>
    <t>726001067</t>
  </si>
  <si>
    <t>FICHA FEMEA 24 PINOS</t>
  </si>
  <si>
    <t>726001068</t>
  </si>
  <si>
    <t>FICHA MACHO 24 PINOS</t>
  </si>
  <si>
    <t>726001069</t>
  </si>
  <si>
    <t>PRESSOSTATO 1/8 NA 1-10 BAR</t>
  </si>
  <si>
    <t>726001070</t>
  </si>
  <si>
    <t>SENSOR INDUTIVO IPF IB 08 01 50</t>
  </si>
  <si>
    <t>726001071</t>
  </si>
  <si>
    <t>LAMPADA DE IONIOZAÇÃO OSRAM 70W LUZ BRANCA</t>
  </si>
  <si>
    <t>726001075</t>
  </si>
  <si>
    <t>DIFERENCIAL 4POLOS 40 A DE 300 MA</t>
  </si>
  <si>
    <t>726001076</t>
  </si>
  <si>
    <t>OMRON E 3JM-R4M4T-G</t>
  </si>
  <si>
    <t>726001081</t>
  </si>
  <si>
    <t>OMRON E2A-M18KN16 M1 B1</t>
  </si>
  <si>
    <t>726001082</t>
  </si>
  <si>
    <t>OMRON E3F2-R4-B4 P1</t>
  </si>
  <si>
    <t>726001083</t>
  </si>
  <si>
    <t>SENSOR DW-AS-613 M12</t>
  </si>
  <si>
    <t>726001084</t>
  </si>
  <si>
    <t>SENSOR OMRON E32L25T2MZ8</t>
  </si>
  <si>
    <t>726001085</t>
  </si>
  <si>
    <t>SENSOR SIEMENS 3RG-4312-3AG01</t>
  </si>
  <si>
    <t>726001086</t>
  </si>
  <si>
    <t>SENSOR SIEMENS 3RG 4624-3AN01</t>
  </si>
  <si>
    <t>726001087</t>
  </si>
  <si>
    <t>SENSOR TELEMECANIQUE XCM211021</t>
  </si>
  <si>
    <t>726001088</t>
  </si>
  <si>
    <t>SENSOR OMRON E2A - M18 KN16-B1</t>
  </si>
  <si>
    <t>726001089</t>
  </si>
  <si>
    <t>SENSOR OMRON E2A-M08KL02-M1B1</t>
  </si>
  <si>
    <t>726001090</t>
  </si>
  <si>
    <t>SENSOR OMRON E2A-M08KS02-M1-B1</t>
  </si>
  <si>
    <t>726001091</t>
  </si>
  <si>
    <t>SENSOR OMRON E3JM-10M4-G</t>
  </si>
  <si>
    <t>726001092</t>
  </si>
  <si>
    <t>SENSOR OMRON E3JM-R4M4T-G</t>
  </si>
  <si>
    <t>726001093</t>
  </si>
  <si>
    <t>SENSOR OMRON MDROM E3Z G81</t>
  </si>
  <si>
    <t>726001094</t>
  </si>
  <si>
    <t>SENSOR VESTA VNCR2</t>
  </si>
  <si>
    <t>726001095</t>
  </si>
  <si>
    <t>SENSOR OMRON E3F2-R4B4-P1</t>
  </si>
  <si>
    <t>726001096</t>
  </si>
  <si>
    <t>LAMPADA DULUX 9W/840 G23</t>
  </si>
  <si>
    <t>726001097</t>
  </si>
  <si>
    <t>SENSOR VESTA DSL-3N</t>
  </si>
  <si>
    <t>726001098</t>
  </si>
  <si>
    <t>FICHA LIGAÇÃO FEMEA SAIB 5/7</t>
  </si>
  <si>
    <t>726001099</t>
  </si>
  <si>
    <t>FICHA LIGAÇÃO MACHO SAIS 5/7</t>
  </si>
  <si>
    <t>726001100</t>
  </si>
  <si>
    <t>SENSOR ALLEN BRADLEY 440N-G02082</t>
  </si>
  <si>
    <t>726001101</t>
  </si>
  <si>
    <t>SENSOR AUTOMICS PS17-5DN</t>
  </si>
  <si>
    <t>726001102</t>
  </si>
  <si>
    <t>SENSOR ELECTROMATIC E0300-2NPAP</t>
  </si>
  <si>
    <t>726001103</t>
  </si>
  <si>
    <t>SENSOR IFM EFECTOR II 5436</t>
  </si>
  <si>
    <t>726001104</t>
  </si>
  <si>
    <t>SENSOR OMRON E3X-NA41</t>
  </si>
  <si>
    <t>726001105</t>
  </si>
  <si>
    <t>SENSOR SCHEMERSAL BNS33-11ZG</t>
  </si>
  <si>
    <t>726001106</t>
  </si>
  <si>
    <t>SENSOR SIEMENS 3RG 6343-3JK00</t>
  </si>
  <si>
    <t>726001107</t>
  </si>
  <si>
    <t>SENSOR TELEMECANIQUE XCMD - 2110L1</t>
  </si>
  <si>
    <t>726001108</t>
  </si>
  <si>
    <t>SENSOR TELEMECANIQUE XUL-M06031H60</t>
  </si>
  <si>
    <t>726001109</t>
  </si>
  <si>
    <t>LAMPADA PERFIL QH 240 24V 150W G.35/15</t>
  </si>
  <si>
    <t>726001110</t>
  </si>
  <si>
    <t>RELE ESTADO SÓLIDO RM1A48D50S18 480V 50A</t>
  </si>
  <si>
    <t>726001111</t>
  </si>
  <si>
    <t>SERVOMOTOR SGMSH-30DCA6H-OY</t>
  </si>
  <si>
    <t>726001114</t>
  </si>
  <si>
    <t>FUSIVEL 10X38 500V 2A</t>
  </si>
  <si>
    <t>726001115</t>
  </si>
  <si>
    <t>CONTACTOR S00 3P 5,5KW 24VA</t>
  </si>
  <si>
    <t>726001116</t>
  </si>
  <si>
    <t>DIFERENCIAL VIGI C60 63A 4P 300MA</t>
  </si>
  <si>
    <t>726001117</t>
  </si>
  <si>
    <t>FUSIVEL 6X32 2AMP</t>
  </si>
  <si>
    <t>726001118</t>
  </si>
  <si>
    <t>LAMPADA  TL5 HE14/840</t>
  </si>
  <si>
    <t>726001119</t>
  </si>
  <si>
    <t>SUPORTES LAMPADAS MACH 3 SIM 150PT R7S</t>
  </si>
  <si>
    <t>726001120</t>
  </si>
  <si>
    <t>FIBROFLEX VERMELHO 25X350</t>
  </si>
  <si>
    <t>726001121</t>
  </si>
  <si>
    <t>ESTRUTURA LAMPADA PRENSA REF TCH 128 1XTL5 14W/840</t>
  </si>
  <si>
    <t>726001122</t>
  </si>
  <si>
    <t>LAMPADA MASTER TL5 HE 14/840</t>
  </si>
  <si>
    <t>726001123</t>
  </si>
  <si>
    <t>LAMPADA MAST HPI PL 250/745 BU</t>
  </si>
  <si>
    <t>726001125</t>
  </si>
  <si>
    <t>LAMPADA MAST HPI PL 400/745 BU</t>
  </si>
  <si>
    <t>726001126</t>
  </si>
  <si>
    <t>RELE PILZ REF P2HZ-X1 24VDC COMANDO BIMANUAL</t>
  </si>
  <si>
    <t>726001127</t>
  </si>
  <si>
    <t>LAMPADAS DULUX L 36W/840 4P</t>
  </si>
  <si>
    <t>726001128</t>
  </si>
  <si>
    <t>LIGADOR XZC C12 VDM 40 B</t>
  </si>
  <si>
    <t>726001129</t>
  </si>
  <si>
    <t>BUCIN ST-M 25X1.5 CZ</t>
  </si>
  <si>
    <t>726001130</t>
  </si>
  <si>
    <t>FUSÍVEL 5SB1-61 16 A DIAZED</t>
  </si>
  <si>
    <t>726001131</t>
  </si>
  <si>
    <t>LAMPADA TL-E 22W/840</t>
  </si>
  <si>
    <t>726001132</t>
  </si>
  <si>
    <t>FICHA ELÉCTRICA 09330162701</t>
  </si>
  <si>
    <t>726001133</t>
  </si>
  <si>
    <t>TAMPA 19300161521</t>
  </si>
  <si>
    <t>726001134</t>
  </si>
  <si>
    <t>REDUÇÃO BUCIN 09000005066</t>
  </si>
  <si>
    <t>726001135</t>
  </si>
  <si>
    <t>BUCIN ST PG 16</t>
  </si>
  <si>
    <t>726001136</t>
  </si>
  <si>
    <t>CABO 4 CONDUTORES FW 4X1.5 BR</t>
  </si>
  <si>
    <t>726001137</t>
  </si>
  <si>
    <t>SENSOR IFM MK5101 COM FICHA</t>
  </si>
  <si>
    <t>726001138</t>
  </si>
  <si>
    <t>TOMADA MONOFASICA 16 A 230V</t>
  </si>
  <si>
    <t>726001139</t>
  </si>
  <si>
    <t>FICHA MONOFASICA 16 A 230V</t>
  </si>
  <si>
    <t>726001140</t>
  </si>
  <si>
    <t>CONTACTOR TELEMECANIQUE CA3KN22 24V</t>
  </si>
  <si>
    <t>726001141</t>
  </si>
  <si>
    <t>LAMPADA E5 327 24V 15W E14 16X54 OR</t>
  </si>
  <si>
    <t>726001142</t>
  </si>
  <si>
    <t>BUCIM M20</t>
  </si>
  <si>
    <t>726001143</t>
  </si>
  <si>
    <t>FICHA MACHO M12</t>
  </si>
  <si>
    <t>726001144</t>
  </si>
  <si>
    <t>FICHA FÊMEA M12</t>
  </si>
  <si>
    <t>726001145</t>
  </si>
  <si>
    <t>ENCODER R1580/2500 EK. 42KX S</t>
  </si>
  <si>
    <t>726001146</t>
  </si>
  <si>
    <t>FOTO CELULA XDLSDS105M1</t>
  </si>
  <si>
    <t>726001147</t>
  </si>
  <si>
    <t>LADR0 BLOCO TEMPORIZADO</t>
  </si>
  <si>
    <t>726001148</t>
  </si>
  <si>
    <t>SENSOR OMRON 73C-AL44-M1J</t>
  </si>
  <si>
    <t>726001149</t>
  </si>
  <si>
    <t>FUSIVÉL 5SB1-61 16A DIAZED</t>
  </si>
  <si>
    <t>726001150</t>
  </si>
  <si>
    <t>FUSIVEL 6X32 15A 250V</t>
  </si>
  <si>
    <t>726001151</t>
  </si>
  <si>
    <t>ENCODER READING UNIT LMK-111-3-0-3-6 TUBEMILL</t>
  </si>
  <si>
    <t>726001152</t>
  </si>
  <si>
    <t>SERVOMOTOR  CONTROL FM 095U2E300BACAA100190</t>
  </si>
  <si>
    <t>726001153</t>
  </si>
  <si>
    <t>SENSOR OMRON E2A-M12-LS04-M1-B1</t>
  </si>
  <si>
    <t>726001154</t>
  </si>
  <si>
    <t>FUSIVEL 100KA 500V 4A AM ZR 10,3X38MM</t>
  </si>
  <si>
    <t>726001155</t>
  </si>
  <si>
    <t>CONTACTO N.A REF. ZBE-101</t>
  </si>
  <si>
    <t>726001156</t>
  </si>
  <si>
    <t>RELE PILZ PNOZ X2 24V AC</t>
  </si>
  <si>
    <t>726001157</t>
  </si>
  <si>
    <t>LAMPADA BA9S 29X9 RR 30V 3W</t>
  </si>
  <si>
    <t>726001158</t>
  </si>
  <si>
    <t>FUSIVEL 10X38 25A</t>
  </si>
  <si>
    <t>726001159</t>
  </si>
  <si>
    <t>VENTOINHA REF.508 824-75</t>
  </si>
  <si>
    <t>726001160</t>
  </si>
  <si>
    <t>CONTACTOR LC1D09E7 48V</t>
  </si>
  <si>
    <t>726001161</t>
  </si>
  <si>
    <t>CONTACTO AUXILIAR LADN20 BL CONT AUX 2NA</t>
  </si>
  <si>
    <t>726001162</t>
  </si>
  <si>
    <t>DIJUNTOR QUADRIPOLAR IC60N 4P 40A</t>
  </si>
  <si>
    <t>726001163</t>
  </si>
  <si>
    <t>CABO ELÉCTRICO H05VV- 5G4</t>
  </si>
  <si>
    <t>726001164</t>
  </si>
  <si>
    <t>CAIXA ESTANQUE 100X100</t>
  </si>
  <si>
    <t>726001165</t>
  </si>
  <si>
    <t>MICROINTERRUPTOR MP430-8JBL-325-100-SI</t>
  </si>
  <si>
    <t>726001166</t>
  </si>
  <si>
    <t>SENSOR OMRON E3Z-D81</t>
  </si>
  <si>
    <t>726001167</t>
  </si>
  <si>
    <t>UNIÃO ENCODER E69-C06B</t>
  </si>
  <si>
    <t>726001168</t>
  </si>
  <si>
    <t>LAMPADA PLC 840 2P 11W</t>
  </si>
  <si>
    <t>726001169</t>
  </si>
  <si>
    <t>VARIADOR 0,75KW COM DISSIPADOR REF 3JX-AB004</t>
  </si>
  <si>
    <t>726001170</t>
  </si>
  <si>
    <t>SENSOR TURCK BIM-NST-AP6X-V1131</t>
  </si>
  <si>
    <t>726001171</t>
  </si>
  <si>
    <t>SENSOR OMRON E2A-M12KS04-M1-C2</t>
  </si>
  <si>
    <t>726001172</t>
  </si>
  <si>
    <t>SENSOR MGNETICO DSL 1M8</t>
  </si>
  <si>
    <t>726001174</t>
  </si>
  <si>
    <t>UNIÃO ENCONDER E69.CO6B</t>
  </si>
  <si>
    <t>726001175</t>
  </si>
  <si>
    <t>SENSOR MAGNETICO VSCR 2</t>
  </si>
  <si>
    <t>726001176</t>
  </si>
  <si>
    <t>RESISTENCIA HELICOIDAL 40X15 230V 300W C/1MT CABO</t>
  </si>
  <si>
    <t>726001177</t>
  </si>
  <si>
    <t>CONTACTO NO (ABERTO)</t>
  </si>
  <si>
    <t>726001178</t>
  </si>
  <si>
    <t>CONTACTO NC (FECHADO)</t>
  </si>
  <si>
    <t>726001179</t>
  </si>
  <si>
    <t>MICRO AM5</t>
  </si>
  <si>
    <t>726001180</t>
  </si>
  <si>
    <t>CABO FLEXIVEL 3X0.75</t>
  </si>
  <si>
    <t>726001181</t>
  </si>
  <si>
    <t>FICHA TRIFASICA MACHO 16A 5 PINOS</t>
  </si>
  <si>
    <t>726001182</t>
  </si>
  <si>
    <t>FICHA TRIFASICA FEMEA 16A 5 PINOS</t>
  </si>
  <si>
    <t>726001183</t>
  </si>
  <si>
    <t>PRESSOSTATO PRESÃO KIT REF 02</t>
  </si>
  <si>
    <t>726001184</t>
  </si>
  <si>
    <t>CABO COMANDO OLFLEX 110 36G1</t>
  </si>
  <si>
    <t>726001185</t>
  </si>
  <si>
    <t>SERVOMOTOR CONTROL TECHNIQ.UNIMOTOR FM</t>
  </si>
  <si>
    <t>726001186</t>
  </si>
  <si>
    <t>CONTACTOR CAD32 F7 3NA+2NF 110V</t>
  </si>
  <si>
    <t>726001187</t>
  </si>
  <si>
    <t>CONTACTO AUXILIAR LADN22 2NA+2NF</t>
  </si>
  <si>
    <t>726001188</t>
  </si>
  <si>
    <t>SENSOR E2A-M12KS04M1-C1</t>
  </si>
  <si>
    <t>726001189</t>
  </si>
  <si>
    <t>SENSOR E2A-M12KS04M1-C2</t>
  </si>
  <si>
    <t>726001190</t>
  </si>
  <si>
    <t>BALASTRO QTP8 2X58/230-240</t>
  </si>
  <si>
    <t>726001191</t>
  </si>
  <si>
    <t>CABO TERRA H07V-R V 70 VD/AM</t>
  </si>
  <si>
    <t>726001192</t>
  </si>
  <si>
    <t>UNIÃO DE CRAVAR LV 70 PARA CABO TERRA</t>
  </si>
  <si>
    <t>726001193</t>
  </si>
  <si>
    <t>LAMPADA OSRAM FQ 49W/840 H0</t>
  </si>
  <si>
    <t>726001194</t>
  </si>
  <si>
    <t>ACTUADOR GEORGE F EA21, 24V AC/DC,</t>
  </si>
  <si>
    <t>726001195</t>
  </si>
  <si>
    <t>FUSIVEL 6X32 20 A 250V</t>
  </si>
  <si>
    <t>726001196</t>
  </si>
  <si>
    <t>VENTILADOR MODEL - 5915PC-23T-B30</t>
  </si>
  <si>
    <t>726001197</t>
  </si>
  <si>
    <t>SENSOR TELEMECANIQUE XUBO-BPSWM12</t>
  </si>
  <si>
    <t>726001198</t>
  </si>
  <si>
    <t>CONTADOR FESTO PZA-E-ORC</t>
  </si>
  <si>
    <t>726001199</t>
  </si>
  <si>
    <t>SERVO MOTOR OMRON SGMSH-30DCA6H-OY</t>
  </si>
  <si>
    <t>726001200</t>
  </si>
  <si>
    <t>FOTOCELULA OMRON E3Z-T81</t>
  </si>
  <si>
    <t>726001201</t>
  </si>
  <si>
    <t>ESTRUTURA LAMPADA PRENSA REF TCH 128 1XTL5 28W/840</t>
  </si>
  <si>
    <t>726001202</t>
  </si>
  <si>
    <t>SENSOR IFM B.OGH500</t>
  </si>
  <si>
    <t>726001203</t>
  </si>
  <si>
    <t>SONDA INCONEL TIPO K D6X1400MM C/ACESSORIO 1/4</t>
  </si>
  <si>
    <t>726001204</t>
  </si>
  <si>
    <t>RELE ESTADO SÓLIDO RZ3A6OD55</t>
  </si>
  <si>
    <t>726001205</t>
  </si>
  <si>
    <t>CONTACTOR LCD1 32 24V DC</t>
  </si>
  <si>
    <t>726001206</t>
  </si>
  <si>
    <t>ENCONDER TR ELECTRONIC REF: ZE 65 M</t>
  </si>
  <si>
    <t>726001207</t>
  </si>
  <si>
    <t>DETECTOR MOVIMENTO 180º SL180</t>
  </si>
  <si>
    <t>726001208</t>
  </si>
  <si>
    <t>RELE PILZ PNOZ X3 110VAC 24 VDC</t>
  </si>
  <si>
    <t>726001209</t>
  </si>
  <si>
    <t>CABO XV 3G1,5 - 0,61/KV</t>
  </si>
  <si>
    <t>726001210</t>
  </si>
  <si>
    <t>CABO XV 3G2,5 - 0,61/KV</t>
  </si>
  <si>
    <t>726001211</t>
  </si>
  <si>
    <t>LIGADORES WAGO FLEX 3X0,8 REF222-41</t>
  </si>
  <si>
    <t>726001212</t>
  </si>
  <si>
    <t>TERMINAL INOX 50-8</t>
  </si>
  <si>
    <t>726001213</t>
  </si>
  <si>
    <t>RESISTENCIA PARA FORNO FITA 80/20 R=0,750HM</t>
  </si>
  <si>
    <t>726001214</t>
  </si>
  <si>
    <t>SONDA TERMOPAR K Ø6 X 800 C/ ROSCA 1/2750HM</t>
  </si>
  <si>
    <t>726001215</t>
  </si>
  <si>
    <t>CONTACTOR LCD1 09 220V</t>
  </si>
  <si>
    <t>726001216</t>
  </si>
  <si>
    <t>CABO NIQUEL 6MM</t>
  </si>
  <si>
    <t>726001217</t>
  </si>
  <si>
    <t>TERMINAL INOX 4-6MM</t>
  </si>
  <si>
    <t>726001218</t>
  </si>
  <si>
    <t>KIT REPARAÇÃO CILINDRO DIAM.40 MAG</t>
  </si>
  <si>
    <t>726001219</t>
  </si>
  <si>
    <t>KIT REPARAÇÃO CILINDRO DIAM.50 MAG</t>
  </si>
  <si>
    <t>726001220</t>
  </si>
  <si>
    <t>KIT REPARAÇÃO CILINDRO DIAM.63 MAG</t>
  </si>
  <si>
    <t>726001221</t>
  </si>
  <si>
    <t>KIT REPARAÇÃO CILINDRO DIAM.80 MAG</t>
  </si>
  <si>
    <t>726001222</t>
  </si>
  <si>
    <t>KIT REPARAÇÃO CILINDRO DIAM.100 MAG</t>
  </si>
  <si>
    <t>726001223</t>
  </si>
  <si>
    <t>KIT REPARAÇÃO CILINDRO DIAM.125 MAG</t>
  </si>
  <si>
    <t>726001224</t>
  </si>
  <si>
    <t>BALASTRO ARMADURA LAMPADA 58W</t>
  </si>
  <si>
    <t>726001225</t>
  </si>
  <si>
    <t>LIGADORES WAGO FLEX 5X0,8 REF222-41</t>
  </si>
  <si>
    <t>726001226</t>
  </si>
  <si>
    <t>FOTOCELULA MPM 407123</t>
  </si>
  <si>
    <t>726001227</t>
  </si>
  <si>
    <t>CONTACTOR SIEMENS 3TF2010-0BB4</t>
  </si>
  <si>
    <t>726001228</t>
  </si>
  <si>
    <t>SENSOR ALLEN BRADLEY A.872C-D3NP12</t>
  </si>
  <si>
    <t>726001229</t>
  </si>
  <si>
    <t>CABO ELECTRICO RVK 4G6 0,6/1KV</t>
  </si>
  <si>
    <t>726001230</t>
  </si>
  <si>
    <t>INTERRUPTOR 220V ESTANQUE  PLEXO LEGRAND</t>
  </si>
  <si>
    <t>726001232</t>
  </si>
  <si>
    <t>TOMADA 220V ESTANQUE PLEXO LEGRAND</t>
  </si>
  <si>
    <t>726001233</t>
  </si>
  <si>
    <t>LAMPADA IR 250W E27 LUZ COR BRANCA</t>
  </si>
  <si>
    <t>726001234</t>
  </si>
  <si>
    <t>SENSOR WENGLOR UF66MG3</t>
  </si>
  <si>
    <t>726001235</t>
  </si>
  <si>
    <t>CABO RV-K 5G4 0,6/1KV</t>
  </si>
  <si>
    <t>726001236</t>
  </si>
  <si>
    <t>CABO RV-K 5G6 0,6/1KV</t>
  </si>
  <si>
    <t>726001237</t>
  </si>
  <si>
    <t>SENSOR MAGNETICO SCHEMERSAL REF BPS 33</t>
  </si>
  <si>
    <t>726001238</t>
  </si>
  <si>
    <t>SERVOMOTOR QUEIMADOR KROM SCHRODER IC 20-15W3E</t>
  </si>
  <si>
    <t>726001239</t>
  </si>
  <si>
    <t>CONTROLADOR CHAMA KROM SCHRODER IFD 258-5/1W</t>
  </si>
  <si>
    <t>726001240</t>
  </si>
  <si>
    <t>TERMINAL ISOLADO X720 PARA CABO 0,5-1,5MM</t>
  </si>
  <si>
    <t>726001243</t>
  </si>
  <si>
    <t>CABO FLEX JZ-110 4G1</t>
  </si>
  <si>
    <t>726001244</t>
  </si>
  <si>
    <t>SENSOR IFM OU5064</t>
  </si>
  <si>
    <t>726001245</t>
  </si>
  <si>
    <t>SERVOMOTOR UNIMOTOR FM 115U2C300BACAA115190</t>
  </si>
  <si>
    <t>726001246</t>
  </si>
  <si>
    <t>TRIODE ITK 60</t>
  </si>
  <si>
    <t>726001247</t>
  </si>
  <si>
    <t>DIODO SEMIKRON SKN 70/16</t>
  </si>
  <si>
    <t>726001248</t>
  </si>
  <si>
    <t>CONDENSADOR INCO FC 90-10-20 0,01?F 20KVDC 10A</t>
  </si>
  <si>
    <t>726001249</t>
  </si>
  <si>
    <t>CONDENSADOR RADIOCER PO200/40575 814/6000PF 12KV</t>
  </si>
  <si>
    <t>726001250</t>
  </si>
  <si>
    <t>CABO OLFLEX SPIRAL 400P 5G2,5</t>
  </si>
  <si>
    <t>726001251</t>
  </si>
  <si>
    <t>CABO FLEX JZ110 12X1</t>
  </si>
  <si>
    <t>726001252</t>
  </si>
  <si>
    <t>CABO FLEX JZ110 12X0,75</t>
  </si>
  <si>
    <t>726001253</t>
  </si>
  <si>
    <t>SENSOR SCHMERSAL BNS 260-02Z-ST-R</t>
  </si>
  <si>
    <t>726001254</t>
  </si>
  <si>
    <t>TOMADA PAREDE MONOFASICA 16A 230V</t>
  </si>
  <si>
    <t>726001255</t>
  </si>
  <si>
    <t>FUSIVEL 10X38 500V 4A</t>
  </si>
  <si>
    <t>726001256</t>
  </si>
  <si>
    <t>FONTE ALIMENTAÇÃO WEIDMULLER 24 VDC 48W</t>
  </si>
  <si>
    <t>726001257</t>
  </si>
  <si>
    <t>FICHA FEMEA 3 PINOS M8</t>
  </si>
  <si>
    <t>726001258</t>
  </si>
  <si>
    <t>FICHA MACHO 3 PINOS M8</t>
  </si>
  <si>
    <t>726001259</t>
  </si>
  <si>
    <t>MICROSWITCH OMRON SHL-W155</t>
  </si>
  <si>
    <t>726001260</t>
  </si>
  <si>
    <t>MICROSWITCH TELEMECANIQUE XCSE-7311</t>
  </si>
  <si>
    <t>726001261</t>
  </si>
  <si>
    <t>CABO COMANDO H05VV-F FVV 4G1 PT</t>
  </si>
  <si>
    <t>726001263</t>
  </si>
  <si>
    <t>CABO H05VV-F FVV 5G4 PT</t>
  </si>
  <si>
    <t>726001264</t>
  </si>
  <si>
    <t>DISJUNTOR UNIPOLAR 16A</t>
  </si>
  <si>
    <t>726001265</t>
  </si>
  <si>
    <t>DIFERENCIAL 2 POLOS 25A 300MA</t>
  </si>
  <si>
    <t>726001266</t>
  </si>
  <si>
    <t>TORNEIRA DE SEGURANÇA 1/2 X 1/2 LONGA COM FILTRO</t>
  </si>
  <si>
    <t>727007105</t>
  </si>
  <si>
    <t>FLUXOMETRO URINOL</t>
  </si>
  <si>
    <t>727007106</t>
  </si>
  <si>
    <t>SONDA IONIZAÇÃO JUNKERS REF ZWR 5KE</t>
  </si>
  <si>
    <t>727007107</t>
  </si>
  <si>
    <t>TEMPORIZADOR 30 SEGUNDOS</t>
  </si>
  <si>
    <t>727007108</t>
  </si>
  <si>
    <t>ENCODER OMRON E6B2-CWZ6C 200P/R</t>
  </si>
  <si>
    <t>727007109</t>
  </si>
  <si>
    <t>RELÉ ESTADO SÓLIDO CRYDON PRGD 48150</t>
  </si>
  <si>
    <t>727007110</t>
  </si>
  <si>
    <t>DRIVE SP 1405</t>
  </si>
  <si>
    <t>727007111</t>
  </si>
  <si>
    <t>DRIVE UNI 1401</t>
  </si>
  <si>
    <t>727007112</t>
  </si>
  <si>
    <t>DRIVE UNI 1404</t>
  </si>
  <si>
    <t>727007113</t>
  </si>
  <si>
    <t>CAUDALIMETRO CAPTOR 4120.13</t>
  </si>
  <si>
    <t>727007114</t>
  </si>
  <si>
    <t>CAUDALIMETRO TURCK FCS - G1/2A4P-LIX-H1141</t>
  </si>
  <si>
    <t>727007115</t>
  </si>
  <si>
    <t>CONTROLADOR CHAMA R.LME21.330 C2</t>
  </si>
  <si>
    <t>727007116</t>
  </si>
  <si>
    <t>VENTOINHA DE REFRIGERAÇÃO</t>
  </si>
  <si>
    <t>727007117</t>
  </si>
  <si>
    <t>FUSIVEIS BOSSMAN 20 LCT 240V</t>
  </si>
  <si>
    <t>727007118</t>
  </si>
  <si>
    <t>TUBO FLEX TM-PVC PROTECÇÃO CABOS REF 11020021</t>
  </si>
  <si>
    <t>727007119</t>
  </si>
  <si>
    <t>BUCIM PVC ST 21</t>
  </si>
  <si>
    <t>727007120</t>
  </si>
  <si>
    <t>BUCIM RGP PG21</t>
  </si>
  <si>
    <t>727007121</t>
  </si>
  <si>
    <t>CABO ELECTRICO OLFLEX 110 18G1,5</t>
  </si>
  <si>
    <t>727007122</t>
  </si>
  <si>
    <t>CAPOT SAIDA FIXAÇÃO 4 PINOS REF 1497700000</t>
  </si>
  <si>
    <t>727007123</t>
  </si>
  <si>
    <t>CAPOT SAIDA FIXAÇÃO 16 PINOS REF 1208600000</t>
  </si>
  <si>
    <t>727007124</t>
  </si>
  <si>
    <t>CAPOT SAIDA FIXAÇÃO TOPO 4 PINOS REF 1652500000</t>
  </si>
  <si>
    <t>727007125</t>
  </si>
  <si>
    <t>CAPOT SAIDA LATERAL 16 PINOS REF 1656480000</t>
  </si>
  <si>
    <t>727007126</t>
  </si>
  <si>
    <t>CAPOT SAIDA LATERAL ALTA 16 PINOS REF 1656720000</t>
  </si>
  <si>
    <t>727007127</t>
  </si>
  <si>
    <t>CAPOT SAIDA TOPO 4 PINOS REF 1652470000</t>
  </si>
  <si>
    <t>727007128</t>
  </si>
  <si>
    <t>FICHA FEMEA 4 PINOS REF 149820</t>
  </si>
  <si>
    <t>727007129</t>
  </si>
  <si>
    <t>FICHA MACHO 4 PINOS REF 149810</t>
  </si>
  <si>
    <t>727007130</t>
  </si>
  <si>
    <t>LAMPADA BA9S 10X28 30V 2W</t>
  </si>
  <si>
    <t>727007131</t>
  </si>
  <si>
    <t>MICROSWITCH TELEMECANIQUE REF ZCMD 21 SEM CABO</t>
  </si>
  <si>
    <t>727007132</t>
  </si>
  <si>
    <t>MIOLO FEMEA 16 PINOS REF 1207700000</t>
  </si>
  <si>
    <t>727007133</t>
  </si>
  <si>
    <t>MIOLO MACHO 16 PINOS REF 1207500000</t>
  </si>
  <si>
    <t>727007134</t>
  </si>
  <si>
    <t>PORCA PVC GMP 21</t>
  </si>
  <si>
    <t>727007135</t>
  </si>
  <si>
    <t>PORCA TCP PG21</t>
  </si>
  <si>
    <t>727007136</t>
  </si>
  <si>
    <t>TRANSFORMADOR EXTERNO 24V 1.25A</t>
  </si>
  <si>
    <t>727007137</t>
  </si>
  <si>
    <t>CABO OLFLEX 110 18G0,75</t>
  </si>
  <si>
    <t>727007138</t>
  </si>
  <si>
    <t>FLUXOMETRO PARA SANITA 3/4</t>
  </si>
  <si>
    <t>727007142</t>
  </si>
  <si>
    <t>FLUXOMETRO 1/2 COLUNA</t>
  </si>
  <si>
    <t>727007143</t>
  </si>
  <si>
    <t>TUBOS C/50 CM COBRE 1/2</t>
  </si>
  <si>
    <t>727007144</t>
  </si>
  <si>
    <t>SIFÃO P/ URINOL 32 REF. 5070012</t>
  </si>
  <si>
    <t>727007145</t>
  </si>
  <si>
    <t>BOTAO CA3KN22BD3 TRIFÁSICO 24V</t>
  </si>
  <si>
    <t>727007146</t>
  </si>
  <si>
    <t>CAPOT P HDC 06B TSLU 1 (6 PINOS)</t>
  </si>
  <si>
    <t>727007147</t>
  </si>
  <si>
    <t>CAPOT BASE PARA FICHA HB.6.AG (6 PINOS)</t>
  </si>
  <si>
    <t>727007148</t>
  </si>
  <si>
    <t>MIOLO MACHO HE.6.M.S (6 PINOS)</t>
  </si>
  <si>
    <t>727007149</t>
  </si>
  <si>
    <t>MIOLO FEMEA HDC-HE-6 BS (6 PINOS)</t>
  </si>
  <si>
    <t>727007150</t>
  </si>
  <si>
    <t>SENSOR OPTICO IFM  REF OU 5043</t>
  </si>
  <si>
    <t>727007151</t>
  </si>
  <si>
    <t>DESENTUPIDOR DE CANOS</t>
  </si>
  <si>
    <t>727007152</t>
  </si>
  <si>
    <t>BICHA DESENTOPE 3MX5MM</t>
  </si>
  <si>
    <t>727007153</t>
  </si>
  <si>
    <t>CONTROLADOR CHAMA R.LME21.230 C2</t>
  </si>
  <si>
    <t>727007154</t>
  </si>
  <si>
    <t>CONTROLADOR  PILZZ PNOZ-11 220VAC/24VDC</t>
  </si>
  <si>
    <t>727007155</t>
  </si>
  <si>
    <t>CONTROLADOR DE PRESSÃO DIGITAL REF ISE30A-01-P-G</t>
  </si>
  <si>
    <t>727007156</t>
  </si>
  <si>
    <t>CÉLULA DE OXIGÉNIO SYSTECH INSTRUMENTS REF 090 123</t>
  </si>
  <si>
    <t>727007157</t>
  </si>
  <si>
    <t>MINIPUMP 3103116C CODE OLD3103116C</t>
  </si>
  <si>
    <t>727007158</t>
  </si>
  <si>
    <t>RELE SEGURANÇA PILZ PNOZ X10 24 VDC</t>
  </si>
  <si>
    <t>727007159</t>
  </si>
  <si>
    <t>FICHA MACHO 16 PINOS REF 1650770000</t>
  </si>
  <si>
    <t>727007160</t>
  </si>
  <si>
    <t>FICHA FEMEA 16 PINOS REF 1650780000</t>
  </si>
  <si>
    <t>727007161</t>
  </si>
  <si>
    <t>FICHA MACHO 6 PINOS REF 1200000000</t>
  </si>
  <si>
    <t>727007162</t>
  </si>
  <si>
    <t>FICHA FEMEA 6 PINOS REF 1200200000</t>
  </si>
  <si>
    <t>727007163</t>
  </si>
  <si>
    <t>BASE 6 PINOS REF 1652750000</t>
  </si>
  <si>
    <t>727007164</t>
  </si>
  <si>
    <t>CAPOT 6 PINOS REF 1652520000</t>
  </si>
  <si>
    <t>727007165</t>
  </si>
  <si>
    <t>BASE 16 PINOS REF 1664920000</t>
  </si>
  <si>
    <t>727007166</t>
  </si>
  <si>
    <t>BUCIN METALICO PG 21 REF 0260900000</t>
  </si>
  <si>
    <t>727007167</t>
  </si>
  <si>
    <t>BUCIN METÁLICO PG 13,5 REF 0260800000</t>
  </si>
  <si>
    <t>727007168</t>
  </si>
  <si>
    <t>VENTOINHA DE CHÃO REF 2268Y7 MANUTAN</t>
  </si>
  <si>
    <t>727007169</t>
  </si>
  <si>
    <t>CAPOT 4 PINOS REF 1788830000</t>
  </si>
  <si>
    <t>727007170</t>
  </si>
  <si>
    <t>TORNEIRA COLUNA TEMPORIZADA</t>
  </si>
  <si>
    <t>727007171</t>
  </si>
  <si>
    <t>FUSIVEL PROTISTOR Y30056 690V AC 250A</t>
  </si>
  <si>
    <t>727007175</t>
  </si>
  <si>
    <t>MASSA GRATORN CU</t>
  </si>
  <si>
    <t>728000003</t>
  </si>
  <si>
    <t>OLEO BAKU R EP 320</t>
  </si>
  <si>
    <t>728000109</t>
  </si>
  <si>
    <t>MASSA ANSULIT M</t>
  </si>
  <si>
    <t>728000110</t>
  </si>
  <si>
    <t>OLEO MECAFLUID P117</t>
  </si>
  <si>
    <t>728000111</t>
  </si>
  <si>
    <t>MASSA CONSISTENTE FL LITIUM EP 2</t>
  </si>
  <si>
    <t>728000118</t>
  </si>
  <si>
    <t>OLEO FL BAKU R-150 EP</t>
  </si>
  <si>
    <t>728000123</t>
  </si>
  <si>
    <t>OLEO LUBRIFICANTE FL AIRLUB 46</t>
  </si>
  <si>
    <t>728000131</t>
  </si>
  <si>
    <t>OLEO FL HTF 46</t>
  </si>
  <si>
    <t>728001041</t>
  </si>
  <si>
    <t>OLEO FL HIDROBAK TFHLP 68</t>
  </si>
  <si>
    <t>728001335</t>
  </si>
  <si>
    <t>OLEO HIDROBAK 32</t>
  </si>
  <si>
    <t>728001420</t>
  </si>
  <si>
    <t>MASSA FL LITIUM EP3</t>
  </si>
  <si>
    <t>728002000</t>
  </si>
  <si>
    <t>MASSA FL LITIUM EP2</t>
  </si>
  <si>
    <t>728002001</t>
  </si>
  <si>
    <t>OLEO HIDROBAK TF HLP-32</t>
  </si>
  <si>
    <t>728002006</t>
  </si>
  <si>
    <t>OLEO HIDROBAK TF HLP-46</t>
  </si>
  <si>
    <t>728002007</t>
  </si>
  <si>
    <t>MASSA ISOFLEX NBU 15</t>
  </si>
  <si>
    <t>728005451</t>
  </si>
  <si>
    <t>SRAY LUBRIFICANTE WD40 500 ML</t>
  </si>
  <si>
    <t>728005452</t>
  </si>
  <si>
    <t>MASSA ROCOL SAPPHIRE 12475</t>
  </si>
  <si>
    <t>728005464</t>
  </si>
  <si>
    <t>LUBRIFICANTE ANTICONGELANTE K400</t>
  </si>
  <si>
    <t>728005465</t>
  </si>
  <si>
    <t>MASSA FOODLUBE UNIVERSAL 15236</t>
  </si>
  <si>
    <t>728005470</t>
  </si>
  <si>
    <t>OLEO HIDROBACK TFHLP-32</t>
  </si>
  <si>
    <t>728005471</t>
  </si>
  <si>
    <t>PASTA G DE ALTA TEMPERATURA NAO COBREADA</t>
  </si>
  <si>
    <t>728005473</t>
  </si>
  <si>
    <t>728005477</t>
  </si>
  <si>
    <t>728005478</t>
  </si>
  <si>
    <t>SENSOR IFM IFR 200</t>
  </si>
  <si>
    <t>728005483</t>
  </si>
  <si>
    <t>OLEO VERDERLUBE</t>
  </si>
  <si>
    <t>728005484</t>
  </si>
  <si>
    <t>MASSA COBREADA ALTA TEMPERATURA</t>
  </si>
  <si>
    <t>728005485</t>
  </si>
  <si>
    <t>OLEO TUTELA GI/A</t>
  </si>
  <si>
    <t>729000005</t>
  </si>
  <si>
    <t>BIG BAG 1,5 TON.</t>
  </si>
  <si>
    <t>730000001</t>
  </si>
  <si>
    <t>BORRIFADOR OLEO REF 296M41</t>
  </si>
  <si>
    <t>730000008</t>
  </si>
  <si>
    <t>PORTAETIQUETA</t>
  </si>
  <si>
    <t>730001017</t>
  </si>
  <si>
    <t>SACOS DE JUNTA 25X80X0,10</t>
  </si>
  <si>
    <t>730001018</t>
  </si>
  <si>
    <t>SACOS DE JUNTA 26X60X0,10</t>
  </si>
  <si>
    <t>730001019</t>
  </si>
  <si>
    <t>SACOS DE JUNTA 30X40X0,10</t>
  </si>
  <si>
    <t>730001020</t>
  </si>
  <si>
    <t>BORRIFADOR DE ÁGUA</t>
  </si>
  <si>
    <t>730001021</t>
  </si>
  <si>
    <t>FITA ADESIVA PRETA 3M C/50X 33MM</t>
  </si>
  <si>
    <t>732005173</t>
  </si>
  <si>
    <t>FITA ADESIVA VERMELHA 3M C/50X 33MM</t>
  </si>
  <si>
    <t>732005174</t>
  </si>
  <si>
    <t>FITA ADESIVA AMARELA 3M C/50X 33MM</t>
  </si>
  <si>
    <t>732005175</t>
  </si>
  <si>
    <t>FITA ADESIVA AZUL 3M C/50X 33MM</t>
  </si>
  <si>
    <t>732005176</t>
  </si>
  <si>
    <t>FITA DE MARCAÇÃO AZUL 50MMX33MM</t>
  </si>
  <si>
    <t>732005721</t>
  </si>
  <si>
    <t>ANEL DE LIXA</t>
  </si>
  <si>
    <t>734000110</t>
  </si>
  <si>
    <t>LAMELAS DE LIXA 10X10X3</t>
  </si>
  <si>
    <t>734005017</t>
  </si>
  <si>
    <t>LAMELAS DE LIXA 20X10X3</t>
  </si>
  <si>
    <t>734005018</t>
  </si>
  <si>
    <t>LAMELAS DE LIXA 20X20X6</t>
  </si>
  <si>
    <t>734005019</t>
  </si>
  <si>
    <t>LAMELAS DE LIXA 30X20X6</t>
  </si>
  <si>
    <t>734005020</t>
  </si>
  <si>
    <t>LAMELAS DE LIXA 40X30X6</t>
  </si>
  <si>
    <t>734005021</t>
  </si>
  <si>
    <t>LAMELAS DE LIXA 60X40X6</t>
  </si>
  <si>
    <t>734005022</t>
  </si>
  <si>
    <t>LAMELAS DE LIXA 50X40X6</t>
  </si>
  <si>
    <t>734005023</t>
  </si>
  <si>
    <t>LAMELAS DE LIXA 50X30X6</t>
  </si>
  <si>
    <t>734005024</t>
  </si>
  <si>
    <t>LAMELAS DE LIXA 60X60X6</t>
  </si>
  <si>
    <t>734005025</t>
  </si>
  <si>
    <t>LAMELAS DE LIXA 30X30X6</t>
  </si>
  <si>
    <t>734005026</t>
  </si>
  <si>
    <t>CABOS PARA PEDRAS 13X6 REF.B13-0200</t>
  </si>
  <si>
    <t>734005027</t>
  </si>
  <si>
    <t>PEDRAS GESSWEIN DF 25X13X150 GR150 CM</t>
  </si>
  <si>
    <t>734005028</t>
  </si>
  <si>
    <t>JOGO 30FRESAS DIAMANTE HASTE 3BMS</t>
  </si>
  <si>
    <t>734005029</t>
  </si>
  <si>
    <t>MÓ DIAMANTADA DIPROFIL REF.9-C40</t>
  </si>
  <si>
    <t>734005031</t>
  </si>
  <si>
    <t>MÓ DIAMANTADA DIPROFIL REF.9-C50</t>
  </si>
  <si>
    <t>734005032</t>
  </si>
  <si>
    <t>MÓ DIAMANTADA DIPROFIL REF.9-T7</t>
  </si>
  <si>
    <t>734005033</t>
  </si>
  <si>
    <t>MÓ DIAMANTADA DIPROFIL REF.9-T10</t>
  </si>
  <si>
    <t>734005034</t>
  </si>
  <si>
    <t>MÓ DIAMANTADA DIPROFIL REF.9-AR40</t>
  </si>
  <si>
    <t>734005035</t>
  </si>
  <si>
    <t>MÓ DIAMANTADA DIPROFIL REF.9-R32</t>
  </si>
  <si>
    <t>734005036</t>
  </si>
  <si>
    <t>LAMELAS DE LIXA 25X25X6</t>
  </si>
  <si>
    <t>734005037</t>
  </si>
  <si>
    <t>PEDRA COMBINADA REF.6110700001</t>
  </si>
  <si>
    <t>734005038</t>
  </si>
  <si>
    <t>DISCOS DE LAMELAS PSF 115X14 Z80 PFERD</t>
  </si>
  <si>
    <t>734005039</t>
  </si>
  <si>
    <t>PEDRA CERÂMICA D3X100 REF.13-761</t>
  </si>
  <si>
    <t>734005040</t>
  </si>
  <si>
    <t>RODAS DE FELTRO REF.15-200/W</t>
  </si>
  <si>
    <t>734005041</t>
  </si>
  <si>
    <t>RODAS DE FELTRO REF.15-203</t>
  </si>
  <si>
    <t>734005042</t>
  </si>
  <si>
    <t>RODAS DE FELTRO REF.15-204/W</t>
  </si>
  <si>
    <t>734005043</t>
  </si>
  <si>
    <t>RODAS DE FELTRO REF.15-209</t>
  </si>
  <si>
    <t>734005044</t>
  </si>
  <si>
    <t>RODAS DE FELTRO REF.15-211</t>
  </si>
  <si>
    <t>734005045</t>
  </si>
  <si>
    <t>DISCO LAMELAS PSF 115X14 PFERD</t>
  </si>
  <si>
    <t>734005046</t>
  </si>
  <si>
    <t>FELTROS POLIM. B15-200</t>
  </si>
  <si>
    <t>734005047</t>
  </si>
  <si>
    <t>FELTROS POLIM. B15-208</t>
  </si>
  <si>
    <t>734005048</t>
  </si>
  <si>
    <t>FELTROS POLIM. B15-211</t>
  </si>
  <si>
    <t>734005049</t>
  </si>
  <si>
    <t>BARRAS FELTRO   B15-245</t>
  </si>
  <si>
    <t>734005050</t>
  </si>
  <si>
    <t>BARRAS FELTRO   B15-427</t>
  </si>
  <si>
    <t>734005051</t>
  </si>
  <si>
    <t>DISCOS DE FELTRO B15-283</t>
  </si>
  <si>
    <t>734005052</t>
  </si>
  <si>
    <t>PINOS POLIMENTO B11-963</t>
  </si>
  <si>
    <t>734005053</t>
  </si>
  <si>
    <t>PINOS POLIMENTO B11-933</t>
  </si>
  <si>
    <t>734005054</t>
  </si>
  <si>
    <t>PINOS LIXAGEM  B11-382</t>
  </si>
  <si>
    <t>734005055</t>
  </si>
  <si>
    <t>PINOS RECTIFICAÇÃO N620401/08</t>
  </si>
  <si>
    <t>734005056</t>
  </si>
  <si>
    <t>LIMAS FIBRA B13-410</t>
  </si>
  <si>
    <t>734005057</t>
  </si>
  <si>
    <t>MINI LIXADORAS B12-101</t>
  </si>
  <si>
    <t>734005058</t>
  </si>
  <si>
    <t>BARRA DE FELTRO B15-425</t>
  </si>
  <si>
    <t>734005059</t>
  </si>
  <si>
    <t>DISCOS DE CORTE 200X1X32</t>
  </si>
  <si>
    <t>734005060</t>
  </si>
  <si>
    <t>PEDRAS BORIDE AM2 B13-23597</t>
  </si>
  <si>
    <t>734005061</t>
  </si>
  <si>
    <t>DISCOS ABRASIVOS D30 REF.11-TOPF1</t>
  </si>
  <si>
    <t>734005062</t>
  </si>
  <si>
    <t>DISCOS ABRASIVOS D30 REF.11TOPF3</t>
  </si>
  <si>
    <t>734005063</t>
  </si>
  <si>
    <t>PORTA MÓS REF.PMO100</t>
  </si>
  <si>
    <t>734005064</t>
  </si>
  <si>
    <t>PORTA MÓS REF.PMO101</t>
  </si>
  <si>
    <t>734005065</t>
  </si>
  <si>
    <t>LEQUE LIXA 10X10X3 REF.12-100</t>
  </si>
  <si>
    <t>734005066</t>
  </si>
  <si>
    <t>LEQUE LIXA 15X10X3 REF.12-104</t>
  </si>
  <si>
    <t>734005067</t>
  </si>
  <si>
    <t>MINI LIXADORAS B12-100</t>
  </si>
  <si>
    <t>734005068</t>
  </si>
  <si>
    <t>MINI LIXADORAS B12-104</t>
  </si>
  <si>
    <t>734005069</t>
  </si>
  <si>
    <t>DRESSING STICK PEDRA BORIDE REF:079 021-B4C</t>
  </si>
  <si>
    <t>734005070</t>
  </si>
  <si>
    <t>FRESA MD 6X12</t>
  </si>
  <si>
    <t>734005078</t>
  </si>
  <si>
    <t>MÓS DIAMANTADAS CIL. 5X9 REF.B9-C50</t>
  </si>
  <si>
    <t>734005079</t>
  </si>
  <si>
    <t>CIRCULOS DE LIXA AA 33,, GR120 REF.B12-331</t>
  </si>
  <si>
    <t>734005080</t>
  </si>
  <si>
    <t>MÓ DIAMANTADA CONE 2X8 REF.B9-AR20</t>
  </si>
  <si>
    <t>734005081</t>
  </si>
  <si>
    <t>PEDRAS BORIDE AB 3X6X150 GR220 REF.B13-22540</t>
  </si>
  <si>
    <t>734005082</t>
  </si>
  <si>
    <t>FOLHAS DE LIXAR AUTO ADERENTES GR. 20X80</t>
  </si>
  <si>
    <t>734005083</t>
  </si>
  <si>
    <t>SABÃO DE POLIMENTO REF.0 580 561 (BRANCO)</t>
  </si>
  <si>
    <t>734005095</t>
  </si>
  <si>
    <t>SABÃO DE POLIMENTO REF.0 580 564 (CINZENTO)</t>
  </si>
  <si>
    <t>734005096</t>
  </si>
  <si>
    <t>BROCA REF.1015010320</t>
  </si>
  <si>
    <t>734005097</t>
  </si>
  <si>
    <t>BROCA REF.1015050170</t>
  </si>
  <si>
    <t>734005098</t>
  </si>
  <si>
    <t>CONJUNTO LIMAS DIAMANTADAS REFV74440/SET-10/200</t>
  </si>
  <si>
    <t>734005099</t>
  </si>
  <si>
    <t>CONJUNTO LIMAS DIAMANTADAS REFV74410/SET-12</t>
  </si>
  <si>
    <t>734005100</t>
  </si>
  <si>
    <t>BICHA TEFLON AMARELO PEQ. P/ ROBOT 1260042</t>
  </si>
  <si>
    <t>735000037</t>
  </si>
  <si>
    <t>PORTA BICOS 1.2 P/ ROBOT 1420123</t>
  </si>
  <si>
    <t>735000038</t>
  </si>
  <si>
    <t>ESCOVA ARAME BELLOTA</t>
  </si>
  <si>
    <t>735000039</t>
  </si>
  <si>
    <t>TOCHA TIG W400 UD 4MTS</t>
  </si>
  <si>
    <t>735000040</t>
  </si>
  <si>
    <t>BICHA TEFLON MIG W400 ROBOT TOYOTA</t>
  </si>
  <si>
    <t>735000042</t>
  </si>
  <si>
    <t>FERMA SERRA ELECTRODO D16</t>
  </si>
  <si>
    <t>735000048</t>
  </si>
  <si>
    <t>UGELLO GAS CERAMICO N4 D65</t>
  </si>
  <si>
    <t>735000049</t>
  </si>
  <si>
    <t>ROLOS SOLDADURA TENAX 52X8X03</t>
  </si>
  <si>
    <t>735000050</t>
  </si>
  <si>
    <t>ROLOS SOLDADURA TENAX 80X8X04</t>
  </si>
  <si>
    <t>735000051</t>
  </si>
  <si>
    <t>ROLOS SOLDADURA TENAX 64X8X03</t>
  </si>
  <si>
    <t>735000052</t>
  </si>
  <si>
    <t>BICO SOLDAR AR/GAS NR.2</t>
  </si>
  <si>
    <t>735001302</t>
  </si>
  <si>
    <t>BICO TOCHA MIG M6*7 1MM CUCRZR</t>
  </si>
  <si>
    <t>735001303</t>
  </si>
  <si>
    <t>BICO TOCHA MIG M6*7 1,2MM CUCRZR</t>
  </si>
  <si>
    <t>735001304</t>
  </si>
  <si>
    <t>BICO TOCHA MIG M6*7 1,4MM CUCRZR</t>
  </si>
  <si>
    <t>735001305</t>
  </si>
  <si>
    <t>BICO TOCHA MIG M6*8 0,8MM</t>
  </si>
  <si>
    <t>735001306</t>
  </si>
  <si>
    <t>BICO TOCHA MIG 8*10 1,2MM</t>
  </si>
  <si>
    <t>735001307</t>
  </si>
  <si>
    <t>BICO TOCHA MIG M8*10*37 1,4 CUCRZR</t>
  </si>
  <si>
    <t>735001308</t>
  </si>
  <si>
    <t>CERAMICA DIFUSOR GAS 9,5MM 48438</t>
  </si>
  <si>
    <t>735001309</t>
  </si>
  <si>
    <t>CERAMICA DIFUSOR GAS 11MM 48444</t>
  </si>
  <si>
    <t>735001310</t>
  </si>
  <si>
    <t>CERAMICA DIFUSOR GAS 6,3MM 48442</t>
  </si>
  <si>
    <t>735001311</t>
  </si>
  <si>
    <t>CERAMICA TOCHA TIG 10N47 11,2</t>
  </si>
  <si>
    <t>735001312</t>
  </si>
  <si>
    <t>CERAMICA TOCHA TIG 10N50 6,4</t>
  </si>
  <si>
    <t>735001313</t>
  </si>
  <si>
    <t>CERAMICA DIFUSOR GÁS 8,0MM 48443</t>
  </si>
  <si>
    <t>735001314</t>
  </si>
  <si>
    <t>DESMOLDANTE C/ SILICONE</t>
  </si>
  <si>
    <t>735001315</t>
  </si>
  <si>
    <t>ELECTRODOS INOX 316L 2,5*300</t>
  </si>
  <si>
    <t>735001316</t>
  </si>
  <si>
    <t>ELECTRODOS R13 2,5*350</t>
  </si>
  <si>
    <t>735001317</t>
  </si>
  <si>
    <t>ELECTRODOS R13 3,15*350</t>
  </si>
  <si>
    <t>735001318</t>
  </si>
  <si>
    <t>MACARICO SOLDAR MFO C/BICO AR/GAS</t>
  </si>
  <si>
    <t>735001319</t>
  </si>
  <si>
    <t>PINÇA TIG 2,4 42466</t>
  </si>
  <si>
    <t>735001320</t>
  </si>
  <si>
    <t>PORTA PINÇA 2,4 42468</t>
  </si>
  <si>
    <t>735001321</t>
  </si>
  <si>
    <t>RULLO FORGIATORE CERAMICA 52X8X0,3</t>
  </si>
  <si>
    <t>735001626</t>
  </si>
  <si>
    <t>MATRIZ DE SAÍDA TUBO CAC 52X8</t>
  </si>
  <si>
    <t>735001630</t>
  </si>
  <si>
    <t>MATRIZ DE SAÍDA TUBO CAC 64</t>
  </si>
  <si>
    <t>735001631</t>
  </si>
  <si>
    <t>ROLO FORGIATORE CERAMICA 64</t>
  </si>
  <si>
    <t>735001632</t>
  </si>
  <si>
    <t>ROLO FORGIATORE CERAMICA 52</t>
  </si>
  <si>
    <t>735001633</t>
  </si>
  <si>
    <t>VARETA DE PVC PARA SOLDAR</t>
  </si>
  <si>
    <t>735001634</t>
  </si>
  <si>
    <t>MATRIZ DE ENTRADA TUBO CAC 52X8</t>
  </si>
  <si>
    <t>735001635</t>
  </si>
  <si>
    <t>VARETAS PVC CINZA 3X5 SOLDAR PVC</t>
  </si>
  <si>
    <t>735001637</t>
  </si>
  <si>
    <t>ANEL COBRE TUBEMILL MODELO 80</t>
  </si>
  <si>
    <t>735001640</t>
  </si>
  <si>
    <t>ANEL COBRE TUBEMILL MODELO 52</t>
  </si>
  <si>
    <t>735001641</t>
  </si>
  <si>
    <t>ANEL COBRE TUBEMILL MODELO 64</t>
  </si>
  <si>
    <t>735001642</t>
  </si>
  <si>
    <t>MATRIZ DE ENTRADA TUBO CAC 64</t>
  </si>
  <si>
    <t>735001644</t>
  </si>
  <si>
    <t>ANEL COBRE TUBEMILL MODELO 25</t>
  </si>
  <si>
    <t>735001649</t>
  </si>
  <si>
    <t>ELETTRODE TUNGSTENO 2% CERIO D=3,2 REF SACI7000170</t>
  </si>
  <si>
    <t>735001650</t>
  </si>
  <si>
    <t>STOP ELECTRODE D.3,2 REF SACI7010253</t>
  </si>
  <si>
    <t>735001651</t>
  </si>
  <si>
    <t>STOP ELECTRODE D.3,2 REF SACI7010311</t>
  </si>
  <si>
    <t>735001652</t>
  </si>
  <si>
    <t>SPRAY EASY WORD 400ML</t>
  </si>
  <si>
    <t>735001653</t>
  </si>
  <si>
    <t>ADAPTADOR BOBINE GRANDE</t>
  </si>
  <si>
    <t>735001654</t>
  </si>
  <si>
    <t>FIO SOLDADURA SG2 1.0</t>
  </si>
  <si>
    <t>735001656</t>
  </si>
  <si>
    <t>MANGUEIRAS PARA OXI-ACETILENO</t>
  </si>
  <si>
    <t>735001661</t>
  </si>
  <si>
    <t>ANEL COBRE COMPLETO TUBEMILL MODELO 25</t>
  </si>
  <si>
    <t>735001662</t>
  </si>
  <si>
    <t>ANEL COBRE COMPLETO TUBEMILL MODELO 52</t>
  </si>
  <si>
    <t>735001663</t>
  </si>
  <si>
    <t>ANEL COBRE COMPLETO TUBEMILL MODELO 64</t>
  </si>
  <si>
    <t>735001664</t>
  </si>
  <si>
    <t>ANEL COBRE COMPLETO TUBEMILL MODELO 80</t>
  </si>
  <si>
    <t>735001665</t>
  </si>
  <si>
    <t>MATRIZ ENTRADA  25X8 REF N45D-01</t>
  </si>
  <si>
    <t>735001666</t>
  </si>
  <si>
    <t>MATRIZ SAIDA 25X8 REF N45D-02</t>
  </si>
  <si>
    <t>735001667</t>
  </si>
  <si>
    <t>SPACER REF L1ES-05</t>
  </si>
  <si>
    <t>735001668</t>
  </si>
  <si>
    <t>VARETA ALUM. FLUXADO RODSFILALU 1192NCM ø2 X 500</t>
  </si>
  <si>
    <t>735001669</t>
  </si>
  <si>
    <t>VARETA DE FERRO CASTO TIG 45255W 3,00MM</t>
  </si>
  <si>
    <t>735001678</t>
  </si>
  <si>
    <t>VARETA INOX CASTO TIG 45500W 2,0MM</t>
  </si>
  <si>
    <t>735001679</t>
  </si>
  <si>
    <t>BORRACHA ESTANQUECIDADE PORSCHE 997</t>
  </si>
  <si>
    <t>736000002</t>
  </si>
  <si>
    <t>BORRACHA ESTANQUECIDADE PORSCHE FE7</t>
  </si>
  <si>
    <t>736000003</t>
  </si>
  <si>
    <t>BORRACHA ESTANQUECIDADE MITSUBISHI FE8</t>
  </si>
  <si>
    <t>736000004</t>
  </si>
  <si>
    <t>CADEADO SEGURANÇA 40MM</t>
  </si>
  <si>
    <t>736000005</t>
  </si>
  <si>
    <t>CADEADO SEGURANÇA 50MM</t>
  </si>
  <si>
    <t>736000006</t>
  </si>
  <si>
    <t>CADEADO SEGURANÇA 60MM</t>
  </si>
  <si>
    <t>736000007</t>
  </si>
  <si>
    <t>TORPEDOS REF T51ST</t>
  </si>
  <si>
    <t>736000012</t>
  </si>
  <si>
    <t>VIDROS POLICARBONATO INT 108X51 REF 020316</t>
  </si>
  <si>
    <t>736000013</t>
  </si>
  <si>
    <t>VIDROS POLICARBONATO INT 96X51 REF 020358</t>
  </si>
  <si>
    <t>736000014</t>
  </si>
  <si>
    <t>VIDROS POLICARBONATO INTERMEDIO REF 020317</t>
  </si>
  <si>
    <t>736000015</t>
  </si>
  <si>
    <t>VIDROS POLICARBONATO EXT REF 020315</t>
  </si>
  <si>
    <t>736000016</t>
  </si>
  <si>
    <t>MANGUEIRA VERDER FLEX</t>
  </si>
  <si>
    <t>736000017</t>
  </si>
  <si>
    <t>RESISTENCIA REF 65242513 DIAM 182X256</t>
  </si>
  <si>
    <t>736000018</t>
  </si>
  <si>
    <t>RESISTENCIA REF 65242514 DIAM 182X256</t>
  </si>
  <si>
    <t>736000019</t>
  </si>
  <si>
    <t>RESISTENCIA DIAM 82X99</t>
  </si>
  <si>
    <t>736000020</t>
  </si>
  <si>
    <t>RESISTENCIA REF 65242513 DIAM 105X90</t>
  </si>
  <si>
    <t>736000021</t>
  </si>
  <si>
    <t>RESISTENCIA REF 7522163285 DIAM 240X80</t>
  </si>
  <si>
    <t>736000022</t>
  </si>
  <si>
    <t>RESISTENCIA REF 7522163957 DIAM 185X74</t>
  </si>
  <si>
    <t>736000023</t>
  </si>
  <si>
    <t>SENSOR SMC ADY7PL</t>
  </si>
  <si>
    <t>736000024</t>
  </si>
  <si>
    <t>RESISTENCIA 40X70 COM CABO 1MT</t>
  </si>
  <si>
    <t>736000025</t>
  </si>
  <si>
    <t>ROLAMENTO INA NATR 8</t>
  </si>
  <si>
    <t>736000026</t>
  </si>
  <si>
    <t>BORRACHA ESTANQUICIDADE COROLLA 366F</t>
  </si>
  <si>
    <t>736000027</t>
  </si>
  <si>
    <t>BORRACHA DE SILICONE 39X51X17 (F1C)</t>
  </si>
  <si>
    <t>736000028</t>
  </si>
  <si>
    <t>KITS P/ VALVULAS UNIVER BE 3020</t>
  </si>
  <si>
    <t>736000029</t>
  </si>
  <si>
    <t>SONDAS PT100</t>
  </si>
  <si>
    <t>736000030</t>
  </si>
  <si>
    <t>SENSOR OMRON E3ZD86</t>
  </si>
  <si>
    <t>736000031</t>
  </si>
  <si>
    <t>SENSOR OMRON E3ZL81</t>
  </si>
  <si>
    <t>736000032</t>
  </si>
  <si>
    <t>BICO SOPRAGEM REF 727 SS 15</t>
  </si>
  <si>
    <t>736000033</t>
  </si>
  <si>
    <t>BICO SOPRAGEM REF 961</t>
  </si>
  <si>
    <t>736000034</t>
  </si>
  <si>
    <t>RESISTENCIA RHK8,5LB1050 YARIS</t>
  </si>
  <si>
    <t>736000035</t>
  </si>
  <si>
    <t>BORRACHA ESTANQUECIDADE COROLLA 366F</t>
  </si>
  <si>
    <t>736000036</t>
  </si>
  <si>
    <t>BORRACHA ESTANQUECIDADE PORSCHE PANAMERA</t>
  </si>
  <si>
    <t>736000037</t>
  </si>
  <si>
    <t>FOIL DE RESINA IN 76X300</t>
  </si>
  <si>
    <t>736000038</t>
  </si>
  <si>
    <t>TERMOPAR K6 800 R ½G</t>
  </si>
  <si>
    <t>736000039</t>
  </si>
  <si>
    <t>SONDA PT 100 D6X150MM CABO 3MTS</t>
  </si>
  <si>
    <t>736000040</t>
  </si>
  <si>
    <t>MATRIZ MAQ CLINCHAR REF 2709106</t>
  </si>
  <si>
    <t>736000041</t>
  </si>
  <si>
    <t>RESISTENCIA INCOE REF BH 32146 TH 230V 560W</t>
  </si>
  <si>
    <t>736000043</t>
  </si>
  <si>
    <t>RESISTENCIA INCOE REF H 50027 TH 230V 925W</t>
  </si>
  <si>
    <t>736000044</t>
  </si>
  <si>
    <t>APERTO RAPIDO 2473 155</t>
  </si>
  <si>
    <t>736000046</t>
  </si>
  <si>
    <t>HALDER 2212205</t>
  </si>
  <si>
    <t>736000047</t>
  </si>
  <si>
    <t>RESISTENCIA TUBULAR 15 8X200MM 230V 600W</t>
  </si>
  <si>
    <t>736000048</t>
  </si>
  <si>
    <t>QUEIMADORES SIEVERT 2942</t>
  </si>
  <si>
    <t>736000049</t>
  </si>
  <si>
    <t>RESISTENCIA MICROTUBULAR TERMOPAR J 230V 350W</t>
  </si>
  <si>
    <t>736000050</t>
  </si>
  <si>
    <t>RESISTENCIA MICROTUBULAR BLINDADA 40*30 230V 350W</t>
  </si>
  <si>
    <t>736000051</t>
  </si>
  <si>
    <t>BORRACHA ESTANQUICIDADE ABARTH 178X78</t>
  </si>
  <si>
    <t>736000052</t>
  </si>
  <si>
    <t>BORRACHA ESTANQUICIDADE F1 2011</t>
  </si>
  <si>
    <t>736000053</t>
  </si>
  <si>
    <t>BORRACHA ESTANQUICIDADE AUDI C6 207X81</t>
  </si>
  <si>
    <t>736000054</t>
  </si>
  <si>
    <t>BORRACHA ESTANQUICIDADE AUDI K90 205X89</t>
  </si>
  <si>
    <t>736000055</t>
  </si>
  <si>
    <t>BORRACHA ESTANQUICIDADE SEAT CUPRA 280X66</t>
  </si>
  <si>
    <t>736000056</t>
  </si>
  <si>
    <t>BORRACHA ESTANQUICIDADE AUDI D3 217X79</t>
  </si>
  <si>
    <t>736000057</t>
  </si>
  <si>
    <t>BORRACHA ESTANQUICIDADE YARIS  201X82</t>
  </si>
  <si>
    <t>736000058</t>
  </si>
  <si>
    <t>MOLA AMARELA 13X32</t>
  </si>
  <si>
    <t>736000059</t>
  </si>
  <si>
    <t>MOLA AMARELA 10X32</t>
  </si>
  <si>
    <t>736000060</t>
  </si>
  <si>
    <t>MOLAS AMARELAS 10X51</t>
  </si>
  <si>
    <t>736000061</t>
  </si>
  <si>
    <t>MOLAS AMARELAS 12X52</t>
  </si>
  <si>
    <t>736000062</t>
  </si>
  <si>
    <t>MOLA VERMELHA 16X25</t>
  </si>
  <si>
    <t>736000063</t>
  </si>
  <si>
    <t>MOLA AMARELA 13X38</t>
  </si>
  <si>
    <t>736000064</t>
  </si>
  <si>
    <t>MOLAS AMARELAS 13X89</t>
  </si>
  <si>
    <t>736000065</t>
  </si>
  <si>
    <t>MOLA AMARELA 16X32</t>
  </si>
  <si>
    <t>736000066</t>
  </si>
  <si>
    <t>MOLA AMARELA 16X38</t>
  </si>
  <si>
    <t>736000067</t>
  </si>
  <si>
    <t>MOLAS AMARELAS 16X64</t>
  </si>
  <si>
    <t>736000068</t>
  </si>
  <si>
    <t>MOLA AMARELA 16X89</t>
  </si>
  <si>
    <t>736000069</t>
  </si>
  <si>
    <t>MOLAS AMARELAS 20X25</t>
  </si>
  <si>
    <t>736000070</t>
  </si>
  <si>
    <t>MOLA AMARELA 20X32</t>
  </si>
  <si>
    <t>736000071</t>
  </si>
  <si>
    <t>MOLAS AMARELAS 20X38</t>
  </si>
  <si>
    <t>736000072</t>
  </si>
  <si>
    <t>MOLAS AMARELAS 20X51</t>
  </si>
  <si>
    <t>736000073</t>
  </si>
  <si>
    <t>MOLA AMARELA 20X64</t>
  </si>
  <si>
    <t>736000074</t>
  </si>
  <si>
    <t>MOLA AMARELA 20X76</t>
  </si>
  <si>
    <t>736000075</t>
  </si>
  <si>
    <t>MOLAS AMARELAS 20X152</t>
  </si>
  <si>
    <t>736000076</t>
  </si>
  <si>
    <t>MOLA AMARELA 25X32</t>
  </si>
  <si>
    <t>736000077</t>
  </si>
  <si>
    <t>MOLA AMARELA 25X44</t>
  </si>
  <si>
    <t>736000078</t>
  </si>
  <si>
    <t>MOLAS AMARELAS 25X51</t>
  </si>
  <si>
    <t>736000079</t>
  </si>
  <si>
    <t>MOLA AMARELA 25X64</t>
  </si>
  <si>
    <t>736000080</t>
  </si>
  <si>
    <t>MOLAS AMARELAS 25X125</t>
  </si>
  <si>
    <t>736000081</t>
  </si>
  <si>
    <t>MOLAS AMARELAS 32X38</t>
  </si>
  <si>
    <t>736000082</t>
  </si>
  <si>
    <t>MOLA AMARELA 32X44</t>
  </si>
  <si>
    <t>736000083</t>
  </si>
  <si>
    <t>MOLA AMARELA 32X51</t>
  </si>
  <si>
    <t>736000084</t>
  </si>
  <si>
    <t>MOLA AMARELA 32X64</t>
  </si>
  <si>
    <t>736000085</t>
  </si>
  <si>
    <t>MOLAS AMARELAS 32X76</t>
  </si>
  <si>
    <t>736000086</t>
  </si>
  <si>
    <t>MOLAS AMARELAS 32X89</t>
  </si>
  <si>
    <t>736000087</t>
  </si>
  <si>
    <t>MOLA AMARELA 32X115</t>
  </si>
  <si>
    <t>736000088</t>
  </si>
  <si>
    <t>MOLA AMARELA 38X64</t>
  </si>
  <si>
    <t>736000089</t>
  </si>
  <si>
    <t>MOLAS AMARELAS 51X64</t>
  </si>
  <si>
    <t>736000090</t>
  </si>
  <si>
    <t>MOLAS AMARELAS 50X76</t>
  </si>
  <si>
    <t>736000091</t>
  </si>
  <si>
    <t>MOLAS AZUIA 10X51</t>
  </si>
  <si>
    <t>736000092</t>
  </si>
  <si>
    <t>MOLA AZUL 10X64</t>
  </si>
  <si>
    <t>736000093</t>
  </si>
  <si>
    <t>MOLAS AZUIA 13X25</t>
  </si>
  <si>
    <t>736000094</t>
  </si>
  <si>
    <t>MOLA AZUL 13X32</t>
  </si>
  <si>
    <t>736000095</t>
  </si>
  <si>
    <t>MOLA AZUL 13X64</t>
  </si>
  <si>
    <t>736000096</t>
  </si>
  <si>
    <t>MOLA AZUL 13X76</t>
  </si>
  <si>
    <t>736000097</t>
  </si>
  <si>
    <t>MOLA AZUL 16X32</t>
  </si>
  <si>
    <t>736000098</t>
  </si>
  <si>
    <t>MOLA AZUL 16X39</t>
  </si>
  <si>
    <t>736000099</t>
  </si>
  <si>
    <t>MOLAS AZUIS 16X51</t>
  </si>
  <si>
    <t>736000100</t>
  </si>
  <si>
    <t>MOLA AZUL 16X64</t>
  </si>
  <si>
    <t>736000101</t>
  </si>
  <si>
    <t>MOLAS AZUIS 16X76</t>
  </si>
  <si>
    <t>736000102</t>
  </si>
  <si>
    <t>MOLAS AZUIS 20X25</t>
  </si>
  <si>
    <t>736000103</t>
  </si>
  <si>
    <t>MOLA AZUL 20X32</t>
  </si>
  <si>
    <t>736000104</t>
  </si>
  <si>
    <t>MOLA AZUL 20X38</t>
  </si>
  <si>
    <t>736000105</t>
  </si>
  <si>
    <t>MOLA AZUL 20X44</t>
  </si>
  <si>
    <t>736000106</t>
  </si>
  <si>
    <t>MOLAS AZUIS 20X51</t>
  </si>
  <si>
    <t>736000107</t>
  </si>
  <si>
    <t>MOLAS AZUIS 20X64</t>
  </si>
  <si>
    <t>736000108</t>
  </si>
  <si>
    <t>MOLAS AZUIS 20X76</t>
  </si>
  <si>
    <t>736000109</t>
  </si>
  <si>
    <t>MOLAS AZUIS 25X25</t>
  </si>
  <si>
    <t>736000110</t>
  </si>
  <si>
    <t>MOLAS AZUIS 25X32</t>
  </si>
  <si>
    <t>736000111</t>
  </si>
  <si>
    <t>MOLAS AZUIS 25X38</t>
  </si>
  <si>
    <t>736000112</t>
  </si>
  <si>
    <t>MOLAS AZUIS 25X44</t>
  </si>
  <si>
    <t>736000113</t>
  </si>
  <si>
    <t>MOLAS AZUIS 25X51</t>
  </si>
  <si>
    <t>736000114</t>
  </si>
  <si>
    <t>MOLAS AZUIS 25X64</t>
  </si>
  <si>
    <t>736000115</t>
  </si>
  <si>
    <t>MOLA AZUL 25X76</t>
  </si>
  <si>
    <t>736000116</t>
  </si>
  <si>
    <t>MOLA AZUL 25X127</t>
  </si>
  <si>
    <t>736000117</t>
  </si>
  <si>
    <t>MOLAS VERMELHAS 13X64</t>
  </si>
  <si>
    <t>736000118</t>
  </si>
  <si>
    <t>MOLAS AZUIS 38X64</t>
  </si>
  <si>
    <t>736000119</t>
  </si>
  <si>
    <t>MOLAS AZUIS 25X89</t>
  </si>
  <si>
    <t>736000120</t>
  </si>
  <si>
    <t>MOLAS AZUIS 32X44</t>
  </si>
  <si>
    <t>736000121</t>
  </si>
  <si>
    <t>MOLAS AZUIS 32X51</t>
  </si>
  <si>
    <t>736000122</t>
  </si>
  <si>
    <t>MOLAS AZUIS 32X76</t>
  </si>
  <si>
    <t>736000123</t>
  </si>
  <si>
    <t>MOLAS AZUIS 32X152</t>
  </si>
  <si>
    <t>736000124</t>
  </si>
  <si>
    <t>MOLAS AZUIS 38X52</t>
  </si>
  <si>
    <t>736000125</t>
  </si>
  <si>
    <t>MOLAS AZUIS 38X76</t>
  </si>
  <si>
    <t>736000126</t>
  </si>
  <si>
    <t>MOLA VERDE 16X38</t>
  </si>
  <si>
    <t>736000127</t>
  </si>
  <si>
    <t>MOLAS VERDES 10X24</t>
  </si>
  <si>
    <t>736000128</t>
  </si>
  <si>
    <t>MOLAS VERDES 10X44</t>
  </si>
  <si>
    <t>736000129</t>
  </si>
  <si>
    <t>MOLA VERDE 13X25</t>
  </si>
  <si>
    <t>736000130</t>
  </si>
  <si>
    <t>MOLAS VERDES 13X32</t>
  </si>
  <si>
    <t>736000131</t>
  </si>
  <si>
    <t>MOLAS VERDES 13X38</t>
  </si>
  <si>
    <t>736000132</t>
  </si>
  <si>
    <t>MOLA VERDE 13X64</t>
  </si>
  <si>
    <t>736000133</t>
  </si>
  <si>
    <t>MOLA VERDE 16X25</t>
  </si>
  <si>
    <t>736000134</t>
  </si>
  <si>
    <t>MOLA VERDE 16X32</t>
  </si>
  <si>
    <t>736000135</t>
  </si>
  <si>
    <t>MOLA VERDE 16X51</t>
  </si>
  <si>
    <t>736000136</t>
  </si>
  <si>
    <t>MOLAS VERDES 20X25</t>
  </si>
  <si>
    <t>736000137</t>
  </si>
  <si>
    <t>MOLA VERDE 20X32</t>
  </si>
  <si>
    <t>736000138</t>
  </si>
  <si>
    <t>MOLAS VERDES 20X64</t>
  </si>
  <si>
    <t>736000139</t>
  </si>
  <si>
    <t>MOLAS VERDES 25X32</t>
  </si>
  <si>
    <t>736000140</t>
  </si>
  <si>
    <t>MOLAS VERDES 25X44</t>
  </si>
  <si>
    <t>736000141</t>
  </si>
  <si>
    <t>MOLAS VERDES 25X51</t>
  </si>
  <si>
    <t>736000142</t>
  </si>
  <si>
    <t>MOLAS VERDES 25X127</t>
  </si>
  <si>
    <t>736000143</t>
  </si>
  <si>
    <t>MOLAS VERDES 32X51</t>
  </si>
  <si>
    <t>736000144</t>
  </si>
  <si>
    <t>MOLA VERDE 32X64</t>
  </si>
  <si>
    <t>736000145</t>
  </si>
  <si>
    <t>MOLA VERDE 32X89</t>
  </si>
  <si>
    <t>736000146</t>
  </si>
  <si>
    <t>MOLAS VERDES 32X115</t>
  </si>
  <si>
    <t>736000147</t>
  </si>
  <si>
    <t>MOLAS VERDES 32X140</t>
  </si>
  <si>
    <t>736000148</t>
  </si>
  <si>
    <t>MOLAS VERDES 38X64</t>
  </si>
  <si>
    <t>736000149</t>
  </si>
  <si>
    <t>MOLAS VERMELHAS 20X51</t>
  </si>
  <si>
    <t>736000150</t>
  </si>
  <si>
    <t>MOLAS VERMELHAS 13X25</t>
  </si>
  <si>
    <t>736000151</t>
  </si>
  <si>
    <t>MOLA VERMELHA 13X32</t>
  </si>
  <si>
    <t>736000152</t>
  </si>
  <si>
    <t>MOLAS VERMELHAS 13X44</t>
  </si>
  <si>
    <t>736000153</t>
  </si>
  <si>
    <t>MOLAS VERMELHAS 38X76</t>
  </si>
  <si>
    <t>736000154</t>
  </si>
  <si>
    <t>MOLAS VERMELHAS 13X76</t>
  </si>
  <si>
    <t>736000155</t>
  </si>
  <si>
    <t>MOLA VERMELHA 16X32</t>
  </si>
  <si>
    <t>736000156</t>
  </si>
  <si>
    <t>MOLAS VERMELHAS 16X38</t>
  </si>
  <si>
    <t>736000157</t>
  </si>
  <si>
    <t>MOLAS VERMELHAS 16X44</t>
  </si>
  <si>
    <t>736000158</t>
  </si>
  <si>
    <t>MOLAS VERMELHAS 16X51</t>
  </si>
  <si>
    <t>736000159</t>
  </si>
  <si>
    <t>MOLA VERMELHA 16X64</t>
  </si>
  <si>
    <t>736000160</t>
  </si>
  <si>
    <t>MOLAS VERMELHAS 16X76</t>
  </si>
  <si>
    <t>736000161</t>
  </si>
  <si>
    <t>MOLAS VERMELHAS 20X24</t>
  </si>
  <si>
    <t>736000162</t>
  </si>
  <si>
    <t>MOLA VERMELHA 20X25</t>
  </si>
  <si>
    <t>736000163</t>
  </si>
  <si>
    <t>MOLA VERMELHA 20X32</t>
  </si>
  <si>
    <t>736000164</t>
  </si>
  <si>
    <t>MOLA VERMELHA 20X38</t>
  </si>
  <si>
    <t>736000165</t>
  </si>
  <si>
    <t>736000166</t>
  </si>
  <si>
    <t>MOLA VERMELHA 20X64</t>
  </si>
  <si>
    <t>736000167</t>
  </si>
  <si>
    <t>MOLA VERMELHA 20X76</t>
  </si>
  <si>
    <t>736000168</t>
  </si>
  <si>
    <t>MOLA VERMELHA 25X25</t>
  </si>
  <si>
    <t>736000169</t>
  </si>
  <si>
    <t>MOLAS VERMELHAS 25X32</t>
  </si>
  <si>
    <t>736000170</t>
  </si>
  <si>
    <t>MOLAS VERMELHAS 25X38</t>
  </si>
  <si>
    <t>736000171</t>
  </si>
  <si>
    <t>MOLAS VERMELHAS 25X44</t>
  </si>
  <si>
    <t>736000172</t>
  </si>
  <si>
    <t>MOLAS VERMELHAS 25X64</t>
  </si>
  <si>
    <t>736000173</t>
  </si>
  <si>
    <t>MOLAS VERMELHAS 25X76</t>
  </si>
  <si>
    <t>736000174</t>
  </si>
  <si>
    <t>MOLAS VERMELHAS 25X89</t>
  </si>
  <si>
    <t>736000175</t>
  </si>
  <si>
    <t>MOLAS VERMELHAS 26X102</t>
  </si>
  <si>
    <t>736000176</t>
  </si>
  <si>
    <t>MOLA VERMELHA 32X38</t>
  </si>
  <si>
    <t>736000177</t>
  </si>
  <si>
    <t>MOLA VERMELHA 32X44</t>
  </si>
  <si>
    <t>736000178</t>
  </si>
  <si>
    <t>MOLA VERMELHA 32X51</t>
  </si>
  <si>
    <t>736000179</t>
  </si>
  <si>
    <t>MOLA VERMELHA 32X64</t>
  </si>
  <si>
    <t>736000180</t>
  </si>
  <si>
    <t>MOLA VERMELHA 32X76</t>
  </si>
  <si>
    <t>736000181</t>
  </si>
  <si>
    <t>MOLAS VERMELHAS 32X89</t>
  </si>
  <si>
    <t>736000182</t>
  </si>
  <si>
    <t>MOLA VERMELHA 32X102</t>
  </si>
  <si>
    <t>736000183</t>
  </si>
  <si>
    <t>MOLA VERMELHA 32X115</t>
  </si>
  <si>
    <t>736000184</t>
  </si>
  <si>
    <t>MOLAS VERMELHAS 32X127</t>
  </si>
  <si>
    <t>736000185</t>
  </si>
  <si>
    <t>MOLAS VERMELHAS 32X152</t>
  </si>
  <si>
    <t>736000186</t>
  </si>
  <si>
    <t>MOLA VERMELHA 32X178</t>
  </si>
  <si>
    <t>736000187</t>
  </si>
  <si>
    <t>MOLAS VERMELHAS 38X51</t>
  </si>
  <si>
    <t>736000188</t>
  </si>
  <si>
    <t>MOLAS VERMELHAS 38X64</t>
  </si>
  <si>
    <t>736000189</t>
  </si>
  <si>
    <t>APERTOS RAPIDOS 50/ASD</t>
  </si>
  <si>
    <t>736000190</t>
  </si>
  <si>
    <t>APERTOS RAPIDOS AMF 6830 5</t>
  </si>
  <si>
    <t>736000191</t>
  </si>
  <si>
    <t>APERTOS RÁPIDOS 2473-056</t>
  </si>
  <si>
    <t>736000192</t>
  </si>
  <si>
    <t>MOLA 200.200.11</t>
  </si>
  <si>
    <t>736000193</t>
  </si>
  <si>
    <t>MOLA 200.500.11</t>
  </si>
  <si>
    <t>736000194</t>
  </si>
  <si>
    <t>MOLAS 200.400.18</t>
  </si>
  <si>
    <t>736000195</t>
  </si>
  <si>
    <t>MOLAS VE19X170</t>
  </si>
  <si>
    <t>736000196</t>
  </si>
  <si>
    <t>MOLAS F155150802</t>
  </si>
  <si>
    <t>736000197</t>
  </si>
  <si>
    <t>MOLAS F155152604</t>
  </si>
  <si>
    <t>736000198</t>
  </si>
  <si>
    <t>MOLAS 200.400.24</t>
  </si>
  <si>
    <t>736000199</t>
  </si>
  <si>
    <t>MOLA VERMELHA 25 X 51</t>
  </si>
  <si>
    <t>736000200</t>
  </si>
  <si>
    <t>RESISTENCIA BH32026 TH 230V 350W</t>
  </si>
  <si>
    <t>736000201</t>
  </si>
  <si>
    <t>RESISTENCIA B50027 TH 230V 945W</t>
  </si>
  <si>
    <t>736000202</t>
  </si>
  <si>
    <t>THERMCOUPLE TC1 048 1M</t>
  </si>
  <si>
    <t>736000203</t>
  </si>
  <si>
    <t>VIDRO POLICARBONATO 0 EXTERIOR REF 390062</t>
  </si>
  <si>
    <t>736000204</t>
  </si>
  <si>
    <t>VIDRO POLICARBONATO 0 INTERIOR REF 390066</t>
  </si>
  <si>
    <t>736000205</t>
  </si>
  <si>
    <t>RESISTÊNCIA H42024 TH 230V 750W</t>
  </si>
  <si>
    <t>736000206</t>
  </si>
  <si>
    <t>RESISTÊNCIA MÁQUINA CINTAR REF TECO 2A4100</t>
  </si>
  <si>
    <t>736000207</t>
  </si>
  <si>
    <t>TUBO TEFLON 8/6 BRANCO</t>
  </si>
  <si>
    <t>736000208</t>
  </si>
  <si>
    <t>THERMOCOUPLE TC1 168 1M</t>
  </si>
  <si>
    <t>736000210</t>
  </si>
  <si>
    <t>RESISTENCIA BH24147 TH</t>
  </si>
  <si>
    <t>736000211</t>
  </si>
  <si>
    <t>RESISTENCIA H42024 TH</t>
  </si>
  <si>
    <t>736000212</t>
  </si>
  <si>
    <t>RESISTENCIA BH 24172 TH 230V 480W</t>
  </si>
  <si>
    <t>736000214</t>
  </si>
  <si>
    <t>ROTULO TESSUTO FILTRANTE F10-150</t>
  </si>
  <si>
    <t>736000217</t>
  </si>
  <si>
    <t>PONTEIRA MC5ST CT12 STD</t>
  </si>
  <si>
    <t>736000221</t>
  </si>
  <si>
    <t>VIDRO POLICARBONATO EXT REF 390062</t>
  </si>
  <si>
    <t>736000223</t>
  </si>
  <si>
    <t>SPRAY TIP,AAP (BICO)  - REF.:AAP509</t>
  </si>
  <si>
    <t>736000224</t>
  </si>
  <si>
    <t>TELA MORDENTE 2M12 UO-V7 10000 X90M RISCAS HORIZ.</t>
  </si>
  <si>
    <t>736000225</t>
  </si>
  <si>
    <t>SONDA TERMOPAR J 90º CABO 1M</t>
  </si>
  <si>
    <t>736000226</t>
  </si>
  <si>
    <t>RESISTENCIA TUBO 2,5*250MM 230V 100W 600MM CABO</t>
  </si>
  <si>
    <t>736000227</t>
  </si>
  <si>
    <t>RESIST. BLINDADA 40*30 230V 550W TERM J CABO 1M</t>
  </si>
  <si>
    <t>736000228</t>
  </si>
  <si>
    <t>RESISTENCIA BLIND 40*40 230V 700W C/TERM J CABO 1M</t>
  </si>
  <si>
    <t>736000229</t>
  </si>
  <si>
    <t>BORRACHA ESTANQ.41X23X20 OPEL 1.7/GAMMA REF H17893</t>
  </si>
  <si>
    <t>736000230</t>
  </si>
  <si>
    <t>HASTE DE CRAVAÇÃO 26MM</t>
  </si>
  <si>
    <t>736000231</t>
  </si>
  <si>
    <t>HASTE DE CRAVAÇÃO 28MM</t>
  </si>
  <si>
    <t>736000232</t>
  </si>
  <si>
    <t>ESPIRAL P3 NATURAL</t>
  </si>
  <si>
    <t>736000233</t>
  </si>
  <si>
    <t>REGULADOR CILINDRICO ¼X1/8</t>
  </si>
  <si>
    <t>736000234</t>
  </si>
  <si>
    <t>REGULADOR CILINDRICO 4 1/8</t>
  </si>
  <si>
    <t>736000235</t>
  </si>
  <si>
    <t>REGULADOR CILINDRICO 4 M5</t>
  </si>
  <si>
    <t>736000236</t>
  </si>
  <si>
    <t>REGULADOR CILINDRICO 6 ¼</t>
  </si>
  <si>
    <t>736000237</t>
  </si>
  <si>
    <t>REGULADOR CILINDRICO 6 3/8</t>
  </si>
  <si>
    <t>736000238</t>
  </si>
  <si>
    <t>REGULADOR CILINDRICO 8 ¼</t>
  </si>
  <si>
    <t>736000239</t>
  </si>
  <si>
    <t>TUBO POLIUTERANO 6/4 AZUL</t>
  </si>
  <si>
    <t>736000240</t>
  </si>
  <si>
    <t>TUBO POLIUTERANO 8/5 AZUL</t>
  </si>
  <si>
    <t>736000241</t>
  </si>
  <si>
    <t>REGULADOR CILINDRICO 6 1/8</t>
  </si>
  <si>
    <t>736000242</t>
  </si>
  <si>
    <t>REDUÇÃO TUBO 6 PARA TUBO 4</t>
  </si>
  <si>
    <t>736000243</t>
  </si>
  <si>
    <t>RESISTENCIA MICROTUBULAR 12,7X117 230V 450S</t>
  </si>
  <si>
    <t>736000244</t>
  </si>
  <si>
    <t>ROTULA CILINDRO AJA30 10X125</t>
  </si>
  <si>
    <t>736000245</t>
  </si>
  <si>
    <t>VALVULA BLOQUEIO ¼</t>
  </si>
  <si>
    <t>736000246</t>
  </si>
  <si>
    <t>FUSO DE ESFERAS REXROTH R1511-2-8910 25X25RX3.5T9</t>
  </si>
  <si>
    <t>736000247</t>
  </si>
  <si>
    <t>PORCAS DE ESFERAS REXROTH R1512-2-8013</t>
  </si>
  <si>
    <t>736000248</t>
  </si>
  <si>
    <t>TE TUBO PARA TUBO 6</t>
  </si>
  <si>
    <t>736000249</t>
  </si>
  <si>
    <t>TUBO M10 INOX P/ ABRIR ROSCAS</t>
  </si>
  <si>
    <t>736000250</t>
  </si>
  <si>
    <t>LAMINAS DE REBARBAR PARA X ACTOS</t>
  </si>
  <si>
    <t>736000251</t>
  </si>
  <si>
    <t>ESCOVILHÃO NYLON KORFILE G80</t>
  </si>
  <si>
    <t>736000252</t>
  </si>
  <si>
    <t>REDUÇÃO CILINDRICA  ¼ - 1/8</t>
  </si>
  <si>
    <t>736000253</t>
  </si>
  <si>
    <t>REDUÇÃO CILINDRICA  6 - 3/8</t>
  </si>
  <si>
    <t>736000254</t>
  </si>
  <si>
    <t>ORINGS CP 7717-2/121-VI</t>
  </si>
  <si>
    <t>736000255</t>
  </si>
  <si>
    <t>BICO QPHA - 10 PROMAX QUICKJET TIP</t>
  </si>
  <si>
    <t>736000256</t>
  </si>
  <si>
    <t>BICO QPHA - 15 PROMAX QUICKJET TIP</t>
  </si>
  <si>
    <t>736000257</t>
  </si>
  <si>
    <t>BICO QPPA QUICKJT W/O TIP BSPT</t>
  </si>
  <si>
    <t>736000258</t>
  </si>
  <si>
    <t>RESISTENCIA 5000W 400V</t>
  </si>
  <si>
    <t>736000259</t>
  </si>
  <si>
    <t>ELO DE LIGACAO ISO 08 B2</t>
  </si>
  <si>
    <t>736000260</t>
  </si>
  <si>
    <t>CARRETO 08 B2 Z19</t>
  </si>
  <si>
    <t>736000261</t>
  </si>
  <si>
    <t>CARRETO 08 B2 Z38</t>
  </si>
  <si>
    <t>736000262</t>
  </si>
  <si>
    <t>CARRETO DUPLO 1/2 COM 21 DENTES</t>
  </si>
  <si>
    <t>736000263</t>
  </si>
  <si>
    <t>CORRENTE ISO 08 B2 GL</t>
  </si>
  <si>
    <t>736000264</t>
  </si>
  <si>
    <t>PUNÇÃO OBLONGO 1,5X 10MM REF 0699803</t>
  </si>
  <si>
    <t>736000265</t>
  </si>
  <si>
    <t>MATRIZ 7,2MM REF 0155244</t>
  </si>
  <si>
    <t>736000266</t>
  </si>
  <si>
    <t>MATRIZ OBLONGO 1,7X10,2MM REF 0699813</t>
  </si>
  <si>
    <t>736000267</t>
  </si>
  <si>
    <t>PUNÇÃO 7,0MM HSS INSERT REF 0156909</t>
  </si>
  <si>
    <t>736000268</t>
  </si>
  <si>
    <t>DATADOR FYM12 - 2011</t>
  </si>
  <si>
    <t>736000269</t>
  </si>
  <si>
    <t>RESISTENCIA TUBULAR 12,5X250 230V 1000W</t>
  </si>
  <si>
    <t>736000270</t>
  </si>
  <si>
    <t>RESISTENCIA MICROTUBULAR 50-35230V 700W TERMOPAR</t>
  </si>
  <si>
    <t>736000271</t>
  </si>
  <si>
    <t>FELTRO CILINDRICO 06-10H3</t>
  </si>
  <si>
    <t>736000272</t>
  </si>
  <si>
    <t>FIBROFLEX 20X82X65</t>
  </si>
  <si>
    <t>736000273</t>
  </si>
  <si>
    <t>CONJUNTO ANILHAS MAQUINA TUBO CORTE</t>
  </si>
  <si>
    <t>736000274</t>
  </si>
  <si>
    <t>PUNÇÃO CORTE HSS CABEÇA CILINDRICA 3,4X100</t>
  </si>
  <si>
    <t>736000275</t>
  </si>
  <si>
    <t>FELTRO CILINDRICO PFERD FK ZYA 1014/3</t>
  </si>
  <si>
    <t>736000276</t>
  </si>
  <si>
    <t>TUBO POLIURETANO 10/7  AZUL</t>
  </si>
  <si>
    <t>736000277</t>
  </si>
  <si>
    <t>TE TUBO PARA TUBO 10 METALICO</t>
  </si>
  <si>
    <t>736000278</t>
  </si>
  <si>
    <t>PUNÇÃO OBLONGO C/ 30X5MM REF END M2 PUNCH TMT 184</t>
  </si>
  <si>
    <t>736000279</t>
  </si>
  <si>
    <t>MATRIZ OBLONGA C/30X5MM REF END.D/CO 23MM TMT 174</t>
  </si>
  <si>
    <t>736000280</t>
  </si>
  <si>
    <t>ROLOS DE COMPACTAÇÃO FIN MACHINE COR ROXA</t>
  </si>
  <si>
    <t>736000281</t>
  </si>
  <si>
    <t>ROLOS DE COMPACTAÇÃO FIN MACHINE COR DE LARANJA</t>
  </si>
  <si>
    <t>736000282</t>
  </si>
  <si>
    <t>LAMINAS RL 25X150</t>
  </si>
  <si>
    <t>736000287</t>
  </si>
  <si>
    <t>LAMINAS RL 12FX200</t>
  </si>
  <si>
    <t>736000288</t>
  </si>
  <si>
    <t>LAMINAS RL 16FX150</t>
  </si>
  <si>
    <t>736000289</t>
  </si>
  <si>
    <t>PORCA DE ESFERAS  R1512-4-4013 FEM-E-S 40X10RX6-4</t>
  </si>
  <si>
    <t>736000290</t>
  </si>
  <si>
    <t>FUSO DE ESFERAS  R1511-4-4900 40X10RX6 T9</t>
  </si>
  <si>
    <t>736000291</t>
  </si>
  <si>
    <t>ROLHA ESTANQUECIDADE 51X17X39</t>
  </si>
  <si>
    <t>736000305</t>
  </si>
  <si>
    <t>ROLHA ESTANQUECIDADE 10X5X21</t>
  </si>
  <si>
    <t>736000306</t>
  </si>
  <si>
    <t>ROLHA ESTANQUECIDADE 12X5X21</t>
  </si>
  <si>
    <t>736000307</t>
  </si>
  <si>
    <t>ROLHA ESTANQUECIDADE 14X5X21</t>
  </si>
  <si>
    <t>736000308</t>
  </si>
  <si>
    <t>ROLHA ESTANQUECIDADE 15X9X40</t>
  </si>
  <si>
    <t>736000309</t>
  </si>
  <si>
    <t>ROLHA ESTANQUECIDADE 16X12X41</t>
  </si>
  <si>
    <t>736000310</t>
  </si>
  <si>
    <t>ROLHA ESTANQUECIDADE 18X12X21</t>
  </si>
  <si>
    <t>736000311</t>
  </si>
  <si>
    <t>ROLHA ESTANQUECIDADE 20X12X21</t>
  </si>
  <si>
    <t>736000312</t>
  </si>
  <si>
    <t>ROLHA ESTANQUECIDADE 22X12X21</t>
  </si>
  <si>
    <t>736000313</t>
  </si>
  <si>
    <t>ROLHA ESTANQUECIDADE 23X10X41</t>
  </si>
  <si>
    <t>736000314</t>
  </si>
  <si>
    <t>ROLHA ESTANQUECIDADE 23X11X41</t>
  </si>
  <si>
    <t>736000315</t>
  </si>
  <si>
    <t>ROLHA ESTANQUECIDADE 23X15X41</t>
  </si>
  <si>
    <t>736000316</t>
  </si>
  <si>
    <t>ROLHAS ESTANQUECIDADE 23X19X40</t>
  </si>
  <si>
    <t>736000317</t>
  </si>
  <si>
    <t>ROLHA ESTANQUECIDADE 23X19X41</t>
  </si>
  <si>
    <t>736000318</t>
  </si>
  <si>
    <t>ROLHA ESTANQUECIDADE 26X10X41</t>
  </si>
  <si>
    <t>736000319</t>
  </si>
  <si>
    <t>ROLHA ESTANQUECIDADE 26X12X21</t>
  </si>
  <si>
    <t>736000321</t>
  </si>
  <si>
    <t>ROLHA ESTANQUECIDADE 26X20X41</t>
  </si>
  <si>
    <t>736000322</t>
  </si>
  <si>
    <t>ROLHA ESTANQUECIDADE 27X20X27</t>
  </si>
  <si>
    <t>736000323</t>
  </si>
  <si>
    <t>ROLHA ESTANQUECIDADE 28X12X21</t>
  </si>
  <si>
    <t>736000324</t>
  </si>
  <si>
    <t>ROLHA ESTANQUECIDADE 29X20X26</t>
  </si>
  <si>
    <t>736000325</t>
  </si>
  <si>
    <t>ROLHA ESTANQUECIDADE 30X20X21</t>
  </si>
  <si>
    <t>736000326</t>
  </si>
  <si>
    <t>ROLHA ESTANQUECIDADE 31X22X40</t>
  </si>
  <si>
    <t>736000327</t>
  </si>
  <si>
    <t>ROLHA ESTANQUECIDADE 32X12X41</t>
  </si>
  <si>
    <t>736000328</t>
  </si>
  <si>
    <t>ROLHA ESTANQUECIDADE 32X14X20</t>
  </si>
  <si>
    <t>736000329</t>
  </si>
  <si>
    <t>ROLHA ESTANQUECIDADE 32X20X21</t>
  </si>
  <si>
    <t>736000330</t>
  </si>
  <si>
    <t>ROLHA ESTANQUECIDADE 32X24X40</t>
  </si>
  <si>
    <t>736000331</t>
  </si>
  <si>
    <t>ROLHA ESTANQUECIDADE 34X17X40</t>
  </si>
  <si>
    <t>736000332</t>
  </si>
  <si>
    <t>ROLHA ESTANQUECIDADE 34X20X21</t>
  </si>
  <si>
    <t>736000333</t>
  </si>
  <si>
    <t>ROLHA ESTANQUECIDADE 36X12X41</t>
  </si>
  <si>
    <t>736000334</t>
  </si>
  <si>
    <t>ROLHA ESTANQUECIDADE 36X18X20</t>
  </si>
  <si>
    <t>736000335</t>
  </si>
  <si>
    <t>ROLHA ESTANQUECIDADE 36X19X20</t>
  </si>
  <si>
    <t>736000336</t>
  </si>
  <si>
    <t>ROLHA ESTANQUECIDADE 36X20X21</t>
  </si>
  <si>
    <t>736000337</t>
  </si>
  <si>
    <t>ROLHA ESTANQUECIDADE 37X12X41</t>
  </si>
  <si>
    <t>736000338</t>
  </si>
  <si>
    <t>ROLHA ESTANQUECIDADE 37X19X20</t>
  </si>
  <si>
    <t>736000339</t>
  </si>
  <si>
    <t>ROLHA ESTANQUECIDADE 38X20X21</t>
  </si>
  <si>
    <t>736000340</t>
  </si>
  <si>
    <t>ROLHA ESTANQUECIDADE 39X12X41</t>
  </si>
  <si>
    <t>736000341</t>
  </si>
  <si>
    <t>ROLHA ESTANQUECIDADE 40X17X40</t>
  </si>
  <si>
    <t>736000342</t>
  </si>
  <si>
    <t>ROLHA ESTANQUECIDADE 41X22X20</t>
  </si>
  <si>
    <t>736000343</t>
  </si>
  <si>
    <t>ROLHA ESTANQUECIDADE 42X20X21</t>
  </si>
  <si>
    <t>736000344</t>
  </si>
  <si>
    <t>ROLHA ESTANQUECIDADE 46X34X38</t>
  </si>
  <si>
    <t>736000345</t>
  </si>
  <si>
    <t>ROLHA ESTANQUECIDADE 47X29X20</t>
  </si>
  <si>
    <t>736000346</t>
  </si>
  <si>
    <t>ROLHA ESTANQUECIDADE 46X16X40</t>
  </si>
  <si>
    <t>736000347</t>
  </si>
  <si>
    <t>ROLHA ESTANQUECIDADE 24X12X21</t>
  </si>
  <si>
    <t>736000348</t>
  </si>
  <si>
    <t>ROLHA ESTANQUECIDADE 40X20X21</t>
  </si>
  <si>
    <t>736000349</t>
  </si>
  <si>
    <t>ROLHA ESTANQUECIDADE 42X17X40</t>
  </si>
  <si>
    <t>736000350</t>
  </si>
  <si>
    <t>TOOL CARTRIDGE RE 207100</t>
  </si>
  <si>
    <t>736000356</t>
  </si>
  <si>
    <t>CARTRIDGE ARM REF 205400</t>
  </si>
  <si>
    <t>736000357</t>
  </si>
  <si>
    <t>CHEESEHEAD SCREW REF 14346</t>
  </si>
  <si>
    <t>736000358</t>
  </si>
  <si>
    <t>CLAMPING LEVER REF 88261</t>
  </si>
  <si>
    <t>736000359</t>
  </si>
  <si>
    <t>CLAMPING LEVER REF 88262</t>
  </si>
  <si>
    <t>736000360</t>
  </si>
  <si>
    <t>KEY REF 205357</t>
  </si>
  <si>
    <t>736000361</t>
  </si>
  <si>
    <t>ROLL PIN REF 217783</t>
  </si>
  <si>
    <t>736000362</t>
  </si>
  <si>
    <t>736000363</t>
  </si>
  <si>
    <t>PONTEIRA MC-5 STT/CTT</t>
  </si>
  <si>
    <t>736000364</t>
  </si>
  <si>
    <t>RESISTENCIA XZH 8440 230V 530W</t>
  </si>
  <si>
    <t>736000365</t>
  </si>
  <si>
    <t>THERMOCOUPLE TC 1-137 1M</t>
  </si>
  <si>
    <t>736000366</t>
  </si>
  <si>
    <t>MOLA AMARELA 20X44</t>
  </si>
  <si>
    <t>736000367</t>
  </si>
  <si>
    <t>MOLA AMARELA 25X152</t>
  </si>
  <si>
    <t>736000368</t>
  </si>
  <si>
    <t>MOLA AZUL 20X154</t>
  </si>
  <si>
    <t>736000369</t>
  </si>
  <si>
    <t>MOLA VERDE 16X90</t>
  </si>
  <si>
    <t>736000370</t>
  </si>
  <si>
    <t>MOLA VERDE 20X152</t>
  </si>
  <si>
    <t>736000371</t>
  </si>
  <si>
    <t>MOLA VERDE 25X32</t>
  </si>
  <si>
    <t>736000372</t>
  </si>
  <si>
    <t>MOLA VERDE 25X203</t>
  </si>
  <si>
    <t>736000373</t>
  </si>
  <si>
    <t>MOLA VERDE 32X45</t>
  </si>
  <si>
    <t>736000374</t>
  </si>
  <si>
    <t>MOLA VERMELHA 16X102</t>
  </si>
  <si>
    <t>736000375</t>
  </si>
  <si>
    <t>MOLA VERMELHA 18X70</t>
  </si>
  <si>
    <t>736000376</t>
  </si>
  <si>
    <t>MOLA VERMELHA 20X44</t>
  </si>
  <si>
    <t>736000377</t>
  </si>
  <si>
    <t>MOLA VERMELHA 38X200</t>
  </si>
  <si>
    <t>736000378</t>
  </si>
  <si>
    <t>MOLA VERMELHA 38X203</t>
  </si>
  <si>
    <t>736000379</t>
  </si>
  <si>
    <t>MOLAS AZUIS 20X115</t>
  </si>
  <si>
    <t>736000380</t>
  </si>
  <si>
    <t>MOLAS AZUIS 38X203</t>
  </si>
  <si>
    <t>736000381</t>
  </si>
  <si>
    <t>MOLAS AZUIS 38X255</t>
  </si>
  <si>
    <t>736000382</t>
  </si>
  <si>
    <t>SUPORTE PINÇA GRIPER ROBOT KUKA</t>
  </si>
  <si>
    <t>736000383</t>
  </si>
  <si>
    <t>AIR SECTION SERVICE KIT REF 637397</t>
  </si>
  <si>
    <t>736000384</t>
  </si>
  <si>
    <t>FLUID SECTION SERVICE KIT REF 637396-AA</t>
  </si>
  <si>
    <t>736000385</t>
  </si>
  <si>
    <t>KIT REPARAÇÃO PARA BOMBA 1" REF PD10P-YPS-PAA</t>
  </si>
  <si>
    <t>736000386</t>
  </si>
  <si>
    <t>KIT REPARAÇÃO PARA BOMBA 1 1/2" REF 661T3-3EB</t>
  </si>
  <si>
    <t>736000387</t>
  </si>
  <si>
    <t>MOLA ARAME 3MM D.EXTERIOR 14,5X500</t>
  </si>
  <si>
    <t>736000388</t>
  </si>
  <si>
    <t>ENGATE RÁPIDO ÁGUA REF SVK109 01.03.292</t>
  </si>
  <si>
    <t>736000389</t>
  </si>
  <si>
    <t>ENGATE HIDRAULICO FEMEA 3/8 REF 44.59.105</t>
  </si>
  <si>
    <t>736000390</t>
  </si>
  <si>
    <t>ENGATE HIDRAULICO MACHO 3/8 BSPP44.59.106</t>
  </si>
  <si>
    <t>736000391</t>
  </si>
  <si>
    <t>ENGATE RÁPIDO ÁGUA REF SK209 01.03.358</t>
  </si>
  <si>
    <t>736000392</t>
  </si>
  <si>
    <t>VENTOSA 1.5 FOLE Ø16 SILICONE</t>
  </si>
  <si>
    <t>736000393</t>
  </si>
  <si>
    <t>UNIÃO ALUMINIO Ø6 PARA ENCODER</t>
  </si>
  <si>
    <t>736000394</t>
  </si>
  <si>
    <t>736000395</t>
  </si>
  <si>
    <t>MOLA AMARELA 16X76</t>
  </si>
  <si>
    <t>736000396</t>
  </si>
  <si>
    <t>736000397</t>
  </si>
  <si>
    <t>736000398</t>
  </si>
  <si>
    <t>MOLA AZUL 38X255</t>
  </si>
  <si>
    <t>736000399</t>
  </si>
  <si>
    <t>MOLA AZUL 38X263</t>
  </si>
  <si>
    <t>736000400</t>
  </si>
  <si>
    <t>MOLA AZUL 38X305</t>
  </si>
  <si>
    <t>736000401</t>
  </si>
  <si>
    <t>MOLA AZUL 50X115</t>
  </si>
  <si>
    <t>736000402</t>
  </si>
  <si>
    <t>MOLA AZUL 20X75</t>
  </si>
  <si>
    <t>736000403</t>
  </si>
  <si>
    <t>MOLA VERDE 12X65</t>
  </si>
  <si>
    <t>736000404</t>
  </si>
  <si>
    <t>736000405</t>
  </si>
  <si>
    <t>736000406</t>
  </si>
  <si>
    <t>736000407</t>
  </si>
  <si>
    <t>MOLA VERDE 24X38</t>
  </si>
  <si>
    <t>736000408</t>
  </si>
  <si>
    <t>MOLA VERDE 25X180</t>
  </si>
  <si>
    <t>736000409</t>
  </si>
  <si>
    <t>MOLA VERDE 26X104</t>
  </si>
  <si>
    <t>736000410</t>
  </si>
  <si>
    <t>MOLA VERDE 32X40</t>
  </si>
  <si>
    <t>736000411</t>
  </si>
  <si>
    <t>MOLA VERDE 32X41</t>
  </si>
  <si>
    <t>736000412</t>
  </si>
  <si>
    <t>MOLA VERDE 32X130</t>
  </si>
  <si>
    <t>736000413</t>
  </si>
  <si>
    <t>736000414</t>
  </si>
  <si>
    <t>MOLA VERMELHA 25X51</t>
  </si>
  <si>
    <t>736000415</t>
  </si>
  <si>
    <t>736000416</t>
  </si>
  <si>
    <t>MOLA AMARELA 50X64</t>
  </si>
  <si>
    <t>736000417</t>
  </si>
  <si>
    <t>MOLA AZUL 16X25</t>
  </si>
  <si>
    <t>736000418</t>
  </si>
  <si>
    <t>MOLA AZUL 38X203</t>
  </si>
  <si>
    <t>736000419</t>
  </si>
  <si>
    <t>736000420</t>
  </si>
  <si>
    <t>MOLA VERDE 16X104</t>
  </si>
  <si>
    <t>736000421</t>
  </si>
  <si>
    <t>MOLA VERDE 32X44</t>
  </si>
  <si>
    <t>736000422</t>
  </si>
  <si>
    <t>MOLA VERMELHA 40X254</t>
  </si>
  <si>
    <t>736000423</t>
  </si>
  <si>
    <t>MOLA VERMELHA 63X89</t>
  </si>
  <si>
    <t>736000424</t>
  </si>
  <si>
    <t>ABRAÇADEIRA ZINCADA 44-56</t>
  </si>
  <si>
    <t>736000425</t>
  </si>
  <si>
    <t>BORRACHA PRÉ ESTANQUECIDADE  GAMMA</t>
  </si>
  <si>
    <t>736000426</t>
  </si>
  <si>
    <t>ABRAÇADEIRA 44-56MM DE AÇO COM ABA</t>
  </si>
  <si>
    <t>736000427</t>
  </si>
  <si>
    <t>BORRACHA ESTANQUECIDADE AUDI D4</t>
  </si>
  <si>
    <t>736000428</t>
  </si>
  <si>
    <t>ESPIGA FEMEA RECTA REF SVK111</t>
  </si>
  <si>
    <t>736000429</t>
  </si>
  <si>
    <t>ACESSORIO AGUA REF BEP-1415</t>
  </si>
  <si>
    <t>736000430</t>
  </si>
  <si>
    <t>ACESSORIO AGUA REF PCS9-14A</t>
  </si>
  <si>
    <t>736000431</t>
  </si>
  <si>
    <t>CASQUILHO REF DOUBLE 3/8</t>
  </si>
  <si>
    <t>736000432</t>
  </si>
  <si>
    <t>ESPIGA FEMEA 90º REF SK211</t>
  </si>
  <si>
    <t>736000433</t>
  </si>
  <si>
    <t>BORRACHA PRE ESTANQUECIDADE AUDI Q3</t>
  </si>
  <si>
    <t>736000434</t>
  </si>
  <si>
    <t>SUPORTE PARA SENSOR HOLDER REF 0231234</t>
  </si>
  <si>
    <t>736000435</t>
  </si>
  <si>
    <t>CALCADOR SR A - 5,0X8,0 REF 0699822</t>
  </si>
  <si>
    <t>736000436</t>
  </si>
  <si>
    <t>CALCADOR SR A - 6,0X16,0 REF 0699822</t>
  </si>
  <si>
    <t>736000437</t>
  </si>
  <si>
    <t>CALCADOR SR A - 6,0X31,0 REF 0699822</t>
  </si>
  <si>
    <t>736000438</t>
  </si>
  <si>
    <t>MATRIZ QUADRADA 6X38 MC100 REF 0154094</t>
  </si>
  <si>
    <t>736000439</t>
  </si>
  <si>
    <t>MATRIZ RECTANGULAR 5,2X30,2 REF 0154990</t>
  </si>
  <si>
    <t>736000440</t>
  </si>
  <si>
    <t>PUNÇÃO OBLONGO 5,0X30,0HSS REF 0153539</t>
  </si>
  <si>
    <t>736000441</t>
  </si>
  <si>
    <t>RESISTENCIA 152X307 230V</t>
  </si>
  <si>
    <t>736000442</t>
  </si>
  <si>
    <t>ROLO DE BORRACHA PRETA 3MMX1,4MT</t>
  </si>
  <si>
    <t>736000443</t>
  </si>
  <si>
    <t>736000444</t>
  </si>
  <si>
    <t>TELA MORDENTE 2M12 U0-V7 LG 1000 X 160 MM</t>
  </si>
  <si>
    <t>736000445</t>
  </si>
  <si>
    <t>TELA MORDENTE 2M12 U0-V7 LG 1000 X 60 MM</t>
  </si>
  <si>
    <t>736000446</t>
  </si>
  <si>
    <t>PLACA DE BORRACHA REF RBNMFA15-500-300</t>
  </si>
  <si>
    <t>736000447</t>
  </si>
  <si>
    <t>RESISTENCIA 2,2X4,2X 700 230V450W</t>
  </si>
  <si>
    <t>736000448</t>
  </si>
  <si>
    <t>LAMINAS DE CORTE MAQ.TUBO COBRE</t>
  </si>
  <si>
    <t>736000449</t>
  </si>
  <si>
    <t>ESPIRAL POLIURETANO 8X5 3M ACESS. 1/4</t>
  </si>
  <si>
    <t>736000450</t>
  </si>
  <si>
    <t>PISTOLA DE SOPRO C/ BICO L130 TUCANO 1/4</t>
  </si>
  <si>
    <t>736000451</t>
  </si>
  <si>
    <t>MOLA AZUL 16X30</t>
  </si>
  <si>
    <t>736000452</t>
  </si>
  <si>
    <t>FIBROFLEX 254.5.020 TUBO 20X8,5X500</t>
  </si>
  <si>
    <t>736000453</t>
  </si>
  <si>
    <t>PUNÇÃO REDONDO 8,0MM REF 0153897</t>
  </si>
  <si>
    <t>736000454</t>
  </si>
  <si>
    <t>MATRIZ REDONDA 8,2MM REF 0155254</t>
  </si>
  <si>
    <t>736000455</t>
  </si>
  <si>
    <t>TRINCOS DE SEGURANÇA MOLDE REF MRT 20M</t>
  </si>
  <si>
    <t>736000456</t>
  </si>
  <si>
    <t>BORRACHA PRE ESTANQUECIDADE AUDI TTR</t>
  </si>
  <si>
    <t>736000457</t>
  </si>
  <si>
    <t>BORRACHA PRE ESTANQUECIDADE SIGMMA</t>
  </si>
  <si>
    <t>736000458</t>
  </si>
  <si>
    <t>TRINCOS DE SEGURANÇA MOLDE REF MRT 10M</t>
  </si>
  <si>
    <t>736000459</t>
  </si>
  <si>
    <t>BORRACHA PRE ESTANQUECIDADE PSA G9</t>
  </si>
  <si>
    <t>736000460</t>
  </si>
  <si>
    <t>CILINDRO NWT 63X200</t>
  </si>
  <si>
    <t>736000461</t>
  </si>
  <si>
    <t>736000462</t>
  </si>
  <si>
    <t>TURBINAS MAQUINA TUBO</t>
  </si>
  <si>
    <t>736000463</t>
  </si>
  <si>
    <t>OLDHAM HUB REF  452H41.P42</t>
  </si>
  <si>
    <t>736000464</t>
  </si>
  <si>
    <t>CARDAM MB50-163 C/FURO DE 25MM</t>
  </si>
  <si>
    <t>736000465</t>
  </si>
  <si>
    <t>ACOPLAMENTO FMC REFª U3-101-528</t>
  </si>
  <si>
    <t>736000466</t>
  </si>
  <si>
    <t>OLDHAM HUB REF  232.41.32</t>
  </si>
  <si>
    <t>736000467</t>
  </si>
  <si>
    <t>ACOPLAMENTO HRC 100 - ELEMENT</t>
  </si>
  <si>
    <t>736000468</t>
  </si>
  <si>
    <t>OLDHAM HUB REF  232.41.42</t>
  </si>
  <si>
    <t>736000469</t>
  </si>
  <si>
    <t>ACOPLAMENTO REFª HUCO 236,41</t>
  </si>
  <si>
    <t>736000470</t>
  </si>
  <si>
    <t>MOLA REF 1821.047.014</t>
  </si>
  <si>
    <t>736000473</t>
  </si>
  <si>
    <t>KIT ESCOVA MOTOR REF 1821.140.051</t>
  </si>
  <si>
    <t>736000474</t>
  </si>
  <si>
    <t>MOLA REF 1821.010.058</t>
  </si>
  <si>
    <t>736000475</t>
  </si>
  <si>
    <t>KIT ROLAMENTO REF 985.000.000</t>
  </si>
  <si>
    <t>736000476</t>
  </si>
  <si>
    <t>MOLA REF 1821.011.021</t>
  </si>
  <si>
    <t>736000477</t>
  </si>
  <si>
    <t>LAMINA CORTE FITA REF 1821.209.019</t>
  </si>
  <si>
    <t>736000478</t>
  </si>
  <si>
    <t>ROUND PUNCH 8.2 REF 0168742</t>
  </si>
  <si>
    <t>736000479</t>
  </si>
  <si>
    <t>ROUND DIE 8.4 REF 0155256</t>
  </si>
  <si>
    <t>736000480</t>
  </si>
  <si>
    <t>MOLA POLIURETANO 25X10.5X250</t>
  </si>
  <si>
    <t>736000481</t>
  </si>
  <si>
    <t>736000482</t>
  </si>
  <si>
    <t>MOLA VERDE 10X25</t>
  </si>
  <si>
    <t>736000483</t>
  </si>
  <si>
    <t>MOLA VERMELHA 10X25</t>
  </si>
  <si>
    <t>736000484</t>
  </si>
  <si>
    <t>ALICATE BOMBA AGUA</t>
  </si>
  <si>
    <t>736000486</t>
  </si>
  <si>
    <t>CONJUNTO BROCAS UNIVERSAL</t>
  </si>
  <si>
    <t>736000487</t>
  </si>
  <si>
    <t>TUBO AR 4MM</t>
  </si>
  <si>
    <t>736000488</t>
  </si>
  <si>
    <t>CUTTER CAM PIN, 7MM, 1009 REF 64285</t>
  </si>
  <si>
    <t>736000489</t>
  </si>
  <si>
    <t>BACK UP CAM PIN, 7MM, 1008 REF 64286</t>
  </si>
  <si>
    <t>736000490</t>
  </si>
  <si>
    <t>KIT CORPO CENTRAL T-HORIZONTAL PVC-C/EPDM</t>
  </si>
  <si>
    <t>736000491</t>
  </si>
  <si>
    <t>RING REF 0205425</t>
  </si>
  <si>
    <t>736000492</t>
  </si>
  <si>
    <t>KIT COMPLETO ORINGS +GF+343 EPDM 40DN32</t>
  </si>
  <si>
    <t>736000493</t>
  </si>
  <si>
    <t>SCREW REF 0211945</t>
  </si>
  <si>
    <t>736000494</t>
  </si>
  <si>
    <t>VÁLVUKA ESFERA+GF+PVC+C/EPDM 25</t>
  </si>
  <si>
    <t>736000495</t>
  </si>
  <si>
    <t>ORING +GF+EPDM 3,53X37,69</t>
  </si>
  <si>
    <t>736000496</t>
  </si>
  <si>
    <t>WEDGE REF 0205429</t>
  </si>
  <si>
    <t>736000497</t>
  </si>
  <si>
    <t>VÁLVULA ESFERA+GF+PVC/EPDM 16(DN10</t>
  </si>
  <si>
    <t>736000498</t>
  </si>
  <si>
    <t>TENSOR CORRENTE  DUPLA G0 08 B-2</t>
  </si>
  <si>
    <t>736000499</t>
  </si>
  <si>
    <t>GRUPO FRL 3/8</t>
  </si>
  <si>
    <t>736000500</t>
  </si>
  <si>
    <t>PATIM ESFERAS R1651-194-20</t>
  </si>
  <si>
    <t>736000501</t>
  </si>
  <si>
    <t>736000502</t>
  </si>
  <si>
    <t>HARD R.S.S.FOIL 0,05 (305 MM X 8200 MM)</t>
  </si>
  <si>
    <t>736000503</t>
  </si>
  <si>
    <t>ROLHA ESTANQUECIDADE PSA 50X32X21 REF H-17889</t>
  </si>
  <si>
    <t>736000504</t>
  </si>
  <si>
    <t>SONDA TC 1-105 1M</t>
  </si>
  <si>
    <t>736000505</t>
  </si>
  <si>
    <t>736000506</t>
  </si>
  <si>
    <t>RESISTENCIA BH16097TH</t>
  </si>
  <si>
    <t>736000507</t>
  </si>
  <si>
    <t>RESISTENCIA BH32086TH</t>
  </si>
  <si>
    <t>736000508</t>
  </si>
  <si>
    <t>SONDA TC 1-117 1M</t>
  </si>
  <si>
    <t>736000509</t>
  </si>
  <si>
    <t>MANGUEIRA TFA40B D.40 KA1782</t>
  </si>
  <si>
    <t>736000510</t>
  </si>
  <si>
    <t>CONVEYOR BELT 50X32X12.5X1.5X5 1400 MM GEORGE LANE</t>
  </si>
  <si>
    <t>736000511</t>
  </si>
  <si>
    <t>CARRIAGE SHS 15-LV-2-ZZ</t>
  </si>
  <si>
    <t>736000512</t>
  </si>
  <si>
    <t>CARRO LINEAR -  CARRIAGE SHS 15LV 1SS</t>
  </si>
  <si>
    <t>736000513</t>
  </si>
  <si>
    <t>SUPORTE FIXAÇÃO TARIFOLD REF 266265</t>
  </si>
  <si>
    <t>736000514</t>
  </si>
  <si>
    <t>PUNÇÃO 2,0-2,5 REF 39242738110</t>
  </si>
  <si>
    <t>736000515</t>
  </si>
  <si>
    <t>RECORD ENGATE RÁPIDO N9-3/8 REF 01.03.357</t>
  </si>
  <si>
    <t>736000516</t>
  </si>
  <si>
    <t>CILINDRO TECAPRES TPC 25 X 114E</t>
  </si>
  <si>
    <t>736000517</t>
  </si>
  <si>
    <t>CILINDRO TECAPRES TPK 32 X 016</t>
  </si>
  <si>
    <t>736000518</t>
  </si>
  <si>
    <t>ROLHA ESTANQUECIDADE 850L 27X12X20</t>
  </si>
  <si>
    <t>736000519</t>
  </si>
  <si>
    <t>ENDURECEDOR 500ML REFª 06 007RC 30</t>
  </si>
  <si>
    <t>736000520</t>
  </si>
  <si>
    <t>SONDA TC4-005</t>
  </si>
  <si>
    <t>736000521</t>
  </si>
  <si>
    <t>RESISTENCIA TJ38070</t>
  </si>
  <si>
    <t>736000522</t>
  </si>
  <si>
    <t>RESISTENCIA BH 24022TH</t>
  </si>
  <si>
    <t>736000523</t>
  </si>
  <si>
    <t>SONDA TC 1-238 1M</t>
  </si>
  <si>
    <t>736000524</t>
  </si>
  <si>
    <t>MOLAS ATXRESSORT PARA MATRIX SR504</t>
  </si>
  <si>
    <t>736000525</t>
  </si>
  <si>
    <t>MOLA VERDE 10X32</t>
  </si>
  <si>
    <t>736000527</t>
  </si>
  <si>
    <t>MOLA AZUL 16X65</t>
  </si>
  <si>
    <t>736000528</t>
  </si>
  <si>
    <t>MOLA VERDE 16X65</t>
  </si>
  <si>
    <t>736000529</t>
  </si>
  <si>
    <t>CINODUR FILLER Q612</t>
  </si>
  <si>
    <t>736000530</t>
  </si>
  <si>
    <t>BROCA BETÃO SDS-PLUS M10X160</t>
  </si>
  <si>
    <t>736000531</t>
  </si>
  <si>
    <t>ALICATE BOMBA ÁGUA 100MM</t>
  </si>
  <si>
    <t>736000532</t>
  </si>
  <si>
    <t>ALICATE BOMBA ÁGUA 200MM</t>
  </si>
  <si>
    <t>736000533</t>
  </si>
  <si>
    <t>CHAVE SEXTAVADA AMF 906QE 6-100</t>
  </si>
  <si>
    <t>736000534</t>
  </si>
  <si>
    <t>CHAVE SEXTAVADA EM T 6X150</t>
  </si>
  <si>
    <t>736000535</t>
  </si>
  <si>
    <t>CHAVE PESCOÇO CAVALO AMF 1810A 68-75</t>
  </si>
  <si>
    <t>736000536</t>
  </si>
  <si>
    <t>DISCO LIXA 115X22 G 16</t>
  </si>
  <si>
    <t>736000537</t>
  </si>
  <si>
    <t>BROCA BETÃO SDS-PLUS M8X160</t>
  </si>
  <si>
    <t>736000538</t>
  </si>
  <si>
    <t>BROCA BETÃO SDS-PLUS M6X1600</t>
  </si>
  <si>
    <t>736000539</t>
  </si>
  <si>
    <t>PORCA HALDER  REF 22120.0114</t>
  </si>
  <si>
    <t>736000540</t>
  </si>
  <si>
    <t>CAVILHA HALDER 6X50 REF 22370.0030</t>
  </si>
  <si>
    <t>736000541</t>
  </si>
  <si>
    <t>POSICIONADOR HALDER  REF 22110.0123</t>
  </si>
  <si>
    <t>736000542</t>
  </si>
  <si>
    <t>PASTILHA MITSUBISHI DGJ80CE UTI20T</t>
  </si>
  <si>
    <t>736000543</t>
  </si>
  <si>
    <t>MANGUEIRA FLEX.EXTRF MORETTO D.50 TEX50B</t>
  </si>
  <si>
    <t>736000544</t>
  </si>
  <si>
    <t>EXTRACTOR DE AR EDM 100T</t>
  </si>
  <si>
    <t>736000545</t>
  </si>
  <si>
    <t>VALVULA ANTI-RETORNO DIAM 60MM REF 75.0000 RD60</t>
  </si>
  <si>
    <t>736000546</t>
  </si>
  <si>
    <t>VALVULA ANTI-RETORNO DIAM 70MM REF 75.0000 RD70</t>
  </si>
  <si>
    <t>736000547</t>
  </si>
  <si>
    <t>VALVULA ANTI-RETORNO DIAM 80MM REF 75.0000 RD80</t>
  </si>
  <si>
    <t>736000548</t>
  </si>
  <si>
    <t>PORCA DE ESFERAS REXROTH 1502-2-4085</t>
  </si>
  <si>
    <t>736000549</t>
  </si>
  <si>
    <t>PORCA DE ESFERAS REXROTH 1502-1-1085</t>
  </si>
  <si>
    <t>736000550</t>
  </si>
  <si>
    <t>PORCA DE ESFERAS REXROTH 1502-4-9065</t>
  </si>
  <si>
    <t>736000551</t>
  </si>
  <si>
    <t>FUSO DE ESFERAS REXROTH 1511-2-4900</t>
  </si>
  <si>
    <t>736000552</t>
  </si>
  <si>
    <t>FUSO DE ESFERAS REXROTH 1511-4-9910</t>
  </si>
  <si>
    <t>736000553</t>
  </si>
  <si>
    <t>FUSO DE ESFERAS REXROTH 1511-1-1900</t>
  </si>
  <si>
    <t>736000554</t>
  </si>
  <si>
    <t>RAIL ESFERAS COM TAMPA REXROTH 1605-104-31</t>
  </si>
  <si>
    <t>736000555</t>
  </si>
  <si>
    <t>FUSO/PORCA FEP-E-S 25X25R T7 L770</t>
  </si>
  <si>
    <t>736000556</t>
  </si>
  <si>
    <t>PATIM ESFERA REXROTH R1653-294-20</t>
  </si>
  <si>
    <t>736000557</t>
  </si>
  <si>
    <t>MANOMETRO Ø80 0-16BAR 1/2 VERT. C/ FICHA</t>
  </si>
  <si>
    <t>736000558</t>
  </si>
  <si>
    <t>CAMISA BAIXA PRESSÃO 22X24 AL</t>
  </si>
  <si>
    <t>736000559</t>
  </si>
  <si>
    <t xml:space="preserve"> ABRAÇADEIRA METAL BANDA 13 16-27</t>
  </si>
  <si>
    <t>736000560</t>
  </si>
  <si>
    <t>CINTA POLIÉSTER 2MTSX1.000KG C/ PROTEÇÃO PVC</t>
  </si>
  <si>
    <t>736000561</t>
  </si>
  <si>
    <t>RESISTENCIA BLINDADA Ø50 - 22 550W C/ SONDA</t>
  </si>
  <si>
    <t>736000562</t>
  </si>
  <si>
    <t>RESISTENCIA ABRAÇADEIRA Ø40 - 15 300W</t>
  </si>
  <si>
    <t>736000563</t>
  </si>
  <si>
    <t>ROUTA ENCONDER LINEA REF M79F-08</t>
  </si>
  <si>
    <t>736000564</t>
  </si>
  <si>
    <t>TUBO RILSAN DIAM. 16/12 AZUL</t>
  </si>
  <si>
    <t>736000565</t>
  </si>
  <si>
    <t>RESISTENCIA TUBOLAR Ø16 X 300 230V 800W</t>
  </si>
  <si>
    <t>736000566</t>
  </si>
  <si>
    <t>CINTA AMARRAÇÃO PARA LONA 960/INOX/1012INOX</t>
  </si>
  <si>
    <t>736000567</t>
  </si>
  <si>
    <t>TUBO POLIURETANO 10/8 AZUL</t>
  </si>
  <si>
    <t>736000568</t>
  </si>
  <si>
    <t>CINTA AMARRAÇÃO 811PP/1006 9MT</t>
  </si>
  <si>
    <t>736000569</t>
  </si>
  <si>
    <t>CINTA AMARRAÇÃO 917/1066 5MT</t>
  </si>
  <si>
    <t>736000570</t>
  </si>
  <si>
    <t>MANOMETROS Ø50 0-10BAR 1/4 HORIZONTAL</t>
  </si>
  <si>
    <t>736000571</t>
  </si>
  <si>
    <t>MOLA VERDE 10X64</t>
  </si>
  <si>
    <t>736000572</t>
  </si>
  <si>
    <t>ENGATE RÁPIDO ÁGUA 90º REF. SK211 01.03.360</t>
  </si>
  <si>
    <t>736000573</t>
  </si>
  <si>
    <t>ENGATE RÁPIDO ÁGUA RECTO REF. SK111 01.03.303</t>
  </si>
  <si>
    <t>736000574</t>
  </si>
  <si>
    <t>RESISTENCIA RHK 8,5 LB=1200</t>
  </si>
  <si>
    <t>736000575</t>
  </si>
  <si>
    <t>RESISTENCIA BH24197</t>
  </si>
  <si>
    <t>736000576</t>
  </si>
  <si>
    <t>RESISTENCIA RHK 8,5 LB=700</t>
  </si>
  <si>
    <t>736000577</t>
  </si>
  <si>
    <t>RESISTENCIA BH24122</t>
  </si>
  <si>
    <t>736000578</t>
  </si>
  <si>
    <t>RESISTENCIA RHK 8,5 LB=600</t>
  </si>
  <si>
    <t>736000579</t>
  </si>
  <si>
    <t>RESISTENCIA RHK 8,5 LB=850</t>
  </si>
  <si>
    <t>736000580</t>
  </si>
  <si>
    <t>MANGUEIRA ÁGUA QUENTE PST 12R</t>
  </si>
  <si>
    <t>736000581</t>
  </si>
  <si>
    <t>MANGUEIRA ÁGUA FRIA PST 12B</t>
  </si>
  <si>
    <t>736000582</t>
  </si>
  <si>
    <t>CONVEYOR BELT 32-50-4,9-12,5X1,5 1386MM COSTACURTA</t>
  </si>
  <si>
    <t>736000583</t>
  </si>
  <si>
    <t>ROLO FORGIATORE CERAMICA 80</t>
  </si>
  <si>
    <t>736000584</t>
  </si>
  <si>
    <t>MANGUEIRA AR COMPRIMIDO REF 20B D10/17</t>
  </si>
  <si>
    <t>736000585</t>
  </si>
  <si>
    <t>CONJUNTO CHAVES CRUZETA 62 7395</t>
  </si>
  <si>
    <t>736000586</t>
  </si>
  <si>
    <t>CHAVE SEXTAVADA 14 REF62 7390</t>
  </si>
  <si>
    <t>736000587</t>
  </si>
  <si>
    <t>LIMA PARALELA 851 5000-200</t>
  </si>
  <si>
    <t>736000588</t>
  </si>
  <si>
    <t>LIMA PARALELA 10 51 500-250</t>
  </si>
  <si>
    <t>736000589</t>
  </si>
  <si>
    <t>PORTA ELÉCTRODO 2,4MM REF. 42466</t>
  </si>
  <si>
    <t>736000590</t>
  </si>
  <si>
    <t>PORCA 2,4  REF. 42468</t>
  </si>
  <si>
    <t>736000591</t>
  </si>
  <si>
    <t>GAIOLA DE ESFERAS 50X120</t>
  </si>
  <si>
    <t>736000592</t>
  </si>
  <si>
    <t>COLUNA CILINDRICA LISA 50X400</t>
  </si>
  <si>
    <t>736000593</t>
  </si>
  <si>
    <t>MAÇO AL.BATENTE BORRACHA 30MM HALDER 3102.030</t>
  </si>
  <si>
    <t>736000594</t>
  </si>
  <si>
    <t>CORRENTE SIMPLES 3/8</t>
  </si>
  <si>
    <t>736000595</t>
  </si>
  <si>
    <t>COLUNA REF Z00/130.5X42X296.5</t>
  </si>
  <si>
    <t>736000596</t>
  </si>
  <si>
    <t>TERMOPAR REF 83-192-048</t>
  </si>
  <si>
    <t>736000597</t>
  </si>
  <si>
    <t>PONTEIRA REF 19-6-1-5-7-20</t>
  </si>
  <si>
    <t>736000598</t>
  </si>
  <si>
    <t>RESISTENCIA REF 81-22-125</t>
  </si>
  <si>
    <t>736000599</t>
  </si>
  <si>
    <t>SERPENTINA EM POLIURETANO AZUL 6,5X10MM C/6MT</t>
  </si>
  <si>
    <t>736000600</t>
  </si>
  <si>
    <t>SERPENTINA EM POLIURETANO AZUL 8X12MM C/12MT</t>
  </si>
  <si>
    <t>736000601</t>
  </si>
  <si>
    <t>TUBO POLIUTERANO 6/4 BRANCO</t>
  </si>
  <si>
    <t>736000602</t>
  </si>
  <si>
    <t>TUBO POLIURETANO 12/8  AZUL</t>
  </si>
  <si>
    <t>736000603</t>
  </si>
  <si>
    <t>736000604</t>
  </si>
  <si>
    <t>TERMINAL INOX M4 4-6MM</t>
  </si>
  <si>
    <t>736000605</t>
  </si>
  <si>
    <t>CASQUILHO IGUS REF WFM-3236-26</t>
  </si>
  <si>
    <t>736000606</t>
  </si>
  <si>
    <t>CASQUILHO IGUS REF WFM-2023-16</t>
  </si>
  <si>
    <t>736000607</t>
  </si>
  <si>
    <t>CASQUILHO IGUS REF WFM-2023-21</t>
  </si>
  <si>
    <t>736000608</t>
  </si>
  <si>
    <t>TUBO DE CLAPET COMPLETO + GUARNIÇÃO PARA A</t>
  </si>
  <si>
    <t>736000610</t>
  </si>
  <si>
    <t>PUNÇÃO MULTITOOL REDONDO 3</t>
  </si>
  <si>
    <t>736000611</t>
  </si>
  <si>
    <t>MATRIZ MULTITOOL REDONDO 3</t>
  </si>
  <si>
    <t>736000612</t>
  </si>
  <si>
    <t>PUNÇÃO MULTITOOL REDONDO 6</t>
  </si>
  <si>
    <t>736000613</t>
  </si>
  <si>
    <t>MATRIZ MULTITOOL REDONDO 6</t>
  </si>
  <si>
    <t>736000614</t>
  </si>
  <si>
    <t>PUNÇÃO MULTITOOL REDONDO 8,2</t>
  </si>
  <si>
    <t>736000615</t>
  </si>
  <si>
    <t>MATRIZ MULTITOOL REDONDO 8,2</t>
  </si>
  <si>
    <t>736000616</t>
  </si>
  <si>
    <t>PUNÇÃO ESPECIAL 23X23 RAIO 12,5</t>
  </si>
  <si>
    <t>736000617</t>
  </si>
  <si>
    <t>MATRIZ ESPECIAL 23X23 RAIO 12,6</t>
  </si>
  <si>
    <t>736000618</t>
  </si>
  <si>
    <t>MATRIZ RECTANGULAR 85X5</t>
  </si>
  <si>
    <t>736000619</t>
  </si>
  <si>
    <t>PUNÇÃO RECTANGULAR 85X5</t>
  </si>
  <si>
    <t>736000620</t>
  </si>
  <si>
    <t>MATRIZ RECTANGULAR 70X5</t>
  </si>
  <si>
    <t>736000621</t>
  </si>
  <si>
    <t>PUNÇÃO RECTANGULAR 70X5</t>
  </si>
  <si>
    <t>736000622</t>
  </si>
  <si>
    <t>MATRIZ QUADRADA  8X8</t>
  </si>
  <si>
    <t>736000623</t>
  </si>
  <si>
    <t>PUNÇÃO QUADRADA 8X8</t>
  </si>
  <si>
    <t>736000624</t>
  </si>
  <si>
    <t>MATRIZ QUADRADA 5X5</t>
  </si>
  <si>
    <t>736000625</t>
  </si>
  <si>
    <t>PUNÇÃO QUADRADA 5X5</t>
  </si>
  <si>
    <t>736000626</t>
  </si>
  <si>
    <t>MATRIZ QUADRADA 4X4</t>
  </si>
  <si>
    <t>736000627</t>
  </si>
  <si>
    <t>PUNÇÃO QUADRADA 4X4</t>
  </si>
  <si>
    <t>736000628</t>
  </si>
  <si>
    <t>TAMPAO_TR-11-F</t>
  </si>
  <si>
    <t>736000629</t>
  </si>
  <si>
    <t>TACO_TRI_11</t>
  </si>
  <si>
    <t>736000630</t>
  </si>
  <si>
    <t>ESCOVA 19MM NYLON 0,15 PERFIL ALUM. 180º TIPO H</t>
  </si>
  <si>
    <t>736000631</t>
  </si>
  <si>
    <t>PUNÇÃO RETANGULAR 5,0X30,0 HSS REF 0153684</t>
  </si>
  <si>
    <t>736000632</t>
  </si>
  <si>
    <t>MATRIZ RETANGULAR 5,2X30,2 REF 0154990</t>
  </si>
  <si>
    <t>736000633</t>
  </si>
  <si>
    <t>PUNÇÃO REDONDO 8,2 REF 0156921</t>
  </si>
  <si>
    <t>736000634</t>
  </si>
  <si>
    <t>MATRIZ REDONDO 8,4 REF 0155256</t>
  </si>
  <si>
    <t>736000635</t>
  </si>
  <si>
    <t>PUNÇÃO QUADRADO 4,0 REF 0156968</t>
  </si>
  <si>
    <t>736000636</t>
  </si>
  <si>
    <t>MATRIZ QUADRADO 4,2 REF 0154678</t>
  </si>
  <si>
    <t>736000637</t>
  </si>
  <si>
    <t>PUNÇÃO ESPECIAL SHAPE 15 REF 0699850</t>
  </si>
  <si>
    <t>736000638</t>
  </si>
  <si>
    <t>MATRIZ ESPECIAL SHAPE 15 REF 0699860</t>
  </si>
  <si>
    <t>736000639</t>
  </si>
  <si>
    <t>BICHA ACO 3/8 X 100CM</t>
  </si>
  <si>
    <t>736000640</t>
  </si>
  <si>
    <t>ROLOS DE COMPACTAÇÃO FIN MACHINE COR VERDE</t>
  </si>
  <si>
    <t>736000641</t>
  </si>
  <si>
    <t>TRINCOS BAIONETA 4" ZINCADOS</t>
  </si>
  <si>
    <t>736000642</t>
  </si>
  <si>
    <t>FUSO+PORCA ELEVADOR REF LX4510C-B1-MA4560-340</t>
  </si>
  <si>
    <t>736000643</t>
  </si>
  <si>
    <t>SONDA EDDYCHECK LAB 3689 ER</t>
  </si>
  <si>
    <t>736000644</t>
  </si>
  <si>
    <t>KIT AR 637118-C</t>
  </si>
  <si>
    <t>736000645</t>
  </si>
  <si>
    <t>KIT FLUIDO 637165-EB</t>
  </si>
  <si>
    <t>736000646</t>
  </si>
  <si>
    <t>DIAFRAGMA 95845</t>
  </si>
  <si>
    <t>736000647</t>
  </si>
  <si>
    <t>FILME EXTENSIVEL MANUAL C/500MMX1,5KG</t>
  </si>
  <si>
    <t>736000648</t>
  </si>
  <si>
    <t>FUSO C/PORCA FEP-E-S 25X25RX3.5-4 T9 L804</t>
  </si>
  <si>
    <t>736000649</t>
  </si>
  <si>
    <t>APOIO SEB-F C/NMA P/25X5/10/25 REF R1591-1-1730</t>
  </si>
  <si>
    <t>736000650</t>
  </si>
  <si>
    <t>APOIO SEB-L 25X5/10/25 REF R1591-6-1720</t>
  </si>
  <si>
    <t>736000651</t>
  </si>
  <si>
    <t>SEM-FIM EM PVC COM SUPORTE ALUMINIO PASSO 2,4 MM</t>
  </si>
  <si>
    <t>736000652</t>
  </si>
  <si>
    <t>SEM-FIM EM PVC COM SUPORTE ALUMINIO PASSO 2,5 MM</t>
  </si>
  <si>
    <t>736000653</t>
  </si>
  <si>
    <t>SEM-FIM EM PVC COM SUPORTE ALUMINIO PASSO 2,6 MM</t>
  </si>
  <si>
    <t>736000654</t>
  </si>
  <si>
    <t>SEM-FIM EM PVC COM SUPORTE ALUMINIO PASSO 2,8 MM</t>
  </si>
  <si>
    <t>736000655</t>
  </si>
  <si>
    <t>SEM-FIM EM PVC COM SUPORTE ALUMINIO PASSO 3,0 MM</t>
  </si>
  <si>
    <t>736000656</t>
  </si>
  <si>
    <t>SEM-FIM EM PVC COM SUPORTE ALUMINIO PASSO 3,2 MM</t>
  </si>
  <si>
    <t>736000657</t>
  </si>
  <si>
    <t>SEM-FIM EM PVC COM SUPORTE ALUMINIO PASSO 3,4 MM</t>
  </si>
  <si>
    <t>736000658</t>
  </si>
  <si>
    <t>SEM-FIM EM PVC COM SUPORTE ALUMINIO PASSO 3,6 MM</t>
  </si>
  <si>
    <t>736000659</t>
  </si>
  <si>
    <t>SEM-FIM EM PVC COM SUPORTE ALUMINIO PASSO 3,9 MM</t>
  </si>
  <si>
    <t>736000660</t>
  </si>
  <si>
    <t>SEM-FIM EM PVC COM SUPORTE ALUMINIO PASSO 4,0 MM</t>
  </si>
  <si>
    <t>736000661</t>
  </si>
  <si>
    <t>SEM-FIM EM PVC COM SUPORTE ALUMINIO PASSO 4,2 MM</t>
  </si>
  <si>
    <t>736000662</t>
  </si>
  <si>
    <t>SEM-FIM EM PVC COM SUPORTE ALUMINIO PASSO 5,6 MM</t>
  </si>
  <si>
    <t>736000663</t>
  </si>
  <si>
    <t>LEVER 9090-2196.1 REF  0089455</t>
  </si>
  <si>
    <t>736000664</t>
  </si>
  <si>
    <t>TELA MAGNÉTICA COM ABA 20MM LARGURA X 1MT</t>
  </si>
  <si>
    <t>736000667</t>
  </si>
  <si>
    <t>COMPRESSION SPRING 1,0X 9090-2194 REF 0084747</t>
  </si>
  <si>
    <t>736000668</t>
  </si>
  <si>
    <t>CONVEYOR MESH BELT FOR CAMLAW J7886, 900 MM WIDE,</t>
  </si>
  <si>
    <t>736000669</t>
  </si>
  <si>
    <t>LÂMINAS MARTOR REFª99 PARA MEGASAFE</t>
  </si>
  <si>
    <t>736000670</t>
  </si>
  <si>
    <t>TERMOPAR K6 X 500</t>
  </si>
  <si>
    <t>736000671</t>
  </si>
  <si>
    <t>TERMOPAR K6 X 1000</t>
  </si>
  <si>
    <t>736000672</t>
  </si>
  <si>
    <t>CABO SONDA TERMOPAR</t>
  </si>
  <si>
    <t>736000673</t>
  </si>
  <si>
    <t>MANGUEIRA STAUBLI CALOREL EC 12/KB 110º</t>
  </si>
  <si>
    <t>736000682</t>
  </si>
  <si>
    <t>ROLHA ESTANQ. 23X10X41</t>
  </si>
  <si>
    <t>736000683</t>
  </si>
  <si>
    <t>ROLHA ESTANQ. 30X12X21</t>
  </si>
  <si>
    <t>736000684</t>
  </si>
  <si>
    <t>ROLHA ESTANQ. 26X12X21</t>
  </si>
  <si>
    <t>736000685</t>
  </si>
  <si>
    <t>ROLHA ESTANQ. 27X20X27</t>
  </si>
  <si>
    <t>736000686</t>
  </si>
  <si>
    <t>ROLHA ESTANQ. 52X32X20</t>
  </si>
  <si>
    <t>736000687</t>
  </si>
  <si>
    <t>ROLHA ESTANQ. 32X24X40</t>
  </si>
  <si>
    <t>736000688</t>
  </si>
  <si>
    <t>ROLHA ESTANQ. 46X34X38</t>
  </si>
  <si>
    <t>736000689</t>
  </si>
  <si>
    <t>ROLHA ESTANQ. 22X19X40</t>
  </si>
  <si>
    <t>736000690</t>
  </si>
  <si>
    <t>ROLHA ESTANQ. 31X15X20</t>
  </si>
  <si>
    <t>736000691</t>
  </si>
  <si>
    <t>ROLHA ESTANQ. 34X19X22</t>
  </si>
  <si>
    <t>736000692</t>
  </si>
  <si>
    <t>ROLHA ESTANQ. 40X10X20</t>
  </si>
  <si>
    <t>736000693</t>
  </si>
  <si>
    <t>ROLHA ESTANQ. 40X17X47</t>
  </si>
  <si>
    <t>736000694</t>
  </si>
  <si>
    <t>ROLHA ESTANQ. 60X5X10</t>
  </si>
  <si>
    <t>736000695</t>
  </si>
  <si>
    <t>ROLHA ESTANQ. PIROL</t>
  </si>
  <si>
    <t>736000696</t>
  </si>
  <si>
    <t>ROLHA ESTANQ. 47X29X20</t>
  </si>
  <si>
    <t>736000697</t>
  </si>
  <si>
    <t>ROLHA ESTANQ. 38X20X21</t>
  </si>
  <si>
    <t>736000698</t>
  </si>
  <si>
    <t>ROLHA ESTANQ. 75X5X16</t>
  </si>
  <si>
    <t>736000699</t>
  </si>
  <si>
    <t>ROLHA ESTANQ. 59X27X25</t>
  </si>
  <si>
    <t>736000700</t>
  </si>
  <si>
    <t>ROLHA ESTANQ. ALFA 940</t>
  </si>
  <si>
    <t>736000701</t>
  </si>
  <si>
    <t>BORRACHA PRE ESTANQUECIDADE 991 TOP</t>
  </si>
  <si>
    <t>736000702</t>
  </si>
  <si>
    <t>ROLHA ESTANQ. HOND 2KL</t>
  </si>
  <si>
    <t>736000703</t>
  </si>
  <si>
    <t>ROLHA ESTANQ. 27X17X28</t>
  </si>
  <si>
    <t>736000704</t>
  </si>
  <si>
    <t>ROLHA ESTANQ. 25X17X28</t>
  </si>
  <si>
    <t>736000705</t>
  </si>
  <si>
    <t>ROLHA ESTANQ. 14X6X16</t>
  </si>
  <si>
    <t>736000706</t>
  </si>
  <si>
    <t>ROLHA ESTANQ. 19X9X15</t>
  </si>
  <si>
    <t>736000707</t>
  </si>
  <si>
    <t>CONJUNTO Nº 13</t>
  </si>
  <si>
    <t>736000708</t>
  </si>
  <si>
    <t>MEMBRANA Nº 21</t>
  </si>
  <si>
    <t>736000709</t>
  </si>
  <si>
    <t>BOLAS LARANJA Nº 25</t>
  </si>
  <si>
    <t>736000710</t>
  </si>
  <si>
    <t>SEDE BOLAS Nº 23</t>
  </si>
  <si>
    <t>736000711</t>
  </si>
  <si>
    <t>SPRAY DETECTOR DE FUGAS</t>
  </si>
  <si>
    <t>736000712</t>
  </si>
  <si>
    <t>CARRETOS 19 DENTES</t>
  </si>
  <si>
    <t>736000713</t>
  </si>
  <si>
    <t>CARRETOS 13 DENTES</t>
  </si>
  <si>
    <t>736000714</t>
  </si>
  <si>
    <t>ROLO ABOSORVENTE REF EG14/JR129L</t>
  </si>
  <si>
    <t>736000715</t>
  </si>
  <si>
    <t>MANIPULO HALDER 24730.0158</t>
  </si>
  <si>
    <t>736000716</t>
  </si>
  <si>
    <t>BOCAL STANDAR ROBO 455 15.5MM REF. R-145.0089</t>
  </si>
  <si>
    <t>736000717</t>
  </si>
  <si>
    <t>FRESA VTS 500 DIAM 15,5MM ET35 REF. F-831.0216</t>
  </si>
  <si>
    <t>736000718</t>
  </si>
  <si>
    <t>BOCAL CERAMICO C455/VTS500 POS.100 REF. R-146.0054</t>
  </si>
  <si>
    <t>736000719</t>
  </si>
  <si>
    <t>ENDCAP DC12 RB D14 X0 O2 NA</t>
  </si>
  <si>
    <t>736000720</t>
  </si>
  <si>
    <t>COATED TIP DT12 CR</t>
  </si>
  <si>
    <t>736000721</t>
  </si>
  <si>
    <t>LC 243 FIXADOR RESISTÊNCIA MÉDIA</t>
  </si>
  <si>
    <t>736000722</t>
  </si>
  <si>
    <t>CARTUCHO FILTRO 180L/30 MICRONS</t>
  </si>
  <si>
    <t>736000723</t>
  </si>
  <si>
    <t>MOLA ARAME D.19X4,50X450</t>
  </si>
  <si>
    <t>736000724</t>
  </si>
  <si>
    <t>CILINDRICO HIDRAL.VEGA AUTOBLOC.REF V260CF 36ND70</t>
  </si>
  <si>
    <t>736000725</t>
  </si>
  <si>
    <t>BOMBA ALMATEC AD32-SEE-VALV. COMANDO REF 21500184</t>
  </si>
  <si>
    <t>736000726</t>
  </si>
  <si>
    <t>BORRACHA PRE ESTANQ. HONDA 2KL</t>
  </si>
  <si>
    <t>736000727</t>
  </si>
  <si>
    <t>ROLHA ESTANQUECIDADE HOND 2KL</t>
  </si>
  <si>
    <t>736000728</t>
  </si>
  <si>
    <t>ALICATE FREIO EXT. 8-13MM PONTA DIREITA</t>
  </si>
  <si>
    <t>736000729</t>
  </si>
  <si>
    <t>ALICATE FREIO EXT. 8-13MM PONTA CURVA</t>
  </si>
  <si>
    <t>736000730</t>
  </si>
  <si>
    <t>CHAVE SEXTAVADA 6 EX-LONGA BOLEADA</t>
  </si>
  <si>
    <t>736000731</t>
  </si>
  <si>
    <t>CHAVE SEXTAVADA LONGA BOLEADA 3</t>
  </si>
  <si>
    <t>736000732</t>
  </si>
  <si>
    <t>JOGO CHAVES FENDAS/PHILIPS (7)</t>
  </si>
  <si>
    <t>736000733</t>
  </si>
  <si>
    <t>ALICATE CORTE 165MM</t>
  </si>
  <si>
    <t>736000734</t>
  </si>
  <si>
    <t>ALICATE DE PONTAS 200</t>
  </si>
  <si>
    <t>736000735</t>
  </si>
  <si>
    <t>ALICATE UNIVERSAL 185</t>
  </si>
  <si>
    <t>736000736</t>
  </si>
  <si>
    <t>CHAVE DE BOCAS 10X11</t>
  </si>
  <si>
    <t>736000737</t>
  </si>
  <si>
    <t>CHAVE DE BOCAS 16X17</t>
  </si>
  <si>
    <t>736000738</t>
  </si>
  <si>
    <t>ALICATE DE DESCARNAR 1655</t>
  </si>
  <si>
    <t>736000739</t>
  </si>
  <si>
    <t>JOGO CHAVE TORKX T CANIVETE T8-40 (8)</t>
  </si>
  <si>
    <t>736000740</t>
  </si>
  <si>
    <t>CHAVE CRESCENTE 6"</t>
  </si>
  <si>
    <t>736000741</t>
  </si>
  <si>
    <t>ALICATE DE CORTE 130MM</t>
  </si>
  <si>
    <t>736000742</t>
  </si>
  <si>
    <t>JOGO CHAVE SEXTAVADAS 1.5-10 BOLEADA</t>
  </si>
  <si>
    <t>736000743</t>
  </si>
  <si>
    <t>TESOURA PARA CHAPA 10"</t>
  </si>
  <si>
    <t>736000744</t>
  </si>
  <si>
    <t>ALICATE PONTAS 215</t>
  </si>
  <si>
    <t>736000745</t>
  </si>
  <si>
    <t>MARTELO BOL 900GR</t>
  </si>
  <si>
    <t>736000746</t>
  </si>
  <si>
    <t>MAÇO SEM RECUO 60</t>
  </si>
  <si>
    <t>736000747</t>
  </si>
  <si>
    <t>ALICATE PONTAS CURVAS 210</t>
  </si>
  <si>
    <t>736000748</t>
  </si>
  <si>
    <t>CHAVE SEXTAVADA LONGA BOLEADA 1,3</t>
  </si>
  <si>
    <t>736000749</t>
  </si>
  <si>
    <t>20570-1-1/2 CLIP FIXAÇÃO SPRAY FLUXO VERTICAL</t>
  </si>
  <si>
    <t>736000750</t>
  </si>
  <si>
    <t>CPB20582-1/4 BOLA ROSCADA SPRAY FLUXO VERTICAL</t>
  </si>
  <si>
    <t>736000751</t>
  </si>
  <si>
    <t>TK-SS12 PONTEIRA INOX  SPRAY FLUXO VERTICAL</t>
  </si>
  <si>
    <t>736000752</t>
  </si>
  <si>
    <t>MAÇO D.40MM  BATENTE BORRACHA/PLÁSTICO; MAXILA AL</t>
  </si>
  <si>
    <t>736000753</t>
  </si>
  <si>
    <t>VALVULA M. ESFÉRICO PVC 1"1/2 3 VIAS L C/BASE ISO</t>
  </si>
  <si>
    <t>736000754</t>
  </si>
  <si>
    <t>LC 270 FIXADOR RESISTÊNCIA MÉDIA</t>
  </si>
  <si>
    <t>736000755</t>
  </si>
  <si>
    <t>GRADUATED STRIP LMB-110.2-00320-2 CORTE TUBEMILL</t>
  </si>
  <si>
    <t>736000756</t>
  </si>
  <si>
    <t>BROCA BETÃO SDS-PLUS M6X210</t>
  </si>
  <si>
    <t>736000764</t>
  </si>
  <si>
    <t>BROCA BETÃO SDS-PLUS M8X210</t>
  </si>
  <si>
    <t>736000765</t>
  </si>
  <si>
    <t>BROCA BETÃO SDS-PLUS M10X210</t>
  </si>
  <si>
    <t>736000766</t>
  </si>
  <si>
    <t>BROCA BETÃO SDS-PLUS M12X160</t>
  </si>
  <si>
    <t>736000767</t>
  </si>
  <si>
    <t>BROCA BETÃO SDS-PLUS M12X210</t>
  </si>
  <si>
    <t>736000768</t>
  </si>
  <si>
    <t>X-ACTO REBARBAR STANLEY 2-10-099</t>
  </si>
  <si>
    <t>736000769</t>
  </si>
  <si>
    <t>GLYCOL PLUS CONCENTRADO</t>
  </si>
  <si>
    <t>736000770</t>
  </si>
  <si>
    <t>TRANSDUTOR LIN GEFRAN PK-M-0225 XL0246</t>
  </si>
  <si>
    <t>736000771</t>
  </si>
  <si>
    <t>TRANSDUTOR LIN GEFRAN PK-M-0300 XL0246</t>
  </si>
  <si>
    <t>736000772</t>
  </si>
  <si>
    <t>TRANSDUTOR LIN GEFRAN PK-M-0360 XL0246</t>
  </si>
  <si>
    <t>736000773</t>
  </si>
  <si>
    <t>TRANSDUTOR LIN GEFRAN PK-M-0600 XL0246</t>
  </si>
  <si>
    <t>736000774</t>
  </si>
  <si>
    <t>TRANSDUTOR LIN GEFRAN PK-M-0750 XL0246</t>
  </si>
  <si>
    <t>736000775</t>
  </si>
  <si>
    <t>TRANSDUTOR LIN GEFRAN PK-M-0900 XL0246</t>
  </si>
  <si>
    <t>736000776</t>
  </si>
  <si>
    <t>TRANSDUTOR LIN GEFRAN PK-M-1100 XL0246</t>
  </si>
  <si>
    <t>736000777</t>
  </si>
  <si>
    <t>TRANSDUTOR LIN GEFRAN PK-M-1250 XL0246</t>
  </si>
  <si>
    <t>736000778</t>
  </si>
  <si>
    <t>TRANSDUTOR LIN GEFRAN PK-M-2000 XL0246</t>
  </si>
  <si>
    <t>736000779</t>
  </si>
  <si>
    <t>TRANSDUTOR PK-M-1000-H-XL</t>
  </si>
  <si>
    <t>736000780</t>
  </si>
  <si>
    <t>TRANSDUTOR PK-M-0450-H-XL</t>
  </si>
  <si>
    <t>736000781</t>
  </si>
  <si>
    <t>USITS 13,7X20,6X2,1 (1/4-BSP)</t>
  </si>
  <si>
    <t>736000782</t>
  </si>
  <si>
    <t>USITS 10,4X15,9X2,1 (1/8-BSP)</t>
  </si>
  <si>
    <t>736000783</t>
  </si>
  <si>
    <t>USITS 17,3X23,9X2,1 (3/8-BSP)</t>
  </si>
  <si>
    <t>736000784</t>
  </si>
  <si>
    <t>USITS 21,5X28,6X2,5 (1/2-BSP)</t>
  </si>
  <si>
    <t>736000785</t>
  </si>
  <si>
    <t>CELULA P/MASCARA CITOLUX REF W000372462</t>
  </si>
  <si>
    <t>736000786</t>
  </si>
  <si>
    <t>VIDRO INTERIOR CITOLUX ANTI EMBACIAMENTO</t>
  </si>
  <si>
    <t>736000787</t>
  </si>
  <si>
    <t>CHAVE DE PUNHO TORX TX-25</t>
  </si>
  <si>
    <t>736000788</t>
  </si>
  <si>
    <t>JOGO CHAVE BOCAS</t>
  </si>
  <si>
    <t>736000789</t>
  </si>
  <si>
    <t>CADEADO 20MM</t>
  </si>
  <si>
    <t>736000790</t>
  </si>
  <si>
    <t>CADEADO 30MM</t>
  </si>
  <si>
    <t>736000791</t>
  </si>
  <si>
    <t>AMORTECEDOR A GAS SPEC N10FAH0500</t>
  </si>
  <si>
    <t>736000792</t>
  </si>
  <si>
    <t>ACESSORIO SPEC EF-BS002Z</t>
  </si>
  <si>
    <t>736000793</t>
  </si>
  <si>
    <t>AMORTECEDOR A GAS SPEC N14JAS0650</t>
  </si>
  <si>
    <t>736000794</t>
  </si>
  <si>
    <t>ACESSORIO SPEC EF-BJ010</t>
  </si>
  <si>
    <t>736000796</t>
  </si>
  <si>
    <t>JOGO MACHOS VOLKEL M16X2.0</t>
  </si>
  <si>
    <t>736000797</t>
  </si>
  <si>
    <t>BROCA CIL.CASTILLO 07.00 HSS</t>
  </si>
  <si>
    <t>736000798</t>
  </si>
  <si>
    <t>BROCA CIL.CASTILLO 07.50 HSS</t>
  </si>
  <si>
    <t>736000799</t>
  </si>
  <si>
    <t>BC9 BROCA REBAIXADA 14</t>
  </si>
  <si>
    <t>736000800</t>
  </si>
  <si>
    <t>BC9 BROCA REBAIXADA 14,5</t>
  </si>
  <si>
    <t>736000801</t>
  </si>
  <si>
    <t>BC9 BROCA REBAIXADA 15</t>
  </si>
  <si>
    <t>736000802</t>
  </si>
  <si>
    <t>BC9 BROCA REBAIXADA 15,5</t>
  </si>
  <si>
    <t>736000803</t>
  </si>
  <si>
    <t>POSICIONADOR HALDER REF 22110.0133</t>
  </si>
  <si>
    <t>736000804</t>
  </si>
  <si>
    <t>FREZA ROTATIVA 12 H6 PCUT M61222</t>
  </si>
  <si>
    <t>736000805</t>
  </si>
  <si>
    <t>TAMPAO TR_8_F</t>
  </si>
  <si>
    <t>736000806</t>
  </si>
  <si>
    <t>CILINDRO ROTATIVO CRB2BW20-180SZ</t>
  </si>
  <si>
    <t>736000807</t>
  </si>
  <si>
    <t>ANTICONGELANTE PRÉ DILUIDO 50% KRAFT 13250 DB325.0</t>
  </si>
  <si>
    <t>736000808</t>
  </si>
  <si>
    <t>ANTICONGELANTE CONCENTRADO UNIV.KRAFT13156 DB325.0</t>
  </si>
  <si>
    <t>736000809</t>
  </si>
  <si>
    <t>RESISTENCIA HELICOIDAL ABRA.57X64 230V1150W1MT CAB</t>
  </si>
  <si>
    <t>736000810</t>
  </si>
  <si>
    <t>CARRETO MA 50-108</t>
  </si>
  <si>
    <t>736000811</t>
  </si>
  <si>
    <t>MANOMETROS Ø50 0-10BAR 1/8 HORIZONTAL</t>
  </si>
  <si>
    <t>736000812</t>
  </si>
  <si>
    <t>RESISTENCIA MICROTUBULAR BLINDADA 39X75 230V 350W</t>
  </si>
  <si>
    <t>736000813</t>
  </si>
  <si>
    <t>ORING U-CUP DPY 185-51</t>
  </si>
  <si>
    <t>736000814</t>
  </si>
  <si>
    <t>MANGUEIRA HIDR.C/1,5MT ROSCA FEMEA P/ENGATE 3/9</t>
  </si>
  <si>
    <t>736000815</t>
  </si>
  <si>
    <t>MANGUEIRA HIDR.C/2MT ROSCA FEMEA P/ENGATE 3/10</t>
  </si>
  <si>
    <t>736000816</t>
  </si>
  <si>
    <t>MANG.HIDR.C/0,50MT C/ ACESS.RECTO E ACESS.90º1/4MM</t>
  </si>
  <si>
    <t>736000817</t>
  </si>
  <si>
    <t>MANGUEIRA HIDR.C/0,50MT C/ACESSORIO RECTO 1/4MM</t>
  </si>
  <si>
    <t>736000818</t>
  </si>
  <si>
    <t>VARÃO ROSCADO ZINCADO M6</t>
  </si>
  <si>
    <t>736000819</t>
  </si>
  <si>
    <t>VARÃO ROSCADO ZINCADO M8</t>
  </si>
  <si>
    <t>736000820</t>
  </si>
  <si>
    <t>VARÃO ROSCADO ZINCADO M10</t>
  </si>
  <si>
    <t>736000821</t>
  </si>
  <si>
    <t>VARÃO ROSCADO ZINCADO M12</t>
  </si>
  <si>
    <t>736000822</t>
  </si>
  <si>
    <t>CAIXA MANTA CERAMICA DENS.96KG/M3 3660X610X5MM</t>
  </si>
  <si>
    <t>736000823</t>
  </si>
  <si>
    <t>MICRO SEGURNAÇA A.440K-C21080</t>
  </si>
  <si>
    <t>736000824</t>
  </si>
  <si>
    <t>ACTUADOR P/MICRO SEGURANÇA A.440K-A21030</t>
  </si>
  <si>
    <t>736000825</t>
  </si>
  <si>
    <t>MANGUEIRA HIDR.C/1MT ROSCA FEMEA P/ENGATE 3/8</t>
  </si>
  <si>
    <t>736000826</t>
  </si>
  <si>
    <t>CINTA DUPLA ALÇAS 1000 KGS COM PROTECÇÃO PVC</t>
  </si>
  <si>
    <t>736000827</t>
  </si>
  <si>
    <t>PRESOSTATO FLOW DEVICE REF. SF-1K</t>
  </si>
  <si>
    <t>736000828</t>
  </si>
  <si>
    <t>ROLO FORGIATORE CERAMICA 25</t>
  </si>
  <si>
    <t>736000829</t>
  </si>
  <si>
    <t>CABEÇA DE IMPRESSÃO CAB 300 DPI</t>
  </si>
  <si>
    <t>736000830</t>
  </si>
  <si>
    <t>ROLO DE IMPRESSÃO/TRACÇÃO CAB 300 DPI</t>
  </si>
  <si>
    <t>736000831</t>
  </si>
  <si>
    <t>ENGATE RÁPIDO FEMEA STAUBLI PARA TUBO DE 6MM</t>
  </si>
  <si>
    <t>736000832</t>
  </si>
  <si>
    <t>ENGATES RÁPIDO STAUBLI MACHO PARA TUBO DE 6MM</t>
  </si>
  <si>
    <t>736000833</t>
  </si>
  <si>
    <t>UNIÕES PARA TUBO DE 6</t>
  </si>
  <si>
    <t>736000834</t>
  </si>
  <si>
    <t>JOELHO 1/8 MACHO - 1/8 FEMEA</t>
  </si>
  <si>
    <t>736000835</t>
  </si>
  <si>
    <t>UNIÃO 1/8 FEMEA - 1/8 MACHO</t>
  </si>
  <si>
    <t>736000836</t>
  </si>
  <si>
    <t>CASQUILHO M/M 1/8</t>
  </si>
  <si>
    <t>736000837</t>
  </si>
  <si>
    <t>TABULEIRO PINTURA</t>
  </si>
  <si>
    <t>736000838</t>
  </si>
  <si>
    <t>CABO EXTENSIVEL</t>
  </si>
  <si>
    <t>736000839</t>
  </si>
  <si>
    <t>ROLO TINTA 250MM</t>
  </si>
  <si>
    <t>736000840</t>
  </si>
  <si>
    <t>TORPEDO DT12</t>
  </si>
  <si>
    <t>736000841</t>
  </si>
  <si>
    <t>TORPEDO DT12 SR</t>
  </si>
  <si>
    <t>736000842</t>
  </si>
  <si>
    <t>BORRACHA PRE ESTANQUECIDADE FIAT L0</t>
  </si>
  <si>
    <t>736000843</t>
  </si>
  <si>
    <t>BORRACHA PRE ESTANQUECIDADE KLUFF</t>
  </si>
  <si>
    <t>736000844</t>
  </si>
  <si>
    <t>BORRACHA PRE ESTANQUECIDADE FIAT B SUV 25</t>
  </si>
  <si>
    <t>736000845</t>
  </si>
  <si>
    <t>BORRACHA PRE ESTANQUECIDADE AUDI Q3R5T</t>
  </si>
  <si>
    <t>736000846</t>
  </si>
  <si>
    <t>BORRACHA PRE ESTANQUECIDADE HONDA 2WG</t>
  </si>
  <si>
    <t>736000847</t>
  </si>
  <si>
    <t>BORRACHA PRES ESTANQUECIDADE SUZUKI</t>
  </si>
  <si>
    <t>736000848</t>
  </si>
  <si>
    <t>BORRACHA PRE ESTANQUECIDADE FIAT 343</t>
  </si>
  <si>
    <t>736000849</t>
  </si>
  <si>
    <t>CINTA PLANA COM ARGOLAS EAD1000/1</t>
  </si>
  <si>
    <t>736000850</t>
  </si>
  <si>
    <t>CINTA DUPLA ALÇAS 1TON 30MM 2MTS PROTECÇÃO PVC</t>
  </si>
  <si>
    <t>736000851</t>
  </si>
  <si>
    <t>CINTA DUPLA ALÇAS 2TON 60MM 2MTS PROTECÇÃO PVC</t>
  </si>
  <si>
    <t>736000852</t>
  </si>
  <si>
    <t>BORRACHA PRE-ESTANQUECIDADE SUZUKI</t>
  </si>
  <si>
    <t>736000853</t>
  </si>
  <si>
    <t>MICRO SEGURANÇA ROTATIVO 440H-R03079</t>
  </si>
  <si>
    <t>736000854</t>
  </si>
  <si>
    <t>EXTRACTOR TEMPERADO 664 2X160</t>
  </si>
  <si>
    <t>736000855</t>
  </si>
  <si>
    <t>EXTRACTOR TEMPERADO 664 4X250</t>
  </si>
  <si>
    <t>736000856</t>
  </si>
  <si>
    <t>EXTRACTOR TEMPERADO 664 40X400</t>
  </si>
  <si>
    <t>736000857</t>
  </si>
  <si>
    <t>EXTRACTOR TEMPERADO 664 6X250</t>
  </si>
  <si>
    <t>736000858</t>
  </si>
  <si>
    <t>EXTRACTOR TEMPERADO 664 6X400</t>
  </si>
  <si>
    <t>736000859</t>
  </si>
  <si>
    <t>EXTRACTOR TEMPERADO 664 8X250</t>
  </si>
  <si>
    <t>736000860</t>
  </si>
  <si>
    <t>EXTRACTOR TEMPERADO 664 8X400</t>
  </si>
  <si>
    <t>736000861</t>
  </si>
  <si>
    <t>EXTRACTOR TEMPERADO 664 10X200</t>
  </si>
  <si>
    <t>736000862</t>
  </si>
  <si>
    <t>EXTRACTOR NITRURADO 664 10X200</t>
  </si>
  <si>
    <t>736000863</t>
  </si>
  <si>
    <t>EXTRACTOR NITRURADO 664 12X400</t>
  </si>
  <si>
    <t>736000864</t>
  </si>
  <si>
    <t>CONTADOR IMPULSOS OMRON O.H7EC-N</t>
  </si>
  <si>
    <t>736000865</t>
  </si>
  <si>
    <t>ALICATE CRAVAR TERMINAIS</t>
  </si>
  <si>
    <t>736000866</t>
  </si>
  <si>
    <t>TERMINAL AGULHA PARA CABO 6MM</t>
  </si>
  <si>
    <t>736000867</t>
  </si>
  <si>
    <t>PARAFUSO LIMITADOR M8X110</t>
  </si>
  <si>
    <t>736000868</t>
  </si>
  <si>
    <t>PONTO ROSCADO M16X50 SEXTAVADO INTERIOR</t>
  </si>
  <si>
    <t>736000869</t>
  </si>
  <si>
    <t>PONTO ROSCADO M12X50 SEXTAVADO INTERIOR</t>
  </si>
  <si>
    <t>736000870</t>
  </si>
  <si>
    <t>TUBO COMPLETO ASPIRAÇÃO D.80 F-C-R 5-10</t>
  </si>
  <si>
    <t>736000871</t>
  </si>
  <si>
    <t>TUBO COMPLETO ASPIRAÇÃO D.50 R51-101</t>
  </si>
  <si>
    <t>736000872</t>
  </si>
  <si>
    <t>TUBO COMPLETO ASPIRAÇÃO D.40 R3-5-R10</t>
  </si>
  <si>
    <t>736000873</t>
  </si>
  <si>
    <t>ANEL VEDAÇÃO COMPLETO VP40</t>
  </si>
  <si>
    <t>736000874</t>
  </si>
  <si>
    <t>ANEL VEDAÇÃO COMPLETO VP50</t>
  </si>
  <si>
    <t>736000875</t>
  </si>
  <si>
    <t>ANEL VEDAÇÃO COMPLETO VP80</t>
  </si>
  <si>
    <t>736000876</t>
  </si>
  <si>
    <t>GUIA 16X250</t>
  </si>
  <si>
    <t>736000877</t>
  </si>
  <si>
    <t>GUIA ESFERAS INOX C/TAMPA T.20 R2045-804-31</t>
  </si>
  <si>
    <t>736000878</t>
  </si>
  <si>
    <t>CARRO LUBRIF.FRONTAL TT.20 R1619-825-00</t>
  </si>
  <si>
    <t>736000879</t>
  </si>
  <si>
    <t>PONTEIRA MIGNOM TUBO 6/4</t>
  </si>
  <si>
    <t>736000880</t>
  </si>
  <si>
    <t>TESOURA CORTAR CHAPA SEM MOLA 180MM</t>
  </si>
  <si>
    <t>736000881</t>
  </si>
  <si>
    <t>ALICATE PONTAS LISAS 140MM</t>
  </si>
  <si>
    <t>736000882</t>
  </si>
  <si>
    <t>736000883</t>
  </si>
  <si>
    <t>CHAVE DE CAIXA 1/4" 6</t>
  </si>
  <si>
    <t>736000884</t>
  </si>
  <si>
    <t>CATRABUCHA CIRCULAR LIXA 40X7 AÇO 0.20 H6</t>
  </si>
  <si>
    <t>736000885</t>
  </si>
  <si>
    <t>CHAVE LUNETA OGV 14X15</t>
  </si>
  <si>
    <t>736000886</t>
  </si>
  <si>
    <t>CHAVE BIT PZ 2X50 136-0250</t>
  </si>
  <si>
    <t>736000887</t>
  </si>
  <si>
    <t>ALICATE REBITAR 360º 150.9540</t>
  </si>
  <si>
    <t>736000888</t>
  </si>
  <si>
    <t>MOTOR PARA ASPIRADOR ELSEA M010302BP</t>
  </si>
  <si>
    <t>736000889</t>
  </si>
  <si>
    <t>VENTILADOR AXIAL 250X90 220AC REF S.VE250A2</t>
  </si>
  <si>
    <t>736000890</t>
  </si>
  <si>
    <t>PORCA DE ESFERAS INA KGT 12-3205</t>
  </si>
  <si>
    <t>736000891</t>
  </si>
  <si>
    <t>FUSO DE ESFERA INA DIAM 32.0, PASSO 5.0</t>
  </si>
  <si>
    <t>736000892</t>
  </si>
  <si>
    <t>EXTRACTOR 628 4X200</t>
  </si>
  <si>
    <t>736000893</t>
  </si>
  <si>
    <t>UNIÃO ENCONDER METALICO  DIAM 6MM</t>
  </si>
  <si>
    <t>736000894</t>
  </si>
  <si>
    <t>BOCAL GARRAFA VTS500 DIAM.15,5/76MM REF.O-145.0544</t>
  </si>
  <si>
    <t>736000895</t>
  </si>
  <si>
    <t>EXTRACTOR 10X300</t>
  </si>
  <si>
    <t>736000896</t>
  </si>
  <si>
    <t>EXTRACTOR 10X600</t>
  </si>
  <si>
    <t>736000897</t>
  </si>
  <si>
    <t>CORRENTE SIMPLES 3/8 INOX</t>
  </si>
  <si>
    <t>736000898</t>
  </si>
  <si>
    <t>POSICIONADOR HALDER 6MM REF 22120.0206</t>
  </si>
  <si>
    <t>736000899</t>
  </si>
  <si>
    <t>FILTRO EFD MICROCOAT FILTER ELEMENT REF 7017347</t>
  </si>
  <si>
    <t>736000900</t>
  </si>
  <si>
    <t>FILTRO BOMBA VACUO AR FMV 1" (BUSCH)</t>
  </si>
  <si>
    <t>736000901</t>
  </si>
  <si>
    <t>CILINDRO GÁS SWF-4B4140195B42-1630N</t>
  </si>
  <si>
    <t>736000902</t>
  </si>
  <si>
    <t>VETRINO II-VI WI25 4-3.0FS PHOTO 1057.81000.085</t>
  </si>
  <si>
    <t>736000903</t>
  </si>
  <si>
    <t>TIP STANDARD SINGOLA CAMERA 2,0MM LWG.1G1665</t>
  </si>
  <si>
    <t>736000904</t>
  </si>
  <si>
    <t>TIP STANDARD SINGOLA CAMERA 2,5MM LWG.1G1667</t>
  </si>
  <si>
    <t>736000905</t>
  </si>
  <si>
    <t>LENS II-VI (VLOC) FS D.7.5" 1057.81000.071</t>
  </si>
  <si>
    <t>736000910</t>
  </si>
  <si>
    <t>DIAPHRAGM RETURN SPRING REF 7021700 (EFD)</t>
  </si>
  <si>
    <t>736000911</t>
  </si>
  <si>
    <t>TEFLON/VITON DIAPHRAGM: MC 785 REF 7021727 (EFD)</t>
  </si>
  <si>
    <t>736000912</t>
  </si>
  <si>
    <t>NEEDLE 785S REF 7021702 (EFD)</t>
  </si>
  <si>
    <t>736000913</t>
  </si>
  <si>
    <t>KIT NOZZLE O-RING VITON, 2C/U REF 7014765 (EFD)</t>
  </si>
  <si>
    <t>736000914</t>
  </si>
  <si>
    <t>NOZZLE .046" SS REF 7021753 (EFD)</t>
  </si>
  <si>
    <t>736000915</t>
  </si>
  <si>
    <t>MULTICONECTOR PNEUMATICO MACHO A.DM12P-06N-C1</t>
  </si>
  <si>
    <t>736000916</t>
  </si>
  <si>
    <t>MULTICONECTOR PNEUMATICO FEMEA A.DM12S-06N-C1</t>
  </si>
  <si>
    <t>736000917</t>
  </si>
  <si>
    <t>IMPRESSORA SATO CL408 - MOLA REF PC0740200</t>
  </si>
  <si>
    <t>736000918</t>
  </si>
  <si>
    <t>IMPRESSORA SATO CL408 - ROLO REF PR0770100</t>
  </si>
  <si>
    <t>736000919</t>
  </si>
  <si>
    <t>IMPRESSORA SATO CL408 - GUIA PE6770900</t>
  </si>
  <si>
    <t>736000920</t>
  </si>
  <si>
    <t>BATENTE SILICONE PARA INSERIDORA</t>
  </si>
  <si>
    <t>736000923</t>
  </si>
  <si>
    <t>PATIM ESFERAS R1651-394-20</t>
  </si>
  <si>
    <t>736000924</t>
  </si>
  <si>
    <t>UNIDADE DE LUBRIF. FRONTAL TAM.35 ESF.</t>
  </si>
  <si>
    <t>736000925</t>
  </si>
  <si>
    <t>SERVOMOTOR OMRON R88M-K2K010C-S2</t>
  </si>
  <si>
    <t>736000926</t>
  </si>
  <si>
    <t>SERVOMOTOR OMRON R88M-K2K020F-S2</t>
  </si>
  <si>
    <t>736000927</t>
  </si>
  <si>
    <t>SERVOMOTOR OMRON R88M-K3K030C-BS2</t>
  </si>
  <si>
    <t>736000928</t>
  </si>
  <si>
    <t>SERVOMOTOR OMRON R88M-K3K030C-S2</t>
  </si>
  <si>
    <t>736000929</t>
  </si>
  <si>
    <t>SERVOMOTOR OMRON R88M-K7K515C -B0S2</t>
  </si>
  <si>
    <t>736000930</t>
  </si>
  <si>
    <t>SERVOMOTOR OMRON SGMGH-13DCA6H-OY</t>
  </si>
  <si>
    <t>736000931</t>
  </si>
  <si>
    <t>SERVOMOTOR OMRON SGMSH-10DCA6H-OY</t>
  </si>
  <si>
    <t>736000932</t>
  </si>
  <si>
    <t>SERVOMOTOR OMRON SGMSH-30DCA6H-OY</t>
  </si>
  <si>
    <t>736000933</t>
  </si>
  <si>
    <t>SERVOMOTOR OMRON SGMGH-30DCA6F-OY</t>
  </si>
  <si>
    <t>736000934</t>
  </si>
  <si>
    <t>PERNO HALDER 22150.0010 6*3/10</t>
  </si>
  <si>
    <t>736000935</t>
  </si>
  <si>
    <t>ROLO FITA CALIBRADA 5MTS 12,7MM*0,01MM</t>
  </si>
  <si>
    <t>736000936</t>
  </si>
  <si>
    <t>ROLO FITA CALIBRADA 5MTS 12,7MM*0,02MM</t>
  </si>
  <si>
    <t>736000937</t>
  </si>
  <si>
    <t>ROLO FITA CALIBRADA 5MTS 12,7MM*0,03MM</t>
  </si>
  <si>
    <t>736000938</t>
  </si>
  <si>
    <t>ROLO FITA CALIBRADA 5MTS 12,7MM*0,04MM</t>
  </si>
  <si>
    <t>736000939</t>
  </si>
  <si>
    <t>ROLO FITA CALIBRADA 5MTS 12,7MM*0,05MM</t>
  </si>
  <si>
    <t>736000940</t>
  </si>
  <si>
    <t>ROLO FITA CALIBRADA 5MTS 12,7MM*0,06MM</t>
  </si>
  <si>
    <t>736000941</t>
  </si>
  <si>
    <t>ROLO FITA CALIBRADA 5MTS 12,7MM*0,07MM</t>
  </si>
  <si>
    <t>736000942</t>
  </si>
  <si>
    <t>ROLO FITA CALIBRADA 5MTS 12,7MM*0,08MM</t>
  </si>
  <si>
    <t>736000943</t>
  </si>
  <si>
    <t>ROLO FITA CALIBRADA 5MTS 12,7MM*0,09MM</t>
  </si>
  <si>
    <t>736000944</t>
  </si>
  <si>
    <t>ROLO FITA CALIBRADA 5MTS 12,7MM*0,10MM</t>
  </si>
  <si>
    <t>736000945</t>
  </si>
  <si>
    <t>ROLO FITA CALIBRADA 5MTS 12,7MM*0,12MM</t>
  </si>
  <si>
    <t>736000946</t>
  </si>
  <si>
    <t>ROLO FITA CALIBRADA 5MTS 12,7MM*0,15MM</t>
  </si>
  <si>
    <t>736000947</t>
  </si>
  <si>
    <t>ROLO FITA CALIBRADA 5MTS 12,7MM*0,20MM</t>
  </si>
  <si>
    <t>736000948</t>
  </si>
  <si>
    <t>ROLO FITA CALIBRADA 5MTS 12,7MM*0,25MM</t>
  </si>
  <si>
    <t>736000949</t>
  </si>
  <si>
    <t>ROLO FITA CALIBRADA 5MTS 12,7MM*0,30MM</t>
  </si>
  <si>
    <t>736000950</t>
  </si>
  <si>
    <t>ROLO FITA CALIBRADA 5MTS 12,7MM*0,35MM</t>
  </si>
  <si>
    <t>736000951</t>
  </si>
  <si>
    <t>ROLO FITA CALIBRADA 5MTS 12,7MM*0,40MM</t>
  </si>
  <si>
    <t>736000952</t>
  </si>
  <si>
    <t>ROLO FITA CALIBRADA 5MTS 12,7MM*0,45MM</t>
  </si>
  <si>
    <t>736000953</t>
  </si>
  <si>
    <t>FOLHA CHAPA CALIBRADA 100X500X0,05MM</t>
  </si>
  <si>
    <t>736000954</t>
  </si>
  <si>
    <t>FOLHA CHAPA CALIBRADA 100X500X0,1MM</t>
  </si>
  <si>
    <t>736000955</t>
  </si>
  <si>
    <t>FOLHA CHAPA CALIBRADA 100X500X0,3MM</t>
  </si>
  <si>
    <t>736000956</t>
  </si>
  <si>
    <t>FOLHA CHAPA CALIBRADA 100X500X1.0MM</t>
  </si>
  <si>
    <t>736000957</t>
  </si>
  <si>
    <t>TINTA HEMPEL HEMPADUR FC RAL 9016</t>
  </si>
  <si>
    <t>736000958</t>
  </si>
  <si>
    <t>TINTA HEMPEL HEMPADUR FC RAL 7040</t>
  </si>
  <si>
    <t>736000959</t>
  </si>
  <si>
    <t>TINTA HEMPEL HEMPATEX A.E AMARELA RAL 1003</t>
  </si>
  <si>
    <t>736000960</t>
  </si>
  <si>
    <t>736000961</t>
  </si>
  <si>
    <t>BORRACHA PRE ESTANQUECIDADE AUDI C7 PA</t>
  </si>
  <si>
    <t>736000962</t>
  </si>
  <si>
    <t>BORRACHA PRE ESTANQUECIDADE AUDI B9 160KW</t>
  </si>
  <si>
    <t>736000963</t>
  </si>
  <si>
    <t>BORRACHA PRE ESTANQUECIDADE AUDI B9 200KW</t>
  </si>
  <si>
    <t>736000964</t>
  </si>
  <si>
    <t>BORRACHA PRE ESTANQUECIDADE TOYOTA 897 A</t>
  </si>
  <si>
    <t>736000965</t>
  </si>
  <si>
    <t>BORRACHA PRE ESTANQUECIDADE BENTLEY BY736</t>
  </si>
  <si>
    <t>736000966</t>
  </si>
  <si>
    <t>IMPRESSORA SATO CL408-DISPENSADOR CL400 REFªPS0197</t>
  </si>
  <si>
    <t>736000967</t>
  </si>
  <si>
    <t>ELO LIGAÇÃO SIMPLES 3/8 INOX</t>
  </si>
  <si>
    <t>736000968</t>
  </si>
  <si>
    <t>ELO LIGAÇÃO 3/8  SK-1-06B</t>
  </si>
  <si>
    <t>736000969</t>
  </si>
  <si>
    <t>ELO LIGAÇÃO 3/8  K-1-06B</t>
  </si>
  <si>
    <t>736000970</t>
  </si>
  <si>
    <t>CORPO MACHO 1/4 SPRAY FLUXO VERTICAL REF CP8028</t>
  </si>
  <si>
    <t>736000971</t>
  </si>
  <si>
    <t>PORCA APERTO NYLON SPRAY FLUXO VERTICAL REF CP8027</t>
  </si>
  <si>
    <t>736000972</t>
  </si>
  <si>
    <t>APOIO SEB-L 40X10/12/16/20/40 R1591-6-3010</t>
  </si>
  <si>
    <t>736000973</t>
  </si>
  <si>
    <t>FUSO+PORCA FEP-E-S 32X64RX3,969-4 T7 L=1180</t>
  </si>
  <si>
    <t>736000974</t>
  </si>
  <si>
    <t>APOIO SEB-L 32X5/10/20/32 R1591-6-2020</t>
  </si>
  <si>
    <t>736000975</t>
  </si>
  <si>
    <t>APOIO SEB-F C/NMA P/32X5/10/20/32 R1591-1-2030</t>
  </si>
  <si>
    <t>736000976</t>
  </si>
  <si>
    <t>BOMBA ALMATEC AD32-SEE-VEIO REF 22503022</t>
  </si>
  <si>
    <t>736000977</t>
  </si>
  <si>
    <t>BOMBA ALMATEC AD32-SEE-PERNE ROSCADO REF 91222122</t>
  </si>
  <si>
    <t>736000978</t>
  </si>
  <si>
    <t>BOMBA ALMATEC AD32-SEE-ESFERA EPDM REF 12503272</t>
  </si>
  <si>
    <t>736000979</t>
  </si>
  <si>
    <t>BOMBA ALMATEC AD32-SEE-DIAFRAGMA EPDM REF 12503172</t>
  </si>
  <si>
    <t>736000980</t>
  </si>
  <si>
    <t>GUIA D25X315</t>
  </si>
  <si>
    <t>736000981</t>
  </si>
  <si>
    <t>GUIA D25X355</t>
  </si>
  <si>
    <t>736000982</t>
  </si>
  <si>
    <t>TAMPÃO LONGO POLIESTER TX 761</t>
  </si>
  <si>
    <t>736000983</t>
  </si>
  <si>
    <t>TAMPÃO CORTO POLIESTER TX 759B</t>
  </si>
  <si>
    <t>736000984</t>
  </si>
  <si>
    <t>CONJUNTO FOLHAS KODAK LIMPEZA DA LENTE</t>
  </si>
  <si>
    <t>736000985</t>
  </si>
  <si>
    <t>ACETONA 0,25 ML</t>
  </si>
  <si>
    <t>736000986</t>
  </si>
  <si>
    <t>PARAFUSO  EMBEBER M3X16 DIN 7991 - 12.9</t>
  </si>
  <si>
    <t>737000023</t>
  </si>
  <si>
    <t>PARAFUSO  EMBEBER M3X20 DIN 7991 - 12.9</t>
  </si>
  <si>
    <t>737000024</t>
  </si>
  <si>
    <t>PARAFUSO  EMBEBER M3X25 DIN 7991 - 12.9</t>
  </si>
  <si>
    <t>737000025</t>
  </si>
  <si>
    <t>PARAFUSO  EMBEBER M3X30 DIN 7991 - 12.9</t>
  </si>
  <si>
    <t>737000026</t>
  </si>
  <si>
    <t>PARAFUSO  EMBEBER M4X10 DIN 7991 - 12.9</t>
  </si>
  <si>
    <t>737000027</t>
  </si>
  <si>
    <t>PARAFUSO  EMBEBER M4X16 DIN 7991 - 12.9</t>
  </si>
  <si>
    <t>737000028</t>
  </si>
  <si>
    <t>PARAFUSO  EMBEBER M4X20 DIN 7991 - 12.9</t>
  </si>
  <si>
    <t>737000029</t>
  </si>
  <si>
    <t>PARAFUSO  EMBEBER M4X25 DIN 7991 - 12.9</t>
  </si>
  <si>
    <t>737000030</t>
  </si>
  <si>
    <t>PARAFUSO  EMBEBER M4X30 DIN 7991 - 12.9</t>
  </si>
  <si>
    <t>737000031</t>
  </si>
  <si>
    <t>PARAFUSO  EMBEBER M4X35 DIN 7991 - 12.9</t>
  </si>
  <si>
    <t>737000032</t>
  </si>
  <si>
    <t>PARAFUSO  EMBEBER M4X40 DIN 7991 - 12.9</t>
  </si>
  <si>
    <t>737000033</t>
  </si>
  <si>
    <t>PARAFUSO  EMBEBER M5X10 DIN 7991 - 12.9</t>
  </si>
  <si>
    <t>737000034</t>
  </si>
  <si>
    <t>PARAFUSO  EMBEBER M5X12 DIN 7991 - 12.9</t>
  </si>
  <si>
    <t>737000035</t>
  </si>
  <si>
    <t>PARAFUSO  EMBEBER M5X16 DIN 7991 - 12.9</t>
  </si>
  <si>
    <t>737000036</t>
  </si>
  <si>
    <t>PARAFUSO EMBEBER M5X20 DIN 7991 - 12.9</t>
  </si>
  <si>
    <t>737000037</t>
  </si>
  <si>
    <t>PARAFUSO  EMBEBER M5X25 DIN 7991 - 12.9</t>
  </si>
  <si>
    <t>737000038</t>
  </si>
  <si>
    <t>PARAFUSO  EMBEBER M5X30 DIN 7991 - 12.9</t>
  </si>
  <si>
    <t>737000039</t>
  </si>
  <si>
    <t>PARAFUSO  EMBEBER M5X35 DIN 7991 - 12.9</t>
  </si>
  <si>
    <t>737000040</t>
  </si>
  <si>
    <t>PARAFUSO  EMBEBER M8X35 DIN 7991 - 12.9</t>
  </si>
  <si>
    <t>737000041</t>
  </si>
  <si>
    <t>PARAFUSO EMBEBER M5X40 DIN 7991 - 12.9</t>
  </si>
  <si>
    <t>737000042</t>
  </si>
  <si>
    <t>PARAFUSO  EMBEBER M5X45 DIN 7991 - 12.9</t>
  </si>
  <si>
    <t>737000043</t>
  </si>
  <si>
    <t>PARAFUSO CABEÇA EMBEBER M6X40</t>
  </si>
  <si>
    <t>737000044</t>
  </si>
  <si>
    <t>PARAFUSO  EMBEBER M6X10 DIN 7991 - 12.9</t>
  </si>
  <si>
    <t>737000045</t>
  </si>
  <si>
    <t>PARAFUSO  EMBEBER M6X16 DIN 7991 - 12.9</t>
  </si>
  <si>
    <t>737000046</t>
  </si>
  <si>
    <t>PARAFUSO EMBEBER M6X20 DIN 7991 - 12.9</t>
  </si>
  <si>
    <t>737000047</t>
  </si>
  <si>
    <t>PARAFUSO  EMBEBER M6X25 DIN 7991 - 12.9</t>
  </si>
  <si>
    <t>737000048</t>
  </si>
  <si>
    <t>PARAFUSO  EMBEBER M6X30 DIN 7991 - 12.9</t>
  </si>
  <si>
    <t>737000049</t>
  </si>
  <si>
    <t>PARAFUSO EMBEBER M6X35 DIN 7991 - 12.9</t>
  </si>
  <si>
    <t>737000050</t>
  </si>
  <si>
    <t>PARAFUSO  EMBEBER M6X40 DIN 7991 - 12.9</t>
  </si>
  <si>
    <t>737000051</t>
  </si>
  <si>
    <t>PARAFUSO  EMBEBER M6X45 DIN 7991 - 12.9</t>
  </si>
  <si>
    <t>737000052</t>
  </si>
  <si>
    <t>PARAFUSO  EMBEBER M6X55 DIN 7991 - 12.9</t>
  </si>
  <si>
    <t>737000053</t>
  </si>
  <si>
    <t>PARAFUSO  EMBEBER M8X16 DIN 7991 - 12.9</t>
  </si>
  <si>
    <t>737000054</t>
  </si>
  <si>
    <t>PARAFUSO CABEÇA EMBEBER M8X16</t>
  </si>
  <si>
    <t>737000055</t>
  </si>
  <si>
    <t>PARAFUSO  EMBEBER M8X20 DIN 7991 - 12.9</t>
  </si>
  <si>
    <t>737000056</t>
  </si>
  <si>
    <t>PARAFUSO  EMBEBER M8X25 DIN 7991 - 12.9</t>
  </si>
  <si>
    <t>737000057</t>
  </si>
  <si>
    <t>PARAFUSO EMBEBER M8X30 DIN 7991 - 12.9</t>
  </si>
  <si>
    <t>737000058</t>
  </si>
  <si>
    <t>PARAFUSO SEXTAVADA INTERIOR M4X16 DIN 912 - 12.9</t>
  </si>
  <si>
    <t>737000059</t>
  </si>
  <si>
    <t>PARAFUSO EMBEBER M8X40 DIN 7991 - 12.9</t>
  </si>
  <si>
    <t>737000060</t>
  </si>
  <si>
    <t>PARAFUSO EMBEBER M8X45 DIN 7991 - 12.9</t>
  </si>
  <si>
    <t>737000061</t>
  </si>
  <si>
    <t>PARAFUSO EMBEBER M8X50 DIN 7991 - 12.9</t>
  </si>
  <si>
    <t>737000062</t>
  </si>
  <si>
    <t>PARAFUSO EMBEBER M8X55 DIN 7991 - 12.9</t>
  </si>
  <si>
    <t>737000063</t>
  </si>
  <si>
    <t>PARAFUSO EMBEBER M8X60 DIN 7991 - 12.9</t>
  </si>
  <si>
    <t>737000064</t>
  </si>
  <si>
    <t>PARAFUSO EMBEBER M10X20 DIN 7991 - 12.9</t>
  </si>
  <si>
    <t>737000065</t>
  </si>
  <si>
    <t>PARAFUSO EMBEBER M10X30 DIN 7991 - 12.9</t>
  </si>
  <si>
    <t>737000066</t>
  </si>
  <si>
    <t>PARAFUSO EMBEBER M10X35 DIN 7991 - 12.9</t>
  </si>
  <si>
    <t>737000067</t>
  </si>
  <si>
    <t>PARAFUSO EMBEBER M10X40 DIN 7991 - 12.9</t>
  </si>
  <si>
    <t>737000068</t>
  </si>
  <si>
    <t>PARAFUSO EMBEBER M10X50 DIN 7991 - 12.9</t>
  </si>
  <si>
    <t>737000069</t>
  </si>
  <si>
    <t>PARAFUSO  SEXTAVADA INTERIOR M3X10 DIN 912 - 12.9</t>
  </si>
  <si>
    <t>737000070</t>
  </si>
  <si>
    <t>PARAFUSO  SEXTAVADA INTERIOR M3X16 DIN 912 - 12.9</t>
  </si>
  <si>
    <t>737000071</t>
  </si>
  <si>
    <t>PARAFUSO  SEXTAVADA INTERIOR M3X20 DIN 912 - 12.9</t>
  </si>
  <si>
    <t>737000072</t>
  </si>
  <si>
    <t>PARAFUSO  SEXTAVADA INTERIOR M3X30 DIN 912 - 12.9</t>
  </si>
  <si>
    <t>737000073</t>
  </si>
  <si>
    <t>PARAFUSO  SEXTAVADA INTERIOR M3X35 DIN 912 - 12.9</t>
  </si>
  <si>
    <t>737000074</t>
  </si>
  <si>
    <t>PARAFUSO  SEXTAVADA INTERIOR M3X40 DIN 912 - 12.9</t>
  </si>
  <si>
    <t>737000075</t>
  </si>
  <si>
    <t>PARAFUSO  SEXTAVADA INTERIOR M3X45 DIN 912 - 12.9</t>
  </si>
  <si>
    <t>737000076</t>
  </si>
  <si>
    <t>PARAFUSO  SEXTAVADA INTERIOR M8X20 DIN 912 - 12.9</t>
  </si>
  <si>
    <t>737000077</t>
  </si>
  <si>
    <t>PARAFUSO  SEXTAVADA INTERIOR M4X20 DIN 912 - 12.9</t>
  </si>
  <si>
    <t>737000078</t>
  </si>
  <si>
    <t>PARAFUSO  SEXTAVADA INTERIOR M4X30 DIN 912 - 12.9</t>
  </si>
  <si>
    <t>737000079</t>
  </si>
  <si>
    <t>PARAFUSO  SEXTAVADA INTERIOR M4X40 DIN 912 - 12.9</t>
  </si>
  <si>
    <t>737000080</t>
  </si>
  <si>
    <t>PARAFUSO  SEXTAVADA INTERIOR M4X50 DIN 912 - 12.9</t>
  </si>
  <si>
    <t>737000081</t>
  </si>
  <si>
    <t>PARAFUSO  SEXTAVADA INTERIOR M5X16 DIN 912 - 12.9</t>
  </si>
  <si>
    <t>737000082</t>
  </si>
  <si>
    <t>PARAFUSO  SEXTAVADA INTERIOR M5X20 DIN 912 - 12.9</t>
  </si>
  <si>
    <t>737000083</t>
  </si>
  <si>
    <t>PARAFUSO  SEXTAVADA INTERIOR M5X30 DIN 912 - 12.9</t>
  </si>
  <si>
    <t>737000084</t>
  </si>
  <si>
    <t>PARAFUSO  SEXTAVADA INTERIOR M5X40 DIN 912 - 12.9</t>
  </si>
  <si>
    <t>737000085</t>
  </si>
  <si>
    <t>PARAFUSO  SEXTAVADA INTERIOR M5X50 DIN 912 - 12.9</t>
  </si>
  <si>
    <t>737000086</t>
  </si>
  <si>
    <t>PARAFUSO  SEXTAVADA INTERIOR M5X60 DIN 912 - 12.9</t>
  </si>
  <si>
    <t>737000087</t>
  </si>
  <si>
    <t>PARAFUSO  SEXTAVADA INTERIOR M6X16 DIN 912 - 12.9</t>
  </si>
  <si>
    <t>737000088</t>
  </si>
  <si>
    <t>PARAFUSO  SEXTAVADA INTERIOR M6X20 DIN 912 - 12.9</t>
  </si>
  <si>
    <t>737000089</t>
  </si>
  <si>
    <t>PARAFUSO  SEXTAVADA INTERIOR M6X30 DIN 912 - 12.9</t>
  </si>
  <si>
    <t>737000090</t>
  </si>
  <si>
    <t>PARAFUSO  SEXTAVADA INTERIOR M6X40 DIN 912 - 12.9</t>
  </si>
  <si>
    <t>737000091</t>
  </si>
  <si>
    <t>PARAFUSO  SEXTAVADA INTERIOR M6X50 DIN 912 - 12.9</t>
  </si>
  <si>
    <t>737000092</t>
  </si>
  <si>
    <t>PARAFUSO  SEXTAVADA INTERIOR M6X70 DIN 912 - 12.9</t>
  </si>
  <si>
    <t>737000093</t>
  </si>
  <si>
    <t>PARAFUSO  SEXTAVADA INTERIOR M6X80 DIN 912 - 12.9</t>
  </si>
  <si>
    <t>737000094</t>
  </si>
  <si>
    <t>PARAFUSO SEXTAVADA INTERIOR M12X50 DIN 912 - 12.9</t>
  </si>
  <si>
    <t>737000095</t>
  </si>
  <si>
    <t>PARAFUSO  SEXTAVADA INTERIOR M8X25 DIN 912 - 12.9</t>
  </si>
  <si>
    <t>737000096</t>
  </si>
  <si>
    <t>PARAFUSO  SEXTAVADA INTERIOR M8X30 DIN 912 - 12.9</t>
  </si>
  <si>
    <t>737000097</t>
  </si>
  <si>
    <t>PARAFUSO  SEXTAVADO INTERIOR M8X40 DIN 912 - 12.9</t>
  </si>
  <si>
    <t>737000098</t>
  </si>
  <si>
    <t>PARAFUSO  SEXTAVADA INTERIOR M8X45 DIN 912 - 12.9</t>
  </si>
  <si>
    <t>737000099</t>
  </si>
  <si>
    <t>PARAFUSO SEXTAVADA INTERIOR M8X50 DIN 912 - 12.9</t>
  </si>
  <si>
    <t>737000103</t>
  </si>
  <si>
    <t>PARAFUSO SEXTAVADA INTERIOR M8X60</t>
  </si>
  <si>
    <t>737000104</t>
  </si>
  <si>
    <t>PARAFUSO  SEXTAVADA INTERIOR M8X80 DIN 912 - 12.9</t>
  </si>
  <si>
    <t>737000105</t>
  </si>
  <si>
    <t>PARAFUSO  SEXTAVADA INTERIOR M10X20 DIN 912 - 12.9</t>
  </si>
  <si>
    <t>737000106</t>
  </si>
  <si>
    <t>PARAFUSO  SEXTAVADA INTERIOR M10X30 DIN 912 - 12.9</t>
  </si>
  <si>
    <t>737000107</t>
  </si>
  <si>
    <t>PARAFUSO  SEXTAVADA INTERIOR M10X40 DIN 912 - 12.9</t>
  </si>
  <si>
    <t>737000108</t>
  </si>
  <si>
    <t>PARAFUSO  SEXTAVADA INTERIOR M10X50 DIN 912 - 12.9</t>
  </si>
  <si>
    <t>737000109</t>
  </si>
  <si>
    <t>PARAFUSO  SEXTAVADA INTERIOR M10X60 DIN 912 - 12.9</t>
  </si>
  <si>
    <t>737000110</t>
  </si>
  <si>
    <t>PARAFUSO  SEXTAVADA INTERIOR M10X70 DIN 912 - 12.9</t>
  </si>
  <si>
    <t>737000111</t>
  </si>
  <si>
    <t>PARAFUSO  SEXTAVADA INTERIOR M10X80 DIN 912 - 12.9</t>
  </si>
  <si>
    <t>737000112</t>
  </si>
  <si>
    <t>PARAFUSO  SEXTAVADA INTERIOR M12X60 DIN 912 - 12.9</t>
  </si>
  <si>
    <t>737000113</t>
  </si>
  <si>
    <t>PARAFUSO  SEXTAVADA INTERIOR M12X20 DIN 912 - 12.9</t>
  </si>
  <si>
    <t>737000114</t>
  </si>
  <si>
    <t>PARAFUSO  SEXTAVADA INTERIOR M12X35 DIN 912 - 12.9</t>
  </si>
  <si>
    <t>737000115</t>
  </si>
  <si>
    <t>PARAFUSO LIMITADOR M8X16</t>
  </si>
  <si>
    <t>737000116</t>
  </si>
  <si>
    <t>PARAFUSO  SEXTAVADA INTERIOR M12X70 DIN 912 - 12.9</t>
  </si>
  <si>
    <t>737000117</t>
  </si>
  <si>
    <t>PARAFUSO  SEXTAVADA INTERIOR M12X80 DIN 912 - 12.9</t>
  </si>
  <si>
    <t>737000118</t>
  </si>
  <si>
    <t>PARAFUSO  SEXTAVADA INTERIOR M14X40 DIN 912 - 12.9</t>
  </si>
  <si>
    <t>737000119</t>
  </si>
  <si>
    <t>PARAFUSO  SEXTAVADA INTERIOR M14X60 DIN 912 - 12.9</t>
  </si>
  <si>
    <t>737000120</t>
  </si>
  <si>
    <t>PARAFUSO SEXTAVADA INTERIOR M14X100 DIN 912 - 12.9</t>
  </si>
  <si>
    <t>737000121</t>
  </si>
  <si>
    <t>PARAFUSO  SEXTAVADA INTERIOR M16X50 DIN 912 - 12.9</t>
  </si>
  <si>
    <t>737000122</t>
  </si>
  <si>
    <t>PARAFUSO SEXTAVADA INTERIOR M16X100 DIN 912 - 12.9</t>
  </si>
  <si>
    <t>737000123</t>
  </si>
  <si>
    <t>PARAFUSO LIMITADOR(M5)6X25</t>
  </si>
  <si>
    <t>737000124</t>
  </si>
  <si>
    <t>PARAFUSO LIMITADOR M5X30</t>
  </si>
  <si>
    <t>737000125</t>
  </si>
  <si>
    <t>PARAFUSO LIMITADOR M5X40</t>
  </si>
  <si>
    <t>737000126</t>
  </si>
  <si>
    <t>PARAFUSO LIMITADOR M6X12</t>
  </si>
  <si>
    <t>737000127</t>
  </si>
  <si>
    <t>PARAFUSO LIMITADOR M6X25</t>
  </si>
  <si>
    <t>737000128</t>
  </si>
  <si>
    <t>PARAFUSO LIMITADOR M6X30</t>
  </si>
  <si>
    <t>737000129</t>
  </si>
  <si>
    <t>PARAFUSO LIMITADOR M6X40</t>
  </si>
  <si>
    <t>737000130</t>
  </si>
  <si>
    <t>PARAFUSO LIMITADOR M6X65</t>
  </si>
  <si>
    <t>737000131</t>
  </si>
  <si>
    <t>PARAFUSO LIMITADOR M6X70</t>
  </si>
  <si>
    <t>737000132</t>
  </si>
  <si>
    <t>PARAFUSO LIMITADOR M12X80</t>
  </si>
  <si>
    <t>737000133</t>
  </si>
  <si>
    <t>PARAFUSO LIMITADOR M8X20</t>
  </si>
  <si>
    <t>737000134</t>
  </si>
  <si>
    <t>PARAFUSO LIMITADOR M8X25</t>
  </si>
  <si>
    <t>737000135</t>
  </si>
  <si>
    <t>PARAFUSO LIMITADOR M8X50</t>
  </si>
  <si>
    <t>737000136</t>
  </si>
  <si>
    <t>PARAFUSO LIMITADOR M8X55</t>
  </si>
  <si>
    <t>737000137</t>
  </si>
  <si>
    <t>PARAFUSO LIMITADOR M8X60</t>
  </si>
  <si>
    <t>737000138</t>
  </si>
  <si>
    <t>PARAFUSO LIMITADOR M8X65</t>
  </si>
  <si>
    <t>737000139</t>
  </si>
  <si>
    <t>PARAFUSO LIMITADOR M8X70</t>
  </si>
  <si>
    <t>737000140</t>
  </si>
  <si>
    <t>PARAFUSO LIMITADOR M8X90</t>
  </si>
  <si>
    <t>737000141</t>
  </si>
  <si>
    <t>PARAFUSO LIMITADOR M10X20</t>
  </si>
  <si>
    <t>737000142</t>
  </si>
  <si>
    <t>PARAFUSO LIMITADOR M10X25</t>
  </si>
  <si>
    <t>737000143</t>
  </si>
  <si>
    <t>PARAFUSO LIMITADOR M10X30</t>
  </si>
  <si>
    <t>737000144</t>
  </si>
  <si>
    <t>PARAFUSO LIMITADOR M10X35</t>
  </si>
  <si>
    <t>737000145</t>
  </si>
  <si>
    <t>PARAFUSO LIMITADOR M10X50</t>
  </si>
  <si>
    <t>737000146</t>
  </si>
  <si>
    <t>PARAFUSO LIMITADOR M10X60</t>
  </si>
  <si>
    <t>737000147</t>
  </si>
  <si>
    <t>PARAFUSO LIMITADOR M10X70</t>
  </si>
  <si>
    <t>737000148</t>
  </si>
  <si>
    <t>PARAFUSO LIMITADOR M10X120</t>
  </si>
  <si>
    <t>737000149</t>
  </si>
  <si>
    <t>PARAFUSO LIMITADOR M12X55</t>
  </si>
  <si>
    <t>737000150</t>
  </si>
  <si>
    <t>PORCAS M10</t>
  </si>
  <si>
    <t>737000151</t>
  </si>
  <si>
    <t>PARAFUSO LIMITADOR M12X90</t>
  </si>
  <si>
    <t>737000152</t>
  </si>
  <si>
    <t>PARAFUSO LIMITADOR M12X120</t>
  </si>
  <si>
    <t>737000153</t>
  </si>
  <si>
    <t>PARAFUSO LIMITADOR M16X65</t>
  </si>
  <si>
    <t>737000154</t>
  </si>
  <si>
    <t>PERNES METALICOS M8X90</t>
  </si>
  <si>
    <t>737000155</t>
  </si>
  <si>
    <t>PERNES METALICOS M10X90</t>
  </si>
  <si>
    <t>737000156</t>
  </si>
  <si>
    <t>PERNES METALICOS M12X90</t>
  </si>
  <si>
    <t>737000157</t>
  </si>
  <si>
    <t>PERNES METALICOS M12X120</t>
  </si>
  <si>
    <t>737000158</t>
  </si>
  <si>
    <t>PERNES METALICOS M12X140</t>
  </si>
  <si>
    <t>737000159</t>
  </si>
  <si>
    <t>PERNES METALICOS M14X120</t>
  </si>
  <si>
    <t>737000160</t>
  </si>
  <si>
    <t>PERNES METALICOS M14X145</t>
  </si>
  <si>
    <t>737000161</t>
  </si>
  <si>
    <t>PERNES METALICOS M16X125</t>
  </si>
  <si>
    <t>737000162</t>
  </si>
  <si>
    <t>PERNES METALICOS M16X145</t>
  </si>
  <si>
    <t>737000163</t>
  </si>
  <si>
    <t>PORCAS M3</t>
  </si>
  <si>
    <t>737000164</t>
  </si>
  <si>
    <t>PORCAS M4</t>
  </si>
  <si>
    <t>737000165</t>
  </si>
  <si>
    <t>PORCAS M5</t>
  </si>
  <si>
    <t>737000166</t>
  </si>
  <si>
    <t>PORCAS M6</t>
  </si>
  <si>
    <t>737000167</t>
  </si>
  <si>
    <t>PORCAS M8</t>
  </si>
  <si>
    <t>737000168</t>
  </si>
  <si>
    <t>PORCAS M22</t>
  </si>
  <si>
    <t>737000169</t>
  </si>
  <si>
    <t>PORCAS M12</t>
  </si>
  <si>
    <t>737000170</t>
  </si>
  <si>
    <t>PORCAS M14</t>
  </si>
  <si>
    <t>737000171</t>
  </si>
  <si>
    <t>PORCAS M16</t>
  </si>
  <si>
    <t>737000172</t>
  </si>
  <si>
    <t>PORCAS M18</t>
  </si>
  <si>
    <t>737000173</t>
  </si>
  <si>
    <t>PORCAS M20</t>
  </si>
  <si>
    <t>737000174</t>
  </si>
  <si>
    <t>ANILHAS DE MOLA M5</t>
  </si>
  <si>
    <t>737000175</t>
  </si>
  <si>
    <t>ANILHAS DE CHAPA INOX M5</t>
  </si>
  <si>
    <t>737000176</t>
  </si>
  <si>
    <t>ANILHAS DE CHAPA INOX M6</t>
  </si>
  <si>
    <t>737000177</t>
  </si>
  <si>
    <t>ANILHAS DE CHAPA INOX M8</t>
  </si>
  <si>
    <t>737000178</t>
  </si>
  <si>
    <t>ANILHAS DE CHAPA INOX M12</t>
  </si>
  <si>
    <t>737000179</t>
  </si>
  <si>
    <t>ANILHAS DE CHAPA M3</t>
  </si>
  <si>
    <t>737000180</t>
  </si>
  <si>
    <t>ANILHAS DE CHAPA M4</t>
  </si>
  <si>
    <t>737000181</t>
  </si>
  <si>
    <t>ANILHAS DE CHAPA M5</t>
  </si>
  <si>
    <t>737000182</t>
  </si>
  <si>
    <t>ANILHAS DE CHAPA M6</t>
  </si>
  <si>
    <t>737000183</t>
  </si>
  <si>
    <t>ANILHAS DE CHAPA M8</t>
  </si>
  <si>
    <t>737000184</t>
  </si>
  <si>
    <t>ANILHAS DE CHAPA M10</t>
  </si>
  <si>
    <t>737000185</t>
  </si>
  <si>
    <t>ANILHAS DE CHAPA M12</t>
  </si>
  <si>
    <t>737000186</t>
  </si>
  <si>
    <t>ANILHAS DE CHAPA M16</t>
  </si>
  <si>
    <t>737000187</t>
  </si>
  <si>
    <t>ANILHAS DE CHAPA M20</t>
  </si>
  <si>
    <t>737000188</t>
  </si>
  <si>
    <t>ANILHAS DE CHAPA M22</t>
  </si>
  <si>
    <t>737000189</t>
  </si>
  <si>
    <t>ANILHAS DE MOLA M6</t>
  </si>
  <si>
    <t>737000190</t>
  </si>
  <si>
    <t>ANILHAS DE MOLA M8</t>
  </si>
  <si>
    <t>737000191</t>
  </si>
  <si>
    <t>ANILHAS DE MOLA M10</t>
  </si>
  <si>
    <t>737000192</t>
  </si>
  <si>
    <t>CAVILHA M5X40</t>
  </si>
  <si>
    <t>737000193</t>
  </si>
  <si>
    <t>CAVILHA ELASTICA M3X8</t>
  </si>
  <si>
    <t>737000194</t>
  </si>
  <si>
    <t>CAVILHA ELASTICA M3X12</t>
  </si>
  <si>
    <t>737000195</t>
  </si>
  <si>
    <t>CAVILHA ELASTICA M3X20</t>
  </si>
  <si>
    <t>737000196</t>
  </si>
  <si>
    <t>CAVILHA ELASTICA M5X36</t>
  </si>
  <si>
    <t>737000197</t>
  </si>
  <si>
    <t>CAVILHA ELASTICA M5X40</t>
  </si>
  <si>
    <t>737000198</t>
  </si>
  <si>
    <t>CAVILHA ELASTICA M6X36</t>
  </si>
  <si>
    <t>737000199</t>
  </si>
  <si>
    <t>CAVILHA ELASTICA M6X40</t>
  </si>
  <si>
    <t>737000200</t>
  </si>
  <si>
    <t>CAVILHA ELASTICA M6X45</t>
  </si>
  <si>
    <t>737000201</t>
  </si>
  <si>
    <t>CAVILHA ELASTICA M8X40</t>
  </si>
  <si>
    <t>737000202</t>
  </si>
  <si>
    <t>CAVILHA ELASTICA M8X45</t>
  </si>
  <si>
    <t>737000203</t>
  </si>
  <si>
    <t>CAVILHA ELASTICA M8X50</t>
  </si>
  <si>
    <t>737000204</t>
  </si>
  <si>
    <t>CAVILHA ELASTICA M10X40</t>
  </si>
  <si>
    <t>737000205</t>
  </si>
  <si>
    <t>CAVILHA ELASTICA M10X45</t>
  </si>
  <si>
    <t>737000206</t>
  </si>
  <si>
    <t>CAVILHA ELASTICA M10X50</t>
  </si>
  <si>
    <t>737000207</t>
  </si>
  <si>
    <t>CAVILHA GUIA 0042466</t>
  </si>
  <si>
    <t>737000208</t>
  </si>
  <si>
    <t>CAVILHA M5X30</t>
  </si>
  <si>
    <t>737000209</t>
  </si>
  <si>
    <t>CAVILHA M6X16</t>
  </si>
  <si>
    <t>737000210</t>
  </si>
  <si>
    <t>CAVILHA M6X20</t>
  </si>
  <si>
    <t>737000211</t>
  </si>
  <si>
    <t>CAVILHA M6X30</t>
  </si>
  <si>
    <t>737000212</t>
  </si>
  <si>
    <t>CAVILHA M6X40</t>
  </si>
  <si>
    <t>737000213</t>
  </si>
  <si>
    <t>CAVILHA M6X50</t>
  </si>
  <si>
    <t>737000214</t>
  </si>
  <si>
    <t>CAVILHA M6X60</t>
  </si>
  <si>
    <t>737000215</t>
  </si>
  <si>
    <t>CAVILHA M8X20</t>
  </si>
  <si>
    <t>737000216</t>
  </si>
  <si>
    <t>CAVILHA M8X30</t>
  </si>
  <si>
    <t>737000217</t>
  </si>
  <si>
    <t>CAVILHA M8X40</t>
  </si>
  <si>
    <t>737000218</t>
  </si>
  <si>
    <t>CAVILHA M8X50</t>
  </si>
  <si>
    <t>737000219</t>
  </si>
  <si>
    <t>CAVILHA M8X60</t>
  </si>
  <si>
    <t>737000220</t>
  </si>
  <si>
    <t>CAVILHA M8X70</t>
  </si>
  <si>
    <t>737000221</t>
  </si>
  <si>
    <t>CAVILHA M10X25</t>
  </si>
  <si>
    <t>737000222</t>
  </si>
  <si>
    <t>CAVILHA M10X50</t>
  </si>
  <si>
    <t>737000223</t>
  </si>
  <si>
    <t>CAVILHA M10X60</t>
  </si>
  <si>
    <t>737000224</t>
  </si>
  <si>
    <t>CAVILHA M10X80</t>
  </si>
  <si>
    <t>737000225</t>
  </si>
  <si>
    <t>ANILHAS DE CHAPA / MOLA M12</t>
  </si>
  <si>
    <t>737000226</t>
  </si>
  <si>
    <t>PARAFUSO  SEXTAVADA INTERIOR M5X15 DIN 912 - 12.9</t>
  </si>
  <si>
    <t>737000227</t>
  </si>
  <si>
    <t>PARAFUSO  SEXTAVADA INTERIOR M6X12 DIN 912 - 12.9</t>
  </si>
  <si>
    <t>737000228</t>
  </si>
  <si>
    <t>PARAFUSO  SEXTAVADA INTERIOR M2X16 DIN 912 - 12.9</t>
  </si>
  <si>
    <t>737000229</t>
  </si>
  <si>
    <t>PARAFUSO  SEXTAVADA INTERIOR M4X25 DIN 912 - 12.9</t>
  </si>
  <si>
    <t>737000230</t>
  </si>
  <si>
    <t>PARAFUSO  SEXTAVADA INTERIOR M4X35 DIN 912 - 12.9</t>
  </si>
  <si>
    <t>737000231</t>
  </si>
  <si>
    <t>PARAFUSO  SEXTAVADA INTERIOR M4X45 DIN 912 - 12.9</t>
  </si>
  <si>
    <t>737000232</t>
  </si>
  <si>
    <t>PARAFUSO  SEXTAVADA INTERIOR M4X60 DIN 912 - 12.9</t>
  </si>
  <si>
    <t>737000233</t>
  </si>
  <si>
    <t>PARAFUSO  SEXTAVADA INTERIOR M4X80 DIN 912 - 12.9</t>
  </si>
  <si>
    <t>737000234</t>
  </si>
  <si>
    <t>PARAFUSO  SEXTAVADA INTERIOR M5X10 DIN 912 - 12.9</t>
  </si>
  <si>
    <t>737000235</t>
  </si>
  <si>
    <t>PARAFUSO  SEXTAVADA INTERIOR M5X12 DIN 912 - 12.9</t>
  </si>
  <si>
    <t>737000236</t>
  </si>
  <si>
    <t>PARAFUSO  SEXTAVADA INTERIOR M5X25 DIN 912 - 12.9</t>
  </si>
  <si>
    <t>737000237</t>
  </si>
  <si>
    <t>PARAFUSO  SEXTAVADA INTERIOR M5X35 DIN 912 - 12.9</t>
  </si>
  <si>
    <t>737000238</t>
  </si>
  <si>
    <t>PARAFUSO  SEXTAVADA INTERIOR M5X45 DIN 912 - 12.9</t>
  </si>
  <si>
    <t>737000239</t>
  </si>
  <si>
    <t>PARAFUSO  SEXTAVADA INTERIOR M5X80 DIN 912 - 12.9</t>
  </si>
  <si>
    <t>737000240</t>
  </si>
  <si>
    <t>PARAFUSO  SEXTAVADA INTERIOR M6X10 DIN 912 - 12.9</t>
  </si>
  <si>
    <t>737000241</t>
  </si>
  <si>
    <t>PARAFUSO  SEXTAVADA INTERIOR M6X25 DIN 912 - 12.9</t>
  </si>
  <si>
    <t>737000242</t>
  </si>
  <si>
    <t>PARAFUSO  SEXTAVADA INTERIOR M6X35 DIN 912 - 12.9</t>
  </si>
  <si>
    <t>737000243</t>
  </si>
  <si>
    <t>PARAFUSO  SEXTAVADA INTERIOR M6X45 DIN 912 - 12.9</t>
  </si>
  <si>
    <t>737000244</t>
  </si>
  <si>
    <t>PARAFUSO  SEXTAVADA INTERIOR M6X55 DIN 912 - 12.9</t>
  </si>
  <si>
    <t>737000245</t>
  </si>
  <si>
    <t>PARAFUSO  SEXTAVADA INTERIOR M6X60 DIN 912 - 12.9</t>
  </si>
  <si>
    <t>737000246</t>
  </si>
  <si>
    <t>PARAFUSO  SEXTAVADA INTERIOR M8X100 DIN 912 - 12.9</t>
  </si>
  <si>
    <t>737000247</t>
  </si>
  <si>
    <t>PARAFUSO  SEXTAVADA INTERIOR M8X110 DIN 912 - 12.9</t>
  </si>
  <si>
    <t>737000248</t>
  </si>
  <si>
    <t>PARAFUSO  SEXTAVADA INTERIOR M8X35 DIN 912 - 12.9</t>
  </si>
  <si>
    <t>737000249</t>
  </si>
  <si>
    <t>PARAFUSO  SEXTAVADA INTERIOR M8X55 DIN 912 - 12.9</t>
  </si>
  <si>
    <t>737000250</t>
  </si>
  <si>
    <t>PARAFUSO  SEXTAVADA INTERIOR M8X70 DIN 912 - 12.9</t>
  </si>
  <si>
    <t>737000251</t>
  </si>
  <si>
    <t>PARAFUSO  SEXTAVADA INTERIOR M2X10 DIN 912 - 12.9</t>
  </si>
  <si>
    <t>737000252</t>
  </si>
  <si>
    <t>PARAFUSO  SEXTAVADA INTERIOR M2X12 DIN 912 - 12.9</t>
  </si>
  <si>
    <t>737000253</t>
  </si>
  <si>
    <t>PARAFUSO CABEÇA SEXTAVADA INTERIOR M12X25</t>
  </si>
  <si>
    <t>737000254</t>
  </si>
  <si>
    <t>PERNO SEXTAVADO INTERIOR M8X30</t>
  </si>
  <si>
    <t>737000255</t>
  </si>
  <si>
    <t>PERNO SEXTAVADO INTERIOR M8X40</t>
  </si>
  <si>
    <t>737000256</t>
  </si>
  <si>
    <t>PERNO SEXTAVADO INTERIOR M8X50</t>
  </si>
  <si>
    <t>737000257</t>
  </si>
  <si>
    <t>PORCA M24</t>
  </si>
  <si>
    <t>737000258</t>
  </si>
  <si>
    <t>PORCA - INOX M3</t>
  </si>
  <si>
    <t>737000259</t>
  </si>
  <si>
    <t>PORCA - INOX M4</t>
  </si>
  <si>
    <t>737000260</t>
  </si>
  <si>
    <t>PORCA - INOX M5</t>
  </si>
  <si>
    <t>737000261</t>
  </si>
  <si>
    <t>PORCA - INOX M6</t>
  </si>
  <si>
    <t>737000262</t>
  </si>
  <si>
    <t>PORCA - INOX M8</t>
  </si>
  <si>
    <t>737000263</t>
  </si>
  <si>
    <t>PORCA - INOX M12</t>
  </si>
  <si>
    <t>737000264</t>
  </si>
  <si>
    <t>ANILHA DE MOLA M5</t>
  </si>
  <si>
    <t>737000265</t>
  </si>
  <si>
    <t>ANILHA DE MOLA M6</t>
  </si>
  <si>
    <t>737000266</t>
  </si>
  <si>
    <t>ANILHA DE MOLA M10</t>
  </si>
  <si>
    <t>737000267</t>
  </si>
  <si>
    <t>JOGOS DE MACHOS MANUAIS</t>
  </si>
  <si>
    <t>737000270</t>
  </si>
  <si>
    <t>CHAVE SEXTAVADA DE CRUZETA 6MM</t>
  </si>
  <si>
    <t>737000324</t>
  </si>
  <si>
    <t>PARAFUSO LIMITADOR M5X20</t>
  </si>
  <si>
    <t>737000388</t>
  </si>
  <si>
    <t>PARAFUSO LIMITADOR M8X40</t>
  </si>
  <si>
    <t>737000389</t>
  </si>
  <si>
    <t>737000390</t>
  </si>
  <si>
    <t>PARAFUSO LIMITADOR M8X80</t>
  </si>
  <si>
    <t>737000391</t>
  </si>
  <si>
    <t>PARAFUSO LIMITADOR M10X12</t>
  </si>
  <si>
    <t>737000392</t>
  </si>
  <si>
    <t>PARAFUSO SEXTAVADA INTERIOR M20X90</t>
  </si>
  <si>
    <t>737000393</t>
  </si>
  <si>
    <t>PERNO LATERAL 6X3/10 HALDER REF 22150</t>
  </si>
  <si>
    <t>737000413</t>
  </si>
  <si>
    <t>PERNO DE PRESSÃO DE FENDA M5X12</t>
  </si>
  <si>
    <t>737000414</t>
  </si>
  <si>
    <t>PERNO DE PRESSÃO DE FENDA M3X7</t>
  </si>
  <si>
    <t>737000415</t>
  </si>
  <si>
    <t>PERNO DE PRESSÃO DE FENDA M4X9</t>
  </si>
  <si>
    <t>737000416</t>
  </si>
  <si>
    <t>PARAFUSO HALDER T 23030.0226</t>
  </si>
  <si>
    <t>737000417</t>
  </si>
  <si>
    <t>ANILHA CALIBRADA 6X12X0,3</t>
  </si>
  <si>
    <t>737000420</t>
  </si>
  <si>
    <t>ANILHA CALIBRADA 6X12X0,5</t>
  </si>
  <si>
    <t>737000421</t>
  </si>
  <si>
    <t>ANILHA CALIBRADA 6X12X1</t>
  </si>
  <si>
    <t>737000422</t>
  </si>
  <si>
    <t>ANILHA CALIBRADA 8X14X0,3</t>
  </si>
  <si>
    <t>737000423</t>
  </si>
  <si>
    <t>ANILHA CALIBRADA 8X14X0,5</t>
  </si>
  <si>
    <t>737000424</t>
  </si>
  <si>
    <t>ANILHA CALIBRADA 8X14X1</t>
  </si>
  <si>
    <t>737000425</t>
  </si>
  <si>
    <t>ANILHA CALIBRADA 10X16X0,5</t>
  </si>
  <si>
    <t>737000426</t>
  </si>
  <si>
    <t>ANILHA CALIBRADA 10X16X1</t>
  </si>
  <si>
    <t>737000427</t>
  </si>
  <si>
    <t>ANILHA CALIBRADA 12X18X1</t>
  </si>
  <si>
    <t>737000428</t>
  </si>
  <si>
    <t>PARAFUSO INOX M6X25</t>
  </si>
  <si>
    <t>737000429</t>
  </si>
  <si>
    <t>PORCA INOX M6</t>
  </si>
  <si>
    <t>737000430</t>
  </si>
  <si>
    <t>DIAMANTES PONTA ÚNICA ( EROSÃO )</t>
  </si>
  <si>
    <t>737000431</t>
  </si>
  <si>
    <t>TAPIT COM PARAFUSO E BUCHA M6X40</t>
  </si>
  <si>
    <t>737000432</t>
  </si>
  <si>
    <t>TAPIT COM PARAFUSO E BUCHA M6X60</t>
  </si>
  <si>
    <t>737000433</t>
  </si>
  <si>
    <t>ANILHAS CALIBRADAS M10X16X0,1MM</t>
  </si>
  <si>
    <t>737000434</t>
  </si>
  <si>
    <t>ANILHA DE CHAPA INOX M10</t>
  </si>
  <si>
    <t>737000435</t>
  </si>
  <si>
    <t>ANILHA DE CHAPA INOX M16</t>
  </si>
  <si>
    <t>737000436</t>
  </si>
  <si>
    <t>ANILHA DE MOLA INOX M10</t>
  </si>
  <si>
    <t>737000437</t>
  </si>
  <si>
    <t>ANILHA DE MOLA INOX M16</t>
  </si>
  <si>
    <t>737000438</t>
  </si>
  <si>
    <t>ANILHA DE CHAPA INOX M12</t>
  </si>
  <si>
    <t>737000439</t>
  </si>
  <si>
    <t>ANILHA DE MOLA INOX M12</t>
  </si>
  <si>
    <t>737000440</t>
  </si>
  <si>
    <t>CAVILHA AÇO D6325 M4X30</t>
  </si>
  <si>
    <t>737000441</t>
  </si>
  <si>
    <t>PARAFUSO INOX M10X30</t>
  </si>
  <si>
    <t>737000442</t>
  </si>
  <si>
    <t>PARAFUSO INOX M12X50</t>
  </si>
  <si>
    <t>737000443</t>
  </si>
  <si>
    <t>PARAFUSO M18X60 DIN 912</t>
  </si>
  <si>
    <t>737000444</t>
  </si>
  <si>
    <t>PORCA INOX M10</t>
  </si>
  <si>
    <t>737000445</t>
  </si>
  <si>
    <t>PORCA INOX M12</t>
  </si>
  <si>
    <t>737000446</t>
  </si>
  <si>
    <t>PORCA INOX M16</t>
  </si>
  <si>
    <t>737000447</t>
  </si>
  <si>
    <t>PERNO SEXTAVADO INTERIOR M8X20</t>
  </si>
  <si>
    <t>737000448</t>
  </si>
  <si>
    <t>ANILHA CALIBRADA 10X18X0,3</t>
  </si>
  <si>
    <t>737000449</t>
  </si>
  <si>
    <t>ANILHA CALIBRADA 12X18X0,3</t>
  </si>
  <si>
    <t>737000450</t>
  </si>
  <si>
    <t>ANILHA CALIBRADA 12X18X0,5</t>
  </si>
  <si>
    <t>737000451</t>
  </si>
  <si>
    <t>ANILHA MOLA M12</t>
  </si>
  <si>
    <t>737000452</t>
  </si>
  <si>
    <t>CAVILHA 4X16 COM FURO ROSCADO</t>
  </si>
  <si>
    <t>737000453</t>
  </si>
  <si>
    <t>CAVILHA 4X20 COM FURO ROSCADO</t>
  </si>
  <si>
    <t>737000454</t>
  </si>
  <si>
    <t>CAVILHA 4X25 COM FURO ROSCADO</t>
  </si>
  <si>
    <t>737000455</t>
  </si>
  <si>
    <t>CAVILHA 4X30 COM FURO ROSCADO</t>
  </si>
  <si>
    <t>737000456</t>
  </si>
  <si>
    <t>CAVILHA 5X16 COM FURO ROSCADO</t>
  </si>
  <si>
    <t>737000457</t>
  </si>
  <si>
    <t>CAVILHA 5X20 COM FURO ROSCADO</t>
  </si>
  <si>
    <t>737000458</t>
  </si>
  <si>
    <t>CAVILHA 5X25 COM FURO ROSCADO</t>
  </si>
  <si>
    <t>737000459</t>
  </si>
  <si>
    <t>CAVILHA 5X50COM FURO ROSCADO</t>
  </si>
  <si>
    <t>737000460</t>
  </si>
  <si>
    <t>CAVILHA 6X25 COM FURO ROSCADO</t>
  </si>
  <si>
    <t>737000461</t>
  </si>
  <si>
    <t>CAVILHA 6X35 COM FURO ROSCADO</t>
  </si>
  <si>
    <t>737000462</t>
  </si>
  <si>
    <t>CAVILHA 10X40 COM FURO ROSCADO</t>
  </si>
  <si>
    <t>737000463</t>
  </si>
  <si>
    <t>PARAFUSO EMBEBER M3X10 DIN 7991 - 12.9</t>
  </si>
  <si>
    <t>737000464</t>
  </si>
  <si>
    <t>PARAFUSO EMBEBER M3X12 DIN 7991 - 12.9</t>
  </si>
  <si>
    <t>737000465</t>
  </si>
  <si>
    <t>PARAFUSO EMBEBER M4X12 DIN 7991 - 12.9</t>
  </si>
  <si>
    <t>737000466</t>
  </si>
  <si>
    <t>PARAFUSO SEXTAVADA INTERIOR M2X20</t>
  </si>
  <si>
    <t>737000467</t>
  </si>
  <si>
    <t>PARAFUSO CABEÇA SEXTAVADA INTERIOR M2X25</t>
  </si>
  <si>
    <t>737000468</t>
  </si>
  <si>
    <t>PARAFUSO CABEÇA SEXTAVADA INTERIOR M3X25</t>
  </si>
  <si>
    <t>737000469</t>
  </si>
  <si>
    <t>PARAFUSO SEXTAVADA INTERIOR M4X10</t>
  </si>
  <si>
    <t>737000470</t>
  </si>
  <si>
    <t>PARAFUSO LIMITADOR M4X10</t>
  </si>
  <si>
    <t>737000471</t>
  </si>
  <si>
    <t>PARAFUSO LIMITADOR M4X12</t>
  </si>
  <si>
    <t>737000472</t>
  </si>
  <si>
    <t>PARAFUSO LIMITADOR M4X16</t>
  </si>
  <si>
    <t>737000473</t>
  </si>
  <si>
    <t>PARAFUSO LIMITADOR M4X20</t>
  </si>
  <si>
    <t>737000474</t>
  </si>
  <si>
    <t>PARAFUSO LIMITADOR M5X16</t>
  </si>
  <si>
    <t>737000475</t>
  </si>
  <si>
    <t>PERNO SEXTAVADO INTERIOR M4X20</t>
  </si>
  <si>
    <t>737000476</t>
  </si>
  <si>
    <t>PERNO SEXTAVADO INTERIOR M4X25</t>
  </si>
  <si>
    <t>737000477</t>
  </si>
  <si>
    <t>PERNO SEXTAVADO INTERIOR M4X30</t>
  </si>
  <si>
    <t>737000478</t>
  </si>
  <si>
    <t>PARAFUSO LIMITADOR M4X25</t>
  </si>
  <si>
    <t>737000479</t>
  </si>
  <si>
    <t>PERNO SEXTAVADO INTERIOR M5X20</t>
  </si>
  <si>
    <t>737000480</t>
  </si>
  <si>
    <t>PERNO SEXTAVADO INTERIOR M5X25</t>
  </si>
  <si>
    <t>737000481</t>
  </si>
  <si>
    <t>PERNO SEXTAVADO INTERIOR M5X30</t>
  </si>
  <si>
    <t>737000482</t>
  </si>
  <si>
    <t>PERNO SEXTAVADO INTERIOR M5X40</t>
  </si>
  <si>
    <t>737000483</t>
  </si>
  <si>
    <t>PERNO SEXTAVADO INTERIOR M6X20</t>
  </si>
  <si>
    <t>737000484</t>
  </si>
  <si>
    <t>PERNO SEXTAVADO INTERIOR M6X25</t>
  </si>
  <si>
    <t>737000485</t>
  </si>
  <si>
    <t>PERNO SEXTAVADO INTERIOR M6X30</t>
  </si>
  <si>
    <t>737000486</t>
  </si>
  <si>
    <t>PERNO SEXTAVADO INTERIOR M6X40</t>
  </si>
  <si>
    <t>737000487</t>
  </si>
  <si>
    <t>PARAFUSO EMBEBER M6X12 DIN 7991 - 12.9</t>
  </si>
  <si>
    <t>737000488</t>
  </si>
  <si>
    <t>PARAFUSO SEXTAVADA INTERIOR M8X16</t>
  </si>
  <si>
    <t>737000489</t>
  </si>
  <si>
    <t>PARAFUSO LIMITADOR M6X16</t>
  </si>
  <si>
    <t>737000490</t>
  </si>
  <si>
    <t>PARAFUSO LIMITADOR M6X20</t>
  </si>
  <si>
    <t>737000491</t>
  </si>
  <si>
    <t>PARAFUSO LIMITADOR M8X30</t>
  </si>
  <si>
    <t>737000492</t>
  </si>
  <si>
    <t>PERNO SEXTAVADO INTERIOR M4X40</t>
  </si>
  <si>
    <t>737000493</t>
  </si>
  <si>
    <t>ELICOID M12X22 TP 302</t>
  </si>
  <si>
    <t>737000500</t>
  </si>
  <si>
    <t>ELICOID M6X14 TP 302</t>
  </si>
  <si>
    <t>737000501</t>
  </si>
  <si>
    <t>ELICOID M8X15 TP 302</t>
  </si>
  <si>
    <t>737000502</t>
  </si>
  <si>
    <t>ELICOID M10X18 TP 302</t>
  </si>
  <si>
    <t>737000503</t>
  </si>
  <si>
    <t>ANILHA CALIBRADA 12X18X0,1</t>
  </si>
  <si>
    <t>737000504</t>
  </si>
  <si>
    <t>ANILHA CALIBRADA 8X14X0,1</t>
  </si>
  <si>
    <t>737000505</t>
  </si>
  <si>
    <t>PARAFUSO SEXTAVADA INTERIOR M12X200</t>
  </si>
  <si>
    <t>737000506</t>
  </si>
  <si>
    <t>PARFUSO LIMITADOR M5X30</t>
  </si>
  <si>
    <t>737000507</t>
  </si>
  <si>
    <t>PARAFUSO LIMITADOR M5X35</t>
  </si>
  <si>
    <t>737000508</t>
  </si>
  <si>
    <t>737000509</t>
  </si>
  <si>
    <t>737000510</t>
  </si>
  <si>
    <t>737000511</t>
  </si>
  <si>
    <t>737000512</t>
  </si>
  <si>
    <t>737000513</t>
  </si>
  <si>
    <t>737000514</t>
  </si>
  <si>
    <t>737000515</t>
  </si>
  <si>
    <t>737000516</t>
  </si>
  <si>
    <t>737000517</t>
  </si>
  <si>
    <t>737000518</t>
  </si>
  <si>
    <t>737000519</t>
  </si>
  <si>
    <t>737000520</t>
  </si>
  <si>
    <t>737000521</t>
  </si>
  <si>
    <t>737000522</t>
  </si>
  <si>
    <t>737000523</t>
  </si>
  <si>
    <t>737000524</t>
  </si>
  <si>
    <t>737000525</t>
  </si>
  <si>
    <t>737000526</t>
  </si>
  <si>
    <t>737000527</t>
  </si>
  <si>
    <t>737000528</t>
  </si>
  <si>
    <t>737000529</t>
  </si>
  <si>
    <t>737000530</t>
  </si>
  <si>
    <t>PARAFUSO LIMITADOR M12X50</t>
  </si>
  <si>
    <t>737000531</t>
  </si>
  <si>
    <t>737000532</t>
  </si>
  <si>
    <t>737000533</t>
  </si>
  <si>
    <t>737000534</t>
  </si>
  <si>
    <t>737000535</t>
  </si>
  <si>
    <t>PARFUSO LIMITADOR M5X25</t>
  </si>
  <si>
    <t>737000536</t>
  </si>
  <si>
    <t>PUNÇAO 1,5X70</t>
  </si>
  <si>
    <t>737000537</t>
  </si>
  <si>
    <t>PUNÇAO 2X70</t>
  </si>
  <si>
    <t>737000538</t>
  </si>
  <si>
    <t>PUNÇAO 3,4X100</t>
  </si>
  <si>
    <t>737000539</t>
  </si>
  <si>
    <t>PUNÇAO 3,5X71</t>
  </si>
  <si>
    <t>737000540</t>
  </si>
  <si>
    <t>PUNÇAO 3,12X100</t>
  </si>
  <si>
    <t>737000541</t>
  </si>
  <si>
    <t>PUNÇAO 4,5X71</t>
  </si>
  <si>
    <t>737000542</t>
  </si>
  <si>
    <t>PUNÇAO 4,6X100</t>
  </si>
  <si>
    <t>737000543</t>
  </si>
  <si>
    <t>PUNÇAO 5X71</t>
  </si>
  <si>
    <t>737000544</t>
  </si>
  <si>
    <t>PUNÇAO 5X80</t>
  </si>
  <si>
    <t>737000545</t>
  </si>
  <si>
    <t>PUNÇAO 6,2X70</t>
  </si>
  <si>
    <t>737000546</t>
  </si>
  <si>
    <t>PUNÇAO 6,5X71</t>
  </si>
  <si>
    <t>737000547</t>
  </si>
  <si>
    <t>PUNÇAO 6,10X100</t>
  </si>
  <si>
    <t>737000548</t>
  </si>
  <si>
    <t>PUNÇAO 6X71</t>
  </si>
  <si>
    <t>737000549</t>
  </si>
  <si>
    <t>PUNÇAO 6X100</t>
  </si>
  <si>
    <t>737000550</t>
  </si>
  <si>
    <t>PUNÇAO 8X66</t>
  </si>
  <si>
    <t>737000551</t>
  </si>
  <si>
    <t>PUNÇAO 8X71</t>
  </si>
  <si>
    <t>737000552</t>
  </si>
  <si>
    <t>CAVILHA M4X30</t>
  </si>
  <si>
    <t>737000553</t>
  </si>
  <si>
    <t>737000554</t>
  </si>
  <si>
    <t>737000555</t>
  </si>
  <si>
    <t>737000556</t>
  </si>
  <si>
    <t>737000557</t>
  </si>
  <si>
    <t>737000558</t>
  </si>
  <si>
    <t>737000559</t>
  </si>
  <si>
    <t>737000560</t>
  </si>
  <si>
    <t>CAVILHA M8X16</t>
  </si>
  <si>
    <t>737000561</t>
  </si>
  <si>
    <t>737000562</t>
  </si>
  <si>
    <t>CAVILHA M8X25</t>
  </si>
  <si>
    <t>737000563</t>
  </si>
  <si>
    <t>737000564</t>
  </si>
  <si>
    <t>737000565</t>
  </si>
  <si>
    <t>737000566</t>
  </si>
  <si>
    <t>737000567</t>
  </si>
  <si>
    <t>737000568</t>
  </si>
  <si>
    <t>CAVILHA M10X20</t>
  </si>
  <si>
    <t>737000569</t>
  </si>
  <si>
    <t>737000570</t>
  </si>
  <si>
    <t>CAVILHA M10X30</t>
  </si>
  <si>
    <t>737000571</t>
  </si>
  <si>
    <t>737000572</t>
  </si>
  <si>
    <t>737000573</t>
  </si>
  <si>
    <t>CAVILHA M12X80</t>
  </si>
  <si>
    <t>737000574</t>
  </si>
  <si>
    <t>ROLHA ESTANQUECIDADE 14X05X21</t>
  </si>
  <si>
    <t>737000575</t>
  </si>
  <si>
    <t>ROLHA ESTANQUECIDADE 14X09X15</t>
  </si>
  <si>
    <t>737000576</t>
  </si>
  <si>
    <t>ROLHA ESTANQUECIDADE 15X8</t>
  </si>
  <si>
    <t>737000577</t>
  </si>
  <si>
    <t>ROLHA ESTANQUECIDADE 16X9X15</t>
  </si>
  <si>
    <t>737000578</t>
  </si>
  <si>
    <t>ROLHA ESTANQUECIDADE 16X12X21</t>
  </si>
  <si>
    <t>737000579</t>
  </si>
  <si>
    <t>ROLHA ESTANQUECIDADE 20X9X20</t>
  </si>
  <si>
    <t>737000580</t>
  </si>
  <si>
    <t>737000581</t>
  </si>
  <si>
    <t>ROLHA ESTANQUECIDADE 37X14X20</t>
  </si>
  <si>
    <t>737000582</t>
  </si>
  <si>
    <t>ROLHA ESTANQUECIDADE 40X16X47</t>
  </si>
  <si>
    <t>737000583</t>
  </si>
  <si>
    <t>737000584</t>
  </si>
  <si>
    <t>737000585</t>
  </si>
  <si>
    <t>ROLHA ESTANQUECIDADE 40X36</t>
  </si>
  <si>
    <t>737000586</t>
  </si>
  <si>
    <t>ROLHA ESTANQUECIDADE 42X22X20</t>
  </si>
  <si>
    <t>737000587</t>
  </si>
  <si>
    <t>ROLHA ESTANQUECIDADE 47X17X40</t>
  </si>
  <si>
    <t>737000588</t>
  </si>
  <si>
    <t>PUNÇÃO 1,5X70</t>
  </si>
  <si>
    <t>737000589</t>
  </si>
  <si>
    <t>PUNÇÃO 2X70</t>
  </si>
  <si>
    <t>737000590</t>
  </si>
  <si>
    <t>PUNÇÃO 3,4X100</t>
  </si>
  <si>
    <t>737000591</t>
  </si>
  <si>
    <t>PUNÇÃO 3,5X71</t>
  </si>
  <si>
    <t>737000592</t>
  </si>
  <si>
    <t>PUNÇÃO 3,12X100</t>
  </si>
  <si>
    <t>737000593</t>
  </si>
  <si>
    <t>PUNÇÃO 4,5X71</t>
  </si>
  <si>
    <t>737000594</t>
  </si>
  <si>
    <t>PUNÇÃO 4,6X100</t>
  </si>
  <si>
    <t>737000595</t>
  </si>
  <si>
    <t>PUNÇÃO 5X71</t>
  </si>
  <si>
    <t>737000596</t>
  </si>
  <si>
    <t>PUNÇÃO 5X80</t>
  </si>
  <si>
    <t>737000597</t>
  </si>
  <si>
    <t>PUNÇÃO 6,2X70</t>
  </si>
  <si>
    <t>737000598</t>
  </si>
  <si>
    <t>PUNÇÃO 6,5X71</t>
  </si>
  <si>
    <t>737000599</t>
  </si>
  <si>
    <t>PUNÇÃO 6,10X100</t>
  </si>
  <si>
    <t>737000600</t>
  </si>
  <si>
    <t>PUNÇÃO 6X71</t>
  </si>
  <si>
    <t>737000601</t>
  </si>
  <si>
    <t>PUNÇÃO 6X100</t>
  </si>
  <si>
    <t>737000602</t>
  </si>
  <si>
    <t>PUNÇÃO 8X66</t>
  </si>
  <si>
    <t>737000603</t>
  </si>
  <si>
    <t>PUNÇÃO 8X71</t>
  </si>
  <si>
    <t>737000604</t>
  </si>
  <si>
    <t>MÓS 200X16X31,75 3SG46JVS</t>
  </si>
  <si>
    <t>737000605</t>
  </si>
  <si>
    <t>MÓS 200X16X31,75 38A46JVS</t>
  </si>
  <si>
    <t>737000606</t>
  </si>
  <si>
    <t>MÓS 180X16X31,75 3TG36JVX</t>
  </si>
  <si>
    <t>737000607</t>
  </si>
  <si>
    <t>FILTRO H34 1790/2</t>
  </si>
  <si>
    <t>737000608</t>
  </si>
  <si>
    <t>FILTRO H15 190/11</t>
  </si>
  <si>
    <t>737000609</t>
  </si>
  <si>
    <t>BORRACHA 4MM</t>
  </si>
  <si>
    <t>737000610</t>
  </si>
  <si>
    <t>737000611</t>
  </si>
  <si>
    <t>PARAFUSO SEXTAVADO INTERIOR M18X70 12.9</t>
  </si>
  <si>
    <t>737000612</t>
  </si>
  <si>
    <t>737000613</t>
  </si>
  <si>
    <t>ANILHA CALIBRADA 10X16X0,1</t>
  </si>
  <si>
    <t>737000614</t>
  </si>
  <si>
    <t>737000615</t>
  </si>
  <si>
    <t>PARAFUSO T 23030.0226</t>
  </si>
  <si>
    <t>737000623</t>
  </si>
  <si>
    <t>PARAFUSO LIMITADOR M8X12</t>
  </si>
  <si>
    <t>737000624</t>
  </si>
  <si>
    <t>PARAFUSO LIMITADOR M8X10</t>
  </si>
  <si>
    <t>737000626</t>
  </si>
  <si>
    <t>CAVILHA ROSCADA 6X40</t>
  </si>
  <si>
    <t>737000627</t>
  </si>
  <si>
    <t>CAVILHA ROSCADA 8X50</t>
  </si>
  <si>
    <t>737000628</t>
  </si>
  <si>
    <t>CAVILHA ROSCADA 6X50</t>
  </si>
  <si>
    <t>737000629</t>
  </si>
  <si>
    <t>CAVILHA ROSCADA 6X20</t>
  </si>
  <si>
    <t>737000630</t>
  </si>
  <si>
    <t>CAVILHA ROSCADA 6X30</t>
  </si>
  <si>
    <t>737000631</t>
  </si>
  <si>
    <t>CAVILHA ROSCADA 8X30</t>
  </si>
  <si>
    <t>737000632</t>
  </si>
  <si>
    <t>CAVILHA ROSCADA 8X40</t>
  </si>
  <si>
    <t>737000633</t>
  </si>
  <si>
    <t>FREI EXTERIOR 52</t>
  </si>
  <si>
    <t>737000634</t>
  </si>
  <si>
    <t>TAPIT COM PARAFUSO E BUCHA M6X50</t>
  </si>
  <si>
    <t>737000635</t>
  </si>
  <si>
    <t>LAMELA LIXA G80</t>
  </si>
  <si>
    <t>737000636</t>
  </si>
  <si>
    <t>LAMELA LIXA G120</t>
  </si>
  <si>
    <t>737000637</t>
  </si>
  <si>
    <t>LAMELA LIXA G180</t>
  </si>
  <si>
    <t>737000638</t>
  </si>
  <si>
    <t>PARAFUSOS ROCAS TIME-S4 REF.9808.306009</t>
  </si>
  <si>
    <t>737000639</t>
  </si>
  <si>
    <t>PERNO ESFERA M12 HALDER 22050.0935</t>
  </si>
  <si>
    <t>737000640</t>
  </si>
  <si>
    <t>PARAFUSOS ROCAS PALBIT P0250704</t>
  </si>
  <si>
    <t>737000641</t>
  </si>
  <si>
    <t>CAVILHAS CILÍNDRICAS SEM ROSCAR INTERIOR 3X12</t>
  </si>
  <si>
    <t>737000642</t>
  </si>
  <si>
    <t>CILINDRICA ROSCADA M3X12</t>
  </si>
  <si>
    <t>737000643</t>
  </si>
  <si>
    <t>CILINDRICA ROSCADA M16X80</t>
  </si>
  <si>
    <t>737000644</t>
  </si>
  <si>
    <t>PERNO SEXTAVADO INTERIOR 10X35</t>
  </si>
  <si>
    <t>737000645</t>
  </si>
  <si>
    <t>PERNO SEXTAVADO INTERIOR 10X50</t>
  </si>
  <si>
    <t>737000646</t>
  </si>
  <si>
    <t>PORCAS T REF.37 5315-14</t>
  </si>
  <si>
    <t>737000647</t>
  </si>
  <si>
    <t>PORCAS AMF REF.37 53685-M12</t>
  </si>
  <si>
    <t>737000648</t>
  </si>
  <si>
    <t>ANILHAS AMF REF.37 5360-M12</t>
  </si>
  <si>
    <t>737000649</t>
  </si>
  <si>
    <t>BARRAS DE APERTO REF.37 2000</t>
  </si>
  <si>
    <t>737000650</t>
  </si>
  <si>
    <t>FREIO EXTERIOR 47MM</t>
  </si>
  <si>
    <t>737000651</t>
  </si>
  <si>
    <t>PARAFUSO CABEÇA CILINDRICA SEXT.INT.4X55</t>
  </si>
  <si>
    <t>737000652</t>
  </si>
  <si>
    <t>PARAFUSO CABEÇA DE EMBEBER INOX 6X20</t>
  </si>
  <si>
    <t>737000653</t>
  </si>
  <si>
    <t>PARAFUSO CABEÇA DE EMBEBER INOX 8X20</t>
  </si>
  <si>
    <t>737000654</t>
  </si>
  <si>
    <t>PERNO SEXTAVADO INTERIOR M12X60</t>
  </si>
  <si>
    <t>737000655</t>
  </si>
  <si>
    <t>PARAFUSOS BARRA MANDR. REF.5513 020-028</t>
  </si>
  <si>
    <t>737000656</t>
  </si>
  <si>
    <t>PARAFUSOS BARRA MANDR. REF.5513 020-05</t>
  </si>
  <si>
    <t>737000657</t>
  </si>
  <si>
    <t>PARAFUSOS BARRA MANDR. REF.5513 020-03</t>
  </si>
  <si>
    <t>737000658</t>
  </si>
  <si>
    <t>JOGO DE MACHOS MANUAIS M2</t>
  </si>
  <si>
    <t>737000659</t>
  </si>
  <si>
    <t>JOGO DE MACHOS MANUAIS M3</t>
  </si>
  <si>
    <t>737000660</t>
  </si>
  <si>
    <t>JOGO DE MACHOS MANUAIS M4</t>
  </si>
  <si>
    <t>737000661</t>
  </si>
  <si>
    <t>JOGO DE MACHOS MANUAIS M5</t>
  </si>
  <si>
    <t>737000662</t>
  </si>
  <si>
    <t>JOGO DE MACHOS MANUAIS M6</t>
  </si>
  <si>
    <t>737000663</t>
  </si>
  <si>
    <t>JOGO DE MACHOS MANUAIS M8</t>
  </si>
  <si>
    <t>737000664</t>
  </si>
  <si>
    <t>JOGO DE MACHOS MANUAIS M10</t>
  </si>
  <si>
    <t>737000665</t>
  </si>
  <si>
    <t>JOGO DE MACHOS MANUAIS M12</t>
  </si>
  <si>
    <t>737000666</t>
  </si>
  <si>
    <t>REBITE CAB.CILINDRICA 2,5X6MM</t>
  </si>
  <si>
    <t>737000667</t>
  </si>
  <si>
    <t>TAPIT CAB/EMB. TC-CA 8X60</t>
  </si>
  <si>
    <t>737000668</t>
  </si>
  <si>
    <t>PARAFUSO LIMITADOR M5X6X8</t>
  </si>
  <si>
    <t>737000669</t>
  </si>
  <si>
    <t>PARAFUSO DE PANCADA 2,9X6,5MM</t>
  </si>
  <si>
    <t>737000670</t>
  </si>
  <si>
    <t>PARAFUSO SEXTAVADA INTERIOR M16X110</t>
  </si>
  <si>
    <t>737000671</t>
  </si>
  <si>
    <t>PARAFUSO SEXTAVADA INTERIOR M12X120</t>
  </si>
  <si>
    <t>737000672</t>
  </si>
  <si>
    <t>PARAFUSO SEXTAVADA INTERIOR M20X110</t>
  </si>
  <si>
    <t>737000673</t>
  </si>
  <si>
    <t>PARAFUSO D7984 08.8 PF.CAB.CIL.SEXT.INT.BX M5X10</t>
  </si>
  <si>
    <t>737000674</t>
  </si>
  <si>
    <t>PARAFUSO D933 (I4017) 8.8 ZEN SEXT.M6X16</t>
  </si>
  <si>
    <t>737000675</t>
  </si>
  <si>
    <t>PARAFUSO CAB.CIL.SEXT.INT.M16X300</t>
  </si>
  <si>
    <t>737000676</t>
  </si>
  <si>
    <t>PARAFUSO LIMITADOR M6X50</t>
  </si>
  <si>
    <t>737000677</t>
  </si>
  <si>
    <t>PARAFUSO SEXT.INTERIOR  M20X400</t>
  </si>
  <si>
    <t>737000683</t>
  </si>
  <si>
    <t>PARAFUSO SEXT.INTERIOR M20X240</t>
  </si>
  <si>
    <t>737000684</t>
  </si>
  <si>
    <t>PARAFUSO SEXT.INTERIOR  M20X220</t>
  </si>
  <si>
    <t>737000685</t>
  </si>
  <si>
    <t>PARAFUSO SEXT.INTERIOR M20X60</t>
  </si>
  <si>
    <t>737000686</t>
  </si>
  <si>
    <t>PARAFUSO SEXT.INTERIOR M20X55</t>
  </si>
  <si>
    <t>737000687</t>
  </si>
  <si>
    <t>PARAFUSO SEXT.INTERIOR M4X100</t>
  </si>
  <si>
    <t>737000688</t>
  </si>
  <si>
    <t>PARAFUSO SEXT.INTERIOR M3X6</t>
  </si>
  <si>
    <t>737000689</t>
  </si>
  <si>
    <t>PARAFUSO C/EMB.SEXT.INTERIOR M5X25</t>
  </si>
  <si>
    <t>737000690</t>
  </si>
  <si>
    <t>PARAFUSO C/EMB.SEXT.INTERIOR M4X10</t>
  </si>
  <si>
    <t>737000691</t>
  </si>
  <si>
    <t>PARAFUSO C/EMB.SEXT.INTERIOR M4X12</t>
  </si>
  <si>
    <t>737000692</t>
  </si>
  <si>
    <t xml:space="preserve"> PARAFUSO C/EMB.SEXT.INTERIOR M4X16</t>
  </si>
  <si>
    <t>737000693</t>
  </si>
  <si>
    <t>PARAFUSO C/EMB.SEXT.INTERIOR M6X30</t>
  </si>
  <si>
    <t>737000694</t>
  </si>
  <si>
    <t>PARAFUSO C/C SEXT. M20X140</t>
  </si>
  <si>
    <t>737000695</t>
  </si>
  <si>
    <t>PARAFUSO C/C SEXT. M20X150</t>
  </si>
  <si>
    <t>737000696</t>
  </si>
  <si>
    <t>PARAFUSO C/C SEXT. M3X14</t>
  </si>
  <si>
    <t>737000697</t>
  </si>
  <si>
    <t>AÇO CAVILHAS D7979 M6X18</t>
  </si>
  <si>
    <t>737000698</t>
  </si>
  <si>
    <t>AÇO CAVILHAS D7979 M6X28</t>
  </si>
  <si>
    <t>737000699</t>
  </si>
  <si>
    <t>AÇO CAVILHAS D7979 M6X10</t>
  </si>
  <si>
    <t>737000700</t>
  </si>
  <si>
    <t>AÇO CAVILHAS D7979 M4X10</t>
  </si>
  <si>
    <t>737000701</t>
  </si>
  <si>
    <t>CAVILHA AÇO M3X30 DIN 6325</t>
  </si>
  <si>
    <t>737000706</t>
  </si>
  <si>
    <t>PARAFUSO CABEÇA SEXTAVADA M18X70 DIN 912</t>
  </si>
  <si>
    <t>737000707</t>
  </si>
  <si>
    <t>PARAFUSO CABEÇA SEXTAVADA EXTERIOR M20X60 DIN 933</t>
  </si>
  <si>
    <t>737000708</t>
  </si>
  <si>
    <t>DISCOS DE REBARBAR FERRO/AÇO</t>
  </si>
  <si>
    <t>737000709</t>
  </si>
  <si>
    <t>PARAFUSO CABEÇA CILINDRICA SEXT.INT. INOX M6X12</t>
  </si>
  <si>
    <t>737000710</t>
  </si>
  <si>
    <t>PARAFUSO AUTO-ROSCANTE DIN 7504 N 4.8X19</t>
  </si>
  <si>
    <t>737000711</t>
  </si>
  <si>
    <t>WERA 8600/889-30 TZ JOGO DE PONTEIRAS</t>
  </si>
  <si>
    <t>737000712</t>
  </si>
  <si>
    <t>BROCA CILINDRICA DIAMETRO 11MMX310X455</t>
  </si>
  <si>
    <t>737000744</t>
  </si>
  <si>
    <t>BROCA CILINDRICA DIAMETRO 16MMX400X250</t>
  </si>
  <si>
    <t>737000745</t>
  </si>
  <si>
    <t>PF.SXT.RT DIN933 INOX A2 M12X45</t>
  </si>
  <si>
    <t>737000747</t>
  </si>
  <si>
    <t>PORCA SXT. DIN934 INOX A2 M12</t>
  </si>
  <si>
    <t>737000748</t>
  </si>
  <si>
    <t>ANILHA CHAPA DIN125 INOX A2 M12</t>
  </si>
  <si>
    <t>737000749</t>
  </si>
  <si>
    <t>ANILHA MOLA DIN127 INOX A2 M12</t>
  </si>
  <si>
    <t>737000750</t>
  </si>
  <si>
    <t>PF.SXT.RT DIN933 INOX A2 M14X45</t>
  </si>
  <si>
    <t>737000751</t>
  </si>
  <si>
    <t>PORCA SXT. DIN934 INOX A2 M14</t>
  </si>
  <si>
    <t>737000752</t>
  </si>
  <si>
    <t>ANILHA MOLA DIN127 INOX A2 M14</t>
  </si>
  <si>
    <t>737000753</t>
  </si>
  <si>
    <t>ANILHA CHAPA DIN125 INOX A2 M14</t>
  </si>
  <si>
    <t>737000754</t>
  </si>
  <si>
    <t>PONTO ROSCADO SEXTAVADO M12X40</t>
  </si>
  <si>
    <t>737000756</t>
  </si>
  <si>
    <t>PONTO ROSCADO SEXTAVADO M16X40</t>
  </si>
  <si>
    <t>737000757</t>
  </si>
  <si>
    <t>PORCA ORELHA PCL315 FE ZN M5</t>
  </si>
  <si>
    <t>737000758</t>
  </si>
  <si>
    <t>PORCA ORELHA PCL315 FE ZN M6</t>
  </si>
  <si>
    <t>737000759</t>
  </si>
  <si>
    <t>PERNO METRICO DIN916 A2 6X16</t>
  </si>
  <si>
    <t>737000760</t>
  </si>
  <si>
    <t>PERNO METRICO DIN916 A2 6X10</t>
  </si>
  <si>
    <t>737000761</t>
  </si>
  <si>
    <t>BUCHA AÇO SEGMENTADA M8X95</t>
  </si>
  <si>
    <t>737000762</t>
  </si>
  <si>
    <t>BUCHA AÇO SEGMENTADA M8X80</t>
  </si>
  <si>
    <t>737000763</t>
  </si>
  <si>
    <t>PERNO HALDER 22150.0025 10*6/40</t>
  </si>
  <si>
    <t>737000766</t>
  </si>
  <si>
    <t>PERNO HALDER 22150.0026 10*6/75</t>
  </si>
  <si>
    <t>737000767</t>
  </si>
  <si>
    <t>PARAFUSO CABEÇA SEXTAVADO INTERIOR INOX M12X40</t>
  </si>
  <si>
    <t>737000792</t>
  </si>
  <si>
    <t>ELECTRODO BASICO 7018 2.50X350MM</t>
  </si>
  <si>
    <t>737000793</t>
  </si>
  <si>
    <t>ELECTRODO INOX 316L 2.50X350MM</t>
  </si>
  <si>
    <t>737000794</t>
  </si>
  <si>
    <t>PARAFUSO SEXTAVADO RT DIN933 INOX A2 M10X40</t>
  </si>
  <si>
    <t>737000795</t>
  </si>
  <si>
    <t>PORCA SXT.DIN934 INOX A2 M10</t>
  </si>
  <si>
    <t>737000796</t>
  </si>
  <si>
    <t>PARAFUSO SEXTAVADO RT DIN933 INOX A2 M12X40</t>
  </si>
  <si>
    <t>737000797</t>
  </si>
  <si>
    <t>737000798</t>
  </si>
  <si>
    <t>PARAFUSO SEXTAVADO RT DIN933 INOX A2 M16X40</t>
  </si>
  <si>
    <t>737000799</t>
  </si>
  <si>
    <t>PORCA SXT DIN934 INOX A2 M16</t>
  </si>
  <si>
    <t>737000800</t>
  </si>
  <si>
    <t>ANILHA CHAPA DIN125 INOX A2 M10</t>
  </si>
  <si>
    <t>737000801</t>
  </si>
  <si>
    <t>737000802</t>
  </si>
  <si>
    <t>ANILHA CHAPA DIN125 INOX A2 M16</t>
  </si>
  <si>
    <t>737000803</t>
  </si>
  <si>
    <t>BROCA BETÃO SDS-PLUS M10X260</t>
  </si>
  <si>
    <t>737000804</t>
  </si>
  <si>
    <t>BROCA BETÃO SDS-PLUS M12X260</t>
  </si>
  <si>
    <t>737000805</t>
  </si>
  <si>
    <t>737000806</t>
  </si>
  <si>
    <t>CAMISA NYLON BUCHA QUIMICA M12X60</t>
  </si>
  <si>
    <t>737000807</t>
  </si>
  <si>
    <t>VARÃO ROSCADO DIN 975 8.8 M8</t>
  </si>
  <si>
    <t>737000808</t>
  </si>
  <si>
    <t>BUCHA QUIMICA POLIESTER 280ML</t>
  </si>
  <si>
    <t>737000809</t>
  </si>
  <si>
    <t>PARAFUSO  EMBEBER M4X50 DIN 7991 - 12.9</t>
  </si>
  <si>
    <t>737000810</t>
  </si>
  <si>
    <t>PARAFUSO  EMBEBER M6X50 DIN 7991 - 12.9</t>
  </si>
  <si>
    <t>737000811</t>
  </si>
  <si>
    <t>PARAFUSO CABEÇA SEXTADO INTERIOR INOX A2 M16X30</t>
  </si>
  <si>
    <t>737000812</t>
  </si>
  <si>
    <t>PARAFUSO LIMITADOR M8X120</t>
  </si>
  <si>
    <t>737000815</t>
  </si>
  <si>
    <t>PARAFUSO SEXTAVADO INTERIOR M8X110 INOX</t>
  </si>
  <si>
    <t>737000816</t>
  </si>
  <si>
    <t>PERNE METÁLICO M16X170</t>
  </si>
  <si>
    <t>737000819</t>
  </si>
  <si>
    <t>PORCA DIN 934 INOX A2 M14</t>
  </si>
  <si>
    <t>737000820</t>
  </si>
  <si>
    <t>PARAFUSO SEXTAVADO INTERIOR DIN 933 A2 INOX M10X55</t>
  </si>
  <si>
    <t>737000821</t>
  </si>
  <si>
    <t>PORCA DIN 934 INOX A2 M10</t>
  </si>
  <si>
    <t>737000822</t>
  </si>
  <si>
    <t>ANILHA CHAPA DIN 125 INOX A2 M10</t>
  </si>
  <si>
    <t>737000823</t>
  </si>
  <si>
    <t>737000824</t>
  </si>
  <si>
    <t>PARAFUSO SEXTAVADO INTERIOR M6X16 INOX A2</t>
  </si>
  <si>
    <t>737000827</t>
  </si>
  <si>
    <t>PARAFUSO SEXTAVADO INTERIOR M10X130</t>
  </si>
  <si>
    <t>737000828</t>
  </si>
  <si>
    <t>CAVILHA ROSCADA M5X60</t>
  </si>
  <si>
    <t>737000829</t>
  </si>
  <si>
    <t>PERNO ROSCADO SEXT.INT. M6X20</t>
  </si>
  <si>
    <t>737000830</t>
  </si>
  <si>
    <t>PONTO ESFERA M8X16</t>
  </si>
  <si>
    <t>737000831</t>
  </si>
  <si>
    <t>PARAFUSO SEXTAVADO INTERIOR M16X60</t>
  </si>
  <si>
    <t>737000832</t>
  </si>
  <si>
    <t>PARAFUSO SEXTAVADO INTERIOR M12X30 DIN 912 - 12.9</t>
  </si>
  <si>
    <t>737000833</t>
  </si>
  <si>
    <t>PARAFUSO SEXTAVADO INTERIOR M8X60 DIN 912 - 12.9</t>
  </si>
  <si>
    <t>737000834</t>
  </si>
  <si>
    <t>PARAFUSO SEXTAVADO INTERIOR M8X12 DIN 912 - 12.9</t>
  </si>
  <si>
    <t>737000835</t>
  </si>
  <si>
    <t>GUIDA LEMBI DIAMONITE</t>
  </si>
  <si>
    <t>738000011</t>
  </si>
  <si>
    <t>INDUCTOR PER PROFILO 52X8</t>
  </si>
  <si>
    <t>738000012</t>
  </si>
  <si>
    <t>INDUCTOR PER PROFILO 64X8</t>
  </si>
  <si>
    <t>738000013</t>
  </si>
  <si>
    <t>INDUCTOR PER PROFILO 80X8</t>
  </si>
  <si>
    <t>738000014</t>
  </si>
  <si>
    <t>LAMA TUBO CAC</t>
  </si>
  <si>
    <t>738000016</t>
  </si>
  <si>
    <t>LASTRA FELTRO ESP 30</t>
  </si>
  <si>
    <t>738000017</t>
  </si>
  <si>
    <t>ROLO TESSUTO FILTRANTE</t>
  </si>
  <si>
    <t>738000018</t>
  </si>
  <si>
    <t>SERRA ELETTRODO D16</t>
  </si>
  <si>
    <t>738000019</t>
  </si>
  <si>
    <t>UTENSILE PROFILO VETRO CAMERA</t>
  </si>
  <si>
    <t>738000021</t>
  </si>
  <si>
    <t>CAIXA LIGA ZINCO XAPM 2203 TELEMECANIQUE</t>
  </si>
  <si>
    <t>738000022</t>
  </si>
  <si>
    <t>MATRICE USCITA TUBO CAC 80X8 REF L1ES 03</t>
  </si>
  <si>
    <t>738000023</t>
  </si>
  <si>
    <t>MATRICE INGRESSO TUBO CAC 80X8 REF L1ES 04</t>
  </si>
  <si>
    <t>738000024</t>
  </si>
  <si>
    <t>LAMA TUBO CAC REV 10</t>
  </si>
  <si>
    <t>738000026</t>
  </si>
  <si>
    <t>ROLO PLUMA SUPER DIAM 45-180MM</t>
  </si>
  <si>
    <t>738000027</t>
  </si>
  <si>
    <t>FECHO BAIONETA 50MM ZINCADO</t>
  </si>
  <si>
    <t>738000028</t>
  </si>
  <si>
    <t>PINCEL REDONDO CEDRAS Nº14</t>
  </si>
  <si>
    <t>738000029</t>
  </si>
  <si>
    <t>DOBRADIÇA 73X31 DRT ZINCADA</t>
  </si>
  <si>
    <t>738000030</t>
  </si>
  <si>
    <t>PINCEL REDONDO CEDRAS Nº10</t>
  </si>
  <si>
    <t>738000031</t>
  </si>
  <si>
    <t>DISCO LAMELADO GRAO 80</t>
  </si>
  <si>
    <t>738000032</t>
  </si>
  <si>
    <t>DISCO CORTE INOX 115X1X22</t>
  </si>
  <si>
    <t>738000033</t>
  </si>
  <si>
    <t>BUCHA NYLON TAMANHO 6</t>
  </si>
  <si>
    <t>738000034</t>
  </si>
  <si>
    <t>BUCHA NYLON TAMANHO 5</t>
  </si>
  <si>
    <t>738000035</t>
  </si>
  <si>
    <t>LAMA TUBO CAC REV 10 REVESTIDAS</t>
  </si>
  <si>
    <t>738000036</t>
  </si>
  <si>
    <t>FECHADURA TUBULAR 300X60</t>
  </si>
  <si>
    <t>738000041</t>
  </si>
  <si>
    <t>DISCO DE LIXA GRAO 16</t>
  </si>
  <si>
    <t>738000042</t>
  </si>
  <si>
    <t>PASTILHAS - SNMG120408-PM 4225</t>
  </si>
  <si>
    <t>738000046</t>
  </si>
  <si>
    <t>PLAQUETES 9595 A.1005</t>
  </si>
  <si>
    <t>738000051</t>
  </si>
  <si>
    <t>PLAQUETES LRH160-R10 PC210F</t>
  </si>
  <si>
    <t>738000052</t>
  </si>
  <si>
    <t>PLAQUETES TCMT 090204 PF-4215</t>
  </si>
  <si>
    <t>738000053</t>
  </si>
  <si>
    <t>PLAQUETES DCMT 11T304 PF-4215</t>
  </si>
  <si>
    <t>738000054</t>
  </si>
  <si>
    <t>PLAQUETES 9584ª.08515 PE6 9104748</t>
  </si>
  <si>
    <t>738000055</t>
  </si>
  <si>
    <t>PLAQUETES APKT 1003PDR IC908</t>
  </si>
  <si>
    <t>738000056</t>
  </si>
  <si>
    <t>PLAQUETES ADKT 1505PDR IC908</t>
  </si>
  <si>
    <t>738000057</t>
  </si>
  <si>
    <t>GUIAS INCLINADAS Ø25X270</t>
  </si>
  <si>
    <t>738000058</t>
  </si>
  <si>
    <t xml:space="preserve"> PASTILHAS SPKN 1204 EDR 235</t>
  </si>
  <si>
    <t>738000059</t>
  </si>
  <si>
    <t>PASTILHAS R245-12T3M-PM 4230</t>
  </si>
  <si>
    <t>738000061</t>
  </si>
  <si>
    <t>PREGOS C. PLANA 3.9X90</t>
  </si>
  <si>
    <t>738000063</t>
  </si>
  <si>
    <t>PREGOS C. PLANA 5X125</t>
  </si>
  <si>
    <t>738000064</t>
  </si>
  <si>
    <t>SERRA CABOS 6MM</t>
  </si>
  <si>
    <t>738000065</t>
  </si>
  <si>
    <t>SERRA CABOS 8MM</t>
  </si>
  <si>
    <t>738000066</t>
  </si>
  <si>
    <t>PUNÇÃO A 8020 HSS 8.2-50</t>
  </si>
  <si>
    <t>738000068</t>
  </si>
  <si>
    <t>PLAQUETES WNHU 04T310 PH6903</t>
  </si>
  <si>
    <t>738000069</t>
  </si>
  <si>
    <t>SAPPHIRE GUIDE DIAM.0,27 REF:3080224</t>
  </si>
  <si>
    <t>738000070</t>
  </si>
  <si>
    <t>POWER FEED CONTACT SODICK REF: 3085936</t>
  </si>
  <si>
    <t>738000071</t>
  </si>
  <si>
    <t>BURIL QUADRADO HSSCO 10% 8X8X100</t>
  </si>
  <si>
    <t>738000072</t>
  </si>
  <si>
    <t>BURIL QUADRADO HSSCO 10% 10X10X100</t>
  </si>
  <si>
    <t>738000073</t>
  </si>
  <si>
    <t>BURIL QUADRADO HSSCO 10% 12X12X100</t>
  </si>
  <si>
    <t>738000074</t>
  </si>
  <si>
    <t>BURIL QUADRADO HSSCO 10% 16X16X150</t>
  </si>
  <si>
    <t>738000075</t>
  </si>
  <si>
    <t>PLAQUETES WNMX 130520ZNN PC 3500</t>
  </si>
  <si>
    <t>738000076</t>
  </si>
  <si>
    <t>PLAQUETES R245-12 T3 E-AL H10</t>
  </si>
  <si>
    <t>738000077</t>
  </si>
  <si>
    <t>PLAQUETES 9589 A.08515</t>
  </si>
  <si>
    <t>738000078</t>
  </si>
  <si>
    <t>KIT FRESA + PLAQUETES REF.9676 A 080015</t>
  </si>
  <si>
    <t>738000079</t>
  </si>
  <si>
    <t>PLAQUETES 9581 A.16</t>
  </si>
  <si>
    <t>738000080</t>
  </si>
  <si>
    <t>PLAQUETES 9148028-WPB16-AF30 LC610Z</t>
  </si>
  <si>
    <t>738000081</t>
  </si>
  <si>
    <t>PASTILHAS TPMR 160304 - 4225</t>
  </si>
  <si>
    <t>738000082</t>
  </si>
  <si>
    <t>AÇO 1.1191 DIAMETRO 90</t>
  </si>
  <si>
    <t>738000083</t>
  </si>
  <si>
    <t>PLAQUETES APCR 1003PDFR-P IC28</t>
  </si>
  <si>
    <t>738000084</t>
  </si>
  <si>
    <t>PLAQUETES ADCR 1505PDFR-P IC28</t>
  </si>
  <si>
    <t>738000085</t>
  </si>
  <si>
    <t>ELECTRODOS COBRE ROSCADO M3</t>
  </si>
  <si>
    <t>738000086</t>
  </si>
  <si>
    <t>ELECTRODOS COBRE ROSCADO M4</t>
  </si>
  <si>
    <t>738000087</t>
  </si>
  <si>
    <t>ELECTRODOS COBRE ROSCADO M5</t>
  </si>
  <si>
    <t>738000088</t>
  </si>
  <si>
    <t>ELECTRODOS COBRE ROSCADO M6</t>
  </si>
  <si>
    <t>738000089</t>
  </si>
  <si>
    <t>ELECTRODOS COBRE ROSCADO M8</t>
  </si>
  <si>
    <t>738000090</t>
  </si>
  <si>
    <t>ELECTRODOS COBRE ROSCADO M10</t>
  </si>
  <si>
    <t>738000091</t>
  </si>
  <si>
    <t>ELECTRODOS COBRE ROSCADO M12</t>
  </si>
  <si>
    <t>738000092</t>
  </si>
  <si>
    <t>ELECTRODOS COBRE MULTICANAL 0,5X300MM</t>
  </si>
  <si>
    <t>738000093</t>
  </si>
  <si>
    <t>ELECTRODOS COBRE MULTICANAL 0,7X300MM</t>
  </si>
  <si>
    <t>738000094</t>
  </si>
  <si>
    <t>ELECTRODOS COBRE MULTICANAL 1X150MM</t>
  </si>
  <si>
    <t>738000095</t>
  </si>
  <si>
    <t>ELECTRODOS COBRE MULTICANAL 1,2X150MM</t>
  </si>
  <si>
    <t>738000096</t>
  </si>
  <si>
    <t>ELECTRODOS COBRE MULTICANAL 1,5X300MM</t>
  </si>
  <si>
    <t>738000097</t>
  </si>
  <si>
    <t>ELECTRODOS COBRE MULTICANAL 2X150MM</t>
  </si>
  <si>
    <t>738000098</t>
  </si>
  <si>
    <t>ELECTRODOS COBRE MULTICANAL 2,7X300MM</t>
  </si>
  <si>
    <t>738000099</t>
  </si>
  <si>
    <t>ELECTRODOS COBRE MULTICANAL 7,5X300MM</t>
  </si>
  <si>
    <t>738000100</t>
  </si>
  <si>
    <t>ELECTRODOS COBRE MULTICANAL 1,2X300MM</t>
  </si>
  <si>
    <t>738000101</t>
  </si>
  <si>
    <t>FILTRO MÁQUINA AGIE H15190/6</t>
  </si>
  <si>
    <t>738000102</t>
  </si>
  <si>
    <t>PLAQUETES RCKT 10 T3 M0 PM-4230</t>
  </si>
  <si>
    <t>738000103</t>
  </si>
  <si>
    <t>PLAQUETE REF.9595A,2010</t>
  </si>
  <si>
    <t>738000109</t>
  </si>
  <si>
    <t>PLAQUETE REF.9595A,2020</t>
  </si>
  <si>
    <t>738000110</t>
  </si>
  <si>
    <t>PLAQUETE REF.9595A,2030</t>
  </si>
  <si>
    <t>738000111</t>
  </si>
  <si>
    <t>PLAQUETE REF.9595A,1610</t>
  </si>
  <si>
    <t>738000112</t>
  </si>
  <si>
    <t>PLAQUETE REF.9595A,1620</t>
  </si>
  <si>
    <t>738000113</t>
  </si>
  <si>
    <t>DISCO CORTE INOX 125X1X22</t>
  </si>
  <si>
    <t>738000125</t>
  </si>
  <si>
    <t>BUCHA NYLON M8</t>
  </si>
  <si>
    <t>738000145</t>
  </si>
  <si>
    <t>ELECTROVALVULA  3/2  SY513</t>
  </si>
  <si>
    <t>740000147</t>
  </si>
  <si>
    <t>ELECTROVALVULA  5/2  SY5220</t>
  </si>
  <si>
    <t>740000148</t>
  </si>
  <si>
    <t>ELECTROVALVULA  5/3  SY5320</t>
  </si>
  <si>
    <t>740000149</t>
  </si>
  <si>
    <t>KITS VALVULAS  BE3990</t>
  </si>
  <si>
    <t>740000172</t>
  </si>
  <si>
    <t>VALVULAS VESTA V52VP1M14</t>
  </si>
  <si>
    <t>740000173</t>
  </si>
  <si>
    <t>VALVULAS UNIVER  BE 3000</t>
  </si>
  <si>
    <t>740000174</t>
  </si>
  <si>
    <t>VALVULAS UNIVER  BE3020</t>
  </si>
  <si>
    <t>740000175</t>
  </si>
  <si>
    <t>VALVULAS  UNIVER BE 5020</t>
  </si>
  <si>
    <t>740000176</t>
  </si>
  <si>
    <t>VALVULAS VESTA E32W156M2</t>
  </si>
  <si>
    <t>740000177</t>
  </si>
  <si>
    <t>VALVULAS VESTA E52W15M14</t>
  </si>
  <si>
    <t>740000178</t>
  </si>
  <si>
    <t>VALVULAS VESTA E52W15M18</t>
  </si>
  <si>
    <t>740000179</t>
  </si>
  <si>
    <t>VALVULAS VESTA E52W25014</t>
  </si>
  <si>
    <t>740000185</t>
  </si>
  <si>
    <t>VALVULAS VESTA E52W25018</t>
  </si>
  <si>
    <t>740000186</t>
  </si>
  <si>
    <t>VALVULAS VESTA K52P1018</t>
  </si>
  <si>
    <t>740000187</t>
  </si>
  <si>
    <t>VALVULAS VESTA NM52W15PR</t>
  </si>
  <si>
    <t>740000188</t>
  </si>
  <si>
    <t>VALVULAS VESTA SVE552200</t>
  </si>
  <si>
    <t>740000189</t>
  </si>
  <si>
    <t>VALVULAS VESTA SVP452200</t>
  </si>
  <si>
    <t>740000190</t>
  </si>
  <si>
    <t>VALVULAS VESTA SVP4521100</t>
  </si>
  <si>
    <t>740000191</t>
  </si>
  <si>
    <t>VALVULAS VESTA V32V1P614</t>
  </si>
  <si>
    <t>740000192</t>
  </si>
  <si>
    <t>VALVULAS VESTA V52V1P1418</t>
  </si>
  <si>
    <t>740000193</t>
  </si>
  <si>
    <t>VALVULAS SEGURANÇA 1" 12 BAR</t>
  </si>
  <si>
    <t>740000199</t>
  </si>
  <si>
    <t>VALVULAS UNIVER U CL 100 A</t>
  </si>
  <si>
    <t>740000200</t>
  </si>
  <si>
    <t>RACORD MACHO FEMEA SERIE 2050 ROSCA 1/8 1/8</t>
  </si>
  <si>
    <t>740000215</t>
  </si>
  <si>
    <t>RACORD ENGATE RAPIDO SERIE 131 1/2</t>
  </si>
  <si>
    <t>740000216</t>
  </si>
  <si>
    <t>RACORD ENGATE RAPIDO SERIE 132 1/2</t>
  </si>
  <si>
    <t>740000217</t>
  </si>
  <si>
    <t>RACORD ADAPTADOR ESPIGA MACHO SERIE 235 TUBO 8</t>
  </si>
  <si>
    <t>740000218</t>
  </si>
  <si>
    <t>RACORD ADAPTADOR ESPIGA MACHO SERIE 235 TUBO 10</t>
  </si>
  <si>
    <t>740000219</t>
  </si>
  <si>
    <t>RACORD MACHO CILINDRICO SERIE 2010 ROSCA 1/8</t>
  </si>
  <si>
    <t>740000220</t>
  </si>
  <si>
    <t>RACORD MACHO CILINDRICO SERIE 2010 ROSCA 1/4</t>
  </si>
  <si>
    <t>740000221</t>
  </si>
  <si>
    <t>RACORD MACHO CILINDRICO SERIE 2010 ROSCA 3/8</t>
  </si>
  <si>
    <t>740000222</t>
  </si>
  <si>
    <t>RACORD MACHO MACHO SERIE 2030 ROSCA 1/8 1/4</t>
  </si>
  <si>
    <t>740000223</t>
  </si>
  <si>
    <t>RACORD MACHO MACHO SERIE 2030 ROSCA 1/8 3/8</t>
  </si>
  <si>
    <t>740000224</t>
  </si>
  <si>
    <t>RACORD MACHO MACHO SERIE 2030 ROSCA 1/4 3/8</t>
  </si>
  <si>
    <t>740000225</t>
  </si>
  <si>
    <t>RACORD MACHO FEMEA SERIE 2050 ROSCA 1/8 1/4</t>
  </si>
  <si>
    <t>740000226</t>
  </si>
  <si>
    <t>RACORD MACHO FEMEA SERIE 2050 ROSCA 1/8 3/8</t>
  </si>
  <si>
    <t>740000227</t>
  </si>
  <si>
    <t>RACORD MACHO FEMEA SERIE 2050 ROSCA 1/4 3/8</t>
  </si>
  <si>
    <t>740000228</t>
  </si>
  <si>
    <t>RACORD TAMPÃO MACHO SERIE 3015 ROSCA 1/8</t>
  </si>
  <si>
    <t>740000229</t>
  </si>
  <si>
    <t>RACORD MACHO FEMEA SERIE 2050 ROSCA M5 1/8</t>
  </si>
  <si>
    <t>740000230</t>
  </si>
  <si>
    <t>RACORD MACHO FEMEA SERIE 2090 ROSCA 1/4 1/8</t>
  </si>
  <si>
    <t>740000231</t>
  </si>
  <si>
    <t>RACORD MACHO FEMEA SERIE 2090 ROSCA 3/8 1/8</t>
  </si>
  <si>
    <t>740000232</t>
  </si>
  <si>
    <t>RACORD MACHO FEMEA SERIE 2090 ROSCA 1/8 M5</t>
  </si>
  <si>
    <t>740000233</t>
  </si>
  <si>
    <t>RACORD MACHO FEMEA SERIE 2090 ROSCA 3/8 1/4</t>
  </si>
  <si>
    <t>740000234</t>
  </si>
  <si>
    <t>RACORD MACHO FEMEA SERIE 2090 ROSCA 1/2 1/4</t>
  </si>
  <si>
    <t>740000235</t>
  </si>
  <si>
    <t>RACORD UNIÃO FEMEA FEMEA SERIE 3000 ROSCA 1/8</t>
  </si>
  <si>
    <t>740000236</t>
  </si>
  <si>
    <t>RACORD FEMEA FEMEA SERIE 3000 ROSCA 1/4</t>
  </si>
  <si>
    <t>740000237</t>
  </si>
  <si>
    <t>RACORD FEMEA FEMEA SERIE 3010 ROSCA 1/8 1/4</t>
  </si>
  <si>
    <t>740000238</t>
  </si>
  <si>
    <t>RACORD FEMEA FEMEA SERIE 3010 ROSCA 1/8 3/8</t>
  </si>
  <si>
    <t>740000239</t>
  </si>
  <si>
    <t>RACORD FEMEA FEMEA SERIE 3010 ROSCA 1/4 3/8</t>
  </si>
  <si>
    <t>740000240</t>
  </si>
  <si>
    <t>RACORD FEMEA FEMEA SERIE 3010 ROSCA 1/4 1/2</t>
  </si>
  <si>
    <t>740000241</t>
  </si>
  <si>
    <t>RACORD FEMEA FEMEA SERIE 3010 ROSCA M5 1/8</t>
  </si>
  <si>
    <t>740000242</t>
  </si>
  <si>
    <t>RACORD SILENCIADORES SERIE 7010 ROSCA 1/8</t>
  </si>
  <si>
    <t>740000243</t>
  </si>
  <si>
    <t>RACORD TAMPÃO MACHO SERIE 3015 ROSCA 1/4</t>
  </si>
  <si>
    <t>740000244</t>
  </si>
  <si>
    <t>RACORD TAMPÃO MACHO SERIE 3015 ROSCA 3/8</t>
  </si>
  <si>
    <t>740000245</t>
  </si>
  <si>
    <t>RACORD ESPIGA MACHO SERIE 3045 TUBO 9 1/8</t>
  </si>
  <si>
    <t>740000246</t>
  </si>
  <si>
    <t>RACORD ESPIGA MACHO SERIE 3045 TUBO 9 1/4</t>
  </si>
  <si>
    <t>740000247</t>
  </si>
  <si>
    <t>RACORD ESPIGA MACHO SERIE 3045 TUBO 12 1/4</t>
  </si>
  <si>
    <t>740000248</t>
  </si>
  <si>
    <t>RACORD ESPIGA MACHO SERIE 3045 TUBO 12 3/8</t>
  </si>
  <si>
    <t>740000249</t>
  </si>
  <si>
    <t>RACORD ESPIGA MACHO SERIE 3045 TUBO 12 1/2</t>
  </si>
  <si>
    <t>740000250</t>
  </si>
  <si>
    <t>RACORD ESPIGA RAPIDO SERIE 6050 ROSCA 1/8</t>
  </si>
  <si>
    <t>740000251</t>
  </si>
  <si>
    <t>RACORD ESCAPE RAPIDO SERIE 6050 ROSCA 1/4</t>
  </si>
  <si>
    <t>740000252</t>
  </si>
  <si>
    <t>RACORD ESCAPE RAPIDO SERIE 6050 ROSCA 3/8</t>
  </si>
  <si>
    <t>740000253</t>
  </si>
  <si>
    <t>RACORD VALVULA TORNEIRA SERIE 6300 ROSCA 1/8</t>
  </si>
  <si>
    <t>740000254</t>
  </si>
  <si>
    <t>RACORD VALVULA TORNEIRA SERIE 6300 ROSCA 1/4</t>
  </si>
  <si>
    <t>740000255</t>
  </si>
  <si>
    <t>RACORD VALVULA TORNEIRA SERIE 6300 ROSCA 3/8</t>
  </si>
  <si>
    <t>740000256</t>
  </si>
  <si>
    <t>RACORD PARA TUBO 4 SERIE 50040</t>
  </si>
  <si>
    <t>740000257</t>
  </si>
  <si>
    <t>RACORD SILENCIADORES SERIE 7010 ROSCA 1/4</t>
  </si>
  <si>
    <t>740000258</t>
  </si>
  <si>
    <t>RACORD SILENCIADORES SERIE 7010 ROSCA 3/8</t>
  </si>
  <si>
    <t>740000259</t>
  </si>
  <si>
    <t>RACORD REGULADOR FLUXO SERIE 8860 ROSCA 1/8</t>
  </si>
  <si>
    <t>740000260</t>
  </si>
  <si>
    <t>RACORD REGULADOR FLUXO SERIE 8860 ROSCA 1/4</t>
  </si>
  <si>
    <t>740000261</t>
  </si>
  <si>
    <t>RACORD 90 GRAUS SERIE 8973 TUBO 4 ROSCA 1/8</t>
  </si>
  <si>
    <t>740000262</t>
  </si>
  <si>
    <t>RACORD 90 GRAUS SERIE 8973 TUBO 4 ROSCA M5</t>
  </si>
  <si>
    <t>740000263</t>
  </si>
  <si>
    <t>RACORD 90 GRAUS SERIE 8973 TUBO 6 ROSCA 1/8</t>
  </si>
  <si>
    <t>740000264</t>
  </si>
  <si>
    <t>RACORD 90 GRAUS SERIE 8973 TUBO 6 ROSCA 1/4</t>
  </si>
  <si>
    <t>740000265</t>
  </si>
  <si>
    <t>RACORD 90 GRAUS SERIE 8973 TUBO 6 ROSCA M5</t>
  </si>
  <si>
    <t>740000266</t>
  </si>
  <si>
    <t>RACORD 90 GRAUS SERIE 8973 TUBO 8 ROSCA 1/4</t>
  </si>
  <si>
    <t>740000267</t>
  </si>
  <si>
    <t>RACORD 90 GRAUS SERIE 8973 TUBO 8 ROSCA 3/8</t>
  </si>
  <si>
    <t>740000268</t>
  </si>
  <si>
    <t>RACORD 90 GRAUS SERIE 8973 TUBO 10 ROSCA 3/8</t>
  </si>
  <si>
    <t>740000269</t>
  </si>
  <si>
    <t>RACORD 90 GRAUS SERIE 8973 TUBO 12 ROSCA 3/8</t>
  </si>
  <si>
    <t>740000270</t>
  </si>
  <si>
    <t>RACORD RECTO MACHO SERIE 50020 TUBO 6 ROSCA M5</t>
  </si>
  <si>
    <t>740000271</t>
  </si>
  <si>
    <t>RACORD PARA TUBO 6 SERIE 50040</t>
  </si>
  <si>
    <t>740000272</t>
  </si>
  <si>
    <t>RACORD PARA TUBO 8 SERIE 50040</t>
  </si>
  <si>
    <t>740000273</t>
  </si>
  <si>
    <t>RACORD PARA TUBO 10 SERIE 50040</t>
  </si>
  <si>
    <t>740000274</t>
  </si>
  <si>
    <t>RACORD MACHO SERIE 1020 TUBO 6/4 ROSCA ¼</t>
  </si>
  <si>
    <t>740000275</t>
  </si>
  <si>
    <t>RACORD MACHO SERIE 1020 TUBO 6/4 ROSCA 3/8</t>
  </si>
  <si>
    <t>740000276</t>
  </si>
  <si>
    <t>RACORD MACHO SERIE 1020 TUBO 8/6 ROSCA ¼</t>
  </si>
  <si>
    <t>740000277</t>
  </si>
  <si>
    <t>RACORD MACHO SERIE 1020 TUBO 8/6 ROSCA 3/8</t>
  </si>
  <si>
    <t>740000278</t>
  </si>
  <si>
    <t>RACORD RECTO MACHO SERIE 50020 TUBO 4 ROSCA M5</t>
  </si>
  <si>
    <t>740000279</t>
  </si>
  <si>
    <t>RACORD RECTO MACHO SERIE 50020 TUBO 4 ROSCA 1/8</t>
  </si>
  <si>
    <t>740000280</t>
  </si>
  <si>
    <t>RACORD RECTO MACHO SERIE 50020 TUBO 6 ROSCA 1/8</t>
  </si>
  <si>
    <t>740000281</t>
  </si>
  <si>
    <t>RACORD RECTO MACHO SERIE 50020 TUBO 6 ROSCA ¼</t>
  </si>
  <si>
    <t>740000282</t>
  </si>
  <si>
    <t>RACORD EM T SERIE 50230 TUBO 4</t>
  </si>
  <si>
    <t>740000283</t>
  </si>
  <si>
    <t>RACORD RECTO MACHO SERIE 50020 TUBO 8 ROSCA ¼</t>
  </si>
  <si>
    <t>740000284</t>
  </si>
  <si>
    <t>RACORD RECTO MACHO SERIE 50020 TUBO 8 ROSCA 3/8</t>
  </si>
  <si>
    <t>740000285</t>
  </si>
  <si>
    <t>RACORD RECTO MACHO SERIE 50020 TUBO 10 ROSCA 3/8</t>
  </si>
  <si>
    <t>740000286</t>
  </si>
  <si>
    <t>RACORD RECTO MACHO SERIE 50020 TUBO 12 ROSCA 3/8</t>
  </si>
  <si>
    <t>740000287</t>
  </si>
  <si>
    <t>RACORD 90 GRAUS SERIE 50116 TUBO 4 ROSCA 1/8</t>
  </si>
  <si>
    <t>740000288</t>
  </si>
  <si>
    <t>RACORD 90 GRAUS SERIE 50116 TUBO 4 ROSCA M5</t>
  </si>
  <si>
    <t>740000289</t>
  </si>
  <si>
    <t>RACORD 90 GRAUS SERIE 50116 TUBO 6 ROSCA 1/8</t>
  </si>
  <si>
    <t>740000290</t>
  </si>
  <si>
    <t>RACORD 90 GRAUS SERIE 50116 TUBO 6 ROSCA ¼</t>
  </si>
  <si>
    <t>740000291</t>
  </si>
  <si>
    <t>RACORD 90 GRAUS SERIE 50116 TUBO 6 ROSCA M5</t>
  </si>
  <si>
    <t>740000292</t>
  </si>
  <si>
    <t>RACORD 90 GRAUS SERIE 50116 TUBO 8 ROSCA ¼</t>
  </si>
  <si>
    <t>740000293</t>
  </si>
  <si>
    <t>RACORD 90 GRAUS SERIE 50116 TUBO 8 ROSCA 3/8</t>
  </si>
  <si>
    <t>740000294</t>
  </si>
  <si>
    <t>RACORD 90 GRAUS SERIE 50116 TUBO 10 ROSCA 3/8</t>
  </si>
  <si>
    <t>740000295</t>
  </si>
  <si>
    <t>RACORD 90 GRAUS SERIE 50116 TUBO 12 ROSCA 3/8</t>
  </si>
  <si>
    <t>740000296</t>
  </si>
  <si>
    <t>RACORD EM Y SERIE 50310 TUBO 8</t>
  </si>
  <si>
    <t>740000297</t>
  </si>
  <si>
    <t>RACORD EM T SERIE 50230 TUBO 6</t>
  </si>
  <si>
    <t>740000298</t>
  </si>
  <si>
    <t>RACORD EM T SERIE 50230 TUBO 8</t>
  </si>
  <si>
    <t>740000299</t>
  </si>
  <si>
    <t>RACORD EM T SERIE 50230 TUBO 10</t>
  </si>
  <si>
    <t>740000300</t>
  </si>
  <si>
    <t>RACORD EM Y SERIE 50310 TUBO 4</t>
  </si>
  <si>
    <t>740000301</t>
  </si>
  <si>
    <t>RACORD EM Y SERIE 50310 TUBO 6</t>
  </si>
  <si>
    <t>740000302</t>
  </si>
  <si>
    <t>VALVULA PNEUMATICA CM9600A</t>
  </si>
  <si>
    <t>740000303</t>
  </si>
  <si>
    <t>VALVULA PNEUMATICA E52W1SM16</t>
  </si>
  <si>
    <t>740000304</t>
  </si>
  <si>
    <t>RACORD AGUA REF R10R 38</t>
  </si>
  <si>
    <t>740000311</t>
  </si>
  <si>
    <t>RACORD AGUA REF HVK9 13</t>
  </si>
  <si>
    <t>740000312</t>
  </si>
  <si>
    <t>RACORD AGUA REF PLOK 12B</t>
  </si>
  <si>
    <t>740000313</t>
  </si>
  <si>
    <t>RACORD AGUA REF K10R 38</t>
  </si>
  <si>
    <t>740000314</t>
  </si>
  <si>
    <t>REGULADOR UNID CILIN BA 8/6-3/8</t>
  </si>
  <si>
    <t>740000315</t>
  </si>
  <si>
    <t>ACESSORIO DIR INTER DE 8 METALICO</t>
  </si>
  <si>
    <t>740000316</t>
  </si>
  <si>
    <t>CALIBRADORES N58</t>
  </si>
  <si>
    <t>740000317</t>
  </si>
  <si>
    <t>CALIBRADORES N62</t>
  </si>
  <si>
    <t>740000318</t>
  </si>
  <si>
    <t>REGULADOR UNID CILIN BA 8/6-1/4</t>
  </si>
  <si>
    <t>740000319</t>
  </si>
  <si>
    <t>REGULADOR UNID CILIN BA 8/6-1/8</t>
  </si>
  <si>
    <t>740000320</t>
  </si>
  <si>
    <t>ELECTROVALVULA A. EVT3074D</t>
  </si>
  <si>
    <t>740000321</t>
  </si>
  <si>
    <t>ELECTROVALVULA LATAO 3/8 NF T2 24DC</t>
  </si>
  <si>
    <t>740000322</t>
  </si>
  <si>
    <t>PONTEIRA MANGUEIRA MACHO 10-3/8</t>
  </si>
  <si>
    <t>740000323</t>
  </si>
  <si>
    <t>VALVULA 3/2 K9329RF 1/8 REF PA10276</t>
  </si>
  <si>
    <t>740000324</t>
  </si>
  <si>
    <t>TORNEIRA DE ESFERA SIMPLES 3"/4</t>
  </si>
  <si>
    <t>740000325</t>
  </si>
  <si>
    <t>ADAPTADOR DE TORNEIRA</t>
  </si>
  <si>
    <t>740000326</t>
  </si>
  <si>
    <t>AGULHETA DE JACTO PARA MANGUEIRA AGUA</t>
  </si>
  <si>
    <t>740000327</t>
  </si>
  <si>
    <t>LIGAÇÃO RAPIDA PARA MANGUEIRA</t>
  </si>
  <si>
    <t>740000328</t>
  </si>
  <si>
    <t>RETENTOR 50X72X10</t>
  </si>
  <si>
    <t>740000329</t>
  </si>
  <si>
    <t>RETENTOR 65X85X10</t>
  </si>
  <si>
    <t>740000330</t>
  </si>
  <si>
    <t>TORNEIRA DE ESFERA COM JUNÇÃO 3"/4</t>
  </si>
  <si>
    <t>740000331</t>
  </si>
  <si>
    <t>VALVULA E32W 156 M4 ESSE</t>
  </si>
  <si>
    <t>740000332</t>
  </si>
  <si>
    <t>VALVULA E52 W15018</t>
  </si>
  <si>
    <t>740000333</t>
  </si>
  <si>
    <t>VALVULA E53W25918 VESTA</t>
  </si>
  <si>
    <t>740000334</t>
  </si>
  <si>
    <t>VALVULA PARKER PA10276 K9 329RF-1/8</t>
  </si>
  <si>
    <t>740000335</t>
  </si>
  <si>
    <t>VALVULA UNIVER AF 2531</t>
  </si>
  <si>
    <t>740000336</t>
  </si>
  <si>
    <t>VALVULA UNIVER P15B24024</t>
  </si>
  <si>
    <t>740000337</t>
  </si>
  <si>
    <t>VALVULA V52 V2 P014</t>
  </si>
  <si>
    <t>740000338</t>
  </si>
  <si>
    <t>VALVULA VESTA SVE552100</t>
  </si>
  <si>
    <t>740000339</t>
  </si>
  <si>
    <t>VESTA SCHIEID FER-110-AOX</t>
  </si>
  <si>
    <t>740000340</t>
  </si>
  <si>
    <t>RETENTOR 25X40X7 BA</t>
  </si>
  <si>
    <t>740000341</t>
  </si>
  <si>
    <t>RETENTOR 28X47X7</t>
  </si>
  <si>
    <t>740000342</t>
  </si>
  <si>
    <t>RETENTOR 30X55X7</t>
  </si>
  <si>
    <t>740000343</t>
  </si>
  <si>
    <t>RETENTOR 60X80X8 BA</t>
  </si>
  <si>
    <t>740000344</t>
  </si>
  <si>
    <t>RACORD TOMADA MINI SERIE 20 TUBO 6</t>
  </si>
  <si>
    <t>740000345</t>
  </si>
  <si>
    <t>RETENTOR 20X32X7</t>
  </si>
  <si>
    <t>740000346</t>
  </si>
  <si>
    <t>RETENTOR 25X35X7</t>
  </si>
  <si>
    <t>740000347</t>
  </si>
  <si>
    <t>KITS VALVULAS BE4990</t>
  </si>
  <si>
    <t>740000348</t>
  </si>
  <si>
    <t>ACESSORIO TUBO 16MM - 1/2"M</t>
  </si>
  <si>
    <t>740000349</t>
  </si>
  <si>
    <t>JOELHOS TUBO 16MM - TUBO 16MM</t>
  </si>
  <si>
    <t>740000350</t>
  </si>
  <si>
    <t>ACESSORIO TUBO 16MM - 3/8"M</t>
  </si>
  <si>
    <t>740000351</t>
  </si>
  <si>
    <t>T'S PARA TUBO 16MM</t>
  </si>
  <si>
    <t>740000352</t>
  </si>
  <si>
    <t>UNIÃO TUBO 16MM</t>
  </si>
  <si>
    <t>740000353</t>
  </si>
  <si>
    <t>TUBO 16MM</t>
  </si>
  <si>
    <t>740000354</t>
  </si>
  <si>
    <t>ACESSORIO 3/8F - 1/4 M</t>
  </si>
  <si>
    <t>740000355</t>
  </si>
  <si>
    <t>PASSAMUROS TB 16 - TUBO 16MM</t>
  </si>
  <si>
    <t>740000356</t>
  </si>
  <si>
    <t>ACESSORIOS LIGAÇÃO RÁPIDA P MANGUEIRAS INOX F125</t>
  </si>
  <si>
    <t>740000357</t>
  </si>
  <si>
    <t>ACESSORIOS LIGAÇÃO RÁPIDA P MANGUEIRAS INOX C125</t>
  </si>
  <si>
    <t>740000358</t>
  </si>
  <si>
    <t>ACESSORIOS LIGAÇÃO RÁPIDA P MANGUEIRAS INOX A125</t>
  </si>
  <si>
    <t>740000359</t>
  </si>
  <si>
    <t>ABRAÇADEIRAS DE INOX PARA MANGUEIRA DE 1 1/4"</t>
  </si>
  <si>
    <t>740000360</t>
  </si>
  <si>
    <t>ABRAÇADEIRAS DE INOX PARA MANGUEIRA DE 1 1/2"</t>
  </si>
  <si>
    <t>740000361</t>
  </si>
  <si>
    <t>ACESSORIOS LIGAÇÃO RÁPIDA P MANGUEIRAS INOX F150</t>
  </si>
  <si>
    <t>740000362</t>
  </si>
  <si>
    <t>ACESSORIOS LIGAÇÃO RÁPIDA P MANGUEIRAS INOX C150</t>
  </si>
  <si>
    <t>740000363</t>
  </si>
  <si>
    <t>CASQUILHO 1 1/2 F - 1 1/4M</t>
  </si>
  <si>
    <t>740000364</t>
  </si>
  <si>
    <t>VALVULA MANUAL 1/2 " F  - 1/2"F</t>
  </si>
  <si>
    <t>740000365</t>
  </si>
  <si>
    <t>CURVA  1 1/4" M - 1 1/4 "F</t>
  </si>
  <si>
    <t>740000366</t>
  </si>
  <si>
    <t>TOMADA MINI P/ TUBO 6/4 SERIE 20 NIQUELADA</t>
  </si>
  <si>
    <t>740000367</t>
  </si>
  <si>
    <t>VALVULA UNIVER CM-9600</t>
  </si>
  <si>
    <t>740000368</t>
  </si>
  <si>
    <t>PROLONGADORES MXF-1/2</t>
  </si>
  <si>
    <t>740000369</t>
  </si>
  <si>
    <t>RECORES DYROS VK41190OV</t>
  </si>
  <si>
    <t>740000370</t>
  </si>
  <si>
    <t>RECORES SK111</t>
  </si>
  <si>
    <t>740000371</t>
  </si>
  <si>
    <t>REDUÇÃO HIDRÁULICA 1/2 - 3/8</t>
  </si>
  <si>
    <t>740000372</t>
  </si>
  <si>
    <t>TAMPÃO EXT. LATÃO D11X12 REF.11010000555TR11F</t>
  </si>
  <si>
    <t>740000373</t>
  </si>
  <si>
    <t>TAMPÃO EXT. LATÃO D8X8 REF.11010000555TR8F</t>
  </si>
  <si>
    <t>740000374</t>
  </si>
  <si>
    <t>FILTROS MÁQ.MITSUB.BA24   REF.147524</t>
  </si>
  <si>
    <t>740000375</t>
  </si>
  <si>
    <t>MANGUEIRA CALOREL-AZUL EC12</t>
  </si>
  <si>
    <t>740000376</t>
  </si>
  <si>
    <t>740000377</t>
  </si>
  <si>
    <t>RACORD ACESSORIO UNIÃO PARA T16</t>
  </si>
  <si>
    <t>740000378</t>
  </si>
  <si>
    <t>RACORD ACESSORIO DIREITO MACHO CIL. T16-1/2</t>
  </si>
  <si>
    <t>740000379</t>
  </si>
  <si>
    <t>RACORD REDUÇÃO M/F CILINDRICA 1/4-1/2</t>
  </si>
  <si>
    <t>740000380</t>
  </si>
  <si>
    <t>RACOR ACESSORIO TÊ PARA T16</t>
  </si>
  <si>
    <t>740000381</t>
  </si>
  <si>
    <t>RETENTOR 13X26X7</t>
  </si>
  <si>
    <t>740000382</t>
  </si>
  <si>
    <t>TUBO RECOR 16MMX61</t>
  </si>
  <si>
    <t>740000383</t>
  </si>
  <si>
    <t>TUBO POLIURETANO 8/5.5 AZUL</t>
  </si>
  <si>
    <t>740000384</t>
  </si>
  <si>
    <t>PONTEIRA MIGNOM TUBO 8/6</t>
  </si>
  <si>
    <t>740000385</t>
  </si>
  <si>
    <t>ACESSÓRIO TÊ MACHO CEN.1/4</t>
  </si>
  <si>
    <t>740000386</t>
  </si>
  <si>
    <t>ACESSÓRIO DIR.M.CILIND.D8-1/8 METAL</t>
  </si>
  <si>
    <t>740000387</t>
  </si>
  <si>
    <t>ACESSÓRIO  DIR.FÊM.D6-1/8 METAL</t>
  </si>
  <si>
    <t>740000388</t>
  </si>
  <si>
    <t>TOMADA MIGNOM ¼ MACHO</t>
  </si>
  <si>
    <t>740000389</t>
  </si>
  <si>
    <t>SISTEMAS LUBRIFICAÇÃO</t>
  </si>
  <si>
    <t>740000390</t>
  </si>
  <si>
    <t>RACORD RECTO SÉRIE 50020 TUBO 10 ROSCA 1/4</t>
  </si>
  <si>
    <t>740000391</t>
  </si>
  <si>
    <t>ELECTROVÁLVULA UNIVER P15B24024</t>
  </si>
  <si>
    <t>740000392</t>
  </si>
  <si>
    <t>PASSAMUROS 1/8" FEMEA DIAM.6MM</t>
  </si>
  <si>
    <t>740000393</t>
  </si>
  <si>
    <t>VÁLVULA SEGURANÇA NS052</t>
  </si>
  <si>
    <t>740000394</t>
  </si>
  <si>
    <t>ROLAMENTO 6805-ZZ</t>
  </si>
  <si>
    <t>740000395</t>
  </si>
  <si>
    <t>ROLAMENTO SB-204</t>
  </si>
  <si>
    <t>740000396</t>
  </si>
  <si>
    <t>VALVULA ANTI RETORNO OZ REF 11.044.4</t>
  </si>
  <si>
    <t>740000397</t>
  </si>
  <si>
    <t>VALVULA UNIVER BE-4020</t>
  </si>
  <si>
    <t>740000398</t>
  </si>
  <si>
    <t>KIT DE VÁLVULA UNIVER 3990</t>
  </si>
  <si>
    <t>740000399</t>
  </si>
  <si>
    <t>KIT DE VÁLVULA UNIVER 4990</t>
  </si>
  <si>
    <t>740000400</t>
  </si>
  <si>
    <t>KIT REPARAÇÃO CILINDRO XC 125 SG</t>
  </si>
  <si>
    <t>740000401</t>
  </si>
  <si>
    <t>CARRO ORIGA REF RKFD 15S</t>
  </si>
  <si>
    <t>740000402</t>
  </si>
  <si>
    <t>GUIA LINEAR GDLFD 15S 1000</t>
  </si>
  <si>
    <t>740000403</t>
  </si>
  <si>
    <t>SUPORTE SENSOR MFX025</t>
  </si>
  <si>
    <t>740000404</t>
  </si>
  <si>
    <t>VENTURI EVK1E ROSCA 1/4</t>
  </si>
  <si>
    <t>740000405</t>
  </si>
  <si>
    <t>JOELHO ORIENT. TUBO 6 ROSCA 1/8</t>
  </si>
  <si>
    <t>740000406</t>
  </si>
  <si>
    <t>CILINDRO UK2000400050</t>
  </si>
  <si>
    <t>740000407</t>
  </si>
  <si>
    <t>ELECTROVALVULA TYPE: EA21 CODE:</t>
  </si>
  <si>
    <t>740000408</t>
  </si>
  <si>
    <t>RECORD ÁGUA N9 1/4 30MM</t>
  </si>
  <si>
    <t>740000409</t>
  </si>
  <si>
    <t>RECORD ÁGUA N9 1/4 70MM</t>
  </si>
  <si>
    <t>740000410</t>
  </si>
  <si>
    <t>RECORD ÁGUA N9 1/4 100MM</t>
  </si>
  <si>
    <t>740000411</t>
  </si>
  <si>
    <t>RECORD ÁGUA N9 1/4 150MM</t>
  </si>
  <si>
    <t>740000412</t>
  </si>
  <si>
    <t>RECORD ÁGUA N9 1/4 200MM</t>
  </si>
  <si>
    <t>740000413</t>
  </si>
  <si>
    <t>RECORD ÁGUA N9 1/4 250MM</t>
  </si>
  <si>
    <t>740000414</t>
  </si>
  <si>
    <t>RECORD ÁGUA N9 1/4 300MM</t>
  </si>
  <si>
    <t>740000415</t>
  </si>
  <si>
    <t>RECORD ÁGUA N9 1/4 350MM</t>
  </si>
  <si>
    <t>740000416</t>
  </si>
  <si>
    <t>RECORD ÁGUA N9 1/8 200MM</t>
  </si>
  <si>
    <t>740000417</t>
  </si>
  <si>
    <t>ACESS. 5020 DIR. 1/8 TUBO 4</t>
  </si>
  <si>
    <t>740000418</t>
  </si>
  <si>
    <t>ACESS. 5020 DIR. 1/4 TUBO 4</t>
  </si>
  <si>
    <t>740000419</t>
  </si>
  <si>
    <t>ACESS. 5020 DIR. 1/8 TUBO 6</t>
  </si>
  <si>
    <t>740000420</t>
  </si>
  <si>
    <t>ACESS. 5020 DIR. 1/4 TUBO 6</t>
  </si>
  <si>
    <t>740000421</t>
  </si>
  <si>
    <t>ACESS. 5020 DIR. 3/8 TUBO 6</t>
  </si>
  <si>
    <t>740000422</t>
  </si>
  <si>
    <t>ACESS. 5020 DIR. 1/4 TUBO 8</t>
  </si>
  <si>
    <t>740000423</t>
  </si>
  <si>
    <t>ACESS. 5020 DIR. 3/8 TUBO 8</t>
  </si>
  <si>
    <t>740000424</t>
  </si>
  <si>
    <t>ACESS. 5020 DIR. 1/2 TUBO 8</t>
  </si>
  <si>
    <t>740000425</t>
  </si>
  <si>
    <t>ACESS. 5020 DIR. 3/8 TUBO 10</t>
  </si>
  <si>
    <t>740000426</t>
  </si>
  <si>
    <t>ACESS. 5020 DIR. 1/2 TUBO 10</t>
  </si>
  <si>
    <t>740000427</t>
  </si>
  <si>
    <t>ACESS. 5020 DIR. 3/8 TUBO 12</t>
  </si>
  <si>
    <t>740000428</t>
  </si>
  <si>
    <t>ACESS. 5020 DIR. 1/2 TUBO 12</t>
  </si>
  <si>
    <t>740000429</t>
  </si>
  <si>
    <t>ACESS. 5020 DIR. 1/2 TUBO 14</t>
  </si>
  <si>
    <t>740000430</t>
  </si>
  <si>
    <t>ACESS. 5040 UNIÃO 4</t>
  </si>
  <si>
    <t>740000431</t>
  </si>
  <si>
    <t>ACESS. 5040 UNIÃO 6</t>
  </si>
  <si>
    <t>740000432</t>
  </si>
  <si>
    <t>ACESS. 5040 UNIÃO 8</t>
  </si>
  <si>
    <t>740000433</t>
  </si>
  <si>
    <t>ACESS. 5040 UNIÃO 10</t>
  </si>
  <si>
    <t>740000434</t>
  </si>
  <si>
    <t>ACESS. 5040 UNIÃO 12</t>
  </si>
  <si>
    <t>740000435</t>
  </si>
  <si>
    <t>ACESS. 50116 90º 1/4 TUBO 4</t>
  </si>
  <si>
    <t>740000436</t>
  </si>
  <si>
    <t>ACESS. 50116 90º 1/4 TUBO 6</t>
  </si>
  <si>
    <t>740000437</t>
  </si>
  <si>
    <t>ACESS. 50116 90º 1/8 TUBO 6</t>
  </si>
  <si>
    <t>740000438</t>
  </si>
  <si>
    <t>ACESS. 50116 90º 1/4 TUBO 8</t>
  </si>
  <si>
    <t>740000439</t>
  </si>
  <si>
    <t>ACESS. 50116 90º 3/8 TUBO 8</t>
  </si>
  <si>
    <t>740000440</t>
  </si>
  <si>
    <t>ACESS. 50230 TÊ 4</t>
  </si>
  <si>
    <t>740000441</t>
  </si>
  <si>
    <t>ACESS. 50230 TÊ 6</t>
  </si>
  <si>
    <t>740000442</t>
  </si>
  <si>
    <t>ACESS. 50230 TÊ 8</t>
  </si>
  <si>
    <t>740000443</t>
  </si>
  <si>
    <t>ACESS. 50310 Y 4</t>
  </si>
  <si>
    <t>740000444</t>
  </si>
  <si>
    <t>ACESS. 50310 Y 6</t>
  </si>
  <si>
    <t>740000445</t>
  </si>
  <si>
    <t>ACESS. 50310 Y 8</t>
  </si>
  <si>
    <t>740000446</t>
  </si>
  <si>
    <t>ACESS. 50700 CAVILHA RED. 06-04</t>
  </si>
  <si>
    <t>740000447</t>
  </si>
  <si>
    <t>ACESS. 50700  CAVILHA RED. 08-06</t>
  </si>
  <si>
    <t>740000448</t>
  </si>
  <si>
    <t>ACESS. 50700  CAVILHA RED. 10-08</t>
  </si>
  <si>
    <t>740000449</t>
  </si>
  <si>
    <t>ACESS. 1020 DIR.MEC. 1/4 TUBO 06X4 1/4</t>
  </si>
  <si>
    <t>740000450</t>
  </si>
  <si>
    <t>ACESS. 1020 DIR.MEC. 1/4 TUBO 08X6 1/4</t>
  </si>
  <si>
    <t>740000451</t>
  </si>
  <si>
    <t>ACESS. 1020 DIR.MEC. 1/4 TUBO 08X6 3/8</t>
  </si>
  <si>
    <t>740000452</t>
  </si>
  <si>
    <t>ACESS. 50920 REG. BIDER. 1/8 TUBO 6</t>
  </si>
  <si>
    <t>740000453</t>
  </si>
  <si>
    <t>ACESS. 50920 REG. BIDER. 1/4 TUBO 6</t>
  </si>
  <si>
    <t>740000454</t>
  </si>
  <si>
    <t>ACESS. 50920 REG. BIDER. 1/4 TUBO 8</t>
  </si>
  <si>
    <t>740000455</t>
  </si>
  <si>
    <t>ACESS. 50920 REG. BIDER. 3/8 TUBO 8</t>
  </si>
  <si>
    <t>740000456</t>
  </si>
  <si>
    <t>ACESS. 2010 CASQ. M/M 1/8</t>
  </si>
  <si>
    <t>740000457</t>
  </si>
  <si>
    <t>ACESS.  2010 CASQ. M/M 1/4</t>
  </si>
  <si>
    <t>740000458</t>
  </si>
  <si>
    <t>ACESS.  2010 CASQ. M/M 3/8</t>
  </si>
  <si>
    <t>740000459</t>
  </si>
  <si>
    <t>ACESS. 2030 CASQ.RED. M/F 1/4X1/8</t>
  </si>
  <si>
    <t>740000460</t>
  </si>
  <si>
    <t>740000461</t>
  </si>
  <si>
    <t>ACESS. 2030 CASQ.RED. M/F 1/2X3/8</t>
  </si>
  <si>
    <t>740000462</t>
  </si>
  <si>
    <t>740000463</t>
  </si>
  <si>
    <t>ACESS. 2050 CASQ. M/F 1/8X1/4</t>
  </si>
  <si>
    <t>740000464</t>
  </si>
  <si>
    <t>ACESS. 2050 CASQ. M/F 1/4X3/8</t>
  </si>
  <si>
    <t>740000465</t>
  </si>
  <si>
    <t>ACESS. 2050 CASQ. M/F 3/8X1/2</t>
  </si>
  <si>
    <t>740000466</t>
  </si>
  <si>
    <t>ACESS. 2090 PORCA RED. 1/4X1/8</t>
  </si>
  <si>
    <t>740000467</t>
  </si>
  <si>
    <t>ACESS. 2090 PORCA RED. 3/8X1/4</t>
  </si>
  <si>
    <t>740000468</t>
  </si>
  <si>
    <t>ACESS. 2090 PORCA RED. 1/2X1/4</t>
  </si>
  <si>
    <t>740000469</t>
  </si>
  <si>
    <t>ACESS. 3000 UNIÃO F/F 1/8</t>
  </si>
  <si>
    <t>740000470</t>
  </si>
  <si>
    <t>ACESS. 3000 UNIÃO F/F 1/4</t>
  </si>
  <si>
    <t>740000471</t>
  </si>
  <si>
    <t>ACESS. 3000 UNIÃO F/F 3/8</t>
  </si>
  <si>
    <t>740000472</t>
  </si>
  <si>
    <t>ACESS. 3010 UNIAO F/F RED. 1/4X1/8</t>
  </si>
  <si>
    <t>740000473</t>
  </si>
  <si>
    <t>ACESS. 3010 UNIAO F/F RED. 3/8X1/4</t>
  </si>
  <si>
    <t>740000474</t>
  </si>
  <si>
    <t>ACESS. 3010 UNIAO F/F RED. 1/4X1/2</t>
  </si>
  <si>
    <t>740000475</t>
  </si>
  <si>
    <t>ACESS. 161 TOMADA M 1/4</t>
  </si>
  <si>
    <t>740000476</t>
  </si>
  <si>
    <t>ACESS. 161 TOMADA M 3/8</t>
  </si>
  <si>
    <t>740000477</t>
  </si>
  <si>
    <t>ACESS. 161 TOMADA M 1/2</t>
  </si>
  <si>
    <t>740000478</t>
  </si>
  <si>
    <t>ACESS. 262 PONT/TOMADA 3/8</t>
  </si>
  <si>
    <t>740000479</t>
  </si>
  <si>
    <t>ACESS. 262 PONT/TOMADA 1/2</t>
  </si>
  <si>
    <t>740000480</t>
  </si>
  <si>
    <t>CAMLOCK A INOX 1"1/4</t>
  </si>
  <si>
    <t>740000481</t>
  </si>
  <si>
    <t>CAMLOCK F INOX 1"1/5</t>
  </si>
  <si>
    <t>740000482</t>
  </si>
  <si>
    <t>VALVULA BE 3100</t>
  </si>
  <si>
    <t>740000483</t>
  </si>
  <si>
    <t>CILINDRO SKDM 1000X50</t>
  </si>
  <si>
    <t>740000484</t>
  </si>
  <si>
    <t>TOMADA MINI P/ TUBO 6/4 SERIE 20 BRONZE</t>
  </si>
  <si>
    <t>740000485</t>
  </si>
  <si>
    <t>PASSAMUROS 1/4" FEMEA DIAM.8MM</t>
  </si>
  <si>
    <t>740000486</t>
  </si>
  <si>
    <t>CURVA 45ºINOX F/F X 1/4</t>
  </si>
  <si>
    <t>740000487</t>
  </si>
  <si>
    <t>ELECTROVALVULA EAV3000-F03G-5YZ-Q 24VDC</t>
  </si>
  <si>
    <t>740000488</t>
  </si>
  <si>
    <t>ACESS. 205018 REDUÇÃO M/F CILINDRICA 1/8X1/8</t>
  </si>
  <si>
    <t>740000489</t>
  </si>
  <si>
    <t>ACESS. 20018 CASQUILHO DUPLO CONICO 1/8</t>
  </si>
  <si>
    <t>740000490</t>
  </si>
  <si>
    <t>ACESS. 10406 DIR.MEC. UNIÃO 6/4</t>
  </si>
  <si>
    <t>740000491</t>
  </si>
  <si>
    <t>RETENTOR 75X30X9</t>
  </si>
  <si>
    <t>740000492</t>
  </si>
  <si>
    <t>RETENTOR 45X60X10</t>
  </si>
  <si>
    <t>740000493</t>
  </si>
  <si>
    <t>RETENTOR 31X47X07</t>
  </si>
  <si>
    <t>740000494</t>
  </si>
  <si>
    <t>RETENTOR 32X62X10</t>
  </si>
  <si>
    <t>740000495</t>
  </si>
  <si>
    <t>RETENTOR 20X32X07</t>
  </si>
  <si>
    <t>740000496</t>
  </si>
  <si>
    <t>ACESS. 5020 1/4 TUBO 10</t>
  </si>
  <si>
    <t>740000497</t>
  </si>
  <si>
    <t>PASSAMUROS TUBO 8 - TUBO 8</t>
  </si>
  <si>
    <t>740000498</t>
  </si>
  <si>
    <t>PASSAMUROS TUBO 10 - TUBO 10</t>
  </si>
  <si>
    <t>740000499</t>
  </si>
  <si>
    <t>ACESS. Y FEMEA 1/4</t>
  </si>
  <si>
    <t>740000500</t>
  </si>
  <si>
    <t>TUBO LIMITADOR 200 500 10</t>
  </si>
  <si>
    <t>741000061</t>
  </si>
  <si>
    <t>MANGUEIRA DE AGUA 3"/4</t>
  </si>
  <si>
    <t>741000062</t>
  </si>
  <si>
    <t>MANGUEIRA DE NIVEL 8MM</t>
  </si>
  <si>
    <t>741000063</t>
  </si>
  <si>
    <t>CURVA ANTI DESGASTE D40 RAIO 500MM 90º</t>
  </si>
  <si>
    <t>741000064</t>
  </si>
  <si>
    <t>CURVA ANTI DESGASTE D40 RAIO 200MM 90º</t>
  </si>
  <si>
    <t>741000065</t>
  </si>
  <si>
    <t>CURVA ANTI DESGASTE D40 RAIO 400MM 90º</t>
  </si>
  <si>
    <t>741000066</t>
  </si>
  <si>
    <t>ACESSÓRIOS MODULPIPE-SYSTEM REF IHJ 16</t>
  </si>
  <si>
    <t>741000067</t>
  </si>
  <si>
    <t>MANGUEIRA DE AGUA 5/8 19MM</t>
  </si>
  <si>
    <t>741000068</t>
  </si>
  <si>
    <t>X-ACTO DE REBARBAR</t>
  </si>
  <si>
    <t>743222035</t>
  </si>
  <si>
    <t>X-ACTO MARTOR MEGASAFE REF 116001</t>
  </si>
  <si>
    <t>743222185</t>
  </si>
  <si>
    <t>FILTRO AR CRR125 P171589</t>
  </si>
  <si>
    <t>744000047</t>
  </si>
  <si>
    <t>FILTRO OLEO 307511</t>
  </si>
  <si>
    <t>744000048</t>
  </si>
  <si>
    <t>FILTRO OLEO MF100 2P25NB</t>
  </si>
  <si>
    <t>744000049</t>
  </si>
  <si>
    <t>FILTRO OLEO 1251189</t>
  </si>
  <si>
    <t>744000050</t>
  </si>
  <si>
    <t>FILTROS P/ BEBEDOURO CA 5SX 25MCR</t>
  </si>
  <si>
    <t>744000051</t>
  </si>
  <si>
    <t>FILTRO H341290</t>
  </si>
  <si>
    <t>744000052</t>
  </si>
  <si>
    <t>FILTRO DE ÁGUA 340XG3/4"X450 H342090</t>
  </si>
  <si>
    <t>744000053</t>
  </si>
  <si>
    <t>FILTRO DE OLEO (ELEMENTO) HC 35 SMX10</t>
  </si>
  <si>
    <t>744000056</t>
  </si>
  <si>
    <t>FILTRO DE OLEO (ELEMENTO) HC 60</t>
  </si>
  <si>
    <t>744000057</t>
  </si>
  <si>
    <t>CORREIA SPZ 850</t>
  </si>
  <si>
    <t>753000016</t>
  </si>
  <si>
    <t>CORREIA 58M 1120</t>
  </si>
  <si>
    <t>753000017</t>
  </si>
  <si>
    <t>CORREIA 90 XL</t>
  </si>
  <si>
    <t>753000018</t>
  </si>
  <si>
    <t>CORREIA 150 L</t>
  </si>
  <si>
    <t>753000019</t>
  </si>
  <si>
    <t>CORREIA 160 2050</t>
  </si>
  <si>
    <t>753000020</t>
  </si>
  <si>
    <t>CORREIA 180 XL</t>
  </si>
  <si>
    <t>753000021</t>
  </si>
  <si>
    <t>CORREIA 375 DL</t>
  </si>
  <si>
    <t>753000022</t>
  </si>
  <si>
    <t>CORREIA 505 DS</t>
  </si>
  <si>
    <t>753000023</t>
  </si>
  <si>
    <t>CORREIA 535 5M</t>
  </si>
  <si>
    <t>753000024</t>
  </si>
  <si>
    <t>CORREIA 680 H</t>
  </si>
  <si>
    <t>753000025</t>
  </si>
  <si>
    <t>CORREIA HTD 1120 8M</t>
  </si>
  <si>
    <t>753000026</t>
  </si>
  <si>
    <t>CORREIA B 2050 LP</t>
  </si>
  <si>
    <t>753000027</t>
  </si>
  <si>
    <t>CORREIA AT5 375</t>
  </si>
  <si>
    <t>753000028</t>
  </si>
  <si>
    <t>CORREIA 38H 1370 DR</t>
  </si>
  <si>
    <t>753000029</t>
  </si>
  <si>
    <t>CORREIA HTD 400 514</t>
  </si>
  <si>
    <t>753000030</t>
  </si>
  <si>
    <t>CORREIA HTD 450 5M</t>
  </si>
  <si>
    <t>753000031</t>
  </si>
  <si>
    <t>CORREIA HTD 475 5M</t>
  </si>
  <si>
    <t>753000032</t>
  </si>
  <si>
    <t>CORREIA HTD 500 5M</t>
  </si>
  <si>
    <t>753000033</t>
  </si>
  <si>
    <t>CORREIA HTD 610 5M</t>
  </si>
  <si>
    <t>753000034</t>
  </si>
  <si>
    <t>CORREIA HTD 610</t>
  </si>
  <si>
    <t>753000035</t>
  </si>
  <si>
    <t>CORREIA HTD 615 5M</t>
  </si>
  <si>
    <t>753000036</t>
  </si>
  <si>
    <t>CORREIA HTD 615</t>
  </si>
  <si>
    <t>753000037</t>
  </si>
  <si>
    <t>CORREIA HTD 700 5M</t>
  </si>
  <si>
    <t>753000038</t>
  </si>
  <si>
    <t>CORREIA HTD 800 8M</t>
  </si>
  <si>
    <t>753000039</t>
  </si>
  <si>
    <t>CORREIA HTD 880 8M</t>
  </si>
  <si>
    <t>753000040</t>
  </si>
  <si>
    <t>CORREIA HTD 912 8M</t>
  </si>
  <si>
    <t>753000041</t>
  </si>
  <si>
    <t>CORREIA HTD 1000 H</t>
  </si>
  <si>
    <t>753000042</t>
  </si>
  <si>
    <t>CORREIA SPZ 1000</t>
  </si>
  <si>
    <t>753000043</t>
  </si>
  <si>
    <t>CORREIA SPZ 1010</t>
  </si>
  <si>
    <t>753000044</t>
  </si>
  <si>
    <t>CORREIA SPZ 1012</t>
  </si>
  <si>
    <t>753000045</t>
  </si>
  <si>
    <t>CORREIA SPZ 1462</t>
  </si>
  <si>
    <t>753000046</t>
  </si>
  <si>
    <t>CORREIA T2,5 600</t>
  </si>
  <si>
    <t>753000047</t>
  </si>
  <si>
    <t>CORREIA T5 455</t>
  </si>
  <si>
    <t>753000048</t>
  </si>
  <si>
    <t>CORREIA T5 460</t>
  </si>
  <si>
    <t>753000049</t>
  </si>
  <si>
    <t>CORREIA T5 630</t>
  </si>
  <si>
    <t>753000050</t>
  </si>
  <si>
    <t>CORREIA T5 480</t>
  </si>
  <si>
    <t>753000051</t>
  </si>
  <si>
    <t>CORREIA TP 390 L</t>
  </si>
  <si>
    <t>753000052</t>
  </si>
  <si>
    <t>CORREIA XPA 1180</t>
  </si>
  <si>
    <t>753000053</t>
  </si>
  <si>
    <t>CORREIA XPZ 1060</t>
  </si>
  <si>
    <t>753000054</t>
  </si>
  <si>
    <t>CORREIA ZR 510 L</t>
  </si>
  <si>
    <t>753000055</t>
  </si>
  <si>
    <t>CORREIA SPZ 710</t>
  </si>
  <si>
    <t>753000105</t>
  </si>
  <si>
    <t>CORREIA 300 H</t>
  </si>
  <si>
    <t>753000106</t>
  </si>
  <si>
    <t>CORREIA A1255 LP</t>
  </si>
  <si>
    <t>753000107</t>
  </si>
  <si>
    <t>CORREIA A2480A96</t>
  </si>
  <si>
    <t>753000108</t>
  </si>
  <si>
    <t>CORREIA A2525</t>
  </si>
  <si>
    <t>753000109</t>
  </si>
  <si>
    <t>CORREIA AV10X995 LA</t>
  </si>
  <si>
    <t>753000110</t>
  </si>
  <si>
    <t>CORREIA  NOK 19 AT5 04860</t>
  </si>
  <si>
    <t>753000111</t>
  </si>
  <si>
    <t>CORREIA S 4,5 M414</t>
  </si>
  <si>
    <t>753000112</t>
  </si>
  <si>
    <t>CORREIA SPA 1032</t>
  </si>
  <si>
    <t>753000113</t>
  </si>
  <si>
    <t>CORREIAS 982-T2,5 600</t>
  </si>
  <si>
    <t>753000114</t>
  </si>
  <si>
    <t>CORREIAS SPZ 760</t>
  </si>
  <si>
    <t>753000115</t>
  </si>
  <si>
    <t>CORREIAS SPZ 762</t>
  </si>
  <si>
    <t>753000116</t>
  </si>
  <si>
    <t>CORREIAS SPZ 900</t>
  </si>
  <si>
    <t>753000117</t>
  </si>
  <si>
    <t>CORREIAS SPZ 950</t>
  </si>
  <si>
    <t>753000118</t>
  </si>
  <si>
    <t>CORREIA 350H100</t>
  </si>
  <si>
    <t>753000119</t>
  </si>
  <si>
    <t>CORREIA XPA 1680</t>
  </si>
  <si>
    <t>75300012</t>
  </si>
  <si>
    <t>CORREIA SPA 1257</t>
  </si>
  <si>
    <t>753000120</t>
  </si>
  <si>
    <t>753000121</t>
  </si>
  <si>
    <t>CORREIA XPA 1682</t>
  </si>
  <si>
    <t>753000122</t>
  </si>
  <si>
    <t>753000123</t>
  </si>
  <si>
    <t>753000124</t>
  </si>
  <si>
    <t>CORREIA HTD 720 8M</t>
  </si>
  <si>
    <t>753000125</t>
  </si>
  <si>
    <t>CORREIA SSM 500X15</t>
  </si>
  <si>
    <t>753000126</t>
  </si>
  <si>
    <t>CORREIA SPA 2120</t>
  </si>
  <si>
    <t>753000127</t>
  </si>
  <si>
    <t>CORREIA STS 1008 S14M 45</t>
  </si>
  <si>
    <t>753000128</t>
  </si>
  <si>
    <t>ROLAMENTO FAG 6002 2Z</t>
  </si>
  <si>
    <t>754000191</t>
  </si>
  <si>
    <t>ROLAMENTO FAG 6002 2RSR</t>
  </si>
  <si>
    <t>754000192</t>
  </si>
  <si>
    <t>ROLAMENTO FAG 6010 2RSR</t>
  </si>
  <si>
    <t>754000193</t>
  </si>
  <si>
    <t>ROLAMENTO FAG 6202 2RSR</t>
  </si>
  <si>
    <t>754000194</t>
  </si>
  <si>
    <t>ROLAMENTO FAG 6205 2RSR</t>
  </si>
  <si>
    <t>754000195</t>
  </si>
  <si>
    <t>PATIM ESFERA R1651-114-20</t>
  </si>
  <si>
    <t>754000196</t>
  </si>
  <si>
    <t>ROLAMENTO CBF 30208 A</t>
  </si>
  <si>
    <t>754000197</t>
  </si>
  <si>
    <t>ROLAMENTO FAG 2203 2RSTV</t>
  </si>
  <si>
    <t>754000198</t>
  </si>
  <si>
    <t>ROLAMENTO FAG 6001 2Z</t>
  </si>
  <si>
    <t>754000199</t>
  </si>
  <si>
    <t>ROLAMENTO INA 7206 BE H507</t>
  </si>
  <si>
    <t>754000200</t>
  </si>
  <si>
    <t>ROLAMENTO FAG 76003 2ZR</t>
  </si>
  <si>
    <t>754000201</t>
  </si>
  <si>
    <t>ROLAMENTO FAG 6300 2RSR</t>
  </si>
  <si>
    <t>754000202</t>
  </si>
  <si>
    <t>ROLAMENTO FAG 6006 2ZR</t>
  </si>
  <si>
    <t>754000203</t>
  </si>
  <si>
    <t>ROLAMENTO FAG 6202</t>
  </si>
  <si>
    <t>754000204</t>
  </si>
  <si>
    <t>ROLAMENTO FAG 6204 2Z</t>
  </si>
  <si>
    <t>754000205</t>
  </si>
  <si>
    <t>ROLAMENTO FAG 6208 2ZR</t>
  </si>
  <si>
    <t>754000206</t>
  </si>
  <si>
    <t>754000207</t>
  </si>
  <si>
    <t>ROLAMENTO FAG 7208 BTVP</t>
  </si>
  <si>
    <t>754000208</t>
  </si>
  <si>
    <t>ROLAMENTO FYH NHF 2093</t>
  </si>
  <si>
    <t>754000209</t>
  </si>
  <si>
    <t>ROLAMENTO FYH SA 203</t>
  </si>
  <si>
    <t>754000210</t>
  </si>
  <si>
    <t>ROLAMENTO INA 92R097</t>
  </si>
  <si>
    <t>754000211</t>
  </si>
  <si>
    <t>ROLAMENTO INA 6207</t>
  </si>
  <si>
    <t>754000212</t>
  </si>
  <si>
    <t>ROLAMENTO INA 6303 ZZ</t>
  </si>
  <si>
    <t>754000213</t>
  </si>
  <si>
    <t>ROLAMENTO REXROTH R044570431</t>
  </si>
  <si>
    <t>754000214</t>
  </si>
  <si>
    <t>ROLAMENTO INA 16008</t>
  </si>
  <si>
    <t>754000215</t>
  </si>
  <si>
    <t>ROLAMENTO INA H208</t>
  </si>
  <si>
    <t>754000216</t>
  </si>
  <si>
    <t>ROLAMENTO INA KB 2558 PP</t>
  </si>
  <si>
    <t>754000217</t>
  </si>
  <si>
    <t>ROLAMENTO INA NKX 40 Z</t>
  </si>
  <si>
    <t>754000218</t>
  </si>
  <si>
    <t>ROLAMENTO INA Z206 BE H507</t>
  </si>
  <si>
    <t>754000219</t>
  </si>
  <si>
    <t>ROLAMENTO NTN 1207 K</t>
  </si>
  <si>
    <t>754000220</t>
  </si>
  <si>
    <t>ROLAMENTO NTN 6207 ZZ</t>
  </si>
  <si>
    <t>754000221</t>
  </si>
  <si>
    <t>ROLAMENTO NTN 72048</t>
  </si>
  <si>
    <t>754000222</t>
  </si>
  <si>
    <t>ROLAMENTO REXROTH 1622 114 20</t>
  </si>
  <si>
    <t>754000223</t>
  </si>
  <si>
    <t>ROLAMENTO REXROTH R0442294</t>
  </si>
  <si>
    <t>754000224</t>
  </si>
  <si>
    <t>ROLAMENTO NTN 1208 K</t>
  </si>
  <si>
    <t>754000225</t>
  </si>
  <si>
    <t>ROLAMENTO REXROTH R044279401</t>
  </si>
  <si>
    <t>754000226</t>
  </si>
  <si>
    <t>ROLAMENTO REXROTH R044289401</t>
  </si>
  <si>
    <t>754000227</t>
  </si>
  <si>
    <t>ROLAMENTO SKF 6306 2Z</t>
  </si>
  <si>
    <t>754000228</t>
  </si>
  <si>
    <t>ROLAMENTO REXROTH R060001200</t>
  </si>
  <si>
    <t>754000229</t>
  </si>
  <si>
    <t>ROLAMENTO REXROTH R203111410</t>
  </si>
  <si>
    <t>754000230</t>
  </si>
  <si>
    <t>ROLAMENTO REXROTH R1622281420</t>
  </si>
  <si>
    <t>754000231</t>
  </si>
  <si>
    <t>ROLAMENTO  RHP KLN3112 2ZRYC</t>
  </si>
  <si>
    <t>754000232</t>
  </si>
  <si>
    <t>ROLAMENTO SKF 205 ECP</t>
  </si>
  <si>
    <t>754000233</t>
  </si>
  <si>
    <t>ROLAMENTO SKF 607 2Z</t>
  </si>
  <si>
    <t>754000234</t>
  </si>
  <si>
    <t>ROLAMENTO SKF 608 2Z</t>
  </si>
  <si>
    <t>754000235</t>
  </si>
  <si>
    <t>ROLAMENTO SKF 2210 CCW33</t>
  </si>
  <si>
    <t>754000236</t>
  </si>
  <si>
    <t>ROLAMENTO SKF 3207 ATN9</t>
  </si>
  <si>
    <t>754000237</t>
  </si>
  <si>
    <t>ROLAMENTO SKF 6001 2Z</t>
  </si>
  <si>
    <t>754000238</t>
  </si>
  <si>
    <t>ROLAMENTO SKF 6011 2RS</t>
  </si>
  <si>
    <t>754000239</t>
  </si>
  <si>
    <t>ROLAMENTO SKF 6208 2RS1</t>
  </si>
  <si>
    <t>754000240</t>
  </si>
  <si>
    <t>754000241</t>
  </si>
  <si>
    <t>ROLAMENTO FAG 6000 Z</t>
  </si>
  <si>
    <t>754000243</t>
  </si>
  <si>
    <t>ROLAMENTO FAG 6000 ZZ</t>
  </si>
  <si>
    <t>754000244</t>
  </si>
  <si>
    <t>ROLAMENTO FAG 6000</t>
  </si>
  <si>
    <t>754000245</t>
  </si>
  <si>
    <t>ROLAMENTO 4T 32008X</t>
  </si>
  <si>
    <t>754000246</t>
  </si>
  <si>
    <t>ROLAMENTO RNA 4910</t>
  </si>
  <si>
    <t>754000247</t>
  </si>
  <si>
    <t>754000248</t>
  </si>
  <si>
    <t>ROLAMENTO RNA 4908</t>
  </si>
  <si>
    <t>754000249</t>
  </si>
  <si>
    <t>CHUMACEIRA CJ08</t>
  </si>
  <si>
    <t>754000251</t>
  </si>
  <si>
    <t>CHUMACEIRA H208</t>
  </si>
  <si>
    <t>754000252</t>
  </si>
  <si>
    <t>CHUMACEIRA PL2005</t>
  </si>
  <si>
    <t>754000253</t>
  </si>
  <si>
    <t>ROLAMENTO LINEARES RK 15S</t>
  </si>
  <si>
    <t>754000254</t>
  </si>
  <si>
    <t>ROLAMENTO INA NATR 12</t>
  </si>
  <si>
    <t>754000255</t>
  </si>
  <si>
    <t>ROLAMENTO NKI 7 16TN</t>
  </si>
  <si>
    <t>754000256</t>
  </si>
  <si>
    <t>ROLAMENTO NUP 205</t>
  </si>
  <si>
    <t>754000257</t>
  </si>
  <si>
    <t>ROLAMENTO YAR 203 010 2F</t>
  </si>
  <si>
    <t>754000258</t>
  </si>
  <si>
    <t>ROLAMENTO FAG 6308 2RSR</t>
  </si>
  <si>
    <t>754000259</t>
  </si>
  <si>
    <t>ROLAMENTOS 6004 - RSR-C3</t>
  </si>
  <si>
    <t>754000260</t>
  </si>
  <si>
    <t>ROLAMENTOS 6308 2 RS</t>
  </si>
  <si>
    <t>754000261</t>
  </si>
  <si>
    <t>754000262</t>
  </si>
  <si>
    <t>ROLAMENTOS 6308 2 RS1</t>
  </si>
  <si>
    <t>754000263</t>
  </si>
  <si>
    <t>ROLAMENTOS 6004.2ZR</t>
  </si>
  <si>
    <t>754000264</t>
  </si>
  <si>
    <t>ROLAMENTOS 6005.2ZR</t>
  </si>
  <si>
    <t>754000265</t>
  </si>
  <si>
    <t>ROLAMENTOS 6006.2RSR.C3  (SCHOLER)</t>
  </si>
  <si>
    <t>754000266</t>
  </si>
  <si>
    <t>ROLAMENTOS 6005.2RSR  (SCHOLER)</t>
  </si>
  <si>
    <t>754000267</t>
  </si>
  <si>
    <t>ROLAMENTOS 6004</t>
  </si>
  <si>
    <t>754000268</t>
  </si>
  <si>
    <t>ROLAMENTOS 6005</t>
  </si>
  <si>
    <t>754000269</t>
  </si>
  <si>
    <t>ROLAMENTOS 22210</t>
  </si>
  <si>
    <t>754000270</t>
  </si>
  <si>
    <t>ROLAMENTOS 1211 EKTN 9/C3</t>
  </si>
  <si>
    <t>754000271</t>
  </si>
  <si>
    <t>ROLAMENTOS 6308 2Z</t>
  </si>
  <si>
    <t>754000272</t>
  </si>
  <si>
    <t>ROLAMENTOS 6206</t>
  </si>
  <si>
    <t>754000273</t>
  </si>
  <si>
    <t>ROLAMENTOS 6305</t>
  </si>
  <si>
    <t>754000274</t>
  </si>
  <si>
    <t>ROLAMENTOS 6306</t>
  </si>
  <si>
    <t>754000275</t>
  </si>
  <si>
    <t>ROLAMENTOS 4206</t>
  </si>
  <si>
    <t>754000276</t>
  </si>
  <si>
    <t>ROLAMENTOS 607 2Z</t>
  </si>
  <si>
    <t>754000277</t>
  </si>
  <si>
    <t>ROLAMENTOS 608 2Z</t>
  </si>
  <si>
    <t>754000278</t>
  </si>
  <si>
    <t>ROLAMENTOS 16002</t>
  </si>
  <si>
    <t>754000279</t>
  </si>
  <si>
    <t>ROLAMENTOS 6010</t>
  </si>
  <si>
    <t>754000280</t>
  </si>
  <si>
    <t>ROLAMENTOS 6003</t>
  </si>
  <si>
    <t>754000281</t>
  </si>
  <si>
    <t>ROLAMENTOS 6200</t>
  </si>
  <si>
    <t>754000282</t>
  </si>
  <si>
    <t>ROLAMENTOS 6204</t>
  </si>
  <si>
    <t>754000283</t>
  </si>
  <si>
    <t>ROLAMENTOS 22208 K</t>
  </si>
  <si>
    <t>754000284</t>
  </si>
  <si>
    <t>ROLAMENTOS 6208</t>
  </si>
  <si>
    <t>754000285</t>
  </si>
  <si>
    <t>ROLAMENTOS 6011</t>
  </si>
  <si>
    <t>754000286</t>
  </si>
  <si>
    <t>ROLAMENTOS 7204 BE</t>
  </si>
  <si>
    <t>754000287</t>
  </si>
  <si>
    <t>ROLAMENTOS LINÍARES OO5623979</t>
  </si>
  <si>
    <t>754000288</t>
  </si>
  <si>
    <t>ROLAMENTOS LINÍARES R165181420</t>
  </si>
  <si>
    <t>754000289</t>
  </si>
  <si>
    <t>ROLAMENTOS LINÍARES R162281420</t>
  </si>
  <si>
    <t>754000290</t>
  </si>
  <si>
    <t>ROLAMENTOS LINÍARES 0442 713 01</t>
  </si>
  <si>
    <t>754000291</t>
  </si>
  <si>
    <t>ROLAMENTOS LINÍARES 0442 993 01</t>
  </si>
  <si>
    <t>754000292</t>
  </si>
  <si>
    <t>ROLAMENTOS LINÍARES 0442 994 01</t>
  </si>
  <si>
    <t>754000293</t>
  </si>
  <si>
    <t>ROLAMENTOS LINÍARES 87T5 KWE35G4V1</t>
  </si>
  <si>
    <t>754000294</t>
  </si>
  <si>
    <t>ROLAMENTOS LINÍARES 1651 112 10</t>
  </si>
  <si>
    <t>754000295</t>
  </si>
  <si>
    <t>ROLAMENTOS LINÍARES 1651 313 10</t>
  </si>
  <si>
    <t>754000296</t>
  </si>
  <si>
    <t>ROLAMENTOS LINÍARES 1651 713 10</t>
  </si>
  <si>
    <t>754000297</t>
  </si>
  <si>
    <t>ROLAMENTOS LINÍARES R162211420</t>
  </si>
  <si>
    <t>754000298</t>
  </si>
  <si>
    <t>ROLAMENTOS LINÍARES 001 647 741</t>
  </si>
  <si>
    <t>754000299</t>
  </si>
  <si>
    <t>ROLAMENTOS NATR 12 PP A</t>
  </si>
  <si>
    <t>754000300</t>
  </si>
  <si>
    <t>ROLAMENTO TIMKEN 28158</t>
  </si>
  <si>
    <t>754000301</t>
  </si>
  <si>
    <t>ROLAMENTO INA NA4908 2RS</t>
  </si>
  <si>
    <t>754000302</t>
  </si>
  <si>
    <t>ROLAMENTO SKF 6004 2RS</t>
  </si>
  <si>
    <t>754000303</t>
  </si>
  <si>
    <t>ROLAMENTO NSK SF45EC</t>
  </si>
  <si>
    <t>754000304</t>
  </si>
  <si>
    <t>ROLAMENTO NSK SLFL17EC</t>
  </si>
  <si>
    <t>754000305</t>
  </si>
  <si>
    <t>ROLAMENTO NSK SLFL20EC</t>
  </si>
  <si>
    <t>754000306</t>
  </si>
  <si>
    <t>ROLAMENTO 6000 C3</t>
  </si>
  <si>
    <t>754000307</t>
  </si>
  <si>
    <t>PATIM ESFERA R166 194 20 REXROOTH</t>
  </si>
  <si>
    <t>754000308</t>
  </si>
  <si>
    <t>CHUMACEIRA E ROLAMENTO FLCT EY 15</t>
  </si>
  <si>
    <t>754000309</t>
  </si>
  <si>
    <t>754000310</t>
  </si>
  <si>
    <t>ROLAMENTO TIMKEN 28318</t>
  </si>
  <si>
    <t>754000311</t>
  </si>
  <si>
    <t>ROLAMENTO INA ZKLN 1747-2RS-PE</t>
  </si>
  <si>
    <t>754000312</t>
  </si>
  <si>
    <t>ROLAMENTO 6203 DU</t>
  </si>
  <si>
    <t>754000313</t>
  </si>
  <si>
    <t>VEDANTES TSNG 608</t>
  </si>
  <si>
    <t>754000314</t>
  </si>
  <si>
    <t>ANEIS ROLAMENTO FR 90/4</t>
  </si>
  <si>
    <t>754000315</t>
  </si>
  <si>
    <t>CASQUILHO H 2308</t>
  </si>
  <si>
    <t>754000316</t>
  </si>
  <si>
    <t>ROLAMENTO 2308K C3</t>
  </si>
  <si>
    <t>754000317</t>
  </si>
  <si>
    <t>ROLAMENTO FYH NA 209</t>
  </si>
  <si>
    <t>754000318</t>
  </si>
  <si>
    <t>ROLAMENTO SNB 608 V</t>
  </si>
  <si>
    <t>754000319</t>
  </si>
  <si>
    <t>ROLAMENTO 6013</t>
  </si>
  <si>
    <t>754000320</t>
  </si>
  <si>
    <t>ROLAMENTO 32010</t>
  </si>
  <si>
    <t>754000321</t>
  </si>
  <si>
    <t>ROLAMENTO 32207</t>
  </si>
  <si>
    <t>754000322</t>
  </si>
  <si>
    <t>ROLAMENTO 6305 Z</t>
  </si>
  <si>
    <t>754000323</t>
  </si>
  <si>
    <t>ANEL INTERIOR INA IR 40X48X22</t>
  </si>
  <si>
    <t>754000324</t>
  </si>
  <si>
    <t>ROLAMENTO 61805 2RZ</t>
  </si>
  <si>
    <t>754000325</t>
  </si>
  <si>
    <t>ROLAMENTO INA KWVE 15 B</t>
  </si>
  <si>
    <t>754000326</t>
  </si>
  <si>
    <t>ROLAMENTO GUIA INA TKVD 15X1000</t>
  </si>
  <si>
    <t>754000327</t>
  </si>
  <si>
    <t>ROLAMENTO LINEAR REF R0600-308-00</t>
  </si>
  <si>
    <t>754000328</t>
  </si>
  <si>
    <t>TAPER LOCK 30X30X65</t>
  </si>
  <si>
    <t>754000329</t>
  </si>
  <si>
    <t>ROLAMENTO INA 6304 ZZ</t>
  </si>
  <si>
    <t>754000330</t>
  </si>
  <si>
    <t>PATIM DE ESFERAS REXROTH 1651-414-20</t>
  </si>
  <si>
    <t>754000331</t>
  </si>
  <si>
    <t>ROLAMENTO 7205 BEP</t>
  </si>
  <si>
    <t>754000332</t>
  </si>
  <si>
    <t>ROLAMENTO 4T 32008 Y</t>
  </si>
  <si>
    <t>754000333</t>
  </si>
  <si>
    <t>ROLAMENTO FAG 6209 14040719</t>
  </si>
  <si>
    <t>754000334</t>
  </si>
  <si>
    <t>ROLAMENTO NSK 6006-ZZ</t>
  </si>
  <si>
    <t>754000335</t>
  </si>
  <si>
    <t>ROLAMENTO CBF 6011 2RS</t>
  </si>
  <si>
    <t>754000336</t>
  </si>
  <si>
    <t>ROLAMENTO ELO 6802ZZAV2</t>
  </si>
  <si>
    <t>754000337</t>
  </si>
  <si>
    <t>ROLAMENTO FAG 6200 RS.C3</t>
  </si>
  <si>
    <t>754000338</t>
  </si>
  <si>
    <t>ROLAMENTO FAG 6207.2RSR</t>
  </si>
  <si>
    <t>754000339</t>
  </si>
  <si>
    <t>ROLAMENTO FAG 62205.2RSR</t>
  </si>
  <si>
    <t>754000340</t>
  </si>
  <si>
    <t>ROLAMENTO FYT B503 M</t>
  </si>
  <si>
    <t>754000341</t>
  </si>
  <si>
    <t>ROLAMENTO INA 6F40</t>
  </si>
  <si>
    <t>754000342</t>
  </si>
  <si>
    <t>ROLAMENTO INA 23.R</t>
  </si>
  <si>
    <t>754000343</t>
  </si>
  <si>
    <t>ROLAMENTO INA 35</t>
  </si>
  <si>
    <t>754000344</t>
  </si>
  <si>
    <t>ROLAMENTO INA 69 28</t>
  </si>
  <si>
    <t>754000345</t>
  </si>
  <si>
    <t>ROLAMENTO PFL 203</t>
  </si>
  <si>
    <t>754000346</t>
  </si>
  <si>
    <t>ROLAMENTO INA 6908 2N</t>
  </si>
  <si>
    <t>754000347</t>
  </si>
  <si>
    <t>ROLAMENTO INA GYE45-BB</t>
  </si>
  <si>
    <t>754000348</t>
  </si>
  <si>
    <t>ROLAMENTO INA KGB 1536 PP AS</t>
  </si>
  <si>
    <t>754000349</t>
  </si>
  <si>
    <t>ROLAMENTO INA KH 1228</t>
  </si>
  <si>
    <t>754000350</t>
  </si>
  <si>
    <t>ROLAMENTO INA KH 1630</t>
  </si>
  <si>
    <t>754000351</t>
  </si>
  <si>
    <t>ROLAMENTO INA KH 2540</t>
  </si>
  <si>
    <t>754000352</t>
  </si>
  <si>
    <t>ROLAMENTO INA NATR 5</t>
  </si>
  <si>
    <t>754000353</t>
  </si>
  <si>
    <t xml:space="preserve"> ROLAMENTO INA RNA4 910-XL</t>
  </si>
  <si>
    <t>754000354</t>
  </si>
  <si>
    <t>ROLAMENTO IXO NAX-3030Z</t>
  </si>
  <si>
    <t>754000355</t>
  </si>
  <si>
    <t>ROLAMENTO KDF UCP 205 J</t>
  </si>
  <si>
    <t>754000356</t>
  </si>
  <si>
    <t>ROLAMENTO KH 2030</t>
  </si>
  <si>
    <t>754000357</t>
  </si>
  <si>
    <t>ROLAMENTO KLNJ1T2-2ZRYC</t>
  </si>
  <si>
    <t>754000358</t>
  </si>
  <si>
    <t>ROLAMENTO NA209 FYH</t>
  </si>
  <si>
    <t>754000359</t>
  </si>
  <si>
    <t>ROLAMENTO NTN 6204Z</t>
  </si>
  <si>
    <t>754000360</t>
  </si>
  <si>
    <t>ROLAMENTO NTN 6207</t>
  </si>
  <si>
    <t>754000361</t>
  </si>
  <si>
    <t>ROLAMENTO SKF 61908-2RZ</t>
  </si>
  <si>
    <t>754000362</t>
  </si>
  <si>
    <t>ROLAMENTO REXROTH 044279401</t>
  </si>
  <si>
    <t>754000363</t>
  </si>
  <si>
    <t>ROLAMENTO REXROTH 162211420</t>
  </si>
  <si>
    <t>754000364</t>
  </si>
  <si>
    <t>ROLAMENTO REXROTH 162289420</t>
  </si>
  <si>
    <t>754000365</t>
  </si>
  <si>
    <t>ROLAMENTO REXROTH 166619420</t>
  </si>
  <si>
    <t>754000366</t>
  </si>
  <si>
    <t>ROLAMENTO RHD 22208 HLK</t>
  </si>
  <si>
    <t>754000367</t>
  </si>
  <si>
    <t>ROLAMENTO SKF 607Z-NT</t>
  </si>
  <si>
    <t>754000368</t>
  </si>
  <si>
    <t>ROLAMENTO SKF 1211 EKTN9/CE</t>
  </si>
  <si>
    <t>754000369</t>
  </si>
  <si>
    <t>754000370</t>
  </si>
  <si>
    <t>ROLAMENTO SKF 6011-2Z</t>
  </si>
  <si>
    <t>754000371</t>
  </si>
  <si>
    <t>ROLAMENTO SKF 6205-2Z</t>
  </si>
  <si>
    <t>754000372</t>
  </si>
  <si>
    <t>ROLAMENTO SKF 6305-2Z</t>
  </si>
  <si>
    <t>754000373</t>
  </si>
  <si>
    <t>ROLAMENTO SKF 6308-2RS1</t>
  </si>
  <si>
    <t>754000374</t>
  </si>
  <si>
    <t>ROLAMENTO SKF 22210 CC W30</t>
  </si>
  <si>
    <t>754000375</t>
  </si>
  <si>
    <t>ROLAMENTO SKF 61800-2RS1</t>
  </si>
  <si>
    <t>754000376</t>
  </si>
  <si>
    <t>ROLAMENTO SKF 61804-2RS1</t>
  </si>
  <si>
    <t>754000377</t>
  </si>
  <si>
    <t>ROLAMENTO YAR 203-010-2F</t>
  </si>
  <si>
    <t>754000378</t>
  </si>
  <si>
    <t>ROLAMENTO SKF NHX 30Z</t>
  </si>
  <si>
    <t>754000379</t>
  </si>
  <si>
    <t>ROLAMENTO SKF YET 203</t>
  </si>
  <si>
    <t>754000380</t>
  </si>
  <si>
    <t>ROLAMENTO TAM 7306</t>
  </si>
  <si>
    <t>754000381</t>
  </si>
  <si>
    <t>ROLAMENTO TAPER LOCK 1008-14</t>
  </si>
  <si>
    <t>754000382</t>
  </si>
  <si>
    <t>ROLAMENTO TAPER LOCK 1210-25</t>
  </si>
  <si>
    <t>754000383</t>
  </si>
  <si>
    <t>754000384</t>
  </si>
  <si>
    <t>ROLAMENTO LINEAR REXTOTH 1651-294-20</t>
  </si>
  <si>
    <t>754000385</t>
  </si>
  <si>
    <t>GUIA REXROTH 1605-203-31</t>
  </si>
  <si>
    <t>754000386</t>
  </si>
  <si>
    <t>ROLAMENTO FAG 6201</t>
  </si>
  <si>
    <t>754000387</t>
  </si>
  <si>
    <t>ROLAMENTO INA HK2020.2RS</t>
  </si>
  <si>
    <t>754000388</t>
  </si>
  <si>
    <t>ROLAMENTO FAG 16005</t>
  </si>
  <si>
    <t>754000389</t>
  </si>
  <si>
    <t>ROLAMENTO FAG 16004</t>
  </si>
  <si>
    <t>754000390</t>
  </si>
  <si>
    <t>ROLAMENTO INA NKX 60Z</t>
  </si>
  <si>
    <t>754000391</t>
  </si>
  <si>
    <t>ROLAMENTO FAG 6212-2Z</t>
  </si>
  <si>
    <t>754000392</t>
  </si>
  <si>
    <t>ROLAMENTO FAG 6216-2Z</t>
  </si>
  <si>
    <t>754000393</t>
  </si>
  <si>
    <t>ROLAMENTO INA 61905 2RS</t>
  </si>
  <si>
    <t>754000394</t>
  </si>
  <si>
    <t>CASQUILHO INA IR 25X30X30</t>
  </si>
  <si>
    <t>754000395</t>
  </si>
  <si>
    <t>GUIA TKD 15G4</t>
  </si>
  <si>
    <t>754000396</t>
  </si>
  <si>
    <t>ROLAMENTO 16X26X36</t>
  </si>
  <si>
    <t>754000397</t>
  </si>
  <si>
    <t>ROLAMENTO INA AM 25</t>
  </si>
  <si>
    <t>754000398</t>
  </si>
  <si>
    <t>ROLAMENTO INA KGT 16 3240</t>
  </si>
  <si>
    <t>754000399</t>
  </si>
  <si>
    <t>ROLAMENTO INA KGT 3240/1000</t>
  </si>
  <si>
    <t>754000400</t>
  </si>
  <si>
    <t>ROLAMENTO INA NK10/12 TN</t>
  </si>
  <si>
    <t>754000401</t>
  </si>
  <si>
    <t>ROLAMENTO INA RNA 4905 2RS</t>
  </si>
  <si>
    <t>754000402</t>
  </si>
  <si>
    <t>ROLAMENTO INA WR 25</t>
  </si>
  <si>
    <t>754000403</t>
  </si>
  <si>
    <t>ROLAMENTO INA ZKLN 2557 2RS</t>
  </si>
  <si>
    <t>754000404</t>
  </si>
  <si>
    <t>ROLAMENTO NK 10/16</t>
  </si>
  <si>
    <t>754000405</t>
  </si>
  <si>
    <t>ROLAMENTO SKF 6300 - 2RS</t>
  </si>
  <si>
    <t>754000406</t>
  </si>
  <si>
    <t>ROLAMENTO SKF 6008 - 2RS</t>
  </si>
  <si>
    <t>754000407</t>
  </si>
  <si>
    <t>ROLAMENTO SKF 6002 - 2RS</t>
  </si>
  <si>
    <t>754000408</t>
  </si>
  <si>
    <t>ROLAMENTO 6900 RS</t>
  </si>
  <si>
    <t>754000409</t>
  </si>
  <si>
    <t>ROLAMENTO CCYR 3/4 S</t>
  </si>
  <si>
    <t>754000410</t>
  </si>
  <si>
    <t>CHUMACEIRA FYH UKP 213</t>
  </si>
  <si>
    <t>754000411</t>
  </si>
  <si>
    <t>VEDANTE 55X70X12</t>
  </si>
  <si>
    <t>754000412</t>
  </si>
  <si>
    <t>ROLAMENTO 7207 B TVP UA</t>
  </si>
  <si>
    <t>754000413</t>
  </si>
  <si>
    <t>ROLAMENTO 62206 2RS</t>
  </si>
  <si>
    <t>754000414</t>
  </si>
  <si>
    <t>RETENTOR 35X52X7</t>
  </si>
  <si>
    <t>754000415</t>
  </si>
  <si>
    <t>CASQUILHO H 310</t>
  </si>
  <si>
    <t>754000416</t>
  </si>
  <si>
    <t>CHUMACEIRA SNU 510/608</t>
  </si>
  <si>
    <t>754000417</t>
  </si>
  <si>
    <t>ANEL BA 90X9</t>
  </si>
  <si>
    <t>754000418</t>
  </si>
  <si>
    <t>ROLAMENTO 22210 EA K B33</t>
  </si>
  <si>
    <t>754000419</t>
  </si>
  <si>
    <t>VEDANTE JTU 510</t>
  </si>
  <si>
    <t>754000420</t>
  </si>
  <si>
    <t>CURSOR HIWIN MGN-7-C-Z0 HM</t>
  </si>
  <si>
    <t>754000421</t>
  </si>
  <si>
    <t>GUIA HIWIN MGNR-7-R-600-HM</t>
  </si>
  <si>
    <t>754000422</t>
  </si>
  <si>
    <t>ROLAMENTO FAG 609 C3</t>
  </si>
  <si>
    <t>754000423</t>
  </si>
  <si>
    <t>ROLAMENTO SKF 2308 K C3</t>
  </si>
  <si>
    <t>754000424</t>
  </si>
  <si>
    <t>PATIM IGUS DRYLIN T ART.º N.º TW-04-09</t>
  </si>
  <si>
    <t>754000425</t>
  </si>
  <si>
    <t>ROLAMENTO FAG 3303 B TVH</t>
  </si>
  <si>
    <t>754000426</t>
  </si>
  <si>
    <t>ROLAMENTO FAG 32005 X</t>
  </si>
  <si>
    <t>754000427</t>
  </si>
  <si>
    <t>PATIM ESFERAS REXROOTH R1622-714-20</t>
  </si>
  <si>
    <t>754000428</t>
  </si>
  <si>
    <t>ROLAMENTO 635 RS</t>
  </si>
  <si>
    <t>754000429</t>
  </si>
  <si>
    <t>ROLAMENTO 609 Z</t>
  </si>
  <si>
    <t>754000430</t>
  </si>
  <si>
    <t>ROLAMENTO  INA RNA-NA 4908-RSR-2RSR-XL X-LIFE</t>
  </si>
  <si>
    <t>754000431</t>
  </si>
  <si>
    <t>SEPARADOR X1S-28158</t>
  </si>
  <si>
    <t>754000432</t>
  </si>
  <si>
    <t>RETENTOR "EPIDOR" BA-25-40-7</t>
  </si>
  <si>
    <t>754000433</t>
  </si>
  <si>
    <t>RETENTOR "EPIDOR" BA-60-80-8</t>
  </si>
  <si>
    <t>754000434</t>
  </si>
  <si>
    <t>ROLAMENTO NKI 7/16</t>
  </si>
  <si>
    <t>754000435</t>
  </si>
  <si>
    <t>TAPER LOCK 2517-65</t>
  </si>
  <si>
    <t>754000436</t>
  </si>
  <si>
    <t>GUIA REXROOTH R0445-804-31</t>
  </si>
  <si>
    <t>754000437</t>
  </si>
  <si>
    <t>ROLAMENTO NA 4906</t>
  </si>
  <si>
    <t>754000438</t>
  </si>
  <si>
    <t>ROLAMENTO NKB 5906</t>
  </si>
  <si>
    <t>754000439</t>
  </si>
  <si>
    <t>ROLAMENTO 61904 2RS</t>
  </si>
  <si>
    <t>754000440</t>
  </si>
  <si>
    <t>ROLAMENTO  SKF 6000</t>
  </si>
  <si>
    <t>754000441</t>
  </si>
  <si>
    <t>ROLAMENTO  SKF 6000 ZZ</t>
  </si>
  <si>
    <t>754000442</t>
  </si>
  <si>
    <t>ROLAMENTO  SKF 6004 ZZ</t>
  </si>
  <si>
    <t>754000443</t>
  </si>
  <si>
    <t>ROLAMENTO  SKF 6001 ZZ</t>
  </si>
  <si>
    <t>754000444</t>
  </si>
  <si>
    <t>ROLAMENTO  SKF 6202 2Z</t>
  </si>
  <si>
    <t>754000445</t>
  </si>
  <si>
    <t>CHUMACEIRA GLH SNG 510-608</t>
  </si>
  <si>
    <t>754000446</t>
  </si>
  <si>
    <t>ANEIS FR 90X9</t>
  </si>
  <si>
    <t>754000447</t>
  </si>
  <si>
    <t>VEDANTE GLH TSNG 510</t>
  </si>
  <si>
    <t>754000448</t>
  </si>
  <si>
    <t>PATIM ESFERAS MINI R0442-813-01</t>
  </si>
  <si>
    <t>754000449</t>
  </si>
  <si>
    <t>RAIL ESFERAS MINI R0445-804-31</t>
  </si>
  <si>
    <t>754000450</t>
  </si>
  <si>
    <t>CHUM. C/FURO 40MM INOX</t>
  </si>
  <si>
    <t>754000451</t>
  </si>
  <si>
    <t>ANEIS FR 100X9.5</t>
  </si>
  <si>
    <t>754000452</t>
  </si>
  <si>
    <t>VEDANTE GLH TSNG 511</t>
  </si>
  <si>
    <t>754000453</t>
  </si>
  <si>
    <t>CHUMACEIRA GLH SNG 511-609</t>
  </si>
  <si>
    <t>754000454</t>
  </si>
  <si>
    <t>ROLAMENTO SNH 22211 KM C3</t>
  </si>
  <si>
    <t>754000455</t>
  </si>
  <si>
    <t>CASQUILHO H311</t>
  </si>
  <si>
    <t>754000456</t>
  </si>
  <si>
    <t>CHUMACEIRA FYH UCF 208</t>
  </si>
  <si>
    <t>754000457</t>
  </si>
  <si>
    <t>ROLAMENTO SB 203</t>
  </si>
  <si>
    <t>754000458</t>
  </si>
  <si>
    <t>ORING'S 3X1,5</t>
  </si>
  <si>
    <t>754000459</t>
  </si>
  <si>
    <t>CHUMACEIRA INOX UCP 205</t>
  </si>
  <si>
    <t>754000460</t>
  </si>
  <si>
    <t>ROLAMENTO 61900 2RS</t>
  </si>
  <si>
    <t>754000461</t>
  </si>
  <si>
    <t>TAPER LOCK 11-08-14</t>
  </si>
  <si>
    <t>754000462</t>
  </si>
  <si>
    <t>ROLAMENTO 6009 2RS</t>
  </si>
  <si>
    <t>754000463</t>
  </si>
  <si>
    <t>CHUMACEIRA SNL 518</t>
  </si>
  <si>
    <t>754000464</t>
  </si>
  <si>
    <t>ROLAMENTO FAG 22218 K C3</t>
  </si>
  <si>
    <t>754000465</t>
  </si>
  <si>
    <t>CASQUILHO H318</t>
  </si>
  <si>
    <t>754000466</t>
  </si>
  <si>
    <t>VEDANTE TSN 518 L</t>
  </si>
  <si>
    <t>754000467</t>
  </si>
  <si>
    <t>ANEIS FRM 12,5/160</t>
  </si>
  <si>
    <t>754000468</t>
  </si>
  <si>
    <t>ROLAMENTO 51112</t>
  </si>
  <si>
    <t>754000469</t>
  </si>
  <si>
    <t>ROLAMENTO 51100</t>
  </si>
  <si>
    <t>754000470</t>
  </si>
  <si>
    <t>ROLAMENTO 6302 ZZ</t>
  </si>
  <si>
    <t>754000471</t>
  </si>
  <si>
    <t>ROLAMENTO 6904 ZZ</t>
  </si>
  <si>
    <t>754000472</t>
  </si>
  <si>
    <t>ROLAMENTO NA 4902</t>
  </si>
  <si>
    <t>754000473</t>
  </si>
  <si>
    <t>ROLAMENTO 61902 2RS</t>
  </si>
  <si>
    <t>754000474</t>
  </si>
  <si>
    <t>PATIM ESFERAS R1651-314-20</t>
  </si>
  <si>
    <t>754000475</t>
  </si>
  <si>
    <t>ROLAMENTO FAG 30202 A</t>
  </si>
  <si>
    <t>754000476</t>
  </si>
  <si>
    <t>ROLAMENTO FAG 3310 B TVH</t>
  </si>
  <si>
    <t>754000477</t>
  </si>
  <si>
    <t>ROLAMENTO FAG 1303</t>
  </si>
  <si>
    <t>754000478</t>
  </si>
  <si>
    <t>APOIO SEB-F R1591-2-2530</t>
  </si>
  <si>
    <t>754000479</t>
  </si>
  <si>
    <t>CHUMACEIRA INA FLCTE - 17</t>
  </si>
  <si>
    <t>754000480</t>
  </si>
  <si>
    <t>POLIA 24 5M 2,5</t>
  </si>
  <si>
    <t>754000481</t>
  </si>
  <si>
    <t>ROLAMENTO FYH UCX 09</t>
  </si>
  <si>
    <t>754000482</t>
  </si>
  <si>
    <t>CARRINHO INA KWVE 15 B</t>
  </si>
  <si>
    <t>754000483</t>
  </si>
  <si>
    <t>CHUMACEIRA FYH UCP 210</t>
  </si>
  <si>
    <t>754000484</t>
  </si>
  <si>
    <t>ROLAMENTO FAG 6303</t>
  </si>
  <si>
    <t>754000485</t>
  </si>
  <si>
    <t>ROLAMENTO FAG 805</t>
  </si>
  <si>
    <t>754000486</t>
  </si>
  <si>
    <t>FITA DE ALUMINIO PARA ISOLAMENTO</t>
  </si>
  <si>
    <t>756000019</t>
  </si>
  <si>
    <t>FITA ISOLADORA 19MMX20M COR PRETA</t>
  </si>
  <si>
    <t>756000020</t>
  </si>
  <si>
    <t>SIKFLEX COR BRANCA</t>
  </si>
  <si>
    <t>756000021</t>
  </si>
  <si>
    <t>SIKFLEX COR CINZA</t>
  </si>
  <si>
    <t>756000022</t>
  </si>
  <si>
    <t>SILICONE ACETATO PECFIX BRANCO</t>
  </si>
  <si>
    <t>756000023</t>
  </si>
  <si>
    <t>SILICONE ACETATO PECFIX TRANSPARENTE</t>
  </si>
  <si>
    <t>756000024</t>
  </si>
  <si>
    <t>SILICONE SISTA ALTA TEMPERATURA</t>
  </si>
  <si>
    <t>756000025</t>
  </si>
  <si>
    <t>PISTOLA PARA SILICONE</t>
  </si>
  <si>
    <t>756000026</t>
  </si>
  <si>
    <t>EXTRACTORES 0019472</t>
  </si>
  <si>
    <t>756000027</t>
  </si>
  <si>
    <t>EXTRACTORES 200.400.21</t>
  </si>
  <si>
    <t>756000028</t>
  </si>
  <si>
    <t>EXTRACTORES 200.400.23</t>
  </si>
  <si>
    <t>756000029</t>
  </si>
  <si>
    <t>EXTRACTORES 628.012.0400</t>
  </si>
  <si>
    <t>756000030</t>
  </si>
  <si>
    <t>EXTRACTORE 10X315</t>
  </si>
  <si>
    <t>756000031</t>
  </si>
  <si>
    <t>EXTRACTORES 628.010.0500</t>
  </si>
  <si>
    <t>756000032</t>
  </si>
  <si>
    <t>EXTRACTORES 628.020.0160</t>
  </si>
  <si>
    <t>756000033</t>
  </si>
  <si>
    <t>EXTRACTORES 628.030.0160</t>
  </si>
  <si>
    <t>756000034</t>
  </si>
  <si>
    <t>EXTRACTORES 628.040.0160</t>
  </si>
  <si>
    <t>756000035</t>
  </si>
  <si>
    <t>EXTRACTORES 628.060.0200</t>
  </si>
  <si>
    <t>756000036</t>
  </si>
  <si>
    <t>EXTRACTORES 628.080.0200</t>
  </si>
  <si>
    <t>756000037</t>
  </si>
  <si>
    <t>EXTRACTORES 628.080.0500</t>
  </si>
  <si>
    <t>756000038</t>
  </si>
  <si>
    <t>FACA INFERIOR 200.100.07</t>
  </si>
  <si>
    <t>756000039</t>
  </si>
  <si>
    <t>FACA SUPERIOR CENTRAL 200.100.08</t>
  </si>
  <si>
    <t>756000040</t>
  </si>
  <si>
    <t>FACA SUPERIOR EXTERNA 200.100.09</t>
  </si>
  <si>
    <t>756000041</t>
  </si>
  <si>
    <t>FACA SUPERIOR EXTERNA 200.100.13</t>
  </si>
  <si>
    <t>756000042</t>
  </si>
  <si>
    <t>FACA SUPERIOR INTERMEDIA 200.100.10</t>
  </si>
  <si>
    <t>756000043</t>
  </si>
  <si>
    <t>FACA SUPERIOR INTERMEDIA 200.100.11</t>
  </si>
  <si>
    <t>756000044</t>
  </si>
  <si>
    <t>FITA DE SINALIZAÇÃO BRANCA E VERMELHA</t>
  </si>
  <si>
    <t>756000045</t>
  </si>
  <si>
    <t>FITA TEFLON 12MM</t>
  </si>
  <si>
    <t>756000046</t>
  </si>
  <si>
    <t>FITA TEFLON 19MM</t>
  </si>
  <si>
    <t>756000047</t>
  </si>
  <si>
    <t>FOLHAS DE SERROTE SANDFLEX 12" 300M</t>
  </si>
  <si>
    <t>756000048</t>
  </si>
  <si>
    <t>MANIPULOS APERTO RAPIDO 2442 032</t>
  </si>
  <si>
    <t>756000049</t>
  </si>
  <si>
    <t>MANIPULOS APERTO RAPIDO 2442 052</t>
  </si>
  <si>
    <t>756000053</t>
  </si>
  <si>
    <t>MANIPULOS APERTO RAPIDO 2442 134</t>
  </si>
  <si>
    <t>756000054</t>
  </si>
  <si>
    <t>MANIPULOS APERTO RAPIDO 2442 152</t>
  </si>
  <si>
    <t>756000055</t>
  </si>
  <si>
    <t>MANIPULOS APERTO RAPIDO 2442 232</t>
  </si>
  <si>
    <t>756000056</t>
  </si>
  <si>
    <t>MANIPULOS APERTO RAPIDO 2442 252</t>
  </si>
  <si>
    <t>756000057</t>
  </si>
  <si>
    <t>MANIPULOS APERTO RAPIDO 2456 130</t>
  </si>
  <si>
    <t>756000058</t>
  </si>
  <si>
    <t>MANIPULOS APERTO RAPIDO 2456 140</t>
  </si>
  <si>
    <t>756000059</t>
  </si>
  <si>
    <t>MANIPULOS APERTO RAPIDO 2456 150</t>
  </si>
  <si>
    <t>756000060</t>
  </si>
  <si>
    <t>MANIPULOS APERTO RAPIDO 2473 059</t>
  </si>
  <si>
    <t>756000061</t>
  </si>
  <si>
    <t>MANIPULOS APERTO RAPIDO 2473 104</t>
  </si>
  <si>
    <t>756000062</t>
  </si>
  <si>
    <t>MANIPULOS APERTO RAPIDO 2473 154</t>
  </si>
  <si>
    <t>756000063</t>
  </si>
  <si>
    <t>MANIPULOS APERTO RAPIDO 2473 155</t>
  </si>
  <si>
    <t>756000064</t>
  </si>
  <si>
    <t>MATRIZ 4MM SQR 20/25 DC</t>
  </si>
  <si>
    <t>756000065</t>
  </si>
  <si>
    <t>MATRIZ 5MM SQR</t>
  </si>
  <si>
    <t>756000066</t>
  </si>
  <si>
    <t>MATRIZ 200.400.38</t>
  </si>
  <si>
    <t>756000067</t>
  </si>
  <si>
    <t>MATRIZ 200.400.39</t>
  </si>
  <si>
    <t>756000068</t>
  </si>
  <si>
    <t>MATRIZ 200.500.12</t>
  </si>
  <si>
    <t>756000069</t>
  </si>
  <si>
    <t>MICROSWITCH 3SE2 100 1E</t>
  </si>
  <si>
    <t>756000070</t>
  </si>
  <si>
    <t>MICROSWITCH D4B 5116FN</t>
  </si>
  <si>
    <t>756000071</t>
  </si>
  <si>
    <t>MICROSWITCH D4BS 15FS</t>
  </si>
  <si>
    <t>756000072</t>
  </si>
  <si>
    <t>MICROSWITCH IEC EN 60947</t>
  </si>
  <si>
    <t>756000073</t>
  </si>
  <si>
    <t>MICROSWITCH XCM D2102 L1</t>
  </si>
  <si>
    <t>756000074</t>
  </si>
  <si>
    <t>MICROSWITCH XCM F110</t>
  </si>
  <si>
    <t>756000075</t>
  </si>
  <si>
    <t>PERNES METALICOS M8X50</t>
  </si>
  <si>
    <t>756000076</t>
  </si>
  <si>
    <t>756000077</t>
  </si>
  <si>
    <t>PERNES METALICOS M8X120</t>
  </si>
  <si>
    <t>756000078</t>
  </si>
  <si>
    <t>756000079</t>
  </si>
  <si>
    <t>PERNES METALICOS M10X110</t>
  </si>
  <si>
    <t>756000080</t>
  </si>
  <si>
    <t>756000081</t>
  </si>
  <si>
    <t>PERNES METALICOS M12X110</t>
  </si>
  <si>
    <t>756000082</t>
  </si>
  <si>
    <t>PICLET 200.400.32</t>
  </si>
  <si>
    <t>756000083</t>
  </si>
  <si>
    <t>PICLET 200.400.33</t>
  </si>
  <si>
    <t>756000084</t>
  </si>
  <si>
    <t>PUNÇÃO 200.400.14</t>
  </si>
  <si>
    <t>756000085</t>
  </si>
  <si>
    <t>PUNÇÃO 200.400.18</t>
  </si>
  <si>
    <t>756000086</t>
  </si>
  <si>
    <t>PUNÇÃO 200.500.13</t>
  </si>
  <si>
    <t>756000087</t>
  </si>
  <si>
    <t>RETENSOR DE CORREDIÇA RC 123006</t>
  </si>
  <si>
    <t>756000088</t>
  </si>
  <si>
    <t>RETENSOR DE CORREDIÇA RC 164008</t>
  </si>
  <si>
    <t>756000089</t>
  </si>
  <si>
    <t>RETENSOR DE CORREDIÇA RC 205010</t>
  </si>
  <si>
    <t>756000090</t>
  </si>
  <si>
    <t>RETENSOR DE CORREDIÇA RC 246012</t>
  </si>
  <si>
    <t>756000091</t>
  </si>
  <si>
    <t>RETENSOR DE CORREDIÇA RC 328012</t>
  </si>
  <si>
    <t>756000092</t>
  </si>
  <si>
    <t>RETENSOR DE CORREDIÇA RC 328016</t>
  </si>
  <si>
    <t>756000093</t>
  </si>
  <si>
    <t>ALICATE POSICIONAMENTO HORIZONTAL 0516 060</t>
  </si>
  <si>
    <t>756000094</t>
  </si>
  <si>
    <t>BRAÇADEIRA SERRILHA 2237</t>
  </si>
  <si>
    <t>756000095</t>
  </si>
  <si>
    <t>BRAÇADEIRA SERRILHA 2221</t>
  </si>
  <si>
    <t>756000096</t>
  </si>
  <si>
    <t>BRAÇADEIRA SERRILHA 2225</t>
  </si>
  <si>
    <t>756000097</t>
  </si>
  <si>
    <t>BRAÇADEIRA SERRILHA 2235</t>
  </si>
  <si>
    <t>756000098</t>
  </si>
  <si>
    <t>BRAÇADEIRA SERRILHA 2247</t>
  </si>
  <si>
    <t>756000099</t>
  </si>
  <si>
    <t>BUSSULAS 200 400 20</t>
  </si>
  <si>
    <t>756000101</t>
  </si>
  <si>
    <t>SELENOIDES MS02400 24DC</t>
  </si>
  <si>
    <t>756000102</t>
  </si>
  <si>
    <t>SELENOIDES MS11050 110DC</t>
  </si>
  <si>
    <t>756000103</t>
  </si>
  <si>
    <t>SERRAS TIC TIC T101B</t>
  </si>
  <si>
    <t>756000104</t>
  </si>
  <si>
    <t>EQUILIBRADOR 0-05KG</t>
  </si>
  <si>
    <t>756000105</t>
  </si>
  <si>
    <t>PICLET 205672</t>
  </si>
  <si>
    <t>756000106</t>
  </si>
  <si>
    <t>PICOT 200.400.33</t>
  </si>
  <si>
    <t>756000107</t>
  </si>
  <si>
    <t>PICOT 200.400.32</t>
  </si>
  <si>
    <t>756000108</t>
  </si>
  <si>
    <t>PUNÇÕES 4MM SQR</t>
  </si>
  <si>
    <t>756000109</t>
  </si>
  <si>
    <t>PUNÇÕES 5MM SQR</t>
  </si>
  <si>
    <t>756000110</t>
  </si>
  <si>
    <t>PUNÇÕES 8MM SQR</t>
  </si>
  <si>
    <t>756000111</t>
  </si>
  <si>
    <t>PUNÇÕES 15MM / 5MM</t>
  </si>
  <si>
    <t>756000112</t>
  </si>
  <si>
    <t>PUNÇÕES EXTRATORES 200.500.08</t>
  </si>
  <si>
    <t>756000113</t>
  </si>
  <si>
    <t>SILICONE NEUTRO</t>
  </si>
  <si>
    <t>756000114</t>
  </si>
  <si>
    <t>CARAPUÇAS PARA PINTURA</t>
  </si>
  <si>
    <t>756000116</t>
  </si>
  <si>
    <t>EXTRACTOR 8X160</t>
  </si>
  <si>
    <t>756000117</t>
  </si>
  <si>
    <t>FILTRO PULMÃO 60 MESH - FM2202</t>
  </si>
  <si>
    <t>756000120</t>
  </si>
  <si>
    <t>MIOLO PARA FILTRO PULMÃO - FM620017</t>
  </si>
  <si>
    <t>756000121</t>
  </si>
  <si>
    <t>CAIXA DE AGULHAS PARA LIMPEZA - 200111</t>
  </si>
  <si>
    <t>756000122</t>
  </si>
  <si>
    <t>FILTRO Pç BICO PISTOLA AUT.PINTAR PRIMARIO 241804</t>
  </si>
  <si>
    <t>756000123</t>
  </si>
  <si>
    <t>SEAT REF94707-1</t>
  </si>
  <si>
    <t>756000124</t>
  </si>
  <si>
    <t>FERRO TORNO ( EROSÃO )</t>
  </si>
  <si>
    <t>756000129</t>
  </si>
  <si>
    <t>VELA DE IGNIÇÃO QUEIMADOR COMTHERM NBP</t>
  </si>
  <si>
    <t>756000133</t>
  </si>
  <si>
    <t>DETECTOR DE CHAMA QUEIMADOR COMTHERM NBP</t>
  </si>
  <si>
    <t>756000134</t>
  </si>
  <si>
    <t>DETECTOR DE CHAMA QUEIMADOR  COMTHERM BPN 5GV</t>
  </si>
  <si>
    <t>756000135</t>
  </si>
  <si>
    <t>DETECTOR DE CHAMA QUEIMADOR COMTHERM NBP 5</t>
  </si>
  <si>
    <t>756000136</t>
  </si>
  <si>
    <t>DETECTOR DE CHAMA QUEIMADOR COMTHERM PC1E-B</t>
  </si>
  <si>
    <t>756000137</t>
  </si>
  <si>
    <t>VELA DE IGNIÇÃO QUEIMADOR  COMTHERM BPN 5GV</t>
  </si>
  <si>
    <t>756000138</t>
  </si>
  <si>
    <t>VELA DE IGNIÇÃO QUEIMADOR COMTHERM NBP 5</t>
  </si>
  <si>
    <t>756000139</t>
  </si>
  <si>
    <t>VELA DE IGNIÇÃO QUEIMADOR COMTHERM PC1E-B</t>
  </si>
  <si>
    <t>756000140</t>
  </si>
  <si>
    <t>SILICONE PARA VEDANTES DE JUNTA ROXO</t>
  </si>
  <si>
    <t>756000141</t>
  </si>
  <si>
    <t>KIT PARA BOMBAS DA FLUXAGEM (ALMATEC)</t>
  </si>
  <si>
    <t>756000142</t>
  </si>
  <si>
    <t>FECHADURA PARA CACIFO 0014Y990706</t>
  </si>
  <si>
    <t>756000144</t>
  </si>
  <si>
    <t>JOGO SEXTAVADO INTERIOR BAHCO BE 9727</t>
  </si>
  <si>
    <t>756000145</t>
  </si>
  <si>
    <t>PERNE METÁLICO M6X100</t>
  </si>
  <si>
    <t>756000146</t>
  </si>
  <si>
    <t>EXTRACTOR 10X400</t>
  </si>
  <si>
    <t>756000147</t>
  </si>
  <si>
    <t>FITA SINALIZAÇÃO PRETA E AMARELA</t>
  </si>
  <si>
    <t>756000148</t>
  </si>
  <si>
    <t>EXTRACTOR Ø6X500</t>
  </si>
  <si>
    <t>756000149</t>
  </si>
  <si>
    <t>EXTRACTOR Ø3.2X200</t>
  </si>
  <si>
    <t>756000150</t>
  </si>
  <si>
    <t>EXTRACTORES 7X400-TEMP.</t>
  </si>
  <si>
    <t>756000151</t>
  </si>
  <si>
    <t>EXTR. D4X200</t>
  </si>
  <si>
    <t>756000152</t>
  </si>
  <si>
    <t>EXTR. D3.2X160</t>
  </si>
  <si>
    <t>756000153</t>
  </si>
  <si>
    <t>ZARCÃO EM PÓ</t>
  </si>
  <si>
    <t>756000154</t>
  </si>
  <si>
    <t>BASE HARTING 1930 0241 231</t>
  </si>
  <si>
    <t>756000155</t>
  </si>
  <si>
    <t>CALÇOS 5322 110-02</t>
  </si>
  <si>
    <t>756000156</t>
  </si>
  <si>
    <t>CHAVE 5680 048-01</t>
  </si>
  <si>
    <t>756000157</t>
  </si>
  <si>
    <t>CORRENTES REF.4780331080</t>
  </si>
  <si>
    <t>756000158</t>
  </si>
  <si>
    <t>ACELERADOR DE EXTRAÇÃO AE062430</t>
  </si>
  <si>
    <t>756000159</t>
  </si>
  <si>
    <t>SILICONE PTX</t>
  </si>
  <si>
    <t>756000160</t>
  </si>
  <si>
    <t>EXTRACTOR 5.2X100</t>
  </si>
  <si>
    <t>756000161</t>
  </si>
  <si>
    <t>EXTENSOR MD 061015</t>
  </si>
  <si>
    <t>756000162</t>
  </si>
  <si>
    <t>REDUÇÃO MK REF.4005010302</t>
  </si>
  <si>
    <t>756000163</t>
  </si>
  <si>
    <t>REDUÇÃO MK REF.4005010301</t>
  </si>
  <si>
    <t>756000164</t>
  </si>
  <si>
    <t>REDUÇÃO MK REF.4005010403</t>
  </si>
  <si>
    <t>756000165</t>
  </si>
  <si>
    <t>REDUÇÃO MK REF.4005010402</t>
  </si>
  <si>
    <t>756000166</t>
  </si>
  <si>
    <t>MANGUEIRA PARA MAÇARICO</t>
  </si>
  <si>
    <t>756000167</t>
  </si>
  <si>
    <t>PLAQUETES 9574 A.08015</t>
  </si>
  <si>
    <t>756000168</t>
  </si>
  <si>
    <t>CENTRADOR REF.35 9000-10/4</t>
  </si>
  <si>
    <t>756000169</t>
  </si>
  <si>
    <t>MOLAS PARA CENTRADOR REF.36 9010-4.6X40</t>
  </si>
  <si>
    <t>756000170</t>
  </si>
  <si>
    <t>TUBO ESPIRAL PU 6X4 4M</t>
  </si>
  <si>
    <t>756000171</t>
  </si>
  <si>
    <t>PISTOLA SOPRO OSH</t>
  </si>
  <si>
    <t>756000172</t>
  </si>
  <si>
    <t>LIGADOR LATÃO ¼</t>
  </si>
  <si>
    <t>756000173</t>
  </si>
  <si>
    <t>RAC.RAP.DTO 08X1/4</t>
  </si>
  <si>
    <t>756000174</t>
  </si>
  <si>
    <t>LIGADOR LAT.P/MANG.</t>
  </si>
  <si>
    <t>756000175</t>
  </si>
  <si>
    <t>NIP 10 A HJ10</t>
  </si>
  <si>
    <t>756000176</t>
  </si>
  <si>
    <t>PVC 10 9093.0038.41</t>
  </si>
  <si>
    <t>756000177</t>
  </si>
  <si>
    <t>BASE UNISUPPORT ER010793</t>
  </si>
  <si>
    <t>756000178</t>
  </si>
  <si>
    <t>CONE LÁPIS SK40-HPC06M-145</t>
  </si>
  <si>
    <t>756000179</t>
  </si>
  <si>
    <t>CONE LÁPIS SK40-HPC08M-145</t>
  </si>
  <si>
    <t>756000180</t>
  </si>
  <si>
    <t>CONE LÁPIS SK40-HPC10M-145</t>
  </si>
  <si>
    <t>756000181</t>
  </si>
  <si>
    <t>PONTO ROTATIVO REF.4015010004</t>
  </si>
  <si>
    <t>756000182</t>
  </si>
  <si>
    <t>ABRAÇADEIRAS DE PLÁSTICO 2235-0</t>
  </si>
  <si>
    <t>756000183</t>
  </si>
  <si>
    <t>ABRAÇADEIRAS DE PLÁSTICO 2225-0</t>
  </si>
  <si>
    <t>756000184</t>
  </si>
  <si>
    <t>BASES ADESIVAS    REF.1254</t>
  </si>
  <si>
    <t>756000185</t>
  </si>
  <si>
    <t>BASES ADESIVAS    REF.1256</t>
  </si>
  <si>
    <t>756000186</t>
  </si>
  <si>
    <t>COBRE ELECTROLITICO 10MM</t>
  </si>
  <si>
    <t>756000187</t>
  </si>
  <si>
    <t>COBRE ELECTROLITICO 18MM</t>
  </si>
  <si>
    <t>756000188</t>
  </si>
  <si>
    <t>COBRE ELECTROLITICO 25MM</t>
  </si>
  <si>
    <t>756000189</t>
  </si>
  <si>
    <t>COBRE ELECTROLITICO 50MM</t>
  </si>
  <si>
    <t>756000190</t>
  </si>
  <si>
    <t>FOLHA CHAPA CALIBRADA  100X500X0,60MM</t>
  </si>
  <si>
    <t>756000197</t>
  </si>
  <si>
    <t>COLIVEDA</t>
  </si>
  <si>
    <t>756000199</t>
  </si>
  <si>
    <t>FOLHA CHAPA CALIBRADA 0,60MM</t>
  </si>
  <si>
    <t>756000200</t>
  </si>
  <si>
    <t>SILICONE LIQUIDO RUBSON SL3000</t>
  </si>
  <si>
    <t>756000211</t>
  </si>
  <si>
    <t>SILICONE T-REX CRISTAL 290 ML</t>
  </si>
  <si>
    <t>756000212</t>
  </si>
  <si>
    <t>BUCHA QUIMICA 280ML C/2 BOQUILHAS</t>
  </si>
  <si>
    <t>756000213</t>
  </si>
  <si>
    <t>PISTOLA SILICONE PROF</t>
  </si>
  <si>
    <t>756000214</t>
  </si>
  <si>
    <t>PISTOLA P/BUCHA QUIMICA</t>
  </si>
  <si>
    <t>756000215</t>
  </si>
  <si>
    <t>VELA ROD 1/4 IN.BSP,RP-HP75  REF 00.4094009.01</t>
  </si>
  <si>
    <t>756000216</t>
  </si>
  <si>
    <t>VELA IGNIÇÃO,1/4 BSP RP-HP 75 REF 00.4094009.00</t>
  </si>
  <si>
    <t>756000217</t>
  </si>
  <si>
    <t>EXTRACTORE 628 3,5X315</t>
  </si>
  <si>
    <t>756000218</t>
  </si>
  <si>
    <t>CILINDRO VESTA NWT 40X100</t>
  </si>
  <si>
    <t>759000137</t>
  </si>
  <si>
    <t>CILINDRO VESTA NWT 40X95</t>
  </si>
  <si>
    <t>759000138</t>
  </si>
  <si>
    <t>CILINDRO VESTA DVM 25X100</t>
  </si>
  <si>
    <t>759000139</t>
  </si>
  <si>
    <t>CILINDRO VESTA DNR5 250 PPVB</t>
  </si>
  <si>
    <t>759000140</t>
  </si>
  <si>
    <t>CILINDRO VESTA 50X1000</t>
  </si>
  <si>
    <t>759000141</t>
  </si>
  <si>
    <t>CILINDRO VESTA TTX 40X250</t>
  </si>
  <si>
    <t>759000142</t>
  </si>
  <si>
    <t>CILINDRO VESTA TTX 32X600</t>
  </si>
  <si>
    <t>759000143</t>
  </si>
  <si>
    <t>CILINDRO AIGNEP MEO 250X100</t>
  </si>
  <si>
    <t>759000144</t>
  </si>
  <si>
    <t>CILINDRO UNIVER K200 50X25</t>
  </si>
  <si>
    <t>759000145</t>
  </si>
  <si>
    <t>CILINDRO UNIVER CL 100 A</t>
  </si>
  <si>
    <t>759000146</t>
  </si>
  <si>
    <t>CILINDRO UNIVER 20030</t>
  </si>
  <si>
    <t>759000147</t>
  </si>
  <si>
    <t>CILINDRO UNIVER 2000</t>
  </si>
  <si>
    <t>759000148</t>
  </si>
  <si>
    <t>CILINDRO SHDM 80X25 PASS</t>
  </si>
  <si>
    <t>759000149</t>
  </si>
  <si>
    <t>CILINDRO VESTA TTX 32X100</t>
  </si>
  <si>
    <t>759000153</t>
  </si>
  <si>
    <t>CILINDRO TAYO SD80T180AH2</t>
  </si>
  <si>
    <t>759000154</t>
  </si>
  <si>
    <t>CILINDRO SMC CRB1BW50905XF</t>
  </si>
  <si>
    <t>759000155</t>
  </si>
  <si>
    <t>CILINDRO SMC CD85N20X250 CB</t>
  </si>
  <si>
    <t>759000156</t>
  </si>
  <si>
    <t>CILINDRO ORIGA AZ5040 1500X100</t>
  </si>
  <si>
    <t>759000157</t>
  </si>
  <si>
    <t>CILINDRO HORBIGER R6025120</t>
  </si>
  <si>
    <t>759000158</t>
  </si>
  <si>
    <t>CILINDRO FESTA ESN 16X10 P</t>
  </si>
  <si>
    <t>759000159</t>
  </si>
  <si>
    <t>CILINDRO FESTA DSW 32X40 PB</t>
  </si>
  <si>
    <t>759000160</t>
  </si>
  <si>
    <t>CILINDRO FESTA DSNU 10X50 PA</t>
  </si>
  <si>
    <t>759000161</t>
  </si>
  <si>
    <t>CILINDRO AIGNEP MF0200100</t>
  </si>
  <si>
    <t>759000162</t>
  </si>
  <si>
    <t>CILINDRO FESTA DNG80125 PPVA</t>
  </si>
  <si>
    <t>759000163</t>
  </si>
  <si>
    <t>CILINDRO VESTA SHDM 1250100</t>
  </si>
  <si>
    <t>759000164</t>
  </si>
  <si>
    <t>CILINDRO VESTA SKDM 32X50</t>
  </si>
  <si>
    <t>759000165</t>
  </si>
  <si>
    <t>CILINDRO VESTA SKDM 25X40</t>
  </si>
  <si>
    <t>759000166</t>
  </si>
  <si>
    <t>CILINDRO VESTA SKDM 40X25</t>
  </si>
  <si>
    <t>759000167</t>
  </si>
  <si>
    <t>CILINDRO VESTA SKDMP 40X20</t>
  </si>
  <si>
    <t>759000168</t>
  </si>
  <si>
    <t>CILINDRO VESTA TTX 32X50</t>
  </si>
  <si>
    <t>759000169</t>
  </si>
  <si>
    <t>CILINDRO VESTA TTX 100X320</t>
  </si>
  <si>
    <t>759000170</t>
  </si>
  <si>
    <t>CILINDRO VESTA TTX 125X80</t>
  </si>
  <si>
    <t>759000171</t>
  </si>
  <si>
    <t>CILINDRO VESTA WT63X160</t>
  </si>
  <si>
    <t>759000172</t>
  </si>
  <si>
    <t>CILINDRO VESTA V52VP1M14</t>
  </si>
  <si>
    <t>759000173</t>
  </si>
  <si>
    <t>CILINDRO VESTA XPC 40X60</t>
  </si>
  <si>
    <t>759000174</t>
  </si>
  <si>
    <t>CILINDRO VESTA XPC 32X50</t>
  </si>
  <si>
    <t>759000175</t>
  </si>
  <si>
    <t>CILINDRO VESTA TTX 50X40</t>
  </si>
  <si>
    <t>759000176</t>
  </si>
  <si>
    <t>AMORTECEDOR ORIGA SA (3/8)X1</t>
  </si>
  <si>
    <t>759000177</t>
  </si>
  <si>
    <t>AMORTECEDOR ORIGA SA 1452</t>
  </si>
  <si>
    <t>759000178</t>
  </si>
  <si>
    <t>AMORTECEDOR ORIGA SH 1252 IV</t>
  </si>
  <si>
    <t>759000179</t>
  </si>
  <si>
    <t>AMORTECEDORES SA 1/4"X1/2"</t>
  </si>
  <si>
    <t>759000180</t>
  </si>
  <si>
    <t>CILINDRO ACM25X350</t>
  </si>
  <si>
    <t>759000181</t>
  </si>
  <si>
    <t>CILINDRO ADVU 20X10 PA</t>
  </si>
  <si>
    <t>759000182</t>
  </si>
  <si>
    <t>CILINDRO ADVU 63X10 PA</t>
  </si>
  <si>
    <t>759000183</t>
  </si>
  <si>
    <t>CILINDRO ADVU 63X15 PA</t>
  </si>
  <si>
    <t>759000184</t>
  </si>
  <si>
    <t>CILINDRO ADVULQ 32X30 PA</t>
  </si>
  <si>
    <t>759000185</t>
  </si>
  <si>
    <t>CILINDRO ADVULQ 32X40 PA</t>
  </si>
  <si>
    <t>759000186</t>
  </si>
  <si>
    <t>CILINDRO ADVULQ 40X100 PA</t>
  </si>
  <si>
    <t>759000187</t>
  </si>
  <si>
    <t>CILINDRO AZ 5040 500X100</t>
  </si>
  <si>
    <t>759000188</t>
  </si>
  <si>
    <t>CILINDRO CD85N20 300C B</t>
  </si>
  <si>
    <t>759000189</t>
  </si>
  <si>
    <t>CILINDRO CD85N20 160C B</t>
  </si>
  <si>
    <t>759000190</t>
  </si>
  <si>
    <t>CILINDRO CD85N25 40 B</t>
  </si>
  <si>
    <t>759000191</t>
  </si>
  <si>
    <t>CILINDRO CD85N25 300C B</t>
  </si>
  <si>
    <t>759000192</t>
  </si>
  <si>
    <t>CILINDRO CD85N 10X10 B</t>
  </si>
  <si>
    <t>759000193</t>
  </si>
  <si>
    <t>CILINDRO CD85N 12X10 B</t>
  </si>
  <si>
    <t>759000194</t>
  </si>
  <si>
    <t>CILINDRO CDM16X25</t>
  </si>
  <si>
    <t>759000195</t>
  </si>
  <si>
    <t>CILINDRO CDM20X50</t>
  </si>
  <si>
    <t>759000196</t>
  </si>
  <si>
    <t>CILINDRO DGS 16X235</t>
  </si>
  <si>
    <t>759000197</t>
  </si>
  <si>
    <t>CILINDRO DNG 80X250</t>
  </si>
  <si>
    <t>759000198</t>
  </si>
  <si>
    <t>CILINDRO DNSU 25X50</t>
  </si>
  <si>
    <t>759000199</t>
  </si>
  <si>
    <t>CILINDRO DN 125X250</t>
  </si>
  <si>
    <t>759000202</t>
  </si>
  <si>
    <t>CILINDRO DP 2018</t>
  </si>
  <si>
    <t>759000203</t>
  </si>
  <si>
    <t>CILINDRO DSNU 16X100</t>
  </si>
  <si>
    <t>759000204</t>
  </si>
  <si>
    <t>CILINDRO DSNU 25X50</t>
  </si>
  <si>
    <t>759000205</t>
  </si>
  <si>
    <t>CILINDRO DSW 32X110</t>
  </si>
  <si>
    <t>759000206</t>
  </si>
  <si>
    <t>CILINDRO ECDQ2B63 15D</t>
  </si>
  <si>
    <t>759000207</t>
  </si>
  <si>
    <t>CILINDRO ECDQ2B63 20D</t>
  </si>
  <si>
    <t>759000208</t>
  </si>
  <si>
    <t>CILINDRO JRM 25X25</t>
  </si>
  <si>
    <t>759000209</t>
  </si>
  <si>
    <t>CILINDRO K2000 3200 30</t>
  </si>
  <si>
    <t>759000212</t>
  </si>
  <si>
    <t>CILINDRO K2000 3200 50</t>
  </si>
  <si>
    <t>759000213</t>
  </si>
  <si>
    <t>CILINDRO K2000 3200 90</t>
  </si>
  <si>
    <t>759000214</t>
  </si>
  <si>
    <t>CILINDRO MFO 250100</t>
  </si>
  <si>
    <t>759000215</t>
  </si>
  <si>
    <t>CILINDRO MFO 250125</t>
  </si>
  <si>
    <t>759000216</t>
  </si>
  <si>
    <t>CILINDRO MSFG 24X42</t>
  </si>
  <si>
    <t>759000217</t>
  </si>
  <si>
    <t>CILINDRO QP2A050A010</t>
  </si>
  <si>
    <t>759000218</t>
  </si>
  <si>
    <t>CILINDRO SKDM 32X100</t>
  </si>
  <si>
    <t>759000219</t>
  </si>
  <si>
    <t>CILINDRO SKDM 40X15</t>
  </si>
  <si>
    <t>759000221</t>
  </si>
  <si>
    <t>CILINDRO SKDM 40X50</t>
  </si>
  <si>
    <t>759000222</t>
  </si>
  <si>
    <t>CILINDRO SKDM 40X80</t>
  </si>
  <si>
    <t>759000223</t>
  </si>
  <si>
    <t>CILINDRO SKDM 40X100</t>
  </si>
  <si>
    <t>759000224</t>
  </si>
  <si>
    <t>CILINDRO SKDM P 40X20</t>
  </si>
  <si>
    <t>759000225</t>
  </si>
  <si>
    <t>CILINDRO SKDM P 63X15</t>
  </si>
  <si>
    <t>759000226</t>
  </si>
  <si>
    <t>CILINDROS TTX 32 - 30</t>
  </si>
  <si>
    <t>759000227</t>
  </si>
  <si>
    <t>CILINDRO TTX 32X30P</t>
  </si>
  <si>
    <t>759000228</t>
  </si>
  <si>
    <t>CILINDRO TTX 32X50</t>
  </si>
  <si>
    <t>759000229</t>
  </si>
  <si>
    <t>CILINDRO TTX 32X90</t>
  </si>
  <si>
    <t>759000269</t>
  </si>
  <si>
    <t>CILINDRO TTX 32X440</t>
  </si>
  <si>
    <t>759000271</t>
  </si>
  <si>
    <t>CILINDRO TTX 40X60</t>
  </si>
  <si>
    <t>759000272</t>
  </si>
  <si>
    <t>CILINDRO TTX 40X100</t>
  </si>
  <si>
    <t>759000273</t>
  </si>
  <si>
    <t>CILINDRO TTX 40X125</t>
  </si>
  <si>
    <t>759000274</t>
  </si>
  <si>
    <t>CILINDRO TTX 50X30</t>
  </si>
  <si>
    <t>759000275</t>
  </si>
  <si>
    <t>CILINDRO TTX 50X90</t>
  </si>
  <si>
    <t>759000276</t>
  </si>
  <si>
    <t>CILINDRO TTX 63X20</t>
  </si>
  <si>
    <t>759000277</t>
  </si>
  <si>
    <t>CILINDRO TTX 63X160</t>
  </si>
  <si>
    <t>759000278</t>
  </si>
  <si>
    <t>CILINDRO TTX 80X50</t>
  </si>
  <si>
    <t>759000279</t>
  </si>
  <si>
    <t>CILINDRO SKDM 32X90</t>
  </si>
  <si>
    <t>759000281</t>
  </si>
  <si>
    <t>CILINDRO D63X900</t>
  </si>
  <si>
    <t>759000282</t>
  </si>
  <si>
    <t>CILINDRO FITA EU QSP 25</t>
  </si>
  <si>
    <t>759000283</t>
  </si>
  <si>
    <t>CILINDRO FITA EU QSP 32</t>
  </si>
  <si>
    <t>759000284</t>
  </si>
  <si>
    <t>CILINDRO FITA D40 980</t>
  </si>
  <si>
    <t>759000285</t>
  </si>
  <si>
    <t>CILINDRO AZOL AFD 150 C80</t>
  </si>
  <si>
    <t>759000286</t>
  </si>
  <si>
    <t>CILINDRO A GAZ AZOL AFD 150 C 100</t>
  </si>
  <si>
    <t>759000287</t>
  </si>
  <si>
    <t>CILINDRO AZOL CT300 C16</t>
  </si>
  <si>
    <t>759000288</t>
  </si>
  <si>
    <t>CILINDRO K200 5000 90</t>
  </si>
  <si>
    <t>759000289</t>
  </si>
  <si>
    <t>CILINDRO MFO10010</t>
  </si>
  <si>
    <t>759000291</t>
  </si>
  <si>
    <t>CILINDRO MFH3 1/2</t>
  </si>
  <si>
    <t>759000292</t>
  </si>
  <si>
    <t>VALVULA MFH3 1/4</t>
  </si>
  <si>
    <t>759000293</t>
  </si>
  <si>
    <t>CILINDRO R6016 55</t>
  </si>
  <si>
    <t>759000294</t>
  </si>
  <si>
    <t>CILINDRO R6025 20</t>
  </si>
  <si>
    <t>759000296</t>
  </si>
  <si>
    <t>CILINDRO SKDM 32X25</t>
  </si>
  <si>
    <t>759000297</t>
  </si>
  <si>
    <t>CILINDRO DE FITA PARA MAQUINA AGM 0</t>
  </si>
  <si>
    <t>759000298</t>
  </si>
  <si>
    <t>CILINDROS TTX 32-20</t>
  </si>
  <si>
    <t>759000299</t>
  </si>
  <si>
    <t>CILINDROS M 743</t>
  </si>
  <si>
    <t>759000300</t>
  </si>
  <si>
    <t>CILINDROS MT2H-5/2-40 - S VIB</t>
  </si>
  <si>
    <t>759000301</t>
  </si>
  <si>
    <t>CILINDROS MHM 32 DE</t>
  </si>
  <si>
    <t>759000302</t>
  </si>
  <si>
    <t>CILINDROS MLA80AE100</t>
  </si>
  <si>
    <t>759000303</t>
  </si>
  <si>
    <t>CILINDROS R6016/100</t>
  </si>
  <si>
    <t>759000304</t>
  </si>
  <si>
    <t>CILINDROS X2000320050</t>
  </si>
  <si>
    <t>759000305</t>
  </si>
  <si>
    <t>CILINDRO ISO NWT 32X25</t>
  </si>
  <si>
    <t>759000308</t>
  </si>
  <si>
    <t>CILINDRO ISO NWT 80X170</t>
  </si>
  <si>
    <t>759000309</t>
  </si>
  <si>
    <t>CILINDRO MAGNETICO UNIVER UKM 032050 PRENSAS</t>
  </si>
  <si>
    <t>759000310</t>
  </si>
  <si>
    <t>CILINDRO COMPACTO SKDM 25X25</t>
  </si>
  <si>
    <t>759000311</t>
  </si>
  <si>
    <t>CILINDRO UNIVER K2000320030</t>
  </si>
  <si>
    <t>759000312</t>
  </si>
  <si>
    <t>CILINDRO AIGNEP MF0100010</t>
  </si>
  <si>
    <t>759000313</t>
  </si>
  <si>
    <t>CILINDRO AIGNEP MH0250100</t>
  </si>
  <si>
    <t>759000314</t>
  </si>
  <si>
    <t>CILINDRO FESTO ADVULQ 32-50</t>
  </si>
  <si>
    <t>759000315</t>
  </si>
  <si>
    <t>CILINDRO FESTO ADVV 63-15</t>
  </si>
  <si>
    <t>759000316</t>
  </si>
  <si>
    <t>CILINDRO FITA UNIVER S10110400950N</t>
  </si>
  <si>
    <t>759000317</t>
  </si>
  <si>
    <t>CILINDRO SMC CD85N25-125C-B</t>
  </si>
  <si>
    <t>759000318</t>
  </si>
  <si>
    <t>CILINDRO SMC CHDK6B25-10M</t>
  </si>
  <si>
    <t>759000319</t>
  </si>
  <si>
    <t>CILINDRO SMC CP96SDB100-160</t>
  </si>
  <si>
    <t>759000320</t>
  </si>
  <si>
    <t>CILINDRO UNIVER K200 63-50M</t>
  </si>
  <si>
    <t>759000321</t>
  </si>
  <si>
    <t>CILINDRO UNIVER M1000120030</t>
  </si>
  <si>
    <t>759000322</t>
  </si>
  <si>
    <t>CILINDRO UNIVER M1500250250M</t>
  </si>
  <si>
    <t>759000323</t>
  </si>
  <si>
    <t>CILINDRO VESTA NWT 50-35</t>
  </si>
  <si>
    <t>759000324</t>
  </si>
  <si>
    <t>CILINDRO VESTA SKDM 25-125AR</t>
  </si>
  <si>
    <t>759000325</t>
  </si>
  <si>
    <t>CILINDRO VESTA SKDM 25-25</t>
  </si>
  <si>
    <t>759000326</t>
  </si>
  <si>
    <t>CILINDRO VESTA SKDM 32-15</t>
  </si>
  <si>
    <t>759000327</t>
  </si>
  <si>
    <t>CILINDRO VESTA SKDM 40X130</t>
  </si>
  <si>
    <t>759000328</t>
  </si>
  <si>
    <t>CILINDRO VESTA SKDM 50-15</t>
  </si>
  <si>
    <t>759000329</t>
  </si>
  <si>
    <t>CILINDRO VESTA TTM 40-100</t>
  </si>
  <si>
    <t>759000330</t>
  </si>
  <si>
    <t>CILINDRO VESTA TTX 32X1100</t>
  </si>
  <si>
    <t>759000331</t>
  </si>
  <si>
    <t>CILINDRO VESTA TTX 40-25</t>
  </si>
  <si>
    <t>759000332</t>
  </si>
  <si>
    <t>CILINDRO VESTA TTX 42-50</t>
  </si>
  <si>
    <t>759000333</t>
  </si>
  <si>
    <t>CILINDRO VESTA TTX 50X130</t>
  </si>
  <si>
    <t>759000334</t>
  </si>
  <si>
    <t>CILINDRO FITA ORIGA D25X420</t>
  </si>
  <si>
    <t>759000335</t>
  </si>
  <si>
    <t>CILINDRO FITA ORIGA D32X500</t>
  </si>
  <si>
    <t>759000336</t>
  </si>
  <si>
    <t>CILINDRO FITA ORIGA D32X800</t>
  </si>
  <si>
    <t>759000337</t>
  </si>
  <si>
    <t>CILINDRO FITA ORIGA D32X230 COM CARRO LATERAL</t>
  </si>
  <si>
    <t>759000338</t>
  </si>
  <si>
    <t>CILINDRO NWT 50X1000</t>
  </si>
  <si>
    <t>759000339</t>
  </si>
  <si>
    <t>CILINDRO VESTA XPC 32-50</t>
  </si>
  <si>
    <t>759000340</t>
  </si>
  <si>
    <t>CILINDRO HOERBIGER 5ZV6032 30</t>
  </si>
  <si>
    <t>759000341</t>
  </si>
  <si>
    <t>CILINDRO HOERBIGER NORGREEN RA-8040</t>
  </si>
  <si>
    <t>759000342</t>
  </si>
  <si>
    <t>CILINDRO HOERBIGER SZ6020.25</t>
  </si>
  <si>
    <t>759000343</t>
  </si>
  <si>
    <t>CILINDRO SKDM 32-50</t>
  </si>
  <si>
    <t>759000344</t>
  </si>
  <si>
    <t>CILINDRO UNIVER M1500.250-250</t>
  </si>
  <si>
    <t>759000345</t>
  </si>
  <si>
    <t>CILINDRO VESTA SKDM 40-50</t>
  </si>
  <si>
    <t>759000346</t>
  </si>
  <si>
    <t>CILINDRO GÁS REF MCS 25-080 B, BN 82042   1205</t>
  </si>
  <si>
    <t>759000347</t>
  </si>
  <si>
    <t>CILINDRO SKDM 40X80  AR</t>
  </si>
  <si>
    <t>759000348</t>
  </si>
  <si>
    <t>CILINDRO AIGNEP MF0250010</t>
  </si>
  <si>
    <t>759000349</t>
  </si>
  <si>
    <t>CILINDRO FESTO HPV14-20A  REF 529351</t>
  </si>
  <si>
    <t>759000350</t>
  </si>
  <si>
    <t>CILINDRO FESTO DSNU-16-100 PPVA HASTE QUADRADA</t>
  </si>
  <si>
    <t>759000351</t>
  </si>
  <si>
    <t>CILINDRO FESTO ADVULQ 32-15 A-P-A</t>
  </si>
  <si>
    <t>759000352</t>
  </si>
  <si>
    <t>CILINDRO SKDM 32X15 ANTI- ROTAÇÃO</t>
  </si>
  <si>
    <t>759000353</t>
  </si>
  <si>
    <t>JWELIT</t>
  </si>
  <si>
    <t>789002130</t>
  </si>
  <si>
    <t>DESENROLADOR DE FITA COLA 3M ATG 700</t>
  </si>
  <si>
    <t>789002131</t>
  </si>
  <si>
    <t>CADEADO DE ALTA SEGURANÇA</t>
  </si>
  <si>
    <t>789002132</t>
  </si>
  <si>
    <t>ROLO PINTURA 100MM</t>
  </si>
  <si>
    <t>789002133</t>
  </si>
  <si>
    <t>MINO ROLO ANTI GOTA 110MM</t>
  </si>
  <si>
    <t>789002134</t>
  </si>
  <si>
    <t>PILHAS ALCALINAS AA</t>
  </si>
  <si>
    <t>799000116</t>
  </si>
  <si>
    <t>PILHAS ALCALINAS AAA</t>
  </si>
  <si>
    <t>799000117</t>
  </si>
  <si>
    <t>TARIFOLD VERDE 266418</t>
  </si>
  <si>
    <t>799000224</t>
  </si>
  <si>
    <t>TARIFOLD AZUL 266418</t>
  </si>
  <si>
    <t>799000225</t>
  </si>
  <si>
    <t>TARIFOLD AMARELO 266418</t>
  </si>
  <si>
    <t>799000226</t>
  </si>
  <si>
    <t>PILHAS DURACELL PLUS 1,5V LR20</t>
  </si>
  <si>
    <t>799000261</t>
  </si>
  <si>
    <t>PILHAS 6LR61 9 VOLTS</t>
  </si>
  <si>
    <t>799000279</t>
  </si>
  <si>
    <t>PILHAS ESPECIAIS CR2 032(QUALIDADE)</t>
  </si>
  <si>
    <t>799000423</t>
  </si>
  <si>
    <t>IMPRESSORA SATO CL408-ROLO DE IMPR. REFª R03064000</t>
  </si>
  <si>
    <t>799001309</t>
  </si>
  <si>
    <t>IMPRESSORA SATO CL408-CABEÇA IMPR.REFªQH000741A</t>
  </si>
  <si>
    <t>799001310</t>
  </si>
  <si>
    <t>PILHA AG13 LR44 357</t>
  </si>
  <si>
    <t>799001318</t>
  </si>
  <si>
    <t>PILHA CR17345 3V</t>
  </si>
  <si>
    <t>799001319</t>
  </si>
  <si>
    <t>MARCADOR PRETO NISSEN PARA RETRABLHO REF FPBKM</t>
  </si>
  <si>
    <t>799001324</t>
  </si>
  <si>
    <t>TINTEIROS Nº 82 YELLOW REF C4913 A   </t>
  </si>
  <si>
    <t>799001328</t>
  </si>
  <si>
    <t>ETIQUETAS P/ PEÇAS PADRÃO</t>
  </si>
  <si>
    <t>799001341</t>
  </si>
  <si>
    <t>CINTA PAPEL PW 9030-230C</t>
  </si>
  <si>
    <t>799001342</t>
  </si>
  <si>
    <t>ETIQUETA DE CALIBRAÇÃO</t>
  </si>
  <si>
    <t>799001343</t>
  </si>
  <si>
    <t>LAMINAS PARA X-ACTO REBARBAR</t>
  </si>
  <si>
    <t>799001344</t>
  </si>
  <si>
    <t>ETIQUETA PARA IDENTIFICAÇÃO RECLAMAÇÕES</t>
  </si>
  <si>
    <t>799001345</t>
  </si>
  <si>
    <t>PILHA LITHIUM-3.6V 1/2-AA</t>
  </si>
  <si>
    <t>799001346</t>
  </si>
  <si>
    <t>ELÁSTICOS</t>
  </si>
  <si>
    <t>799001354</t>
  </si>
  <si>
    <t>SEPARADORES DE CARTÃO 240X105MM</t>
  </si>
  <si>
    <t>799001355</t>
  </si>
  <si>
    <t>ARAME INOX 316L DIAMETRO 0.8MM</t>
  </si>
  <si>
    <t>900185811</t>
  </si>
  <si>
    <t>PARCO 305</t>
  </si>
  <si>
    <t>MSALDT001</t>
  </si>
  <si>
    <t>METAX VP5008</t>
  </si>
  <si>
    <t>MSALDX001</t>
  </si>
  <si>
    <t>COLA CONTACTO PRINCOLON 24 REF 87210000008</t>
  </si>
  <si>
    <t>710000012</t>
  </si>
  <si>
    <t>PETRSOLV P LAV MOTORES E PEÇAS</t>
  </si>
  <si>
    <t>710000015</t>
  </si>
  <si>
    <t>COLA 3 LOCTITE 401</t>
  </si>
  <si>
    <t>710000016</t>
  </si>
  <si>
    <t>TINTA COR CINZA RAL 7035</t>
  </si>
  <si>
    <t>710000022</t>
  </si>
  <si>
    <t>TINTA VERDE COR RAL 6002</t>
  </si>
  <si>
    <t>710000025</t>
  </si>
  <si>
    <t>710000354</t>
  </si>
  <si>
    <t>ACIDO CLORIDRICO</t>
  </si>
  <si>
    <t>710000426</t>
  </si>
  <si>
    <t>HIDROXIDO DE CALCIO 25%</t>
  </si>
  <si>
    <t>710000607</t>
  </si>
  <si>
    <t>CLORETO DE ZINCO</t>
  </si>
  <si>
    <t>710002010</t>
  </si>
  <si>
    <t>CASTROL MAGNAGLIDE D 220 20 LT</t>
  </si>
  <si>
    <t>710002021</t>
  </si>
  <si>
    <t>CASTROL HYSPIN AWS 10 20 LT</t>
  </si>
  <si>
    <t>710002022</t>
  </si>
  <si>
    <t>CASTROL HYSPIN AWS 100 20 LT</t>
  </si>
  <si>
    <t>710002023</t>
  </si>
  <si>
    <t>PETROCHEM - PETROSOLV 30 LT</t>
  </si>
  <si>
    <t>710002024</t>
  </si>
  <si>
    <t>PETRONAS - DMF DMJSO - 305 50 LT</t>
  </si>
  <si>
    <t>710002025</t>
  </si>
  <si>
    <t>SPRAY QUATTRO PRETO RAL 9005</t>
  </si>
  <si>
    <t>710002048</t>
  </si>
  <si>
    <t>TINTA PAVIMENTO CINZA 7011</t>
  </si>
  <si>
    <t>710002092</t>
  </si>
  <si>
    <t>TINTA FERRO 7032</t>
  </si>
  <si>
    <t>710002093</t>
  </si>
  <si>
    <t>SOLUÇAO PADRAO DE PH 4</t>
  </si>
  <si>
    <t>723000003</t>
  </si>
  <si>
    <t>SOLUÇAO PADRAO DE PH 7</t>
  </si>
  <si>
    <t>723000004</t>
  </si>
  <si>
    <t>SONDAS PH</t>
  </si>
  <si>
    <t>723000014</t>
  </si>
  <si>
    <t>RESINA 50 LTS</t>
  </si>
  <si>
    <t>728005457</t>
  </si>
  <si>
    <t>SPRAY RESTOFF ZEBRA</t>
  </si>
  <si>
    <t>728005460</t>
  </si>
  <si>
    <t>GARDONCLEAN S 5245</t>
  </si>
  <si>
    <t>735001011</t>
  </si>
  <si>
    <t>HIDROSSIDO DE CALCIO 30%</t>
  </si>
  <si>
    <t>789000137</t>
  </si>
  <si>
    <t>ACIDO SULFURICO 30%</t>
  </si>
  <si>
    <t>789000138</t>
  </si>
  <si>
    <t>CAL LIQUIDA</t>
  </si>
  <si>
    <t>789000141</t>
  </si>
  <si>
    <t>UNISIDA FS - CLORETO DE FERRO</t>
  </si>
  <si>
    <t>789000143</t>
  </si>
  <si>
    <t>FLOCULANTE SUPERFLOCA</t>
  </si>
  <si>
    <t>789000144</t>
  </si>
  <si>
    <t>ANTI-ESPUMANTE TRISILEX AE</t>
  </si>
  <si>
    <t>789000145</t>
  </si>
  <si>
    <t>HIDROXIDO DE CALCIO A 90%</t>
  </si>
  <si>
    <t>789000146</t>
  </si>
  <si>
    <t>TAMPOES PROTECTORES AUDITIVOS 3M 1110</t>
  </si>
  <si>
    <t>727007102</t>
  </si>
  <si>
    <t>WORKSAFE PROTECT</t>
  </si>
  <si>
    <t>727007103</t>
  </si>
  <si>
    <t>BASE PARA FICHA 10 PINOS REF 120500000</t>
  </si>
  <si>
    <t>727007172</t>
  </si>
  <si>
    <t>FICHA FEMEA 10 PINOS REF 1204100000</t>
  </si>
  <si>
    <t>727007173</t>
  </si>
  <si>
    <t>FICHA MACHO 10 PINOS REF 1203900000</t>
  </si>
  <si>
    <t>727007174</t>
  </si>
  <si>
    <t>CASSETE MASCARA VARI REF 020311</t>
  </si>
  <si>
    <t>735000000</t>
  </si>
  <si>
    <t>OCULOS DE SOLDADURA XC AZUL REF.: IR5</t>
  </si>
  <si>
    <t>735000041</t>
  </si>
  <si>
    <t>CREME SINEPRINT</t>
  </si>
  <si>
    <t>735000045</t>
  </si>
  <si>
    <t>CREME OLEOBAN</t>
  </si>
  <si>
    <t>735001647</t>
  </si>
  <si>
    <t>VIDRO SOLDADURA EXTERIOR 136X114</t>
  </si>
  <si>
    <t>736000485</t>
  </si>
  <si>
    <t>MÁSCARA SOLDAR AUTOMÁTICA CITOLUX ADVANCE 4500</t>
  </si>
  <si>
    <t>736000665</t>
  </si>
  <si>
    <t>SAPATOS DO Nº 35 AO 46</t>
  </si>
  <si>
    <t>743000204</t>
  </si>
  <si>
    <t>SAPATOS ESPECIAS REF 00E903</t>
  </si>
  <si>
    <t>743000205</t>
  </si>
  <si>
    <t>FAIXA LOMBAR - PROTECÇÃO LOMBAR S</t>
  </si>
  <si>
    <t>743000219</t>
  </si>
  <si>
    <t>FAIXA LOMBAR - PROTECÇÃO LOMBAR XL</t>
  </si>
  <si>
    <t>743000220</t>
  </si>
  <si>
    <t>BOTA SOLDADOR REF ASTRA</t>
  </si>
  <si>
    <t>743000222</t>
  </si>
  <si>
    <t>FAIXA LOMBAR - PROTECÇÃO TAMANHO M</t>
  </si>
  <si>
    <t>743000223</t>
  </si>
  <si>
    <t>FAIXA LOMBAR - PROTECÇÃO TAMANHO L</t>
  </si>
  <si>
    <t>743000224</t>
  </si>
  <si>
    <t>LUVAS MARIGOLD N230 TAMANHO 7</t>
  </si>
  <si>
    <t>743000225</t>
  </si>
  <si>
    <t>LUVAS MARIGOLD N230 TAMANHO 8</t>
  </si>
  <si>
    <t>743000226</t>
  </si>
  <si>
    <t>LUVAS MARIGOLD N230 TAMANHO 6</t>
  </si>
  <si>
    <t>743000227</t>
  </si>
  <si>
    <t>OCULOS DE PROTECAO TECHNICAL 5702 PC IN E OUT</t>
  </si>
  <si>
    <t>743000228</t>
  </si>
  <si>
    <t>PROTECTOR AUDITIVO BILSOM 655 NST SMALL</t>
  </si>
  <si>
    <t>743000229</t>
  </si>
  <si>
    <t>FILTROS MASCARAS PROTECÇÃO REF.: 5935</t>
  </si>
  <si>
    <t>743000235</t>
  </si>
  <si>
    <t>FILTROS MASCARAS PROTECÇÃO REF.: 6055</t>
  </si>
  <si>
    <t>743000236</t>
  </si>
  <si>
    <t>MASCARAS DE PROTECÇÃO 3M REF.: 6200</t>
  </si>
  <si>
    <t>743000237</t>
  </si>
  <si>
    <t>MASCARAS DE PROTECÇÃO POEIRAS 3M REF.: 9312</t>
  </si>
  <si>
    <t>743000238</t>
  </si>
  <si>
    <t>MASCARAS DE PROTECÇÃO 3M SOLDADURA REF.: 9925</t>
  </si>
  <si>
    <t>743000239</t>
  </si>
  <si>
    <t>MASCARAS DE PROTECÇÃO VAPORES 3M REF.: 9914</t>
  </si>
  <si>
    <t>743000240</t>
  </si>
  <si>
    <t>RETENTOR MASCARA REF.: 501</t>
  </si>
  <si>
    <t>743000241</t>
  </si>
  <si>
    <t>AURICULAR LEIGHTNING L1 BILSON REF 1010922</t>
  </si>
  <si>
    <t>743000281</t>
  </si>
  <si>
    <t>LUVAS KEVLAR SERIE 10560 REF 25010560</t>
  </si>
  <si>
    <t>743000282</t>
  </si>
  <si>
    <t>LUVAS SENSILITE REF 48/101 TAMANHO 7</t>
  </si>
  <si>
    <t>743000283</t>
  </si>
  <si>
    <t>LUVAS TERRY NIT 7700 TAMANHO 7</t>
  </si>
  <si>
    <t>743000284</t>
  </si>
  <si>
    <t>LUVAS TERRY NIT 7700 TAMANHO 8</t>
  </si>
  <si>
    <t>743000285</t>
  </si>
  <si>
    <t>LUVAS VERDES CAT 2 RGT 099V TAMANHO 8</t>
  </si>
  <si>
    <t>743000286</t>
  </si>
  <si>
    <t>LUVAS VERDES CAT 2 RGT 099V TAMANHO 7</t>
  </si>
  <si>
    <t>743000287</t>
  </si>
  <si>
    <t>MANGUITOS KEVLAR 35CM</t>
  </si>
  <si>
    <t>743000288</t>
  </si>
  <si>
    <t>MANGUITOS REF 2401355246 R 3007</t>
  </si>
  <si>
    <t>743000289</t>
  </si>
  <si>
    <t>OCULOS PROTEC PANORAMICOS VENITEX</t>
  </si>
  <si>
    <t>743000290</t>
  </si>
  <si>
    <t>BOTAS PVC DE BIQUEIRA AÇO Nº36 AO 43</t>
  </si>
  <si>
    <t>743000291</t>
  </si>
  <si>
    <t>AVENTAL DE COURO</t>
  </si>
  <si>
    <t>743000324</t>
  </si>
  <si>
    <t>OCULOS PROTEC ARMAMAX AX SPERIAN REF.: 1002221</t>
  </si>
  <si>
    <t>743001929</t>
  </si>
  <si>
    <t>LUVA ANSELL EDMONT SENSILITE</t>
  </si>
  <si>
    <t>743001930</t>
  </si>
  <si>
    <t>LUVA ANSELL EDMONT SENSILITE  TAMANHO 9</t>
  </si>
  <si>
    <t>743001931</t>
  </si>
  <si>
    <t>MASCARAS</t>
  </si>
  <si>
    <t>743010015</t>
  </si>
  <si>
    <t>PROTECTORES AUDITIVOS SMARTFIT</t>
  </si>
  <si>
    <t>743010025</t>
  </si>
  <si>
    <t>LUVAS HELIFLEX REF.11600</t>
  </si>
  <si>
    <t>743010127</t>
  </si>
  <si>
    <t>LUVAS MATRIX F/GRIP NYLON C/REVEST.NITRILO  PALMA</t>
  </si>
  <si>
    <t>743010128</t>
  </si>
  <si>
    <t>LUVAS BALTEX Nº6-6,5</t>
  </si>
  <si>
    <t>743010150</t>
  </si>
  <si>
    <t>LUVAS BALTEX Nº7-7,5</t>
  </si>
  <si>
    <t>743010151</t>
  </si>
  <si>
    <t>LUVAS BALTEX Nº8-8,5</t>
  </si>
  <si>
    <t>743010152</t>
  </si>
  <si>
    <t>LUVAS BALTEX Nº9,5-10</t>
  </si>
  <si>
    <t>743010153</t>
  </si>
  <si>
    <t>LUVAS TIPO AMERICANO</t>
  </si>
  <si>
    <t>743010211</t>
  </si>
  <si>
    <t>LUVAS DE ALGODAO</t>
  </si>
  <si>
    <t>743010212</t>
  </si>
  <si>
    <t>LUVAS PARA ALTA TEMPERATURA</t>
  </si>
  <si>
    <t>743010213</t>
  </si>
  <si>
    <t>LUVAS HYLITE 47-402 Nº7</t>
  </si>
  <si>
    <t>743010216</t>
  </si>
  <si>
    <t>LUVAS DE P.V.C. G35</t>
  </si>
  <si>
    <t>743010535</t>
  </si>
  <si>
    <t>LUVAS DE P.V.C. G27</t>
  </si>
  <si>
    <t>743010536</t>
  </si>
  <si>
    <t>LUVAS MYLITE Nº8</t>
  </si>
  <si>
    <t>743010560</t>
  </si>
  <si>
    <t>LUVAS MYLITE Nº7</t>
  </si>
  <si>
    <t>743010561</t>
  </si>
  <si>
    <t>LUVAS HYLITE 47-402 Nº8</t>
  </si>
  <si>
    <t>743011125</t>
  </si>
  <si>
    <t>OCULOS DE PROTECAO PULSAFE 1011027</t>
  </si>
  <si>
    <t>743011210</t>
  </si>
  <si>
    <t>LUVAS DE NITRILO 980Y22 TAMANHO 9</t>
  </si>
  <si>
    <t>743222012</t>
  </si>
  <si>
    <t>LUVAS DE NITRILO 980Y21 TAMANHO 8</t>
  </si>
  <si>
    <t>743222013</t>
  </si>
  <si>
    <t>LUVAS MARIGOLD T6 REF N250</t>
  </si>
  <si>
    <t>743222014</t>
  </si>
  <si>
    <t>LUVAS MARIGOLD T7 REF N250</t>
  </si>
  <si>
    <t>743222015</t>
  </si>
  <si>
    <t>LUVAS MARIGOLD T8 REF N250</t>
  </si>
  <si>
    <t>743222016</t>
  </si>
  <si>
    <t>MANGUITO KEVLAR REF FS22</t>
  </si>
  <si>
    <t>743222017</t>
  </si>
  <si>
    <t>AVENTAL POLIETILENO TABP004</t>
  </si>
  <si>
    <t>743222018</t>
  </si>
  <si>
    <t>LUVA MANOPLA KEVLAR ARAMISA VISCOSA REF. 250105600</t>
  </si>
  <si>
    <t>743222020</t>
  </si>
  <si>
    <t>BOTAS PROTEC Pç SOLD GIGA S1P Nº 35 AO Nº46</t>
  </si>
  <si>
    <t>743222025</t>
  </si>
  <si>
    <t>MASCARAS PARA PINTURA 3M 6000</t>
  </si>
  <si>
    <t>743222030</t>
  </si>
  <si>
    <t>LUVA MARIGOLD N250 T9</t>
  </si>
  <si>
    <t>743222031</t>
  </si>
  <si>
    <t>N/REF.: 210DP302 - LUVA PELE DE PORCO</t>
  </si>
  <si>
    <t>743222032</t>
  </si>
  <si>
    <t>BONÉ ANTI-CHOQUE VISEIRA CURTA, POLIAMIDA</t>
  </si>
  <si>
    <t>743222034</t>
  </si>
  <si>
    <t>MASCARA DE PROTECÇÃO 3M REF 8822</t>
  </si>
  <si>
    <t>743222036</t>
  </si>
  <si>
    <t>MASCARA PARTICULAS 3M REF 9332</t>
  </si>
  <si>
    <t>743222037</t>
  </si>
  <si>
    <t>LUVA HYFLEX REF 11-502</t>
  </si>
  <si>
    <t>743222045</t>
  </si>
  <si>
    <t>PROTECTOR AUDITIVO ULTRAFIT 20</t>
  </si>
  <si>
    <t>743222046</t>
  </si>
  <si>
    <t>LUVAS BLACK HEAVYWEIGHT G17K</t>
  </si>
  <si>
    <t>743222047</t>
  </si>
  <si>
    <t>LUVA MARIGOLD TL28LI</t>
  </si>
  <si>
    <t>743222048</t>
  </si>
  <si>
    <t>LUVA NEOX 09-924</t>
  </si>
  <si>
    <t>743222049</t>
  </si>
  <si>
    <t>LUVA ANSELL REF VANTAGE 70-761 TAM 6</t>
  </si>
  <si>
    <t>743222050</t>
  </si>
  <si>
    <t>LUVA ANSELL REF VANTAGE 70-761 TAM 7</t>
  </si>
  <si>
    <t>743222051</t>
  </si>
  <si>
    <t>LUVA ANSELL REF VANTAGE 70-761 TAM 8</t>
  </si>
  <si>
    <t>743222052</t>
  </si>
  <si>
    <t>MASCARA SOLDADOR MÃO</t>
  </si>
  <si>
    <t>743222061</t>
  </si>
  <si>
    <t>VIDRO MASCARA SOLDAR BRANCO</t>
  </si>
  <si>
    <t>743222062</t>
  </si>
  <si>
    <t>VIDRO MASCARA SOLDAR VERDE</t>
  </si>
  <si>
    <t>743222063</t>
  </si>
  <si>
    <t>KIT VISEIRA REF.: 420VISORPC</t>
  </si>
  <si>
    <t>743222117</t>
  </si>
  <si>
    <t>OCULO DE PROTECÇÃO SPERIAN REF IGNITE 1017081</t>
  </si>
  <si>
    <t>743222128</t>
  </si>
  <si>
    <t>LUVA NEOPRENE 32" REF 1426H34000</t>
  </si>
  <si>
    <t>743222129</t>
  </si>
  <si>
    <t>LUVAS ANSELL EDMONT SENSILITE Nº10</t>
  </si>
  <si>
    <t>743222169</t>
  </si>
  <si>
    <t>AVENTAL COM REFORÇO PEITO PARA INJEÇÃO</t>
  </si>
  <si>
    <t>743222174</t>
  </si>
  <si>
    <t>SAPATOS PSH LIGHT 369 S1P</t>
  </si>
  <si>
    <t>743222175</t>
  </si>
  <si>
    <t>COLETE ALTA VISIBILIDADE AMARELO LIMÃO</t>
  </si>
  <si>
    <t>743222176</t>
  </si>
  <si>
    <t>LUVA HYFLEX 11-602 T.6/7/8</t>
  </si>
  <si>
    <t>743222177</t>
  </si>
  <si>
    <t>LUVA MARIGOLD BLACK G17K</t>
  </si>
  <si>
    <t>743222178</t>
  </si>
  <si>
    <t>SAPATO PSH CASUAL LIGHT ZA-862 SRC</t>
  </si>
  <si>
    <t>743222179</t>
  </si>
  <si>
    <t>OCULOS DE PROTECÇÃO INCOLORES 3M REFVISITOR</t>
  </si>
  <si>
    <t>743222181</t>
  </si>
  <si>
    <t>COLETE REFLECTOR VISITANTE</t>
  </si>
  <si>
    <t>743222182</t>
  </si>
  <si>
    <t>CASACO EXTERIOR REFLECTOR</t>
  </si>
  <si>
    <t>743222183</t>
  </si>
  <si>
    <t>SAPATO PROTEÇÃO ANTI ACIDO REF 85377</t>
  </si>
  <si>
    <t>743222187</t>
  </si>
  <si>
    <t>FATO PROTECÇÃO 3M REF 4570</t>
  </si>
  <si>
    <t>743222188</t>
  </si>
  <si>
    <t>FILTRO 3M REF 6057-ABE1</t>
  </si>
  <si>
    <t>743222189</t>
  </si>
  <si>
    <t>FILTRO 3M REF 5911-P1R</t>
  </si>
  <si>
    <t>743222190</t>
  </si>
  <si>
    <t>RETENTOR 3M 501</t>
  </si>
  <si>
    <t>743222191</t>
  </si>
  <si>
    <t>OCULO PROTEÇÃO 3M REF 2890 A</t>
  </si>
  <si>
    <t>743222192</t>
  </si>
  <si>
    <t>CAPACETES DE PROTECÇÃO REF. DPDIAMONDV</t>
  </si>
  <si>
    <t>743222193</t>
  </si>
  <si>
    <t>LUVAS ANSELL HYFLEX 11-435</t>
  </si>
  <si>
    <t>743222194</t>
  </si>
  <si>
    <t>MANGA PROTECÇÃO ANSELL REF 70-114</t>
  </si>
  <si>
    <t>743222195</t>
  </si>
  <si>
    <t>COLETE REFLECTOR ARMAZEM</t>
  </si>
  <si>
    <t>743222196</t>
  </si>
  <si>
    <t>PORTA VISEIRA - VISOR HOLDER - REF VISHONO</t>
  </si>
  <si>
    <t>743222197</t>
  </si>
  <si>
    <t>VISEIRA - VISOR TORIC - REF. VISORTOIN</t>
  </si>
  <si>
    <t>743222198</t>
  </si>
  <si>
    <t>SANDALIA DA LAVORO REF 294</t>
  </si>
  <si>
    <t>743222199</t>
  </si>
  <si>
    <t>BIQUEIRA VISITANTE EM AÇO COM ELÁSTICO</t>
  </si>
  <si>
    <t>743222200</t>
  </si>
  <si>
    <t>FATO DE PROTEÇÃO MICROGUARD 2500 PLUS</t>
  </si>
  <si>
    <t>743222202</t>
  </si>
  <si>
    <t>SAPATOS VELERO COMPOSITO REF. 350O03W</t>
  </si>
  <si>
    <t>743222204</t>
  </si>
  <si>
    <t>SAPATO DE PROTEÇÃO ACEBO CM C1</t>
  </si>
  <si>
    <t>743222205</t>
  </si>
  <si>
    <t>SAPATO EM PELE AZUL S2+C1 MODELO CELINE</t>
  </si>
  <si>
    <t>743222206</t>
  </si>
  <si>
    <t>LUVA FIT BLACK T.6,7,8,9</t>
  </si>
  <si>
    <t>743222207</t>
  </si>
  <si>
    <t>SAPATO PROTECÇÃO COMPOSITO ONIX</t>
  </si>
  <si>
    <t>743222208</t>
  </si>
  <si>
    <t>LUVA NITROTOUGH N230Y</t>
  </si>
  <si>
    <t>743222209</t>
  </si>
  <si>
    <t>VISEIRA SUPERVISOR  PC VERDE IR 1,7</t>
  </si>
  <si>
    <t>743222211</t>
  </si>
  <si>
    <t>ARNES DE CABEÇA SUPERVISOR COM BANDA REGULAVEL</t>
  </si>
  <si>
    <t>743222212</t>
  </si>
  <si>
    <t>743222213</t>
  </si>
  <si>
    <t>SAPATO MENDI REF ARES 536W</t>
  </si>
  <si>
    <t>743222214</t>
  </si>
  <si>
    <t>SAPATO SEGURANÇA S3 SRC , CLS REF. 0112006</t>
  </si>
  <si>
    <t>743222216</t>
  </si>
  <si>
    <t>CAMISA HOMEM Nº 2XL</t>
  </si>
  <si>
    <t>743000206</t>
  </si>
  <si>
    <t>CAMISA HOMEM Nº 3XL</t>
  </si>
  <si>
    <t>743000207</t>
  </si>
  <si>
    <t>CAMISA HOMEM Nº 4XL</t>
  </si>
  <si>
    <t>743000208</t>
  </si>
  <si>
    <t>CAMISA HOMEM Nº L</t>
  </si>
  <si>
    <t>743000209</t>
  </si>
  <si>
    <t>CAMISA HOMEM Nº M</t>
  </si>
  <si>
    <t>743000210</t>
  </si>
  <si>
    <t>CAMISA HOMEM Nº S</t>
  </si>
  <si>
    <t>743000211</t>
  </si>
  <si>
    <t>CAMISA HOMEM Nº XL</t>
  </si>
  <si>
    <t>743000212</t>
  </si>
  <si>
    <t>CAMISA SENHORA Nº 2XL</t>
  </si>
  <si>
    <t>743000213</t>
  </si>
  <si>
    <t>CAMISA SENHORA Nº L</t>
  </si>
  <si>
    <t>743000215</t>
  </si>
  <si>
    <t>CAMISA SENHORA Nº M</t>
  </si>
  <si>
    <t>743000216</t>
  </si>
  <si>
    <t>CAMISA SENHORA Nº S</t>
  </si>
  <si>
    <t>743000217</t>
  </si>
  <si>
    <t>CAMISA SENHORA Nº XL</t>
  </si>
  <si>
    <t>743000218</t>
  </si>
  <si>
    <t>POLO SENHORA Nº XS</t>
  </si>
  <si>
    <t>743000221</t>
  </si>
  <si>
    <t>CASACOS POLAR TAMANHO XL</t>
  </si>
  <si>
    <t>743000261</t>
  </si>
  <si>
    <t>CASACOS POLAR TAMANHO 2XL</t>
  </si>
  <si>
    <t>743000262</t>
  </si>
  <si>
    <t>CASACO POLARE TAMANHO S</t>
  </si>
  <si>
    <t>743000263</t>
  </si>
  <si>
    <t>CASACO POLARE TAMANHO M</t>
  </si>
  <si>
    <t>743000264</t>
  </si>
  <si>
    <t>CASACO POLARE TAMANHO L</t>
  </si>
  <si>
    <t>743000265</t>
  </si>
  <si>
    <t>CASACO POLARE TAMANHO 3XL</t>
  </si>
  <si>
    <t>743000266</t>
  </si>
  <si>
    <t>CASACO POLARE HOMEM TAMANHO 3XL</t>
  </si>
  <si>
    <t>743000267</t>
  </si>
  <si>
    <t>T-SHIRT TOP MANGA COMPRIDAS/ PUNHO</t>
  </si>
  <si>
    <t>743000268</t>
  </si>
  <si>
    <t>FORRO POLAR DAKOTA C/ SIMBOLO JDEUS</t>
  </si>
  <si>
    <t>743000269</t>
  </si>
  <si>
    <t>CASACO POLARE SENHORA TAMANHO L</t>
  </si>
  <si>
    <t>743000270</t>
  </si>
  <si>
    <t>CASACO POLARE SENHORA TAMANHO XL</t>
  </si>
  <si>
    <t>743000271</t>
  </si>
  <si>
    <t>CASACO POLARE SENHORA TAMANHO 2XL</t>
  </si>
  <si>
    <t>743000272</t>
  </si>
  <si>
    <t>CASACO POLARE SENHORA TAMANHO 3XL</t>
  </si>
  <si>
    <t>743000273</t>
  </si>
  <si>
    <t>CASACO POLARE SENHORA TAMANHO 4XL</t>
  </si>
  <si>
    <t>743000274</t>
  </si>
  <si>
    <t>SWEAT AZUL ESCURO TAMANHO S</t>
  </si>
  <si>
    <t>743000275</t>
  </si>
  <si>
    <t>SWEAT AZUL ESCURO TAMANHO M</t>
  </si>
  <si>
    <t>743000276</t>
  </si>
  <si>
    <t>SWEAT AZUL ESCURO TAMANHO L</t>
  </si>
  <si>
    <t>743000277</t>
  </si>
  <si>
    <t>SWEAT AZUL ESCURO TAMANHO XL</t>
  </si>
  <si>
    <t>743000278</t>
  </si>
  <si>
    <t>SWEAT AZUL ESCURO TAMANHO 2XL</t>
  </si>
  <si>
    <t>743000279</t>
  </si>
  <si>
    <t>SWEAT AZUL ESCURO TAMANHO 3XL</t>
  </si>
  <si>
    <t>743000280</t>
  </si>
  <si>
    <t>CASACOS POLARES EXTERIOR 60-RENO-AZE TAMANHO 2XL</t>
  </si>
  <si>
    <t>743000292</t>
  </si>
  <si>
    <t>CASACOS POLARES EXTERIOR 60-RENO-AZE TAMANHO S</t>
  </si>
  <si>
    <t>743000293</t>
  </si>
  <si>
    <t>CASACOS POLARES EXTERIOR 60-RENO-AZE TAMANHO L</t>
  </si>
  <si>
    <t>743000294</t>
  </si>
  <si>
    <t>CASACOS POLARES EXTERIOR 60-RENO-AZE TAMANHO M</t>
  </si>
  <si>
    <t>743000295</t>
  </si>
  <si>
    <t>CASACOS POLARES EXTERIOR TAMANHO XL</t>
  </si>
  <si>
    <t>743000296</t>
  </si>
  <si>
    <t>POLO HOMEM NºS</t>
  </si>
  <si>
    <t>743001900</t>
  </si>
  <si>
    <t>POLO HOMEM NºM</t>
  </si>
  <si>
    <t>743001901</t>
  </si>
  <si>
    <t>POLO HOMEM NºL</t>
  </si>
  <si>
    <t>743001902</t>
  </si>
  <si>
    <t>POLO HOMEM NºXL</t>
  </si>
  <si>
    <t>743001903</t>
  </si>
  <si>
    <t>POLO HOMEM NºXXL</t>
  </si>
  <si>
    <t>743001904</t>
  </si>
  <si>
    <t>POLO HOMEM NºXXXL</t>
  </si>
  <si>
    <t>743001905</t>
  </si>
  <si>
    <t>T SHIRT HOMEM NºS</t>
  </si>
  <si>
    <t>743001906</t>
  </si>
  <si>
    <t>T SHIRT HOMEM NºM</t>
  </si>
  <si>
    <t>743001907</t>
  </si>
  <si>
    <t>T SHIRT HOMEM NºL</t>
  </si>
  <si>
    <t>743001908</t>
  </si>
  <si>
    <t>T SHIRT HOMEM NºXL</t>
  </si>
  <si>
    <t>743001909</t>
  </si>
  <si>
    <t>T SHIRT HOMEM NºXXL</t>
  </si>
  <si>
    <t>743001910</t>
  </si>
  <si>
    <t>T SHIRT HOMEM NºXXXL</t>
  </si>
  <si>
    <t>743001911</t>
  </si>
  <si>
    <t>POLO SENHORA NºS</t>
  </si>
  <si>
    <t>743001912</t>
  </si>
  <si>
    <t>POLO SENHORA NºM</t>
  </si>
  <si>
    <t>743001913</t>
  </si>
  <si>
    <t>POLO SENHORA NºL</t>
  </si>
  <si>
    <t>743001914</t>
  </si>
  <si>
    <t>POLO SENHORA NºXL</t>
  </si>
  <si>
    <t>743001915</t>
  </si>
  <si>
    <t>POLO SENHORA NºXXL</t>
  </si>
  <si>
    <t>743001916</t>
  </si>
  <si>
    <t>POLO SENHORA NºXXXL</t>
  </si>
  <si>
    <t>743001917</t>
  </si>
  <si>
    <t>T SHIRT SENHORA BRANCA S</t>
  </si>
  <si>
    <t>743001918</t>
  </si>
  <si>
    <t>T SHIRT SENHORA BRANCA M</t>
  </si>
  <si>
    <t>743001919</t>
  </si>
  <si>
    <t>T SHIRT SENHORA BRANCA L</t>
  </si>
  <si>
    <t>743001920</t>
  </si>
  <si>
    <t>T SHIRT SENHORA BRANCA XL</t>
  </si>
  <si>
    <t>743001921</t>
  </si>
  <si>
    <t>T SHIRT SENHORA BRANCA XXL</t>
  </si>
  <si>
    <t>743001922</t>
  </si>
  <si>
    <t>T SHIRT SENHORA BRANCA XXXL</t>
  </si>
  <si>
    <t>743001923</t>
  </si>
  <si>
    <t>CALÇA HOMEM Nº.S</t>
  </si>
  <si>
    <t>743001924</t>
  </si>
  <si>
    <t>CALÇA HOMEM NºM</t>
  </si>
  <si>
    <t>743001925</t>
  </si>
  <si>
    <t>CALÇA HOMEM NºL</t>
  </si>
  <si>
    <t>743001926</t>
  </si>
  <si>
    <t>CALÇA HOMEM NºXL</t>
  </si>
  <si>
    <t>743001927</t>
  </si>
  <si>
    <t>CALÇA HOMEM NºXXL</t>
  </si>
  <si>
    <t>743001928</t>
  </si>
  <si>
    <t>T-SHIRT CINZENTA</t>
  </si>
  <si>
    <t>743222000</t>
  </si>
  <si>
    <t>BATA AZUL MANGA CURTA</t>
  </si>
  <si>
    <t>743222001</t>
  </si>
  <si>
    <t>BATA VERDE MANGA COMPRIDA</t>
  </si>
  <si>
    <t>743222002</t>
  </si>
  <si>
    <t>BATA VERDE MANGA CURTA</t>
  </si>
  <si>
    <t>743222003</t>
  </si>
  <si>
    <t>BLUSÃO BORDEAUX</t>
  </si>
  <si>
    <t>743222004</t>
  </si>
  <si>
    <t>COLETE LARANJA EM FORMAÇÃO</t>
  </si>
  <si>
    <t>743222005</t>
  </si>
  <si>
    <t>IMPERMEÁVEL</t>
  </si>
  <si>
    <t>743222006</t>
  </si>
  <si>
    <t>SWEAT AZUL</t>
  </si>
  <si>
    <t>743222007</t>
  </si>
  <si>
    <t>BATA AZUL MANGA COMPRIDA</t>
  </si>
  <si>
    <t>743222008</t>
  </si>
  <si>
    <t>BATA CINZENTA MANGA COMPRIDA</t>
  </si>
  <si>
    <t>743222009</t>
  </si>
  <si>
    <t>JARDINEIRA</t>
  </si>
  <si>
    <t>743222010</t>
  </si>
  <si>
    <t>BATA CINZENTA MANGA CURTA</t>
  </si>
  <si>
    <t>743222011</t>
  </si>
  <si>
    <t>CALÇAS Nº XXXL</t>
  </si>
  <si>
    <t>743222019</t>
  </si>
  <si>
    <t>CASACO PARA SOLDADOR S</t>
  </si>
  <si>
    <t>743222021</t>
  </si>
  <si>
    <t>CASACO PARA SOLDADOR M</t>
  </si>
  <si>
    <t>743222022</t>
  </si>
  <si>
    <t>CASACO PARA SOLDADOR L</t>
  </si>
  <si>
    <t>743222023</t>
  </si>
  <si>
    <t>CASACO PARA SOLDADOR XL</t>
  </si>
  <si>
    <t>743222024</t>
  </si>
  <si>
    <t>CASACO POLAR TAMANHO 2XL</t>
  </si>
  <si>
    <t>743222026</t>
  </si>
  <si>
    <t>CASACO POLAR TAMANHO 3XL</t>
  </si>
  <si>
    <t>743222027</t>
  </si>
  <si>
    <t>CASACO POLAR TAMANHO 4XL</t>
  </si>
  <si>
    <t>743222028</t>
  </si>
  <si>
    <t>CASACO EXTERIOR RENO TAM 3XL</t>
  </si>
  <si>
    <t>743222029</t>
  </si>
  <si>
    <t>COLETE MACH 2</t>
  </si>
  <si>
    <t>743222033</t>
  </si>
  <si>
    <t>T-SHIRT AZUL ESCURO TAM. S</t>
  </si>
  <si>
    <t>743222038</t>
  </si>
  <si>
    <t>T-SHIRT AZUL ESCURO TAM. M</t>
  </si>
  <si>
    <t>743222039</t>
  </si>
  <si>
    <t>T-SHIRT AZUL ESCURO TAM. L</t>
  </si>
  <si>
    <t>743222040</t>
  </si>
  <si>
    <t>T-SHIRT AZUL ESCURO TAM XL</t>
  </si>
  <si>
    <t>743222041</t>
  </si>
  <si>
    <t>T-SHIRT AZUL ESCURO TAM 2XL</t>
  </si>
  <si>
    <t>743222042</t>
  </si>
  <si>
    <t>T-SHIRT AZUL ESCURO TAM 3XL</t>
  </si>
  <si>
    <t>743222043</t>
  </si>
  <si>
    <t>PROTECTOR AUDITIVO BILSOM 656 NST LARGE</t>
  </si>
  <si>
    <t>743222044</t>
  </si>
  <si>
    <t>SWEAT BRANCA TAM. XL</t>
  </si>
  <si>
    <t>743222053</t>
  </si>
  <si>
    <t>CASACO POLAR BRANCO  TAM L</t>
  </si>
  <si>
    <t>743222054</t>
  </si>
  <si>
    <t>CASACO POLAR BRANCO  TAM M</t>
  </si>
  <si>
    <t>743222055</t>
  </si>
  <si>
    <t>CASACO POLAR BRANCO  TAM S</t>
  </si>
  <si>
    <t>743222056</t>
  </si>
  <si>
    <t>CASACO POLAR BRANCO  TAM XL</t>
  </si>
  <si>
    <t>743222057</t>
  </si>
  <si>
    <t>SWEAT BRANCA TAM. L</t>
  </si>
  <si>
    <t>743222058</t>
  </si>
  <si>
    <t>SWEAT BRANCA TAM. M</t>
  </si>
  <si>
    <t>743222059</t>
  </si>
  <si>
    <t>SWEAT BRANCA TAM. S</t>
  </si>
  <si>
    <t>743222060</t>
  </si>
  <si>
    <t>CAPA CHUVA NYLON COR AZUL</t>
  </si>
  <si>
    <t>743222180</t>
  </si>
  <si>
    <t>CALÇAS SENHORA VERÃO STAFF TAM.48</t>
  </si>
  <si>
    <t>743222215</t>
  </si>
  <si>
    <t>SWEAT BRANCA TAM. 2XL</t>
  </si>
  <si>
    <t>743222217</t>
  </si>
  <si>
    <t>CASACOS POLARES EXTERIOR 60-RENO-AZE TAMANHO XL</t>
  </si>
  <si>
    <t>743222218</t>
  </si>
  <si>
    <t>CAMISA SENHORA Nº 3XL STAFF</t>
  </si>
  <si>
    <t>743000214</t>
  </si>
  <si>
    <t>CALÇAS HOMEM STAFF TAM.54</t>
  </si>
  <si>
    <t>743222064</t>
  </si>
  <si>
    <t>CAMISA HOMEM STAFF XS</t>
  </si>
  <si>
    <t>743222065</t>
  </si>
  <si>
    <t>PULLOVER HOMEM STAFF XXXXL</t>
  </si>
  <si>
    <t>743222066</t>
  </si>
  <si>
    <t>POLARES HOMEM STAFF XXXL</t>
  </si>
  <si>
    <t>743222067</t>
  </si>
  <si>
    <t>CALÇAS SENHORA STAFF TAM.46</t>
  </si>
  <si>
    <t>743222068</t>
  </si>
  <si>
    <t>CAMISA SENHORA STAFF XXS</t>
  </si>
  <si>
    <t>743222069</t>
  </si>
  <si>
    <t>CASACO SENHORA STAFF XXXL</t>
  </si>
  <si>
    <t>743222070</t>
  </si>
  <si>
    <t>POLARES SENHORA STAFF XL</t>
  </si>
  <si>
    <t>743222071</t>
  </si>
  <si>
    <t>PULLOVER HOMEM STAFF S</t>
  </si>
  <si>
    <t>743222072</t>
  </si>
  <si>
    <t>PULLOVER HOMEM STAFF M</t>
  </si>
  <si>
    <t>743222073</t>
  </si>
  <si>
    <t>PULLOVER HOMEM STAFF L</t>
  </si>
  <si>
    <t>743222074</t>
  </si>
  <si>
    <t>PULLOVER HOMEM STAFF XL</t>
  </si>
  <si>
    <t>743222075</t>
  </si>
  <si>
    <t>PULLOVER HOMEM STAFF XXL</t>
  </si>
  <si>
    <t>743222076</t>
  </si>
  <si>
    <t>PULLOVER HOMEM STAFF XXXL</t>
  </si>
  <si>
    <t>743222077</t>
  </si>
  <si>
    <t>CALÇAS HOMEM STAFF TAM.38</t>
  </si>
  <si>
    <t>743222078</t>
  </si>
  <si>
    <t>CALÇAS HOMEM STAFF TAM.40</t>
  </si>
  <si>
    <t>743222079</t>
  </si>
  <si>
    <t>CALÇAS HOMEM STAFF TAM.42</t>
  </si>
  <si>
    <t>743222080</t>
  </si>
  <si>
    <t>CALÇAS HOMEM STAFF TAM.44</t>
  </si>
  <si>
    <t>743222081</t>
  </si>
  <si>
    <t>CALÇAS HOMEM STAFF TAM.46</t>
  </si>
  <si>
    <t>743222082</t>
  </si>
  <si>
    <t>CALÇAS HOMEM STAFF TAM.48</t>
  </si>
  <si>
    <t>743222083</t>
  </si>
  <si>
    <t>CALÇAS HOMEM STAFF TAM.50</t>
  </si>
  <si>
    <t>743222084</t>
  </si>
  <si>
    <t>CALÇAS HOMEM STAFF TAM.52</t>
  </si>
  <si>
    <t>743222085</t>
  </si>
  <si>
    <t>POLARES HOMEM STAFF S</t>
  </si>
  <si>
    <t>743222086</t>
  </si>
  <si>
    <t>POLARES HOMEM STAFF M</t>
  </si>
  <si>
    <t>743222087</t>
  </si>
  <si>
    <t>POLARES HOMEM STAFF L</t>
  </si>
  <si>
    <t>743222088</t>
  </si>
  <si>
    <t>POLARES HOMEM STAFF XL</t>
  </si>
  <si>
    <t>743222089</t>
  </si>
  <si>
    <t>POLARES HOMEM STAFF XXL</t>
  </si>
  <si>
    <t>743222090</t>
  </si>
  <si>
    <t>CAMISA HOMEM STAFF S</t>
  </si>
  <si>
    <t>743222091</t>
  </si>
  <si>
    <t>CAMISA HOMEM STAFF M</t>
  </si>
  <si>
    <t>743222092</t>
  </si>
  <si>
    <t>CAMISA HOMEM STAFF L</t>
  </si>
  <si>
    <t>743222093</t>
  </si>
  <si>
    <t>CAMISA HOMEM STAFF XL</t>
  </si>
  <si>
    <t>743222094</t>
  </si>
  <si>
    <t>CAMISA HOMEM STAFF XXL</t>
  </si>
  <si>
    <t>743222095</t>
  </si>
  <si>
    <t>CAMISA HOMEM STAFF XXXL</t>
  </si>
  <si>
    <t>743222096</t>
  </si>
  <si>
    <t>CASACO SENHORA STAFF S</t>
  </si>
  <si>
    <t>743222097</t>
  </si>
  <si>
    <t>CASACO SENHORA STAFF M</t>
  </si>
  <si>
    <t>743222098</t>
  </si>
  <si>
    <t>CASACO SENHORA STAFF L</t>
  </si>
  <si>
    <t>743222099</t>
  </si>
  <si>
    <t>CASACO SENHORA STAFF XL</t>
  </si>
  <si>
    <t>743222100</t>
  </si>
  <si>
    <t>CASACO SENHORA STAFF XXL</t>
  </si>
  <si>
    <t>743222101</t>
  </si>
  <si>
    <t>CALÇAS SENHORA STAFF TAM.34</t>
  </si>
  <si>
    <t>743222102</t>
  </si>
  <si>
    <t>CALÇAS SENHORA STAFF TAM.36</t>
  </si>
  <si>
    <t>743222103</t>
  </si>
  <si>
    <t>CALÇAS SENHORA STAFF TAM.38</t>
  </si>
  <si>
    <t>743222104</t>
  </si>
  <si>
    <t>CALÇAS SENHORA STAFF TAM.40</t>
  </si>
  <si>
    <t>743222105</t>
  </si>
  <si>
    <t>CALÇAS SENHORA STAFF TAM.42</t>
  </si>
  <si>
    <t>743222106</t>
  </si>
  <si>
    <t>CALÇAS SENHORA STAFF TAM.44</t>
  </si>
  <si>
    <t>743222107</t>
  </si>
  <si>
    <t>POLARES SENHORA STAFF S</t>
  </si>
  <si>
    <t>743222108</t>
  </si>
  <si>
    <t>POLARES SENHORA STAFF M</t>
  </si>
  <si>
    <t>743222109</t>
  </si>
  <si>
    <t>POLARES SENHORA STAFF L</t>
  </si>
  <si>
    <t>743222110</t>
  </si>
  <si>
    <t>CAMISA SENHORA STAFF XS</t>
  </si>
  <si>
    <t>743222111</t>
  </si>
  <si>
    <t>CAMISA SENHORA STAFF S</t>
  </si>
  <si>
    <t>743222112</t>
  </si>
  <si>
    <t>CAMISA SENHORA STAFF M</t>
  </si>
  <si>
    <t>743222113</t>
  </si>
  <si>
    <t>CAMISA SENHORA STAFF L</t>
  </si>
  <si>
    <t>743222114</t>
  </si>
  <si>
    <t>CAMISA SENHORA STAFF XL</t>
  </si>
  <si>
    <t>743222115</t>
  </si>
  <si>
    <t>CAMISA SENHORA STAFF XXL</t>
  </si>
  <si>
    <t>743222116</t>
  </si>
  <si>
    <t>SAIA STAFF Nº 36</t>
  </si>
  <si>
    <t>743222118</t>
  </si>
  <si>
    <t>SAIA STAFF Nº 38</t>
  </si>
  <si>
    <t>743222119</t>
  </si>
  <si>
    <t>SAIA STAFF Nº 40</t>
  </si>
  <si>
    <t>743222120</t>
  </si>
  <si>
    <t>SAIA STAFF Nº 42</t>
  </si>
  <si>
    <t>743222121</t>
  </si>
  <si>
    <t>SAIA STAFF Nº 46</t>
  </si>
  <si>
    <t>743222122</t>
  </si>
  <si>
    <t>CALÇA HOMEM STAFF TAM.56</t>
  </si>
  <si>
    <t>743222124</t>
  </si>
  <si>
    <t>743222125</t>
  </si>
  <si>
    <t>POLARES SENHORA STAFF XXL</t>
  </si>
  <si>
    <t>743222126</t>
  </si>
  <si>
    <t>CAMISA HOMEM STAFF XXXXL</t>
  </si>
  <si>
    <t>743222127</t>
  </si>
  <si>
    <t>SAIA VERÃO STAFF Nº 36</t>
  </si>
  <si>
    <t>743222130</t>
  </si>
  <si>
    <t>SAIA VERÃO STAFF Nº 38</t>
  </si>
  <si>
    <t>743222131</t>
  </si>
  <si>
    <t>SAIA VERÃO STAFF Nº 40</t>
  </si>
  <si>
    <t>743222132</t>
  </si>
  <si>
    <t>SAIA VERÃO STAFF Nº 42</t>
  </si>
  <si>
    <t>743222133</t>
  </si>
  <si>
    <t>SAIA VERÃO STAFF Nº 44</t>
  </si>
  <si>
    <t>743222134</t>
  </si>
  <si>
    <t>CALÇAS SENHORA VERÃO STAFF TAM.34</t>
  </si>
  <si>
    <t>743222135</t>
  </si>
  <si>
    <t>CALÇAS SENHORA VERÃO STAFF TAM.36</t>
  </si>
  <si>
    <t>743222136</t>
  </si>
  <si>
    <t>CALÇAS SENHORA VERÃO STAFF TAM.38</t>
  </si>
  <si>
    <t>743222137</t>
  </si>
  <si>
    <t>CALÇAS SENHORA VERÃO STAFF TAM.40</t>
  </si>
  <si>
    <t>743222138</t>
  </si>
  <si>
    <t>CALÇAS SENHORA VERÃO STAFF TAM.42</t>
  </si>
  <si>
    <t>743222139</t>
  </si>
  <si>
    <t>CALÇAS SENHORA VERÃO STAFF TAM.44</t>
  </si>
  <si>
    <t>743222140</t>
  </si>
  <si>
    <t>CALÇAS SENHORA VERÃO STAFF TAM.46</t>
  </si>
  <si>
    <t>743222141</t>
  </si>
  <si>
    <t>CAMISA SENHORA VERÃO STAFF XXS</t>
  </si>
  <si>
    <t>743222142</t>
  </si>
  <si>
    <t>CAMISA SENHORA VERÃO STAFF XS</t>
  </si>
  <si>
    <t>743222143</t>
  </si>
  <si>
    <t>CAMISA SENHORA VERÃO STAFF S</t>
  </si>
  <si>
    <t>743222144</t>
  </si>
  <si>
    <t>CAMISA SENHORA VERÃO STAFF M</t>
  </si>
  <si>
    <t>743222145</t>
  </si>
  <si>
    <t>CAMISA SENHORA VERÃO STAFF L</t>
  </si>
  <si>
    <t>743222146</t>
  </si>
  <si>
    <t>CAMISA SENHORA VERÃO STAFF XL</t>
  </si>
  <si>
    <t>743222147</t>
  </si>
  <si>
    <t>CAMISA SENHORA VERÃO STAFF XXL</t>
  </si>
  <si>
    <t>743222148</t>
  </si>
  <si>
    <t>CALÇAS HOMEM VERÃO STAFF TAM.38</t>
  </si>
  <si>
    <t>743222149</t>
  </si>
  <si>
    <t>CALÇAS HOMEM VERÃO STAFF TAM.40</t>
  </si>
  <si>
    <t>743222150</t>
  </si>
  <si>
    <t>CALÇAS HOMEM VERÃO STAFF TAM.42</t>
  </si>
  <si>
    <t>743222151</t>
  </si>
  <si>
    <t>CALÇAS HOMEM VERÃO STAFF TAM.44</t>
  </si>
  <si>
    <t>743222152</t>
  </si>
  <si>
    <t>CALÇAS HOMEM VERÃO STAFF TAM.46</t>
  </si>
  <si>
    <t>743222153</t>
  </si>
  <si>
    <t>CALÇAS HOMEM VERÃO STAFF TAM.48</t>
  </si>
  <si>
    <t>743222154</t>
  </si>
  <si>
    <t>CALÇAS HOMEM VERÃO STAFF TAM.50</t>
  </si>
  <si>
    <t>743222155</t>
  </si>
  <si>
    <t>CALÇAS HOMEM VERÃO STAFF TAM.52</t>
  </si>
  <si>
    <t>743222156</t>
  </si>
  <si>
    <t>CAMISA HOMEM VERÃO STAFF XS</t>
  </si>
  <si>
    <t>743222157</t>
  </si>
  <si>
    <t>CAMISA HOMEM VERÃO STAFF S</t>
  </si>
  <si>
    <t>743222158</t>
  </si>
  <si>
    <t>CAMISA HOMEM VERÃO STAFF M</t>
  </si>
  <si>
    <t>743222159</t>
  </si>
  <si>
    <t>CAMISA HOMEM VERÃO STAFF L</t>
  </si>
  <si>
    <t>743222160</t>
  </si>
  <si>
    <t>CAMISA HOMEM VERÃO STAFF XL</t>
  </si>
  <si>
    <t>743222161</t>
  </si>
  <si>
    <t>CAMISA HOMEM VERÃO STAFF XXL</t>
  </si>
  <si>
    <t>743222162</t>
  </si>
  <si>
    <t>CAMISA HOMEM VERÃO STAFF 4XL</t>
  </si>
  <si>
    <t>743222163</t>
  </si>
  <si>
    <t>CALÇAS HOMEM VERÃO STAFF TAM.58</t>
  </si>
  <si>
    <t>743222164</t>
  </si>
  <si>
    <t>CAMISA SENHORA VERÃO STAFF TAM. 3XL</t>
  </si>
  <si>
    <t>743222170</t>
  </si>
  <si>
    <t>CAMISA SENHORA VERÃO STAFF TAM. 5XL</t>
  </si>
  <si>
    <t>743222171</t>
  </si>
  <si>
    <t>CALÇAS HOMEM STAFF TAM.58</t>
  </si>
  <si>
    <t>743222172</t>
  </si>
  <si>
    <t>743222173</t>
  </si>
  <si>
    <t>CALÇAS SENHORA STAFF TAM.50</t>
  </si>
  <si>
    <t>743222184</t>
  </si>
  <si>
    <t>743222201</t>
  </si>
  <si>
    <t>CAMISA SENHORA STAFF TAM.5XL</t>
  </si>
  <si>
    <t>743222203</t>
  </si>
  <si>
    <t>5000</t>
  </si>
  <si>
    <t>BORRACHA</t>
  </si>
  <si>
    <t>MPBR002</t>
  </si>
  <si>
    <t>FITA DE COBRE 124*0,087</t>
  </si>
  <si>
    <t>MPCBFT038</t>
  </si>
  <si>
    <t>FITA DE COBRE 107*0,087</t>
  </si>
  <si>
    <t>MPCBFT039</t>
  </si>
  <si>
    <t>FITA DE COBRE 90*0,087</t>
  </si>
  <si>
    <t>MPCBFT040</t>
  </si>
  <si>
    <t>TUBO DE COBRE DI.12</t>
  </si>
  <si>
    <t>MPCBTB005</t>
  </si>
  <si>
    <t>FITA DE LATAO 31*0,13</t>
  </si>
  <si>
    <t>MPLTFT005</t>
  </si>
  <si>
    <t>TUBO LATAO 8*0,5</t>
  </si>
  <si>
    <t>MPLTTB019</t>
  </si>
  <si>
    <t>TUBO DE LATAO 12*0,3</t>
  </si>
  <si>
    <t>MPLTTB027</t>
  </si>
  <si>
    <t>CH.FERRO NEOTEC 2000*1000*1.2MM - JDMP-78</t>
  </si>
  <si>
    <t>900185129</t>
  </si>
  <si>
    <t>CH.FERRO NEOTEC 2000*1000*1.5MM - JDMP-78</t>
  </si>
  <si>
    <t>900185130</t>
  </si>
  <si>
    <t>CH.FERRO NEOTEC 2000*1000*1MM - JDMP-78</t>
  </si>
  <si>
    <t>900185146</t>
  </si>
  <si>
    <t>TUBO COBRE 18 - JDMP-</t>
  </si>
  <si>
    <t>900185337</t>
  </si>
  <si>
    <t>CH. TINZN 2000*1000*1- JDMP-</t>
  </si>
  <si>
    <t>900185376</t>
  </si>
  <si>
    <t>CH.TINZN 2000*1000*1,25-JDMP-</t>
  </si>
  <si>
    <t>900185377</t>
  </si>
  <si>
    <t>CH.TINZN 2000*1000*1,5-JDMP-</t>
  </si>
  <si>
    <t>900185384</t>
  </si>
  <si>
    <t>ROLO LATAO 620*0,6   - JDMP-02</t>
  </si>
  <si>
    <t>900185386</t>
  </si>
  <si>
    <t>FITA LATAO 31*0,13   - JDMP-01</t>
  </si>
  <si>
    <t>900185387</t>
  </si>
  <si>
    <t>TUBO LATAO RED. 8*1  - JDMP-05</t>
  </si>
  <si>
    <t>900185388</t>
  </si>
  <si>
    <t>TUBO LATAO RED. 19*1 - JDMP-05</t>
  </si>
  <si>
    <t>900185389</t>
  </si>
  <si>
    <t>TUBO LATAO RED. 25*1 - JDMP-05</t>
  </si>
  <si>
    <t>900185390</t>
  </si>
  <si>
    <t>TUBO LATAO RED. 28*1 - JDMP-05</t>
  </si>
  <si>
    <t>900185391</t>
  </si>
  <si>
    <t>TUBO LATAO RED. 32*1 - JDMP-05</t>
  </si>
  <si>
    <t>900185392</t>
  </si>
  <si>
    <t>FITA COBRE 32*0,035  - JDMP-21</t>
  </si>
  <si>
    <t>900185393</t>
  </si>
  <si>
    <t>FITA COBRE 48,5*0,05 - JDMP-03</t>
  </si>
  <si>
    <t>900185394</t>
  </si>
  <si>
    <t>FITA ACO EST. 32*0,3 - JDMP-</t>
  </si>
  <si>
    <t>900185395</t>
  </si>
  <si>
    <t>FITA ACO EST. 48,5*0,3 JDMP-</t>
  </si>
  <si>
    <t>900185396</t>
  </si>
  <si>
    <t>2000X1000X1 CH.FE.ELECTROZINCADA - JDMP-64</t>
  </si>
  <si>
    <t>900185397</t>
  </si>
  <si>
    <t>2000*1000*1,5 CH.FE.ELECTROZINCADA - JDMP-64</t>
  </si>
  <si>
    <t>900185398</t>
  </si>
  <si>
    <t>FITA ACO CK47 18*0,8</t>
  </si>
  <si>
    <t>900185419</t>
  </si>
  <si>
    <t>CHAPA LATAO 2000X1000X0,6 - JDMP-02</t>
  </si>
  <si>
    <t>900185443</t>
  </si>
  <si>
    <t>FOLHA DE FLANDRES 770X770X0,3</t>
  </si>
  <si>
    <t>900185448</t>
  </si>
  <si>
    <t>FITA ACO EST. 22X0,3 - JDMP-</t>
  </si>
  <si>
    <t>900185470</t>
  </si>
  <si>
    <t>FITA ACO EST. 26X0,3 - JDMP-</t>
  </si>
  <si>
    <t>900185471</t>
  </si>
  <si>
    <t>FITA ACO EST. 37X0,3 - JDMP-</t>
  </si>
  <si>
    <t>900185472</t>
  </si>
  <si>
    <t>FITA COBRE 22*0,05   - JDMP-03</t>
  </si>
  <si>
    <t>900185473</t>
  </si>
  <si>
    <t>FITA COBRE 44*0,055  - JDMP-04</t>
  </si>
  <si>
    <t>900185474</t>
  </si>
  <si>
    <t>FITA COBRE 56*0,055  - JDMP-04</t>
  </si>
  <si>
    <t>900185475</t>
  </si>
  <si>
    <t>FITA COBRE 60*0,055  - JDMP-04</t>
  </si>
  <si>
    <t>900185476</t>
  </si>
  <si>
    <t>FITA COBRE 66*0,065  - JDMP-04</t>
  </si>
  <si>
    <t>900185477</t>
  </si>
  <si>
    <t>FITA COBRE 72*0,065  - JDMP-04</t>
  </si>
  <si>
    <t>900185478</t>
  </si>
  <si>
    <t>FITA COBRE 78*0,065  - JDMP-04</t>
  </si>
  <si>
    <t>900185479</t>
  </si>
  <si>
    <t>FITA COBRE 84,5*0,065  JDMP-04</t>
  </si>
  <si>
    <t>900185480</t>
  </si>
  <si>
    <t>2000*1000*1,25 CH.FE.ELECTROZINCADA - JDMP-64</t>
  </si>
  <si>
    <t>900185481</t>
  </si>
  <si>
    <t>FITA LATAO 31*0,115  - JDMP-01</t>
  </si>
  <si>
    <t>900185482</t>
  </si>
  <si>
    <t>FITA LATAO 41,5*0,13 - JDMP-01</t>
  </si>
  <si>
    <t>900185483</t>
  </si>
  <si>
    <t>TUBO LATAO RED. 35*1 - JDMP-05</t>
  </si>
  <si>
    <t>900185484</t>
  </si>
  <si>
    <t>TUBO LATAO RED. 38*1 - JDMP-05</t>
  </si>
  <si>
    <t>900185485</t>
  </si>
  <si>
    <t>TUBO LATAO RED. 42*1 - JDMP-05</t>
  </si>
  <si>
    <t>900185486</t>
  </si>
  <si>
    <t>TUBO LATAO RED. 45*1 - JDMP-05</t>
  </si>
  <si>
    <t>900185487</t>
  </si>
  <si>
    <t>ROLO LATAO 620*0,9   - JDMP-02=SUBSTITUIDO POR CH=</t>
  </si>
  <si>
    <t>900185488</t>
  </si>
  <si>
    <t>CH.LATAO 2000*1000*0,9 JDMP-02</t>
  </si>
  <si>
    <t>900185489</t>
  </si>
  <si>
    <t>TUBO FERRO "FACAR" 40X1,5 MM   JDMP-</t>
  </si>
  <si>
    <t>900185524</t>
  </si>
  <si>
    <t>TUBO LATAO RED. 9,5*1- JDMP-05</t>
  </si>
  <si>
    <t>900185538</t>
  </si>
  <si>
    <t>TUBO LATAO RED. 12*1 - JDMP-05</t>
  </si>
  <si>
    <t>900185539</t>
  </si>
  <si>
    <t>TUBO LATAO RED. 16*1 - JDMP-05</t>
  </si>
  <si>
    <t>900185540</t>
  </si>
  <si>
    <t>TUBO LATAO RED. 17,5*1 JDMP-05</t>
  </si>
  <si>
    <t>900185541</t>
  </si>
  <si>
    <t>TUBO LATAO RED. 30*1 - JDMP-05</t>
  </si>
  <si>
    <t>900185542</t>
  </si>
  <si>
    <t>TUBO LATAO RED. 40*1 - JDMP-05</t>
  </si>
  <si>
    <t>900185543</t>
  </si>
  <si>
    <t>TUBO LATAO RED. 50*1 - JDMP-05</t>
  </si>
  <si>
    <t>900185544</t>
  </si>
  <si>
    <t>CH. LATAO 2000*1000*2  JDMP-</t>
  </si>
  <si>
    <t>900185545</t>
  </si>
  <si>
    <t>CH. LATAO 2000*1000*3  JDMP-</t>
  </si>
  <si>
    <t>900185546</t>
  </si>
  <si>
    <t>CH.FE.ELECTROZINCADA 2000*1000*2 - JDMP-64</t>
  </si>
  <si>
    <t>900185547</t>
  </si>
  <si>
    <t>CH.FE.ELECTROZINCADA 2000*1000*2,5 - JDMP-64</t>
  </si>
  <si>
    <t>900185548</t>
  </si>
  <si>
    <t>BORRACHA SINTETICA 4MM</t>
  </si>
  <si>
    <t>900185551</t>
  </si>
  <si>
    <t>SOLDA 97% SN LINGOTE</t>
  </si>
  <si>
    <t>900185560</t>
  </si>
  <si>
    <t>SOLDA 97% SN BARRINHA</t>
  </si>
  <si>
    <t>900185573</t>
  </si>
  <si>
    <t>CH.LATAO 2000*1000*1,5 JDMP-</t>
  </si>
  <si>
    <t>900185581</t>
  </si>
  <si>
    <t>FITA COBRE 124*0,085 - JDMP-04</t>
  </si>
  <si>
    <t>900185584</t>
  </si>
  <si>
    <t>FITA COBRE 107*0,085 - JDMP-04</t>
  </si>
  <si>
    <t>900185585</t>
  </si>
  <si>
    <t>FITA COBRE 90*0,085  - JDMP-04</t>
  </si>
  <si>
    <t>900185586</t>
  </si>
  <si>
    <t>FITA COBRE 46,5*0,055- JDMP-04</t>
  </si>
  <si>
    <t>900185587</t>
  </si>
  <si>
    <t>TUBO COBRE RED. 12*1</t>
  </si>
  <si>
    <t>900185588</t>
  </si>
  <si>
    <t>TUBO LATAO RED. 8*0,5- JDMP-05</t>
  </si>
  <si>
    <t>900185590</t>
  </si>
  <si>
    <t>TUBO LATAO 12,7*2,5*0,5</t>
  </si>
  <si>
    <t>900185591</t>
  </si>
  <si>
    <t>CH.LATAO 2000*1000*1,2 JDMP-</t>
  </si>
  <si>
    <t>900185596</t>
  </si>
  <si>
    <t>TUBO LATAO RED.6*0,5 - JDMP-05</t>
  </si>
  <si>
    <t>900185655</t>
  </si>
  <si>
    <t>SOLDA EM PASTA 97%SN - JDMP-57</t>
  </si>
  <si>
    <t>900185674</t>
  </si>
  <si>
    <t>CH. FERRO LAM. FRIO 2000*1000*0,4</t>
  </si>
  <si>
    <t>900185708</t>
  </si>
  <si>
    <t>FITA COBRE 73*0,085  - JDMP-04</t>
  </si>
  <si>
    <t>900185875</t>
  </si>
  <si>
    <t>5500</t>
  </si>
  <si>
    <t>FITA AL. 85*0,2</t>
  </si>
  <si>
    <t>MPALFT010</t>
  </si>
  <si>
    <t>CHAPA DE ALUZINC DX 54D + AZ 100  0,70X383</t>
  </si>
  <si>
    <t>MPCH001</t>
  </si>
  <si>
    <t>COIL AL 860*1,2 JDMP-100 HOGAL3551 CLAD:2LADOS</t>
  </si>
  <si>
    <t>MPCL003</t>
  </si>
  <si>
    <t>COIL AL 604X1 JDMP-100 AA3003 CLAD:1LADO</t>
  </si>
  <si>
    <t>MPCL004</t>
  </si>
  <si>
    <t>TUBO AL 16*1,8*0,3*620MM</t>
  </si>
  <si>
    <t>020012706</t>
  </si>
  <si>
    <t>TUBO AL 26*1,8*5000 JDMP-30</t>
  </si>
  <si>
    <t>020012800</t>
  </si>
  <si>
    <t>FITA AL 436,2*0,08 JDMP-101 AA1050A</t>
  </si>
  <si>
    <t>900185006</t>
  </si>
  <si>
    <t>FITA AL 263,5*0,08 JDMP-101 AA1050A</t>
  </si>
  <si>
    <t>900185015</t>
  </si>
  <si>
    <t>ROLO AL 362,5X0,08MM JDMP-101 AA1050A</t>
  </si>
  <si>
    <t>900185028</t>
  </si>
  <si>
    <t>FITA AL WN6T 115.5MM X 0.3MM</t>
  </si>
  <si>
    <t>900185061</t>
  </si>
  <si>
    <t>FITA AL 327,2*0,1</t>
  </si>
  <si>
    <t>900185096</t>
  </si>
  <si>
    <t>COIL 750 MMX 1MM-AA4045 ¬5,0%| / AA3003-JDMP-100</t>
  </si>
  <si>
    <t>900185097</t>
  </si>
  <si>
    <t>COIL 365MM X 0,1MM AA3003</t>
  </si>
  <si>
    <t>900185098</t>
  </si>
  <si>
    <t>FITA AL 122,5 X 0,1 FA 6815 JDMP-101</t>
  </si>
  <si>
    <t>900185102</t>
  </si>
  <si>
    <t>CH AL 2000*1000*1,2 JDMP-100 HOGAL3532 CLAD:2LADOS</t>
  </si>
  <si>
    <t>900185162</t>
  </si>
  <si>
    <t>FITA AL 417*0,08 JDMP-101 AA1050A</t>
  </si>
  <si>
    <t>900185169</t>
  </si>
  <si>
    <t>FLUXO AL. - NOCOLOK CESIO</t>
  </si>
  <si>
    <t>900185173</t>
  </si>
  <si>
    <t>FITA AL 473,5*0,08 JDMP-101 AA1050A</t>
  </si>
  <si>
    <t>900185237</t>
  </si>
  <si>
    <t>FIO DE ALUMINIO 1MM</t>
  </si>
  <si>
    <t>900185260</t>
  </si>
  <si>
    <t>FITA AL 418*0,08 JDMP-101 AA1050A</t>
  </si>
  <si>
    <t>900185318</t>
  </si>
  <si>
    <t>FITA AL 251,2*0,08 JDMP-101 AA1050A</t>
  </si>
  <si>
    <t>900185326</t>
  </si>
  <si>
    <t>FITA AL 325,2*0,08 JDMP-101 AA1050A</t>
  </si>
  <si>
    <t>900185327</t>
  </si>
  <si>
    <t>900185345</t>
  </si>
  <si>
    <t>FITA AL. 25*0,08     - JDMP-33</t>
  </si>
  <si>
    <t>900185368</t>
  </si>
  <si>
    <t>CH AL 2000*1000*1,5 JDMP-100 AA3003 CLAD:1LADO</t>
  </si>
  <si>
    <t>900185370</t>
  </si>
  <si>
    <t>CH AL 2000*1000*1,2 JDMP-100 AA3003 CLAD:1LADO</t>
  </si>
  <si>
    <t>900185381</t>
  </si>
  <si>
    <t>FITA ACO PULIDO 10*0,5MM</t>
  </si>
  <si>
    <t>900185399</t>
  </si>
  <si>
    <t>REDE AL. REF. 202 DO FORNECEDOR</t>
  </si>
  <si>
    <t>900185400</t>
  </si>
  <si>
    <t>FITA AL. 42*0,1      - JDMP-13</t>
  </si>
  <si>
    <t>900185401</t>
  </si>
  <si>
    <t>TUBO AL. OVAL 18*5000  JDMP-14</t>
  </si>
  <si>
    <t>900185402</t>
  </si>
  <si>
    <t>TUBO AL. 16*1,8*5000   JDMP-30</t>
  </si>
  <si>
    <t>900185404</t>
  </si>
  <si>
    <t>FITA AL 319,5*0,08 JDMP-101 AA1050A</t>
  </si>
  <si>
    <t>900185406</t>
  </si>
  <si>
    <t>FITA AL 38*0,08 JDMP-101 FA 6815 3980 N 3904</t>
  </si>
  <si>
    <t>900185408</t>
  </si>
  <si>
    <t>FLUXO AL. - NOCOLOK</t>
  </si>
  <si>
    <t>900185415</t>
  </si>
  <si>
    <t>FITA AL 18*0,08 JDMP-101 FA 6815 3980 N 3904</t>
  </si>
  <si>
    <t>900185420</t>
  </si>
  <si>
    <t>TUBO AL 16*1,8*0,3*290MM</t>
  </si>
  <si>
    <t>900185421</t>
  </si>
  <si>
    <t>TUBO AL 16*1,8*0,3*371MM</t>
  </si>
  <si>
    <t>900185422</t>
  </si>
  <si>
    <t>900185423</t>
  </si>
  <si>
    <t>ROLO ALUZINK 85*0,7  - JDMP-47</t>
  </si>
  <si>
    <t>900185424</t>
  </si>
  <si>
    <t>TUBO AL 26*1,8*0,35*477MM CROMA</t>
  </si>
  <si>
    <t>900185429</t>
  </si>
  <si>
    <t>ROLO AL 455X0.08MM JDMP-101 AA1050A</t>
  </si>
  <si>
    <t>900185430</t>
  </si>
  <si>
    <t>ROLO ALUZINK 75*1MM - JDMP-47</t>
  </si>
  <si>
    <t>900185431</t>
  </si>
  <si>
    <t>TUBO AL 26*1,8*0,35*499MM BRAVO/A</t>
  </si>
  <si>
    <t>900185432</t>
  </si>
  <si>
    <t>FITA AL 38*0,07</t>
  </si>
  <si>
    <t>900185436</t>
  </si>
  <si>
    <t>ROLO ALUZINK 309*0,7</t>
  </si>
  <si>
    <t>900185440</t>
  </si>
  <si>
    <t>ROLO ALUZINK 383*0,7</t>
  </si>
  <si>
    <t>900185441</t>
  </si>
  <si>
    <t>ROLO ALUZINK 75*0,8 - JDMP-51</t>
  </si>
  <si>
    <t>900185444</t>
  </si>
  <si>
    <t>FITA AL. 23*0,1      - JDMP-13</t>
  </si>
  <si>
    <t>900185451</t>
  </si>
  <si>
    <t>FITA AL. 28*0,1      - JDMP-13</t>
  </si>
  <si>
    <t>900185452</t>
  </si>
  <si>
    <t>FITA AL. 33*0,1      - JDMP-13</t>
  </si>
  <si>
    <t>900185453</t>
  </si>
  <si>
    <t>FITA AL. 51*0,1      - JDMP-13</t>
  </si>
  <si>
    <t>900185455</t>
  </si>
  <si>
    <t>TUBO AL. OVAL 22*5000- JDMP-14</t>
  </si>
  <si>
    <t>900185456</t>
  </si>
  <si>
    <t>TUBO AL. OVAL 25*6000- JDMP-14</t>
  </si>
  <si>
    <t>900185457</t>
  </si>
  <si>
    <t>TUBO AL. OVAL 26*5000- JDMP-14</t>
  </si>
  <si>
    <t>900185458</t>
  </si>
  <si>
    <t>TUBO AL. OVAL 28*6000- JDMP-14</t>
  </si>
  <si>
    <t>900185459</t>
  </si>
  <si>
    <t>TUBO AL. OVAL 31*6000- JDMP-14</t>
  </si>
  <si>
    <t>900185460</t>
  </si>
  <si>
    <t>TUBO AL. OVAL 32*5000- JDMP-14</t>
  </si>
  <si>
    <t>900185461</t>
  </si>
  <si>
    <t>TUBO AL.OVAL 41,6*6000 JDMP-</t>
  </si>
  <si>
    <t>900185462</t>
  </si>
  <si>
    <t>TUBO AL. 19*5000     - JDMP-41</t>
  </si>
  <si>
    <t>900185463</t>
  </si>
  <si>
    <t>TUBO AL. 25*5000     - JDMP-41</t>
  </si>
  <si>
    <t>900185464</t>
  </si>
  <si>
    <t>TUBO AL. 32*5000     - JDMP-41</t>
  </si>
  <si>
    <t>900185465</t>
  </si>
  <si>
    <t>TUBO AL. 38*5000     - JDMP-41</t>
  </si>
  <si>
    <t>900185466</t>
  </si>
  <si>
    <t>TUBO AL. 45*6000     - JDMP-41</t>
  </si>
  <si>
    <t>900185467</t>
  </si>
  <si>
    <t>TUBO AL. M.C. 45*6000- JDMP-29</t>
  </si>
  <si>
    <t>900185468</t>
  </si>
  <si>
    <t>CH AL 2000*1000*2  JDMP-100 AA3003 CLAD:2LADOS</t>
  </si>
  <si>
    <t>900185469</t>
  </si>
  <si>
    <t>ROLO AL. 38X0,08 AA3003 H24</t>
  </si>
  <si>
    <t>900185525</t>
  </si>
  <si>
    <t>CHAPA AL. 2000*1000*1,2 HOGAL 3532 2X5% CLAD</t>
  </si>
  <si>
    <t>900185526</t>
  </si>
  <si>
    <t>CHAPA AL. 2000*1000*1,2 HOGAL 3532 5% CLAD</t>
  </si>
  <si>
    <t>900185527</t>
  </si>
  <si>
    <t>CHAPA AL. 2000*1000*1,2 =ANULADO=</t>
  </si>
  <si>
    <t>900185528</t>
  </si>
  <si>
    <t>TUBO AL. 62*8*600    - JDMP-</t>
  </si>
  <si>
    <t>900185529</t>
  </si>
  <si>
    <t>FITA AL. 112,7*0,115   - JDMP-22</t>
  </si>
  <si>
    <t>900185530</t>
  </si>
  <si>
    <t>TUBO AL 26*1,8*0,35*610MM</t>
  </si>
  <si>
    <t>900185534</t>
  </si>
  <si>
    <t>TUBO AL 26*1,8*0,35*629MM</t>
  </si>
  <si>
    <t>900185535</t>
  </si>
  <si>
    <t>CHAPA AL. 2000X1000X1MM AA1050 H24</t>
  </si>
  <si>
    <t>900185549</t>
  </si>
  <si>
    <t>CHAPA AL. 2000X1000X3MM AA1050 H24</t>
  </si>
  <si>
    <t>900185550</t>
  </si>
  <si>
    <t>FIO DE ALUMINIO 1,2MM</t>
  </si>
  <si>
    <t>900185570</t>
  </si>
  <si>
    <t>ROLO AL. 343,7*0,08 - JDMP-46</t>
  </si>
  <si>
    <t>900185577</t>
  </si>
  <si>
    <t>FITA AL. 62*0,2</t>
  </si>
  <si>
    <t>900185582</t>
  </si>
  <si>
    <t>900185583</t>
  </si>
  <si>
    <t>FITA AL 23*0,08 JDMP-101 FA 6815 3980 N 3904</t>
  </si>
  <si>
    <t>900185614</t>
  </si>
  <si>
    <t>FITA AL 33*0,08 JDMP-101 FA 6815 3980 N 3904</t>
  </si>
  <si>
    <t>900185615</t>
  </si>
  <si>
    <t>FITA AL 42*0,08 JDMP-101 FA 6815 3980 N 3904</t>
  </si>
  <si>
    <t>900185616</t>
  </si>
  <si>
    <t>FITA AL 288,2*0,08 JDMP-101 AA1050A</t>
  </si>
  <si>
    <t>900185619</t>
  </si>
  <si>
    <t>FITA AL 380,7*0,08 JDMP-101 AA1050A</t>
  </si>
  <si>
    <t>900185620</t>
  </si>
  <si>
    <t>CHAPA AL.2000*1000*1,52 HOGAL3534/HOGAL 4343 7,5%</t>
  </si>
  <si>
    <t>900185636</t>
  </si>
  <si>
    <t>CHAPA AL.2000*1000*1,52-JDMP-39</t>
  </si>
  <si>
    <t>900185637</t>
  </si>
  <si>
    <t>FITA AL 28*0,08 JDMP-101 FA 6815 3980 N 3904</t>
  </si>
  <si>
    <t>900185644</t>
  </si>
  <si>
    <t>FITA AL 28*0,07</t>
  </si>
  <si>
    <t>900185657</t>
  </si>
  <si>
    <t>ROLO ALUZINK 75*0,7  - JDMP-47</t>
  </si>
  <si>
    <t>900185689</t>
  </si>
  <si>
    <t>ROLO ALUZINK 10*0,7  - JDMP-47</t>
  </si>
  <si>
    <t>900185703</t>
  </si>
  <si>
    <t>900185747</t>
  </si>
  <si>
    <t>TUBO AL. RED. 32*1,5*6000  JDMP-</t>
  </si>
  <si>
    <t>900185760</t>
  </si>
  <si>
    <t>COIL ALUZINK 85*0,8  - JDMP-51</t>
  </si>
  <si>
    <t>900185786</t>
  </si>
  <si>
    <t>CH AL 2000*1000*1,5 JDMP-100 AA3003 CLAD:2LADOS</t>
  </si>
  <si>
    <t>900185840</t>
  </si>
  <si>
    <t>FITA AL 27*0,07</t>
  </si>
  <si>
    <t>900185851</t>
  </si>
  <si>
    <t>FITA AL. 24,25*0,08  - JDMP-49</t>
  </si>
  <si>
    <t>900185859</t>
  </si>
  <si>
    <t>FITA AL. 29,25*0,08  - JDMP-49</t>
  </si>
  <si>
    <t>900185860</t>
  </si>
  <si>
    <t>FITA AL. 34,25*0,08  - JDMP-49</t>
  </si>
  <si>
    <t>900185861</t>
  </si>
  <si>
    <t>FITA AL. 43,25*0,08  - JDMP-49</t>
  </si>
  <si>
    <t>900185862</t>
  </si>
  <si>
    <t>CH. ALUZINK F30A 1MM - JDMP-51</t>
  </si>
  <si>
    <t>900185891</t>
  </si>
  <si>
    <t>CH. ALUZINK F36A 1,5 - JDMP-52</t>
  </si>
  <si>
    <t>900185892</t>
  </si>
  <si>
    <t>TUBO LATAO RED. 9,5*0,8 - JDMP-05</t>
  </si>
  <si>
    <t>900185936</t>
  </si>
  <si>
    <t>FITA AL 650,4*0,08 JDMP-101 AA1050A</t>
  </si>
  <si>
    <t>988895502</t>
  </si>
  <si>
    <t>TUBO AL. DIAM.7X0,35 - JDMP-48</t>
  </si>
  <si>
    <t>988895702</t>
  </si>
  <si>
    <t>5501</t>
  </si>
  <si>
    <t>ROLO AL CT 312 105CV</t>
  </si>
  <si>
    <t>MPAL0002</t>
  </si>
  <si>
    <t>COIL AL 161,8X1,5 AA3003 CLAD:2LADOS</t>
  </si>
  <si>
    <t>MPCL001</t>
  </si>
  <si>
    <t>COIL AL 171,1X1,5 AA3003 CLAD:2LADOS</t>
  </si>
  <si>
    <t>MPCL002</t>
  </si>
  <si>
    <t>COIL AL 905X1,5 AA4343/HO3551/AA4343 5%</t>
  </si>
  <si>
    <t>MPCL005</t>
  </si>
  <si>
    <t>COIL AL ASSAN 0,08*28MM</t>
  </si>
  <si>
    <t>MPCL006</t>
  </si>
  <si>
    <t>COIL AL ASSAN 0,08*42MM</t>
  </si>
  <si>
    <t>MPCL007</t>
  </si>
  <si>
    <t>COIL AL ELVAL 0,08*18MM</t>
  </si>
  <si>
    <t>MPCL008</t>
  </si>
  <si>
    <t>COIL AL ELVAL 0,08*28MM</t>
  </si>
  <si>
    <t>MPCL009</t>
  </si>
  <si>
    <t>COIL AL ELVAL 0,08*42MM</t>
  </si>
  <si>
    <t>MPCL010</t>
  </si>
  <si>
    <t>ALUMINIUM TUBES ALLOY 3003, H14</t>
  </si>
  <si>
    <t>MPCL011</t>
  </si>
  <si>
    <t>TUBO 16X1.8X0.3 ALUMINIO (TABELA)</t>
  </si>
  <si>
    <t>020113000</t>
  </si>
  <si>
    <t>TUBO 1,8X26MM.L=477 X RADIAT.S.B. (CROMA, RIC. JD)</t>
  </si>
  <si>
    <t>020138200</t>
  </si>
  <si>
    <t>TUBO 1,8X26MM.L=539 X RADIAT.S.B. (CROMA2, RIC.JD)</t>
  </si>
  <si>
    <t>020138300</t>
  </si>
  <si>
    <t>TUBO 1,8X26MM.L=290 X RADIAT.S.B. (PUNTO, RIC. JD)</t>
  </si>
  <si>
    <t>020138400</t>
  </si>
  <si>
    <t>TUBO 1,8X26MM.L=499 X RADIAT.S.B. (BRAVO/A RIC JD)</t>
  </si>
  <si>
    <t>020138500</t>
  </si>
  <si>
    <t>COIL AL 372MM C/2MM JDMP-100</t>
  </si>
  <si>
    <t>900185007</t>
  </si>
  <si>
    <t>ROLO AL 236*1,5 JDMP-100 AA3003 CLAD:2LADOS</t>
  </si>
  <si>
    <t>900185022</t>
  </si>
  <si>
    <t>ROLO AL 193*1 JDMP-100 AA3003 CLAD:1LADO</t>
  </si>
  <si>
    <t>900185023</t>
  </si>
  <si>
    <t>ROLO AL. 337,5*1 - JDMP-31</t>
  </si>
  <si>
    <t>900185025</t>
  </si>
  <si>
    <t>FITA AL 116*0,1 JDMP-101 FA6815 3980N 3555 3904</t>
  </si>
  <si>
    <t>900185026</t>
  </si>
  <si>
    <t>ROLO AL 295*1,5 JDMP-100 HOGAL3551 CLAD:2LADOS</t>
  </si>
  <si>
    <t>900185027</t>
  </si>
  <si>
    <t>ROLO AL 628*1 JDMP-100 AA3003 CLAD:1LADO</t>
  </si>
  <si>
    <t>900185029</t>
  </si>
  <si>
    <t>FITA AL 110*0,07 JDMP-101 FA6815 3980N</t>
  </si>
  <si>
    <t>900185030</t>
  </si>
  <si>
    <t>ROLO AL. 215*1,5 JDMP-100 HOGAL3551 CLAD:1LADO</t>
  </si>
  <si>
    <t>900185033</t>
  </si>
  <si>
    <t>ROLO AL 142*1 JDMP-100 AA3003 CLAD:1LADO</t>
  </si>
  <si>
    <t>900185034</t>
  </si>
  <si>
    <t>ROLO AL. 684*1 JDMP-100 AA3003 CLAD:1LADOS</t>
  </si>
  <si>
    <t>900185035</t>
  </si>
  <si>
    <t>ROLO AL 270X1 JDMP-100 AA3003 CLAD: 1 LADO</t>
  </si>
  <si>
    <t>900185036</t>
  </si>
  <si>
    <t>FITA AL 194X0,08 JDMP-101 FA6815 3980N 3904</t>
  </si>
  <si>
    <t>900185037</t>
  </si>
  <si>
    <t>COIL AL 173,3MMX0,4 FA7873 CLAD:2LADOS</t>
  </si>
  <si>
    <t>900185038</t>
  </si>
  <si>
    <t>COIL AL 115,7X0,4 JDMP-</t>
  </si>
  <si>
    <t>900185040</t>
  </si>
  <si>
    <t>ROLO AL 75X2 JDMP-100 3103J CLAD:2LADOS</t>
  </si>
  <si>
    <t>900185041</t>
  </si>
  <si>
    <t>COIL AL 727X1 JDMP-100 AA3003 CLAD:2LADOS</t>
  </si>
  <si>
    <t>900185042</t>
  </si>
  <si>
    <t>900185043</t>
  </si>
  <si>
    <t>COIL AL. 141,7X0,3 JDMP-102 FA7873 CLAD:2LADOS</t>
  </si>
  <si>
    <t>900185045</t>
  </si>
  <si>
    <t>COIL AL 355MMX1,6MM AA4343;7,5%/HOGAL 3551/7730 5%</t>
  </si>
  <si>
    <t>900185046</t>
  </si>
  <si>
    <t>ROLO AL. 200*1,5 JDMP-100 HOGAL3551 CLAD:1LADO</t>
  </si>
  <si>
    <t>900185047</t>
  </si>
  <si>
    <t>COIL ALU. 235MMX2MM - HOGAL 3551-JDMP 100</t>
  </si>
  <si>
    <t>900185048</t>
  </si>
  <si>
    <t>COIL ALU . 219,8MMX2MM - HOGAL 3551-JDMP 100</t>
  </si>
  <si>
    <t>900185049</t>
  </si>
  <si>
    <t>FITA AL 299MM X 0,085 JDMP 101</t>
  </si>
  <si>
    <t>900185051</t>
  </si>
  <si>
    <t>FITA WN6T -141,7*0,3 - JDMP 102</t>
  </si>
  <si>
    <t>900185055</t>
  </si>
  <si>
    <t>FITA AL.CF80 295*0,1 - (JDMP 101)</t>
  </si>
  <si>
    <t>900185056</t>
  </si>
  <si>
    <t>FITA WN6T 61,5*0,4 - JDMP 102</t>
  </si>
  <si>
    <t>900185057</t>
  </si>
  <si>
    <t>FITA CF80 109,2*0,1 - JDMP101</t>
  </si>
  <si>
    <t>900185058</t>
  </si>
  <si>
    <t>COIL AL 218MM*1,5MM HOGAL 3551 / AA4343 JDMP-100</t>
  </si>
  <si>
    <t>900185059</t>
  </si>
  <si>
    <t>FITA AL 194X0,085MM CF80</t>
  </si>
  <si>
    <t>900185062</t>
  </si>
  <si>
    <t>FITA AL 110*0,08 JDMP-101 FA6815 3980N</t>
  </si>
  <si>
    <t>900185064</t>
  </si>
  <si>
    <t>FITA AL 80*0,07 -JDMP 101</t>
  </si>
  <si>
    <t>900185065</t>
  </si>
  <si>
    <t>COIL AL 740MM X 1MM - AA4045 ¬5,0%|/AA3003</t>
  </si>
  <si>
    <t>900185066</t>
  </si>
  <si>
    <t>FITA AL.64MM*0,08-3913 H14 JDMP-101 FIN MAT.AL.ELV</t>
  </si>
  <si>
    <t>900185085</t>
  </si>
  <si>
    <t>COIL AL 168*2MM JDMP-100 3103J CLAD:2LADOS</t>
  </si>
  <si>
    <t>900185088</t>
  </si>
  <si>
    <t>COIL AL.702*1,5 JDMP-100 HOGAL3551 CLAD:1LADO</t>
  </si>
  <si>
    <t>900185089</t>
  </si>
  <si>
    <t>FITA AL 108,7*0,1 JDMP-101 FA 6815 H14 SR 3980N</t>
  </si>
  <si>
    <t>900185091</t>
  </si>
  <si>
    <t>FITA AL 326,1*0,1 JDMP-101 FA 6815 H14 SR 3980N</t>
  </si>
  <si>
    <t>900185092</t>
  </si>
  <si>
    <t>FITA AL FA 6815 H14 SR / 3980N 295*0,1(JDMP 101)</t>
  </si>
  <si>
    <t>900185094</t>
  </si>
  <si>
    <t>FITA AL 18MM*0,1</t>
  </si>
  <si>
    <t>900185095</t>
  </si>
  <si>
    <t>FITA AL 195X0,085MM - CF80</t>
  </si>
  <si>
    <t>900185099</t>
  </si>
  <si>
    <t>FITA ALUMINIO 86,7MMX0,1MM</t>
  </si>
  <si>
    <t>900185100</t>
  </si>
  <si>
    <t>COIL AL 596MMX1,5MM - JDMP100</t>
  </si>
  <si>
    <t>900185101</t>
  </si>
  <si>
    <t>FITA AL 32MMX 0,07MM P/FIAT GIORGIO</t>
  </si>
  <si>
    <t>900185103</t>
  </si>
  <si>
    <t>COIL 530M X 1MM P/LADOS FIAT GIORGIO 90MM</t>
  </si>
  <si>
    <t>900185104</t>
  </si>
  <si>
    <t>FITA AL 80X0,1 JDMP-101 FA 6815 3980 N 3555 3904</t>
  </si>
  <si>
    <t>900185110</t>
  </si>
  <si>
    <t>FITA AL 120X0,1 JDMP-101 FA6815 3980N 3555 3904</t>
  </si>
  <si>
    <t>900185111</t>
  </si>
  <si>
    <t>FITA AL 106,2*0,4 - 4437/N/4437/H24</t>
  </si>
  <si>
    <t>900185112</t>
  </si>
  <si>
    <t>FITA AL 355,2MM*0,1 - CF80 CHRYSLER KLUF LPL</t>
  </si>
  <si>
    <t>900185119</t>
  </si>
  <si>
    <t>FITA AL 124,6X0,1 JDMP-101 FA 6815 3980 N</t>
  </si>
  <si>
    <t>900185131</t>
  </si>
  <si>
    <t>FITA AL 700*1MM COIL DE A4045¬5,0%|/AA3003 JDMP100</t>
  </si>
  <si>
    <t>900185134</t>
  </si>
  <si>
    <t>FITA AL FA 6815 H14 SR / 3980N 361*0,1(JDMP 101)</t>
  </si>
  <si>
    <t>900185135</t>
  </si>
  <si>
    <t>COIL AL . 86MM*0,1MM - JDMP101</t>
  </si>
  <si>
    <t>900185136</t>
  </si>
  <si>
    <t>COIL AL 173,3X0,4 JDMP-102 AA3003-H14 CLAD:2LADOS</t>
  </si>
  <si>
    <t>900185147</t>
  </si>
  <si>
    <t>COIL AL 141,3X0,4 JDMP-102 AA3003-H14 CLAD:2LADOS</t>
  </si>
  <si>
    <t>900185148</t>
  </si>
  <si>
    <t>COIL AL.186*1,5 JDMP-100 HOGAL3551 CLAD:1LADO</t>
  </si>
  <si>
    <t>900185149</t>
  </si>
  <si>
    <t>COIL AL 276 MM X 1,5MM - JDMP-100</t>
  </si>
  <si>
    <t>900185150</t>
  </si>
  <si>
    <t>ROLO 474*1,5MM AL 7730¬7,5%|-HOGAL 3551-AA4343</t>
  </si>
  <si>
    <t>900185160</t>
  </si>
  <si>
    <t>ROLO AL 118,5*1,5 JDMP-100 AA4343 CLAD:2LADOS</t>
  </si>
  <si>
    <t>900185171</t>
  </si>
  <si>
    <t>ROLO AL 626*1,5 JDMP-100 HOGAL3551 CLAD:2LADOS</t>
  </si>
  <si>
    <t>900185174</t>
  </si>
  <si>
    <t>ROLO AL 504*1 JDMP-100 AA3003 CLAD:1LADOS</t>
  </si>
  <si>
    <t>900185175</t>
  </si>
  <si>
    <t>FITA AL 124,6X0,08 JDMP-101</t>
  </si>
  <si>
    <t>900185176</t>
  </si>
  <si>
    <t>ROLO AL. 170*1,5 JDMP-100 HOGAL3551 CLAD:1LADO</t>
  </si>
  <si>
    <t>900185178</t>
  </si>
  <si>
    <t>FITA AL-AA3003 MOD.-JDMP101- 90MM X 0.07 MM</t>
  </si>
  <si>
    <t>900185179</t>
  </si>
  <si>
    <t>COIL AL 61,5X0,4 JDMP-102 AA3003-H14 CLAD:2LADOS</t>
  </si>
  <si>
    <t>900185180</t>
  </si>
  <si>
    <t>AL 297,5X0,1 FA6815H14 SR/3980N  OPEL 4530 (JDD)</t>
  </si>
  <si>
    <t>900185181</t>
  </si>
  <si>
    <t>ROLO AL 790*1,2 JDMP-100 AA3003 CLAD:1LADO</t>
  </si>
  <si>
    <t>900185202</t>
  </si>
  <si>
    <t>FITA AL. 62*0,1 - JDMP-62</t>
  </si>
  <si>
    <t>900185203</t>
  </si>
  <si>
    <t>FIO SÓLIDO CASTO MAG 1MM</t>
  </si>
  <si>
    <t>900185228</t>
  </si>
  <si>
    <t>ROLO AL 218*1,5 JDMP-100 HOGAL3551 CLAD:2LADOS</t>
  </si>
  <si>
    <t>900185239</t>
  </si>
  <si>
    <t>ROLO AL 304X1MM JDMP-100 AA3003 CLAD:1LADO</t>
  </si>
  <si>
    <t>900185240</t>
  </si>
  <si>
    <t>CHAPA ALUMINIO C/2000X1000X1,5 AA3003 SEM CLAD</t>
  </si>
  <si>
    <t>900185242</t>
  </si>
  <si>
    <t>ROLO AL 191*1,5 JDMP-100</t>
  </si>
  <si>
    <t>900185243</t>
  </si>
  <si>
    <t>ROLO AL 155*1,5 JDMP-100</t>
  </si>
  <si>
    <t>900185246</t>
  </si>
  <si>
    <t>COIL AL255MMX1MM-AA4045¬5,0%|/AA3003-JDMP100</t>
  </si>
  <si>
    <t>900185248</t>
  </si>
  <si>
    <t>FITA AL 173,3 MMX0,4 LPL DA3218 -  JDMP02</t>
  </si>
  <si>
    <t>900185250</t>
  </si>
  <si>
    <t>CH AL 2000*1000*1,2 JDMP-100 HOGAL3551 CLAD:2LADOS</t>
  </si>
  <si>
    <t>900185267</t>
  </si>
  <si>
    <t>ROLO AL 204*1,5 JDMP-100 HOGAL3551 CLAD:2LADOS</t>
  </si>
  <si>
    <t>900185282</t>
  </si>
  <si>
    <t>FITA AL.CF80 105*0,1 JDMP-101</t>
  </si>
  <si>
    <t>900185302</t>
  </si>
  <si>
    <t>ROLO AL 220*1,2 JDMP-100 HOGAL3551 CLAD:2LADOS</t>
  </si>
  <si>
    <t>900185308</t>
  </si>
  <si>
    <t>ROLO AL. 278*1.6 JDMP-100 HOGAL3551 CLAD:1LADO</t>
  </si>
  <si>
    <t>900185309</t>
  </si>
  <si>
    <t>ROLO AL 235MM X1.5 JDMP-100 HOGAL3551 CLAD:2LADOS</t>
  </si>
  <si>
    <t>900185310</t>
  </si>
  <si>
    <t>ROLO AL 567X1MM JDMP-100 AA3003 CLAD:1LADO</t>
  </si>
  <si>
    <t>900185311</t>
  </si>
  <si>
    <t>ROLO AL. 260X1,6MM JDMP-100 HOGAL3551 CLAD:1LADO</t>
  </si>
  <si>
    <t>900185312</t>
  </si>
  <si>
    <t>ROLO AL 260*1,5 JDMP-100 AA3003 CLAD:1LADO</t>
  </si>
  <si>
    <t>900185313</t>
  </si>
  <si>
    <t>FITA AL 62*0,1 JDMP-101 FA 6815 3980 N 3555 3904</t>
  </si>
  <si>
    <t>900185315</t>
  </si>
  <si>
    <t>ROLO AL 275*1,5 JDMP-100 AA3003 CLAD:1LADO</t>
  </si>
  <si>
    <t>900185317</t>
  </si>
  <si>
    <t>ROLO AL 250,5*1,5 JDMP-100 HOGAL3551 CLAD:2LADOS</t>
  </si>
  <si>
    <t>900185319</t>
  </si>
  <si>
    <t>ROLO AL. 215*1,6 JDMP-100 HOGAL3551 CLAD:1LADO</t>
  </si>
  <si>
    <t>900185321</t>
  </si>
  <si>
    <t>ROLO AL. 330*1,6 JDMP-100 HOGAL3551 CLAD:1LADO</t>
  </si>
  <si>
    <t>900185322</t>
  </si>
  <si>
    <t>ROLO AL 225,5*1,5 JDMP-100 HOGAL3551 CLAD:2LADOS</t>
  </si>
  <si>
    <t>900185323</t>
  </si>
  <si>
    <t>FITA AL 109,2X0,1 JDMP-101 3980N (NOVELIS)</t>
  </si>
  <si>
    <t>900185324</t>
  </si>
  <si>
    <t>ROLO AL 226*1,5 JDMP-100 AA3003 CLAD:1LADO</t>
  </si>
  <si>
    <t>900185328</t>
  </si>
  <si>
    <t>ROLO AL 260*1,6 JDMP-100 HOGAL3551 CLAD:2LADOS</t>
  </si>
  <si>
    <t>900185331</t>
  </si>
  <si>
    <t>ROLO AL 265X1,5 JDMP-100 HOGAL3551 CLAD:2LADO</t>
  </si>
  <si>
    <t>900185332</t>
  </si>
  <si>
    <t>ROLO AL 496*2MM JDMP-100 3103J CLAD:2LADOS</t>
  </si>
  <si>
    <t>900185335</t>
  </si>
  <si>
    <t>ROLO AL 425*2MM JDMP100 3103J CLAD:2LADOS</t>
  </si>
  <si>
    <t>900185336</t>
  </si>
  <si>
    <t>ROLO AL 154*1,2 JDMP-100 AA3003 CLAD:1LADO</t>
  </si>
  <si>
    <t>900185338</t>
  </si>
  <si>
    <t>FITA AL 80*0,08 JDMP-101 FA 6815 3980 N</t>
  </si>
  <si>
    <t>900185348</t>
  </si>
  <si>
    <t>FITA AL 64*0,08 JDMP-101 FA 6815 3980 N</t>
  </si>
  <si>
    <t>900185349</t>
  </si>
  <si>
    <t>ROLO AL. 225,5*1,52 - JDMP-79</t>
  </si>
  <si>
    <t>900185350</t>
  </si>
  <si>
    <t>ROLO AL 278*1,6 JDMP-100 HOGAL3551 CLAD:2LADOS</t>
  </si>
  <si>
    <t>900185352</t>
  </si>
  <si>
    <t>FITA AL 109.2X0.1(SAPA)JDMP-FA6815 3980N 3555 3904</t>
  </si>
  <si>
    <t>900185354</t>
  </si>
  <si>
    <t>ROLO AL. 235*1,5 - JDMP-79</t>
  </si>
  <si>
    <t>900185355</t>
  </si>
  <si>
    <t>ROLO AL. 648*1,5 - JDMP-79</t>
  </si>
  <si>
    <t>900185356</t>
  </si>
  <si>
    <t>FITA AL. 25*0,08     - JDMP-33      AA3003 H14</t>
  </si>
  <si>
    <t>900185358</t>
  </si>
  <si>
    <t>ROLO AL 252*1,5 JDMP-100 AA3003 CLAD:1LADO</t>
  </si>
  <si>
    <t>900185359</t>
  </si>
  <si>
    <t>ROLO AL 40*1,2 JDMP-32 HOGAL3532 CLAD:2LADOS</t>
  </si>
  <si>
    <t>900185360</t>
  </si>
  <si>
    <t>ROLO AL 170*1,2 JDMP-100 AA3003 CLAD:1LADO</t>
  </si>
  <si>
    <t>900185361</t>
  </si>
  <si>
    <t>ROLO AL 190*1,2 JDMP-100 AA3003 CLAD:1LADO</t>
  </si>
  <si>
    <t>900185362</t>
  </si>
  <si>
    <t>ROLO AL 268,5*1,2 JDMP-100 AA3003 CLAD:1LADO</t>
  </si>
  <si>
    <t>900185363</t>
  </si>
  <si>
    <t>ROLO AL 309,5*1,2 JDMP-100 AA3003 CLAD:1LADO</t>
  </si>
  <si>
    <t>900185364</t>
  </si>
  <si>
    <t>ROLO AL 280*1,2 JDMP-100 HOGAL3532 CLAD:2LADOS</t>
  </si>
  <si>
    <t>900185365</t>
  </si>
  <si>
    <t>ROLO AL 290*1,2 JDMP-100 AA3003 CLAD:1LADO</t>
  </si>
  <si>
    <t>900185366</t>
  </si>
  <si>
    <t>ROLO AL 339*1,2 JDMP-100 AA3003 CLAD:1LADO</t>
  </si>
  <si>
    <t>900185367</t>
  </si>
  <si>
    <t>FITA AL. 33*0,08     - JDMP-33</t>
  </si>
  <si>
    <t>900185369</t>
  </si>
  <si>
    <t>FITA AL. 60*0,115    - JDMP-22</t>
  </si>
  <si>
    <t>900185371</t>
  </si>
  <si>
    <t>ROLO AL 519,7*1,2 JDMP-100 AA3003 CLAD:1LADO</t>
  </si>
  <si>
    <t>900185372</t>
  </si>
  <si>
    <t>ROLO AL 519,7*1,5 JDMP-100 AA3003 CLAD:1LADO</t>
  </si>
  <si>
    <t>900185373</t>
  </si>
  <si>
    <t>FITA AL. 120*0,115   - JDMP-22</t>
  </si>
  <si>
    <t>900185374</t>
  </si>
  <si>
    <t>CH AL 2000*1000*1 JDMP-100 AA3003 CLAD:1LADO</t>
  </si>
  <si>
    <t>900185375</t>
  </si>
  <si>
    <t>FITA AL 54*0,1 JDMP-101 FA 6815 3980 N 3555 3904</t>
  </si>
  <si>
    <t>900185379</t>
  </si>
  <si>
    <t>ROLO AL. 69,2*1,2    - JDMP-32</t>
  </si>
  <si>
    <t>900185382</t>
  </si>
  <si>
    <t>FITA ALUMINIO 80*0,115 - JDMP-22  FA6815 H16 SR</t>
  </si>
  <si>
    <t>900185383</t>
  </si>
  <si>
    <t>ROLO AL. 305*1,6 JDMP-100 HOGAL3572 CLAD:1LADO</t>
  </si>
  <si>
    <t>900185385</t>
  </si>
  <si>
    <t>TUBO AL. D60,5*50*3000-JDMP-55  AA3003 H14</t>
  </si>
  <si>
    <t>900185403</t>
  </si>
  <si>
    <t>ROLO AL 670*2 JDMP-100 3103J CLAD:2LADOS</t>
  </si>
  <si>
    <t>900185417</t>
  </si>
  <si>
    <t>ROLO AL. 130*2         JDMP-54  3103 J-0</t>
  </si>
  <si>
    <t>900185418</t>
  </si>
  <si>
    <t>ROLO AL. 278*1,6 JDMP-100 HOGAL3570 CLAD:1LADO</t>
  </si>
  <si>
    <t>900185426</t>
  </si>
  <si>
    <t>ROLO AL 315X1MM JDMP-100 AA3003 CLAD:1LADO</t>
  </si>
  <si>
    <t>900185433</t>
  </si>
  <si>
    <t>ROLO AL 318*1 JDMP-100 AA3003 CLAD:1LADO</t>
  </si>
  <si>
    <t>900185435</t>
  </si>
  <si>
    <t>ROLO AL 190,4X1,5 JDMP-100 AA3003 CLAD:2LADOS</t>
  </si>
  <si>
    <t>900185438</t>
  </si>
  <si>
    <t>ROLO AL. 305*1,6 JDMP-100 HOGAL3551 CLAD:1LADO</t>
  </si>
  <si>
    <t>900185442</t>
  </si>
  <si>
    <t>COIL AL 173,5X0,4 JDMP-102 AA3003-H14 CLAD:2LADOS</t>
  </si>
  <si>
    <t>900185445</t>
  </si>
  <si>
    <t>FITA AL 112,5*0,1 JDMP-101 FA6815 3980N 3555 3904</t>
  </si>
  <si>
    <t>900185446</t>
  </si>
  <si>
    <t>ROLO AL 55*1,5 JDMP-100</t>
  </si>
  <si>
    <t>900185447</t>
  </si>
  <si>
    <t>ROLO AL 205*1,5 JDMP-100 AA3003 CLAD:2LADOS</t>
  </si>
  <si>
    <t>900185449</t>
  </si>
  <si>
    <t>VARAO AL. DIAM.18*3000-JDMP-55  AA3003 H14</t>
  </si>
  <si>
    <t>900185450</t>
  </si>
  <si>
    <t>FITA AL. 48,5*0,16   - JDMP-19</t>
  </si>
  <si>
    <t>900185454</t>
  </si>
  <si>
    <t>CH AL 2000*1000*1,6 JDMP-100 HOGAL3572 CLAD:1LADO</t>
  </si>
  <si>
    <t>900185490</t>
  </si>
  <si>
    <t>CH AL 2000*1000*1,6 JDMP-100 HOGAL3570 CLAD:2LADOS</t>
  </si>
  <si>
    <t>900185491</t>
  </si>
  <si>
    <t>ROLO AL 320*2 JDMP-100 AA3003 CLAD:2LADOS</t>
  </si>
  <si>
    <t>900185492</t>
  </si>
  <si>
    <t>FITA AL 90*0,1 JDMP-101 FA 6815 3980 N 3555 3904</t>
  </si>
  <si>
    <t>900185495</t>
  </si>
  <si>
    <t>ROLO AL 188X2 JDMP-100 3103J CLAD:2LADOS</t>
  </si>
  <si>
    <t>900185496</t>
  </si>
  <si>
    <t>ROLO AL 350X2 JDMP-100 HOGAL3551 CLAD:2LADOS</t>
  </si>
  <si>
    <t>900185497</t>
  </si>
  <si>
    <t>ROLO AL 295*1 JDMP-100 AA3003 CLAD:1LADO</t>
  </si>
  <si>
    <t>900185499</t>
  </si>
  <si>
    <t>ROLO AL. 50*1.6 JDMP-100 HOGAL3551 CLAD:1LADO</t>
  </si>
  <si>
    <t>900185502</t>
  </si>
  <si>
    <t>FITA AL 120*0,08 JDMP-101 FA 6815 3980 N</t>
  </si>
  <si>
    <t>900185503</t>
  </si>
  <si>
    <t>COIL AL 115,6X0,3 JDMP-102 FA7873 CLAD:2LADOS</t>
  </si>
  <si>
    <t>900185504</t>
  </si>
  <si>
    <t>TIRA C/ FLUXO - 258X4MM</t>
  </si>
  <si>
    <t>900185505</t>
  </si>
  <si>
    <t>FITA AL 337,5*0,1 JDMP-101 FA 6815 H14 SR 3980N</t>
  </si>
  <si>
    <t>900185506</t>
  </si>
  <si>
    <t>FITA AL 311,5*0,08 JDMP-101 FA 6815 H14 SR 3980N</t>
  </si>
  <si>
    <t>900185507</t>
  </si>
  <si>
    <t>FITA AL 355,2*0,1 JDMP-101 FA 6815 H14 SR 3980N</t>
  </si>
  <si>
    <t>900185508</t>
  </si>
  <si>
    <t>FITA AL 311,5*0,1 JDMP-101 FA 6815 H14 SR 3980N</t>
  </si>
  <si>
    <t>900185509</t>
  </si>
  <si>
    <t>TUBO AL. 31*269      - JDMP-30</t>
  </si>
  <si>
    <t>900185515</t>
  </si>
  <si>
    <t>TUBO AL. OVAL 31*301 - JDMP-30</t>
  </si>
  <si>
    <t>900185516</t>
  </si>
  <si>
    <t>TUBO AL. OVAL 25*233 - JDMP-30</t>
  </si>
  <si>
    <t>900185517</t>
  </si>
  <si>
    <t>TUBO AL. OVAL 31*309 - JDMP-30</t>
  </si>
  <si>
    <t>900185532</t>
  </si>
  <si>
    <t>FITA AL 74*0,1 JDMP-101 FA 6815 3980 N 3555 3904</t>
  </si>
  <si>
    <t>900185533</t>
  </si>
  <si>
    <t>FITA AL. 98,2*0,115 - JDMP-22</t>
  </si>
  <si>
    <t>900185552</t>
  </si>
  <si>
    <t>FITA AL 117,2*0,1 JDMP-101 FA6815 3980N 3555 3904</t>
  </si>
  <si>
    <t>900185553</t>
  </si>
  <si>
    <t>AUTOCOAT BT 800 WASHPRIMER AS HARDENER - PRIMARIO</t>
  </si>
  <si>
    <t>900185555</t>
  </si>
  <si>
    <t>MASON CT SUPERTHANE 2K HS EPOXY PRIMER</t>
  </si>
  <si>
    <t>900185556</t>
  </si>
  <si>
    <t>MASON SUPERTHANE 2K HS EPOXY PRIMER</t>
  </si>
  <si>
    <t>900185557</t>
  </si>
  <si>
    <t>MASON CT SUPERTHANE 2K PRIMER THINNER T5</t>
  </si>
  <si>
    <t>900185558</t>
  </si>
  <si>
    <t>COIL AL.  22.225X0.635 C/ FLUXO NOCOLOK</t>
  </si>
  <si>
    <t>900185575</t>
  </si>
  <si>
    <t>COIL AL. 141,9X0,3 JDMP-102 FA7873 CLAD:2LADOS</t>
  </si>
  <si>
    <t>900185578</t>
  </si>
  <si>
    <t>FITA AL 118,4*0,1 JDMP-101 FA 6815 H14 SR 3980N</t>
  </si>
  <si>
    <t>900185579</t>
  </si>
  <si>
    <t>ROLO AL.250*1.5 JDMP-100 HOGAL3572 CLAD:2LADOS</t>
  </si>
  <si>
    <t>900185580</t>
  </si>
  <si>
    <t>FITA AL 124X0,08 JDMP-101 FA 6815 3980 N</t>
  </si>
  <si>
    <t>900185592</t>
  </si>
  <si>
    <t>900185593</t>
  </si>
  <si>
    <t>900185594</t>
  </si>
  <si>
    <t>FITA STRIP 64,2 (TUBO 31 P/ PALIO)</t>
  </si>
  <si>
    <t>900185599</t>
  </si>
  <si>
    <t>COIL AL.307*1,5 JDMP-100 HOGAL3551 CLAD:1LADO</t>
  </si>
  <si>
    <t>900185600</t>
  </si>
  <si>
    <t>COIL AL 141,3X0,4 FA7873 CLAD:2LADOS</t>
  </si>
  <si>
    <t>900185601</t>
  </si>
  <si>
    <t>FITA AL 64*0,1 JDMP-101 FA 6815 3980 N 3555 3904</t>
  </si>
  <si>
    <t>900185605</t>
  </si>
  <si>
    <t>FITA AL 105*0,1 JDMP-101 FA 6815 3980 N 3555 3904</t>
  </si>
  <si>
    <t>900185606</t>
  </si>
  <si>
    <t>ROLO AL 490*1MM JDMP-31 AA3003 CLAD:1LADO</t>
  </si>
  <si>
    <t>900185608</t>
  </si>
  <si>
    <t>900185609</t>
  </si>
  <si>
    <t>FITA AL 50*0,1 JDMP-101 FA 6815 3980 N 3555 3904</t>
  </si>
  <si>
    <t>900185610</t>
  </si>
  <si>
    <t>FITA AL 25*0,1 JDMP-101 FA 6815 3555</t>
  </si>
  <si>
    <t>900185611</t>
  </si>
  <si>
    <t>ROLO AL 444*1,2 JDMP-100 HOGAL3532 CLAD:2LADOS</t>
  </si>
  <si>
    <t>900185617</t>
  </si>
  <si>
    <t>TUBO AL. OVAL 31*249 - JDMP-30</t>
  </si>
  <si>
    <t>900185623</t>
  </si>
  <si>
    <t>TUBO AL. OVAL 31*219 - JDMP-30</t>
  </si>
  <si>
    <t>900185624</t>
  </si>
  <si>
    <t>ROLO AL 79,4*1 JDMP-100 AA3003 CLAD:1LADO</t>
  </si>
  <si>
    <t>900185627</t>
  </si>
  <si>
    <t>COIL AL 141,5X0,4 JDMP-102 AA3003-H14 CLAD:2LADOS</t>
  </si>
  <si>
    <t>900185635</t>
  </si>
  <si>
    <t>ROLO AL 275*1,5 JDMP-100 AA3003 CLAD:2LADOS</t>
  </si>
  <si>
    <t>900185638</t>
  </si>
  <si>
    <t>ROLO AL 612*1 JDMP-100 AA3003 AA4045</t>
  </si>
  <si>
    <t>900185639</t>
  </si>
  <si>
    <t>ROLO AL. 142*1,52    - JDMP-39</t>
  </si>
  <si>
    <t>900185640</t>
  </si>
  <si>
    <t>ROLO AL 172*1,5 JDMP-100 AA3003 CLAD:2LADOS</t>
  </si>
  <si>
    <t>900185641</t>
  </si>
  <si>
    <t>FITA AL 91*0,1 JDMP-101 FA 6815 3980 N 3555 3904</t>
  </si>
  <si>
    <t>900185648</t>
  </si>
  <si>
    <t>ROLO AL. 100*0,115   - JDMP-22  AA3003 H14</t>
  </si>
  <si>
    <t>900185650</t>
  </si>
  <si>
    <t>FITA AL 111,5*0,1 JDMP-101 FA6815 3980 N 3555 3904</t>
  </si>
  <si>
    <t>900185651</t>
  </si>
  <si>
    <t>900185653</t>
  </si>
  <si>
    <t>FITA DE ALUMINIO 240*1,2</t>
  </si>
  <si>
    <t>900185663</t>
  </si>
  <si>
    <t>TUBO AL. 25*235      - JDMP-30</t>
  </si>
  <si>
    <t>900185670</t>
  </si>
  <si>
    <t>ROLO AL 236*1,5 JDMP-100 AA3003 CLAD:1LADO</t>
  </si>
  <si>
    <t>900185671</t>
  </si>
  <si>
    <t>ROLO AL 210*1,5 JDMP-100 AA3003 CLAD:1LADO</t>
  </si>
  <si>
    <t>900185672</t>
  </si>
  <si>
    <t>FITA AL. 33*0,08     AA3003 H16</t>
  </si>
  <si>
    <t>900185678</t>
  </si>
  <si>
    <t>ROLO AL 160*1,5 JDMP-100 AA3003 CLAD:2LADOS</t>
  </si>
  <si>
    <t>900185721</t>
  </si>
  <si>
    <t>TUBO 52*590 (JDMP 25)</t>
  </si>
  <si>
    <t>900185723</t>
  </si>
  <si>
    <t>TUBO 52*468 (JDMP 25)</t>
  </si>
  <si>
    <t>900185724</t>
  </si>
  <si>
    <t>ROLO AL 213*1,5 JDMP-100 AA3003 CLAD:1LADO</t>
  </si>
  <si>
    <t>900185729</t>
  </si>
  <si>
    <t>ROLO AL 290*1,5 JDMP-100 AA3003 CLAD:2LADOS</t>
  </si>
  <si>
    <t>900185730</t>
  </si>
  <si>
    <t>FITA AL. 64*0,115    - JDMP-22</t>
  </si>
  <si>
    <t>900185731</t>
  </si>
  <si>
    <t>FITA AL. 98,3*0,1 - JDMP-62</t>
  </si>
  <si>
    <t>900185732</t>
  </si>
  <si>
    <t>900185733</t>
  </si>
  <si>
    <t>ARAME DE AÇO 1MM</t>
  </si>
  <si>
    <t>900185734</t>
  </si>
  <si>
    <t>ROLO AL 220*1,2 JDMP-100 AA3003 CLAD:1LADO</t>
  </si>
  <si>
    <t>900185744</t>
  </si>
  <si>
    <t>ROLO AL. 52,5*0,115  - JDMP-22  FA6815 SR H16</t>
  </si>
  <si>
    <t>900185746</t>
  </si>
  <si>
    <t>COIL AL 472*2 JDMP-100 3103J CLAD:2LADOS</t>
  </si>
  <si>
    <t>900185748</t>
  </si>
  <si>
    <t>FITA AL 52*0,08 JDMP-101 FA 6815 3980 N</t>
  </si>
  <si>
    <t>900185749</t>
  </si>
  <si>
    <t>FITA AL 154,4X0,1 JDMP-101 FA6815 3980N 3555 3904</t>
  </si>
  <si>
    <t>900185750</t>
  </si>
  <si>
    <t>FITA AL 195*0,1 JDMP-101 FA6815 3980N 3555 3904</t>
  </si>
  <si>
    <t>900185751</t>
  </si>
  <si>
    <t>FITA AL 99*0,1 JDMP-101 FA 6815 3980 N 3555 3904</t>
  </si>
  <si>
    <t>900185752</t>
  </si>
  <si>
    <t>FITA AL. 53,75*0,115 - JDMP-22  FA6815 SR H16</t>
  </si>
  <si>
    <t>900185755</t>
  </si>
  <si>
    <t>FITA AL. 105*0,115   - JDMP-22  FA6815 H16 SR</t>
  </si>
  <si>
    <t>900185756</t>
  </si>
  <si>
    <t>ROLO AL 250*1,5 JDMP-100 AA3003 CLAD:2LADOS</t>
  </si>
  <si>
    <t>900185759</t>
  </si>
  <si>
    <t>CH AL 2000*1000*2,5 JDMP-100 AA3003 CLAD:2LADOS</t>
  </si>
  <si>
    <t>900185761</t>
  </si>
  <si>
    <t>ROLO AL 290*1,2 JDMP-100 AA3003 CLAD:2LADOS</t>
  </si>
  <si>
    <t>900185766</t>
  </si>
  <si>
    <t>ROLO AL 280*1,2 JDMP-100 AA3003 CLAD:1LADO</t>
  </si>
  <si>
    <t>900185774</t>
  </si>
  <si>
    <t>ROLO AL. 244*1,52    - JDMP-39  AA3003/AA4343*2 H0</t>
  </si>
  <si>
    <t>900185788</t>
  </si>
  <si>
    <t>ROLO AL 69,2*1,2 JDMP-100 AA3003 CLAD:1LADO</t>
  </si>
  <si>
    <t>900185789</t>
  </si>
  <si>
    <t>FITA</t>
  </si>
  <si>
    <t>90018579</t>
  </si>
  <si>
    <t>ROLO AL 270*1,5 JDMP-100 AA3003 CLAD:2LADOS</t>
  </si>
  <si>
    <t>900185810</t>
  </si>
  <si>
    <t>COIL AL. 130*2,5     - JDMP-43</t>
  </si>
  <si>
    <t>900185825</t>
  </si>
  <si>
    <t>COIL AL. 209*2,5     - JDMP-43</t>
  </si>
  <si>
    <t>900185826</t>
  </si>
  <si>
    <t>COIL AL. 263*2,5     - JDMP-43</t>
  </si>
  <si>
    <t>900185827</t>
  </si>
  <si>
    <t>CH. AL 2000*1000*2,5 - JDMP-43</t>
  </si>
  <si>
    <t>900185828</t>
  </si>
  <si>
    <t>ROLO AL. 330*1,6 JDMP-100 HOGAL3572 CLAD:1LADO</t>
  </si>
  <si>
    <t>900185841</t>
  </si>
  <si>
    <t>ROLO AL. 215*1,6 JDMP-100 HOGAL3570 CLAD:1LADO</t>
  </si>
  <si>
    <t>900185842</t>
  </si>
  <si>
    <t>ROLO AL 438*2 JDMP-100 3103J CLAD:2LADOS</t>
  </si>
  <si>
    <t>900185843</t>
  </si>
  <si>
    <t>ROLO AL 743*2 JDMP-100 3103J CLAD:2LADOS</t>
  </si>
  <si>
    <t>900185844</t>
  </si>
  <si>
    <t>ROLO AL. 204*3 JDMP-100 HOGAL3572 CLAD:1LADO</t>
  </si>
  <si>
    <t>900185845</t>
  </si>
  <si>
    <t>ROLO AL. 160*3 JDMP-100 HOGAL3572 CLAD:1LADO</t>
  </si>
  <si>
    <t>900185846</t>
  </si>
  <si>
    <t>ROLO AL. 212*3 JDMP-100 HOGAL3572 CLAD:1LADO</t>
  </si>
  <si>
    <t>900185847</t>
  </si>
  <si>
    <t>ROLO AL. 50*1.6 JDMP-100 HOGAL3572 CLAD:1LADO</t>
  </si>
  <si>
    <t>900185848</t>
  </si>
  <si>
    <t>ROLO AL 265*1,5 JDMP-100 AA3003 CLAD:2LADOS</t>
  </si>
  <si>
    <t>900185886</t>
  </si>
  <si>
    <t>CH. AL. 2000*1000*2  - JDMP-26</t>
  </si>
  <si>
    <t>900185890</t>
  </si>
  <si>
    <t>CH. ST12 2000*1000*1,5-JDMP-53</t>
  </si>
  <si>
    <t>900185927</t>
  </si>
  <si>
    <t>ROLO AL 225,5*1,5 JDMP-100 AA3003 CLAD:2LADOS</t>
  </si>
  <si>
    <t>900185928</t>
  </si>
  <si>
    <t>FITA AL 107,5*0,1 JDMP-101 FA6815 3980 N 3555 3904</t>
  </si>
  <si>
    <t>900185933</t>
  </si>
  <si>
    <t>FITA AL 195X0,08 JDMP-101 FA6815 3980N 3555 3904</t>
  </si>
  <si>
    <t>900185957</t>
  </si>
  <si>
    <t>FITA AL 154,4X0,08 JDMP-101 FA6815 3980N 3555 3904</t>
  </si>
  <si>
    <t>900185958</t>
  </si>
  <si>
    <t>FITA AL 64*0,07  DA8002R-H14</t>
  </si>
  <si>
    <t>900185984</t>
  </si>
  <si>
    <t>5600</t>
  </si>
  <si>
    <t>POLIAMIDA 66(1ª)</t>
  </si>
  <si>
    <t>MPPA0001</t>
  </si>
  <si>
    <t>POLIAMIDA 66(2ª)</t>
  </si>
  <si>
    <t>MPPA0002</t>
  </si>
  <si>
    <t>AMODEL</t>
  </si>
  <si>
    <t>MPPA0004</t>
  </si>
  <si>
    <t>POLIPROPILENO OMO 20% TALCO</t>
  </si>
  <si>
    <t>MPPA0005</t>
  </si>
  <si>
    <t>OROMID AVT NATURAL</t>
  </si>
  <si>
    <t>MPPA0009</t>
  </si>
  <si>
    <t>TECHNYL A218 V40 NEGRO</t>
  </si>
  <si>
    <t>MPPA0010</t>
  </si>
  <si>
    <t>STANYL 40% FIBRA V.NEGRO</t>
  </si>
  <si>
    <t>MPPA0011</t>
  </si>
  <si>
    <t>ZYTEL FE 270027 BK382</t>
  </si>
  <si>
    <t>MPPA0012</t>
  </si>
  <si>
    <t>ZYTEL 70G30 HSLR</t>
  </si>
  <si>
    <t>MPPA0013</t>
  </si>
  <si>
    <t>ZYTEL 70G30 HSLR PRETO</t>
  </si>
  <si>
    <t>MPPA0015</t>
  </si>
  <si>
    <t>STANYL TW 200 F6 PRETO</t>
  </si>
  <si>
    <t>MPPA0016</t>
  </si>
  <si>
    <t>TECNOPRENE A 60K 6 NEGRO 900</t>
  </si>
  <si>
    <t>MPPA0018</t>
  </si>
  <si>
    <t>PP TD20 (POLIPROPILENO COM 20%TALCO)</t>
  </si>
  <si>
    <t>MPPA0019</t>
  </si>
  <si>
    <t>PMMA 90.16</t>
  </si>
  <si>
    <t>MPPA0020</t>
  </si>
  <si>
    <t>PA 60.15</t>
  </si>
  <si>
    <t>MPPA0021</t>
  </si>
  <si>
    <t>POM 100.55</t>
  </si>
  <si>
    <t>MPPA0022</t>
  </si>
  <si>
    <t>ZYTEL 101F BK009</t>
  </si>
  <si>
    <t>MPPA0023</t>
  </si>
  <si>
    <t>BR(I)OS 2407 ARANCIO 722</t>
  </si>
  <si>
    <t>MPPA0024</t>
  </si>
  <si>
    <t>HERAFORM R1300 NAT</t>
  </si>
  <si>
    <t>MPPA0025</t>
  </si>
  <si>
    <t>PC+ ABS BIANCO -MABLEX C274 S01139</t>
  </si>
  <si>
    <t>MPPA0026</t>
  </si>
  <si>
    <t>DELRIN DE7055 BK402</t>
  </si>
  <si>
    <t>MPPA0027</t>
  </si>
  <si>
    <t>DELRIN DE 7055 NC010</t>
  </si>
  <si>
    <t>MPPA0028</t>
  </si>
  <si>
    <t>MAKROLON 2407 FBL 550115 DELLA BAYER TRANSPARENTE</t>
  </si>
  <si>
    <t>MPPA0029</t>
  </si>
  <si>
    <t>PA66-GF25 - ARGENTINA</t>
  </si>
  <si>
    <t>MPPA0030</t>
  </si>
  <si>
    <t>ABS XR404 (BRANCO)</t>
  </si>
  <si>
    <t>MPPA0031</t>
  </si>
  <si>
    <t>ABS 100.120 ( BRANCO )</t>
  </si>
  <si>
    <t>900103017</t>
  </si>
  <si>
    <t>SABIC PP 15T1020 10000 PRETO</t>
  </si>
  <si>
    <t>900107070</t>
  </si>
  <si>
    <t>SAPIC PP 15T1020 10000 NATURAL</t>
  </si>
  <si>
    <t>900107547</t>
  </si>
  <si>
    <t>HOSTACOM X 437</t>
  </si>
  <si>
    <t>900107550</t>
  </si>
  <si>
    <t>PP 65.25</t>
  </si>
  <si>
    <t>900107551</t>
  </si>
  <si>
    <t>PA6.6+PA6 GF30 - GRILON TSG 30</t>
  </si>
  <si>
    <t>900109001</t>
  </si>
  <si>
    <t>PA610 GF33 - ZYTEL RS</t>
  </si>
  <si>
    <t>900109002</t>
  </si>
  <si>
    <t>AKULON DIABLO HT-HG6 _PA66+PA6 GF30</t>
  </si>
  <si>
    <t>900109003</t>
  </si>
  <si>
    <t>AKULON DIABLO HTHG0_PA66+PA6 GF50- JDMP 105</t>
  </si>
  <si>
    <t>900109004</t>
  </si>
  <si>
    <t>ZYTEL - NATURAL  JDMP-35</t>
  </si>
  <si>
    <t>900110009</t>
  </si>
  <si>
    <t>TECHNYL - PRETO   JDMP-35</t>
  </si>
  <si>
    <t>900110010</t>
  </si>
  <si>
    <t>ZYTEL - 70G30 HSLR PRETO - JDMP-35</t>
  </si>
  <si>
    <t>900110011</t>
  </si>
  <si>
    <t>PA4.6-GF50 - STANYL TW241F10</t>
  </si>
  <si>
    <t>900110014</t>
  </si>
  <si>
    <t>ZYTEL HTN 52G35HSL BK083</t>
  </si>
  <si>
    <t>900110062</t>
  </si>
  <si>
    <t>ZYTEL - PRETO (PA)6.6 JDMP-70</t>
  </si>
  <si>
    <t>900110074</t>
  </si>
  <si>
    <t>900110522</t>
  </si>
  <si>
    <t>PA66+PA612 GF30_ZYTEL FE15004 BK032D</t>
  </si>
  <si>
    <t>900110531</t>
  </si>
  <si>
    <t>PA46GF40 STANYL TW200F8 JDMP-35</t>
  </si>
  <si>
    <t>900113001</t>
  </si>
  <si>
    <t>PC+ABS 100.450 ( PRETO )</t>
  </si>
  <si>
    <t>900115013</t>
  </si>
  <si>
    <t>COBRES</t>
  </si>
  <si>
    <t>*COBRES</t>
  </si>
  <si>
    <t>SUB CONJUNTO MAQUINA AR</t>
  </si>
  <si>
    <t>*SUBCONJMQ1</t>
  </si>
  <si>
    <t>ACO K110 RD 16,5</t>
  </si>
  <si>
    <t>A31165</t>
  </si>
  <si>
    <t>A31205</t>
  </si>
  <si>
    <t>ACO K110 RD 30,5</t>
  </si>
  <si>
    <t>A31305</t>
  </si>
  <si>
    <t>ACO BARRA K110 RD 40,8</t>
  </si>
  <si>
    <t>A31408</t>
  </si>
  <si>
    <t>ACO BARRA 30X47</t>
  </si>
  <si>
    <t>A323047</t>
  </si>
  <si>
    <t>ACO BARRA 50X15</t>
  </si>
  <si>
    <t>A325015</t>
  </si>
  <si>
    <t>ACO VARÃO 10X86</t>
  </si>
  <si>
    <t>A41086</t>
  </si>
  <si>
    <t>A6215108</t>
  </si>
  <si>
    <t>AÇO BARRA DIN2842 15X120</t>
  </si>
  <si>
    <t>A6215120</t>
  </si>
  <si>
    <t>ACO BARRA DIN2842 15X50</t>
  </si>
  <si>
    <t>A621550</t>
  </si>
  <si>
    <t>ACO BARRA 15X60</t>
  </si>
  <si>
    <t>A621560</t>
  </si>
  <si>
    <t>ACO BARRA 300X33X45</t>
  </si>
  <si>
    <t>A623003345</t>
  </si>
  <si>
    <t>ACO BARRA 300X40X32</t>
  </si>
  <si>
    <t>A623004032</t>
  </si>
  <si>
    <t>ACO BARRA 400X32X60</t>
  </si>
  <si>
    <t>A624003260</t>
  </si>
  <si>
    <t>ACO BARRA 44,4</t>
  </si>
  <si>
    <t>A62444</t>
  </si>
  <si>
    <t>ACO BARRA 565X200X20</t>
  </si>
  <si>
    <t>A6256520020</t>
  </si>
  <si>
    <t>ACO BARRA 60X15</t>
  </si>
  <si>
    <t>A626015</t>
  </si>
  <si>
    <t>ACO BARRA 70X15</t>
  </si>
  <si>
    <t>A627015</t>
  </si>
  <si>
    <t>ACO BARRA 76X15</t>
  </si>
  <si>
    <t>A627615</t>
  </si>
  <si>
    <t>ACO M238 RD 102</t>
  </si>
  <si>
    <t>BB1102</t>
  </si>
  <si>
    <t>ACO M238 RD 16</t>
  </si>
  <si>
    <t>BB116</t>
  </si>
  <si>
    <t>ACO M238 RD 20</t>
  </si>
  <si>
    <t>BB120</t>
  </si>
  <si>
    <t>ACO M238 RD 25</t>
  </si>
  <si>
    <t>BB125</t>
  </si>
  <si>
    <t>ACO M238 RD 30</t>
  </si>
  <si>
    <t>BB130</t>
  </si>
  <si>
    <t>ACO M238 RD 35</t>
  </si>
  <si>
    <t>BB135</t>
  </si>
  <si>
    <t>ACO M238 RD 40</t>
  </si>
  <si>
    <t>BB140</t>
  </si>
  <si>
    <t>ACO M238 RD 50,8</t>
  </si>
  <si>
    <t>BB1508</t>
  </si>
  <si>
    <t>ACO M238 RD 70</t>
  </si>
  <si>
    <t>BB170</t>
  </si>
  <si>
    <t>ACO M238 RD 80</t>
  </si>
  <si>
    <t>BB180</t>
  </si>
  <si>
    <t>ACO VARÃO DIN2210 10</t>
  </si>
  <si>
    <t>B3110</t>
  </si>
  <si>
    <t>ACO VARÃO DIN2210 12</t>
  </si>
  <si>
    <t>B3112</t>
  </si>
  <si>
    <t>ACO VARÃO DIN2210 14</t>
  </si>
  <si>
    <t>B3114</t>
  </si>
  <si>
    <t>ACO VARÃO 15</t>
  </si>
  <si>
    <t>B3115</t>
  </si>
  <si>
    <t>ACO VARÃO DIN2210 16</t>
  </si>
  <si>
    <t>B3116</t>
  </si>
  <si>
    <t>ACO VARÃO 19</t>
  </si>
  <si>
    <t>B3119</t>
  </si>
  <si>
    <t>ACO VARÃO 22</t>
  </si>
  <si>
    <t>B3122</t>
  </si>
  <si>
    <t>ACO VARÃO 6</t>
  </si>
  <si>
    <t>B316</t>
  </si>
  <si>
    <t>ACO VARÃO 8</t>
  </si>
  <si>
    <t>B318</t>
  </si>
  <si>
    <t>ACO VARÃO DIN5864 50</t>
  </si>
  <si>
    <t>B7150</t>
  </si>
  <si>
    <t>ACO VARÃO 16</t>
  </si>
  <si>
    <t>B9116</t>
  </si>
  <si>
    <t>ACO VARÃO 40</t>
  </si>
  <si>
    <t>B9140</t>
  </si>
  <si>
    <t>ACO VARÃO 50</t>
  </si>
  <si>
    <t>B9150</t>
  </si>
  <si>
    <t>ACO VARÃO 55,8</t>
  </si>
  <si>
    <t>B91558</t>
  </si>
  <si>
    <t>ACO VARÃO 71</t>
  </si>
  <si>
    <t>B9171</t>
  </si>
  <si>
    <t>AÇO VARÃO DIAMETRO 170</t>
  </si>
  <si>
    <t>B9172</t>
  </si>
  <si>
    <t>AÇO VARÃO DIAMETRO 120</t>
  </si>
  <si>
    <t>B9173</t>
  </si>
  <si>
    <t>AÇO VARÃO DIAMETRO 110</t>
  </si>
  <si>
    <t>B9174</t>
  </si>
  <si>
    <t>AÇO VARÃO DIAMETRO 18 1.2738 ( AO KG ) ( 738 )</t>
  </si>
  <si>
    <t>B9175</t>
  </si>
  <si>
    <t>VARÃO 1.1191 DIAMETRO 160</t>
  </si>
  <si>
    <t>B9176</t>
  </si>
  <si>
    <t>VARÃO 1.1191 DIAMETRO 125</t>
  </si>
  <si>
    <t>B9177</t>
  </si>
  <si>
    <t>VARÃO 1.1191 DIAMETRO 55</t>
  </si>
  <si>
    <t>B9178</t>
  </si>
  <si>
    <t>VARÃO 1.1191 DIAMETRO 22</t>
  </si>
  <si>
    <t>B9179</t>
  </si>
  <si>
    <t>CANTONEIRA 150X15</t>
  </si>
  <si>
    <t>C1L15015</t>
  </si>
  <si>
    <t>CANTONEIRA 20X5</t>
  </si>
  <si>
    <t>C1L205</t>
  </si>
  <si>
    <t>CANTONEIRA 40X5</t>
  </si>
  <si>
    <t>C1L405</t>
  </si>
  <si>
    <t>ACO BARRA 40X20</t>
  </si>
  <si>
    <t>C124020</t>
  </si>
  <si>
    <t>ACO BARRA 6X30</t>
  </si>
  <si>
    <t>C12630</t>
  </si>
  <si>
    <t>ACO VERGALHÃO 16</t>
  </si>
  <si>
    <t>C1716</t>
  </si>
  <si>
    <t>ACO VERGALHÃO 60</t>
  </si>
  <si>
    <t>C1760</t>
  </si>
  <si>
    <t>ACO VARÃO 10</t>
  </si>
  <si>
    <t>C2110</t>
  </si>
  <si>
    <t>ACO VARÃO 100</t>
  </si>
  <si>
    <t>C21100</t>
  </si>
  <si>
    <t>ACO VARÃO 12</t>
  </si>
  <si>
    <t>C2112</t>
  </si>
  <si>
    <t>C2116</t>
  </si>
  <si>
    <t>ACO VARÃO 165MM</t>
  </si>
  <si>
    <t>C21165</t>
  </si>
  <si>
    <t>ACO VARÃO 20</t>
  </si>
  <si>
    <t>C2120</t>
  </si>
  <si>
    <t>ACO VARÃO 25</t>
  </si>
  <si>
    <t>C2125</t>
  </si>
  <si>
    <t>ACO VARÃO 30</t>
  </si>
  <si>
    <t>C2130</t>
  </si>
  <si>
    <t>ACO VARÃO 35</t>
  </si>
  <si>
    <t>C2135</t>
  </si>
  <si>
    <t>ACO VARÃO 40 POLIDO</t>
  </si>
  <si>
    <t>C2140</t>
  </si>
  <si>
    <t>C2150</t>
  </si>
  <si>
    <t>ACO VARÃO 50,8</t>
  </si>
  <si>
    <t>C21508</t>
  </si>
  <si>
    <t>C216</t>
  </si>
  <si>
    <t>ACO VARÃO 60</t>
  </si>
  <si>
    <t>C2160</t>
  </si>
  <si>
    <t>ACO VARÃO 70</t>
  </si>
  <si>
    <t>C2170</t>
  </si>
  <si>
    <t>C218</t>
  </si>
  <si>
    <t>ACO VARÃO 80</t>
  </si>
  <si>
    <t>C2180</t>
  </si>
  <si>
    <t>ACO BARRA 100X12</t>
  </si>
  <si>
    <t>C2210012</t>
  </si>
  <si>
    <t>ACO BARRA 100X15</t>
  </si>
  <si>
    <t>C2210015</t>
  </si>
  <si>
    <t>ACO BARRA 100X30</t>
  </si>
  <si>
    <t>C2210030</t>
  </si>
  <si>
    <t>ACO BARRA 100X6</t>
  </si>
  <si>
    <t>C221006</t>
  </si>
  <si>
    <t>ACO BARRA 100X8</t>
  </si>
  <si>
    <t>C221008</t>
  </si>
  <si>
    <t>ACO BARRA 120X10</t>
  </si>
  <si>
    <t>C2212010</t>
  </si>
  <si>
    <t>ACO BARRA 12X20</t>
  </si>
  <si>
    <t>C221220</t>
  </si>
  <si>
    <t>ACO BARRA 15X50</t>
  </si>
  <si>
    <t>C221550</t>
  </si>
  <si>
    <t>ACO BARRA 16</t>
  </si>
  <si>
    <t>C2216</t>
  </si>
  <si>
    <t>ACO BARRA 180X15</t>
  </si>
  <si>
    <t>C2218015</t>
  </si>
  <si>
    <t>ACO BARRA 200X30</t>
  </si>
  <si>
    <t>C2220030</t>
  </si>
  <si>
    <t>ACO BARRA 20X50</t>
  </si>
  <si>
    <t>C222050</t>
  </si>
  <si>
    <t>ACO BARRA 20X70</t>
  </si>
  <si>
    <t>C222070</t>
  </si>
  <si>
    <t>ACO BARRA 25X40</t>
  </si>
  <si>
    <t>C222540</t>
  </si>
  <si>
    <t>ACO BARRA 30X10</t>
  </si>
  <si>
    <t>C223010</t>
  </si>
  <si>
    <t>ACO BARRA 30X120</t>
  </si>
  <si>
    <t>C2230120</t>
  </si>
  <si>
    <t>ACO BARRA 30X60</t>
  </si>
  <si>
    <t>C223060</t>
  </si>
  <si>
    <t>ACO BARRA 30X80</t>
  </si>
  <si>
    <t>C223080</t>
  </si>
  <si>
    <t>ACO BARRA 32X32</t>
  </si>
  <si>
    <t>C223232</t>
  </si>
  <si>
    <t>ACO BARRA 3X30</t>
  </si>
  <si>
    <t>C22330</t>
  </si>
  <si>
    <t>C224020</t>
  </si>
  <si>
    <t>ACO BARRA 40X3</t>
  </si>
  <si>
    <t>C22403</t>
  </si>
  <si>
    <t>ACO BARRA 40X60</t>
  </si>
  <si>
    <t>C224060</t>
  </si>
  <si>
    <t>ACO BARRA 50X12</t>
  </si>
  <si>
    <t>C225012</t>
  </si>
  <si>
    <t>ACO BARRA 50X3</t>
  </si>
  <si>
    <t>C22503</t>
  </si>
  <si>
    <t>ACO BARRA 50X5</t>
  </si>
  <si>
    <t>C22505</t>
  </si>
  <si>
    <t>ACO BARRA 50X6</t>
  </si>
  <si>
    <t>C22506</t>
  </si>
  <si>
    <t>ACO BARRA 5X60</t>
  </si>
  <si>
    <t>C22560</t>
  </si>
  <si>
    <t>ACO BARRA 60X10</t>
  </si>
  <si>
    <t>C226010</t>
  </si>
  <si>
    <t>ACO BARRA 6X60</t>
  </si>
  <si>
    <t>C22660</t>
  </si>
  <si>
    <t>ACO BARRA 8X10</t>
  </si>
  <si>
    <t>C22810</t>
  </si>
  <si>
    <t>ACO BM45 K SEXT 30</t>
  </si>
  <si>
    <t>C2330</t>
  </si>
  <si>
    <t>TUBO MECANICO 100X15</t>
  </si>
  <si>
    <t>C8410015</t>
  </si>
  <si>
    <t>TUBO MECANICO 160X90</t>
  </si>
  <si>
    <t>C8416090</t>
  </si>
  <si>
    <t>PARAFUSO DE CABEÇA CILINDRICA SEXTAVADA 14X50</t>
  </si>
  <si>
    <t>D1CF01450</t>
  </si>
  <si>
    <t>D1CS01450</t>
  </si>
  <si>
    <t>D1116</t>
  </si>
  <si>
    <t>D1120</t>
  </si>
  <si>
    <t>D1125</t>
  </si>
  <si>
    <t>D1130</t>
  </si>
  <si>
    <t>ACO VARÃO 42</t>
  </si>
  <si>
    <t>D1142</t>
  </si>
  <si>
    <t>D150</t>
  </si>
  <si>
    <t>ACO VARÃO 55</t>
  </si>
  <si>
    <t>D155</t>
  </si>
  <si>
    <t>ACO CONSTRUÇÃO COM LIGA 70</t>
  </si>
  <si>
    <t>D170</t>
  </si>
  <si>
    <t>ACO CONSTRUÇÃO COM LIGA 80</t>
  </si>
  <si>
    <t>D180</t>
  </si>
  <si>
    <t>ACO SEXTAVADO 30</t>
  </si>
  <si>
    <t>E1330</t>
  </si>
  <si>
    <t>ACO VERGALHÃO SEXTAVADO</t>
  </si>
  <si>
    <t>E3322</t>
  </si>
  <si>
    <t>ACO VERGALHAO SEXTAVADO</t>
  </si>
  <si>
    <t>E3332</t>
  </si>
  <si>
    <t>F5120</t>
  </si>
  <si>
    <t>F5130</t>
  </si>
  <si>
    <t>ACO VARÃO INOX 100</t>
  </si>
  <si>
    <t>G11100</t>
  </si>
  <si>
    <t>ACO VARÃO INOX 16</t>
  </si>
  <si>
    <t>G11116</t>
  </si>
  <si>
    <t>ACO VARÃO INOX 12</t>
  </si>
  <si>
    <t>G1112</t>
  </si>
  <si>
    <t>ACO VARÃO INOX 120</t>
  </si>
  <si>
    <t>G11120</t>
  </si>
  <si>
    <t>ACO VARÃO INOX 130</t>
  </si>
  <si>
    <t>G11130</t>
  </si>
  <si>
    <t>G1116</t>
  </si>
  <si>
    <t>ACO VARÃO INOX 20</t>
  </si>
  <si>
    <t>G1120</t>
  </si>
  <si>
    <t>ACO VARÃO INOX 25</t>
  </si>
  <si>
    <t>G1125</t>
  </si>
  <si>
    <t>ACO VARÃO INOX 4</t>
  </si>
  <si>
    <t>G114</t>
  </si>
  <si>
    <t>ACO VARÃO INOX 40</t>
  </si>
  <si>
    <t>G1140</t>
  </si>
  <si>
    <t>ACO VARÃO INOX 45</t>
  </si>
  <si>
    <t>G1145</t>
  </si>
  <si>
    <t>ACO VARÃO INOX 6</t>
  </si>
  <si>
    <t>G116</t>
  </si>
  <si>
    <t>ACO VARÃO INOX 60</t>
  </si>
  <si>
    <t>G1160</t>
  </si>
  <si>
    <t>ACO VARÃO INOX 65</t>
  </si>
  <si>
    <t>G1165</t>
  </si>
  <si>
    <t>ACO VARÃO INOX</t>
  </si>
  <si>
    <t>G1180</t>
  </si>
  <si>
    <t>ACO BARRA INOX 60X6</t>
  </si>
  <si>
    <t>G12606</t>
  </si>
  <si>
    <t>ACO BARRA INOX 60X8</t>
  </si>
  <si>
    <t>G12608</t>
  </si>
  <si>
    <t>ARAME CORDA PIANO 1MM</t>
  </si>
  <si>
    <t>J1AC1</t>
  </si>
  <si>
    <t>BOBINA FITA 12,7X0,02</t>
  </si>
  <si>
    <t>J1AD002</t>
  </si>
  <si>
    <t>ACO VARÃO INOX 30</t>
  </si>
  <si>
    <t>J5130</t>
  </si>
  <si>
    <t>TUBO FERRO QUADRADO 30</t>
  </si>
  <si>
    <t>L1A30</t>
  </si>
  <si>
    <t>TUBO FERRO QUADRADO 40</t>
  </si>
  <si>
    <t>L1A40</t>
  </si>
  <si>
    <t>CANTONEIRA 120X12</t>
  </si>
  <si>
    <t>L112012</t>
  </si>
  <si>
    <t>BARRA 40X12</t>
  </si>
  <si>
    <t>L124012</t>
  </si>
  <si>
    <t>HOKOTOL - ALUMINIO</t>
  </si>
  <si>
    <t>MPAL0001</t>
  </si>
  <si>
    <t>CAVILHA RECTIFICADA SEM ROSCA 235.1.0600.100</t>
  </si>
  <si>
    <t>M1G06100</t>
  </si>
  <si>
    <t>CAVILHA RECTIFICADA 10X80</t>
  </si>
  <si>
    <t>M1G1080</t>
  </si>
  <si>
    <t>CAVILHA RECTIFICADA 16X60</t>
  </si>
  <si>
    <t>M1G1660</t>
  </si>
  <si>
    <t>CAVILHA SEM ROSCA 2X12</t>
  </si>
  <si>
    <t>M1G212</t>
  </si>
  <si>
    <t>CAVILHA ROSCADA 2X20</t>
  </si>
  <si>
    <t>M1G220</t>
  </si>
  <si>
    <t>CAVILHA S/ROSCA 3X10</t>
  </si>
  <si>
    <t>M1G310</t>
  </si>
  <si>
    <t>CAVILHA RECTIFICADA 3X14</t>
  </si>
  <si>
    <t>M1G314</t>
  </si>
  <si>
    <t>CAVILHA RECTIFICADA 3X20</t>
  </si>
  <si>
    <t>M1G320</t>
  </si>
  <si>
    <t>CAVILHA RECTIFICADA 3X28</t>
  </si>
  <si>
    <t>M1G328</t>
  </si>
  <si>
    <t>CAVILHA SEM ROSCA 3X30</t>
  </si>
  <si>
    <t>M1G330</t>
  </si>
  <si>
    <t>CAVILHA SEM ROSCA 3X40</t>
  </si>
  <si>
    <t>M1G340</t>
  </si>
  <si>
    <t>CAVILHA RECTIFICADA 4X12</t>
  </si>
  <si>
    <t>M1G412</t>
  </si>
  <si>
    <t>CAVILHA RECTIFICADA 4X14</t>
  </si>
  <si>
    <t>M1G414</t>
  </si>
  <si>
    <t>CAVILHA RECTIFICADA 4X16</t>
  </si>
  <si>
    <t>M1G416</t>
  </si>
  <si>
    <t>CAVILHA RECTIFICADA 4X18</t>
  </si>
  <si>
    <t>M1G418</t>
  </si>
  <si>
    <t>CAVILHA RECTIFICADA 4X20</t>
  </si>
  <si>
    <t>M1G420</t>
  </si>
  <si>
    <t>CAVILHA RECTIFICADA 4X24</t>
  </si>
  <si>
    <t>M1G424</t>
  </si>
  <si>
    <t>CAVILHA RECTIFICADA 4X30</t>
  </si>
  <si>
    <t>M1G430</t>
  </si>
  <si>
    <t>CAVILHA RECTIFICADA 4X40</t>
  </si>
  <si>
    <t>M1G440</t>
  </si>
  <si>
    <t>CAVILHA SEM ROSCA 4X45</t>
  </si>
  <si>
    <t>M1G445</t>
  </si>
  <si>
    <t>CAVILHA RECTIFICADA 4X50</t>
  </si>
  <si>
    <t>M1G450</t>
  </si>
  <si>
    <t>CAVILHA RECTIFICADA 4X8</t>
  </si>
  <si>
    <t>M1G48</t>
  </si>
  <si>
    <t>CAVILHA RECTIFICADA 5X20</t>
  </si>
  <si>
    <t>M1G520</t>
  </si>
  <si>
    <t>CAVILHA RECTIFICADA 5X30</t>
  </si>
  <si>
    <t>M1G530</t>
  </si>
  <si>
    <t>CAVILHA RECTIFICADA 5X40</t>
  </si>
  <si>
    <t>M1G540</t>
  </si>
  <si>
    <t>CAVILHA SEM ROSCA 5X50</t>
  </si>
  <si>
    <t>M1G550</t>
  </si>
  <si>
    <t>CAVILHA RECTIFICADA 6X16</t>
  </si>
  <si>
    <t>M1G616</t>
  </si>
  <si>
    <t>CAVILHA RECTIFICADA 6X24</t>
  </si>
  <si>
    <t>M1G624</t>
  </si>
  <si>
    <t>CAVILHA RECTIFICADA 6X28</t>
  </si>
  <si>
    <t>M1G628</t>
  </si>
  <si>
    <t>CAVILHA RECTIFICADA 8X100</t>
  </si>
  <si>
    <t>M1G8100</t>
  </si>
  <si>
    <t>CAVILHA RECTIFICADA 8X120</t>
  </si>
  <si>
    <t>M1G8120</t>
  </si>
  <si>
    <t>CAVILHA SEM ROSCA 8X20</t>
  </si>
  <si>
    <t>M1G820</t>
  </si>
  <si>
    <t>CAVILHA CILINDRICA 8X24</t>
  </si>
  <si>
    <t>M1G824</t>
  </si>
  <si>
    <t>CAVILHA RECTIFICADA 8X40</t>
  </si>
  <si>
    <t>M1G840</t>
  </si>
  <si>
    <t>CAVILHA RECTIFICADA 8X50</t>
  </si>
  <si>
    <t>M1G850</t>
  </si>
  <si>
    <t>CAVILHA RECTIFICADA 8X80</t>
  </si>
  <si>
    <t>M1G880</t>
  </si>
  <si>
    <t>CAVILHA ROSCADA 6X14</t>
  </si>
  <si>
    <t>M2F0614</t>
  </si>
  <si>
    <t>CAVILHA ROSCADA 6X16</t>
  </si>
  <si>
    <t>M2F0616</t>
  </si>
  <si>
    <t>CAVILHA ROSCADA</t>
  </si>
  <si>
    <t>M2F0620</t>
  </si>
  <si>
    <t>CAVILHA CILINDRICA 8X20</t>
  </si>
  <si>
    <t>M2F08020</t>
  </si>
  <si>
    <t>CAVILHA CILINDRICA 8X50</t>
  </si>
  <si>
    <t>M2F08050</t>
  </si>
  <si>
    <t>CAVILHA ROSCADA 8X80</t>
  </si>
  <si>
    <t>M2F08080</t>
  </si>
  <si>
    <t>CAVILHA ROSCADA 8X90</t>
  </si>
  <si>
    <t>M2F08090</t>
  </si>
  <si>
    <t>CAVILHA ROSCADA 8X100</t>
  </si>
  <si>
    <t>M2F08100</t>
  </si>
  <si>
    <t>CAVILHA ROSCADA 8X55</t>
  </si>
  <si>
    <t>M2F0855</t>
  </si>
  <si>
    <t>CAVILHA ROSCADA 10X24</t>
  </si>
  <si>
    <t>M2F1024</t>
  </si>
  <si>
    <t>CAVILHA ROSCADA 10X30</t>
  </si>
  <si>
    <t>M2F1030</t>
  </si>
  <si>
    <t>CAVILHA COM ROSCA  10X36</t>
  </si>
  <si>
    <t>M2F1036</t>
  </si>
  <si>
    <t>CAVILHA ROSCADA 10X40</t>
  </si>
  <si>
    <t>M2F1040</t>
  </si>
  <si>
    <t>CAVILHA COM ROSCA 10X45</t>
  </si>
  <si>
    <t>M2F1045</t>
  </si>
  <si>
    <t>CAVILHA ROSCADA 10X50</t>
  </si>
  <si>
    <t>M2F1050</t>
  </si>
  <si>
    <t>CAVILHA RECTIFICADA ROSCADA</t>
  </si>
  <si>
    <t>M2F1060</t>
  </si>
  <si>
    <t>CAVILHA ROSCADA 10X70</t>
  </si>
  <si>
    <t>M2F1070</t>
  </si>
  <si>
    <t>CAVILHA ROSCADA 10X80</t>
  </si>
  <si>
    <t>M2F1080</t>
  </si>
  <si>
    <t>M2F12100</t>
  </si>
  <si>
    <t>CAVILHA ROSCADA 12X24</t>
  </si>
  <si>
    <t>M2F1224</t>
  </si>
  <si>
    <t>CAVILHA ROSCADA COM FURO</t>
  </si>
  <si>
    <t>M2F1240</t>
  </si>
  <si>
    <t>M2F1250</t>
  </si>
  <si>
    <t>CAVILHA ROSCADA 12X60</t>
  </si>
  <si>
    <t>M2F1260</t>
  </si>
  <si>
    <t>CAVILHA ROSCADA 12X70</t>
  </si>
  <si>
    <t>M2F1270</t>
  </si>
  <si>
    <t>CAVILHA ROSCADA 12X80</t>
  </si>
  <si>
    <t>M2F1280</t>
  </si>
  <si>
    <t>CAVILHA ROSCADA 16X50</t>
  </si>
  <si>
    <t>M2F1650</t>
  </si>
  <si>
    <t>CAVILHA COM ROSCA 16X70</t>
  </si>
  <si>
    <t>M2F1670</t>
  </si>
  <si>
    <t>M2F616</t>
  </si>
  <si>
    <t>M2F620</t>
  </si>
  <si>
    <t>CAVILHA ROSCADA 6X24</t>
  </si>
  <si>
    <t>M2F624</t>
  </si>
  <si>
    <t>M2F630</t>
  </si>
  <si>
    <t>M2F640</t>
  </si>
  <si>
    <t>M2F650</t>
  </si>
  <si>
    <t>M2F660</t>
  </si>
  <si>
    <t>CAVILHA ROSCADA 8X20</t>
  </si>
  <si>
    <t>M2F820</t>
  </si>
  <si>
    <t>CAVILHA RECTIFICADA COM ROSCA</t>
  </si>
  <si>
    <t>M2F824</t>
  </si>
  <si>
    <t>M2F830</t>
  </si>
  <si>
    <t>CAVILHA ROSCADA 8X36</t>
  </si>
  <si>
    <t>M2F836</t>
  </si>
  <si>
    <t>M2F840</t>
  </si>
  <si>
    <t>CAVILHA ROSCADA 8X45</t>
  </si>
  <si>
    <t>M2F845</t>
  </si>
  <si>
    <t>M2F850</t>
  </si>
  <si>
    <t>CAVILHA ROSCADA 8X60</t>
  </si>
  <si>
    <t>M2F860</t>
  </si>
  <si>
    <t>M2F870</t>
  </si>
  <si>
    <t>LATÃO RED. 12</t>
  </si>
  <si>
    <t>M5112</t>
  </si>
  <si>
    <t>COBRE ELECTRO BARRA 8X100</t>
  </si>
  <si>
    <t>N121008</t>
  </si>
  <si>
    <t>COBRE ELECTRO BARRA 15X250</t>
  </si>
  <si>
    <t>N1215250</t>
  </si>
  <si>
    <t>COBRE ELECTRO BARRA 20X250</t>
  </si>
  <si>
    <t>N1220250</t>
  </si>
  <si>
    <t>COBRE ELECTRO 25X100</t>
  </si>
  <si>
    <t>N1225100</t>
  </si>
  <si>
    <t>COBRE BARRA 30X150</t>
  </si>
  <si>
    <t>N1230150</t>
  </si>
  <si>
    <t>LATAO NORMALIZADO VARAO 12</t>
  </si>
  <si>
    <t>Q1112</t>
  </si>
  <si>
    <t>LATAO NORMALIZADO VARAO 45</t>
  </si>
  <si>
    <t>Q1145</t>
  </si>
  <si>
    <t>LATAO NORMALIZADO SEXTAVADO 16</t>
  </si>
  <si>
    <t>Q1316</t>
  </si>
  <si>
    <t>CAVILHA BRONZE CBI 16</t>
  </si>
  <si>
    <t>R2B16</t>
  </si>
  <si>
    <t>CAVILHA BRONZE 21</t>
  </si>
  <si>
    <t>R2B21</t>
  </si>
  <si>
    <t>BRONZE CB1 26</t>
  </si>
  <si>
    <t>R2126</t>
  </si>
  <si>
    <t>BRONZE CB1 36</t>
  </si>
  <si>
    <t>R2136</t>
  </si>
  <si>
    <t>BRONZE CB1 51</t>
  </si>
  <si>
    <t>R2151</t>
  </si>
  <si>
    <t>BRONZE REDONDO 71</t>
  </si>
  <si>
    <t>R2171</t>
  </si>
  <si>
    <t>BRONZE CB1 91</t>
  </si>
  <si>
    <t>R2191</t>
  </si>
  <si>
    <t>BARRA BRONZE 42X62</t>
  </si>
  <si>
    <t>R224262</t>
  </si>
  <si>
    <t>BARRA BRONZE 45X72</t>
  </si>
  <si>
    <t>R224572</t>
  </si>
  <si>
    <t>BUCHAS ROSCADAS 6X10</t>
  </si>
  <si>
    <t>R3B610</t>
  </si>
  <si>
    <t>BRONZE VARÃO</t>
  </si>
  <si>
    <t>R41</t>
  </si>
  <si>
    <t>BRONZE VARAO RD 16</t>
  </si>
  <si>
    <t>R4116</t>
  </si>
  <si>
    <t>BRONZE VARAO RD 21</t>
  </si>
  <si>
    <t>R4121</t>
  </si>
  <si>
    <t>BRONZE VARAO 26</t>
  </si>
  <si>
    <t>R4126</t>
  </si>
  <si>
    <t>BRONZE VARAO RD 36</t>
  </si>
  <si>
    <t>R4136</t>
  </si>
  <si>
    <t>BRONZE VARAO RD 41</t>
  </si>
  <si>
    <t>R4141</t>
  </si>
  <si>
    <t>BRONZE VARAO 46</t>
  </si>
  <si>
    <t>R4146</t>
  </si>
  <si>
    <t>ACO VARAO RD 51</t>
  </si>
  <si>
    <t>R4151</t>
  </si>
  <si>
    <t>BRONZE VARAO RD 61</t>
  </si>
  <si>
    <t>R4161</t>
  </si>
  <si>
    <t>BRONZE BARRA</t>
  </si>
  <si>
    <t>R42</t>
  </si>
  <si>
    <t>BRONZE BARRA 62X37</t>
  </si>
  <si>
    <t>R426237</t>
  </si>
  <si>
    <t>PUNCAO NORMALIZADO 1,5X71</t>
  </si>
  <si>
    <t>S1K5701571</t>
  </si>
  <si>
    <t>PUNCAO NORMALIZADO 1,5X80</t>
  </si>
  <si>
    <t>S1K5701580</t>
  </si>
  <si>
    <t>PUNCAO NORMALIZADO 2X71</t>
  </si>
  <si>
    <t>S1K570271</t>
  </si>
  <si>
    <t>PUNCAO NORMALIZADO 2X80</t>
  </si>
  <si>
    <t>S1K570280</t>
  </si>
  <si>
    <t>PUNCAO NORMALIZADO 8X100</t>
  </si>
  <si>
    <t>S1K5708100</t>
  </si>
  <si>
    <t>PUNCAO NORMALIZADO 8X71</t>
  </si>
  <si>
    <t>S1K570871</t>
  </si>
  <si>
    <t>PUNCAO NORMAL 6,5X80</t>
  </si>
  <si>
    <t>S1K6580</t>
  </si>
  <si>
    <t>PONTO C/ESFERA 10X22</t>
  </si>
  <si>
    <t>UR21022</t>
  </si>
  <si>
    <t>PONTO UMBRAKO 3X16</t>
  </si>
  <si>
    <t>U1J0316</t>
  </si>
  <si>
    <t>PONTO SEXTAVADO 8X8</t>
  </si>
  <si>
    <t>U1J08008</t>
  </si>
  <si>
    <t>PONTO SEXTAVADO 8X10</t>
  </si>
  <si>
    <t>U1J0810</t>
  </si>
  <si>
    <t>PONTO UMBRAKO 8X16</t>
  </si>
  <si>
    <t>U1J0816</t>
  </si>
  <si>
    <t>PONTO UMBRAKO 8X20</t>
  </si>
  <si>
    <t>U1J0820</t>
  </si>
  <si>
    <t>PONTO UMBRAKO 8X25</t>
  </si>
  <si>
    <t>U1J0825</t>
  </si>
  <si>
    <t>PONTO UMBRAKO 8X30</t>
  </si>
  <si>
    <t>U1J0830</t>
  </si>
  <si>
    <t>PONTO UMBRAKO 8X50</t>
  </si>
  <si>
    <t>U1J0850</t>
  </si>
  <si>
    <t>PONTO SEXTAVADO 10X10</t>
  </si>
  <si>
    <t>U1J10010</t>
  </si>
  <si>
    <t>PONTO UMBRAKO 10X16</t>
  </si>
  <si>
    <t>U1J1016</t>
  </si>
  <si>
    <t>PONTO SEXTAVADO 10X20</t>
  </si>
  <si>
    <t>U1J1020</t>
  </si>
  <si>
    <t>PONTO UMBRAKO 10X25</t>
  </si>
  <si>
    <t>U1J1025</t>
  </si>
  <si>
    <t>PONTO UMBRAKO 10X30</t>
  </si>
  <si>
    <t>U1J1030</t>
  </si>
  <si>
    <t>PONTO UMBRAKO 10X40</t>
  </si>
  <si>
    <t>U1J1040</t>
  </si>
  <si>
    <t>PONTO UMBRAKO 12X12</t>
  </si>
  <si>
    <t>U1J1212</t>
  </si>
  <si>
    <t>PONTO UMBRAKO 12X16</t>
  </si>
  <si>
    <t>U1J1216</t>
  </si>
  <si>
    <t>PONTO UMBRAKO 12X20</t>
  </si>
  <si>
    <t>U1J1220</t>
  </si>
  <si>
    <t>PONTO UMBRAKO 12X25</t>
  </si>
  <si>
    <t>U1J1225</t>
  </si>
  <si>
    <t>PONTO UMBRAKO 12X30</t>
  </si>
  <si>
    <t>U1J1230</t>
  </si>
  <si>
    <t>PONTO UMBRAKO 12X40</t>
  </si>
  <si>
    <t>U1J1240</t>
  </si>
  <si>
    <t>PONTO UMBRAKO 12X70</t>
  </si>
  <si>
    <t>U1J1270</t>
  </si>
  <si>
    <t>PONTO UMBRAKO 14X16</t>
  </si>
  <si>
    <t>U1J1416</t>
  </si>
  <si>
    <t>PONTO UMBRAKO 14X20</t>
  </si>
  <si>
    <t>U1J1420</t>
  </si>
  <si>
    <t>PONTO UMBRAKO 14X30</t>
  </si>
  <si>
    <t>U1J1430</t>
  </si>
  <si>
    <t>PERNO ROSCADO REF.531</t>
  </si>
  <si>
    <t>U1J1616</t>
  </si>
  <si>
    <t>PONTO UMBRAKO INT. 16X20</t>
  </si>
  <si>
    <t>U1J1620</t>
  </si>
  <si>
    <t>PONTO SEXTAVADO INT. 16X25</t>
  </si>
  <si>
    <t>U1J1625</t>
  </si>
  <si>
    <t>PONTO UMBRAKO INT. 16X30</t>
  </si>
  <si>
    <t>U1J1630</t>
  </si>
  <si>
    <t>PONTO UMBRAKO INT. 16X35</t>
  </si>
  <si>
    <t>U1J1635</t>
  </si>
  <si>
    <t>PONTO UMBRAKO 16X50</t>
  </si>
  <si>
    <t>U1J1650</t>
  </si>
  <si>
    <t>PONTO UMBRAKO 20X20</t>
  </si>
  <si>
    <t>U1J2020</t>
  </si>
  <si>
    <t>PONTO UMBRAKO 20X25</t>
  </si>
  <si>
    <t>U1J2025</t>
  </si>
  <si>
    <t>PONTO UMBRAKO 20X30</t>
  </si>
  <si>
    <t>U1J2030</t>
  </si>
  <si>
    <t>PONTO UMBRAKO 20X40</t>
  </si>
  <si>
    <t>U1J2040</t>
  </si>
  <si>
    <t>PONTO UMBRAKO 24X60</t>
  </si>
  <si>
    <t>U1J2460</t>
  </si>
  <si>
    <t>PONTO UMBRAKO 3X10</t>
  </si>
  <si>
    <t>U1J310</t>
  </si>
  <si>
    <t>PERNO SEXTAVADO</t>
  </si>
  <si>
    <t>U1J35</t>
  </si>
  <si>
    <t>PONTO SEXTAVADO INT. 3X6</t>
  </si>
  <si>
    <t>U1J36</t>
  </si>
  <si>
    <t>PONTO SEXTAVADO INT. 4X10</t>
  </si>
  <si>
    <t>U1J410</t>
  </si>
  <si>
    <t>PONTO UMBRAKO 4X12</t>
  </si>
  <si>
    <t>U1J412</t>
  </si>
  <si>
    <t>PONTO UMBRAKO 4X16</t>
  </si>
  <si>
    <t>U1J416</t>
  </si>
  <si>
    <t>PONTO UMBRAKO 4X20</t>
  </si>
  <si>
    <t>U1J420</t>
  </si>
  <si>
    <t>PONTO SEXTAVADO 5X10</t>
  </si>
  <si>
    <t>U1J510</t>
  </si>
  <si>
    <t>PONTO SEXTAVADO INT. 5X16</t>
  </si>
  <si>
    <t>U1J516</t>
  </si>
  <si>
    <t>PONTO SEXTAVADO INT. 5X20</t>
  </si>
  <si>
    <t>U1J520</t>
  </si>
  <si>
    <t>PONTO UMBRAKO 5X25</t>
  </si>
  <si>
    <t>U1J525</t>
  </si>
  <si>
    <t>PONTO UMBRAKO 5X30</t>
  </si>
  <si>
    <t>U1J530</t>
  </si>
  <si>
    <t>PONTO SEXTAVADO INT. 6X10</t>
  </si>
  <si>
    <t>U1J610</t>
  </si>
  <si>
    <t>PONTO SEXTAVADO INT. 6X16</t>
  </si>
  <si>
    <t>U1J616</t>
  </si>
  <si>
    <t>PONTO SEXTAVADO INT. 6X20</t>
  </si>
  <si>
    <t>U1J620</t>
  </si>
  <si>
    <t>PONTO UMBRAKO 6X30</t>
  </si>
  <si>
    <t>U1J630</t>
  </si>
  <si>
    <t>U1J66</t>
  </si>
  <si>
    <t>PONTO UMBRAKO 5X10</t>
  </si>
  <si>
    <t>U1Q510</t>
  </si>
  <si>
    <t>PERNO ROSCADO 6X12</t>
  </si>
  <si>
    <t>U2J0612</t>
  </si>
  <si>
    <t>PERNO INOX 6X25</t>
  </si>
  <si>
    <t>U2J0625</t>
  </si>
  <si>
    <t>PERNO INOX 6X30</t>
  </si>
  <si>
    <t>U2J0630</t>
  </si>
  <si>
    <t>U2J630</t>
  </si>
  <si>
    <t>PONTO C/ESFERA 5</t>
  </si>
  <si>
    <t>U2RS</t>
  </si>
  <si>
    <t>PONTO C/ ESFERA 4X9</t>
  </si>
  <si>
    <t>U2R0409</t>
  </si>
  <si>
    <t>PONTOS C/ESFERA 50X12</t>
  </si>
  <si>
    <t>U2R05012</t>
  </si>
  <si>
    <t>PONTO C/ESFERA 6X14</t>
  </si>
  <si>
    <t>U2R06014</t>
  </si>
  <si>
    <t>PONTO C/ESFERA 6X20</t>
  </si>
  <si>
    <t>U2R0620</t>
  </si>
  <si>
    <t>PONTO C/ESFERA 8X16</t>
  </si>
  <si>
    <t>U2R08016</t>
  </si>
  <si>
    <t>PONTO C/ESFERA 10X19</t>
  </si>
  <si>
    <t>U2R10019</t>
  </si>
  <si>
    <t>U2R1022</t>
  </si>
  <si>
    <t>PONTO C/ESFERA 12X22</t>
  </si>
  <si>
    <t>U2R12022</t>
  </si>
  <si>
    <t>PONTO C/ESFERA 5X18</t>
  </si>
  <si>
    <t>U2R518</t>
  </si>
  <si>
    <t>U2R614</t>
  </si>
  <si>
    <t>U2R816</t>
  </si>
  <si>
    <t>PONTO C/ESFERA 8X22</t>
  </si>
  <si>
    <t>U2R822</t>
  </si>
  <si>
    <t>PARAFUSO C/CILINDRICA SEXT M2X20</t>
  </si>
  <si>
    <t>V1CS00220</t>
  </si>
  <si>
    <t>PARAFUSO C/CILINDRICA SEXT.INT. M2X6</t>
  </si>
  <si>
    <t>V1CS0026</t>
  </si>
  <si>
    <t>PARAFUSO C/CILINDRICA SEXT.INT.</t>
  </si>
  <si>
    <t>V1CS004008</t>
  </si>
  <si>
    <t>V1CS010100</t>
  </si>
  <si>
    <t>PARAFUSO C/CILINDRICA SEXT.INT.10X110</t>
  </si>
  <si>
    <t>V1CS010110</t>
  </si>
  <si>
    <t>V1CS01012</t>
  </si>
  <si>
    <t>V1CS010120</t>
  </si>
  <si>
    <t>PARAFUSO C/CILINDRICA SEXT.INT. 10X130</t>
  </si>
  <si>
    <t>V1CS010130</t>
  </si>
  <si>
    <t>V1CS010140</t>
  </si>
  <si>
    <t>PARAFUSO C/CILINDRICA SEXT.INT.M10X150</t>
  </si>
  <si>
    <t>V1CS010150</t>
  </si>
  <si>
    <t>PARAFUSO C/CILINDRICA SEXT.INT.M10X16</t>
  </si>
  <si>
    <t>V1CS01016</t>
  </si>
  <si>
    <t>V1CS010160</t>
  </si>
  <si>
    <t>PARAFUSO C/CILINDRICA SEXT.INT. M10X180</t>
  </si>
  <si>
    <t>V1CS010180</t>
  </si>
  <si>
    <t>PARAFUSO C/CILINDRICA SEXT.INT. M10X20</t>
  </si>
  <si>
    <t>V1CS01020</t>
  </si>
  <si>
    <t>PARAFUSO C/CILINDRICA SEXT.INT. M10X200</t>
  </si>
  <si>
    <t>V1CS010200</t>
  </si>
  <si>
    <t>PARAFUSO C/CILINDRICA SEXT.INT. M10X220</t>
  </si>
  <si>
    <t>V1CS010220</t>
  </si>
  <si>
    <t>PARAFUSO C/CILINDRICA SEXT.INT. M10X25</t>
  </si>
  <si>
    <t>V1CS01025</t>
  </si>
  <si>
    <t>PARAFUSO C/CILINDRICA SEXT.INT. M10X30</t>
  </si>
  <si>
    <t>V1CS01030</t>
  </si>
  <si>
    <t>PARAFUSO C/CILINDRICA SEXT.INT. M10X35</t>
  </si>
  <si>
    <t>V1CS01035</t>
  </si>
  <si>
    <t>PARAFUSO C/CILINDRICA SEXT.INT. M10X40</t>
  </si>
  <si>
    <t>V1CS01040</t>
  </si>
  <si>
    <t>PARAFUSO C/CILINDRICA SEXT.INT. M10X45</t>
  </si>
  <si>
    <t>V1CS01045</t>
  </si>
  <si>
    <t>PARAFUSO C/CILINDRICA SEXT.INT. M10X50</t>
  </si>
  <si>
    <t>V1CS01050</t>
  </si>
  <si>
    <t>PARAFUSO C/CILINDRICA SEXT.INT. M10X55</t>
  </si>
  <si>
    <t>V1CS01055</t>
  </si>
  <si>
    <t>PARAFUSO C/CILINDRICA SEXT.INT. M10X60</t>
  </si>
  <si>
    <t>V1CS01060</t>
  </si>
  <si>
    <t>PARAFUSO C/CILINDRICA SEXT.INT. M10X65</t>
  </si>
  <si>
    <t>V1CS01065</t>
  </si>
  <si>
    <t>PARAFUSO C/CILINDRICA SEXT.INT. M10X70</t>
  </si>
  <si>
    <t>V1CS01070</t>
  </si>
  <si>
    <t>PARAFUSO C/CILINDRICA SEXT.INT. M10X75</t>
  </si>
  <si>
    <t>V1CS01075</t>
  </si>
  <si>
    <t>PARAFUSO C/CILINDRICA SEXT.INT. M10X80</t>
  </si>
  <si>
    <t>V1CS01080</t>
  </si>
  <si>
    <t>PARAFUSO C/CILINDRICA SEXT.INT. M10X90</t>
  </si>
  <si>
    <t>V1CS01090</t>
  </si>
  <si>
    <t>PARAFUSO C/CILINDRICA SEXT.INT. M12X100</t>
  </si>
  <si>
    <t>V1CS012100</t>
  </si>
  <si>
    <t>PARAFUSO C/CILINDRICA SEXT.INT. M12X110</t>
  </si>
  <si>
    <t>V1CS012110</t>
  </si>
  <si>
    <t>PARAFUSO C/CILINDRICA SEXT.INT. M12X120</t>
  </si>
  <si>
    <t>V1CS012120</t>
  </si>
  <si>
    <t>PARAFUSO C/CILINDRICA SEXT.INT. M12X130</t>
  </si>
  <si>
    <t>V1CS012130</t>
  </si>
  <si>
    <t>PARAFUSO C/CILINDRICA SEXT.INT. M12X140</t>
  </si>
  <si>
    <t>V1CS012140</t>
  </si>
  <si>
    <t>PARAFUSO C/CILINDRICA SEXT.INT. M12X150</t>
  </si>
  <si>
    <t>V1CS012150</t>
  </si>
  <si>
    <t>PARAFUSO C/CILINDRICA SEXT.INT. M12X160</t>
  </si>
  <si>
    <t>V1CS012160</t>
  </si>
  <si>
    <t>PARAFUSO C/CILINDRICA SEXT.INT. M12X180</t>
  </si>
  <si>
    <t>V1CS012180</t>
  </si>
  <si>
    <t>PARAFUSO C/CILINDRICA SEXT.INT. M12X20</t>
  </si>
  <si>
    <t>V1CS01220</t>
  </si>
  <si>
    <t>PARAFUSO C/CILINDRICA SEXT.INT. M12X200</t>
  </si>
  <si>
    <t>V1CS012200</t>
  </si>
  <si>
    <t>PARAFUSO C/CILINDRICA SEXT.INT. M12X220</t>
  </si>
  <si>
    <t>V1CS012220</t>
  </si>
  <si>
    <t>PARAFUSO C/CILINDRICA SEXT.INT. M12X25</t>
  </si>
  <si>
    <t>V1CS01225</t>
  </si>
  <si>
    <t>PARAFUSO C/CILINDRICA SEXT.INT. M12X30</t>
  </si>
  <si>
    <t>V1CS01230</t>
  </si>
  <si>
    <t>PARAFUSO C/CILINDRICA SEXT.INT. M12X35</t>
  </si>
  <si>
    <t>V1CS01235</t>
  </si>
  <si>
    <t>PARAFUSO C/CILINDRICA SEXT.INT. M12X40</t>
  </si>
  <si>
    <t>V1CS01240</t>
  </si>
  <si>
    <t>PARAFUSO C/CILINDRICA SEXT.INT. M12X45</t>
  </si>
  <si>
    <t>V1CS01245</t>
  </si>
  <si>
    <t>PARAFUSO C/CILINDRICA SEXT.INT. M12X50</t>
  </si>
  <si>
    <t>V1CS01250</t>
  </si>
  <si>
    <t>PARAFUSO C/CILINDRICA SEXT.INT. M12X55</t>
  </si>
  <si>
    <t>V1CS01255</t>
  </si>
  <si>
    <t>PARAFUSO C/CILINDRICA SEXT.INT. M12X60</t>
  </si>
  <si>
    <t>V1CS01260</t>
  </si>
  <si>
    <t>PARAFUSO C/CILINDRICA SEXT.INT. M12X65</t>
  </si>
  <si>
    <t>V1CS01265</t>
  </si>
  <si>
    <t>PARAFUSO C/CILINDRICA SEXT.INT. M12X70</t>
  </si>
  <si>
    <t>V1CS01270</t>
  </si>
  <si>
    <t>PARAFUSO C/CILINDRICA SEXT.INT. M12X75</t>
  </si>
  <si>
    <t>V1CS01275</t>
  </si>
  <si>
    <t>PARAFUSO C/CILINDRICA SEXT.INT. M12X80</t>
  </si>
  <si>
    <t>V1CS01280</t>
  </si>
  <si>
    <t>PARAFUSO C/CILINDRICA SEXT.INT. M12X90</t>
  </si>
  <si>
    <t>V1CS01290</t>
  </si>
  <si>
    <t>PARAFUSO C/CILINDRICA SEXT.INT. M14X25</t>
  </si>
  <si>
    <t>V1CS01425</t>
  </si>
  <si>
    <t>PARAFUSO C/CILINDRICA SEXT.INT. M14X30</t>
  </si>
  <si>
    <t>V1CS01430</t>
  </si>
  <si>
    <t>PARAFUSO C/CILINDRICA SEXT.INT. M14X45</t>
  </si>
  <si>
    <t>V1CS01445</t>
  </si>
  <si>
    <t>V1CS01450</t>
  </si>
  <si>
    <t>PARAFUSO C/CILINDRICA SEXT.INT. M14X55</t>
  </si>
  <si>
    <t>V1CS01455</t>
  </si>
  <si>
    <t>PARAFUSO C/CILINDRICA SEXT.INT. M14X90</t>
  </si>
  <si>
    <t>V1CS01490</t>
  </si>
  <si>
    <t>PARAFUSO C/CILINDRICA SEXT.INT. M16X100</t>
  </si>
  <si>
    <t>V1CS016100</t>
  </si>
  <si>
    <t>PARAFUSO C/CILINDRICA SEXT.INT. M16X110</t>
  </si>
  <si>
    <t>V1CS016110</t>
  </si>
  <si>
    <t>PARAFUSO C/CILINDRICA SEXT.INT. M16X130</t>
  </si>
  <si>
    <t>V1CS016130</t>
  </si>
  <si>
    <t>PARAFUSO C/CILINDRICA SEXT.INT. M16X140</t>
  </si>
  <si>
    <t>V1CS016140</t>
  </si>
  <si>
    <t>PARAFUSO C/CILINDRICA SEXT.INT. M16X150</t>
  </si>
  <si>
    <t>V1CS016150</t>
  </si>
  <si>
    <t>PARAFUSO C/CILINDRICA SEXT.INT. M16X160</t>
  </si>
  <si>
    <t>V1CS016160</t>
  </si>
  <si>
    <t>PARAFUSO C/CILINDRICA SEXT.INT. M16X180</t>
  </si>
  <si>
    <t>V1CS016180</t>
  </si>
  <si>
    <t>PARAFUSO C/CILINDRICA SEXT.INT. M16X200</t>
  </si>
  <si>
    <t>V1CS016200</t>
  </si>
  <si>
    <t>PARAFUSO C/CILINDRICA SEXT.INT. M16X210</t>
  </si>
  <si>
    <t>V1CS016210</t>
  </si>
  <si>
    <t>PARAFUSO C/CILINDRICA SEXT.INT. M16X220</t>
  </si>
  <si>
    <t>V1CS016220</t>
  </si>
  <si>
    <t>PARAFUSO C/CILINDRICA SEXT.INT. M16X260</t>
  </si>
  <si>
    <t>V1CS016260</t>
  </si>
  <si>
    <t>PARAFUSO C/CILINDRICA SEXT.INT. M16X30</t>
  </si>
  <si>
    <t>V1CS01630</t>
  </si>
  <si>
    <t>PARAFUSO C/CILINDRICA SEXT.INT. M16X35</t>
  </si>
  <si>
    <t>V1CS01635</t>
  </si>
  <si>
    <t>PARAFUSO C/CILINDRICA SEXT.INT. M16X40</t>
  </si>
  <si>
    <t>V1CS01640</t>
  </si>
  <si>
    <t>PARAFUSO C/CILINDRICA SEXT.INT. M16X50</t>
  </si>
  <si>
    <t>V1CS01650</t>
  </si>
  <si>
    <t>PARAFUSO C/CILINDRICA SEXT.INT. M16X55</t>
  </si>
  <si>
    <t>V1CS01655</t>
  </si>
  <si>
    <t>PARAFUSO C/CILINDRICA SEXT.INT. M16X60</t>
  </si>
  <si>
    <t>V1CS01660</t>
  </si>
  <si>
    <t>PARAFUSO C/CILINDRICA SEXT.INT. M16X70</t>
  </si>
  <si>
    <t>V1CS01670</t>
  </si>
  <si>
    <t>PARAFUSO C/CILINDRICA SEXT.INT. M16X80</t>
  </si>
  <si>
    <t>V1CS01680</t>
  </si>
  <si>
    <t>PARAFUSO C/CILINDRICA SEXT.INT. M16X90</t>
  </si>
  <si>
    <t>V1CS01690</t>
  </si>
  <si>
    <t>PARAFUSO C/CILINDRICA SEXT.INT. M18X90</t>
  </si>
  <si>
    <t>V1CS01890</t>
  </si>
  <si>
    <t>PARAFUSO C/CILINDRICA SEXT.INT. M20X40</t>
  </si>
  <si>
    <t>V1CS02040</t>
  </si>
  <si>
    <t>PARAFUSO C/CILINDRICA SEXT.INT. M20X50</t>
  </si>
  <si>
    <t>V1CS02050</t>
  </si>
  <si>
    <t>PARAFUSO C/CILINDRICA SEXT.INT. M20X70</t>
  </si>
  <si>
    <t>V1CS02070</t>
  </si>
  <si>
    <t>PARAFUSO C/CILINDRICA SEXT.INT. M20X80</t>
  </si>
  <si>
    <t>V1CS02080</t>
  </si>
  <si>
    <t>PARAFUSO C/CILINDRICA SEXT.INT. M2X10</t>
  </si>
  <si>
    <t>V1CS0210</t>
  </si>
  <si>
    <t>PARAFUSO C/CILINDRICA SEXT.INT. M2X12</t>
  </si>
  <si>
    <t>V1CS0212</t>
  </si>
  <si>
    <t>PARAFUSO C/CILINDRICA SEXT.INT. M2X16</t>
  </si>
  <si>
    <t>V1CS0216</t>
  </si>
  <si>
    <t>PARAFUSO C/CILINDRICA SEXT.INT. M24X40</t>
  </si>
  <si>
    <t>V1CS02440</t>
  </si>
  <si>
    <t>PARAFUSO C/CILINDRICA SEXT.INT. M25X16</t>
  </si>
  <si>
    <t>V1CS02516</t>
  </si>
  <si>
    <t>PARAFUSO C/CILINDRICA SEXT.INT. M2X8</t>
  </si>
  <si>
    <t>V1CS028</t>
  </si>
  <si>
    <t>PARAFUSO C/CILINDRICA SEXT.INT. M3X10</t>
  </si>
  <si>
    <t>V1CS0310</t>
  </si>
  <si>
    <t>PARAFUSO C/CILINDRICA SEXT.INT. M3X12</t>
  </si>
  <si>
    <t>V1CS0312</t>
  </si>
  <si>
    <t>PARAFUSO C/CILINDRICA SEXT.INT. M3X16</t>
  </si>
  <si>
    <t>V1CS0316</t>
  </si>
  <si>
    <t>PARAFUSO C/CILINDRICA SEXT.INT. M3X20</t>
  </si>
  <si>
    <t>V1CS0320</t>
  </si>
  <si>
    <t>PARAFUSO C/CILINDRICA SEXT.INT. M3X25</t>
  </si>
  <si>
    <t>V1CS0325</t>
  </si>
  <si>
    <t>PARAFUSO C/CILINDRICA SEXT.INT. M3X30</t>
  </si>
  <si>
    <t>V1CS0330</t>
  </si>
  <si>
    <t>PARAFUSO C/CILINDRICA SEXT.INT. M3X4</t>
  </si>
  <si>
    <t>V1CS034</t>
  </si>
  <si>
    <t>PARAFUSO C/CILINDRICA SEXT.INT. M3X40</t>
  </si>
  <si>
    <t>V1CS0340</t>
  </si>
  <si>
    <t>PARAFUSO C/CILINDRICA SEXT.INT. M3X50</t>
  </si>
  <si>
    <t>V1CS0350</t>
  </si>
  <si>
    <t>PARAFUSO C/CILINDRICA SEXT.INT. M4X10</t>
  </si>
  <si>
    <t>V1CS0410</t>
  </si>
  <si>
    <t>PARAFUSO C/CILINDRICA SEXT.INT. M4X12</t>
  </si>
  <si>
    <t>V1CS0412</t>
  </si>
  <si>
    <t>PARAFUSO C/CILINDRICA SEXT.INT. M4X16</t>
  </si>
  <si>
    <t>V1CS0416</t>
  </si>
  <si>
    <t>PARAFUSO C/CILINDRICA SEXT.INT. M4X20</t>
  </si>
  <si>
    <t>V1CS0420</t>
  </si>
  <si>
    <t>PARAFUSO C/CILINDRICA SEXT.INT. M4X25</t>
  </si>
  <si>
    <t>V1CS0425</t>
  </si>
  <si>
    <t>PARAFUSO C/CILINDRICA SEXT.INT. M4X30</t>
  </si>
  <si>
    <t>V1CS0430</t>
  </si>
  <si>
    <t>PARAFUSO C/CILINDRICA SEXT.INT. M4X35</t>
  </si>
  <si>
    <t>V1CS0435</t>
  </si>
  <si>
    <t>PARAFUSO C/CILINDRICA SEXT.INT. M4X40</t>
  </si>
  <si>
    <t>V1CS0440</t>
  </si>
  <si>
    <t>PARAFUSO C/CILINDRICA SEXT.INT. M4X45</t>
  </si>
  <si>
    <t>V1CS0445</t>
  </si>
  <si>
    <t>PARAFUSO C/CILINDRICA SEXT.INT. M4X50</t>
  </si>
  <si>
    <t>V1CS0450</t>
  </si>
  <si>
    <t>PARAFUSO C/CILINDRICA SEXT.INT. M4X70</t>
  </si>
  <si>
    <t>V1CS0470</t>
  </si>
  <si>
    <t>PARAFUSO C/CILINDRICA SEXT.INT. M4X8</t>
  </si>
  <si>
    <t>V1CS048</t>
  </si>
  <si>
    <t>PARAFUSO C/CILINDRICA SEXT.INT. M5X10</t>
  </si>
  <si>
    <t>V1CS0510</t>
  </si>
  <si>
    <t>PARAFUSO C/CILINDRICA SEXT.INT. M5X12</t>
  </si>
  <si>
    <t>V1CS0512</t>
  </si>
  <si>
    <t>PARAFUSO C/CILINDRICA SEXT.INT. M5X14</t>
  </si>
  <si>
    <t>V1CS0514</t>
  </si>
  <si>
    <t>PARAFUSO C/CILINDRICA SEXT.INT. M5X16</t>
  </si>
  <si>
    <t>V1CS0516</t>
  </si>
  <si>
    <t>PARAFUSO C/CILINDRICA SEXT.INT. M5X20</t>
  </si>
  <si>
    <t>V1CS0520</t>
  </si>
  <si>
    <t>PARAFUSO C/CILINDRICA SEXT.INT. M5X25</t>
  </si>
  <si>
    <t>V1CS0525</t>
  </si>
  <si>
    <t>PARAFUSO C/CILINDRICA SEXT.INT. M5X30</t>
  </si>
  <si>
    <t>V1CS0530</t>
  </si>
  <si>
    <t>PARAFUSO C/CILINDRICA SEXT.INT. M5X35</t>
  </si>
  <si>
    <t>V1CS0535</t>
  </si>
  <si>
    <t>PARAFUSO C/CILINDRICA SEXT.INT. M5X40</t>
  </si>
  <si>
    <t>V1CS0540</t>
  </si>
  <si>
    <t>PARAFUSO C/CILINDRICA SEXT.INT. M5X45</t>
  </si>
  <si>
    <t>V1CS0545</t>
  </si>
  <si>
    <t>PARAFUSO C/CILINDRICA SEXT.INT. M5X50</t>
  </si>
  <si>
    <t>V1CS0550</t>
  </si>
  <si>
    <t>PARAFUSO C/CILINDRICA SEXT.INT. M5X55</t>
  </si>
  <si>
    <t>V1CS0555</t>
  </si>
  <si>
    <t>PARAFUSO C/CILINDRICA SEXT.INT. M5X60</t>
  </si>
  <si>
    <t>V1CS0560</t>
  </si>
  <si>
    <t>PARAFUSO C/CILINDRICA SEXT.INT. M5X65</t>
  </si>
  <si>
    <t>V1CS0565</t>
  </si>
  <si>
    <t>PARAFUSO C/CILINDRICA SEXT.INT. M5X70</t>
  </si>
  <si>
    <t>V1CS0570</t>
  </si>
  <si>
    <t>PARAFUSO C/CILINDRICA SEXT.INT.M5X80</t>
  </si>
  <si>
    <t>V1CS0580</t>
  </si>
  <si>
    <t>PARAFUSO C/CILINDRICA SEXT.INT. M6X8</t>
  </si>
  <si>
    <t>V1CS0608</t>
  </si>
  <si>
    <t>PARAFUSO C/CILINDRICA SEXT.INT. M6X10</t>
  </si>
  <si>
    <t>V1CS0610</t>
  </si>
  <si>
    <t>PARAFUSO C/CILINDRICA SEXT.INT. M6X100</t>
  </si>
  <si>
    <t>V1CS06100</t>
  </si>
  <si>
    <t>PARAFUSO C/CILINDRICA SEXT.INT. M6X110</t>
  </si>
  <si>
    <t>V1CS06110</t>
  </si>
  <si>
    <t>PARAFUSO C/CILINDRICA SEXT.INT. M6X12</t>
  </si>
  <si>
    <t>V1CS0612</t>
  </si>
  <si>
    <t>PARAFUSO INOX M6X14</t>
  </si>
  <si>
    <t>V1CS0614</t>
  </si>
  <si>
    <t>PARAFUSO C/CILINDRICA SEXT.INT. M6X16</t>
  </si>
  <si>
    <t>V1CS0616</t>
  </si>
  <si>
    <t>PARAFUSO C/CILINDRICA SEXT.INT. M6X20</t>
  </si>
  <si>
    <t>V1CS0620</t>
  </si>
  <si>
    <t>PARAFUSO C/CILINDRICA SEXT.INT.SB M6X25</t>
  </si>
  <si>
    <t>V1CS0625</t>
  </si>
  <si>
    <t>PARAFUSO C/CILINDRICA SEXT.INT. M6X30</t>
  </si>
  <si>
    <t>V1CS0630</t>
  </si>
  <si>
    <t>PARAFUSO C/CILINDRICA SEXT.INT. M6X35</t>
  </si>
  <si>
    <t>V1CS0635</t>
  </si>
  <si>
    <t>PARAFUSO C/CILINDRICA SEXT.INT. M6X40</t>
  </si>
  <si>
    <t>V1CS0640</t>
  </si>
  <si>
    <t>PARAFUSO C/CILINDRICA SEXT.INT. M6X45</t>
  </si>
  <si>
    <t>V1CS0645</t>
  </si>
  <si>
    <t>PARAFUSO C/CILINDRICA SEXT.INT. M6X50</t>
  </si>
  <si>
    <t>V1CS0650</t>
  </si>
  <si>
    <t>PARAFUSO C/CILINDRICA SEXT.INT. M6X55</t>
  </si>
  <si>
    <t>V1CS0655</t>
  </si>
  <si>
    <t>PARAFUSO C/CILINDRICA SEXT.INT. M6X60</t>
  </si>
  <si>
    <t>V1CS0660</t>
  </si>
  <si>
    <t>PARAFUSO C/CILINDRICA SEXT.INT. M6X65</t>
  </si>
  <si>
    <t>V1CS0665</t>
  </si>
  <si>
    <t>PARAFUSO C/CILINDRICA SEXT.INT. M6X70</t>
  </si>
  <si>
    <t>V1CS0670</t>
  </si>
  <si>
    <t>PARAFUSO C/CILINDRICA SEXT.INT. M6X75</t>
  </si>
  <si>
    <t>V1CS0675</t>
  </si>
  <si>
    <t>PARAFUSO C/CILINDRICA SEXT.INT.M6X80</t>
  </si>
  <si>
    <t>V1CS0680</t>
  </si>
  <si>
    <t>PARAFUSO C/CILINDRICA SEXT.INT. M6X90</t>
  </si>
  <si>
    <t>V1CS0690</t>
  </si>
  <si>
    <t>PARAFUSO C/CILINDRICA SEXT.INT. M8X10</t>
  </si>
  <si>
    <t>V1CS0810</t>
  </si>
  <si>
    <t>PARAFUSO C/CILINDRICA SEXT.INT. M8X100</t>
  </si>
  <si>
    <t>V1CS08100</t>
  </si>
  <si>
    <t>PARAFUSO C/CILINDRICA SEXT.INT. M8X110</t>
  </si>
  <si>
    <t>V1CS08110</t>
  </si>
  <si>
    <t>PARAFUSO C/CILINDRICA SEXT.INT. M8X12</t>
  </si>
  <si>
    <t>V1CS0812</t>
  </si>
  <si>
    <t>PARAFUSO C/CILINDRICA SEXT.INT. M8X120</t>
  </si>
  <si>
    <t>V1CS08120</t>
  </si>
  <si>
    <t>PARAFUSO C/CILINDRICA SEXT.INT. M8X140</t>
  </si>
  <si>
    <t>V1CS08140</t>
  </si>
  <si>
    <t>PARAFUSO C/CILINDRICA SEXT.INT. M8X150</t>
  </si>
  <si>
    <t>V1CS08150</t>
  </si>
  <si>
    <t>PARAFUSO C/CILINDRICA SEXT.INT. M8X16</t>
  </si>
  <si>
    <t>V1CS0816</t>
  </si>
  <si>
    <t>PARAFUSO C/CILINDRICA SEXT.INT. M8X180</t>
  </si>
  <si>
    <t>V1CS08180</t>
  </si>
  <si>
    <t>PARAFUSO C/CILINDRICA SEXT.INT. M8X20</t>
  </si>
  <si>
    <t>V1CS0820</t>
  </si>
  <si>
    <t>PARAFUSO C/CILINDRICA SEXT.INT. M8X25</t>
  </si>
  <si>
    <t>V1CS0825</t>
  </si>
  <si>
    <t>PARAFUSO C/CILINDRICA SEXT.INT. M8X30</t>
  </si>
  <si>
    <t>V1CS0830</t>
  </si>
  <si>
    <t>PARAFUSO C/CILINDRICA SEXT.INT. M8X35</t>
  </si>
  <si>
    <t>V1CS0835</t>
  </si>
  <si>
    <t>PARAFUSO C/CILINDRICA SEXT.INT. M8X40</t>
  </si>
  <si>
    <t>V1CS0840</t>
  </si>
  <si>
    <t>PARAFUSO C/CILINDRICA SEXT.INT. M8X45</t>
  </si>
  <si>
    <t>V1CS0845</t>
  </si>
  <si>
    <t>PARAFUSO C/CILINDRICA SEXT.INT. M8X50</t>
  </si>
  <si>
    <t>V1CS0850</t>
  </si>
  <si>
    <t>PARAFUSO C/CILINDRICA SEXT.INT. M8X55</t>
  </si>
  <si>
    <t>V1CS0855</t>
  </si>
  <si>
    <t>PARAFUSO C/CILINDRICA SEXT.INT. M8X60</t>
  </si>
  <si>
    <t>V1CS0860</t>
  </si>
  <si>
    <t>PARAFUSO C/CILINDRICA SEXT.INT. M8X65</t>
  </si>
  <si>
    <t>V1CS0865</t>
  </si>
  <si>
    <t>PARAFUSO C/CILINDRICA SEXT.INT. M8X70</t>
  </si>
  <si>
    <t>V1CS0870</t>
  </si>
  <si>
    <t>PARAFUSO C/CILINDRICA SEXT.INT. M8X75</t>
  </si>
  <si>
    <t>V1CS0875</t>
  </si>
  <si>
    <t>PARAFUSO C/CILINDRICA SEXT.INT. M8X80</t>
  </si>
  <si>
    <t>V1CS0880</t>
  </si>
  <si>
    <t>PARAFUSO C/CILINDRICA SEXT.INT. M8X90</t>
  </si>
  <si>
    <t>V1CS0890</t>
  </si>
  <si>
    <t>V1CS1030</t>
  </si>
  <si>
    <t>V1CS1065</t>
  </si>
  <si>
    <t>V1CS16180</t>
  </si>
  <si>
    <t>PARAFUSO INOX M2X8</t>
  </si>
  <si>
    <t>V1CS20208</t>
  </si>
  <si>
    <t>PARAFUSO INOX M3X16</t>
  </si>
  <si>
    <t>V1CS20316</t>
  </si>
  <si>
    <t>PARAFUSO INOX M3X25</t>
  </si>
  <si>
    <t>V1CS20325</t>
  </si>
  <si>
    <t>CAVILHA ROSCADA M4X8</t>
  </si>
  <si>
    <t>V1CS20408</t>
  </si>
  <si>
    <t>PARAFUSO INOX M4X16</t>
  </si>
  <si>
    <t>V1CS20416</t>
  </si>
  <si>
    <t>PARAFUSO INOX M4X20</t>
  </si>
  <si>
    <t>V1CS20420</t>
  </si>
  <si>
    <t>PARAFUSO INOX M4X40</t>
  </si>
  <si>
    <t>V1CS20440</t>
  </si>
  <si>
    <t>PARAFUSO INOX M5X10</t>
  </si>
  <si>
    <t>V1CS205010</t>
  </si>
  <si>
    <t>PARAFUSO C/CILINDRICA SEXT.INT. INOX M5X50</t>
  </si>
  <si>
    <t>V1CS205050</t>
  </si>
  <si>
    <t>PARAFUSO C/CILINDRICA SEXT.INT. INOX M5X16</t>
  </si>
  <si>
    <t>V1CS20516</t>
  </si>
  <si>
    <t>PARAFUSO INOX M5X20</t>
  </si>
  <si>
    <t>V1CS20520</t>
  </si>
  <si>
    <t>PARAFUSO INOX M5X25</t>
  </si>
  <si>
    <t>V1CS20525</t>
  </si>
  <si>
    <t>PARAFUSO INOX M5X30</t>
  </si>
  <si>
    <t>V1CS20530</t>
  </si>
  <si>
    <t>PARAFUSO INOX M5X45</t>
  </si>
  <si>
    <t>V1CS20545</t>
  </si>
  <si>
    <t>PARAFUSO INOX M6X10</t>
  </si>
  <si>
    <t>V1CS206010</t>
  </si>
  <si>
    <t>V1CS20614</t>
  </si>
  <si>
    <t>PARAFUSO INOX M6X16</t>
  </si>
  <si>
    <t>V1CS20616</t>
  </si>
  <si>
    <t>V1CS20620</t>
  </si>
  <si>
    <t>V1CS20625</t>
  </si>
  <si>
    <t>PARAFUSO INOX M6X30</t>
  </si>
  <si>
    <t>V1CS20630</t>
  </si>
  <si>
    <t>PARAFUSO INOX M6X40</t>
  </si>
  <si>
    <t>V1CS20640</t>
  </si>
  <si>
    <t>V1CS208012</t>
  </si>
  <si>
    <t>PARAFUSO INOX M80X50</t>
  </si>
  <si>
    <t>V1CS208050</t>
  </si>
  <si>
    <t>PARAFUSO INOX M80X60</t>
  </si>
  <si>
    <t>V1CS208060</t>
  </si>
  <si>
    <t>PARAFUSO INOX M8X70</t>
  </si>
  <si>
    <t>V1CS208070</t>
  </si>
  <si>
    <t>PARAFUSO C/CILINDRICA SEXT.INOX M8X16</t>
  </si>
  <si>
    <t>V1CS20816</t>
  </si>
  <si>
    <t>PARAFUSO C/CILINDRICA SEXT.INOX M8X20</t>
  </si>
  <si>
    <t>V1CS20820</t>
  </si>
  <si>
    <t>V1CS21025</t>
  </si>
  <si>
    <t>V1CS21030</t>
  </si>
  <si>
    <t>PARAFUSO INOX M10X80</t>
  </si>
  <si>
    <t>V1CS21080</t>
  </si>
  <si>
    <t>PARAFUSO INOX M3X10</t>
  </si>
  <si>
    <t>V1CS2310</t>
  </si>
  <si>
    <t>PARAFUSO INOX M3X12</t>
  </si>
  <si>
    <t>V1CS2312</t>
  </si>
  <si>
    <t>PARAFUSO INOX M3X8</t>
  </si>
  <si>
    <t>V1CS238</t>
  </si>
  <si>
    <t>PARAFUSO INOX M4X10</t>
  </si>
  <si>
    <t>V1CS2410</t>
  </si>
  <si>
    <t>PARAFUSO INOX M4X12</t>
  </si>
  <si>
    <t>V1CS2412</t>
  </si>
  <si>
    <t>V1CS2416</t>
  </si>
  <si>
    <t>PARAFUSO INOX M5X12</t>
  </si>
  <si>
    <t>V1CS2512</t>
  </si>
  <si>
    <t>V1CS2516</t>
  </si>
  <si>
    <t>PARAFUSO INOX M5X40</t>
  </si>
  <si>
    <t>V1CS2540</t>
  </si>
  <si>
    <t>V1CS2610</t>
  </si>
  <si>
    <t>V1CS2616</t>
  </si>
  <si>
    <t>PARAFUSO C/CILINDRICA SEXT.INT. M6X25</t>
  </si>
  <si>
    <t>V1CS2625</t>
  </si>
  <si>
    <t>V1CS2630</t>
  </si>
  <si>
    <t>V1CS2650</t>
  </si>
  <si>
    <t>V1CS2660</t>
  </si>
  <si>
    <t>PARAFUSO C/CILINDRICA SEXT.INT. M6X80</t>
  </si>
  <si>
    <t>V1CS2680</t>
  </si>
  <si>
    <t>V1CS2816</t>
  </si>
  <si>
    <t>V1CS2820</t>
  </si>
  <si>
    <t>V1CS2825</t>
  </si>
  <si>
    <t>V1CS2830</t>
  </si>
  <si>
    <t>V1CS2840</t>
  </si>
  <si>
    <t>V1CS2880</t>
  </si>
  <si>
    <t>PARAFUSO C/SEXTAVADA SB M10X40</t>
  </si>
  <si>
    <t>V2S01040</t>
  </si>
  <si>
    <t>PARAFUSO C/SEXTAVADA SB M12X30</t>
  </si>
  <si>
    <t>V2S01230</t>
  </si>
  <si>
    <t>PARAFUSO C/SEXTAVADA SB M12X60</t>
  </si>
  <si>
    <t>V2S01260</t>
  </si>
  <si>
    <t>PARAFUSO C/SEXTAVADA SB M12X70</t>
  </si>
  <si>
    <t>V2S01270</t>
  </si>
  <si>
    <t>PARAFUSO C/SEXTAVADA SB M8X30</t>
  </si>
  <si>
    <t>V2S0830</t>
  </si>
  <si>
    <t>PARAFUSO C/EMB.SEXTAVADA SB M10X100</t>
  </si>
  <si>
    <t>V3ES010100</t>
  </si>
  <si>
    <t>PARAFUSO C/EMB.SEXTAVADA SB M10X25</t>
  </si>
  <si>
    <t>V3ES01025</t>
  </si>
  <si>
    <t>PARAFUSO C/SEXTAVADA SB M10X30</t>
  </si>
  <si>
    <t>V3ES01030</t>
  </si>
  <si>
    <t>PARAFUSO C/SEXTAVADA SB M12X40</t>
  </si>
  <si>
    <t>V3ES01240</t>
  </si>
  <si>
    <t>PARAFUSO C/EMB.SEXTAVADA SB M16X40</t>
  </si>
  <si>
    <t>V3ES01640</t>
  </si>
  <si>
    <t>PARAFUSO C/EMB.SEXT.INT. M3X10</t>
  </si>
  <si>
    <t>V3ES0310</t>
  </si>
  <si>
    <t>PARAFUSO C/EMB.SEXTAVADA SB M3X16</t>
  </si>
  <si>
    <t>V3ES0316</t>
  </si>
  <si>
    <t>PARAFUSO C/EMB.SEXTAVADA SB M3X20</t>
  </si>
  <si>
    <t>V3ES0320</t>
  </si>
  <si>
    <t>PARAFUSO C/EMB.SEXTAVADA SB M3X25</t>
  </si>
  <si>
    <t>V3ES0325</t>
  </si>
  <si>
    <t>PARAFUSO C/EMB.SEXTAVADA INT. M3X8</t>
  </si>
  <si>
    <t>V3ES038</t>
  </si>
  <si>
    <t>PARAFUSO C/EMB.SEXT.INT.M4X10</t>
  </si>
  <si>
    <t>V3ES0410</t>
  </si>
  <si>
    <t>PARAFUSO C/EMB.SEXT.INT.M4X12</t>
  </si>
  <si>
    <t>V3ES0412</t>
  </si>
  <si>
    <t>PARAFUSO C/EMB.SEXT.INT. M4X16</t>
  </si>
  <si>
    <t>V3ES0416</t>
  </si>
  <si>
    <t>PARAFUSO C/EMB.SEXT.INT.M4X20</t>
  </si>
  <si>
    <t>V3ES0420</t>
  </si>
  <si>
    <t>PARAFUSO C/EMB.SEXT.INT.M4X25</t>
  </si>
  <si>
    <t>V3ES0425</t>
  </si>
  <si>
    <t>PARAFUSO C/EMB.SEXT.INT.M4X30</t>
  </si>
  <si>
    <t>V3ES0430</t>
  </si>
  <si>
    <t>PARAFUSO C/EMB.SEXT.INT.M5X10</t>
  </si>
  <si>
    <t>V3ES0510</t>
  </si>
  <si>
    <t>PARAFUSO C/EMB. SEXT.INT. M5X12</t>
  </si>
  <si>
    <t>V3ES0512</t>
  </si>
  <si>
    <t>PARAFUSO C/EMB.SEXT.INT. M5X16</t>
  </si>
  <si>
    <t>V3ES0516</t>
  </si>
  <si>
    <t>PARAFUSO C/EMB.SEXT.INT.M5X20</t>
  </si>
  <si>
    <t>V3ES0520</t>
  </si>
  <si>
    <t>PARAFUSO C/EMB. SEXT.INT.M5X25</t>
  </si>
  <si>
    <t>V3ES0525</t>
  </si>
  <si>
    <t>PARAFUSO C/EMB.SEXT.INT.M5X30</t>
  </si>
  <si>
    <t>V3ES0530</t>
  </si>
  <si>
    <t>PARAFUSO C/EMB.SEXT.INT.M5X35</t>
  </si>
  <si>
    <t>V3ES0535</t>
  </si>
  <si>
    <t>PARAFUSO C/EMB.SEXT.INT.M5X60</t>
  </si>
  <si>
    <t>V3ES0560</t>
  </si>
  <si>
    <t>PARAFUSO C/EMB.SEXT.INT.M6X10</t>
  </si>
  <si>
    <t>V3ES0610</t>
  </si>
  <si>
    <t>PARAFUSO C/EMB.SEXT.INT. M6X12</t>
  </si>
  <si>
    <t>V3ES0612</t>
  </si>
  <si>
    <t>PARAFUSO C/EMB.SEXT.INT. M6X16</t>
  </si>
  <si>
    <t>V3ES0616</t>
  </si>
  <si>
    <t>PARAFUSO C/EMB.SEXT.INT. M6X20</t>
  </si>
  <si>
    <t>V3ES0620</t>
  </si>
  <si>
    <t>PARAFUSO C/EMB.SEXT.INT.M6X25</t>
  </si>
  <si>
    <t>V3ES0625</t>
  </si>
  <si>
    <t>PARAFUSO C/EMB.SEXT.INT.M6X30</t>
  </si>
  <si>
    <t>V3ES0630</t>
  </si>
  <si>
    <t>PARAFUSO C/EMB.SEXT.INT.M6X35</t>
  </si>
  <si>
    <t>V3ES0635</t>
  </si>
  <si>
    <t>PARAFUSO C/EMB.SEXT.INT.M6X40</t>
  </si>
  <si>
    <t>V3ES0640</t>
  </si>
  <si>
    <t>PARAFUSO C/EMB.SEXT.INT.M6X45</t>
  </si>
  <si>
    <t>V3ES0645</t>
  </si>
  <si>
    <t>PARAFUSO DE CABEÇA DE EMBEBER 6X50</t>
  </si>
  <si>
    <t>V3ES0650</t>
  </si>
  <si>
    <t>PARAFUSO C/EMB.SEXT.INT.M8X12</t>
  </si>
  <si>
    <t>V3ES0812</t>
  </si>
  <si>
    <t>PARAFUSO C/EMB.SEXT.INT.M8X16</t>
  </si>
  <si>
    <t>V3ES0816</t>
  </si>
  <si>
    <t>PARAFUSO C/EMB.SEXT.INT. M8X20</t>
  </si>
  <si>
    <t>V3ES0820</t>
  </si>
  <si>
    <t>PARAFUSO C/EMB.SEXT.INT.M8X25</t>
  </si>
  <si>
    <t>V3ES0825</t>
  </si>
  <si>
    <t>PARAFUSO C/EMB.SEXT.INT.M8X30</t>
  </si>
  <si>
    <t>V3ES0830</t>
  </si>
  <si>
    <t>PARAFUSO C/EMB.SEXT.INT.M8X35</t>
  </si>
  <si>
    <t>V3ES0835</t>
  </si>
  <si>
    <t>PARAFUSO C/EMB.SEXT.INT.M8X40</t>
  </si>
  <si>
    <t>V3ES0840</t>
  </si>
  <si>
    <t>PARAFUSO C/EMB.SEXT.INT.M8X45</t>
  </si>
  <si>
    <t>V3ES0845</t>
  </si>
  <si>
    <t>PARAFUSO C/EMB.SEXT.INT.M8X50</t>
  </si>
  <si>
    <t>V3ES0850</t>
  </si>
  <si>
    <t>PARAFUSO C/EMB.SEXT.INT.M8X60</t>
  </si>
  <si>
    <t>V3ES0860</t>
  </si>
  <si>
    <t>PARAFUSO C/EMB.SEXT.INT.M3X6</t>
  </si>
  <si>
    <t>V3ES103006</t>
  </si>
  <si>
    <t>PARAFUSO C/EMB. INOX M6X12</t>
  </si>
  <si>
    <t>V3ES1612</t>
  </si>
  <si>
    <t>PARAFUSO C/EMB. INOX M6X16</t>
  </si>
  <si>
    <t>V3ES1616</t>
  </si>
  <si>
    <t>PARAFUSO C/EMB. M6X25</t>
  </si>
  <si>
    <t>V3ES1625</t>
  </si>
  <si>
    <t>PORCA QUADRADA M8</t>
  </si>
  <si>
    <t>W0T08</t>
  </si>
  <si>
    <t>PORCA QUADRADA M10</t>
  </si>
  <si>
    <t>W0T10</t>
  </si>
  <si>
    <t>PORCA MARTELO M5</t>
  </si>
  <si>
    <t>W015</t>
  </si>
  <si>
    <t>PORCA MARTELO M6</t>
  </si>
  <si>
    <t>W016</t>
  </si>
  <si>
    <t>PORCA MARTELO M8</t>
  </si>
  <si>
    <t>W018</t>
  </si>
  <si>
    <t>PORCA M3</t>
  </si>
  <si>
    <t>W03</t>
  </si>
  <si>
    <t>PORCA SNU 0016</t>
  </si>
  <si>
    <t>W0300016</t>
  </si>
  <si>
    <t>PORCA SNU 1104</t>
  </si>
  <si>
    <t>W0301104</t>
  </si>
  <si>
    <t>PORCA SNP 1212</t>
  </si>
  <si>
    <t>W0301212</t>
  </si>
  <si>
    <t>PORCA M4</t>
  </si>
  <si>
    <t>W0304</t>
  </si>
  <si>
    <t>PORCA M6</t>
  </si>
  <si>
    <t>W0306</t>
  </si>
  <si>
    <t>PORCA M8</t>
  </si>
  <si>
    <t>W0308</t>
  </si>
  <si>
    <t>PORCA SEXTAVADA M10</t>
  </si>
  <si>
    <t>W0310</t>
  </si>
  <si>
    <t>PORCA SEXTAVADA M12</t>
  </si>
  <si>
    <t>W0312</t>
  </si>
  <si>
    <t>PORCA SEXTAVADA M14</t>
  </si>
  <si>
    <t>W0314</t>
  </si>
  <si>
    <t>PORCA SEXTAVADA M16</t>
  </si>
  <si>
    <t>W0316</t>
  </si>
  <si>
    <t>PORCA SEXTAVADA M20</t>
  </si>
  <si>
    <t>W0320</t>
  </si>
  <si>
    <t>PORCA SEXTAVADA M22</t>
  </si>
  <si>
    <t>W0322</t>
  </si>
  <si>
    <t>PORCA SEXTAVADA M24</t>
  </si>
  <si>
    <t>W0324</t>
  </si>
  <si>
    <t>PORCA SEXTAVADA 3/8"</t>
  </si>
  <si>
    <t>W0338</t>
  </si>
  <si>
    <t>PORCA SEXTAVADA M4</t>
  </si>
  <si>
    <t>W034</t>
  </si>
  <si>
    <t>PORCA SEXTAVADA M5</t>
  </si>
  <si>
    <t>W035</t>
  </si>
  <si>
    <t>PORCA SEXTAVADA M6</t>
  </si>
  <si>
    <t>W036</t>
  </si>
  <si>
    <t>PORCA SEXTAVADA M8</t>
  </si>
  <si>
    <t>W038</t>
  </si>
  <si>
    <t>W0410</t>
  </si>
  <si>
    <t>W0412</t>
  </si>
  <si>
    <t>W0416</t>
  </si>
  <si>
    <t>PORCA INOX M2</t>
  </si>
  <si>
    <t>W042</t>
  </si>
  <si>
    <t>PORCA INOX M20</t>
  </si>
  <si>
    <t>W0420</t>
  </si>
  <si>
    <t>PORCA INOX M22</t>
  </si>
  <si>
    <t>W0422</t>
  </si>
  <si>
    <t>PORCA INOX M3</t>
  </si>
  <si>
    <t>W043</t>
  </si>
  <si>
    <t>PORCA INOX M4</t>
  </si>
  <si>
    <t>W044</t>
  </si>
  <si>
    <t>PORCA INOX M5</t>
  </si>
  <si>
    <t>W045</t>
  </si>
  <si>
    <t>W046</t>
  </si>
  <si>
    <t>PORCA INOX M8</t>
  </si>
  <si>
    <t>W048</t>
  </si>
  <si>
    <t>W1302</t>
  </si>
  <si>
    <t>W1303</t>
  </si>
  <si>
    <t>W1304</t>
  </si>
  <si>
    <t>W1305</t>
  </si>
  <si>
    <t>W1306</t>
  </si>
  <si>
    <t>W1308</t>
  </si>
  <si>
    <t>W1310</t>
  </si>
  <si>
    <t>W1312</t>
  </si>
  <si>
    <t>MOLA LIGEIRA HELICOIDAL 6X40</t>
  </si>
  <si>
    <t>X3H0640</t>
  </si>
  <si>
    <t>MOLA LIGEIRA HELICOIDAL 8X40</t>
  </si>
  <si>
    <t>X3H0840</t>
  </si>
  <si>
    <t>MOLA LIGEIRA HELICOIDAL 10X40</t>
  </si>
  <si>
    <t>X3H1040</t>
  </si>
  <si>
    <t>MOLA LIGEIRA HELICOIDAL 20X5,75</t>
  </si>
  <si>
    <t>X3H205.75</t>
  </si>
  <si>
    <t>MOLA LIGEIRA HELICOIDAL 20X7,75</t>
  </si>
  <si>
    <t>X3H207.75</t>
  </si>
  <si>
    <t>MOLA LIGEIRA HELICOIDAL 20X9,75</t>
  </si>
  <si>
    <t>X3H209.75</t>
  </si>
  <si>
    <t>MOLA LIGEIRA HELICOIDAL 25X5,75</t>
  </si>
  <si>
    <t>X3H255.75</t>
  </si>
  <si>
    <t>MOLA LIGEIRA HELICOIDAL 25X7,75</t>
  </si>
  <si>
    <t>X3H257.75</t>
  </si>
  <si>
    <t>MOLA LIGEIRA HELICOIDAL 25X9,75</t>
  </si>
  <si>
    <t>X3H259.75</t>
  </si>
  <si>
    <t>MOLA LIGEIRA HELICOIDAL 30X5,75</t>
  </si>
  <si>
    <t>X3H305.75</t>
  </si>
  <si>
    <t>MOLA LIGEIRA HELICOIDAL 30X7,75</t>
  </si>
  <si>
    <t>X3H307.75</t>
  </si>
  <si>
    <t>MOLA LIGEIRA HELICOIDAL 30X9,75</t>
  </si>
  <si>
    <t>X3H309.75</t>
  </si>
  <si>
    <t>MOLA ARAME 08X25</t>
  </si>
  <si>
    <t>X5H08X25</t>
  </si>
  <si>
    <t>ANILHA CHAPA CALIBRADA 6X0,30</t>
  </si>
  <si>
    <t>Y1OF06030</t>
  </si>
  <si>
    <t>ANILHA CHAPA CALIBRADA 6X0,50</t>
  </si>
  <si>
    <t>Y1OF06050</t>
  </si>
  <si>
    <t>ANILHA CHAPA CALIBRADA 6X1</t>
  </si>
  <si>
    <t>Y1OF06100</t>
  </si>
  <si>
    <t>ANILHA CHAPA CALIBRADA 8X0,10</t>
  </si>
  <si>
    <t>Y1OF08010</t>
  </si>
  <si>
    <t>ANILHA CHAPA CALIBRADA 8X0,30</t>
  </si>
  <si>
    <t>Y1OF08030</t>
  </si>
  <si>
    <t>ANILHA CHAPA CALIBRADA 8X0,50</t>
  </si>
  <si>
    <t>Y1OF08050</t>
  </si>
  <si>
    <t>ANILHA CHAPA CALIBRADA 8X1</t>
  </si>
  <si>
    <t>Y1OF08100</t>
  </si>
  <si>
    <t>ANILHA CHAPA CALIBRADA 10X0,10</t>
  </si>
  <si>
    <t>Y1OF10010</t>
  </si>
  <si>
    <t>ANILHA CHAPA CALIBRADA 10X0,30</t>
  </si>
  <si>
    <t>Y1OF10030</t>
  </si>
  <si>
    <t>ANILHA CHAPA CALIBRADA 10X0,50</t>
  </si>
  <si>
    <t>Y1OF10050</t>
  </si>
  <si>
    <t>ANILHA CHAPA CALIBRADA 10X1</t>
  </si>
  <si>
    <t>Y1OF10100</t>
  </si>
  <si>
    <t>ANILHA CHAPA CALIBRADA 12X0,10</t>
  </si>
  <si>
    <t>Y1OF12010</t>
  </si>
  <si>
    <t>ANILHA CHAPA CALIBRADA 12X1</t>
  </si>
  <si>
    <t>Y1OF12100</t>
  </si>
  <si>
    <t>Y1OF1230</t>
  </si>
  <si>
    <t>ANILHA MOLA 10MM</t>
  </si>
  <si>
    <t>Y1O10</t>
  </si>
  <si>
    <t>ANILHA MOLA 12MM</t>
  </si>
  <si>
    <t>Y1O12</t>
  </si>
  <si>
    <t>ANILHA MOLA 14MM</t>
  </si>
  <si>
    <t>Y1O14</t>
  </si>
  <si>
    <t>ANILHA MOLA 16MM</t>
  </si>
  <si>
    <t>Y1O16</t>
  </si>
  <si>
    <t>ANILHA MOLA 20MM</t>
  </si>
  <si>
    <t>Y1O20</t>
  </si>
  <si>
    <t>ANILHA MOLA 4MM</t>
  </si>
  <si>
    <t>Y1O4</t>
  </si>
  <si>
    <t>ANILHA MOLA 5MM</t>
  </si>
  <si>
    <t>Y1O5</t>
  </si>
  <si>
    <t>ANILHA MOLA 6MM</t>
  </si>
  <si>
    <t>Y1O6</t>
  </si>
  <si>
    <t>ANILHA MOLA 8MM</t>
  </si>
  <si>
    <t>Y1O8</t>
  </si>
  <si>
    <t>ANILHA CHAPA 10MM</t>
  </si>
  <si>
    <t>Y1010</t>
  </si>
  <si>
    <t>ANILHA CHAPA 12MM</t>
  </si>
  <si>
    <t>Y1012</t>
  </si>
  <si>
    <t>ANILHA CHAPA 14MM</t>
  </si>
  <si>
    <t>Y1014</t>
  </si>
  <si>
    <t>ANILHA CHAPA 16MM</t>
  </si>
  <si>
    <t>Y1016</t>
  </si>
  <si>
    <t>ANILHA CHAPA 20MM</t>
  </si>
  <si>
    <t>Y1020</t>
  </si>
  <si>
    <t>ANILHA CHAPA 3MM</t>
  </si>
  <si>
    <t>Y103</t>
  </si>
  <si>
    <t>ANILHA CHAPA 4MM</t>
  </si>
  <si>
    <t>Y104</t>
  </si>
  <si>
    <t>ANILHA CHAPA 5MM</t>
  </si>
  <si>
    <t>Y105</t>
  </si>
  <si>
    <t>ANILHA CHAPA 6MM</t>
  </si>
  <si>
    <t>Y106</t>
  </si>
  <si>
    <t>ANILHA CHAPA 8MM</t>
  </si>
  <si>
    <t>Y108</t>
  </si>
  <si>
    <t>Y110</t>
  </si>
  <si>
    <t>Y112</t>
  </si>
  <si>
    <t>ANILHA MOLA</t>
  </si>
  <si>
    <t>Y20</t>
  </si>
  <si>
    <t>ANILHA MOLA INOX DIN798</t>
  </si>
  <si>
    <t>Y50010</t>
  </si>
  <si>
    <t>ANILHA MOLA INOX DIN7980</t>
  </si>
  <si>
    <t>Y5003</t>
  </si>
  <si>
    <t>Y5004</t>
  </si>
  <si>
    <t>Y5005</t>
  </si>
  <si>
    <t>Y5006</t>
  </si>
  <si>
    <t>ANILHA CHAPA REFORCADA DIN7349</t>
  </si>
  <si>
    <t>Y5008</t>
  </si>
  <si>
    <t>ANILHA MOLA INOX</t>
  </si>
  <si>
    <t>Y5016</t>
  </si>
  <si>
    <t>BOTOES ENCOSTO</t>
  </si>
  <si>
    <t>ZC28</t>
  </si>
  <si>
    <t>ABRACADEIRAS GM PEQ.</t>
  </si>
  <si>
    <t>ZC4</t>
  </si>
  <si>
    <t>COLUNA LISA NORMAL 50X280</t>
  </si>
  <si>
    <t>ZJT50280</t>
  </si>
  <si>
    <t>FREIOS INT 10</t>
  </si>
  <si>
    <t>ZQ110</t>
  </si>
  <si>
    <t>FREIOS INT 12</t>
  </si>
  <si>
    <t>ZQ112</t>
  </si>
  <si>
    <t>FREIOS INT 15</t>
  </si>
  <si>
    <t>ZQ115</t>
  </si>
  <si>
    <t>FREIOS INT 16</t>
  </si>
  <si>
    <t>ZQ116</t>
  </si>
  <si>
    <t>FREIOS INT 17</t>
  </si>
  <si>
    <t>ZQ117</t>
  </si>
  <si>
    <t>FREIOS INT 20</t>
  </si>
  <si>
    <t>ZQ120</t>
  </si>
  <si>
    <t>FREIOS INT 23</t>
  </si>
  <si>
    <t>ZQ123</t>
  </si>
  <si>
    <t>FREIOS INT 8</t>
  </si>
  <si>
    <t>ZQ18</t>
  </si>
  <si>
    <t>FREIOS EXT 10</t>
  </si>
  <si>
    <t>ZQ210</t>
  </si>
  <si>
    <t>FREIOS EXT 12</t>
  </si>
  <si>
    <t>ZQ212</t>
  </si>
  <si>
    <t>FREIOS EXT 15</t>
  </si>
  <si>
    <t>ZQ215</t>
  </si>
  <si>
    <t>FREIOS EXT 16</t>
  </si>
  <si>
    <t>ZQ216</t>
  </si>
  <si>
    <t>FREIOS EXT 20</t>
  </si>
  <si>
    <t>ZQ220</t>
  </si>
  <si>
    <t>TROCO SPLIT 2,5X25MM DIN 94</t>
  </si>
  <si>
    <t>ZQ2525</t>
  </si>
  <si>
    <t>FREIOS EXT 8</t>
  </si>
  <si>
    <t>ZQ28</t>
  </si>
  <si>
    <t>PONTO LUBRIFICACAO 6</t>
  </si>
  <si>
    <t>ZU16</t>
  </si>
  <si>
    <t>PONTO LUBRIFICACAO 8</t>
  </si>
  <si>
    <t>ZU18</t>
  </si>
  <si>
    <t>PONTO LUBRIFICACAO M6X180</t>
  </si>
  <si>
    <t>ZU226100180</t>
  </si>
  <si>
    <t>PONTO LUBRIFICACAO M6X45</t>
  </si>
  <si>
    <t>ZU2610045</t>
  </si>
  <si>
    <t>PONTO LUBRIFICACAO M8X100</t>
  </si>
  <si>
    <t>ZU28100</t>
  </si>
  <si>
    <t>PONTO LUBRIFICACAO M8X180</t>
  </si>
  <si>
    <t>ZU28125180</t>
  </si>
  <si>
    <t>PONTO LUBRIFICACAO M8X45</t>
  </si>
  <si>
    <t>ZU2812545</t>
  </si>
  <si>
    <t>REBITES POP 3X10</t>
  </si>
  <si>
    <t>ZV2310</t>
  </si>
  <si>
    <t>REBITES POP 4X10</t>
  </si>
  <si>
    <t>ZV2410</t>
  </si>
  <si>
    <t>LIXA DISCO 115</t>
  </si>
  <si>
    <t>ZZ0115</t>
  </si>
  <si>
    <t>FOLHAS LIXA 100</t>
  </si>
  <si>
    <t>ZZ1100</t>
  </si>
  <si>
    <t>FOLHAS LIXA 120</t>
  </si>
  <si>
    <t>ZZ1120</t>
  </si>
  <si>
    <t>FOLHAS LIXA 180</t>
  </si>
  <si>
    <t>ZZ1180</t>
  </si>
  <si>
    <t>FOLHAS LIXA 220</t>
  </si>
  <si>
    <t>ZZ1220</t>
  </si>
  <si>
    <t>FOLHAS LIXA 240</t>
  </si>
  <si>
    <t>ZZ1240</t>
  </si>
  <si>
    <t>FOLHAS LIXA 320</t>
  </si>
  <si>
    <t>ZZ1320</t>
  </si>
  <si>
    <t>FOLHAS LIXA 40</t>
  </si>
  <si>
    <t>ZZ140</t>
  </si>
  <si>
    <t>FOLHAS LIXA 400</t>
  </si>
  <si>
    <t>ZZ1400</t>
  </si>
  <si>
    <t>FOLHAS LIXA 60</t>
  </si>
  <si>
    <t>ZZ160</t>
  </si>
  <si>
    <t>FOLHAS LIXA 80</t>
  </si>
  <si>
    <t>ZZ180</t>
  </si>
  <si>
    <t>FOLHA LIXA DE ÁGUA 1000</t>
  </si>
  <si>
    <t>ZZ21000</t>
  </si>
  <si>
    <t>FOLHAS LIXA AGUA 120</t>
  </si>
  <si>
    <t>ZZ2120</t>
  </si>
  <si>
    <t>FOLHAS LIXA AGUA 140</t>
  </si>
  <si>
    <t>ZZ2140</t>
  </si>
  <si>
    <t>FOLHAS LIXA AGUA 150</t>
  </si>
  <si>
    <t>ZZ2150</t>
  </si>
  <si>
    <t>FOLHAS LIXA AGUA 160</t>
  </si>
  <si>
    <t>ZZ2160</t>
  </si>
  <si>
    <t>FOLHAS LIXA AGUA 180</t>
  </si>
  <si>
    <t>ZZ2180</t>
  </si>
  <si>
    <t>FOLHAS LIXA AGUA 200</t>
  </si>
  <si>
    <t>ZZ2200</t>
  </si>
  <si>
    <t>FOLHAS LIXA AGUA 220</t>
  </si>
  <si>
    <t>ZZ2220</t>
  </si>
  <si>
    <t>FOLHAS LIXA AGUA 400</t>
  </si>
  <si>
    <t>ZZ2400</t>
  </si>
  <si>
    <t>TAMPAO BSPT 1/2"</t>
  </si>
  <si>
    <t>Z1301/2</t>
  </si>
  <si>
    <t>TAMPAO BSPT 1/4"</t>
  </si>
  <si>
    <t>Z1301/4</t>
  </si>
  <si>
    <t>TAMPAO BSPT 1/8"</t>
  </si>
  <si>
    <t>Z1301/8</t>
  </si>
  <si>
    <t>TAMPAO 10,8X16</t>
  </si>
  <si>
    <t>Z13010.816</t>
  </si>
  <si>
    <t>TAMPAO 11X12</t>
  </si>
  <si>
    <t>Z1301112</t>
  </si>
  <si>
    <t>PITON SEXTAVADO 18MM-20,10</t>
  </si>
  <si>
    <t>Z13020-1</t>
  </si>
  <si>
    <t>PITON SEXTAVADO 18MM-25,20</t>
  </si>
  <si>
    <t>Z13025-2</t>
  </si>
  <si>
    <t>LAMINAS RL 16FLX16</t>
  </si>
  <si>
    <t>Z13116150</t>
  </si>
  <si>
    <t>CILINDRO HIDRAULICO 145X70</t>
  </si>
  <si>
    <t>Z1814570</t>
  </si>
  <si>
    <t>CILINDRO HIDRAULICO 170X40</t>
  </si>
  <si>
    <t>Z1817040</t>
  </si>
  <si>
    <t>CILINDRO HIDRAULICO 70X40</t>
  </si>
  <si>
    <t>Z187040</t>
  </si>
  <si>
    <t>CILINDRO COMPACTO 32X15</t>
  </si>
  <si>
    <t>Z30ADVUQ3215</t>
  </si>
  <si>
    <t>CILINDRO COMPACTO 32X40</t>
  </si>
  <si>
    <t>Z30ADVUQ3240</t>
  </si>
  <si>
    <t>CAIXA COM BOTOES</t>
  </si>
  <si>
    <t>Z30CAIXAEQ2</t>
  </si>
  <si>
    <t>CELULA OMROM BARREIRA 15M</t>
  </si>
  <si>
    <t>Z30CELULAOPT</t>
  </si>
  <si>
    <t>CILINDRO ROTATIVO CDRB1BW100-180SE</t>
  </si>
  <si>
    <t>Z30CILINP</t>
  </si>
  <si>
    <t>CINTA SERRILHA 98X25</t>
  </si>
  <si>
    <t>Z30CINTA</t>
  </si>
  <si>
    <t>AUTOMATO CPU22</t>
  </si>
  <si>
    <t>Z30CJ1MCPU22</t>
  </si>
  <si>
    <t>SEPARADORES FIXADORES DE CALHA</t>
  </si>
  <si>
    <t>Z30EW35</t>
  </si>
  <si>
    <t>SUPORTE P/OMROM BARREIRA 15M</t>
  </si>
  <si>
    <t>Z30E37L98</t>
  </si>
  <si>
    <t>CABO ELECTRICO 3X1 + T</t>
  </si>
  <si>
    <t>Z30FVV3G1</t>
  </si>
  <si>
    <t>CABO ELECTRICO 4X1 + T</t>
  </si>
  <si>
    <t>Z30FVV4G1</t>
  </si>
  <si>
    <t>CABO ELECTRICO 5X1 + T</t>
  </si>
  <si>
    <t>Z30FVV5G1</t>
  </si>
  <si>
    <t>FIO ELECTRICO 1MM</t>
  </si>
  <si>
    <t>Z30FV1MM</t>
  </si>
  <si>
    <t>CABO ELECTRICO 1,5MM</t>
  </si>
  <si>
    <t>Z30FV15</t>
  </si>
  <si>
    <t>CABO ELECTRICO 2,5MM</t>
  </si>
  <si>
    <t>Z30FV25</t>
  </si>
  <si>
    <t>FIO ELECTRICO 4MM</t>
  </si>
  <si>
    <t>Z30FV4MM</t>
  </si>
  <si>
    <t>PINCA FESTO HPG-35-AB-G2</t>
  </si>
  <si>
    <t>Z30PINCAHGP</t>
  </si>
  <si>
    <t>PINCA PNEUMATICA D32 DUPLO EFEITO</t>
  </si>
  <si>
    <t>Z30PINCAPNE</t>
  </si>
  <si>
    <t>ROTULA P/CILINDRO DIAM.50/63</t>
  </si>
  <si>
    <t>Z30ROTULA</t>
  </si>
  <si>
    <t>REDUTOR C/MOTOR DE FREIO R07DR63M4-BR</t>
  </si>
  <si>
    <t>Z30SEW</t>
  </si>
  <si>
    <t>MOTOREDUTOR MOD R77DT90L4</t>
  </si>
  <si>
    <t>Z30SEWR77</t>
  </si>
  <si>
    <t>MOTOREDUTOR ENCONDER</t>
  </si>
  <si>
    <t>Z30SEWSA57</t>
  </si>
  <si>
    <t>REDUTOR C/MOTOR DE FREIO WF20DR63M4-BR</t>
  </si>
  <si>
    <t>Z30SEWWF20</t>
  </si>
  <si>
    <t>SERVO MOTOR 750W 3000RPM C/TRAVAO</t>
  </si>
  <si>
    <t>Z30SMOTOR</t>
  </si>
  <si>
    <t>SUPORTE 1256</t>
  </si>
  <si>
    <t>Z30SUPCINTA</t>
  </si>
  <si>
    <t>CALHA DE PAINEL</t>
  </si>
  <si>
    <t>Z30TS35X15</t>
  </si>
  <si>
    <t>COVER DE ALTA TENSAO</t>
  </si>
  <si>
    <t>Z30ZAD</t>
  </si>
  <si>
    <t>CAPA FINAL DE BORNE DE LIGACAO CREME</t>
  </si>
  <si>
    <t>Z30ZAP/TW1</t>
  </si>
  <si>
    <t>CAPA FINAL DE BORNE SERIE ZDK 1,5/2,5 CREME</t>
  </si>
  <si>
    <t>Z30ZAPTW2515</t>
  </si>
  <si>
    <t>Z30ZAPTW50</t>
  </si>
  <si>
    <t>BORNES ZDK 2,5</t>
  </si>
  <si>
    <t>Z30ZDK25</t>
  </si>
  <si>
    <t>BORNE DE CRAVACAO SERIE ZDK CREME</t>
  </si>
  <si>
    <t>Z30ZDK2515</t>
  </si>
  <si>
    <t>BORNE SERIE ZDU 4MM CINZA</t>
  </si>
  <si>
    <t>Z30ZDU</t>
  </si>
  <si>
    <t>BORNE SERIE ZDU 4MM AZUL</t>
  </si>
  <si>
    <t>Z30ZDUBL</t>
  </si>
  <si>
    <t>BORNE DE CRAVACAO 2,5 CINZA</t>
  </si>
  <si>
    <t>Z30ZDU25</t>
  </si>
  <si>
    <t>BORNE DE CRAVACAO 2,5 AZUL</t>
  </si>
  <si>
    <t>Z30ZDU25BL</t>
  </si>
  <si>
    <t>SHUNT DE 10 PONTOS</t>
  </si>
  <si>
    <t>Z30ZQV2510</t>
  </si>
  <si>
    <t>SHUNT DE 4 PONTOS</t>
  </si>
  <si>
    <t>Z30ZQV254</t>
  </si>
  <si>
    <t>SHUNT DE 5 PONTOS</t>
  </si>
  <si>
    <t>Z30ZQV255</t>
  </si>
  <si>
    <t>SHUNT DE 6 PONTOS</t>
  </si>
  <si>
    <t>Z30ZQV256</t>
  </si>
  <si>
    <t>SHUNT DE 3 PONTOS 4MM</t>
  </si>
  <si>
    <t>Z30ZQV43</t>
  </si>
  <si>
    <t>SHUNT DE 4 PONTOS 4MM</t>
  </si>
  <si>
    <t>Z30ZQV44</t>
  </si>
  <si>
    <t>MICRO LABELS</t>
  </si>
  <si>
    <t>Z30ZS105</t>
  </si>
  <si>
    <t>BUCHAS ROSCA AUTOCORTANTE M5</t>
  </si>
  <si>
    <t>Z7050</t>
  </si>
  <si>
    <t>BUCHAS ROSCA AUTOCORTANTE M7</t>
  </si>
  <si>
    <t>Z7070</t>
  </si>
  <si>
    <t>BUCHAS ROSCA AUTOCORTANTE M8</t>
  </si>
  <si>
    <t>Z7080</t>
  </si>
  <si>
    <t>BUCHAS ROSCA AUTOCORTANTE M10</t>
  </si>
  <si>
    <t>Z7100</t>
  </si>
  <si>
    <t>PARAFUSO C/CILINDRICA SEXT.INT. M20X100</t>
  </si>
  <si>
    <t>07000200100</t>
  </si>
  <si>
    <t>PARAFUSO C/CILINDRICA SEXT.INT. M5X90</t>
  </si>
  <si>
    <t>07060050090</t>
  </si>
  <si>
    <t>07060080090</t>
  </si>
  <si>
    <t>PARAFUSO C/CILINDRICA SEXT M20X200</t>
  </si>
  <si>
    <t>07060200200</t>
  </si>
  <si>
    <t xml:space="preserve"> PARAFUSO C/CILINDRICA SEXT.INT. M24X50</t>
  </si>
  <si>
    <t>07060240050</t>
  </si>
  <si>
    <t>PARAFUSO C/EMB. SEXT.INT.M5X40</t>
  </si>
  <si>
    <t>07400050040</t>
  </si>
  <si>
    <t>PARAFUSO C/EMB. SEXT.INT.M10X20</t>
  </si>
  <si>
    <t>07400100020</t>
  </si>
  <si>
    <t>PONTO UMBRAKO 14X40</t>
  </si>
  <si>
    <t>07840140040</t>
  </si>
  <si>
    <t>REBITES POP 3X5</t>
  </si>
  <si>
    <t>34400030005</t>
  </si>
  <si>
    <t>REBITES POP 3X12</t>
  </si>
  <si>
    <t>34400030012</t>
  </si>
  <si>
    <t>FREIOS EXTERIOR 4</t>
  </si>
  <si>
    <t>36000004001</t>
  </si>
  <si>
    <t>ANILHAS MOLA ZINCADOS M5</t>
  </si>
  <si>
    <t>37030050001</t>
  </si>
  <si>
    <t>ANILHAS MOLA ZINCADOS M6</t>
  </si>
  <si>
    <t>37030060001</t>
  </si>
  <si>
    <t>ANILHAS MOLA ZINCADOS M8</t>
  </si>
  <si>
    <t>37030080001</t>
  </si>
  <si>
    <t>ANILHAS MOLA ZINCADOS M18</t>
  </si>
  <si>
    <t>37030180001</t>
  </si>
  <si>
    <t>ANILHAS DE RECARTILHA EXTERIOR M5</t>
  </si>
  <si>
    <t>37430050001</t>
  </si>
  <si>
    <t>ANILHAS DE RECARTILHA EXTERIOR M6</t>
  </si>
  <si>
    <t>37430060001</t>
  </si>
  <si>
    <t>ANILHAS DE RECARTILHA EXTERIOR M8</t>
  </si>
  <si>
    <t>37430080001</t>
  </si>
  <si>
    <t>ANILHAS DE CHAPA ZINCADO M3</t>
  </si>
  <si>
    <t>38130030001</t>
  </si>
  <si>
    <t>39090160060</t>
  </si>
  <si>
    <t>PARAFUSO INOX 4X25</t>
  </si>
  <si>
    <t>51050040025</t>
  </si>
  <si>
    <t>PORCAS INOX M5</t>
  </si>
  <si>
    <t>51080050001</t>
  </si>
  <si>
    <t>PORCAS INOX M10</t>
  </si>
  <si>
    <t>51080100001</t>
  </si>
  <si>
    <t>ANILHAS CHAPA INOX M5</t>
  </si>
  <si>
    <t>51420050001</t>
  </si>
  <si>
    <t>ANILHAS CHAPA INOX M6</t>
  </si>
  <si>
    <t>51420060001</t>
  </si>
  <si>
    <t>ALCOOL</t>
  </si>
  <si>
    <t>710000027</t>
  </si>
  <si>
    <t>DIOXIDO DE CARBONO EM GARRAFA</t>
  </si>
  <si>
    <t>710002128</t>
  </si>
  <si>
    <t>FRESA MD Ø6X60 R2 PARA ALUMINIO REVESTIDA</t>
  </si>
  <si>
    <t>7200000241</t>
  </si>
  <si>
    <t>FRESA MD Ø6X80 R2 PARA ALUMINIO REVESTIDA</t>
  </si>
  <si>
    <t>7200000242</t>
  </si>
  <si>
    <t>FRESA MD Ø8X63 R2 PARA ALUMINIO REVESTIDA</t>
  </si>
  <si>
    <t>7200000243</t>
  </si>
  <si>
    <t>FRESA MD Ø8X100 R2 PARA ALUMINIO REVESTIDA</t>
  </si>
  <si>
    <t>7200000244</t>
  </si>
  <si>
    <t>FRESA MD Ø10X70 R2 PARA ALUMINIO REVESTIDA</t>
  </si>
  <si>
    <t>7200000245</t>
  </si>
  <si>
    <t>FRESA MD Ø10X120 R2 PARA ALUMINIO REVESTIDA</t>
  </si>
  <si>
    <t>7200000246</t>
  </si>
  <si>
    <t>FRESA MD Ø12X83 R2 PARA ALUMINIO REVESTIDA</t>
  </si>
  <si>
    <t>7200000247</t>
  </si>
  <si>
    <t>FRESA MD Ø12X120 R2 PARA ALUMINIO REVESTIDA</t>
  </si>
  <si>
    <t>7200000248</t>
  </si>
  <si>
    <t>FRESA MOD. REF LBE 160-MHD-M08</t>
  </si>
  <si>
    <t>720000176</t>
  </si>
  <si>
    <t>FRESA MD ALT.VEL. D10R2 LON</t>
  </si>
  <si>
    <t>720000178</t>
  </si>
  <si>
    <t>MANDRIL MD REF.1630050120</t>
  </si>
  <si>
    <t>720000184</t>
  </si>
  <si>
    <t>FRESA MODELAR REF.9190.200362</t>
  </si>
  <si>
    <t>720000185</t>
  </si>
  <si>
    <t>FRESA D6 REF.70 060.062.07 </t>
  </si>
  <si>
    <t>720000186</t>
  </si>
  <si>
    <t>FRESA ESF. D1.5 REF.2HCB 015 075 S06 </t>
  </si>
  <si>
    <t>720000187</t>
  </si>
  <si>
    <t>BROCA D5 8XD REF.708 050 00   </t>
  </si>
  <si>
    <t>720000188</t>
  </si>
  <si>
    <t>BROCA D12.2  5XD REF.505 122 00   </t>
  </si>
  <si>
    <t>720000189</t>
  </si>
  <si>
    <t>FRESA 553.300.13   </t>
  </si>
  <si>
    <t>720000190</t>
  </si>
  <si>
    <t>FRESA 553.300.15       </t>
  </si>
  <si>
    <t>720000191</t>
  </si>
  <si>
    <t>FRESA 553.400.11        </t>
  </si>
  <si>
    <t>720000192</t>
  </si>
  <si>
    <t>FRESA 553.400.13       </t>
  </si>
  <si>
    <t>720000193</t>
  </si>
  <si>
    <t>FRESA ESF.D6 REF.2HCB 060 120 090   </t>
  </si>
  <si>
    <t>720000194</t>
  </si>
  <si>
    <t>FRESA ESF. D8 REF.2HCB 080 140 100 </t>
  </si>
  <si>
    <t>720000195</t>
  </si>
  <si>
    <t>FRESA MD 734.160.00    </t>
  </si>
  <si>
    <t>720000196</t>
  </si>
  <si>
    <t>720000197</t>
  </si>
  <si>
    <t>FRESA HSS D6 X160/D5.8X120 Z2     </t>
  </si>
  <si>
    <t>720000198</t>
  </si>
  <si>
    <t>FRESA 1/4RAIO MD Ø5 R0.5    </t>
  </si>
  <si>
    <t>720000199</t>
  </si>
  <si>
    <t>FRESA 1/4RAIO MD Ø4 R1</t>
  </si>
  <si>
    <t>720000200</t>
  </si>
  <si>
    <t>FRESA 1/4RAIO MD Ø5.5 R1.25      </t>
  </si>
  <si>
    <t>720000201</t>
  </si>
  <si>
    <t>FRESA 1/4RAIO MD Ø4.5 R1.75   </t>
  </si>
  <si>
    <t>720000202</t>
  </si>
  <si>
    <t>FRESA 1/4RAIO MD Ø5 R1.5         </t>
  </si>
  <si>
    <t>720000203</t>
  </si>
  <si>
    <t>FRESA 1/4RAIO MD Ø4 R2    </t>
  </si>
  <si>
    <t>720000204</t>
  </si>
  <si>
    <t>720000205</t>
  </si>
  <si>
    <t>FRESA 1/4RAIO MD Ø5 R2.5          </t>
  </si>
  <si>
    <t>720000206</t>
  </si>
  <si>
    <t>FRESA 1/4RAIO MD Ø4 R3     </t>
  </si>
  <si>
    <t>720000207</t>
  </si>
  <si>
    <t>MACHO LONGO M6 REF.1341250060</t>
  </si>
  <si>
    <t>720000208</t>
  </si>
  <si>
    <t>PLAQUETE 182A 28MM</t>
  </si>
  <si>
    <t>720000211</t>
  </si>
  <si>
    <t>PLAQUETE 181A 24MM</t>
  </si>
  <si>
    <t>720000212</t>
  </si>
  <si>
    <t>PLAQUETE GEN4 454H-61</t>
  </si>
  <si>
    <t>720000213</t>
  </si>
  <si>
    <t>ALONGADOR M10 L40 (976-1040)</t>
  </si>
  <si>
    <t>720000216</t>
  </si>
  <si>
    <t>BROCA CW-120 3,0</t>
  </si>
  <si>
    <t>720000217</t>
  </si>
  <si>
    <t>MANDRIL DIN-206B HSS 16,0 H7</t>
  </si>
  <si>
    <t>720000218</t>
  </si>
  <si>
    <t>FRESA D40 REF.1006C,040</t>
  </si>
  <si>
    <t>720000219</t>
  </si>
  <si>
    <t>FRESA 2806A.002</t>
  </si>
  <si>
    <t>720000220</t>
  </si>
  <si>
    <t>FRESA 2807A.002</t>
  </si>
  <si>
    <t>720000221</t>
  </si>
  <si>
    <t>FRESA EFS-E44 06-14C06CF57 900</t>
  </si>
  <si>
    <t>720000222</t>
  </si>
  <si>
    <t>FRESA EFS-E44 08-18C08CF63 900</t>
  </si>
  <si>
    <t>720000223</t>
  </si>
  <si>
    <t>FRESA EFS-E44 10-22C10CF72 900</t>
  </si>
  <si>
    <t>720000224</t>
  </si>
  <si>
    <t>FRESA EFS-E44 12-26C12CF83 900</t>
  </si>
  <si>
    <t>720000225</t>
  </si>
  <si>
    <t>BROCA D10,3 REF1010951030</t>
  </si>
  <si>
    <t>720000226</t>
  </si>
  <si>
    <t>MACHO MÁQUINA M20 OSG REF.1331600200</t>
  </si>
  <si>
    <t>720000227</t>
  </si>
  <si>
    <t>MACHO MÁQUINA M16 OSG REF.1331600160</t>
  </si>
  <si>
    <t>720000228</t>
  </si>
  <si>
    <t>720000229</t>
  </si>
  <si>
    <t>720000230</t>
  </si>
  <si>
    <t>720000231</t>
  </si>
  <si>
    <t>720000232</t>
  </si>
  <si>
    <t>720000233</t>
  </si>
  <si>
    <t>FRESA 2Z Ø11 REF.2201100110</t>
  </si>
  <si>
    <t>720000234</t>
  </si>
  <si>
    <t>FRESA 2Z Ø15 REF.2201100150</t>
  </si>
  <si>
    <t>720000235</t>
  </si>
  <si>
    <t>FRESA 2Z Ø18 REF.2201100180</t>
  </si>
  <si>
    <t>720000236</t>
  </si>
  <si>
    <t>FRESA 2Z Ø20 REF.2201100200</t>
  </si>
  <si>
    <t>720000237</t>
  </si>
  <si>
    <t>FRESA 2Z Ø25 REF.2201100250</t>
  </si>
  <si>
    <t>720000238</t>
  </si>
  <si>
    <t>FRESAS GRAVAÇÃO</t>
  </si>
  <si>
    <t>720000239</t>
  </si>
  <si>
    <t>CÁPSULA REF.391,38A-1-T09A</t>
  </si>
  <si>
    <t>720000240</t>
  </si>
  <si>
    <t>FRESA MODULAR REF.R300-16T08-08L</t>
  </si>
  <si>
    <t>720000241</t>
  </si>
  <si>
    <t>FRESA MODULAR REF.TEBL-216-M08-06</t>
  </si>
  <si>
    <t>720000242</t>
  </si>
  <si>
    <t>FRESA D2 REF. 2JJCR 020 002 100</t>
  </si>
  <si>
    <t>720000253</t>
  </si>
  <si>
    <t>FRESA D2 REF. NCR 020 005 S06</t>
  </si>
  <si>
    <t>720000254</t>
  </si>
  <si>
    <t>FRESA MODULAR REF.613 14 80-EBDV 16,016 TR028</t>
  </si>
  <si>
    <t>720000255</t>
  </si>
  <si>
    <t>CONJUNTO DE FRESAS REF.WZF 12248</t>
  </si>
  <si>
    <t>720000256</t>
  </si>
  <si>
    <t>FRESA Ø6 MD REF.ALCC 060 005 070 (PARA ALUMINIO)</t>
  </si>
  <si>
    <t>720000266</t>
  </si>
  <si>
    <t>FRESA Ø8 MD REF.080 005 250 (PARA ALUMINIO)</t>
  </si>
  <si>
    <t>720000267</t>
  </si>
  <si>
    <t>CONJUNTO 49 BROCAS HSS 1-13 0,25/0,25</t>
  </si>
  <si>
    <t>720000268</t>
  </si>
  <si>
    <t>FRESA ESF. D8 REF.2JJSB 080 080 050</t>
  </si>
  <si>
    <t>720000269</t>
  </si>
  <si>
    <t>FRESA ESF. D8 REF.2JJB 080 140 100</t>
  </si>
  <si>
    <t>720000270</t>
  </si>
  <si>
    <t>FRESA ESF. D10 REF.2HSB 100 100 S10</t>
  </si>
  <si>
    <t>720000271</t>
  </si>
  <si>
    <t>FRESA ESF. D10 REF.2JJB 100 180 100</t>
  </si>
  <si>
    <t>720000272</t>
  </si>
  <si>
    <t>FRESA ESF.4MM REF.2JJRB 040 120 S06</t>
  </si>
  <si>
    <t>720000273</t>
  </si>
  <si>
    <t>FRESA 4MM R0,2 REF.4JJCR 040 002 200</t>
  </si>
  <si>
    <t>720000274</t>
  </si>
  <si>
    <t>FRESA MD AV REF.HP2R 12,0-12-2,2CJ</t>
  </si>
  <si>
    <t>720000275</t>
  </si>
  <si>
    <t>FRESA MD AV REF.HP2R 12,0-12-2,2LS</t>
  </si>
  <si>
    <t>720000276</t>
  </si>
  <si>
    <t>BROCA MD Ø10 REF.505100</t>
  </si>
  <si>
    <t>720000277</t>
  </si>
  <si>
    <t>BROCA Ø3,3 REF.1010120330</t>
  </si>
  <si>
    <t>720000278</t>
  </si>
  <si>
    <t>BROCA Ø1,6 REF.1010120160</t>
  </si>
  <si>
    <t>720000279</t>
  </si>
  <si>
    <t>BROCA Ø1,6 REF.1010610160-LONGA</t>
  </si>
  <si>
    <t>720000280</t>
  </si>
  <si>
    <t>BROCA Ø2,0 REF.1010610200-LONGA</t>
  </si>
  <si>
    <t>720000281</t>
  </si>
  <si>
    <t>BROCA Ø1,3 REF.1010600130</t>
  </si>
  <si>
    <t>720000282</t>
  </si>
  <si>
    <t>FRESA MD AV Ø6 REF.HP2R6,0-2,0LJ</t>
  </si>
  <si>
    <t>720000283</t>
  </si>
  <si>
    <t>FRESA MD AV Ø6 REF.HP2R6,0-2,0CI</t>
  </si>
  <si>
    <t>720000284</t>
  </si>
  <si>
    <t>FRESA MODULAR 9190.350525</t>
  </si>
  <si>
    <t>720000285</t>
  </si>
  <si>
    <t>FRESA MODULAR 9190.420416</t>
  </si>
  <si>
    <t>720000286</t>
  </si>
  <si>
    <t>FRESA MD Ø6X20X80 R0,5 Z2 REVEST.</t>
  </si>
  <si>
    <t>720000287</t>
  </si>
  <si>
    <t>720000288</t>
  </si>
  <si>
    <t>FRESA MD 10X20X80 R0,5 Z2 REVEST.</t>
  </si>
  <si>
    <t>720000289</t>
  </si>
  <si>
    <t>FRESA MD Ø12X20X80 R0,5 Z2 REVEST.</t>
  </si>
  <si>
    <t>720000290</t>
  </si>
  <si>
    <t>FRESA MD 4JJC 060 005 080</t>
  </si>
  <si>
    <t>720000291</t>
  </si>
  <si>
    <t>BROCA MD RI REF.111510 0121</t>
  </si>
  <si>
    <t>720000292</t>
  </si>
  <si>
    <t>MANDRIL Ø22 REF.1610050220</t>
  </si>
  <si>
    <t>720000293</t>
  </si>
  <si>
    <t>BROCA Ø6 FER.1010120600</t>
  </si>
  <si>
    <t>720000294</t>
  </si>
  <si>
    <t>PLAQUETE Ø17,5 REF.180A-17,5</t>
  </si>
  <si>
    <t>720000295</t>
  </si>
  <si>
    <t>BROCA MD PARA FURO H7 REF.505049</t>
  </si>
  <si>
    <t>720000296</t>
  </si>
  <si>
    <t>BROCA MD PARA FURO H7 REF.505059</t>
  </si>
  <si>
    <t>720000297</t>
  </si>
  <si>
    <t>BROCA MD PARA FURO H7 REF.50507900</t>
  </si>
  <si>
    <t>720000298</t>
  </si>
  <si>
    <t>BROCA MD PARA FURO H7 REF.505099</t>
  </si>
  <si>
    <t>720000299</t>
  </si>
  <si>
    <t>BROCA MD PARA FURO H7 REF.505119</t>
  </si>
  <si>
    <t>720000300</t>
  </si>
  <si>
    <t>MACHOS ESMAGAMENTO M6</t>
  </si>
  <si>
    <t>721000001</t>
  </si>
  <si>
    <t>MACHOS ESMAGAMENTO M8</t>
  </si>
  <si>
    <t>721000002</t>
  </si>
  <si>
    <t>ALONGADOR AC-RI D16-M08-L40-AV  </t>
  </si>
  <si>
    <t>721000082</t>
  </si>
  <si>
    <t>ALONGADOR AC-RI D16-M08-L60-AV   </t>
  </si>
  <si>
    <t>721000083</t>
  </si>
  <si>
    <t>ALONGADOR AC-RI D16-M08-L80-AV   </t>
  </si>
  <si>
    <t>721000084</t>
  </si>
  <si>
    <t>ALONGADOR AC-RI D20-M10-L40-AV   </t>
  </si>
  <si>
    <t>721000085</t>
  </si>
  <si>
    <t>ALONGADOR AC-RI D20-M10-L60-AV   </t>
  </si>
  <si>
    <t>721000086</t>
  </si>
  <si>
    <t>ALONGADOR AC-RI D20-M10-L80-AV   </t>
  </si>
  <si>
    <t>721000087</t>
  </si>
  <si>
    <t>ALONGADOR AC-RI D25-M12-L60-AV   </t>
  </si>
  <si>
    <t>721000088</t>
  </si>
  <si>
    <t>FERRO C/PASTILHA FACES INTERIOR ISO-9 12X12</t>
  </si>
  <si>
    <t>721000089</t>
  </si>
  <si>
    <t>EXTENSOR PINÇAS ER11 REF.120,02,07</t>
  </si>
  <si>
    <t>721000092</t>
  </si>
  <si>
    <t>JOGO PINÇAS ER11 REF.4008 E-S(ER11)</t>
  </si>
  <si>
    <t>721000093</t>
  </si>
  <si>
    <t>CONE WELDON 12-SK40 REF.213-91304</t>
  </si>
  <si>
    <t>721000095</t>
  </si>
  <si>
    <t>CONE WELDON 12-SK40 REF.213-91327</t>
  </si>
  <si>
    <t>721000096</t>
  </si>
  <si>
    <t>CONE WELDON 10-SK40 REF.213-91303</t>
  </si>
  <si>
    <t>721000097</t>
  </si>
  <si>
    <t>CONE WELDON 10-SK40 REF.213-91326</t>
  </si>
  <si>
    <t>721000098</t>
  </si>
  <si>
    <t>CONE WELDON 08-SK40 REF.213-91302</t>
  </si>
  <si>
    <t>721000099</t>
  </si>
  <si>
    <t>CONE WELDON 06-SK40 REF-213-91301</t>
  </si>
  <si>
    <t>721000100</t>
  </si>
  <si>
    <t>ALONGADOR HSS Ø25X100</t>
  </si>
  <si>
    <t>721000101</t>
  </si>
  <si>
    <t>ALONGADOR HSS Ø25X120</t>
  </si>
  <si>
    <t>721000102</t>
  </si>
  <si>
    <t>ALONGADOR HSS Ø25X140</t>
  </si>
  <si>
    <t>721000103</t>
  </si>
  <si>
    <t>JOGO 20 FRESAS DIAMANTE</t>
  </si>
  <si>
    <t>721000104</t>
  </si>
  <si>
    <t>REBARBADORAS MANUAIS REF.7505058200</t>
  </si>
  <si>
    <t>721000114</t>
  </si>
  <si>
    <t>CONE WELDON BT50 REF 213-11424</t>
  </si>
  <si>
    <t>721000115</t>
  </si>
  <si>
    <t>CONE WELDON BT50 REF 213-11425</t>
  </si>
  <si>
    <t>721000116</t>
  </si>
  <si>
    <t>721000117</t>
  </si>
  <si>
    <t>CONE WELDON BT50 REF 213-11428</t>
  </si>
  <si>
    <t>721000118</t>
  </si>
  <si>
    <t>CONE WELDON BT50 REF 213-11449</t>
  </si>
  <si>
    <t>721000119</t>
  </si>
  <si>
    <t>CONE WELDON BT50 REF 213-11450</t>
  </si>
  <si>
    <t>721000120</t>
  </si>
  <si>
    <t>CONE WELDON BT50 REF 213-11451</t>
  </si>
  <si>
    <t>721000121</t>
  </si>
  <si>
    <t>CONE WELDON BT50 REF 213-11453</t>
  </si>
  <si>
    <t>721000122</t>
  </si>
  <si>
    <t>CONJUNTO DE ESCAREADORES 1501170001</t>
  </si>
  <si>
    <t>722000218</t>
  </si>
  <si>
    <t>MACHO MÁQ.M2-DORMER EX01</t>
  </si>
  <si>
    <t>722000220</t>
  </si>
  <si>
    <t>RÉGUA GRADUADA   REF.46 1400-500</t>
  </si>
  <si>
    <t>722000221</t>
  </si>
  <si>
    <t>DESANDADOR REF.14 8100-2</t>
  </si>
  <si>
    <t>722000222</t>
  </si>
  <si>
    <t>CONJUNTO MACHOS ESQ.</t>
  </si>
  <si>
    <t>722000223</t>
  </si>
  <si>
    <t>MANDRIL D8 REF.1610010080</t>
  </si>
  <si>
    <t>722000224</t>
  </si>
  <si>
    <t>MACHOS MANUAIS DORMER M2         </t>
  </si>
  <si>
    <t>722000225</t>
  </si>
  <si>
    <t>MACHOS MANUAIS DORMER M3         </t>
  </si>
  <si>
    <t>722000226</t>
  </si>
  <si>
    <t>MACHOS MANUAIS DORMER M4         </t>
  </si>
  <si>
    <t>722000227</t>
  </si>
  <si>
    <t>MACHOS MANUAIS DORMER M5         </t>
  </si>
  <si>
    <t>722000228</t>
  </si>
  <si>
    <t>MACHOS MANUAIS DORMER M6         </t>
  </si>
  <si>
    <t>722000229</t>
  </si>
  <si>
    <t>MACHOS MANUAIS DORMER M8         </t>
  </si>
  <si>
    <t>722000230</t>
  </si>
  <si>
    <t>MACHOS MANUAIS DORMER M10        </t>
  </si>
  <si>
    <t>722000231</t>
  </si>
  <si>
    <t>MACHOS MANUAIS DORMER M12        </t>
  </si>
  <si>
    <t>722000232</t>
  </si>
  <si>
    <t>MACHO MÁQ.M3-DORMER EX01        </t>
  </si>
  <si>
    <t>722000233</t>
  </si>
  <si>
    <t>MACHO MÁQ.M4-DORMER EX02</t>
  </si>
  <si>
    <t>722000234</t>
  </si>
  <si>
    <t>MACHO MÁQ.M5-DORMER EX03</t>
  </si>
  <si>
    <t>722000235</t>
  </si>
  <si>
    <t>MACHO MÁQ.M6-DORMER EX04</t>
  </si>
  <si>
    <t>722000236</t>
  </si>
  <si>
    <t>TIRANTES DE AMARRAÇÃO REF.4385010040</t>
  </si>
  <si>
    <t>722000241</t>
  </si>
  <si>
    <t>GRAMPO REF.7401010120</t>
  </si>
  <si>
    <t>722000242</t>
  </si>
  <si>
    <t>GRAMPO REF.7401010160</t>
  </si>
  <si>
    <t>722000243</t>
  </si>
  <si>
    <t>GRAMPO REF.7401010200</t>
  </si>
  <si>
    <t>722000244</t>
  </si>
  <si>
    <t>GRAMPO REF.7401010300</t>
  </si>
  <si>
    <t>722000245</t>
  </si>
  <si>
    <t>CALIBRE PASSA/NÃO PASSA REF.5401010014</t>
  </si>
  <si>
    <t>722000246</t>
  </si>
  <si>
    <t>CALIBRE PASSA/NÃO PASSA REF.5401010015</t>
  </si>
  <si>
    <t>722000247</t>
  </si>
  <si>
    <t>CALIBRE PASSA/NÃO PASSA REF.5401010016</t>
  </si>
  <si>
    <t>722000248</t>
  </si>
  <si>
    <t>CALIBRE PASSA/NÃO PASSA REF.5401010018</t>
  </si>
  <si>
    <t>722000249</t>
  </si>
  <si>
    <t>CALIBRE PASSA/NÃO PASSA REF.5401010020</t>
  </si>
  <si>
    <t>722000250</t>
  </si>
  <si>
    <t>RÉGUA TKVD25-600</t>
  </si>
  <si>
    <t>722000251</t>
  </si>
  <si>
    <t>RÉGUA TSWWA25-1490</t>
  </si>
  <si>
    <t>722000252</t>
  </si>
  <si>
    <t>RÉGUA TSWWA25-1010</t>
  </si>
  <si>
    <t>722000253</t>
  </si>
  <si>
    <t>RÉGUA TKVD25-180</t>
  </si>
  <si>
    <t>722000254</t>
  </si>
  <si>
    <t>RÉGUA TKVD25-1000</t>
  </si>
  <si>
    <t>722000255</t>
  </si>
  <si>
    <t>CALIBRE PASSA/NÃO PASSA REF.5401011000</t>
  </si>
  <si>
    <t>723000037</t>
  </si>
  <si>
    <t>FIO LATÃO 0.25-900-P15 (20KG)</t>
  </si>
  <si>
    <t>726001173</t>
  </si>
  <si>
    <t>MASSA CONSISTENTE</t>
  </si>
  <si>
    <t>728005456</t>
  </si>
  <si>
    <t>MASSA CONSISTENTE COBREADA HOLYSLIP COPA SLIP</t>
  </si>
  <si>
    <t>728005458</t>
  </si>
  <si>
    <t>DESENGORDURANTE POTENS HARD 25  25LT</t>
  </si>
  <si>
    <t>728005462</t>
  </si>
  <si>
    <t>LUBRIFICANTE AFLO 25 25LT</t>
  </si>
  <si>
    <t>728005463</t>
  </si>
  <si>
    <t>OLEO CASTROL SYNTILO 81 E 20KG</t>
  </si>
  <si>
    <t>728005466</t>
  </si>
  <si>
    <t>OLEO MACCURAT D 68 200LT</t>
  </si>
  <si>
    <t>728005467</t>
  </si>
  <si>
    <t>CARBONETO BORO 100GR F400 REF.B41-B0400/T</t>
  </si>
  <si>
    <t>734000040</t>
  </si>
  <si>
    <t>NANOMOLDCOATING 5ML</t>
  </si>
  <si>
    <t>734005030</t>
  </si>
  <si>
    <t>LIMA FIBRA CERÂMICA 1X10X100</t>
  </si>
  <si>
    <t>734005071</t>
  </si>
  <si>
    <t>LIMA FIBRA CERÂMICA 1X10X150</t>
  </si>
  <si>
    <t>734005072</t>
  </si>
  <si>
    <t>LIMA DIAMANTADA CÓNICA 0.4/1X2X25</t>
  </si>
  <si>
    <t>734005073</t>
  </si>
  <si>
    <t>LIMA DIAMANTADA CÓNICA 0.5/1X6X40</t>
  </si>
  <si>
    <t>734005074</t>
  </si>
  <si>
    <t>LIMA DIAMANTADA CÓNICA 0.5/1.0X10X60</t>
  </si>
  <si>
    <t>734005075</t>
  </si>
  <si>
    <t>LIMA DIAMANTADA CÓNICA 25X25X1</t>
  </si>
  <si>
    <t>734005076</t>
  </si>
  <si>
    <t>ESCOVA MANUAL LATÃO</t>
  </si>
  <si>
    <t>734005077</t>
  </si>
  <si>
    <t>734005084</t>
  </si>
  <si>
    <t>734005085</t>
  </si>
  <si>
    <t>734005086</t>
  </si>
  <si>
    <t>734005087</t>
  </si>
  <si>
    <t>734005088</t>
  </si>
  <si>
    <t>FELTROS POLIM.CILIND.15X20 REF.B15-213</t>
  </si>
  <si>
    <t>734005089</t>
  </si>
  <si>
    <t>FRESAS MD 6X12 REF.B10-H538</t>
  </si>
  <si>
    <t>734005090</t>
  </si>
  <si>
    <t>PINOS POLIM. E LIXAGEM REF.10X20 GR220</t>
  </si>
  <si>
    <t>734005091</t>
  </si>
  <si>
    <t>BLUE STONES CILINDR. 10X10 REF.B11-W1</t>
  </si>
  <si>
    <t>734005092</t>
  </si>
  <si>
    <t>MINI-LIXADORAS 15X10 GR320 REF.B12-107</t>
  </si>
  <si>
    <t>734005093</t>
  </si>
  <si>
    <t>MINI-LIXADORAS 20X15 GR240 REF.B12-126</t>
  </si>
  <si>
    <t>734005094</t>
  </si>
  <si>
    <t>CONJUNTO LIMAS DIAMANTE REF.52 9300-D126</t>
  </si>
  <si>
    <t>734005101</t>
  </si>
  <si>
    <t>CONJUNTO LIMAS REF.51 7420-200</t>
  </si>
  <si>
    <t>734005102</t>
  </si>
  <si>
    <t>CONJUNTO MÓS DIAMANTADAS REF.V 72623/SET.30</t>
  </si>
  <si>
    <t>734005103</t>
  </si>
  <si>
    <t>PASTA DE POLIR 50ML REF.B23-100</t>
  </si>
  <si>
    <t>734005104</t>
  </si>
  <si>
    <t>734005105</t>
  </si>
  <si>
    <t>LIMA FIBRA CERÂMICA 1X10X100 GR180 REF.B13-045</t>
  </si>
  <si>
    <t>734005106</t>
  </si>
  <si>
    <t>PEDRAS CERÂMICAS 1X0,4X100 GR180 REF.B13-025</t>
  </si>
  <si>
    <t>734005107</t>
  </si>
  <si>
    <t>LIMA FIBRA CERÂMICA 1X6X100 K200 REF.B13-410</t>
  </si>
  <si>
    <t>734005108</t>
  </si>
  <si>
    <t>PEDRA GESSWEIN DF 25X13X150 GR150 REF.B13-2107</t>
  </si>
  <si>
    <t>734005109</t>
  </si>
  <si>
    <t>PEDRAS GUESSWEIN DF DIAM.6X150 GR150 REF.B13-3102</t>
  </si>
  <si>
    <t>734005110</t>
  </si>
  <si>
    <t>PEDRAS GUESSWEIN DF DIAM.13X150 GR150 REF.B13-3105</t>
  </si>
  <si>
    <t>734005111</t>
  </si>
  <si>
    <t>PEDRAS GUESSWEIN DF DIAM.10X150 GR150 REF.B13-3108</t>
  </si>
  <si>
    <t>734005112</t>
  </si>
  <si>
    <t>FOLHAS LIXAR AUTO-ADER.GR 20X80 REF.B12-320</t>
  </si>
  <si>
    <t>734005113</t>
  </si>
  <si>
    <t>BLUE STONES CILINDR. 6X10 REF.B11-B44</t>
  </si>
  <si>
    <t>734005114</t>
  </si>
  <si>
    <t>MÓS BORRACHA 4X13 GR.320 REF.B11-903</t>
  </si>
  <si>
    <t>734005115</t>
  </si>
  <si>
    <t>PINOS POLIMENTO 6X17 GR.220 REF.B11-913</t>
  </si>
  <si>
    <t>734005116</t>
  </si>
  <si>
    <t>PINOS POLIMENTO K220 8X20 REF.B11-923</t>
  </si>
  <si>
    <t>734005117</t>
  </si>
  <si>
    <t>PEDRAS BORIDE AM-2 6X13X150 GR100 REFB13-23300</t>
  </si>
  <si>
    <t>734005118</t>
  </si>
  <si>
    <t>PEDRAS BORIDE AM-2 6X13X150 GR320 REFB13-23950</t>
  </si>
  <si>
    <t>734005119</t>
  </si>
  <si>
    <t>MÓ RECT.200X16X31,75 38A046 JVS</t>
  </si>
  <si>
    <t>734005120</t>
  </si>
  <si>
    <t>MÓ RECT.200X16X31,75 3SG46 JVS</t>
  </si>
  <si>
    <t>734005121</t>
  </si>
  <si>
    <t>MÓ RECT.180X16X31,75 3TG 36 JVS</t>
  </si>
  <si>
    <t>734005122</t>
  </si>
  <si>
    <t>PORTA ELÉCTRODOS 2,4 REF.42466</t>
  </si>
  <si>
    <t>735001670</t>
  </si>
  <si>
    <t>DIFUSORES 1,6 REF.42475</t>
  </si>
  <si>
    <t>735001671</t>
  </si>
  <si>
    <t>DIFUSORES 2,4 REF.42468</t>
  </si>
  <si>
    <t>735001672</t>
  </si>
  <si>
    <t>PENA REF.41307 F</t>
  </si>
  <si>
    <t>735001673</t>
  </si>
  <si>
    <t>PORTA ELÉCTRODOS 1,6 REF.42471</t>
  </si>
  <si>
    <t>735001674</t>
  </si>
  <si>
    <t>BOQUILHA 6,3X44 REF.48442</t>
  </si>
  <si>
    <t>735001675</t>
  </si>
  <si>
    <t>BOQUILHA 8,0X44 REF.48443</t>
  </si>
  <si>
    <t>735001676</t>
  </si>
  <si>
    <t>BOQUILHA 11X44 REF.48444</t>
  </si>
  <si>
    <t>735001677</t>
  </si>
  <si>
    <t>MANGUEIRA PVC DIAMENTRO 4 MM</t>
  </si>
  <si>
    <t>736000283</t>
  </si>
  <si>
    <t>ISQUEIRO  PARA EROSÃO</t>
  </si>
  <si>
    <t>736000284</t>
  </si>
  <si>
    <t>CÉLULAS TELEMECANIQUE</t>
  </si>
  <si>
    <t>736000285</t>
  </si>
  <si>
    <t>ROLO MANGUEIRA CRISTAL FINA Ø10</t>
  </si>
  <si>
    <t>736000666</t>
  </si>
  <si>
    <t>CHAVE SEXTAVADA REF.62 6000-12</t>
  </si>
  <si>
    <t>736000674</t>
  </si>
  <si>
    <t>CHAVE SEXTAVADA REF.62 6000-14</t>
  </si>
  <si>
    <t>736000675</t>
  </si>
  <si>
    <t>CHAVE SEXTAVADA REF.62 6000-17</t>
  </si>
  <si>
    <t>736000676</t>
  </si>
  <si>
    <t>CONJUNTO CHAVES SEXTAVADAS REF.62 7131-9</t>
  </si>
  <si>
    <t>736000677</t>
  </si>
  <si>
    <t>CONJUNTO CHAVES SEXTAVADAS REF.62 7230-9</t>
  </si>
  <si>
    <t>736000678</t>
  </si>
  <si>
    <t>CONJUNTO DE CHAVES REF.66 7615-25</t>
  </si>
  <si>
    <t>736000679</t>
  </si>
  <si>
    <t>TESOURA REF76 6041</t>
  </si>
  <si>
    <t>736000680</t>
  </si>
  <si>
    <t>ALICATE PRESSÃO REF.70 8000-175</t>
  </si>
  <si>
    <t>736000681</t>
  </si>
  <si>
    <t>MANGUEIRA AGUA EXT. DI 23,5MM INT DI 20MM</t>
  </si>
  <si>
    <t>736000795</t>
  </si>
  <si>
    <t>PARAFUSO CABEÇA DE EMBEBER 04X8  (V3ES048)</t>
  </si>
  <si>
    <t>737000271</t>
  </si>
  <si>
    <t>PARAFUSO CABEÇA DE EMBEBER 10X60  (V3ES01060)</t>
  </si>
  <si>
    <t>737000272</t>
  </si>
  <si>
    <t>CAVILHA COM ROSCA 4X12   (M2F412)</t>
  </si>
  <si>
    <t>737000273</t>
  </si>
  <si>
    <t>CAVILHA COM ROSCA 4X14 (M2F414)</t>
  </si>
  <si>
    <t>737000274</t>
  </si>
  <si>
    <t>CAVILHA COM ROSCA 4X18  (M2F418)</t>
  </si>
  <si>
    <t>737000275</t>
  </si>
  <si>
    <t>CAVILHA COM ROSCA 4X20  (M2F420)</t>
  </si>
  <si>
    <t>737000276</t>
  </si>
  <si>
    <t>PERNO SEXTAVADO 14X40  (U1J1440)</t>
  </si>
  <si>
    <t>737000277</t>
  </si>
  <si>
    <t>PARAFUSO DE CABEÇA CILINDRICA 14X16 (V1CS014160)</t>
  </si>
  <si>
    <t>737000278</t>
  </si>
  <si>
    <t>REBITES  (ZV2315)</t>
  </si>
  <si>
    <t>737000279</t>
  </si>
  <si>
    <t>FITAS DE SERROTE 2,36X20X0,9MM</t>
  </si>
  <si>
    <t>737000280</t>
  </si>
  <si>
    <t>PARAFUSO DE CABEÇA CILINDRICA INOX 28X35(V1CS2835)</t>
  </si>
  <si>
    <t>737000281</t>
  </si>
  <si>
    <t>PARAFUSO DE CABEÇA CILINDRICA INOX 28X45(V1CS2845)</t>
  </si>
  <si>
    <t>737000282</t>
  </si>
  <si>
    <t>PARAFUSO DE CABEÇA CILINDRICA INOX 28X55(V1CS2855)</t>
  </si>
  <si>
    <t>737000283</t>
  </si>
  <si>
    <t>PARAFUSO DE CABEÇA CILINDRICA INOX 28X65(V1CS2865)</t>
  </si>
  <si>
    <t>737000284</t>
  </si>
  <si>
    <t>PARAFUSO DE CABEÇA CILINDRICA INOX 28X75(V1CS2875)</t>
  </si>
  <si>
    <t>737000285</t>
  </si>
  <si>
    <t>PARAFUSO DE CABEÇA CILINDRICA INOX 28X80(V1CS2880)</t>
  </si>
  <si>
    <t>737000286</t>
  </si>
  <si>
    <t>PARAFUSO DE CABEÇA CILINDRICA INOX 28X90(V1CS2890)</t>
  </si>
  <si>
    <t>737000287</t>
  </si>
  <si>
    <t>PARAFUSO DE CABEÇA CILIN. INOX 28X100(V1CS28100)</t>
  </si>
  <si>
    <t>737000288</t>
  </si>
  <si>
    <t>PARAFUSO DE CABEÇA CILIN. INOX 28X110 (V1CS28110)</t>
  </si>
  <si>
    <t>737000289</t>
  </si>
  <si>
    <t>PARAFUSO DE CABEÇA CILIN. INOX 28X120 (V1CS28120)</t>
  </si>
  <si>
    <t>737000290</t>
  </si>
  <si>
    <t>REBITES POP M3X12</t>
  </si>
  <si>
    <t>737000291</t>
  </si>
  <si>
    <t>REBITES POP M3X14</t>
  </si>
  <si>
    <t>737000292</t>
  </si>
  <si>
    <t>REBITES POP M3X16</t>
  </si>
  <si>
    <t>737000293</t>
  </si>
  <si>
    <t>REBITES POP M4X12</t>
  </si>
  <si>
    <t>737000294</t>
  </si>
  <si>
    <t>REBITES POP 4X16</t>
  </si>
  <si>
    <t>737000295</t>
  </si>
  <si>
    <t>CHAPA CALIBRADA 0,10MM</t>
  </si>
  <si>
    <t>737000343</t>
  </si>
  <si>
    <t>CHAPA CALIBRADA 0,20MM</t>
  </si>
  <si>
    <t>737000344</t>
  </si>
  <si>
    <t>CHAPA CALIBRADA 0,30MM</t>
  </si>
  <si>
    <t>737000345</t>
  </si>
  <si>
    <t>CHAPA CALIBRADA 0,40MM</t>
  </si>
  <si>
    <t>737000346</t>
  </si>
  <si>
    <t>CHAPA CALIBRADA 0,50MM</t>
  </si>
  <si>
    <t>737000347</t>
  </si>
  <si>
    <t>CHAPA CALIBRADA 0,60MM</t>
  </si>
  <si>
    <t>737000348</t>
  </si>
  <si>
    <t>CHAPA CALIBRADA 0,70MM</t>
  </si>
  <si>
    <t>737000349</t>
  </si>
  <si>
    <t>CHAPA CALIBRADA 0,80MM</t>
  </si>
  <si>
    <t>737000350</t>
  </si>
  <si>
    <t>CHAPA CALIBRADA 0,90MM</t>
  </si>
  <si>
    <t>737000351</t>
  </si>
  <si>
    <t>CHAPA CALIBRADA 1,00MM</t>
  </si>
  <si>
    <t>737000352</t>
  </si>
  <si>
    <t>CHAPA CALIBRADA 1,50MM</t>
  </si>
  <si>
    <t>737000353</t>
  </si>
  <si>
    <t>CHAPA CALIBRADA 2,00MM</t>
  </si>
  <si>
    <t>737000354</t>
  </si>
  <si>
    <t>CHAPA CALIBRADA 2,50MM</t>
  </si>
  <si>
    <t>737000355</t>
  </si>
  <si>
    <t>CHAPA CALIBRADA 3,00MM</t>
  </si>
  <si>
    <t>737000356</t>
  </si>
  <si>
    <t>737000357</t>
  </si>
  <si>
    <t>737000358</t>
  </si>
  <si>
    <t>AÇO VARÃO 1.2344 DIAMETRO  18.5MM</t>
  </si>
  <si>
    <t>737000678</t>
  </si>
  <si>
    <t>AÇO VARÃO 1.2344 DIAMETRO  20.5MM</t>
  </si>
  <si>
    <t>737000679</t>
  </si>
  <si>
    <t>AÇO VARÃO 1.2344 DIAMETRO  25.5MM</t>
  </si>
  <si>
    <t>737000680</t>
  </si>
  <si>
    <t>AÇO VARÃO 1.2344 DIAMETRO  30.5MM</t>
  </si>
  <si>
    <t>737000681</t>
  </si>
  <si>
    <t>AÇO VARÃO 1.2344 DIAMETRO  35.8MM</t>
  </si>
  <si>
    <t>737000682</t>
  </si>
  <si>
    <t>VARÃO LATÃO DIAMETRO 30</t>
  </si>
  <si>
    <t>737000702</t>
  </si>
  <si>
    <t>AÇO VARÃO INOX DIAMETRO 55</t>
  </si>
  <si>
    <t>737000703</t>
  </si>
  <si>
    <t>AÇO VARÃO INOX DIAMETRO 50</t>
  </si>
  <si>
    <t>737000704</t>
  </si>
  <si>
    <t>AÇO VARÃO INOX DIAMETRO 35</t>
  </si>
  <si>
    <t>737000705</t>
  </si>
  <si>
    <t>AÇO VARÃO 1.6582 DIAMETRO 35</t>
  </si>
  <si>
    <t>737000713</t>
  </si>
  <si>
    <t>FITA SERRA BIMETALICA M42 6080X20X0,9MM</t>
  </si>
  <si>
    <t>737000714</t>
  </si>
  <si>
    <t>ANILHAS DIN 6340 REF.4665250012</t>
  </si>
  <si>
    <t>737000715</t>
  </si>
  <si>
    <t>MÓ 150X20X16 2C-60-J5 VB8 - A085164</t>
  </si>
  <si>
    <t>737000716</t>
  </si>
  <si>
    <t>MÓ 150X20X16 2A-60-16 VWE - A085165</t>
  </si>
  <si>
    <t>737000717</t>
  </si>
  <si>
    <t>PARAFUSO REF.7514-IP20-10</t>
  </si>
  <si>
    <t>737000718</t>
  </si>
  <si>
    <t xml:space="preserve"> PARAFUSO CABEÇA CILINDRICA SEXT.INT.12.9 M16X170</t>
  </si>
  <si>
    <t>737000719</t>
  </si>
  <si>
    <t xml:space="preserve"> DIAMANTE BC5 10X50</t>
  </si>
  <si>
    <t>737000720</t>
  </si>
  <si>
    <t>DIAMANTE DE 1ª QUALIDADE BCSG3-2 10X50</t>
  </si>
  <si>
    <t>737000721</t>
  </si>
  <si>
    <t>RECTIFICADOR MONOPONTA CG 1,00CT D9 D7,4 L29</t>
  </si>
  <si>
    <t>737000722</t>
  </si>
  <si>
    <t>RECTIFICADOR MONOPONTA QC 1,00CT D9 D7,4 L29</t>
  </si>
  <si>
    <t>737000723</t>
  </si>
  <si>
    <t>RECTIFICADOR MONOPONTA QN 1,00CT D9 D7,4 L29 ( NR</t>
  </si>
  <si>
    <t>737000724</t>
  </si>
  <si>
    <t>ACESSÓRIO REFERENTE AO RECTIFICADOR MONOPONTA QN</t>
  </si>
  <si>
    <t>737000725</t>
  </si>
  <si>
    <t>RECTIFICADOR MONOPONTA SA2 D10 L50</t>
  </si>
  <si>
    <t>737000726</t>
  </si>
  <si>
    <t>RECTIFICADOR MONOPONTA SA30 D10 L50</t>
  </si>
  <si>
    <t>737000727</t>
  </si>
  <si>
    <t>BROCA PARA BETÃO M3 ( SERVE PARA FURAR O AÇO</t>
  </si>
  <si>
    <t>737000728</t>
  </si>
  <si>
    <t>BROCA PARA BETÃO M4</t>
  </si>
  <si>
    <t>737000729</t>
  </si>
  <si>
    <t>BROCA PARA BETÃO M5</t>
  </si>
  <si>
    <t>737000730</t>
  </si>
  <si>
    <t>BROCA PARA BETÃO M6</t>
  </si>
  <si>
    <t>737000731</t>
  </si>
  <si>
    <t>BROCA PARA BETÃO M7</t>
  </si>
  <si>
    <t>737000732</t>
  </si>
  <si>
    <t>BROCA PARA BETÃO M8</t>
  </si>
  <si>
    <t>737000733</t>
  </si>
  <si>
    <t>BROCA PARA BETÃO M9</t>
  </si>
  <si>
    <t>737000734</t>
  </si>
  <si>
    <t>BROCA PARA BETÃO M10</t>
  </si>
  <si>
    <t>737000735</t>
  </si>
  <si>
    <t>BROCA PARA BETÃO M11</t>
  </si>
  <si>
    <t>737000736</t>
  </si>
  <si>
    <t>BROCA PARA BETÃO M12</t>
  </si>
  <si>
    <t>737000737</t>
  </si>
  <si>
    <t>BROCA PARA BETÃO M13</t>
  </si>
  <si>
    <t>737000738</t>
  </si>
  <si>
    <t>BROCA PARA BETÃO M14</t>
  </si>
  <si>
    <t>737000739</t>
  </si>
  <si>
    <t>ROLO DE BORRACHA COM 2MM</t>
  </si>
  <si>
    <t>737000740</t>
  </si>
  <si>
    <t>ROLO DE BORRACHA COM 5MM</t>
  </si>
  <si>
    <t>737000741</t>
  </si>
  <si>
    <t>BUCHAS DE BETÃO</t>
  </si>
  <si>
    <t>737000742</t>
  </si>
  <si>
    <t>FILTRO DE EXAUSTOR ( MÁQUINA ONA NX6 Nº 406 )</t>
  </si>
  <si>
    <t>737000743</t>
  </si>
  <si>
    <t>BROCA CILINDRICA DIAMETRO 6MMX300</t>
  </si>
  <si>
    <t>737000746</t>
  </si>
  <si>
    <t>PARAFUSOS ROCA Ø26 REF.SR 14-544/S</t>
  </si>
  <si>
    <t>737000764</t>
  </si>
  <si>
    <t>PARAFUSOS ROCA HEXATOOL REF.4351176</t>
  </si>
  <si>
    <t>737000765</t>
  </si>
  <si>
    <t>MÓS DE FELTRO HASTE 6MM REF:FK 2YA 1014/6</t>
  </si>
  <si>
    <t>737000768</t>
  </si>
  <si>
    <t>MÓS DE FELTRO HASTE 6MM REF:FK 2YA 1520/6 ST-BO</t>
  </si>
  <si>
    <t>737000769</t>
  </si>
  <si>
    <t>MÓS DE FELTRO HASTE 6MM REF:FK 2YA 2025/6 ST-BO</t>
  </si>
  <si>
    <t>737000770</t>
  </si>
  <si>
    <t>MÓS DE FELTRO HASTE 6MM REF:FK 2YA 2530/6 ST-BO</t>
  </si>
  <si>
    <t>737000771</t>
  </si>
  <si>
    <t>MÓS DE FELTRO HASTE 6MM REF:FK 2YA 1520/6 MS ST-BO</t>
  </si>
  <si>
    <t>737000772</t>
  </si>
  <si>
    <t>MÓS DE FELTRO HASTE 6MM REF:FK 2YA 2025/6 MS ST-BO</t>
  </si>
  <si>
    <t>737000773</t>
  </si>
  <si>
    <t>MÓS DE FELTRO HASTE 6MM REF:FK 2YA 2530/6 MS ST-BO</t>
  </si>
  <si>
    <t>737000774</t>
  </si>
  <si>
    <t>MÓS DE FELTRO HASTE 6MM REF:FK SPK 1018/6</t>
  </si>
  <si>
    <t>737000775</t>
  </si>
  <si>
    <t>MÓS DE FELTRO HASTE 6MM REF:FK SPK 1520/6</t>
  </si>
  <si>
    <t>737000776</t>
  </si>
  <si>
    <t>MÓS DE FELTRO HASTE 6MM REF:FK SPK 1530/6</t>
  </si>
  <si>
    <t>737000777</t>
  </si>
  <si>
    <t>MÓS DE FELTRO HASTE 6MM REF:FK SPK 2025/6</t>
  </si>
  <si>
    <t>737000778</t>
  </si>
  <si>
    <t>MÓS DE FELTRO HASTE 6MM REF:FK TRE 1014/6</t>
  </si>
  <si>
    <t>737000779</t>
  </si>
  <si>
    <t>MÓS DE FELTRO HASTE 6MM REF:FK WKN 2016/6</t>
  </si>
  <si>
    <t>737000780</t>
  </si>
  <si>
    <t>LIMAS PARALELAS MURÇA 10''</t>
  </si>
  <si>
    <t>737000781</t>
  </si>
  <si>
    <t>LIMAS MEIA CANA BASTARDA 6''</t>
  </si>
  <si>
    <t>737000782</t>
  </si>
  <si>
    <t>LIMAS MEIA CANA BASTARDA 8''</t>
  </si>
  <si>
    <t>737000783</t>
  </si>
  <si>
    <t>LIMAS MEIA CANA BASTARDA 10''</t>
  </si>
  <si>
    <t>737000784</t>
  </si>
  <si>
    <t>LIMAS MEIA CANA MURÇA 6''</t>
  </si>
  <si>
    <t>737000785</t>
  </si>
  <si>
    <t>LIMAS MEIA CANA MURÇA 8''</t>
  </si>
  <si>
    <t>737000786</t>
  </si>
  <si>
    <t>LIMAS MEIA CANA MURÇA 10''</t>
  </si>
  <si>
    <t>737000787</t>
  </si>
  <si>
    <t>LIMAS QUADRADAS BASTARDAS 5MM</t>
  </si>
  <si>
    <t>737000788</t>
  </si>
  <si>
    <t>LIMAS QUADRADAS BASTARDAS 6MM</t>
  </si>
  <si>
    <t>737000789</t>
  </si>
  <si>
    <t>LIMAS REDONDAS BASTARDAS 5MM</t>
  </si>
  <si>
    <t>737000790</t>
  </si>
  <si>
    <t>LIMAS REDONDAS BASTARDAS 6MM</t>
  </si>
  <si>
    <t>737000791</t>
  </si>
  <si>
    <t>CAVILHAS C/ROSCA INTERIOR M20X60</t>
  </si>
  <si>
    <t>737000813</t>
  </si>
  <si>
    <t>CAVILHAS C/ROSCA INTERIOR M20X70</t>
  </si>
  <si>
    <t>737000814</t>
  </si>
  <si>
    <t>BB43 VARAO DIAMETRO 43</t>
  </si>
  <si>
    <t>738000037</t>
  </si>
  <si>
    <t>BB18 VARAO DIAMETRO 18</t>
  </si>
  <si>
    <t>738000038</t>
  </si>
  <si>
    <t>VARÃO INOX G150 DIAMETRO 50</t>
  </si>
  <si>
    <t>738000039</t>
  </si>
  <si>
    <t>VARÃO INOX G155 DIAMETRO 55</t>
  </si>
  <si>
    <t>738000040</t>
  </si>
  <si>
    <t>B91 VARÃO DIAMETRO 63,5</t>
  </si>
  <si>
    <t>738000050</t>
  </si>
  <si>
    <t>VARÃO AÇO PRATA 6MM</t>
  </si>
  <si>
    <t>738000060</t>
  </si>
  <si>
    <t>VARÃO INOX 10MM</t>
  </si>
  <si>
    <t>738000062</t>
  </si>
  <si>
    <t>AÇO VARÃO DIAMETRO 140</t>
  </si>
  <si>
    <t>738000067</t>
  </si>
  <si>
    <t>PASTILHAS TPUN 160308-235AL 1,2X300MM</t>
  </si>
  <si>
    <t>738000104</t>
  </si>
  <si>
    <t>PLAQUETES SPMT 12 04 08-WL 4040X300MM</t>
  </si>
  <si>
    <t>738000105</t>
  </si>
  <si>
    <t>CALÇOS 5322 371-11</t>
  </si>
  <si>
    <t>738000106</t>
  </si>
  <si>
    <t>PLAQUETES RCKT 12 04 MO-PH 424</t>
  </si>
  <si>
    <t>738000107</t>
  </si>
  <si>
    <t>PLAQUETE GEN4 454H-49 </t>
  </si>
  <si>
    <t>738000108</t>
  </si>
  <si>
    <t>PLAQUETE S845 SXMU1606ADTR-MM</t>
  </si>
  <si>
    <t>738000114</t>
  </si>
  <si>
    <t>738000115</t>
  </si>
  <si>
    <t>738000116</t>
  </si>
  <si>
    <t>738000117</t>
  </si>
  <si>
    <t>738000118</t>
  </si>
  <si>
    <t>PLAQUETE 182A 25</t>
  </si>
  <si>
    <t>738000119</t>
  </si>
  <si>
    <t>PLAQUETE 9595A 1010 KP1 9109302</t>
  </si>
  <si>
    <t>738000120</t>
  </si>
  <si>
    <t>EXTENSORES ROSCADOS REF.4665051620</t>
  </si>
  <si>
    <t>738000121</t>
  </si>
  <si>
    <t>EXTENSORES ROSCADOS REF.4665051625</t>
  </si>
  <si>
    <t>738000122</t>
  </si>
  <si>
    <t>PORCAS EM T REF.4665470018</t>
  </si>
  <si>
    <t>738000123</t>
  </si>
  <si>
    <t>PLAQUETE ESF.Ø16 REF.9579 A.16</t>
  </si>
  <si>
    <t>738000124</t>
  </si>
  <si>
    <t>PLAQUETES BLMP 0603R-M TT9080</t>
  </si>
  <si>
    <t>738000126</t>
  </si>
  <si>
    <t>PLAQUETE 182A 27</t>
  </si>
  <si>
    <t>738000127</t>
  </si>
  <si>
    <t>PLAQUETES MITSUBISHI 13T3AGSN-JM VP15TF</t>
  </si>
  <si>
    <t>738000128</t>
  </si>
  <si>
    <t>LATA SPRAY ROCOL SPATTER RELEASE PARA LIMPEZA DE</t>
  </si>
  <si>
    <t>738000129</t>
  </si>
  <si>
    <t>PLAQUETES MITSUBISHI DNMG 150608 - GJ VP 10RT</t>
  </si>
  <si>
    <t>738000130</t>
  </si>
  <si>
    <t>PLAQUETES MITSUBISHI DNMG 150608 - MM MC7025 (</t>
  </si>
  <si>
    <t>738000131</t>
  </si>
  <si>
    <t>PLAQUETES MITSUBISHI DNMG 150608 - GM MC7025 (</t>
  </si>
  <si>
    <t>738000132</t>
  </si>
  <si>
    <t>PLAQUETES LNMX 100608PNR - MM PC3500</t>
  </si>
  <si>
    <t>738000133</t>
  </si>
  <si>
    <t>SUPORTE MITSUBISHI PDJNR 2525M15 - T</t>
  </si>
  <si>
    <t>738000134</t>
  </si>
  <si>
    <t>TUBO COBRE MULTICANAL 10X300MM</t>
  </si>
  <si>
    <t>738000135</t>
  </si>
  <si>
    <t>TUBO COBRE MULTICANAL 3X300MM</t>
  </si>
  <si>
    <t>738000136</t>
  </si>
  <si>
    <t>ELECTRODO VANDAL 4.0X450</t>
  </si>
  <si>
    <t>738000137</t>
  </si>
  <si>
    <t>ELECTRODO VANDAL 3.2X450</t>
  </si>
  <si>
    <t>738000138</t>
  </si>
  <si>
    <t>ACESSORIO MITSUBISHI STASX 445N PLACA DE APOIO</t>
  </si>
  <si>
    <t>738000139</t>
  </si>
  <si>
    <t>ACESSORIO MITSUBISHI WCS 503507H PLACA</t>
  </si>
  <si>
    <t>738000140</t>
  </si>
  <si>
    <t>ACESSORIO MITSUBISHI TPS 35 PARAFUSO PLAQUETE</t>
  </si>
  <si>
    <t>738000141</t>
  </si>
  <si>
    <t>TUBO COBRE MULTICANAL 3,7X300MM</t>
  </si>
  <si>
    <t>738000142</t>
  </si>
  <si>
    <t>TUBO COBRE MULTICANAL 4X300MM</t>
  </si>
  <si>
    <t>738000143</t>
  </si>
  <si>
    <t>TUBO COBRE MULTICANAL 9,5X300MM</t>
  </si>
  <si>
    <t>738000144</t>
  </si>
  <si>
    <t>PARAFUSOS PARA PASTILHAS REF:5513020-01(PED.26/03)</t>
  </si>
  <si>
    <t>738000146</t>
  </si>
  <si>
    <t>PARAFUSOS PARA CALÇOS REF: 5512090 - 09(PED.26/03)</t>
  </si>
  <si>
    <t>738000147</t>
  </si>
  <si>
    <t>CALÇOS 5322472-01 (CÓDIGO JÁ PEDIDO EM 07/03/2014)</t>
  </si>
  <si>
    <t>738000148</t>
  </si>
  <si>
    <t>PASTILHAS TCMT 110204-UM 4225</t>
  </si>
  <si>
    <t>738000149</t>
  </si>
  <si>
    <t>PORCAS C/FLANGE REF:82545</t>
  </si>
  <si>
    <t>738000150</t>
  </si>
  <si>
    <t>PERNO SEXTAVADO INTERIOR M20X70</t>
  </si>
  <si>
    <t>738000151</t>
  </si>
  <si>
    <t>PERNO SEXTAVADO INTERIOR M20X80</t>
  </si>
  <si>
    <t>738000152</t>
  </si>
  <si>
    <t>TUBO RECTANGULAR 25X10X1,5</t>
  </si>
  <si>
    <t>740000305</t>
  </si>
  <si>
    <t>TUBO RECTANGULAR 20X20X1,5</t>
  </si>
  <si>
    <t>740000306</t>
  </si>
  <si>
    <t>TUBO RECTANGULAR 20X15X1,5</t>
  </si>
  <si>
    <t>740000307</t>
  </si>
  <si>
    <t>TUBO RECTANGULAR 25X25X1,5</t>
  </si>
  <si>
    <t>740000308</t>
  </si>
  <si>
    <t>TUBO RECTANGULAR 25X15X1,5</t>
  </si>
  <si>
    <t>740000309</t>
  </si>
  <si>
    <t>ABAFADOR 29DB</t>
  </si>
  <si>
    <t>743222210</t>
  </si>
  <si>
    <t>756000191</t>
  </si>
  <si>
    <t>BASE COMPARADOR REF.5505013101</t>
  </si>
  <si>
    <t>756000192</t>
  </si>
  <si>
    <t>SUPORTE DE ROSCAR EXT.SXGNR  25.25 M22</t>
  </si>
  <si>
    <t>756000193</t>
  </si>
  <si>
    <t>PASTILHA DE ROSCAR EXT.22ERN60 PASSO 3-5MM</t>
  </si>
  <si>
    <t>756000194</t>
  </si>
  <si>
    <t>SUPORTE DE ROSCAR INT.S25S SXFNR-22</t>
  </si>
  <si>
    <t>756000195</t>
  </si>
  <si>
    <t>PASTILHA DE ROSCAR INT.22NR N60 TIN25 PASSO 3-5MM</t>
  </si>
  <si>
    <t>756000196</t>
  </si>
  <si>
    <t>LANTERNA REF.08 1536-GREY</t>
  </si>
  <si>
    <t>756000198</t>
  </si>
  <si>
    <t>PULVERIZADOR INDUSTRIAL REF.08 3509</t>
  </si>
  <si>
    <t>756000201</t>
  </si>
  <si>
    <t>PULVERIZADOR INDUSTRIAL REF.08 3517</t>
  </si>
  <si>
    <t>756000202</t>
  </si>
  <si>
    <t>ALMONTELIA REF.08 3525</t>
  </si>
  <si>
    <t>756000203</t>
  </si>
  <si>
    <t>ROLO PALHETA 0,02 REF.548525 0002</t>
  </si>
  <si>
    <t>756000204</t>
  </si>
  <si>
    <t>ROLO PALHETA 0,03 REF.548525 0003</t>
  </si>
  <si>
    <t>756000205</t>
  </si>
  <si>
    <t>ESQUADRO 75X50 REF.5450210002</t>
  </si>
  <si>
    <t>756000206</t>
  </si>
  <si>
    <t>SUPORTE COMPARADOR REF.5505012001</t>
  </si>
  <si>
    <t>756000207</t>
  </si>
  <si>
    <t>756000208</t>
  </si>
  <si>
    <t>ROLO PALHETA REF.548525 0005</t>
  </si>
  <si>
    <t>756000209</t>
  </si>
  <si>
    <t>MAÇO PLÁSTICO REF.7205600050</t>
  </si>
  <si>
    <t>756000210</t>
  </si>
  <si>
    <t>ROLO DE PAPEL PARA FAX (TELEFAX 210MMX30M)</t>
  </si>
  <si>
    <t>799001304</t>
  </si>
  <si>
    <t>PILHAS LR 14 1,5V MÉDIAS</t>
  </si>
  <si>
    <t>799001371</t>
  </si>
  <si>
    <t>LAMPADA HALOGEN OSRAM H3 24VOLT 70W</t>
  </si>
  <si>
    <t>799001372</t>
  </si>
  <si>
    <t>5900</t>
  </si>
  <si>
    <t>CHAPA 2X1 AÇOINOX 5MM 316L</t>
  </si>
  <si>
    <t>MPAI001</t>
  </si>
  <si>
    <t>CHAPA 2X1 AÇOINOX 6MM 316L</t>
  </si>
  <si>
    <t>MPAI002</t>
  </si>
  <si>
    <t>CHAPA 2X1 AÇOINOX 4MM 316L</t>
  </si>
  <si>
    <t>MPAI003</t>
  </si>
  <si>
    <t>7100</t>
  </si>
  <si>
    <t>MERCADORIAS</t>
  </si>
  <si>
    <t>CF008</t>
  </si>
  <si>
    <t>RADIADOR MOTOR</t>
  </si>
  <si>
    <t>RA0110200</t>
  </si>
  <si>
    <t>RA0110210</t>
  </si>
  <si>
    <t>FI CINQUECENTO 0.9 1991</t>
  </si>
  <si>
    <t>RA0110211</t>
  </si>
  <si>
    <t>RA0110770</t>
  </si>
  <si>
    <t>RADIADOR DE OLEO</t>
  </si>
  <si>
    <t>RA5200000</t>
  </si>
  <si>
    <t>RADIADOR DE MERCADORIA DIVERSA</t>
  </si>
  <si>
    <t>RME001</t>
  </si>
  <si>
    <t>AL 145 1.8i 1999</t>
  </si>
  <si>
    <t>000M02</t>
  </si>
  <si>
    <t>AL 156 1.9 JTD 1997</t>
  </si>
  <si>
    <t>000M10</t>
  </si>
  <si>
    <t>AL 147 1.6 2000</t>
  </si>
  <si>
    <t>000M12</t>
  </si>
  <si>
    <t>AL 156 1.6 1997</t>
  </si>
  <si>
    <t>000M13</t>
  </si>
  <si>
    <t>AL 147 1.9 JTD 2001</t>
  </si>
  <si>
    <t>000M14</t>
  </si>
  <si>
    <t>AL 166 2.0i V6 TURBO 1998</t>
  </si>
  <si>
    <t>000M15</t>
  </si>
  <si>
    <t>AL 33 1.2 1983</t>
  </si>
  <si>
    <t>000V03</t>
  </si>
  <si>
    <t>000V04</t>
  </si>
  <si>
    <t>AL 33 1.2 1990</t>
  </si>
  <si>
    <t>000V05</t>
  </si>
  <si>
    <t>AL 164 2.0 TURBO 1987</t>
  </si>
  <si>
    <t>000V06</t>
  </si>
  <si>
    <t>AL 145 1.3 1994</t>
  </si>
  <si>
    <t>000V07</t>
  </si>
  <si>
    <t>000V08</t>
  </si>
  <si>
    <t>000V09</t>
  </si>
  <si>
    <t>001B08</t>
  </si>
  <si>
    <t>AU 80 1.6i 1992</t>
  </si>
  <si>
    <t>001B09</t>
  </si>
  <si>
    <t>001B09A</t>
  </si>
  <si>
    <t>001M04</t>
  </si>
  <si>
    <t>AU A4 2.4 1994</t>
  </si>
  <si>
    <t>001M06</t>
  </si>
  <si>
    <t>001M07</t>
  </si>
  <si>
    <t>AU 80 1.9 TD 1991</t>
  </si>
  <si>
    <t>001M08</t>
  </si>
  <si>
    <t>AU A4 2.5 TDi 2001</t>
  </si>
  <si>
    <t>001M12</t>
  </si>
  <si>
    <t>001M13</t>
  </si>
  <si>
    <t>001M15</t>
  </si>
  <si>
    <t>AU A6 2.5 TDi 1997</t>
  </si>
  <si>
    <t>001M16</t>
  </si>
  <si>
    <t>001M17</t>
  </si>
  <si>
    <t>AU A2 1.2 TDi 2001</t>
  </si>
  <si>
    <t>001M18</t>
  </si>
  <si>
    <t>AU A2 1.2 TDI 2001</t>
  </si>
  <si>
    <t>001M19</t>
  </si>
  <si>
    <t>AU A4 1.6 1994</t>
  </si>
  <si>
    <t>001M20</t>
  </si>
  <si>
    <t>001M21</t>
  </si>
  <si>
    <t>001M22</t>
  </si>
  <si>
    <t>001M23</t>
  </si>
  <si>
    <t>AU A3 1.8 TFSi 2003</t>
  </si>
  <si>
    <t>001M24</t>
  </si>
  <si>
    <t>VW GOLF VII 1.6 TDI 2012</t>
  </si>
  <si>
    <t>001M26</t>
  </si>
  <si>
    <t>AU A4 1.8i 2002</t>
  </si>
  <si>
    <t>001M27</t>
  </si>
  <si>
    <t>AU A3 1.4 TFSI 2007</t>
  </si>
  <si>
    <t>001M30</t>
  </si>
  <si>
    <t>002M01</t>
  </si>
  <si>
    <t>AR 220 2.0 D 1995</t>
  </si>
  <si>
    <t>002M02</t>
  </si>
  <si>
    <t>AR 420 2.0 D 1995</t>
  </si>
  <si>
    <t>002M04</t>
  </si>
  <si>
    <t>AR 218 1.8 TD 1991</t>
  </si>
  <si>
    <t>002M06</t>
  </si>
  <si>
    <t>002M07</t>
  </si>
  <si>
    <t>002M08</t>
  </si>
  <si>
    <t>AR 111 1.1 TURBO 1990</t>
  </si>
  <si>
    <t>002M09</t>
  </si>
  <si>
    <t>002M10</t>
  </si>
  <si>
    <t>002M11</t>
  </si>
  <si>
    <t>002M12</t>
  </si>
  <si>
    <t>002M13</t>
  </si>
  <si>
    <t>002M14</t>
  </si>
  <si>
    <t>AR 25 1.1i 1999</t>
  </si>
  <si>
    <t>002M15</t>
  </si>
  <si>
    <t>AR 400 1.4i 1995</t>
  </si>
  <si>
    <t>002M16</t>
  </si>
  <si>
    <t>AR FREELANDER 2.0 D 1997</t>
  </si>
  <si>
    <t>002M17</t>
  </si>
  <si>
    <t>AR FREELANDER 1.8i 2000</t>
  </si>
  <si>
    <t>002M18</t>
  </si>
  <si>
    <t>AR 75 1.8i 1999</t>
  </si>
  <si>
    <t>002M19</t>
  </si>
  <si>
    <t>AR DISCOVERY 2.5 Td5 1999</t>
  </si>
  <si>
    <t>002M20</t>
  </si>
  <si>
    <t>AR RANGE ROVER 2.5 D 1994</t>
  </si>
  <si>
    <t>002M21</t>
  </si>
  <si>
    <t>AR RANGE ROVER 3.0 Td6 2002</t>
  </si>
  <si>
    <t>002M22</t>
  </si>
  <si>
    <t>AR DISCOVERY 2.5 TDi 1989</t>
  </si>
  <si>
    <t>002M23</t>
  </si>
  <si>
    <t>AR DISCOVERY 2.5 TDi 1994</t>
  </si>
  <si>
    <t>002M24</t>
  </si>
  <si>
    <t>AR DEFENDER 110 2.4 Td4 2006</t>
  </si>
  <si>
    <t>002M25</t>
  </si>
  <si>
    <t>AB Y 10 1.0 1985</t>
  </si>
  <si>
    <t>003V02</t>
  </si>
  <si>
    <t>004M02</t>
  </si>
  <si>
    <t>004M03</t>
  </si>
  <si>
    <t>ISU D-MAX 2.5 DiTD 2002</t>
  </si>
  <si>
    <t>004M05</t>
  </si>
  <si>
    <t>ISU D-MAX 2.4i 2005</t>
  </si>
  <si>
    <t>004M06</t>
  </si>
  <si>
    <t>ISU KB 20 PICKUP</t>
  </si>
  <si>
    <t>004M07</t>
  </si>
  <si>
    <t>ISU NKR  2000</t>
  </si>
  <si>
    <t>004M08</t>
  </si>
  <si>
    <t>005B01</t>
  </si>
  <si>
    <t>005B02</t>
  </si>
  <si>
    <t>005B03</t>
  </si>
  <si>
    <t>005B04</t>
  </si>
  <si>
    <t>005B05</t>
  </si>
  <si>
    <t>005B06</t>
  </si>
  <si>
    <t>005B07</t>
  </si>
  <si>
    <t>005B09</t>
  </si>
  <si>
    <t>005B14</t>
  </si>
  <si>
    <t>005M12</t>
  </si>
  <si>
    <t>005M15</t>
  </si>
  <si>
    <t>005M16</t>
  </si>
  <si>
    <t>005M17</t>
  </si>
  <si>
    <t>BMW E36 318tds 1994</t>
  </si>
  <si>
    <t>005M18</t>
  </si>
  <si>
    <t>005M19</t>
  </si>
  <si>
    <t>005M20</t>
  </si>
  <si>
    <t>BMW E36 325td 1991</t>
  </si>
  <si>
    <t>005M21</t>
  </si>
  <si>
    <t>BMW E60 520i 2003</t>
  </si>
  <si>
    <t>005M22</t>
  </si>
  <si>
    <t>BMW E60 520d 2004</t>
  </si>
  <si>
    <t>005M23</t>
  </si>
  <si>
    <t>005M24</t>
  </si>
  <si>
    <t>BMW E60 525d 2004</t>
  </si>
  <si>
    <t>005M25</t>
  </si>
  <si>
    <t>BMW E60 523i 2005</t>
  </si>
  <si>
    <t>005M26</t>
  </si>
  <si>
    <t>BMW E53 X5 3.0 DI 2003</t>
  </si>
  <si>
    <t>005M27</t>
  </si>
  <si>
    <t>BMW E60 525I 2005</t>
  </si>
  <si>
    <t>005M28</t>
  </si>
  <si>
    <t>BMW F10 520D   2010</t>
  </si>
  <si>
    <t>005M31</t>
  </si>
  <si>
    <t>BMW E30 316i 1988</t>
  </si>
  <si>
    <t>005M45</t>
  </si>
  <si>
    <t>BMW E34 518i 1989</t>
  </si>
  <si>
    <t>005M47</t>
  </si>
  <si>
    <t>BMW E30 316I 1988</t>
  </si>
  <si>
    <t>005M48</t>
  </si>
  <si>
    <t>BMW 316I 1988 AC</t>
  </si>
  <si>
    <t>005M57</t>
  </si>
  <si>
    <t>BMW E39 520i 1995</t>
  </si>
  <si>
    <t>005M58</t>
  </si>
  <si>
    <t>005M59</t>
  </si>
  <si>
    <t>005N08</t>
  </si>
  <si>
    <t>005N11</t>
  </si>
  <si>
    <t>005N12</t>
  </si>
  <si>
    <t>005N13</t>
  </si>
  <si>
    <t>005N15</t>
  </si>
  <si>
    <t>CASE</t>
  </si>
  <si>
    <t>006M01</t>
  </si>
  <si>
    <t>CASE 5120</t>
  </si>
  <si>
    <t>006M02</t>
  </si>
  <si>
    <t>CASE 265</t>
  </si>
  <si>
    <t>006M03</t>
  </si>
  <si>
    <t>CASE 585</t>
  </si>
  <si>
    <t>006M04</t>
  </si>
  <si>
    <t>CASE 580</t>
  </si>
  <si>
    <t>006M05</t>
  </si>
  <si>
    <t>CASE BACKHOE LOADER 580</t>
  </si>
  <si>
    <t>006M06</t>
  </si>
  <si>
    <t>CASE BACKHOE LOADER 190</t>
  </si>
  <si>
    <t>006M07</t>
  </si>
  <si>
    <t>CI XANTIA 2.0i TURBO 1995</t>
  </si>
  <si>
    <t>007B28</t>
  </si>
  <si>
    <t>CI XANTIA 1.9 TD 1993</t>
  </si>
  <si>
    <t>007E23</t>
  </si>
  <si>
    <t>CI BX 1.9 GTi 1987</t>
  </si>
  <si>
    <t>007E24</t>
  </si>
  <si>
    <t>007E27</t>
  </si>
  <si>
    <t>CI SAXO 1.0 1996</t>
  </si>
  <si>
    <t>007E31</t>
  </si>
  <si>
    <t>007E32</t>
  </si>
  <si>
    <t>007E33</t>
  </si>
  <si>
    <t>007E37</t>
  </si>
  <si>
    <t>007E39</t>
  </si>
  <si>
    <t>007E40</t>
  </si>
  <si>
    <t>007M03</t>
  </si>
  <si>
    <t>CI SAXO 1.0 2001</t>
  </si>
  <si>
    <t>007M08</t>
  </si>
  <si>
    <t>007M09</t>
  </si>
  <si>
    <t>007M10</t>
  </si>
  <si>
    <t>007M21</t>
  </si>
  <si>
    <t>CI XSARA 1.1 1998</t>
  </si>
  <si>
    <t>007M22</t>
  </si>
  <si>
    <t>CI XSARA 1.4i 1998</t>
  </si>
  <si>
    <t>007M41</t>
  </si>
  <si>
    <t>007M42</t>
  </si>
  <si>
    <t>007M43</t>
  </si>
  <si>
    <t>CI ZX 1.8 D 1995</t>
  </si>
  <si>
    <t>007M44</t>
  </si>
  <si>
    <t>007M45</t>
  </si>
  <si>
    <t>007M46</t>
  </si>
  <si>
    <t>CI C5 1.6 2000</t>
  </si>
  <si>
    <t>007M47</t>
  </si>
  <si>
    <t>CI C5 2.0 HDi 2000</t>
  </si>
  <si>
    <t>007M48</t>
  </si>
  <si>
    <t>CI SAXO 1.0i 1995</t>
  </si>
  <si>
    <t>007M49</t>
  </si>
  <si>
    <t>CI XANTIA 2.0 HDi 1999</t>
  </si>
  <si>
    <t>007M50</t>
  </si>
  <si>
    <t>007M51</t>
  </si>
  <si>
    <t>CI XANTIA 1.9 SD 1996</t>
  </si>
  <si>
    <t>007M52</t>
  </si>
  <si>
    <t>007M53</t>
  </si>
  <si>
    <t>007M54</t>
  </si>
  <si>
    <t>007M55</t>
  </si>
  <si>
    <t>007M57</t>
  </si>
  <si>
    <t>CI BERLINGO 1.6 HDi 2005</t>
  </si>
  <si>
    <t>007M58</t>
  </si>
  <si>
    <t>CI C15 D 1988</t>
  </si>
  <si>
    <t>007N15</t>
  </si>
  <si>
    <t>007V01</t>
  </si>
  <si>
    <t>007V02</t>
  </si>
  <si>
    <t>CI BX 1.1 1982</t>
  </si>
  <si>
    <t>007V04</t>
  </si>
  <si>
    <t>CI BX 1.6 1982</t>
  </si>
  <si>
    <t>007V05</t>
  </si>
  <si>
    <t>CI BX 1.1 1987</t>
  </si>
  <si>
    <t>007V06</t>
  </si>
  <si>
    <t>CI AX 1.0 1986</t>
  </si>
  <si>
    <t>007V07</t>
  </si>
  <si>
    <t>CI AX 1.4 D 1988</t>
  </si>
  <si>
    <t>007V11</t>
  </si>
  <si>
    <t>CI XSARA 1.4i 1997</t>
  </si>
  <si>
    <t>007V12</t>
  </si>
  <si>
    <t>CI ZX 1.1 1991</t>
  </si>
  <si>
    <t>007V13</t>
  </si>
  <si>
    <t>CI AX 1.4 D 1992</t>
  </si>
  <si>
    <t>007V14</t>
  </si>
  <si>
    <t>CI AX 1.0 1991</t>
  </si>
  <si>
    <t>007V16</t>
  </si>
  <si>
    <t>007V17</t>
  </si>
  <si>
    <t>CI XANTIA 1.6i 1993</t>
  </si>
  <si>
    <t>007V18</t>
  </si>
  <si>
    <t>CI AX 1.5 D 1994</t>
  </si>
  <si>
    <t>007V26</t>
  </si>
  <si>
    <t>CI ZX 1.4 D 1994</t>
  </si>
  <si>
    <t>007V29</t>
  </si>
  <si>
    <t>007V30</t>
  </si>
  <si>
    <t>CI BX 1.8 TD 1988</t>
  </si>
  <si>
    <t>007V34</t>
  </si>
  <si>
    <t>CI BERLINGO 1.4i 1996</t>
  </si>
  <si>
    <t>007V35</t>
  </si>
  <si>
    <t>007V36</t>
  </si>
  <si>
    <t>CI XANTIA 1.9 D 1993</t>
  </si>
  <si>
    <t>007V38</t>
  </si>
  <si>
    <t>DAI CHARADE 1.0 1985</t>
  </si>
  <si>
    <t>009M01</t>
  </si>
  <si>
    <t>DAI CHARADE 1.3i 1988</t>
  </si>
  <si>
    <t>009M02</t>
  </si>
  <si>
    <t>DAI APPLAUSE 1.6i 1997</t>
  </si>
  <si>
    <t>009M04</t>
  </si>
  <si>
    <t>DAI TERIOS 1.3i 1997</t>
  </si>
  <si>
    <t>009M05</t>
  </si>
  <si>
    <t>FI 780</t>
  </si>
  <si>
    <t>011M01</t>
  </si>
  <si>
    <t>011M02</t>
  </si>
  <si>
    <t>FI 75-56</t>
  </si>
  <si>
    <t>011M04</t>
  </si>
  <si>
    <t>011M06</t>
  </si>
  <si>
    <t>011M30</t>
  </si>
  <si>
    <t>FI ALBEA 1.2i 2001</t>
  </si>
  <si>
    <t>011M31</t>
  </si>
  <si>
    <t>FI PALIO WEEKEND 1.9 D 2000</t>
  </si>
  <si>
    <t>011M33</t>
  </si>
  <si>
    <t>FI LINEA 1.3 MULTIJET 2007</t>
  </si>
  <si>
    <t>011M45</t>
  </si>
  <si>
    <t>011M51</t>
  </si>
  <si>
    <t>011M56</t>
  </si>
  <si>
    <t>011M57</t>
  </si>
  <si>
    <t>FI PALIO 1.0i 1997</t>
  </si>
  <si>
    <t>011M58</t>
  </si>
  <si>
    <t>FI BRAVA 1.9 JTD 1998</t>
  </si>
  <si>
    <t>011M59</t>
  </si>
  <si>
    <t>011M59A</t>
  </si>
  <si>
    <t>FI PUNTO 60 1.2i 1999</t>
  </si>
  <si>
    <t>011M60</t>
  </si>
  <si>
    <t>011M61</t>
  </si>
  <si>
    <t>FI PUNTO 60 1.2i 2003</t>
  </si>
  <si>
    <t>011M63</t>
  </si>
  <si>
    <t>FI FREEMONT 2.0 JTD  2011</t>
  </si>
  <si>
    <t>011M64</t>
  </si>
  <si>
    <t>FI PALIO 1.3 JTD 2003</t>
  </si>
  <si>
    <t>011M65</t>
  </si>
  <si>
    <t>FI PUNTO 60 1.2i 2001</t>
  </si>
  <si>
    <t>011M66</t>
  </si>
  <si>
    <t>011M67</t>
  </si>
  <si>
    <t>011M68</t>
  </si>
  <si>
    <t>FI PANDA 1.1 2006</t>
  </si>
  <si>
    <t>011M69</t>
  </si>
  <si>
    <t>011N19</t>
  </si>
  <si>
    <t>011N20</t>
  </si>
  <si>
    <t>FI REGATA 70 1983</t>
  </si>
  <si>
    <t>011V03</t>
  </si>
  <si>
    <t>FI FIORINO 1.7 D 1993</t>
  </si>
  <si>
    <t>011V11</t>
  </si>
  <si>
    <t>FI UNO DIESEL 1983</t>
  </si>
  <si>
    <t>011V13</t>
  </si>
  <si>
    <t>FI DUNA 1.7 D 1987</t>
  </si>
  <si>
    <t>011V22</t>
  </si>
  <si>
    <t>011V23</t>
  </si>
  <si>
    <t>CI C25 2.5 D 1981</t>
  </si>
  <si>
    <t>011V28</t>
  </si>
  <si>
    <t>FI PANDA 1.3 D 1986</t>
  </si>
  <si>
    <t>011V29</t>
  </si>
  <si>
    <t>FI PUNTO 130 1.4 GT TURBO 1993</t>
  </si>
  <si>
    <t>011V33</t>
  </si>
  <si>
    <t>FI PUNTO 176 1.7 D 1993</t>
  </si>
  <si>
    <t>011V34</t>
  </si>
  <si>
    <t>011V35</t>
  </si>
  <si>
    <t>011V52</t>
  </si>
  <si>
    <t>011V53</t>
  </si>
  <si>
    <t>FI BRAVA 1.9 TD 1996</t>
  </si>
  <si>
    <t>011V54</t>
  </si>
  <si>
    <t>FI PALIO WEEKEND 1.7 TD 1997</t>
  </si>
  <si>
    <t>011V55</t>
  </si>
  <si>
    <t>FO SIERRA 1.8 TD PICKUP 1989</t>
  </si>
  <si>
    <t>012B05</t>
  </si>
  <si>
    <t>FO 2100</t>
  </si>
  <si>
    <t>012M01</t>
  </si>
  <si>
    <t>FO 6610</t>
  </si>
  <si>
    <t>012M02</t>
  </si>
  <si>
    <t>FO 770-74</t>
  </si>
  <si>
    <t>012M04</t>
  </si>
  <si>
    <t>012M06</t>
  </si>
  <si>
    <t>012M10</t>
  </si>
  <si>
    <t>FO 6810</t>
  </si>
  <si>
    <t>012M11</t>
  </si>
  <si>
    <t>012M12</t>
  </si>
  <si>
    <t>FO 2000</t>
  </si>
  <si>
    <t>012M13</t>
  </si>
  <si>
    <t>FO 5000</t>
  </si>
  <si>
    <t>012M14</t>
  </si>
  <si>
    <t>012M15</t>
  </si>
  <si>
    <t>012M16</t>
  </si>
  <si>
    <t>012M17</t>
  </si>
  <si>
    <t>012M18</t>
  </si>
  <si>
    <t>FO RANGER PICK-UP 2.1 D 1995</t>
  </si>
  <si>
    <t>012M19</t>
  </si>
  <si>
    <t>012M20</t>
  </si>
  <si>
    <t>FO GALAXY 1.9 TDi 2000</t>
  </si>
  <si>
    <t>012M22</t>
  </si>
  <si>
    <t>012M23</t>
  </si>
  <si>
    <t>012M25</t>
  </si>
  <si>
    <t>012M26</t>
  </si>
  <si>
    <t>FO FIESTA 1.6 TDCi 2004</t>
  </si>
  <si>
    <t>012M27</t>
  </si>
  <si>
    <t>012M28</t>
  </si>
  <si>
    <t>012M29</t>
  </si>
  <si>
    <t>012M30</t>
  </si>
  <si>
    <t>012M31</t>
  </si>
  <si>
    <t>012M32</t>
  </si>
  <si>
    <t>FO GALAXY 1.9 TDi 2002</t>
  </si>
  <si>
    <t>012M33</t>
  </si>
  <si>
    <t>FO FIESTA 1.2 2008</t>
  </si>
  <si>
    <t>012M35</t>
  </si>
  <si>
    <t>FO FIESTA 1.4 TDCi 2008</t>
  </si>
  <si>
    <t>012M36</t>
  </si>
  <si>
    <t>FO TRANSIT 2.0 TDi 2005</t>
  </si>
  <si>
    <t>012M37</t>
  </si>
  <si>
    <t>FO C-MAX/FOCUS 1.6 2010</t>
  </si>
  <si>
    <t>012M38</t>
  </si>
  <si>
    <t>FO FIESTA IV 1.2I 1995</t>
  </si>
  <si>
    <t>012M94</t>
  </si>
  <si>
    <t>FO SIERRA 2.0 1982</t>
  </si>
  <si>
    <t>012V03</t>
  </si>
  <si>
    <t>012V04</t>
  </si>
  <si>
    <t>012V07</t>
  </si>
  <si>
    <t>012V08</t>
  </si>
  <si>
    <t>FO GALAXY 1.9 TD 1995</t>
  </si>
  <si>
    <t>012V09</t>
  </si>
  <si>
    <t>012V13</t>
  </si>
  <si>
    <t>012V14</t>
  </si>
  <si>
    <t>HO ACCORD 1.6i 1985</t>
  </si>
  <si>
    <t>013M02</t>
  </si>
  <si>
    <t>HO JAZZ 1.2i 2001</t>
  </si>
  <si>
    <t>013M17</t>
  </si>
  <si>
    <t>HO CR-V 2.0 1997</t>
  </si>
  <si>
    <t>013M22</t>
  </si>
  <si>
    <t>HO ACCORD COUPE 2.0i 1998</t>
  </si>
  <si>
    <t>013M23</t>
  </si>
  <si>
    <t>HO CIVIC 1.4i 2001</t>
  </si>
  <si>
    <t>013M24</t>
  </si>
  <si>
    <t>013M25</t>
  </si>
  <si>
    <t>HO CIVIC 1.7 CDTi 2001</t>
  </si>
  <si>
    <t>013M26</t>
  </si>
  <si>
    <t>HO JAZZ 1.3i 2004</t>
  </si>
  <si>
    <t>013M27</t>
  </si>
  <si>
    <t>HO CIVIC 1.4i 2005</t>
  </si>
  <si>
    <t>013M28</t>
  </si>
  <si>
    <t>013M29</t>
  </si>
  <si>
    <t>HO CR-V 2.0i 2002</t>
  </si>
  <si>
    <t>013M30</t>
  </si>
  <si>
    <t>HO CIVIC 1.3i HYBRID 2005</t>
  </si>
  <si>
    <t>013M31</t>
  </si>
  <si>
    <t>HO CR-V 2.2 CDTi 2005</t>
  </si>
  <si>
    <t>013M32</t>
  </si>
  <si>
    <t>HO CR-V 2.4 i VTEC 2009</t>
  </si>
  <si>
    <t>013M33</t>
  </si>
  <si>
    <t>HO ACCORD VII 2.2 CTDI 11/03-</t>
  </si>
  <si>
    <t>013M34</t>
  </si>
  <si>
    <t>HO JAZZ 1.2I 2008</t>
  </si>
  <si>
    <t>013M36</t>
  </si>
  <si>
    <t>HO JAZZ 1.3 HYBRID 2011</t>
  </si>
  <si>
    <t>013M37</t>
  </si>
  <si>
    <t>HO CR-Z 1.5 HYBRID 2010</t>
  </si>
  <si>
    <t>013M38</t>
  </si>
  <si>
    <t>HO CITY 1.3I 2008</t>
  </si>
  <si>
    <t>013M39</t>
  </si>
  <si>
    <t>HO CIVIC VI 2.0I TYPE R 2001</t>
  </si>
  <si>
    <t>013M40</t>
  </si>
  <si>
    <t>HO CIVIC II 1.2 / 1.3 S 1984</t>
  </si>
  <si>
    <t>013N05</t>
  </si>
  <si>
    <t>013N08</t>
  </si>
  <si>
    <t>013N09</t>
  </si>
  <si>
    <t>013N10</t>
  </si>
  <si>
    <t>013N11</t>
  </si>
  <si>
    <t>013N13</t>
  </si>
  <si>
    <t>013N15</t>
  </si>
  <si>
    <t>013N16</t>
  </si>
  <si>
    <t>013N17</t>
  </si>
  <si>
    <t>HO CIVIC 1.6i 1987</t>
  </si>
  <si>
    <t>013N18</t>
  </si>
  <si>
    <t>HO ACCORD III 2.0i DX 1984</t>
  </si>
  <si>
    <t>013N19</t>
  </si>
  <si>
    <t>HO ACCORD 2.0i 1993</t>
  </si>
  <si>
    <t>013N20</t>
  </si>
  <si>
    <t>HO CR-V 2.0</t>
  </si>
  <si>
    <t>013N21</t>
  </si>
  <si>
    <t>IV DAILY 30.8 2.5 D 1989</t>
  </si>
  <si>
    <t>014E03</t>
  </si>
  <si>
    <t>IV DAILY 30.8 2.5 D 1996</t>
  </si>
  <si>
    <t>014E04</t>
  </si>
  <si>
    <t>IV DAILY 35.10 2.5 TD 1989</t>
  </si>
  <si>
    <t>014M07</t>
  </si>
  <si>
    <t>IV DAILY 35.10 TDi 1985</t>
  </si>
  <si>
    <t>014N02</t>
  </si>
  <si>
    <t>IV DAILY 49.12 2.5 TD 1996</t>
  </si>
  <si>
    <t>014N06</t>
  </si>
  <si>
    <t>IV DAILY 28.8 1978</t>
  </si>
  <si>
    <t>014V01</t>
  </si>
  <si>
    <t>014V05</t>
  </si>
  <si>
    <t>KIA SEPHIA 1.5 1993</t>
  </si>
  <si>
    <t>016M09</t>
  </si>
  <si>
    <t>MAZ 323 1.3i 1998</t>
  </si>
  <si>
    <t>016M12</t>
  </si>
  <si>
    <t>MAZ 6 1.8 2002</t>
  </si>
  <si>
    <t>016M19</t>
  </si>
  <si>
    <t>MAZ MX5 1.6i 1998</t>
  </si>
  <si>
    <t>016M25</t>
  </si>
  <si>
    <t>MAZ 6 2.0 CiTD 2002</t>
  </si>
  <si>
    <t>016M29</t>
  </si>
  <si>
    <t>MAZ DEMIO 1.3i 1998</t>
  </si>
  <si>
    <t>016M30</t>
  </si>
  <si>
    <t>MAZ DEMIO 1.3i 1999</t>
  </si>
  <si>
    <t>016M31</t>
  </si>
  <si>
    <t>MAZ 2 1.3i 2007</t>
  </si>
  <si>
    <t>016M32</t>
  </si>
  <si>
    <t>MAZ 3 1.6 / 2.0 MZR 1999</t>
  </si>
  <si>
    <t>016M33</t>
  </si>
  <si>
    <t>MAZ 2 1.4 DE 2007</t>
  </si>
  <si>
    <t>016M34</t>
  </si>
  <si>
    <t>MAZ 3 2.2 CiTD 2009</t>
  </si>
  <si>
    <t>016M35</t>
  </si>
  <si>
    <t>MAS 6 2.2 CITD 2008</t>
  </si>
  <si>
    <t>016M36</t>
  </si>
  <si>
    <t>MAZ 121 1.1 1990</t>
  </si>
  <si>
    <t>016N10</t>
  </si>
  <si>
    <t>MAZ 323 1.3 1989</t>
  </si>
  <si>
    <t>016N11</t>
  </si>
  <si>
    <t>016N12</t>
  </si>
  <si>
    <t>MAZ 323 1.8i TURBO 1989</t>
  </si>
  <si>
    <t>016N13</t>
  </si>
  <si>
    <t>MAZ 323 1.6 1989</t>
  </si>
  <si>
    <t>016N14</t>
  </si>
  <si>
    <t>016N15</t>
  </si>
  <si>
    <t>MAZ 323 1.5i 1994</t>
  </si>
  <si>
    <t>016N16</t>
  </si>
  <si>
    <t>016N17</t>
  </si>
  <si>
    <t>016N18</t>
  </si>
  <si>
    <t>016N20</t>
  </si>
  <si>
    <t>MAZ 626 1.6 1987</t>
  </si>
  <si>
    <t>016N21</t>
  </si>
  <si>
    <t>MAZ 6 2.0i V6 1992</t>
  </si>
  <si>
    <t>016N22</t>
  </si>
  <si>
    <t>MAZ MX3 1.8i 1991</t>
  </si>
  <si>
    <t>016N23</t>
  </si>
  <si>
    <t>MAZ MX5 1.6i 1989</t>
  </si>
  <si>
    <t>016N24</t>
  </si>
  <si>
    <t>017B05</t>
  </si>
  <si>
    <t>017B06</t>
  </si>
  <si>
    <t>017B07</t>
  </si>
  <si>
    <t>017B08</t>
  </si>
  <si>
    <t>017B09</t>
  </si>
  <si>
    <t>MB W201 190 1988</t>
  </si>
  <si>
    <t>017B10</t>
  </si>
  <si>
    <t>017B11</t>
  </si>
  <si>
    <t>017B12</t>
  </si>
  <si>
    <t>017B14</t>
  </si>
  <si>
    <t>MB VITO 113 1995</t>
  </si>
  <si>
    <t>017B15</t>
  </si>
  <si>
    <t>017B16</t>
  </si>
  <si>
    <t>017B17</t>
  </si>
  <si>
    <t>017B18</t>
  </si>
  <si>
    <t>MB C208 CLK 200 1997</t>
  </si>
  <si>
    <t>017B19</t>
  </si>
  <si>
    <t>017B20</t>
  </si>
  <si>
    <t>MB SPRINTER 208 1995</t>
  </si>
  <si>
    <t>017B21</t>
  </si>
  <si>
    <t>017B22</t>
  </si>
  <si>
    <t>017B23</t>
  </si>
  <si>
    <t>017B24</t>
  </si>
  <si>
    <t>MB VITO 108 CDi 1999</t>
  </si>
  <si>
    <t>017B25</t>
  </si>
  <si>
    <t>017B26</t>
  </si>
  <si>
    <t>017M13</t>
  </si>
  <si>
    <t>MB SPRINTER  2000</t>
  </si>
  <si>
    <t>017M23</t>
  </si>
  <si>
    <t>MB W168 A140 1997</t>
  </si>
  <si>
    <t>017M27</t>
  </si>
  <si>
    <t>017M28</t>
  </si>
  <si>
    <t>017M29</t>
  </si>
  <si>
    <t>017M31</t>
  </si>
  <si>
    <t>MB W202 C200 D 1998</t>
  </si>
  <si>
    <t>017M32</t>
  </si>
  <si>
    <t>MB W202 C200 D 1996</t>
  </si>
  <si>
    <t>017M32A</t>
  </si>
  <si>
    <t>017M33</t>
  </si>
  <si>
    <t>017M34</t>
  </si>
  <si>
    <t>MB W202 C250 D 1995</t>
  </si>
  <si>
    <t>017M36</t>
  </si>
  <si>
    <t>017M37</t>
  </si>
  <si>
    <t>017M38</t>
  </si>
  <si>
    <t>017M39</t>
  </si>
  <si>
    <t>MCC CABRIO 0.7i 2000</t>
  </si>
  <si>
    <t>017M40</t>
  </si>
  <si>
    <t>017M41</t>
  </si>
  <si>
    <t>017M42</t>
  </si>
  <si>
    <t>017M43</t>
  </si>
  <si>
    <t>MB W210 E290 D 1995</t>
  </si>
  <si>
    <t>017M44</t>
  </si>
  <si>
    <t>017M46</t>
  </si>
  <si>
    <t>017M47</t>
  </si>
  <si>
    <t>MCC ROADSTER 0.7i 2003</t>
  </si>
  <si>
    <t>017M50</t>
  </si>
  <si>
    <t>MB W204 C320 CDI 2007</t>
  </si>
  <si>
    <t>017M51</t>
  </si>
  <si>
    <t>017M52</t>
  </si>
  <si>
    <t>MB W204 C220 CDI 2007</t>
  </si>
  <si>
    <t>017M53</t>
  </si>
  <si>
    <t>017M83</t>
  </si>
  <si>
    <t>MCC FORTWO 0.8 CDi 2007</t>
  </si>
  <si>
    <t>017M84</t>
  </si>
  <si>
    <t>018M01</t>
  </si>
  <si>
    <t>MI GALANT 1.8 TD 1988</t>
  </si>
  <si>
    <t>018M02</t>
  </si>
  <si>
    <t>018M03</t>
  </si>
  <si>
    <t>MI COLT 1.6i 1987</t>
  </si>
  <si>
    <t>018M04</t>
  </si>
  <si>
    <t>MI COLT 1.3i 1987</t>
  </si>
  <si>
    <t>018M05</t>
  </si>
  <si>
    <t>018M06</t>
  </si>
  <si>
    <t>MI COLT 1.3i 1992</t>
  </si>
  <si>
    <t>018M07</t>
  </si>
  <si>
    <t>MI COLT 1.8 GTi 1992</t>
  </si>
  <si>
    <t>018M08</t>
  </si>
  <si>
    <t>018M10</t>
  </si>
  <si>
    <t>018M11</t>
  </si>
  <si>
    <t>018M12</t>
  </si>
  <si>
    <t>018M13</t>
  </si>
  <si>
    <t>018M14</t>
  </si>
  <si>
    <t>018M16</t>
  </si>
  <si>
    <t>018M18</t>
  </si>
  <si>
    <t>MI COLT 1.3i 1996</t>
  </si>
  <si>
    <t>018M19</t>
  </si>
  <si>
    <t>MI CHALLENGER 2.5 TDiC 1997</t>
  </si>
  <si>
    <t>018M20</t>
  </si>
  <si>
    <t>MI ECLIPSE 1.8 1989</t>
  </si>
  <si>
    <t>018M25</t>
  </si>
  <si>
    <t>MI PAJERO 2.8 TDi 1994</t>
  </si>
  <si>
    <t>018M26</t>
  </si>
  <si>
    <t>018M27</t>
  </si>
  <si>
    <t>MI GALANT 2.0 TD 1993</t>
  </si>
  <si>
    <t>018M28</t>
  </si>
  <si>
    <t>MI GALANT 2.0 TD 1996</t>
  </si>
  <si>
    <t>018M29</t>
  </si>
  <si>
    <t>MI L200 2.5 TD 1996</t>
  </si>
  <si>
    <t>018M30</t>
  </si>
  <si>
    <t>018M30B</t>
  </si>
  <si>
    <t>MI L300 2.4i 1996</t>
  </si>
  <si>
    <t>018M31</t>
  </si>
  <si>
    <t>MI CANTER FB501 2.5 T 1993</t>
  </si>
  <si>
    <t>018M32</t>
  </si>
  <si>
    <t>MI CANTER 3.5 T 1993</t>
  </si>
  <si>
    <t>018M33</t>
  </si>
  <si>
    <t>MI L200 2.5 TDiC 1996</t>
  </si>
  <si>
    <t>018M34</t>
  </si>
  <si>
    <t>MI LANCER 1.6i 2003</t>
  </si>
  <si>
    <t>018M35</t>
  </si>
  <si>
    <t>MI L200 2.5 TD 2001</t>
  </si>
  <si>
    <t>018M36</t>
  </si>
  <si>
    <t>MI CARISMA 1.9 DiD 2000</t>
  </si>
  <si>
    <t>018M37</t>
  </si>
  <si>
    <t>MCC FORFOUR 1.5i 2005</t>
  </si>
  <si>
    <t>018M38</t>
  </si>
  <si>
    <t>MCC FORFOUR 1.5 CDi 2004</t>
  </si>
  <si>
    <t>018M39</t>
  </si>
  <si>
    <t>MCC FORFOUR 1.1i 2003</t>
  </si>
  <si>
    <t>018M40</t>
  </si>
  <si>
    <t>MI ASX 1.6i 2010</t>
  </si>
  <si>
    <t>018M41</t>
  </si>
  <si>
    <t>MI PAJERO 3.2 DiD 1999</t>
  </si>
  <si>
    <t>018M42</t>
  </si>
  <si>
    <t>MI ASX 1.8 DiD 2010</t>
  </si>
  <si>
    <t>018M43</t>
  </si>
  <si>
    <t>MI L200 2.5 DiD 2005</t>
  </si>
  <si>
    <t>018M44</t>
  </si>
  <si>
    <t>018M45</t>
  </si>
  <si>
    <t>MI PAJERO I 2.5 TD 1990</t>
  </si>
  <si>
    <t>018M46</t>
  </si>
  <si>
    <t>MI PAJERO II 2.5 TD 1990</t>
  </si>
  <si>
    <t>018M47</t>
  </si>
  <si>
    <t>NI VANETTE 2.0 1987</t>
  </si>
  <si>
    <t>019B11</t>
  </si>
  <si>
    <t>019B14</t>
  </si>
  <si>
    <t>FO MAVERICK 2.7 TDi 1993</t>
  </si>
  <si>
    <t>019B15</t>
  </si>
  <si>
    <t>NI PATROL 2.8 D 1990</t>
  </si>
  <si>
    <t>019B16</t>
  </si>
  <si>
    <t>NI TRADE 3.0 D 1993</t>
  </si>
  <si>
    <t>019B18</t>
  </si>
  <si>
    <t>NI PATROL 2.8 TD 1990</t>
  </si>
  <si>
    <t>019B19</t>
  </si>
  <si>
    <t>NI SERENA 1.6i 1992</t>
  </si>
  <si>
    <t>019B20</t>
  </si>
  <si>
    <t>NI SERENA 2.3 D 1994</t>
  </si>
  <si>
    <t>019B22</t>
  </si>
  <si>
    <t>019B29</t>
  </si>
  <si>
    <t>019B29A</t>
  </si>
  <si>
    <t>NI TRADE 3.0 D 1987</t>
  </si>
  <si>
    <t>019B33</t>
  </si>
  <si>
    <t>019M03</t>
  </si>
  <si>
    <t>019M05</t>
  </si>
  <si>
    <t>NI KING CAB 2.3 Di 1985</t>
  </si>
  <si>
    <t>019M06</t>
  </si>
  <si>
    <t>NI SUNNY B12 1.4 1988</t>
  </si>
  <si>
    <t>019M12</t>
  </si>
  <si>
    <t>019M13</t>
  </si>
  <si>
    <t>NI MICRA K11 1.0i 1992</t>
  </si>
  <si>
    <t>019M17</t>
  </si>
  <si>
    <t>NI SUNNY B12 1.7 D 1986</t>
  </si>
  <si>
    <t>019M21</t>
  </si>
  <si>
    <t>019M23</t>
  </si>
  <si>
    <t>NI VANETTE 2.0 D 1987</t>
  </si>
  <si>
    <t>019M23B</t>
  </si>
  <si>
    <t>NI SUNNY B12 1.6i 1987</t>
  </si>
  <si>
    <t>019M24</t>
  </si>
  <si>
    <t>019M25</t>
  </si>
  <si>
    <t>NI ALMERA TINO 2.2 DCi 2003</t>
  </si>
  <si>
    <t>019M26</t>
  </si>
  <si>
    <t>NI ALMERA 2.0 D 1996</t>
  </si>
  <si>
    <t>019M27</t>
  </si>
  <si>
    <t>NI PRIMERA P12 1.9 dCi 2003</t>
  </si>
  <si>
    <t>019M28</t>
  </si>
  <si>
    <t>NI 100 NX  1990</t>
  </si>
  <si>
    <t>019M30</t>
  </si>
  <si>
    <t>NI ALMERA N15 1.4i 1995</t>
  </si>
  <si>
    <t>019M31</t>
  </si>
  <si>
    <t>019M32</t>
  </si>
  <si>
    <t>NI 300 ZX 3.0 1988</t>
  </si>
  <si>
    <t>019M37</t>
  </si>
  <si>
    <t>019M38</t>
  </si>
  <si>
    <t>NI PRIMERA W10 2.0TD 1990</t>
  </si>
  <si>
    <t>019M41</t>
  </si>
  <si>
    <t>NI SUNNY N13 1.0 1986</t>
  </si>
  <si>
    <t>019M45</t>
  </si>
  <si>
    <t>NI SUNNY B13 2.0i 1990</t>
  </si>
  <si>
    <t>019M47</t>
  </si>
  <si>
    <t>019M48</t>
  </si>
  <si>
    <t>NI SUNNY N14 1.4i 1990</t>
  </si>
  <si>
    <t>019M49</t>
  </si>
  <si>
    <t>019M51</t>
  </si>
  <si>
    <t>NI TERRANO 2.7 TDi 1996</t>
  </si>
  <si>
    <t>019M52</t>
  </si>
  <si>
    <t>NI KING CAB 2.5 TDi 1998</t>
  </si>
  <si>
    <t>019M53</t>
  </si>
  <si>
    <t>019M53A</t>
  </si>
  <si>
    <t>NI MICRA K12 1.0i 2003</t>
  </si>
  <si>
    <t>019M54</t>
  </si>
  <si>
    <t>NI ALMERA 1.5 dCi 2003</t>
  </si>
  <si>
    <t>019M56</t>
  </si>
  <si>
    <t>NI ALMERA 1.5i 2000</t>
  </si>
  <si>
    <t>019M57</t>
  </si>
  <si>
    <t>NI ALMERA 2.2 dCi 2003</t>
  </si>
  <si>
    <t>019M58</t>
  </si>
  <si>
    <t>NI CABSTAR E90 2.7 TD 1998</t>
  </si>
  <si>
    <t>019M59</t>
  </si>
  <si>
    <t>NI KING CAB D22 2.5 TDi 2001</t>
  </si>
  <si>
    <t>019M60</t>
  </si>
  <si>
    <t>019M60A</t>
  </si>
  <si>
    <t>NI NAVARA 2.5 dCi 2005</t>
  </si>
  <si>
    <t>019M61</t>
  </si>
  <si>
    <t>NI QASHQAI 1.5 dCi 2006</t>
  </si>
  <si>
    <t>019M62</t>
  </si>
  <si>
    <t>NI QASHQAI 2.0 dCi 2006</t>
  </si>
  <si>
    <t>019M63</t>
  </si>
  <si>
    <t>NI ALTEON E110 3.0 D 1997</t>
  </si>
  <si>
    <t>019M64</t>
  </si>
  <si>
    <t>NI X-TRAIL 2.2 dCi 2001</t>
  </si>
  <si>
    <t>019M65</t>
  </si>
  <si>
    <t>NI X-TRAIL 2.0 dCi 2007</t>
  </si>
  <si>
    <t>019M66</t>
  </si>
  <si>
    <t>NI PATROL TD</t>
  </si>
  <si>
    <t>019M67</t>
  </si>
  <si>
    <t>NI JUKE 1.6I 2010</t>
  </si>
  <si>
    <t>019M68</t>
  </si>
  <si>
    <t>NI JUKE 1.5 TDI 2010</t>
  </si>
  <si>
    <t>019M69</t>
  </si>
  <si>
    <t>NI CABSTAR E110.45 3.0 TD 1998</t>
  </si>
  <si>
    <t>019M70</t>
  </si>
  <si>
    <t>NI PATROL GR II 2.8 TD 1997</t>
  </si>
  <si>
    <t>019M71</t>
  </si>
  <si>
    <t>NI MICRA K10 1.0 1982</t>
  </si>
  <si>
    <t>019N02</t>
  </si>
  <si>
    <t>NI SUNNY B12 1.0 1986</t>
  </si>
  <si>
    <t>019N04</t>
  </si>
  <si>
    <t>NI BLUEBIRD 1.6 1988</t>
  </si>
  <si>
    <t>019N07</t>
  </si>
  <si>
    <t>NI PRIMERA 1.6i 1990</t>
  </si>
  <si>
    <t>019N08</t>
  </si>
  <si>
    <t>NI PRIMERA P10 2.0 D 1990</t>
  </si>
  <si>
    <t>019N09</t>
  </si>
  <si>
    <t>NI ALMERA N15 2.0i 1998</t>
  </si>
  <si>
    <t>019N10</t>
  </si>
  <si>
    <t>NI VANETTE 2.0 D 1979</t>
  </si>
  <si>
    <t>019V01</t>
  </si>
  <si>
    <t>020B14</t>
  </si>
  <si>
    <t>020B15</t>
  </si>
  <si>
    <t>020B17</t>
  </si>
  <si>
    <t>020B18</t>
  </si>
  <si>
    <t>020B25</t>
  </si>
  <si>
    <t>020M01</t>
  </si>
  <si>
    <t>020M02</t>
  </si>
  <si>
    <t>OP ASCONA (C) 1.6 D 1981</t>
  </si>
  <si>
    <t>020M03</t>
  </si>
  <si>
    <t>OP MERIVA (A) 1.3 CDTi 2005</t>
  </si>
  <si>
    <t>020M04</t>
  </si>
  <si>
    <t>020M05</t>
  </si>
  <si>
    <t>020M06</t>
  </si>
  <si>
    <t>020M07</t>
  </si>
  <si>
    <t>OP ASTRA (F) 1.7 TD 1996</t>
  </si>
  <si>
    <t>020M10</t>
  </si>
  <si>
    <t>OP KADETT ( E ) 1.3 1990</t>
  </si>
  <si>
    <t>020M14</t>
  </si>
  <si>
    <t>OP VECTRA (A) 1.6I 1990</t>
  </si>
  <si>
    <t>020M16</t>
  </si>
  <si>
    <t>ISU TOOPER 3.1 TDi 1991</t>
  </si>
  <si>
    <t>020M19</t>
  </si>
  <si>
    <t>OP ASTRA (F) 1.4i 1991</t>
  </si>
  <si>
    <t>020M20</t>
  </si>
  <si>
    <t>OP ASTRA (F) 1.7 TD 1994</t>
  </si>
  <si>
    <t>020M21</t>
  </si>
  <si>
    <t>OP FRONTERA (A) 2.8 TD 1994</t>
  </si>
  <si>
    <t>020M22</t>
  </si>
  <si>
    <t>OP FRONTERA (A) 2.3 TD 1991</t>
  </si>
  <si>
    <t>020M23</t>
  </si>
  <si>
    <t>OP FRONTERA (A) 2.5 TD 1996</t>
  </si>
  <si>
    <t>020M25</t>
  </si>
  <si>
    <t>OP COMBO (B) 1.2i 1993</t>
  </si>
  <si>
    <t>020M26</t>
  </si>
  <si>
    <t>020M27</t>
  </si>
  <si>
    <t>020M28</t>
  </si>
  <si>
    <t>OP ASTRA (G) 1.4i 1998</t>
  </si>
  <si>
    <t>020M29</t>
  </si>
  <si>
    <t>020M30</t>
  </si>
  <si>
    <t>020M31</t>
  </si>
  <si>
    <t>OP VECTRA (B) 1.7 TD 1995</t>
  </si>
  <si>
    <t>020M32</t>
  </si>
  <si>
    <t>020M32A</t>
  </si>
  <si>
    <t>020M33</t>
  </si>
  <si>
    <t>020M33A</t>
  </si>
  <si>
    <t>OP FRONTERA (B) 2.2 DTi 1998</t>
  </si>
  <si>
    <t>020M34</t>
  </si>
  <si>
    <t>OP OMEGA (B) 2.0i 1994</t>
  </si>
  <si>
    <t>020M35</t>
  </si>
  <si>
    <t>OP OMEGA (B) 2.5i 1994</t>
  </si>
  <si>
    <t>020M37</t>
  </si>
  <si>
    <t>OP VECTRA (B) 2.5I 1995</t>
  </si>
  <si>
    <t>020M39</t>
  </si>
  <si>
    <t>020M40</t>
  </si>
  <si>
    <t>OP ASTRA (H) 1.9 CDTi 2004</t>
  </si>
  <si>
    <t>020M41</t>
  </si>
  <si>
    <t>OP CORSA (B) 1.0i 1997</t>
  </si>
  <si>
    <t>020M44</t>
  </si>
  <si>
    <t>OP COMBO (B) 1.4i 1993</t>
  </si>
  <si>
    <t>020M45</t>
  </si>
  <si>
    <t>020M46</t>
  </si>
  <si>
    <t>020M47</t>
  </si>
  <si>
    <t>020M48</t>
  </si>
  <si>
    <t>020M49</t>
  </si>
  <si>
    <t>OP VECTRA (B) 2.0 TDi 1997</t>
  </si>
  <si>
    <t>020M50</t>
  </si>
  <si>
    <t>OP AGILA 1.0i 2000</t>
  </si>
  <si>
    <t>020M52</t>
  </si>
  <si>
    <t>020M53</t>
  </si>
  <si>
    <t>020M55</t>
  </si>
  <si>
    <t>OP BRAVA 2.5 TDi 1991</t>
  </si>
  <si>
    <t>020M56</t>
  </si>
  <si>
    <t>020M57</t>
  </si>
  <si>
    <t>020M58</t>
  </si>
  <si>
    <t>020M59</t>
  </si>
  <si>
    <t>020M60</t>
  </si>
  <si>
    <t>020M61</t>
  </si>
  <si>
    <t>OP ZAFIRA B 1.7 CDTI 2007-</t>
  </si>
  <si>
    <t>020M62</t>
  </si>
  <si>
    <t>OP INSIGNIA 2.0 TURBO 2008</t>
  </si>
  <si>
    <t>020M67</t>
  </si>
  <si>
    <t>020M68</t>
  </si>
  <si>
    <t>OP ANTARA 2.0 CDTi 2006</t>
  </si>
  <si>
    <t>020M69</t>
  </si>
  <si>
    <t>OP INSIGNIA 1.6i 2008</t>
  </si>
  <si>
    <t>020M70</t>
  </si>
  <si>
    <t>OP INSIGNIA 2.0 CDTi 2008</t>
  </si>
  <si>
    <t>020M71</t>
  </si>
  <si>
    <t>020M72</t>
  </si>
  <si>
    <t>020M73</t>
  </si>
  <si>
    <t>OP MERIVA (B) 1.3 CDTi 2010</t>
  </si>
  <si>
    <t>020M76</t>
  </si>
  <si>
    <t>OP CORSA (D) 1.2 2010</t>
  </si>
  <si>
    <t>020M78</t>
  </si>
  <si>
    <t>020M79</t>
  </si>
  <si>
    <t>OP CORSA (A) 1.0 S 1983</t>
  </si>
  <si>
    <t>020V01</t>
  </si>
  <si>
    <t>OP CORSA (A) 1.2 S 1983</t>
  </si>
  <si>
    <t>020V02</t>
  </si>
  <si>
    <t>OP CORSA (A) 1.2 S 1985</t>
  </si>
  <si>
    <t>020V07</t>
  </si>
  <si>
    <t>OP CORSA (A) 1.5 D 1987</t>
  </si>
  <si>
    <t>020V08</t>
  </si>
  <si>
    <t>020V08A</t>
  </si>
  <si>
    <t>OP CORSA (A) 1.5 TD 1988</t>
  </si>
  <si>
    <t>020V09</t>
  </si>
  <si>
    <t>OP VECTRA (A) 1.4 1988</t>
  </si>
  <si>
    <t>020V12</t>
  </si>
  <si>
    <t>OP ASTRA (F) 1.4 1991</t>
  </si>
  <si>
    <t>020V13</t>
  </si>
  <si>
    <t>OP VECTRA (B) 1.6i 1995</t>
  </si>
  <si>
    <t>020V24</t>
  </si>
  <si>
    <t>CI ZX 1.6i 1993</t>
  </si>
  <si>
    <t>021B21</t>
  </si>
  <si>
    <t>PE 305 1.1 1977</t>
  </si>
  <si>
    <t>021E02</t>
  </si>
  <si>
    <t>021E15</t>
  </si>
  <si>
    <t>PE 106 1.0 1991</t>
  </si>
  <si>
    <t>021E18</t>
  </si>
  <si>
    <t>PE 405 1.9 TD 1992</t>
  </si>
  <si>
    <t>021E19</t>
  </si>
  <si>
    <t>PE 205 1.8 TD 1990</t>
  </si>
  <si>
    <t>021E20</t>
  </si>
  <si>
    <t>PE 405 1.6 1987</t>
  </si>
  <si>
    <t>021E22</t>
  </si>
  <si>
    <t>LD NIVA 1.9 D 1993</t>
  </si>
  <si>
    <t>021E27</t>
  </si>
  <si>
    <t>PE 106 1.0 1995</t>
  </si>
  <si>
    <t>021E29</t>
  </si>
  <si>
    <t>CI ZX 1.9 TD</t>
  </si>
  <si>
    <t>021E30</t>
  </si>
  <si>
    <t>CI ZX 1.9 TD 1995</t>
  </si>
  <si>
    <t>021E31</t>
  </si>
  <si>
    <t>CI XM 2.0i TURBO 1995</t>
  </si>
  <si>
    <t>021E32</t>
  </si>
  <si>
    <t>CI ZX 1.8 D 1991</t>
  </si>
  <si>
    <t>021E34</t>
  </si>
  <si>
    <t>PE 206 1.0 1998</t>
  </si>
  <si>
    <t>021M36</t>
  </si>
  <si>
    <t>021M37</t>
  </si>
  <si>
    <t>021M38</t>
  </si>
  <si>
    <t>021M39</t>
  </si>
  <si>
    <t>021M40</t>
  </si>
  <si>
    <t>021M41</t>
  </si>
  <si>
    <t>021M42</t>
  </si>
  <si>
    <t>CI C5 2.0 HDi 2001</t>
  </si>
  <si>
    <t>021M43</t>
  </si>
  <si>
    <t>CI XANTIA 1.6i 1995</t>
  </si>
  <si>
    <t>021M44</t>
  </si>
  <si>
    <t>PE 106 1.1 2000</t>
  </si>
  <si>
    <t>021M45</t>
  </si>
  <si>
    <t>PE 406 2.2 HDi 1998</t>
  </si>
  <si>
    <t>021M46</t>
  </si>
  <si>
    <t>021M47</t>
  </si>
  <si>
    <t>PE 307 2.0 HDi 2001</t>
  </si>
  <si>
    <t>021M48</t>
  </si>
  <si>
    <t>021M49</t>
  </si>
  <si>
    <t>PE 206 1.4 2003</t>
  </si>
  <si>
    <t>021M50</t>
  </si>
  <si>
    <t>PE 309 1.1 1985</t>
  </si>
  <si>
    <t>021V01</t>
  </si>
  <si>
    <t>PE 305 1.8 D 1985</t>
  </si>
  <si>
    <t>021V03</t>
  </si>
  <si>
    <t>PE 309 1.1 1989</t>
  </si>
  <si>
    <t>021V07</t>
  </si>
  <si>
    <t>PE 405 1.4 1987</t>
  </si>
  <si>
    <t>021V11</t>
  </si>
  <si>
    <t>021V12</t>
  </si>
  <si>
    <t>PE 309 1.6 1985</t>
  </si>
  <si>
    <t>021V13</t>
  </si>
  <si>
    <t>021V14</t>
  </si>
  <si>
    <t>021V15</t>
  </si>
  <si>
    <t>021V16</t>
  </si>
  <si>
    <t>021V17</t>
  </si>
  <si>
    <t>PE 405 1.4 1992</t>
  </si>
  <si>
    <t>021V24</t>
  </si>
  <si>
    <t>PE 405 1.9 D 1991</t>
  </si>
  <si>
    <t>021V25</t>
  </si>
  <si>
    <t>021V26</t>
  </si>
  <si>
    <t>CI XM 2.0 1989</t>
  </si>
  <si>
    <t>021V28</t>
  </si>
  <si>
    <t>PE 405 1.4 GL 1992</t>
  </si>
  <si>
    <t>021V33</t>
  </si>
  <si>
    <t>021V35</t>
  </si>
  <si>
    <t>021V36</t>
  </si>
  <si>
    <t>021V37</t>
  </si>
  <si>
    <t>023B26</t>
  </si>
  <si>
    <t>023B38</t>
  </si>
  <si>
    <t>RE CLIO 1.7 1990</t>
  </si>
  <si>
    <t>023B43</t>
  </si>
  <si>
    <t>RE EXPRESS 1.1 1991</t>
  </si>
  <si>
    <t>023B44</t>
  </si>
  <si>
    <t>RE R19 1.9 TD 1991</t>
  </si>
  <si>
    <t>023B45</t>
  </si>
  <si>
    <t>RE EXPRESS 1.9 D 1991</t>
  </si>
  <si>
    <t>023B46</t>
  </si>
  <si>
    <t>023B46A</t>
  </si>
  <si>
    <t>RE CLIO 1.2 1990</t>
  </si>
  <si>
    <t>023B47</t>
  </si>
  <si>
    <t>RE LAGUNA 1.8i 1994</t>
  </si>
  <si>
    <t>023B49</t>
  </si>
  <si>
    <t>RE TWINGO 1.2i 1993</t>
  </si>
  <si>
    <t>023B50</t>
  </si>
  <si>
    <t>023B62</t>
  </si>
  <si>
    <t>023B67</t>
  </si>
  <si>
    <t>RE ESPACE 2.0 GTS 1984</t>
  </si>
  <si>
    <t>023M04A</t>
  </si>
  <si>
    <t>RE TWINGO 1.1i 1997</t>
  </si>
  <si>
    <t>023M12</t>
  </si>
  <si>
    <t>OP MOVANO 2.5 D 1998</t>
  </si>
  <si>
    <t>023M18</t>
  </si>
  <si>
    <t>023M20</t>
  </si>
  <si>
    <t>023M21</t>
  </si>
  <si>
    <t>023M22</t>
  </si>
  <si>
    <t>023M23</t>
  </si>
  <si>
    <t>023M24</t>
  </si>
  <si>
    <t>NI INTERSTAR 1.9 CDi 2003</t>
  </si>
  <si>
    <t>023M25</t>
  </si>
  <si>
    <t>023M26</t>
  </si>
  <si>
    <t>NI INTERSTAR 2.5 CDi 2003</t>
  </si>
  <si>
    <t>023M27</t>
  </si>
  <si>
    <t>023M28</t>
  </si>
  <si>
    <t>RE AVANTIME 2.0i 2001</t>
  </si>
  <si>
    <t>023M29</t>
  </si>
  <si>
    <t>RE MASTER III 2.3 CDTI 2010</t>
  </si>
  <si>
    <t>023M30</t>
  </si>
  <si>
    <t>023M32</t>
  </si>
  <si>
    <t>023M33</t>
  </si>
  <si>
    <t>RE KANGOO 1.5 dCi 2007</t>
  </si>
  <si>
    <t>023M34</t>
  </si>
  <si>
    <t>RE MASTER 2.0 DCI 2006</t>
  </si>
  <si>
    <t>023M39</t>
  </si>
  <si>
    <t>RE CLIO 1.5 dCi 2001</t>
  </si>
  <si>
    <t>023M41</t>
  </si>
  <si>
    <t>023M42</t>
  </si>
  <si>
    <t>NI KUBISTAR 1.2i 2003</t>
  </si>
  <si>
    <t>023M48</t>
  </si>
  <si>
    <t>DA DUSTER 1.5 DCI 2010</t>
  </si>
  <si>
    <t>023M52</t>
  </si>
  <si>
    <t>DA DUSTER/LOGAN 1.5 DCI 2010</t>
  </si>
  <si>
    <t>023M56</t>
  </si>
  <si>
    <t>023M60</t>
  </si>
  <si>
    <t>023M61</t>
  </si>
  <si>
    <t>RE LAGUNA 2.0 dCi 2007</t>
  </si>
  <si>
    <t>023M62</t>
  </si>
  <si>
    <t>RE MEGANE 1.4i 2009</t>
  </si>
  <si>
    <t>023M63</t>
  </si>
  <si>
    <t>DA LOGAN 1.2I 2008</t>
  </si>
  <si>
    <t>023M64</t>
  </si>
  <si>
    <t>023M66</t>
  </si>
  <si>
    <t>023M68</t>
  </si>
  <si>
    <t>023M69</t>
  </si>
  <si>
    <t>RE ESPACE 2.2 TD 1996</t>
  </si>
  <si>
    <t>023M70</t>
  </si>
  <si>
    <t>023M71</t>
  </si>
  <si>
    <t>023M72</t>
  </si>
  <si>
    <t>023M73</t>
  </si>
  <si>
    <t>RE ESPACE 1.9 DTi 1999</t>
  </si>
  <si>
    <t>023M74</t>
  </si>
  <si>
    <t>023M76</t>
  </si>
  <si>
    <t>RE CLIO 1.2i 1998</t>
  </si>
  <si>
    <t>023M77</t>
  </si>
  <si>
    <t>023M78</t>
  </si>
  <si>
    <t>RE MASCOTT 2.8 D 1999</t>
  </si>
  <si>
    <t>023M79</t>
  </si>
  <si>
    <t>RE CLIO 1.2 2005</t>
  </si>
  <si>
    <t>023M80</t>
  </si>
  <si>
    <t>RE CLIO 1.2i 2003</t>
  </si>
  <si>
    <t>023M81</t>
  </si>
  <si>
    <t>023M82</t>
  </si>
  <si>
    <t>023M83</t>
  </si>
  <si>
    <t>023M84</t>
  </si>
  <si>
    <t>023M85</t>
  </si>
  <si>
    <t>023M86</t>
  </si>
  <si>
    <t>RE LAGUNA 1.5 dCi 2007</t>
  </si>
  <si>
    <t>023M87</t>
  </si>
  <si>
    <t>023M88</t>
  </si>
  <si>
    <t>RE MASTER 2.5 dCi 2006</t>
  </si>
  <si>
    <t>023M89</t>
  </si>
  <si>
    <t>RE MEGANE 1.9 dCi 2008</t>
  </si>
  <si>
    <t>023M90</t>
  </si>
  <si>
    <t>RE SCENIC 2.0 dCi 2008</t>
  </si>
  <si>
    <t>023M91</t>
  </si>
  <si>
    <t>RE MEGANE II 2.0 DCI  2005</t>
  </si>
  <si>
    <t>023M92</t>
  </si>
  <si>
    <t>RE KANGOO II 1.5 DCI 2008-</t>
  </si>
  <si>
    <t>023M93</t>
  </si>
  <si>
    <t>RE KANGOO II 1.5 DCI 2007-</t>
  </si>
  <si>
    <t>023M94</t>
  </si>
  <si>
    <t>023M94A</t>
  </si>
  <si>
    <t>023N04</t>
  </si>
  <si>
    <t>023N07</t>
  </si>
  <si>
    <t>RE MASTER 2.1 D 1980</t>
  </si>
  <si>
    <t>023N36</t>
  </si>
  <si>
    <t>RE TRAFIC 2.4 D 1990</t>
  </si>
  <si>
    <t>023N37</t>
  </si>
  <si>
    <t>023V02</t>
  </si>
  <si>
    <t>023V04</t>
  </si>
  <si>
    <t>RE FUEGO 1.6 GTL 1983</t>
  </si>
  <si>
    <t>023V05</t>
  </si>
  <si>
    <t>023V06</t>
  </si>
  <si>
    <t>RE R21 1.7 1986</t>
  </si>
  <si>
    <t>023V07</t>
  </si>
  <si>
    <t>RE R11 1.4 TURBO 1984</t>
  </si>
  <si>
    <t>023V13</t>
  </si>
  <si>
    <t>RE EXPRESS 1.6 D 1986</t>
  </si>
  <si>
    <t>023V15</t>
  </si>
  <si>
    <t>023V16</t>
  </si>
  <si>
    <t>023V17</t>
  </si>
  <si>
    <t>023V19</t>
  </si>
  <si>
    <t>023V31</t>
  </si>
  <si>
    <t>023V33</t>
  </si>
  <si>
    <t>RE R19 1.7 GTX 1988</t>
  </si>
  <si>
    <t>023V35</t>
  </si>
  <si>
    <t>023V35A</t>
  </si>
  <si>
    <t>023V39</t>
  </si>
  <si>
    <t>023V40</t>
  </si>
  <si>
    <t>RE R19 1.4 1988</t>
  </si>
  <si>
    <t>023V51</t>
  </si>
  <si>
    <t>RE EXPRESS 1.2 1991</t>
  </si>
  <si>
    <t>023V53</t>
  </si>
  <si>
    <t>RE R21 2.0 TURBO 1987</t>
  </si>
  <si>
    <t>023V54</t>
  </si>
  <si>
    <t>023V56</t>
  </si>
  <si>
    <t>023V57</t>
  </si>
  <si>
    <t>RE SAFRANE 2.1 TD 1992</t>
  </si>
  <si>
    <t>023V58</t>
  </si>
  <si>
    <t>023V59</t>
  </si>
  <si>
    <t>023V63</t>
  </si>
  <si>
    <t>023V64</t>
  </si>
  <si>
    <t>023V65</t>
  </si>
  <si>
    <t>SA 9-5 2.0I 1997</t>
  </si>
  <si>
    <t>024M01</t>
  </si>
  <si>
    <t>SA 9-5 2.0I 2005</t>
  </si>
  <si>
    <t>024M02</t>
  </si>
  <si>
    <t>024M03</t>
  </si>
  <si>
    <t>SE IBIZA 1.2i 1991</t>
  </si>
  <si>
    <t>025B02</t>
  </si>
  <si>
    <t>025B03</t>
  </si>
  <si>
    <t>025E15</t>
  </si>
  <si>
    <t>AU A1 1.2 TFSI 2010</t>
  </si>
  <si>
    <t>025M14</t>
  </si>
  <si>
    <t>SE CORDOBA 1.4i 1996</t>
  </si>
  <si>
    <t>025M18</t>
  </si>
  <si>
    <t>SE CORDOBA 1.9 TDi 1996</t>
  </si>
  <si>
    <t>025M19</t>
  </si>
  <si>
    <t>SE TOLEDO 1.6i 1993</t>
  </si>
  <si>
    <t>025M21</t>
  </si>
  <si>
    <t>025M26</t>
  </si>
  <si>
    <t>025M27</t>
  </si>
  <si>
    <t>SE LEON 1.9 TDi 2000</t>
  </si>
  <si>
    <t>025M28</t>
  </si>
  <si>
    <t>AU A1 1.6 TDi 2010</t>
  </si>
  <si>
    <t>025M29</t>
  </si>
  <si>
    <t>SE IBIZA V 1.2 2008</t>
  </si>
  <si>
    <t>025M29A</t>
  </si>
  <si>
    <t>SE IBIZA V 1.6 TDI 2009</t>
  </si>
  <si>
    <t>025M30</t>
  </si>
  <si>
    <t>SE IBIZA 1.2 1984</t>
  </si>
  <si>
    <t>025V01</t>
  </si>
  <si>
    <t>025V03</t>
  </si>
  <si>
    <t>SE IBIZA 0.9 JUNIOR 1984</t>
  </si>
  <si>
    <t>025V05</t>
  </si>
  <si>
    <t>025V08</t>
  </si>
  <si>
    <t>025V09</t>
  </si>
  <si>
    <t>SE CORDOBA 1.0i 1997</t>
  </si>
  <si>
    <t>025V10</t>
  </si>
  <si>
    <t>SE AROSA 1.4i 2000</t>
  </si>
  <si>
    <t>025V11</t>
  </si>
  <si>
    <t>SE CORDOBA 1.8i 1993</t>
  </si>
  <si>
    <t>025V12</t>
  </si>
  <si>
    <t>SE CORDOBA 1.6i 1995</t>
  </si>
  <si>
    <t>025V13</t>
  </si>
  <si>
    <t>025V16</t>
  </si>
  <si>
    <t>025V17</t>
  </si>
  <si>
    <t>025V18</t>
  </si>
  <si>
    <t>025V19</t>
  </si>
  <si>
    <t>SU MINI JUMBO 0.8 1991</t>
  </si>
  <si>
    <t>026M01</t>
  </si>
  <si>
    <t>SU FORESTER 2.0i 1997</t>
  </si>
  <si>
    <t>026M02</t>
  </si>
  <si>
    <t>SU IMPREZA 2.0 GT 1993</t>
  </si>
  <si>
    <t>026M03</t>
  </si>
  <si>
    <t>SU IMPREZA 2.0i TURBO 2002</t>
  </si>
  <si>
    <t>026M04</t>
  </si>
  <si>
    <t>SU IMPREZA 2.0i 2007</t>
  </si>
  <si>
    <t>026M05</t>
  </si>
  <si>
    <t>SU LEGACY 2.0 TD 2009</t>
  </si>
  <si>
    <t>026M06</t>
  </si>
  <si>
    <t>SU IMPREZA 2.0 TD 2009</t>
  </si>
  <si>
    <t>026M07</t>
  </si>
  <si>
    <t>TO HI-LUX 2.2 D 1983</t>
  </si>
  <si>
    <t>028M01</t>
  </si>
  <si>
    <t>TO HIACE 2.4 D 1995</t>
  </si>
  <si>
    <t>028M06</t>
  </si>
  <si>
    <t>TO HIACE 2.5 D-4D 2001</t>
  </si>
  <si>
    <t>028M16</t>
  </si>
  <si>
    <t>TO HI-LUX 2.5 TD 2001</t>
  </si>
  <si>
    <t>028M26</t>
  </si>
  <si>
    <t>TO HI-LUX 2.4 D LN145</t>
  </si>
  <si>
    <t>028M28</t>
  </si>
  <si>
    <t>TO HI-LUX 2.4 D LN145 1997</t>
  </si>
  <si>
    <t>028M29</t>
  </si>
  <si>
    <t>TO LAND CRUISER 4.2 TDi 1998</t>
  </si>
  <si>
    <t>028M31</t>
  </si>
  <si>
    <t>TO HI-LUX 2.4 D LN105 1988</t>
  </si>
  <si>
    <t>028M32</t>
  </si>
  <si>
    <t>TO AVENSIS 1.6i 2000</t>
  </si>
  <si>
    <t>028M36</t>
  </si>
  <si>
    <t>TO FORKLIFT</t>
  </si>
  <si>
    <t>028M37</t>
  </si>
  <si>
    <t>028M38</t>
  </si>
  <si>
    <t>TO RAV 4 2.0 D-4D 2001</t>
  </si>
  <si>
    <t>028M41</t>
  </si>
  <si>
    <t>TO LAND CRUISER 3.0 TD 1996</t>
  </si>
  <si>
    <t>028M44</t>
  </si>
  <si>
    <t>TO HI-LUX 2.5 D-4D 2001</t>
  </si>
  <si>
    <t>028M45</t>
  </si>
  <si>
    <t>TO LAND CRUISER 3.0 D-4D 2002</t>
  </si>
  <si>
    <t>028M46</t>
  </si>
  <si>
    <t>TO AVENSIS VERSO 2.0 D-4D 2001</t>
  </si>
  <si>
    <t>028M50</t>
  </si>
  <si>
    <t>TO PRIUS 1.5i 2003</t>
  </si>
  <si>
    <t>028M53</t>
  </si>
  <si>
    <t>028M54</t>
  </si>
  <si>
    <t>TO YARIS 1.3i 1999</t>
  </si>
  <si>
    <t>028M56</t>
  </si>
  <si>
    <t>TO COROLLA 1.4i VVT-i 2001</t>
  </si>
  <si>
    <t>028M57</t>
  </si>
  <si>
    <t>TO HI-LUX 2.0 TD 2LT 1997</t>
  </si>
  <si>
    <t>028M58</t>
  </si>
  <si>
    <t>TO DYNA LY211 150 1995</t>
  </si>
  <si>
    <t>028M59</t>
  </si>
  <si>
    <t>TO FUN CRUISER 2.0i 1994</t>
  </si>
  <si>
    <t>028M60</t>
  </si>
  <si>
    <t>028M61</t>
  </si>
  <si>
    <t>TO YARIS 1.4 D-4D 2001</t>
  </si>
  <si>
    <t>028M62</t>
  </si>
  <si>
    <t>028M63</t>
  </si>
  <si>
    <t>028M64</t>
  </si>
  <si>
    <t>028M65</t>
  </si>
  <si>
    <t>TO AVENSIS 2.0 TD 1997</t>
  </si>
  <si>
    <t>028M66</t>
  </si>
  <si>
    <t>TO YARIS 1.4 D-4D 2005</t>
  </si>
  <si>
    <t>028M67</t>
  </si>
  <si>
    <t>TO YARIS 1.0i VVT-i 2005</t>
  </si>
  <si>
    <t>028M68</t>
  </si>
  <si>
    <t>TO HI-LUX 2.5 D-4D 2005</t>
  </si>
  <si>
    <t>028M69</t>
  </si>
  <si>
    <t>TO AURIS 1.4 D-4D 2006</t>
  </si>
  <si>
    <t>028M70</t>
  </si>
  <si>
    <t>028M71</t>
  </si>
  <si>
    <t>TO RAV 4 2.2 D-4D 2005</t>
  </si>
  <si>
    <t>028M72</t>
  </si>
  <si>
    <t>TO iQ 1.0i 2008</t>
  </si>
  <si>
    <t>028M73</t>
  </si>
  <si>
    <t>TO iQ 1.4 D-4D 2008</t>
  </si>
  <si>
    <t>028M74</t>
  </si>
  <si>
    <t>TO AURIS 2.0 D-4D 2006</t>
  </si>
  <si>
    <t>028M75</t>
  </si>
  <si>
    <t>TO HI-LUX 3.0 2001</t>
  </si>
  <si>
    <t>028M76</t>
  </si>
  <si>
    <t>TO LAND CRUISER 4.5 D-4D 2007</t>
  </si>
  <si>
    <t>028M77</t>
  </si>
  <si>
    <t>TO URBAN CRUISER 1.3 2009</t>
  </si>
  <si>
    <t>028M78</t>
  </si>
  <si>
    <t>TO URBAN CRUISER 1.4 D-4D 2009</t>
  </si>
  <si>
    <t>028M79</t>
  </si>
  <si>
    <t>TO LAND CRUISER 3.0 TDi 2009</t>
  </si>
  <si>
    <t>028M80</t>
  </si>
  <si>
    <t>028M81</t>
  </si>
  <si>
    <t>TO PRIUS 1.8 2009</t>
  </si>
  <si>
    <t>028M82</t>
  </si>
  <si>
    <t>028M83</t>
  </si>
  <si>
    <t>028M85</t>
  </si>
  <si>
    <t>TO DYNA 100/150 1987</t>
  </si>
  <si>
    <t>028M86</t>
  </si>
  <si>
    <t>TO DYNA 150</t>
  </si>
  <si>
    <t>028M87</t>
  </si>
  <si>
    <t>TO RAV 4 2.0 16V VVTI 2000</t>
  </si>
  <si>
    <t>028M88</t>
  </si>
  <si>
    <t>TO YARIS 1.3 VVTI 1999</t>
  </si>
  <si>
    <t>028M89</t>
  </si>
  <si>
    <t>TO DYNA 4.6 D-4D 2004</t>
  </si>
  <si>
    <t>028M90</t>
  </si>
  <si>
    <t>028N01</t>
  </si>
  <si>
    <t>TO COROLLA 1.3i EE80 1984</t>
  </si>
  <si>
    <t>028N02</t>
  </si>
  <si>
    <t>028N03</t>
  </si>
  <si>
    <t>TO CARINA 1.6i GTi 1985</t>
  </si>
  <si>
    <t>028N04</t>
  </si>
  <si>
    <t>TO CARINA 1.5 AT151 1984</t>
  </si>
  <si>
    <t>028N05</t>
  </si>
  <si>
    <t>028N06</t>
  </si>
  <si>
    <t>TO STARLET 1.0 KP60 1982</t>
  </si>
  <si>
    <t>028N07</t>
  </si>
  <si>
    <t>TO STARLET 1.0 EP70 1984</t>
  </si>
  <si>
    <t>028N08</t>
  </si>
  <si>
    <t>TO CARINA 1.8 D 1987</t>
  </si>
  <si>
    <t>028N09</t>
  </si>
  <si>
    <t>028N10</t>
  </si>
  <si>
    <t>TO COROLLA 1.3i EE90 1987</t>
  </si>
  <si>
    <t>028N11</t>
  </si>
  <si>
    <t>TO CARINA 1.6 AT171 1987</t>
  </si>
  <si>
    <t>028N12</t>
  </si>
  <si>
    <t>TO CAMRY 1.8 TD 1983</t>
  </si>
  <si>
    <t>028N13</t>
  </si>
  <si>
    <t>TO CARINA 1.8 D CA60 1981</t>
  </si>
  <si>
    <t>028N14</t>
  </si>
  <si>
    <t>TO CAMRY 1.8i 1986</t>
  </si>
  <si>
    <t>028N15</t>
  </si>
  <si>
    <t>028N16</t>
  </si>
  <si>
    <t>TO COROLLA 1.6i AE92 1987</t>
  </si>
  <si>
    <t>028N17</t>
  </si>
  <si>
    <t>TO STARLET 1.3i EP91 1996</t>
  </si>
  <si>
    <t>028N18</t>
  </si>
  <si>
    <t>TO STARLET 1.3 1989</t>
  </si>
  <si>
    <t>028N19</t>
  </si>
  <si>
    <t>TO STARLET 1.5 D NP80 1989</t>
  </si>
  <si>
    <t>028N20</t>
  </si>
  <si>
    <t>TO COROLLA 1.3i 1992</t>
  </si>
  <si>
    <t>028N21</t>
  </si>
  <si>
    <t>TO COROLLA 2.0 D 1992</t>
  </si>
  <si>
    <t>028N22</t>
  </si>
  <si>
    <t>TO CARINA E 1.6i AT190 1992</t>
  </si>
  <si>
    <t>028N23</t>
  </si>
  <si>
    <t>TO CARINA E 2.0 GT 1992</t>
  </si>
  <si>
    <t>028N24</t>
  </si>
  <si>
    <t>TO CARINA E 2.0 D 1992</t>
  </si>
  <si>
    <t>028N25</t>
  </si>
  <si>
    <t>028N26</t>
  </si>
  <si>
    <t>TO RAV 4 2.0i 1994</t>
  </si>
  <si>
    <t>028N27</t>
  </si>
  <si>
    <t>028N29</t>
  </si>
  <si>
    <t>028N30</t>
  </si>
  <si>
    <t>028N31</t>
  </si>
  <si>
    <t>028N32</t>
  </si>
  <si>
    <t>TO HIACE 2.4 D LH 51 1984</t>
  </si>
  <si>
    <t>028N33</t>
  </si>
  <si>
    <t>TO HIACE 2.4 D LH102 1990</t>
  </si>
  <si>
    <t>028N34</t>
  </si>
  <si>
    <t>TO HI-LUX 2.4 D LN65 1984</t>
  </si>
  <si>
    <t>028N35</t>
  </si>
  <si>
    <t>TO CAMRY 2.2i SVX10 1991</t>
  </si>
  <si>
    <t>028N39</t>
  </si>
  <si>
    <t>TO CAMRY 3.0i 1991</t>
  </si>
  <si>
    <t>028N40</t>
  </si>
  <si>
    <t>028N41</t>
  </si>
  <si>
    <t>TO COROLLA 1.6 1998</t>
  </si>
  <si>
    <t>028N42</t>
  </si>
  <si>
    <t>TO CELICA 2.0i GT ST202 1994</t>
  </si>
  <si>
    <t>028N43</t>
  </si>
  <si>
    <t>028N45</t>
  </si>
  <si>
    <t>028N46</t>
  </si>
  <si>
    <t>028N47</t>
  </si>
  <si>
    <t>TO PASEO 1.5 1995</t>
  </si>
  <si>
    <t>028N48</t>
  </si>
  <si>
    <t>TO AVENSIS 1.6i 1998</t>
  </si>
  <si>
    <t>028N49</t>
  </si>
  <si>
    <t>TO CAMRY 2.2i SXV20 1996</t>
  </si>
  <si>
    <t>028N51</t>
  </si>
  <si>
    <t>TO CELICA 2.0i GT ST182 1989</t>
  </si>
  <si>
    <t>028N52</t>
  </si>
  <si>
    <t>028N54</t>
  </si>
  <si>
    <t>TO DYNA 3.7 D 1995</t>
  </si>
  <si>
    <t>028N55</t>
  </si>
  <si>
    <t>028N55B</t>
  </si>
  <si>
    <t>VW TRANSPORTER 1.8 1991</t>
  </si>
  <si>
    <t>030B34</t>
  </si>
  <si>
    <t>VW GOLF II 1.6 D 1983</t>
  </si>
  <si>
    <t>030B35</t>
  </si>
  <si>
    <t>030B36</t>
  </si>
  <si>
    <t>030M05</t>
  </si>
  <si>
    <t>SE IBIZA 1.2i 2002</t>
  </si>
  <si>
    <t>030M11</t>
  </si>
  <si>
    <t>030M12</t>
  </si>
  <si>
    <t>030M13</t>
  </si>
  <si>
    <t>030M14</t>
  </si>
  <si>
    <t>VW TRANSPORTER LT28 2.3i 1996</t>
  </si>
  <si>
    <t>030M17</t>
  </si>
  <si>
    <t>VW TOUAREG 2.5 TDi 2003</t>
  </si>
  <si>
    <t>030M29</t>
  </si>
  <si>
    <t>VW GOLF IV CABRIO 1998</t>
  </si>
  <si>
    <t>030M30</t>
  </si>
  <si>
    <t>030M42</t>
  </si>
  <si>
    <t>030M44</t>
  </si>
  <si>
    <t>VW GOLF II 1.6 1984</t>
  </si>
  <si>
    <t>030M46</t>
  </si>
  <si>
    <t>VW GOLF III 1.6i 1994</t>
  </si>
  <si>
    <t>030M47</t>
  </si>
  <si>
    <t>SE AROSA 1.0i 1997</t>
  </si>
  <si>
    <t>030M49</t>
  </si>
  <si>
    <t>VW BEETLE 1.4i 2001</t>
  </si>
  <si>
    <t>030M50</t>
  </si>
  <si>
    <t>030M51</t>
  </si>
  <si>
    <t>VW TRANSPORTER T5 1.9 TDi 2003</t>
  </si>
  <si>
    <t>030M52</t>
  </si>
  <si>
    <t>VW TRANSPORTER T5 2.5 TDi 2003</t>
  </si>
  <si>
    <t>030M53</t>
  </si>
  <si>
    <t>030M54</t>
  </si>
  <si>
    <t>VW GOLF VI 1.2 TSI 2009</t>
  </si>
  <si>
    <t>030M55</t>
  </si>
  <si>
    <t>030M57</t>
  </si>
  <si>
    <t>030V31</t>
  </si>
  <si>
    <t>030V32</t>
  </si>
  <si>
    <t>VW PASSAT 1.6i 1994</t>
  </si>
  <si>
    <t>030V33</t>
  </si>
  <si>
    <t>030V37</t>
  </si>
  <si>
    <t>VW POLO 1.9 D 1994</t>
  </si>
  <si>
    <t>030V38</t>
  </si>
  <si>
    <t>030V39</t>
  </si>
  <si>
    <t>VW TRANSPORTER 1.9 TD 1996</t>
  </si>
  <si>
    <t>030V48</t>
  </si>
  <si>
    <t>031M10</t>
  </si>
  <si>
    <t>VO C70 D3 2010</t>
  </si>
  <si>
    <t>031M14</t>
  </si>
  <si>
    <t>VO XC90 D5 2002</t>
  </si>
  <si>
    <t>031M16</t>
  </si>
  <si>
    <t>LA LYBRA 1.6i 1999</t>
  </si>
  <si>
    <t>036M08</t>
  </si>
  <si>
    <t>LA LYBRA 1.9 JTD 1999</t>
  </si>
  <si>
    <t>036M10</t>
  </si>
  <si>
    <t>LA DELTA 1.3 1982</t>
  </si>
  <si>
    <t>036V02</t>
  </si>
  <si>
    <t>LA DELTA 1.3 1986</t>
  </si>
  <si>
    <t>036V03</t>
  </si>
  <si>
    <t>036V04</t>
  </si>
  <si>
    <t>036V05</t>
  </si>
  <si>
    <t>036V06</t>
  </si>
  <si>
    <t>SK FELICIA 1.6i 1994</t>
  </si>
  <si>
    <t>038M01</t>
  </si>
  <si>
    <t>038M02</t>
  </si>
  <si>
    <t>038M03</t>
  </si>
  <si>
    <t>SK 135 1.3 1988</t>
  </si>
  <si>
    <t>038M04</t>
  </si>
  <si>
    <t>SZ VITARA 1.6i 1988</t>
  </si>
  <si>
    <t>042E01</t>
  </si>
  <si>
    <t>SZ VILLAGER  1995</t>
  </si>
  <si>
    <t>042E07</t>
  </si>
  <si>
    <t>SZ VITARA 1.9 TD 1994</t>
  </si>
  <si>
    <t>042E08</t>
  </si>
  <si>
    <t>042E09</t>
  </si>
  <si>
    <t>SZ ALTO 1.0i 1995</t>
  </si>
  <si>
    <t>042M02</t>
  </si>
  <si>
    <t>042M03</t>
  </si>
  <si>
    <t>SZ BALENO 1.3i 1995</t>
  </si>
  <si>
    <t>042M04</t>
  </si>
  <si>
    <t>SZ SWIFT 1.0i 1989</t>
  </si>
  <si>
    <t>042M05</t>
  </si>
  <si>
    <t>CHA CHATENET MEDIUM  1989</t>
  </si>
  <si>
    <t>042M06</t>
  </si>
  <si>
    <t>042M10</t>
  </si>
  <si>
    <t>SZ SWIFT 1.6i 1989</t>
  </si>
  <si>
    <t>042M12</t>
  </si>
  <si>
    <t>SZ SAMURAI TD 1998</t>
  </si>
  <si>
    <t>042M13</t>
  </si>
  <si>
    <t>SZ SAMURAI 1.3 1984</t>
  </si>
  <si>
    <t>042M14</t>
  </si>
  <si>
    <t>SZ GRAND VITARA 2.0 TDi 1998</t>
  </si>
  <si>
    <t>042M15</t>
  </si>
  <si>
    <t>SZ JIMNY 1.3i 1998</t>
  </si>
  <si>
    <t>042M16</t>
  </si>
  <si>
    <t>SZ SWIFT 1.3i 2005</t>
  </si>
  <si>
    <t>042M17</t>
  </si>
  <si>
    <t>SZ GRAND VITARA 1.9 DDiS 2006</t>
  </si>
  <si>
    <t>042M18</t>
  </si>
  <si>
    <t>SZ ALTO 1.1i 2002</t>
  </si>
  <si>
    <t>042M19</t>
  </si>
  <si>
    <t>SZ SWIFT 1.3 DDiS 2005</t>
  </si>
  <si>
    <t>042M20</t>
  </si>
  <si>
    <t>SZ GRAND VITARA 2.0 TDi 2001</t>
  </si>
  <si>
    <t>042M21</t>
  </si>
  <si>
    <t>FI SEDICI 1.9 JTD 2007</t>
  </si>
  <si>
    <t>042M22</t>
  </si>
  <si>
    <t>SZ IGNIS 1.3I 2000</t>
  </si>
  <si>
    <t>042M23</t>
  </si>
  <si>
    <t>SZ ALTO 1.0i 2009</t>
  </si>
  <si>
    <t>042M24</t>
  </si>
  <si>
    <t>SZ SWIFT 2010</t>
  </si>
  <si>
    <t>042M25</t>
  </si>
  <si>
    <t>SZ SPLASH 1.3 CDTI 2008</t>
  </si>
  <si>
    <t>042M28</t>
  </si>
  <si>
    <t>PO 911 / BOXSTER (RIGHT) 1997-</t>
  </si>
  <si>
    <t>043M10</t>
  </si>
  <si>
    <t>PO 911 / BOXSTER (LEFT) 1997--</t>
  </si>
  <si>
    <t>043M11</t>
  </si>
  <si>
    <t>PO 911 (996/997) 3.6 T 2001</t>
  </si>
  <si>
    <t>043M12</t>
  </si>
  <si>
    <t>PO 911 (996/997) 3.6 2001</t>
  </si>
  <si>
    <t>043M13</t>
  </si>
  <si>
    <t>PO 911 (996/997) 3.6 T 2001-</t>
  </si>
  <si>
    <t>043M14</t>
  </si>
  <si>
    <t>KUB V3307DI-T</t>
  </si>
  <si>
    <t>048M01</t>
  </si>
  <si>
    <t>KUB L30/40 HST 4WD</t>
  </si>
  <si>
    <t>048M03</t>
  </si>
  <si>
    <t>KUB KUBOTA</t>
  </si>
  <si>
    <t>048M04</t>
  </si>
  <si>
    <t>JRL LIFT</t>
  </si>
  <si>
    <t>048M05</t>
  </si>
  <si>
    <t>LD SAMARA 1.1 1987</t>
  </si>
  <si>
    <t>049M01</t>
  </si>
  <si>
    <t>053M03</t>
  </si>
  <si>
    <t>CHR NEON 2.0 1995</t>
  </si>
  <si>
    <t>053M04</t>
  </si>
  <si>
    <t>CHR SARATOGA 2.5 1991</t>
  </si>
  <si>
    <t>053M05</t>
  </si>
  <si>
    <t>CHR VOYAGER 2.5 TDi 1996</t>
  </si>
  <si>
    <t>053M06</t>
  </si>
  <si>
    <t>CHR VOYAGER 2.8 CRDi 2002</t>
  </si>
  <si>
    <t>053M07</t>
  </si>
  <si>
    <t>CHR VOYAGER 2.5 CRD 2000</t>
  </si>
  <si>
    <t>053M08</t>
  </si>
  <si>
    <t>054M01</t>
  </si>
  <si>
    <t>HY ELANTRA 1.5i 1990</t>
  </si>
  <si>
    <t>054M02</t>
  </si>
  <si>
    <t>HY SCOUPE 1.5i 1992</t>
  </si>
  <si>
    <t>054M03</t>
  </si>
  <si>
    <t>054M04</t>
  </si>
  <si>
    <t>HY PONY 1.3 1985</t>
  </si>
  <si>
    <t>054M05</t>
  </si>
  <si>
    <t>HY EXCEL 1.3 1989</t>
  </si>
  <si>
    <t>054M06</t>
  </si>
  <si>
    <t>054M07</t>
  </si>
  <si>
    <t>HY AVANTE 1.8 1995</t>
  </si>
  <si>
    <t>054M08</t>
  </si>
  <si>
    <t>HY AMICA 1.0i 1999</t>
  </si>
  <si>
    <t>054M09</t>
  </si>
  <si>
    <t>HY ACCENT 1.3i 1994</t>
  </si>
  <si>
    <t>054M10</t>
  </si>
  <si>
    <t>HY SONATA 1.8i 1988</t>
  </si>
  <si>
    <t>054M11</t>
  </si>
  <si>
    <t>054M12</t>
  </si>
  <si>
    <t>HY SONATA 2.0i 1993</t>
  </si>
  <si>
    <t>054M13</t>
  </si>
  <si>
    <t>HY H1 2.5 TD 1998</t>
  </si>
  <si>
    <t>054M14</t>
  </si>
  <si>
    <t>HY GETZ 1.1i 2002</t>
  </si>
  <si>
    <t>054M15</t>
  </si>
  <si>
    <t>HY GETZ 1.4i 2006</t>
  </si>
  <si>
    <t>054M16</t>
  </si>
  <si>
    <t>HY MATRIX 1.5 CRDI 2001</t>
  </si>
  <si>
    <t>054M17</t>
  </si>
  <si>
    <t>HY ACCENT 1.3i 1999</t>
  </si>
  <si>
    <t>054M18</t>
  </si>
  <si>
    <t>HY LANTRA 1.9 D 1997</t>
  </si>
  <si>
    <t>054M19</t>
  </si>
  <si>
    <t>HY GETZ 1.5 CRDi 2003</t>
  </si>
  <si>
    <t>054M20</t>
  </si>
  <si>
    <t>HY ACCENT 1.5 CRDi 2002</t>
  </si>
  <si>
    <t>054M21</t>
  </si>
  <si>
    <t>HY SPORTAGE 2.0 CRDi 2004</t>
  </si>
  <si>
    <t>054M22</t>
  </si>
  <si>
    <t>HY TRAJET 2.0 CRDi 2001</t>
  </si>
  <si>
    <t>054M23</t>
  </si>
  <si>
    <t>HY SANTA FÉ 2.0 CRDi 2001</t>
  </si>
  <si>
    <t>054M24</t>
  </si>
  <si>
    <t>HY SANTA FÉ 2.0 CRDi 2003</t>
  </si>
  <si>
    <t>054M25</t>
  </si>
  <si>
    <t>HY AVANTE 1.6i 2003</t>
  </si>
  <si>
    <t>054M26</t>
  </si>
  <si>
    <t>HY SANTA FÉ 2.2 CRDi 2004</t>
  </si>
  <si>
    <t>054M27</t>
  </si>
  <si>
    <t>HY AVANTE 1.6i 2006</t>
  </si>
  <si>
    <t>054M28</t>
  </si>
  <si>
    <t>HY AVANTE 1.6 CRDi 2006</t>
  </si>
  <si>
    <t>054M29</t>
  </si>
  <si>
    <t>HY ELANTRA 2.0 CRDi 2001</t>
  </si>
  <si>
    <t>054M30</t>
  </si>
  <si>
    <t>HY ACCENT 1.4i 2005</t>
  </si>
  <si>
    <t>054M31</t>
  </si>
  <si>
    <t>HY GETZ 1.5 CRDi 2006</t>
  </si>
  <si>
    <t>054M32</t>
  </si>
  <si>
    <t>HY ACCENT 1.5 CRDi 2005</t>
  </si>
  <si>
    <t>054M33</t>
  </si>
  <si>
    <t>HY TUCSON 2.0 CRDi 2006</t>
  </si>
  <si>
    <t>054M34</t>
  </si>
  <si>
    <t>HY i10 1.1i 2008</t>
  </si>
  <si>
    <t>054M35</t>
  </si>
  <si>
    <t>HY I20 1.2I 2008</t>
  </si>
  <si>
    <t>054M37</t>
  </si>
  <si>
    <t>HY SANTA FÉ 2.2 CRDi 2005</t>
  </si>
  <si>
    <t>054M38</t>
  </si>
  <si>
    <t>HY GRANDEUR 2.2 CRDi 2006</t>
  </si>
  <si>
    <t>054M39</t>
  </si>
  <si>
    <t>HY ATOS PRIME 1.1i 2005</t>
  </si>
  <si>
    <t>054M40</t>
  </si>
  <si>
    <t>HY I20 1.4 CRDI 2008</t>
  </si>
  <si>
    <t>054M41</t>
  </si>
  <si>
    <t>HY H100 2.5 TD 2006</t>
  </si>
  <si>
    <t>054M42</t>
  </si>
  <si>
    <t>HY i10 1.2i 2008</t>
  </si>
  <si>
    <t>054M43</t>
  </si>
  <si>
    <t>HY IX35 1.7 CRDI  2010</t>
  </si>
  <si>
    <t>054M44</t>
  </si>
  <si>
    <t>HY I20 1.2 2008</t>
  </si>
  <si>
    <t>054M49</t>
  </si>
  <si>
    <t>HY I30 1.4I 2012</t>
  </si>
  <si>
    <t>054M50</t>
  </si>
  <si>
    <t>HY H1 2.5 TD 1997</t>
  </si>
  <si>
    <t>054M70</t>
  </si>
  <si>
    <t>CHE MATIZ 0.8 S 1998</t>
  </si>
  <si>
    <t>056M01</t>
  </si>
  <si>
    <t>CHE NUBIRA 1.6i 1997</t>
  </si>
  <si>
    <t>056M02</t>
  </si>
  <si>
    <t>CHE NEXIA 1.5i 1994</t>
  </si>
  <si>
    <t>056M03</t>
  </si>
  <si>
    <t>056M04</t>
  </si>
  <si>
    <t>CHE LANOS 1.3 1997</t>
  </si>
  <si>
    <t>056M05</t>
  </si>
  <si>
    <t>CHE ESPERO 1.5i 1995</t>
  </si>
  <si>
    <t>056M06</t>
  </si>
  <si>
    <t>CHE MATIZ 0.8i S 2001</t>
  </si>
  <si>
    <t>056M07</t>
  </si>
  <si>
    <t>CHE KALOS 1.4i 2003</t>
  </si>
  <si>
    <t>056M08</t>
  </si>
  <si>
    <t>CHE LACETTI 1.4i 2003</t>
  </si>
  <si>
    <t>056M09</t>
  </si>
  <si>
    <t>CHE AVEO 1.2i 2004</t>
  </si>
  <si>
    <t>056M10</t>
  </si>
  <si>
    <t>CHE MATIZ 0.8i 2005</t>
  </si>
  <si>
    <t>056M11</t>
  </si>
  <si>
    <t>056M12</t>
  </si>
  <si>
    <t>CHE AVEO 1.2 2008</t>
  </si>
  <si>
    <t>056M13</t>
  </si>
  <si>
    <t>JP GRAND CHEROKEE 3.1TDiC 1999</t>
  </si>
  <si>
    <t>057M01</t>
  </si>
  <si>
    <t>057M01A</t>
  </si>
  <si>
    <t>JP GRAND CHEROKEE 2.5 TD 1995</t>
  </si>
  <si>
    <t>057M02</t>
  </si>
  <si>
    <t>057M03</t>
  </si>
  <si>
    <t>NH NEW HOLLAND</t>
  </si>
  <si>
    <t>060M01</t>
  </si>
  <si>
    <t>060M02</t>
  </si>
  <si>
    <t>NH TM 155</t>
  </si>
  <si>
    <t>060M04</t>
  </si>
  <si>
    <t>060M05</t>
  </si>
  <si>
    <t>NH TD 95</t>
  </si>
  <si>
    <t>060M06</t>
  </si>
  <si>
    <t>060M07</t>
  </si>
  <si>
    <t>CAT 428D</t>
  </si>
  <si>
    <t>062M01</t>
  </si>
  <si>
    <t>062M02</t>
  </si>
  <si>
    <t>CAT ROLLER PS300C</t>
  </si>
  <si>
    <t>062M03</t>
  </si>
  <si>
    <t>CAT CATERPILLAR</t>
  </si>
  <si>
    <t>062M04</t>
  </si>
  <si>
    <t>JCB BACKHOE LOADER</t>
  </si>
  <si>
    <t>064M03</t>
  </si>
  <si>
    <t>JCB BACKHOE LOADER 3CX</t>
  </si>
  <si>
    <t>064M04</t>
  </si>
  <si>
    <t>JCB BACKHOE LOADER 4CX</t>
  </si>
  <si>
    <t>064M05</t>
  </si>
  <si>
    <t>064M06</t>
  </si>
  <si>
    <t>JCB BACKHOE LOADER 4X4</t>
  </si>
  <si>
    <t>064M07</t>
  </si>
  <si>
    <t>KIA SEPHIA 1.5i 1996</t>
  </si>
  <si>
    <t>065M01</t>
  </si>
  <si>
    <t>KIA RIO 1.3i 2000</t>
  </si>
  <si>
    <t>065M02</t>
  </si>
  <si>
    <t>KIA CARNIVAL 2.5 V6 1998</t>
  </si>
  <si>
    <t>065M03</t>
  </si>
  <si>
    <t>KIA PREGIO 2.5 D 1998</t>
  </si>
  <si>
    <t>065M04</t>
  </si>
  <si>
    <t>KIA RIO 1.5 CRDi 2005</t>
  </si>
  <si>
    <t>065M05</t>
  </si>
  <si>
    <t>KIA BONGO 2.7 Di 1997</t>
  </si>
  <si>
    <t>065M06</t>
  </si>
  <si>
    <t>KIA RIO 1,4i 2005</t>
  </si>
  <si>
    <t>065M07</t>
  </si>
  <si>
    <t>KIA PICANTO 1.0i 2004</t>
  </si>
  <si>
    <t>065M08</t>
  </si>
  <si>
    <t>KIA CEE'D 1.4i 2006</t>
  </si>
  <si>
    <t>065M09</t>
  </si>
  <si>
    <t>KIA CEE'D 1.6 CRDi 2006</t>
  </si>
  <si>
    <t>065M10</t>
  </si>
  <si>
    <t>KIA CEE'D 2.0 CRDi 2007</t>
  </si>
  <si>
    <t>065M11</t>
  </si>
  <si>
    <t>KIA SORENTO 2.4i 2002</t>
  </si>
  <si>
    <t>065M12</t>
  </si>
  <si>
    <t>KIA CERATO 1.6 CRDi 2006</t>
  </si>
  <si>
    <t>065M13</t>
  </si>
  <si>
    <t>065M14</t>
  </si>
  <si>
    <t>KIA SOUL 1.6 CRDi 2008</t>
  </si>
  <si>
    <t>065M15</t>
  </si>
  <si>
    <t>KIA CERATO 1.5 CRDI 2004</t>
  </si>
  <si>
    <t>065M16</t>
  </si>
  <si>
    <t>KIA CERATO 2.0 CRDI 2004</t>
  </si>
  <si>
    <t>065M17</t>
  </si>
  <si>
    <t>065M18</t>
  </si>
  <si>
    <t>KIA CARNIVAL 2.9 CRDi 2006</t>
  </si>
  <si>
    <t>065M19</t>
  </si>
  <si>
    <t>KIA SOUL 1.6i 2008</t>
  </si>
  <si>
    <t>065M20</t>
  </si>
  <si>
    <t>KIA CERATO 1.6i 2004</t>
  </si>
  <si>
    <t>065M21</t>
  </si>
  <si>
    <t>KIA RIO 1.3/1.5 2000</t>
  </si>
  <si>
    <t>065M22</t>
  </si>
  <si>
    <t>KIA CARNIVAL 2.9 CRDI 2006</t>
  </si>
  <si>
    <t>065M23</t>
  </si>
  <si>
    <t>KIA SPORTAGE I 2.0 TDI 1996</t>
  </si>
  <si>
    <t>065M26</t>
  </si>
  <si>
    <t>HY GALLOPER 2.5 TDiC 1991</t>
  </si>
  <si>
    <t>066M01</t>
  </si>
  <si>
    <t>066M02</t>
  </si>
  <si>
    <t>SY MUSSO 2.3 TDi 1997</t>
  </si>
  <si>
    <t>068M01</t>
  </si>
  <si>
    <t>SY KORANDO 2.0i 1997</t>
  </si>
  <si>
    <t>068M02</t>
  </si>
  <si>
    <t>MINI ONE 1.4 D 2003</t>
  </si>
  <si>
    <t>070M02</t>
  </si>
  <si>
    <t>MINI CLUBMAN 1.6 D 2007</t>
  </si>
  <si>
    <t>070M03</t>
  </si>
  <si>
    <t>MINI CLUBMAN ONE 1.6I 2007</t>
  </si>
  <si>
    <t>070M04</t>
  </si>
  <si>
    <t>MINI ONE 1.4I 2003</t>
  </si>
  <si>
    <t>070M05</t>
  </si>
  <si>
    <t>MF 165</t>
  </si>
  <si>
    <t>098M01</t>
  </si>
  <si>
    <t>MF 20 D</t>
  </si>
  <si>
    <t>098M02</t>
  </si>
  <si>
    <t>MF 375  1986</t>
  </si>
  <si>
    <t>098M03</t>
  </si>
  <si>
    <t>MF 135  1964</t>
  </si>
  <si>
    <t>098M04</t>
  </si>
  <si>
    <t>098M05</t>
  </si>
  <si>
    <t>MF 65</t>
  </si>
  <si>
    <t>098M06</t>
  </si>
  <si>
    <t>MF TE20</t>
  </si>
  <si>
    <t>098M07</t>
  </si>
  <si>
    <t>MF 3 SERIES</t>
  </si>
  <si>
    <t>098M08</t>
  </si>
  <si>
    <t>098M09</t>
  </si>
  <si>
    <t>JD 1635  1977</t>
  </si>
  <si>
    <t>099M01</t>
  </si>
  <si>
    <t>JD 2040</t>
  </si>
  <si>
    <t>099M02</t>
  </si>
  <si>
    <t>JD 6100</t>
  </si>
  <si>
    <t>099M03</t>
  </si>
  <si>
    <t>JD 6300 TURBO 1992</t>
  </si>
  <si>
    <t>099M04</t>
  </si>
  <si>
    <t>099M06</t>
  </si>
  <si>
    <t>JD 6506 TURBO 1993</t>
  </si>
  <si>
    <t>099M07</t>
  </si>
  <si>
    <t>099M08</t>
  </si>
  <si>
    <t>JD 2940</t>
  </si>
  <si>
    <t>099M09</t>
  </si>
  <si>
    <t>JD 4000</t>
  </si>
  <si>
    <t>099M10</t>
  </si>
  <si>
    <t>TA INDICA V2 1.4 D 1998</t>
  </si>
  <si>
    <t>099M98</t>
  </si>
  <si>
    <t>MIC MC1</t>
  </si>
  <si>
    <t>099M99</t>
  </si>
  <si>
    <t>RADIADOR CAMION</t>
  </si>
  <si>
    <t>108B01</t>
  </si>
  <si>
    <t>108B02</t>
  </si>
  <si>
    <t>DAF XF95 95.380 FA 1997</t>
  </si>
  <si>
    <t>108M01</t>
  </si>
  <si>
    <t>108M01B</t>
  </si>
  <si>
    <t>DAF 95.380 ATi  1987</t>
  </si>
  <si>
    <t>108M02B</t>
  </si>
  <si>
    <t>DAF CF85  1992</t>
  </si>
  <si>
    <t>108M03B</t>
  </si>
  <si>
    <t>DAF 65.180 CF  1995</t>
  </si>
  <si>
    <t>108M04B</t>
  </si>
  <si>
    <t>DAF CF85 FA85.340 -&gt; 480 2001</t>
  </si>
  <si>
    <t>108M05</t>
  </si>
  <si>
    <t>108M05B</t>
  </si>
  <si>
    <t>DAF CF65 FA65.180 2001</t>
  </si>
  <si>
    <t>108M06</t>
  </si>
  <si>
    <t>108M06B</t>
  </si>
  <si>
    <t>DAF XF105 FA 2005</t>
  </si>
  <si>
    <t>108M07</t>
  </si>
  <si>
    <t>108M07B</t>
  </si>
  <si>
    <t>DAF LF45 FA 2001</t>
  </si>
  <si>
    <t>108M08B</t>
  </si>
  <si>
    <t>IV EUROSTAR E.37 400 1992</t>
  </si>
  <si>
    <t>114M08</t>
  </si>
  <si>
    <t>IV EUROCARGO E.15 120 1992</t>
  </si>
  <si>
    <t>114M09</t>
  </si>
  <si>
    <t>IV EUROTRAKKER E.30 190 1992</t>
  </si>
  <si>
    <t>114M10</t>
  </si>
  <si>
    <t>114M11</t>
  </si>
  <si>
    <t>IV STRALIS AS260S48 2002</t>
  </si>
  <si>
    <t>114M12</t>
  </si>
  <si>
    <t>IV STRALIS AD190S30 2003</t>
  </si>
  <si>
    <t>114M13</t>
  </si>
  <si>
    <t>114M14</t>
  </si>
  <si>
    <t>MAN L2000 8.103 -&gt;10.163 1993</t>
  </si>
  <si>
    <t>115M04</t>
  </si>
  <si>
    <t>MAN L2000  1993</t>
  </si>
  <si>
    <t>115M05</t>
  </si>
  <si>
    <t>MAN M 2000 14.224-25.264 1995</t>
  </si>
  <si>
    <t>115M06</t>
  </si>
  <si>
    <t>MAN F2000  1993</t>
  </si>
  <si>
    <t>115M08</t>
  </si>
  <si>
    <t>MAN TGA  2000</t>
  </si>
  <si>
    <t>115M09</t>
  </si>
  <si>
    <t>115M10</t>
  </si>
  <si>
    <t>115M14</t>
  </si>
  <si>
    <t>MB NG 90  1993</t>
  </si>
  <si>
    <t>117M01</t>
  </si>
  <si>
    <t>MB MK 1224  1987</t>
  </si>
  <si>
    <t>117M03</t>
  </si>
  <si>
    <t>MB AXOR 1835 LS 2002</t>
  </si>
  <si>
    <t>117M04</t>
  </si>
  <si>
    <t>117M04B</t>
  </si>
  <si>
    <t>MB ACTROS 1843 AK 1996</t>
  </si>
  <si>
    <t>117M06</t>
  </si>
  <si>
    <t>MB ACTROS 1853 L 1996</t>
  </si>
  <si>
    <t>117M07</t>
  </si>
  <si>
    <t>117M07B</t>
  </si>
  <si>
    <t>MB ATEGO 2628 1997</t>
  </si>
  <si>
    <t>117M08</t>
  </si>
  <si>
    <t>MB ACTROS 1831 AK 1996</t>
  </si>
  <si>
    <t>117M09</t>
  </si>
  <si>
    <t>117M09B</t>
  </si>
  <si>
    <t>MB ATEGO 712 1998</t>
  </si>
  <si>
    <t>117M49</t>
  </si>
  <si>
    <t>RVI PREMIUM ROUTE 420 DCi 1996</t>
  </si>
  <si>
    <t>123M01</t>
  </si>
  <si>
    <t>RVI PREMIUM DISTRIBUTION 210 D -&gt; 340 D 1996</t>
  </si>
  <si>
    <t>123M02</t>
  </si>
  <si>
    <t>RE PREMIUM DISTR 210-340D 1996</t>
  </si>
  <si>
    <t>123M02B</t>
  </si>
  <si>
    <t>RVI KERAX 340.18 1996</t>
  </si>
  <si>
    <t>123M03</t>
  </si>
  <si>
    <t>123M03B</t>
  </si>
  <si>
    <t>RE PREMIUM DISTR 210-370D 2000</t>
  </si>
  <si>
    <t>123M06B</t>
  </si>
  <si>
    <t>RVI MAGNUM E.TECH 400.18 2000</t>
  </si>
  <si>
    <t>123M08B</t>
  </si>
  <si>
    <t>RVI KERAX 340 D-&gt;385 D 1997</t>
  </si>
  <si>
    <t>123M14</t>
  </si>
  <si>
    <t>RVI MAGNUM DXi 12 440.18 2004</t>
  </si>
  <si>
    <t>123M17</t>
  </si>
  <si>
    <t>RVI MAGNUM DXI 12 440.18 2004</t>
  </si>
  <si>
    <t>123M17A</t>
  </si>
  <si>
    <t>123M17B</t>
  </si>
  <si>
    <t>RE PREMIUM DISTR 2 370D 2005</t>
  </si>
  <si>
    <t>123M19</t>
  </si>
  <si>
    <t>RVI PREMIUM DISTRIBUT. 2 2005</t>
  </si>
  <si>
    <t>123M19A</t>
  </si>
  <si>
    <t>VO FH12  1993</t>
  </si>
  <si>
    <t>131M03</t>
  </si>
  <si>
    <t>131M03A</t>
  </si>
  <si>
    <t>131M03B</t>
  </si>
  <si>
    <t>131M08</t>
  </si>
  <si>
    <t>131M08A</t>
  </si>
  <si>
    <t>131M08B</t>
  </si>
  <si>
    <t>131M08BA</t>
  </si>
  <si>
    <t>131M08Z</t>
  </si>
  <si>
    <t>VO FE 240-18 2006</t>
  </si>
  <si>
    <t>131M09</t>
  </si>
  <si>
    <t>VO FH12  2002</t>
  </si>
  <si>
    <t>131M11</t>
  </si>
  <si>
    <t>VO FM12  2001</t>
  </si>
  <si>
    <t>131M12</t>
  </si>
  <si>
    <t>131M12A</t>
  </si>
  <si>
    <t>SC G 340  2004</t>
  </si>
  <si>
    <t>141M02</t>
  </si>
  <si>
    <t>141M02B</t>
  </si>
  <si>
    <t>SC 104 P 1995</t>
  </si>
  <si>
    <t>141M03</t>
  </si>
  <si>
    <t>SC R 104  1995</t>
  </si>
  <si>
    <t>141M04</t>
  </si>
  <si>
    <t>141M04A</t>
  </si>
  <si>
    <t>141M04B</t>
  </si>
  <si>
    <t>SC P / G / R / T 270  2004</t>
  </si>
  <si>
    <t>141M05</t>
  </si>
  <si>
    <t>HY IX35 2.0 2010</t>
  </si>
  <si>
    <t>754M44</t>
  </si>
  <si>
    <t>7101</t>
  </si>
  <si>
    <t>AL 147 1.9 JTD 2000</t>
  </si>
  <si>
    <t>RA0000070</t>
  </si>
  <si>
    <t>AL 147 2.0 JTS GDi 2002</t>
  </si>
  <si>
    <t>RA0000080</t>
  </si>
  <si>
    <t>AL MITO 1.4 JUNIOR 78hp 2008</t>
  </si>
  <si>
    <t>RA0000100</t>
  </si>
  <si>
    <t>AL GIULIETTA 1.8 TURBO 2010</t>
  </si>
  <si>
    <t>RA0000110</t>
  </si>
  <si>
    <t>AL GIULIETTA 1.6 JTDM 2010</t>
  </si>
  <si>
    <t>RA0000120</t>
  </si>
  <si>
    <t>CI C2 1.1i 2003</t>
  </si>
  <si>
    <t>RA0070091</t>
  </si>
  <si>
    <t>CI C1 1.4 HDi 2005</t>
  </si>
  <si>
    <t>RA0070150</t>
  </si>
  <si>
    <t>CI C1 1.0i 2005</t>
  </si>
  <si>
    <t>RA0070160</t>
  </si>
  <si>
    <t>RA0070170</t>
  </si>
  <si>
    <t>RA0070180</t>
  </si>
  <si>
    <t>CI C2 1.4 HDi 2005</t>
  </si>
  <si>
    <t>RA0070191</t>
  </si>
  <si>
    <t>RA0110370</t>
  </si>
  <si>
    <t>RA0110710</t>
  </si>
  <si>
    <t>FI PUNTO 1.9 D 1999</t>
  </si>
  <si>
    <t>RA0110720</t>
  </si>
  <si>
    <t>RA0110730</t>
  </si>
  <si>
    <t>FI PUNTO 60 1.2 1999</t>
  </si>
  <si>
    <t>RA0110750</t>
  </si>
  <si>
    <t>FI DOBLÒ 1.2i 2000</t>
  </si>
  <si>
    <t>RA0110800</t>
  </si>
  <si>
    <t>FI DOBLÒ 1.4i 2005</t>
  </si>
  <si>
    <t>RA0110810</t>
  </si>
  <si>
    <t>RA0110820</t>
  </si>
  <si>
    <t>RA0110830</t>
  </si>
  <si>
    <t>FI STILO 1.2i 2001</t>
  </si>
  <si>
    <t>RA0110840</t>
  </si>
  <si>
    <t>RA0110850</t>
  </si>
  <si>
    <t>RA0110860</t>
  </si>
  <si>
    <t>RA0110910</t>
  </si>
  <si>
    <t>RA0110930</t>
  </si>
  <si>
    <t>FI PUNTO 60 1.2i 2002</t>
  </si>
  <si>
    <t>RA0110970</t>
  </si>
  <si>
    <t>FI IDEA 1.2i 2003</t>
  </si>
  <si>
    <t>RA0110980</t>
  </si>
  <si>
    <t>FI IDEA 1.3 MULTIJET 2003</t>
  </si>
  <si>
    <t>RA0110990</t>
  </si>
  <si>
    <t>FI IDEA 1.9 JTD 2003</t>
  </si>
  <si>
    <t>RA0111000</t>
  </si>
  <si>
    <t>RA0111010</t>
  </si>
  <si>
    <t>FI PUNTO 95 1.4 2003</t>
  </si>
  <si>
    <t>RA0111020</t>
  </si>
  <si>
    <t>FI GRANDE PUNTO 1.3 JTD 2005</t>
  </si>
  <si>
    <t>RA0111150</t>
  </si>
  <si>
    <t>FI PUNTO EVO 1.3 MULTIJET 2008</t>
  </si>
  <si>
    <t>RA0111151</t>
  </si>
  <si>
    <t>AL MITO 1.3 JTDM 2008</t>
  </si>
  <si>
    <t>RA0111160</t>
  </si>
  <si>
    <t>AL MITO 1.3 JTDM 2009</t>
  </si>
  <si>
    <t>RA0111161</t>
  </si>
  <si>
    <t>FI MULTIPLA 1.9 JTD 2004</t>
  </si>
  <si>
    <t>RA0111180</t>
  </si>
  <si>
    <t>FI 500 1.3 MULTIJET 2007</t>
  </si>
  <si>
    <t>RA0111230</t>
  </si>
  <si>
    <t>FI 500 1.2 2007</t>
  </si>
  <si>
    <t>RA0111240</t>
  </si>
  <si>
    <t>FI 500 1.3 JTD 2009</t>
  </si>
  <si>
    <t>RA0111250</t>
  </si>
  <si>
    <t>FI BRAVO ABARTH 1.8 TURBO 2007</t>
  </si>
  <si>
    <t>RA0111260</t>
  </si>
  <si>
    <t>FI 500 ABARTH 1.4 2008</t>
  </si>
  <si>
    <t>RA0111300</t>
  </si>
  <si>
    <t>FI DOBLÒ 1.3 MULTIJET 2010</t>
  </si>
  <si>
    <t>RA0111320</t>
  </si>
  <si>
    <t>FI 500 0.9 TURBO 2012</t>
  </si>
  <si>
    <t>RA0111340</t>
  </si>
  <si>
    <t>FI PANDA 0.9 TWINAIR 65hp 2011</t>
  </si>
  <si>
    <t>RA0111350</t>
  </si>
  <si>
    <t>FI PANDA 1.2i FIRE 2011</t>
  </si>
  <si>
    <t>RA0111360</t>
  </si>
  <si>
    <t>FI 500L 1.4 2012</t>
  </si>
  <si>
    <t>RA0111370</t>
  </si>
  <si>
    <t>FI 500L 0.9/1.3 JTD 2012</t>
  </si>
  <si>
    <t>RA0111380</t>
  </si>
  <si>
    <t>HO CIVIC 1.4 2006</t>
  </si>
  <si>
    <t>RA0130090</t>
  </si>
  <si>
    <t>HO CIVIC 2.2 CDTi 2005</t>
  </si>
  <si>
    <t>RA0130100</t>
  </si>
  <si>
    <t>RA0140000</t>
  </si>
  <si>
    <t>IV DAILY II 2.8 TD 1999</t>
  </si>
  <si>
    <t>RA0140010</t>
  </si>
  <si>
    <t>IV DAILY 29L9 2.8 D 85hp 1999</t>
  </si>
  <si>
    <t>RA0140020</t>
  </si>
  <si>
    <t>IV DAILY S2000 D 2003</t>
  </si>
  <si>
    <t>RA0140040</t>
  </si>
  <si>
    <t>RA0140050</t>
  </si>
  <si>
    <t>IV DAILY S2000 D F1A 2003</t>
  </si>
  <si>
    <t>RA0140060</t>
  </si>
  <si>
    <t>IV DAILY 29L10 2.3 2006</t>
  </si>
  <si>
    <t>RA0140070</t>
  </si>
  <si>
    <t>IV DAILY F1A 100kw 2011</t>
  </si>
  <si>
    <t>RA0140100</t>
  </si>
  <si>
    <t>IV DAILY F1A 125kw 2011</t>
  </si>
  <si>
    <t>RA0140110</t>
  </si>
  <si>
    <t>IV DAILY F1C 150kw 2011</t>
  </si>
  <si>
    <t>RA0140111</t>
  </si>
  <si>
    <t>RADIADOR</t>
  </si>
  <si>
    <t>RA0200930</t>
  </si>
  <si>
    <t>OP CORSA (D) 1.3 CDTi 2006</t>
  </si>
  <si>
    <t>RA0200931</t>
  </si>
  <si>
    <t>BU ENCORE 1.4 TURBO 2012</t>
  </si>
  <si>
    <t>RA0201170</t>
  </si>
  <si>
    <t>RA0201180</t>
  </si>
  <si>
    <t>RA0210300</t>
  </si>
  <si>
    <t>CI C3 1.6 HDi 2005</t>
  </si>
  <si>
    <t>RA0210350</t>
  </si>
  <si>
    <t>PE 207 1.4 2007</t>
  </si>
  <si>
    <t>RA0210450</t>
  </si>
  <si>
    <t>RA0230520</t>
  </si>
  <si>
    <t>RE ESPACE 2.0i 1997</t>
  </si>
  <si>
    <t>RA0230530</t>
  </si>
  <si>
    <t>RE ZOE 2012</t>
  </si>
  <si>
    <t>RA0231040</t>
  </si>
  <si>
    <t>TO AVENSIS 2.0 D-4D 2005</t>
  </si>
  <si>
    <t>RA0280110</t>
  </si>
  <si>
    <t>RA0360020</t>
  </si>
  <si>
    <t>LA MUSA 1.3 MULTIJET 2005</t>
  </si>
  <si>
    <t>RA0360110</t>
  </si>
  <si>
    <t>LA YPSILON 1.2i 2003</t>
  </si>
  <si>
    <t>RA0360120</t>
  </si>
  <si>
    <t>RA0360130</t>
  </si>
  <si>
    <t>FI IDEA 1.4i 2003</t>
  </si>
  <si>
    <t>RA0360140</t>
  </si>
  <si>
    <t>LA DELTA 1.9 MJT TWIN T 2008</t>
  </si>
  <si>
    <t>RA0360150</t>
  </si>
  <si>
    <t>LA YPSILON 0.9 T TWINAIR 2011</t>
  </si>
  <si>
    <t>RA0360170</t>
  </si>
  <si>
    <t>LA YPSILON 1.2i FIRE 2011</t>
  </si>
  <si>
    <t>RA0360180</t>
  </si>
  <si>
    <t>LA MUSA 1.6 MJT 2008 2005</t>
  </si>
  <si>
    <t>RA0360190</t>
  </si>
  <si>
    <t>PI PORTER 1.2 D 1993</t>
  </si>
  <si>
    <t>RA0520000</t>
  </si>
  <si>
    <t>PI PORTER 1.3i 1998</t>
  </si>
  <si>
    <t>RA0520010</t>
  </si>
  <si>
    <t>CHE AVEO 1.3 TCDi 2011</t>
  </si>
  <si>
    <t>RA0560020</t>
  </si>
  <si>
    <t>CHE AVEO 1.4 TURBO 2011</t>
  </si>
  <si>
    <t>RA0560030</t>
  </si>
  <si>
    <t>RA0560040</t>
  </si>
  <si>
    <t>RE MASCOTT 120 3.0 dCi 2005</t>
  </si>
  <si>
    <t>RA1230920</t>
  </si>
  <si>
    <t>RA1410020</t>
  </si>
  <si>
    <t>SC P 270  2004</t>
  </si>
  <si>
    <t>RA1410030</t>
  </si>
  <si>
    <t>RD0111000</t>
  </si>
  <si>
    <t>RD0111250</t>
  </si>
  <si>
    <t>RD0140060</t>
  </si>
  <si>
    <t>856160000</t>
  </si>
  <si>
    <t>870960000</t>
  </si>
  <si>
    <t>7150</t>
  </si>
  <si>
    <t>AU A4 1.9 TDI 1995</t>
  </si>
  <si>
    <t>EV010161</t>
  </si>
  <si>
    <t>AU A3 1.6i 1996</t>
  </si>
  <si>
    <t>EV010190</t>
  </si>
  <si>
    <t>AU A3 1.9 TDI 2003</t>
  </si>
  <si>
    <t>EV010300</t>
  </si>
  <si>
    <t>AR 214 1.4i 1995</t>
  </si>
  <si>
    <t>EV020270</t>
  </si>
  <si>
    <t>EV020271</t>
  </si>
  <si>
    <t>AR 214 1.4 1996</t>
  </si>
  <si>
    <t>EV020360</t>
  </si>
  <si>
    <t>EV020361</t>
  </si>
  <si>
    <t>AR 414 1.4i 1995</t>
  </si>
  <si>
    <t>EV020370</t>
  </si>
  <si>
    <t>FI PUNTO 55 1993</t>
  </si>
  <si>
    <t>EV02281</t>
  </si>
  <si>
    <t>FI PUNTO 55 1.1 1996</t>
  </si>
  <si>
    <t>EV02282</t>
  </si>
  <si>
    <t>FI PUNTO 1.7 D / TD 1993-</t>
  </si>
  <si>
    <t>EV02283</t>
  </si>
  <si>
    <t>AB Y 10 1.0 FIRE</t>
  </si>
  <si>
    <t>EV02293</t>
  </si>
  <si>
    <t>FI PUNTO 60 1997</t>
  </si>
  <si>
    <t>EV02312</t>
  </si>
  <si>
    <t>FI PUNTO 60 1.2 1994</t>
  </si>
  <si>
    <t>EV02318</t>
  </si>
  <si>
    <t>EV05M222</t>
  </si>
  <si>
    <t>EV05M223</t>
  </si>
  <si>
    <t>BMW E46 316-&gt;330 2000</t>
  </si>
  <si>
    <t>EV050540</t>
  </si>
  <si>
    <t>EV050541</t>
  </si>
  <si>
    <t>BMW E60/E61 525 D 2004</t>
  </si>
  <si>
    <t>EV050680</t>
  </si>
  <si>
    <t>BMW E46 318D/320D 1998</t>
  </si>
  <si>
    <t>EV050760</t>
  </si>
  <si>
    <t>CI SAXO 1.0i 1996</t>
  </si>
  <si>
    <t>EV07M030</t>
  </si>
  <si>
    <t>CI AX  1991</t>
  </si>
  <si>
    <t>EV07M140</t>
  </si>
  <si>
    <t>EV07M410</t>
  </si>
  <si>
    <t>EV07M490</t>
  </si>
  <si>
    <t>CI C2  2003</t>
  </si>
  <si>
    <t>EV070090</t>
  </si>
  <si>
    <t>BERLINGO 1.9 D 1996</t>
  </si>
  <si>
    <t>EV070120</t>
  </si>
  <si>
    <t>CI C1 1.4 HDI 2005</t>
  </si>
  <si>
    <t>EV070150</t>
  </si>
  <si>
    <t>CI C1 1.0I 2005</t>
  </si>
  <si>
    <t>EV070160</t>
  </si>
  <si>
    <t>EV070180</t>
  </si>
  <si>
    <t>FI PUNTO 1.2i 1999</t>
  </si>
  <si>
    <t>EV11M600</t>
  </si>
  <si>
    <t>FI GRANDE PUNTO 1.2i 2005</t>
  </si>
  <si>
    <t>EV11M670</t>
  </si>
  <si>
    <t>EV11M680</t>
  </si>
  <si>
    <t>FI CINQUENCENTO 0.9 1992</t>
  </si>
  <si>
    <t>EV110211</t>
  </si>
  <si>
    <t>FI SEICENTO 1.1i 2000</t>
  </si>
  <si>
    <t>EV110870</t>
  </si>
  <si>
    <t>FI PANDA 1.1i 2003</t>
  </si>
  <si>
    <t>EV111030</t>
  </si>
  <si>
    <t>FI PANDA 1.3 MULTIJET 2003</t>
  </si>
  <si>
    <t>EV111040</t>
  </si>
  <si>
    <t>EV111041</t>
  </si>
  <si>
    <t>EV111050</t>
  </si>
  <si>
    <t>ELECTROVENTILADOR</t>
  </si>
  <si>
    <t>EV111051</t>
  </si>
  <si>
    <t>CI NEMO 1.3 HDi 2010</t>
  </si>
  <si>
    <t>EV111290</t>
  </si>
  <si>
    <t>EV12M080</t>
  </si>
  <si>
    <t>FO ESCORT 1.4 1990</t>
  </si>
  <si>
    <t>EV120560</t>
  </si>
  <si>
    <t>FO MONDEO 1.6i 1992</t>
  </si>
  <si>
    <t>EV120750</t>
  </si>
  <si>
    <t>FO TRANSIT 2.0 EFi 1994</t>
  </si>
  <si>
    <t>EV120830</t>
  </si>
  <si>
    <t>FO FIESTA 1.1i 1995</t>
  </si>
  <si>
    <t>EV120840</t>
  </si>
  <si>
    <t>FO FIESTA 1.8 D 1995</t>
  </si>
  <si>
    <t>EV120850</t>
  </si>
  <si>
    <t>FO FIESTA 1.2i 1995</t>
  </si>
  <si>
    <t>EV120860</t>
  </si>
  <si>
    <t>EV120960</t>
  </si>
  <si>
    <t>FO KA 1.1 2001</t>
  </si>
  <si>
    <t>EV120970</t>
  </si>
  <si>
    <t>FO KA 1.0i 1997</t>
  </si>
  <si>
    <t>EV121000</t>
  </si>
  <si>
    <t>FO FOCUS 1.4i 1998</t>
  </si>
  <si>
    <t>EV121040</t>
  </si>
  <si>
    <t>EV121050</t>
  </si>
  <si>
    <t>FO FOCUS 1.8 TDdi 1998</t>
  </si>
  <si>
    <t>EV121060</t>
  </si>
  <si>
    <t>HO ACCORD 2.0i DX 1989</t>
  </si>
  <si>
    <t>EV13M190</t>
  </si>
  <si>
    <t>EV13M191</t>
  </si>
  <si>
    <t>HO ACCORD 2.0i EX 1993</t>
  </si>
  <si>
    <t>EV13M200</t>
  </si>
  <si>
    <t>HO ACCORD 2.0i DX 1993</t>
  </si>
  <si>
    <t>EV13M201</t>
  </si>
  <si>
    <t>HO CR-V 2.0i 1997</t>
  </si>
  <si>
    <t>EV13M220</t>
  </si>
  <si>
    <t>EV13M221</t>
  </si>
  <si>
    <t>HO CR-V 2.0i 1999</t>
  </si>
  <si>
    <t>EV13M222</t>
  </si>
  <si>
    <t>HO ACCORD  1998</t>
  </si>
  <si>
    <t>EV13M230</t>
  </si>
  <si>
    <t>EV13M231</t>
  </si>
  <si>
    <t>HO CIVIC  2001</t>
  </si>
  <si>
    <t>EV13M240</t>
  </si>
  <si>
    <t>EV13M241</t>
  </si>
  <si>
    <t>HO CIVIC  1991</t>
  </si>
  <si>
    <t>EV130030</t>
  </si>
  <si>
    <t>EV130031</t>
  </si>
  <si>
    <t>EV130032</t>
  </si>
  <si>
    <t>HO CIVIC  1995</t>
  </si>
  <si>
    <t>EV130033</t>
  </si>
  <si>
    <t>HO CIVIC  1999</t>
  </si>
  <si>
    <t>EV130034</t>
  </si>
  <si>
    <t>EV130035</t>
  </si>
  <si>
    <t>MB W220 S 320 CDI 2000</t>
  </si>
  <si>
    <t>EV170710</t>
  </si>
  <si>
    <t>EV18M190</t>
  </si>
  <si>
    <t>EV18M191</t>
  </si>
  <si>
    <t>EV19M170</t>
  </si>
  <si>
    <t>EV19M171</t>
  </si>
  <si>
    <t>EV19M300</t>
  </si>
  <si>
    <t>EV19M301</t>
  </si>
  <si>
    <t>NI ALMERA 1.4 1995</t>
  </si>
  <si>
    <t>EV19M310</t>
  </si>
  <si>
    <t>EV19M311</t>
  </si>
  <si>
    <t>NI PRIMERA P10 1990</t>
  </si>
  <si>
    <t>EV19N080</t>
  </si>
  <si>
    <t>NI PRIMERA 1.6i 1996</t>
  </si>
  <si>
    <t>EV190180</t>
  </si>
  <si>
    <t>EV190181</t>
  </si>
  <si>
    <t>OP COMBO (B) 1.4i 1994</t>
  </si>
  <si>
    <t>EV20M260</t>
  </si>
  <si>
    <t>EV20M261</t>
  </si>
  <si>
    <t>EV200450</t>
  </si>
  <si>
    <t>OP COMBO (B) 1.5 D 1993</t>
  </si>
  <si>
    <t>EV200530</t>
  </si>
  <si>
    <t>EV200540</t>
  </si>
  <si>
    <t>OP VECTRA (A)  1989</t>
  </si>
  <si>
    <t>EV200580</t>
  </si>
  <si>
    <t>EV200610</t>
  </si>
  <si>
    <t>OP COMBO (B) 1.2i 1992</t>
  </si>
  <si>
    <t>EV200660</t>
  </si>
  <si>
    <t>EV200680</t>
  </si>
  <si>
    <t>EV200681</t>
  </si>
  <si>
    <t>OP COMBO (C) 1.6 2001</t>
  </si>
  <si>
    <t>EV200710</t>
  </si>
  <si>
    <t>EV200711</t>
  </si>
  <si>
    <t>OP COMBO (C) 1.7 Di 2001</t>
  </si>
  <si>
    <t>EV200720</t>
  </si>
  <si>
    <t>OP ASTRA (G) 1.2   1998</t>
  </si>
  <si>
    <t>EV200770</t>
  </si>
  <si>
    <t>OP ASTRA ( G ) 1.7 CDTI 2003</t>
  </si>
  <si>
    <t>EV200781</t>
  </si>
  <si>
    <t>OP CORSA (C) 1.3 CDTI 2003</t>
  </si>
  <si>
    <t>EV200851</t>
  </si>
  <si>
    <t>EV200855</t>
  </si>
  <si>
    <t>OP ASTRA ( H ) 1.7 CDTI 2004</t>
  </si>
  <si>
    <t>EV200980</t>
  </si>
  <si>
    <t>EV200981</t>
  </si>
  <si>
    <t>EV21M160</t>
  </si>
  <si>
    <t>PE 106 1.0 1996</t>
  </si>
  <si>
    <t>EV21M450</t>
  </si>
  <si>
    <t>PE 205 GTi 1983</t>
  </si>
  <si>
    <t>EV210210</t>
  </si>
  <si>
    <t>PE 206  1998</t>
  </si>
  <si>
    <t>EV210300</t>
  </si>
  <si>
    <t>EV210301</t>
  </si>
  <si>
    <t>EV210302</t>
  </si>
  <si>
    <t>PE 206 1.1i 1998</t>
  </si>
  <si>
    <t>EV210310</t>
  </si>
  <si>
    <t>EV210311</t>
  </si>
  <si>
    <t>CI XSARA PICASSO 2.0i 2001</t>
  </si>
  <si>
    <t>EV210330</t>
  </si>
  <si>
    <t>PE 207 ( ALL MODELS ) 2006</t>
  </si>
  <si>
    <t>EV210350</t>
  </si>
  <si>
    <t>CI C4 1.6 HDi 2004</t>
  </si>
  <si>
    <t>EV210380</t>
  </si>
  <si>
    <t>CI C2  2006</t>
  </si>
  <si>
    <t>EV210430</t>
  </si>
  <si>
    <t>RE CLIO 1.2 1900</t>
  </si>
  <si>
    <t>EV230230</t>
  </si>
  <si>
    <t>RE CLIO 1.1i 1995</t>
  </si>
  <si>
    <t>EV230330</t>
  </si>
  <si>
    <t>RE MEGANE 1.4i 1995</t>
  </si>
  <si>
    <t>EV230450</t>
  </si>
  <si>
    <t>RE MEGANE 1.4i 1996</t>
  </si>
  <si>
    <t>EV230480</t>
  </si>
  <si>
    <t>RE MEGANE 1.5 DCI 2003-</t>
  </si>
  <si>
    <t>EV230720</t>
  </si>
  <si>
    <t>EV230723</t>
  </si>
  <si>
    <t>RE CLIO 1.2I 2006</t>
  </si>
  <si>
    <t>EV230780</t>
  </si>
  <si>
    <t>TO COROLLA AE92 1.6 1987</t>
  </si>
  <si>
    <t>EV28N110</t>
  </si>
  <si>
    <t>TO COROLLA  1992</t>
  </si>
  <si>
    <t>EV28N210</t>
  </si>
  <si>
    <t>TO CARINA E 1.6i 1992</t>
  </si>
  <si>
    <t>EV28N230</t>
  </si>
  <si>
    <t>EV28N231</t>
  </si>
  <si>
    <t>TO YARIS 1.0i VVT-i 1999</t>
  </si>
  <si>
    <t>EV28N540</t>
  </si>
  <si>
    <t>SE LEON 1.4i 1996</t>
  </si>
  <si>
    <t>EV300420</t>
  </si>
  <si>
    <t>VW PASSAT 1.6 1994</t>
  </si>
  <si>
    <t>EV300430</t>
  </si>
  <si>
    <t>VW GOLF V 1.9 2003</t>
  </si>
  <si>
    <t>EV300490</t>
  </si>
  <si>
    <t>HY ATOS 1.0i 1997</t>
  </si>
  <si>
    <t>EV54M090</t>
  </si>
  <si>
    <t>HY ACCENT  1994</t>
  </si>
  <si>
    <t>EV54M100</t>
  </si>
  <si>
    <t>EV54M101</t>
  </si>
  <si>
    <t>EV54M150</t>
  </si>
  <si>
    <t>EV54M151</t>
  </si>
  <si>
    <t>HY GETZ 1.1I 2002</t>
  </si>
  <si>
    <t>EV54M320</t>
  </si>
  <si>
    <t>CHE MATIZ 0.8i 1998</t>
  </si>
  <si>
    <t>EV56M010</t>
  </si>
  <si>
    <t>CHE MATIZ 0.8 2001</t>
  </si>
  <si>
    <t>EV56M070</t>
  </si>
  <si>
    <t>CHE KALOS 1.2i 2002</t>
  </si>
  <si>
    <t>EV56M101</t>
  </si>
  <si>
    <t>EV56M110</t>
  </si>
  <si>
    <t>KIA RIO  2000</t>
  </si>
  <si>
    <t>EV65M020</t>
  </si>
  <si>
    <t>KIA CARNIVAL  1998</t>
  </si>
  <si>
    <t>EV65M030</t>
  </si>
  <si>
    <t>EV65M031</t>
  </si>
  <si>
    <t>ELECTROVENTILADOR RADIADOR MTE 864 AX</t>
  </si>
  <si>
    <t>069402227010</t>
  </si>
  <si>
    <t>ELECTROVENTILADOR RADIADOR MTE 865 AX</t>
  </si>
  <si>
    <t>069402228010</t>
  </si>
  <si>
    <t>ELECTROVENTILADOR RADIADOR MTE 885 AX</t>
  </si>
  <si>
    <t>069402248010</t>
  </si>
  <si>
    <t>ELECTROVENTILADOR RADIADOR MTE 886 AX</t>
  </si>
  <si>
    <t>069402249010</t>
  </si>
  <si>
    <t>ELECTROVENTILADOR RADIADOR MTE 888 AX</t>
  </si>
  <si>
    <t>069402251010</t>
  </si>
  <si>
    <t>ELECTROVENTILADOR RADIADOR MTE 905 AX</t>
  </si>
  <si>
    <t>069402268010</t>
  </si>
  <si>
    <t>ELECTROVENTILADOR RADIADOR MTE 908 AX</t>
  </si>
  <si>
    <t>069402271010</t>
  </si>
  <si>
    <t>ELECTROVENTILADOR RADIADOR MTE 918 AX</t>
  </si>
  <si>
    <t>069402281010</t>
  </si>
  <si>
    <t>ELECTROVENTILADOR RADIADOR MTE 924 A</t>
  </si>
  <si>
    <t>069402282010</t>
  </si>
  <si>
    <t>ELECTROVENTILADOR RADIADOR MTE 919 A</t>
  </si>
  <si>
    <t>069402283010</t>
  </si>
  <si>
    <t>ELECTROVENTILADOR RADIADOR MTE 925 A</t>
  </si>
  <si>
    <t>069402284010</t>
  </si>
  <si>
    <t>ELECTROVENTILADOR RADIADOR MTE 928 A</t>
  </si>
  <si>
    <t>069402293010</t>
  </si>
  <si>
    <t>ELECTROVENTILADOR RADIADOR MTE 928 AX</t>
  </si>
  <si>
    <t>069402303010</t>
  </si>
  <si>
    <t>ELECTROVENTILADOR RADIADOR MTE 929 AX</t>
  </si>
  <si>
    <t>069402304010</t>
  </si>
  <si>
    <t>ELECTROVENTILADOR RADIADOR MTE 934 AX</t>
  </si>
  <si>
    <t>069402312010</t>
  </si>
  <si>
    <t>ELECTROVENTILADOR RADIADOR MTE 936 AX</t>
  </si>
  <si>
    <t>069402318010</t>
  </si>
  <si>
    <t>ELECTROVENTILADOR RADIADOR MTC 005 AX</t>
  </si>
  <si>
    <t>069422005010</t>
  </si>
  <si>
    <t>ELECTROVENTILADOR RADIADOR MTC 006 AX</t>
  </si>
  <si>
    <t>069422006010</t>
  </si>
  <si>
    <t>7151</t>
  </si>
  <si>
    <t>AL MITO 1.4i JUNIOR 2008</t>
  </si>
  <si>
    <t>EV150005</t>
  </si>
  <si>
    <t>AL MITO 1.4i 2008</t>
  </si>
  <si>
    <t>EV150006</t>
  </si>
  <si>
    <t>EV5280110</t>
  </si>
  <si>
    <t>EV8A3000</t>
  </si>
  <si>
    <t>FI 500 1.3 JTD 2012</t>
  </si>
  <si>
    <t>EV8A9410</t>
  </si>
  <si>
    <t>EV8A9610</t>
  </si>
  <si>
    <t>FI 500 0.9/1.3/1.6 JTD 2012</t>
  </si>
  <si>
    <t>EV8A9710</t>
  </si>
  <si>
    <t>EV8A9810</t>
  </si>
  <si>
    <t>FI PANDA 0.9/1.2/1.3 MTJ 2012</t>
  </si>
  <si>
    <t>EV8B0210</t>
  </si>
  <si>
    <t>EV8B0500</t>
  </si>
  <si>
    <t>FI PANDA 0.9 TURBO 85hp 2011</t>
  </si>
  <si>
    <t>EV8C0310</t>
  </si>
  <si>
    <t>EV8C0500</t>
  </si>
  <si>
    <t>EV8D2440</t>
  </si>
  <si>
    <t>CHE AVEO 1.4 2011</t>
  </si>
  <si>
    <t>EV8D2640</t>
  </si>
  <si>
    <t>EV8D2740</t>
  </si>
  <si>
    <t>CHE TRAX 1.4 TURBO 2012</t>
  </si>
  <si>
    <t>EV8D3440</t>
  </si>
  <si>
    <t>CHE TRAX 1.8 2012</t>
  </si>
  <si>
    <t>EV8D3640</t>
  </si>
  <si>
    <t>EV805400</t>
  </si>
  <si>
    <t>FI BRAVO 2.0 HGT 1998</t>
  </si>
  <si>
    <t>EV805600</t>
  </si>
  <si>
    <t>FI BRAVA 1.2i 1998</t>
  </si>
  <si>
    <t>EV809000</t>
  </si>
  <si>
    <t>FI BARCHETA 1.8i 1995</t>
  </si>
  <si>
    <t>EV809800</t>
  </si>
  <si>
    <t>FI BRAVA 1.9 TD 1995</t>
  </si>
  <si>
    <t>EV810800</t>
  </si>
  <si>
    <t>FI BRAVA 1.8i 1995</t>
  </si>
  <si>
    <t>EV811300</t>
  </si>
  <si>
    <t>IV DAILY S2000 TD 1999</t>
  </si>
  <si>
    <t>EV812600</t>
  </si>
  <si>
    <t>FI MAREA 1.6 1996</t>
  </si>
  <si>
    <t>EV815400</t>
  </si>
  <si>
    <t>FI MAREA 1.4i 1996</t>
  </si>
  <si>
    <t>EV815500</t>
  </si>
  <si>
    <t>EV815600</t>
  </si>
  <si>
    <t>EV815601</t>
  </si>
  <si>
    <t>FI SEICENTO 0.9i 1998</t>
  </si>
  <si>
    <t>EV816101</t>
  </si>
  <si>
    <t>FI BRAVA 1.8 1995</t>
  </si>
  <si>
    <t>EV816800</t>
  </si>
  <si>
    <t>FI MAREA 2.0 1996</t>
  </si>
  <si>
    <t>EV817000</t>
  </si>
  <si>
    <t>EV818100</t>
  </si>
  <si>
    <t>IV DAILY S2000 D 1999</t>
  </si>
  <si>
    <t>EV819600</t>
  </si>
  <si>
    <t>EV819810</t>
  </si>
  <si>
    <t>EV820400</t>
  </si>
  <si>
    <t>FI PUNTO 1.8i 1999</t>
  </si>
  <si>
    <t>EV820600</t>
  </si>
  <si>
    <t>FI PUNTO 75 1997</t>
  </si>
  <si>
    <t>EV820900</t>
  </si>
  <si>
    <t>EV823500</t>
  </si>
  <si>
    <t>FI PUNTO 1.2 1999</t>
  </si>
  <si>
    <t>EV823700</t>
  </si>
  <si>
    <t>FI BRAVA 1.2 1998</t>
  </si>
  <si>
    <t>EV825400</t>
  </si>
  <si>
    <t>EV830600</t>
  </si>
  <si>
    <t>FI DOBLÒ 1.2 2000</t>
  </si>
  <si>
    <t>EV832300</t>
  </si>
  <si>
    <t>EV832500</t>
  </si>
  <si>
    <t>FI DOBLÒ 1.9 D 2000</t>
  </si>
  <si>
    <t>EV832700</t>
  </si>
  <si>
    <t>FI DOBLÒ 1.6i 2001</t>
  </si>
  <si>
    <t>EV832800</t>
  </si>
  <si>
    <t>LA Y 1.2i ELEFANTINO BLU 2000</t>
  </si>
  <si>
    <t>EV835100</t>
  </si>
  <si>
    <t>LA Y 1.2i 2000</t>
  </si>
  <si>
    <t>EV835300</t>
  </si>
  <si>
    <t>EV836010</t>
  </si>
  <si>
    <t>FI BRAVO 2.0</t>
  </si>
  <si>
    <t>EV836400</t>
  </si>
  <si>
    <t>EV837300</t>
  </si>
  <si>
    <t>EV837900</t>
  </si>
  <si>
    <t>EV842700</t>
  </si>
  <si>
    <t>FI STILO 1.6 2002</t>
  </si>
  <si>
    <t>EV843900</t>
  </si>
  <si>
    <t>FI PUNTO 1.2 2001</t>
  </si>
  <si>
    <t>EV845100</t>
  </si>
  <si>
    <t>FI DOBLÒ 1.3 JTD 2004</t>
  </si>
  <si>
    <t>EV847500</t>
  </si>
  <si>
    <t>FI DOBLÒ 1.9 JTD 2002</t>
  </si>
  <si>
    <t>EV847600</t>
  </si>
  <si>
    <t>FI PUNTO RESTYLING 1.2 2003</t>
  </si>
  <si>
    <t>EV848200</t>
  </si>
  <si>
    <t>FI IDEA 1.9 MULTIJET 2003</t>
  </si>
  <si>
    <t>EV848600</t>
  </si>
  <si>
    <t>FI IDEA 1.2 2003</t>
  </si>
  <si>
    <t>EV848700</t>
  </si>
  <si>
    <t>FI PUNTO 1.4i 1999</t>
  </si>
  <si>
    <t>EV848800</t>
  </si>
  <si>
    <t>FI PUNTO 1.2 2002</t>
  </si>
  <si>
    <t>EV849000</t>
  </si>
  <si>
    <t>AL 147 1.9 JTD 2002</t>
  </si>
  <si>
    <t>EV851110</t>
  </si>
  <si>
    <t>FI PUNTO 1.3 MULTIJET 2003</t>
  </si>
  <si>
    <t>EV851600</t>
  </si>
  <si>
    <t>AL 147 1.9 JTD 2003</t>
  </si>
  <si>
    <t>EV854510</t>
  </si>
  <si>
    <t>IV DAILY S2000 TD 136hp 2004</t>
  </si>
  <si>
    <t>EV866960</t>
  </si>
  <si>
    <t>EV867400</t>
  </si>
  <si>
    <t>FI MULTIPLA RESTYLING 1.6 2005</t>
  </si>
  <si>
    <t>EV869900</t>
  </si>
  <si>
    <t>FI GRANDE PUNTO 1.3 MJT 2005</t>
  </si>
  <si>
    <t>EV871200</t>
  </si>
  <si>
    <t>EV871300</t>
  </si>
  <si>
    <t>EV871400</t>
  </si>
  <si>
    <t>FI DOBLÒ 1.3 JTD 2005</t>
  </si>
  <si>
    <t>EV872410</t>
  </si>
  <si>
    <t>FI DOBLÒ 1.4 2006</t>
  </si>
  <si>
    <t>EV872510</t>
  </si>
  <si>
    <t>EV872610</t>
  </si>
  <si>
    <t>FI DOBLÒ 1.3 MULTIJET 2005</t>
  </si>
  <si>
    <t>EV872810</t>
  </si>
  <si>
    <t>FI MULTIPLA 1.9 JTD 1998</t>
  </si>
  <si>
    <t>EV873300</t>
  </si>
  <si>
    <t>EV874910</t>
  </si>
  <si>
    <t>FI G. PUNTO ABARTH 1.4T 2007</t>
  </si>
  <si>
    <t>EV876700</t>
  </si>
  <si>
    <t>FI GRANDE PUNTO 1.3 MJT 2006</t>
  </si>
  <si>
    <t>EV877600</t>
  </si>
  <si>
    <t>EV877700</t>
  </si>
  <si>
    <t>FI 500 0.9 TWINAIR 85hp 2007</t>
  </si>
  <si>
    <t>EV878310</t>
  </si>
  <si>
    <t>FI 500 0.9 TWINAIR 85hp 2010</t>
  </si>
  <si>
    <t>EV879410</t>
  </si>
  <si>
    <t>EV879610</t>
  </si>
  <si>
    <t>FI BRAVO 1.4 2007</t>
  </si>
  <si>
    <t>EV882315</t>
  </si>
  <si>
    <t>EV882415</t>
  </si>
  <si>
    <t>FI BRAVO 1.4 TURBO 120hp 2007</t>
  </si>
  <si>
    <t>EV882615</t>
  </si>
  <si>
    <t>EV884900</t>
  </si>
  <si>
    <t>AL MITO 1.3 JTD 90hp 2008</t>
  </si>
  <si>
    <t>EV885200</t>
  </si>
  <si>
    <t>LA MUSA 1.6 MULTIJET 2008</t>
  </si>
  <si>
    <t>EV887210</t>
  </si>
  <si>
    <t>FI 500 ABARTH 1.4i 2008</t>
  </si>
  <si>
    <t>EV887410</t>
  </si>
  <si>
    <t>FI BRAVO ABARTH 1.8T 2007</t>
  </si>
  <si>
    <t>EV887615</t>
  </si>
  <si>
    <t>CHE AVEO 1.3 VCDi 2011</t>
  </si>
  <si>
    <t>EV893000</t>
  </si>
  <si>
    <t>EV893600</t>
  </si>
  <si>
    <t>FI DOBLÒ 1.3 JTD 2009</t>
  </si>
  <si>
    <t>EV896000</t>
  </si>
  <si>
    <t>EV896200</t>
  </si>
  <si>
    <t>FI GRANDE PUNTO ABARTH 2007</t>
  </si>
  <si>
    <t>EV897400</t>
  </si>
  <si>
    <t>EV899210</t>
  </si>
  <si>
    <t>EV899410</t>
  </si>
  <si>
    <t>7301</t>
  </si>
  <si>
    <t>J. DEUS - COMPRESSOR AC</t>
  </si>
  <si>
    <t>DCO17026</t>
  </si>
  <si>
    <t>DCP01001</t>
  </si>
  <si>
    <t>DCP02004</t>
  </si>
  <si>
    <t>DCP02005</t>
  </si>
  <si>
    <t>DCP02007</t>
  </si>
  <si>
    <t>DCP02008</t>
  </si>
  <si>
    <t>DCP02010</t>
  </si>
  <si>
    <t>DCP05002</t>
  </si>
  <si>
    <t>DCP05004</t>
  </si>
  <si>
    <t>DCP06005</t>
  </si>
  <si>
    <t>DCP09001</t>
  </si>
  <si>
    <t>DCP09004</t>
  </si>
  <si>
    <t>DCP09008</t>
  </si>
  <si>
    <t>DCP09016</t>
  </si>
  <si>
    <t>DCP09018</t>
  </si>
  <si>
    <t>DCP09019</t>
  </si>
  <si>
    <t>DCP12001</t>
  </si>
  <si>
    <t>DCP17006</t>
  </si>
  <si>
    <t>DCP17012</t>
  </si>
  <si>
    <t>DCP17014</t>
  </si>
  <si>
    <t>DCP17023</t>
  </si>
  <si>
    <t>DCP17026</t>
  </si>
  <si>
    <t>DCP17039</t>
  </si>
  <si>
    <t>DCP17040</t>
  </si>
  <si>
    <t>DCP17071</t>
  </si>
  <si>
    <t>DCP20021</t>
  </si>
  <si>
    <t>DCP20022</t>
  </si>
  <si>
    <t>DCP27001</t>
  </si>
  <si>
    <t>DCP99001</t>
  </si>
  <si>
    <t>DCP99004</t>
  </si>
  <si>
    <t>DCP99505</t>
  </si>
  <si>
    <t>DCP99903</t>
  </si>
  <si>
    <t>DCP99904</t>
  </si>
  <si>
    <t>7400</t>
  </si>
  <si>
    <t>RADIADOR CHAUFFAGE</t>
  </si>
  <si>
    <t>RA2260080</t>
  </si>
  <si>
    <t>RM2230520</t>
  </si>
  <si>
    <t>200M12</t>
  </si>
  <si>
    <t>200V01</t>
  </si>
  <si>
    <t>AL 33 1.7 1983</t>
  </si>
  <si>
    <t>200V04</t>
  </si>
  <si>
    <t>AU 80  1986</t>
  </si>
  <si>
    <t>201B02</t>
  </si>
  <si>
    <t>AU 100  1976</t>
  </si>
  <si>
    <t>201M01</t>
  </si>
  <si>
    <t>AU A3  2003</t>
  </si>
  <si>
    <t>201M03</t>
  </si>
  <si>
    <t>AU A4  2000</t>
  </si>
  <si>
    <t>201M04</t>
  </si>
  <si>
    <t>201M04A</t>
  </si>
  <si>
    <t>AU A6 1.9 TDI</t>
  </si>
  <si>
    <t>201M16</t>
  </si>
  <si>
    <t>AR 25  1999</t>
  </si>
  <si>
    <t>202M04</t>
  </si>
  <si>
    <t>AR FREELANDER  1997</t>
  </si>
  <si>
    <t>202M15</t>
  </si>
  <si>
    <t>AR FREELANDER 1.8 2000</t>
  </si>
  <si>
    <t>202M17</t>
  </si>
  <si>
    <t>AR DISCOVERY  1996</t>
  </si>
  <si>
    <t>202M20</t>
  </si>
  <si>
    <t>AB Y 10  1989</t>
  </si>
  <si>
    <t>203M01</t>
  </si>
  <si>
    <t>ISU NKR</t>
  </si>
  <si>
    <t>204M03</t>
  </si>
  <si>
    <t>204M07</t>
  </si>
  <si>
    <t>BMW E30 316i 1987</t>
  </si>
  <si>
    <t>205M04</t>
  </si>
  <si>
    <t>BMW E36 316i 1989</t>
  </si>
  <si>
    <t>205M05</t>
  </si>
  <si>
    <t>BMW E46 316i 1998</t>
  </si>
  <si>
    <t>205M16</t>
  </si>
  <si>
    <t>CI AX  1986</t>
  </si>
  <si>
    <t>207B04</t>
  </si>
  <si>
    <t>207B05</t>
  </si>
  <si>
    <t>207B05B</t>
  </si>
  <si>
    <t>CI XM  1989</t>
  </si>
  <si>
    <t>207B06</t>
  </si>
  <si>
    <t>207M02</t>
  </si>
  <si>
    <t>CI BERLINGO  1996</t>
  </si>
  <si>
    <t>207M12</t>
  </si>
  <si>
    <t>CI C5  2000</t>
  </si>
  <si>
    <t>207M47</t>
  </si>
  <si>
    <t>207M53</t>
  </si>
  <si>
    <t>CI BX  1982</t>
  </si>
  <si>
    <t>207V01</t>
  </si>
  <si>
    <t>207V02</t>
  </si>
  <si>
    <t>207V03</t>
  </si>
  <si>
    <t>207V04</t>
  </si>
  <si>
    <t>207V12</t>
  </si>
  <si>
    <t>DAF CF65 FTG 1998</t>
  </si>
  <si>
    <t>208M01</t>
  </si>
  <si>
    <t>FI CINQUECENTO 0.7 1991</t>
  </si>
  <si>
    <t>211M09</t>
  </si>
  <si>
    <t>FI PUNTO (176) ALL 1993</t>
  </si>
  <si>
    <t>211M30</t>
  </si>
  <si>
    <t>CI EVASION 1.6 1994</t>
  </si>
  <si>
    <t>211M53</t>
  </si>
  <si>
    <t>FI PALIO  1997</t>
  </si>
  <si>
    <t>211M55</t>
  </si>
  <si>
    <t>FI DOBLÒ  2000</t>
  </si>
  <si>
    <t>211M66</t>
  </si>
  <si>
    <t>211V01</t>
  </si>
  <si>
    <t>211V06</t>
  </si>
  <si>
    <t>FO ESCORT 2.0 RS 1990</t>
  </si>
  <si>
    <t>212B04</t>
  </si>
  <si>
    <t>212M02</t>
  </si>
  <si>
    <t>FO ESCORT  1990</t>
  </si>
  <si>
    <t>212M04</t>
  </si>
  <si>
    <t>FO FIESTA  1995</t>
  </si>
  <si>
    <t>212M05</t>
  </si>
  <si>
    <t>FO MONDEO  1993</t>
  </si>
  <si>
    <t>212M06</t>
  </si>
  <si>
    <t>FO TRANSIT  1989</t>
  </si>
  <si>
    <t>212M07</t>
  </si>
  <si>
    <t>FO TRANSIT  1994</t>
  </si>
  <si>
    <t>212M08</t>
  </si>
  <si>
    <t>FO GALAXY  1995</t>
  </si>
  <si>
    <t>212M09</t>
  </si>
  <si>
    <t>FO FIESTA  2002</t>
  </si>
  <si>
    <t>212M10</t>
  </si>
  <si>
    <t>FO COUGAR  1998</t>
  </si>
  <si>
    <t>212M12</t>
  </si>
  <si>
    <t>FO FOCUS  1998</t>
  </si>
  <si>
    <t>212M15</t>
  </si>
  <si>
    <t>FO TRANSIT  2000</t>
  </si>
  <si>
    <t>212M18</t>
  </si>
  <si>
    <t>MAZ B-2500 2.5 D 1996</t>
  </si>
  <si>
    <t>212M19</t>
  </si>
  <si>
    <t>212M20</t>
  </si>
  <si>
    <t>FO FOCUS 1.4i 2004</t>
  </si>
  <si>
    <t>212M24</t>
  </si>
  <si>
    <t>FO FOCUS S-MAX 1.8 TDCi 2006</t>
  </si>
  <si>
    <t>212M32</t>
  </si>
  <si>
    <t>212M35</t>
  </si>
  <si>
    <t>FO ESCORT  1980</t>
  </si>
  <si>
    <t>212V02</t>
  </si>
  <si>
    <t>MAN F2000  1994</t>
  </si>
  <si>
    <t>215M08</t>
  </si>
  <si>
    <t>215M10</t>
  </si>
  <si>
    <t>MAZ 121  1993</t>
  </si>
  <si>
    <t>216M31</t>
  </si>
  <si>
    <t>217B04</t>
  </si>
  <si>
    <t>MB C124  1984</t>
  </si>
  <si>
    <t>217B07</t>
  </si>
  <si>
    <t>MB C124  1990</t>
  </si>
  <si>
    <t>217B09</t>
  </si>
  <si>
    <t>MB W201 190 D 1982</t>
  </si>
  <si>
    <t>217B10</t>
  </si>
  <si>
    <t>MB ACTROS 1831-&gt;4143 1996</t>
  </si>
  <si>
    <t>217M06</t>
  </si>
  <si>
    <t>MB SPRINTER  1995</t>
  </si>
  <si>
    <t>217M20</t>
  </si>
  <si>
    <t>217M22</t>
  </si>
  <si>
    <t>MB V-CLASS 230 1995</t>
  </si>
  <si>
    <t>217M25</t>
  </si>
  <si>
    <t>MB R170 SLK200 1996</t>
  </si>
  <si>
    <t>217M34</t>
  </si>
  <si>
    <t>MB W202 - C 180/200/240 1993</t>
  </si>
  <si>
    <t>217M34A</t>
  </si>
  <si>
    <t>217M37A</t>
  </si>
  <si>
    <t>MB C203 C180 2000</t>
  </si>
  <si>
    <t>217M42</t>
  </si>
  <si>
    <t>MB W211 E200 CDi 2002</t>
  </si>
  <si>
    <t>217M47</t>
  </si>
  <si>
    <t>MB SPRINTER  2006</t>
  </si>
  <si>
    <t>217M83</t>
  </si>
  <si>
    <t>217M84</t>
  </si>
  <si>
    <t>MI GALANT  1996</t>
  </si>
  <si>
    <t>218M30</t>
  </si>
  <si>
    <t>NI ALMERA  1995</t>
  </si>
  <si>
    <t>219M02</t>
  </si>
  <si>
    <t>219M04</t>
  </si>
  <si>
    <t>NI MAXIMA 3.0 1988</t>
  </si>
  <si>
    <t>219M09</t>
  </si>
  <si>
    <t>NI PATROL  1979</t>
  </si>
  <si>
    <t>219M16</t>
  </si>
  <si>
    <t>FO MAVERICK 2.4i 1993</t>
  </si>
  <si>
    <t>219M22</t>
  </si>
  <si>
    <t>FO MAVERICK 2.7 TD 1996</t>
  </si>
  <si>
    <t>219M52</t>
  </si>
  <si>
    <t>NI MICRA  2003</t>
  </si>
  <si>
    <t>219M54</t>
  </si>
  <si>
    <t>NI NAVARA  1998</t>
  </si>
  <si>
    <t>219M60</t>
  </si>
  <si>
    <t>NI MURANO 3.5 2005</t>
  </si>
  <si>
    <t>219M61</t>
  </si>
  <si>
    <t>220M02</t>
  </si>
  <si>
    <t>OP ASTRA (F) 1.4 Si 1992</t>
  </si>
  <si>
    <t>220M04</t>
  </si>
  <si>
    <t>OP MERIVA (A)  2003</t>
  </si>
  <si>
    <t>220M05</t>
  </si>
  <si>
    <t>OP COMBO (A)  1984</t>
  </si>
  <si>
    <t>220M06</t>
  </si>
  <si>
    <t>OP CORSA (A)  1983</t>
  </si>
  <si>
    <t>220M07</t>
  </si>
  <si>
    <t>220M07A</t>
  </si>
  <si>
    <t>OP ASTRA (F)  1991</t>
  </si>
  <si>
    <t>220M12</t>
  </si>
  <si>
    <t>OP COMBO (B)  1993</t>
  </si>
  <si>
    <t>220M14</t>
  </si>
  <si>
    <t>OP CALIBRA (A)  1990</t>
  </si>
  <si>
    <t>220M16</t>
  </si>
  <si>
    <t>MI CANTER</t>
  </si>
  <si>
    <t>220M22</t>
  </si>
  <si>
    <t>OP FRONTERA (A)  1991</t>
  </si>
  <si>
    <t>220M23</t>
  </si>
  <si>
    <t>OP CAMPO / FRONTERA 1991</t>
  </si>
  <si>
    <t>220M23A</t>
  </si>
  <si>
    <t>OP VECTRA (B)  1995</t>
  </si>
  <si>
    <t>220M24</t>
  </si>
  <si>
    <t>220M27</t>
  </si>
  <si>
    <t>OP ASTRA (G)  1997</t>
  </si>
  <si>
    <t>220M29</t>
  </si>
  <si>
    <t>220M30</t>
  </si>
  <si>
    <t>OP COMBO (C)  2000</t>
  </si>
  <si>
    <t>220M47</t>
  </si>
  <si>
    <t>220M47A</t>
  </si>
  <si>
    <t>PE 405  1992</t>
  </si>
  <si>
    <t>221B06</t>
  </si>
  <si>
    <t>CI XSARA PICASSO 1.6i 1999</t>
  </si>
  <si>
    <t>221B35</t>
  </si>
  <si>
    <t>PE 505  1979</t>
  </si>
  <si>
    <t>221M03</t>
  </si>
  <si>
    <t>PE 207  2006</t>
  </si>
  <si>
    <t>221M38</t>
  </si>
  <si>
    <t>PE 307  2001</t>
  </si>
  <si>
    <t>221M48</t>
  </si>
  <si>
    <t>CI C4  2004</t>
  </si>
  <si>
    <t>221M49</t>
  </si>
  <si>
    <t>PE 504  1968</t>
  </si>
  <si>
    <t>221V01</t>
  </si>
  <si>
    <t>PE 205  1983</t>
  </si>
  <si>
    <t>221V02</t>
  </si>
  <si>
    <t>221V03</t>
  </si>
  <si>
    <t>PE 405  1987</t>
  </si>
  <si>
    <t>221V04</t>
  </si>
  <si>
    <t>221V05</t>
  </si>
  <si>
    <t>RE MASTER  1980</t>
  </si>
  <si>
    <t>223B11</t>
  </si>
  <si>
    <t>RE LAGUNA  1994</t>
  </si>
  <si>
    <t>223B49</t>
  </si>
  <si>
    <t>OP MOVANO  1999</t>
  </si>
  <si>
    <t>223M18</t>
  </si>
  <si>
    <t>RE MEGANE  2002</t>
  </si>
  <si>
    <t>223M23</t>
  </si>
  <si>
    <t>RE MASTER IV / V 2003</t>
  </si>
  <si>
    <t>223M26</t>
  </si>
  <si>
    <t>RE MEGANE SCENIC  1996</t>
  </si>
  <si>
    <t>223M27</t>
  </si>
  <si>
    <t>OP VIVARO  2000</t>
  </si>
  <si>
    <t>223M28</t>
  </si>
  <si>
    <t>RE LAGUNA  2001</t>
  </si>
  <si>
    <t>223M32</t>
  </si>
  <si>
    <t>DA LOGAN  2004</t>
  </si>
  <si>
    <t>223M40</t>
  </si>
  <si>
    <t>223M49</t>
  </si>
  <si>
    <t>RE MEGANE SCENIC 1.4i 1997</t>
  </si>
  <si>
    <t>223M57</t>
  </si>
  <si>
    <t>RE SAFRANE  1992</t>
  </si>
  <si>
    <t>223M58</t>
  </si>
  <si>
    <t>RE TWINGO  1993</t>
  </si>
  <si>
    <t>223M59</t>
  </si>
  <si>
    <t>RE KANGOO  1997</t>
  </si>
  <si>
    <t>223M61</t>
  </si>
  <si>
    <t>RE ESPACE  2002</t>
  </si>
  <si>
    <t>223M73</t>
  </si>
  <si>
    <t>223M80</t>
  </si>
  <si>
    <t>RE R5  1972</t>
  </si>
  <si>
    <t>223V02</t>
  </si>
  <si>
    <t>RE R4  1962</t>
  </si>
  <si>
    <t>223V05</t>
  </si>
  <si>
    <t>RE NEVADA  1989</t>
  </si>
  <si>
    <t>223V07</t>
  </si>
  <si>
    <t>RE EXPRESS  1984</t>
  </si>
  <si>
    <t>223V08</t>
  </si>
  <si>
    <t>RE TRAFIC  1980</t>
  </si>
  <si>
    <t>223V09</t>
  </si>
  <si>
    <t>RE CLIO  1990</t>
  </si>
  <si>
    <t>223V10</t>
  </si>
  <si>
    <t>225B06</t>
  </si>
  <si>
    <t>225B07</t>
  </si>
  <si>
    <t>SE CORDOBA  2002</t>
  </si>
  <si>
    <t>225M08</t>
  </si>
  <si>
    <t>225V03</t>
  </si>
  <si>
    <t>228M06</t>
  </si>
  <si>
    <t>TO HI-LUX  1996</t>
  </si>
  <si>
    <t>228M30</t>
  </si>
  <si>
    <t>TO HI-LUX PICK-UP</t>
  </si>
  <si>
    <t>228M32</t>
  </si>
  <si>
    <t>TO HIACE  1995</t>
  </si>
  <si>
    <t>228M33</t>
  </si>
  <si>
    <t>228M33A</t>
  </si>
  <si>
    <t>TO EMPILHADOR</t>
  </si>
  <si>
    <t>228M38</t>
  </si>
  <si>
    <t>TO COROLLA  1983</t>
  </si>
  <si>
    <t>228N05</t>
  </si>
  <si>
    <t>AU A3  1998</t>
  </si>
  <si>
    <t>230M05</t>
  </si>
  <si>
    <t>VW TRANSPORTER T4 1.8 1990</t>
  </si>
  <si>
    <t>230M34</t>
  </si>
  <si>
    <t>230R03</t>
  </si>
  <si>
    <t>230V02</t>
  </si>
  <si>
    <t>AU A3  1996</t>
  </si>
  <si>
    <t>230V03</t>
  </si>
  <si>
    <t>AU 50  1974</t>
  </si>
  <si>
    <t>230V04</t>
  </si>
  <si>
    <t>230V05</t>
  </si>
  <si>
    <t>VO F7  1977</t>
  </si>
  <si>
    <t>231M01</t>
  </si>
  <si>
    <t>VO 440  1988</t>
  </si>
  <si>
    <t>231M02</t>
  </si>
  <si>
    <t>231M03</t>
  </si>
  <si>
    <t>VO FL7 230 1985</t>
  </si>
  <si>
    <t>231M04</t>
  </si>
  <si>
    <t>231M05</t>
  </si>
  <si>
    <t>VO 850  1991</t>
  </si>
  <si>
    <t>231M07</t>
  </si>
  <si>
    <t>VO S60  2000</t>
  </si>
  <si>
    <t>231M10</t>
  </si>
  <si>
    <t>SK FAVORIT 1.3i 1988</t>
  </si>
  <si>
    <t>238M01</t>
  </si>
  <si>
    <t>SC 4 SERIE T  1995</t>
  </si>
  <si>
    <t>241M04</t>
  </si>
  <si>
    <t>SZ SAMURAI  1997</t>
  </si>
  <si>
    <t>242M01</t>
  </si>
  <si>
    <t>242M01A</t>
  </si>
  <si>
    <t>SZ VITARA</t>
  </si>
  <si>
    <t>242M03</t>
  </si>
  <si>
    <t>HY AMICA  1999</t>
  </si>
  <si>
    <t>254M09</t>
  </si>
  <si>
    <t>HY H100  1993</t>
  </si>
  <si>
    <t>254M14</t>
  </si>
  <si>
    <t>254M15</t>
  </si>
  <si>
    <t>HY MATRIX  2001</t>
  </si>
  <si>
    <t>254M17</t>
  </si>
  <si>
    <t>HY TRAJET  1999</t>
  </si>
  <si>
    <t>254M23</t>
  </si>
  <si>
    <t>HY SANTA FÉ  2000</t>
  </si>
  <si>
    <t>254M24</t>
  </si>
  <si>
    <t>HY AVANTE  2000</t>
  </si>
  <si>
    <t>254M26</t>
  </si>
  <si>
    <t>HY i30  2007</t>
  </si>
  <si>
    <t>254M28</t>
  </si>
  <si>
    <t>254M39</t>
  </si>
  <si>
    <t>CHE MATIZ S  1998</t>
  </si>
  <si>
    <t>256M01</t>
  </si>
  <si>
    <t>CHE LANOS  1997</t>
  </si>
  <si>
    <t>256M05</t>
  </si>
  <si>
    <t>CHE ESPERO  1995</t>
  </si>
  <si>
    <t>256M06</t>
  </si>
  <si>
    <t>CHE LACETTI  2003</t>
  </si>
  <si>
    <t>256M09</t>
  </si>
  <si>
    <t>KIA SEPHIA  2001</t>
  </si>
  <si>
    <t>265M01</t>
  </si>
  <si>
    <t>265M02</t>
  </si>
  <si>
    <t>265M03</t>
  </si>
  <si>
    <t>KIA PREGIO  1995</t>
  </si>
  <si>
    <t>265M04</t>
  </si>
  <si>
    <t>KIA CARNIVAL  2001</t>
  </si>
  <si>
    <t>265M33</t>
  </si>
  <si>
    <t>7401</t>
  </si>
  <si>
    <t>CHAUFFAGEM</t>
  </si>
  <si>
    <t>DRR09032</t>
  </si>
  <si>
    <t>DRR09061</t>
  </si>
  <si>
    <t>DRR12100</t>
  </si>
  <si>
    <t>DRR12101</t>
  </si>
  <si>
    <t>JD2230520</t>
  </si>
  <si>
    <t>AL 164  1988</t>
  </si>
  <si>
    <t>RA2000000</t>
  </si>
  <si>
    <t>SK OCTAVIA  2004</t>
  </si>
  <si>
    <t>RA2010330</t>
  </si>
  <si>
    <t>AU A6  2004</t>
  </si>
  <si>
    <t>RA2010380</t>
  </si>
  <si>
    <t>RA2030010</t>
  </si>
  <si>
    <t>BMW E80  2005</t>
  </si>
  <si>
    <t>RA2050640</t>
  </si>
  <si>
    <t>CI JUMPER  1994</t>
  </si>
  <si>
    <t>RA2070050</t>
  </si>
  <si>
    <t>CI JUMPER (RHD) 1.9D 1994</t>
  </si>
  <si>
    <t>RA2070051</t>
  </si>
  <si>
    <t>CI BERLINGO  2006</t>
  </si>
  <si>
    <t>RA2070070</t>
  </si>
  <si>
    <t>RA2110180</t>
  </si>
  <si>
    <t>AL 145  1994</t>
  </si>
  <si>
    <t>RA2110230</t>
  </si>
  <si>
    <t>RA2110300</t>
  </si>
  <si>
    <t>FI PUNTO (176) ALL (RHD) 1993</t>
  </si>
  <si>
    <t>RA2110301</t>
  </si>
  <si>
    <t>FI FIORINO  1988</t>
  </si>
  <si>
    <t>RA2110380</t>
  </si>
  <si>
    <t>RA2110510</t>
  </si>
  <si>
    <t>CI C25  1990</t>
  </si>
  <si>
    <t>RA2110520</t>
  </si>
  <si>
    <t>FI PANDA  1980</t>
  </si>
  <si>
    <t>RA2110590</t>
  </si>
  <si>
    <t>FI DOBLÒ MULTIJET 2000</t>
  </si>
  <si>
    <t>RA2110710</t>
  </si>
  <si>
    <t>FI BRAVO  2007</t>
  </si>
  <si>
    <t>RA2110840</t>
  </si>
  <si>
    <t>FI SEICENTO  1998</t>
  </si>
  <si>
    <t>RA2110870</t>
  </si>
  <si>
    <t>CI C8  2002</t>
  </si>
  <si>
    <t>RA2110940</t>
  </si>
  <si>
    <t>CI JUMPY  2006</t>
  </si>
  <si>
    <t>RA2110941</t>
  </si>
  <si>
    <t>FI 500 1.2i 2007</t>
  </si>
  <si>
    <t>RA2111030</t>
  </si>
  <si>
    <t>AL MITO  2008</t>
  </si>
  <si>
    <t>RA2111150</t>
  </si>
  <si>
    <t>AL MITO 2008</t>
  </si>
  <si>
    <t>RA2111151</t>
  </si>
  <si>
    <t>FI DUCATO  2006</t>
  </si>
  <si>
    <t>RA2111210</t>
  </si>
  <si>
    <t>RA2111220</t>
  </si>
  <si>
    <t>RA2111230</t>
  </si>
  <si>
    <t>FI BRAVO (ALL MODELS) 2008</t>
  </si>
  <si>
    <t>RA2111400</t>
  </si>
  <si>
    <t>IV DAILY  1989</t>
  </si>
  <si>
    <t>RA2140010</t>
  </si>
  <si>
    <t>IV DAILY II  1989</t>
  </si>
  <si>
    <t>RA2140030</t>
  </si>
  <si>
    <t>IV DAILY RESTILING F1C 2006</t>
  </si>
  <si>
    <t>RA2140070</t>
  </si>
  <si>
    <t>IV DAILY REST. F1C (RHD) 2006</t>
  </si>
  <si>
    <t>RA2140071</t>
  </si>
  <si>
    <t>IV DAILY RESTILING F1A 2006</t>
  </si>
  <si>
    <t>RA2140080</t>
  </si>
  <si>
    <t>IV DAILY REST. F1A (RHD) 2006</t>
  </si>
  <si>
    <t>RA2140081</t>
  </si>
  <si>
    <t>IV STRALIS  2002</t>
  </si>
  <si>
    <t>RA2140090</t>
  </si>
  <si>
    <t>RA2140100</t>
  </si>
  <si>
    <t>IV EUROCARGO  1991</t>
  </si>
  <si>
    <t>RA2140130</t>
  </si>
  <si>
    <t>RE ESPACE  1996</t>
  </si>
  <si>
    <t>RA2210230</t>
  </si>
  <si>
    <t>RA2210320</t>
  </si>
  <si>
    <t>RA2210380</t>
  </si>
  <si>
    <t>RE ESPACE  1991</t>
  </si>
  <si>
    <t>RA2230000</t>
  </si>
  <si>
    <t>RA2230510</t>
  </si>
  <si>
    <t>RA2230511</t>
  </si>
  <si>
    <t>RA2230512</t>
  </si>
  <si>
    <t>RE CLIO  1998</t>
  </si>
  <si>
    <t>RA2230520</t>
  </si>
  <si>
    <t>OP VIVARO  2004</t>
  </si>
  <si>
    <t>RA2230790</t>
  </si>
  <si>
    <t>SA 9000  1984</t>
  </si>
  <si>
    <t>RA2240100</t>
  </si>
  <si>
    <t>RA2360020</t>
  </si>
  <si>
    <t>LA LYBRA  1999</t>
  </si>
  <si>
    <t>RA2360080</t>
  </si>
  <si>
    <t>RD2230520</t>
  </si>
  <si>
    <t>CHAUFFAGE P52</t>
  </si>
  <si>
    <t>113317400</t>
  </si>
  <si>
    <t>7500</t>
  </si>
  <si>
    <t>CONDENSADOR</t>
  </si>
  <si>
    <t>RA7110740</t>
  </si>
  <si>
    <t>700M07</t>
  </si>
  <si>
    <t>700M10</t>
  </si>
  <si>
    <t>AL 147 1.6i 2000</t>
  </si>
  <si>
    <t>700M12</t>
  </si>
  <si>
    <t>AL 156  1997</t>
  </si>
  <si>
    <t>700M13</t>
  </si>
  <si>
    <t>AL 75  1985</t>
  </si>
  <si>
    <t>700V04</t>
  </si>
  <si>
    <t>AU A4  1994</t>
  </si>
  <si>
    <t>701M02</t>
  </si>
  <si>
    <t>AU 80  1991</t>
  </si>
  <si>
    <t>701M03</t>
  </si>
  <si>
    <t>AU 80 1.9 TD 1992</t>
  </si>
  <si>
    <t>701M04</t>
  </si>
  <si>
    <t>701M05</t>
  </si>
  <si>
    <t>701M06</t>
  </si>
  <si>
    <t>AU A4 1.9 TDi 1997</t>
  </si>
  <si>
    <t>701M07</t>
  </si>
  <si>
    <t>AU A6 1.8i 1997</t>
  </si>
  <si>
    <t>701M10</t>
  </si>
  <si>
    <t>701M11</t>
  </si>
  <si>
    <t>AU A4 3.0 TDI QUATTRO 2004</t>
  </si>
  <si>
    <t>701M14</t>
  </si>
  <si>
    <t>701M16</t>
  </si>
  <si>
    <t>AU A2  2000</t>
  </si>
  <si>
    <t>701M18</t>
  </si>
  <si>
    <t>AU A4  2003</t>
  </si>
  <si>
    <t>701M21</t>
  </si>
  <si>
    <t>701M22</t>
  </si>
  <si>
    <t>AU A4  2008</t>
  </si>
  <si>
    <t>701M23</t>
  </si>
  <si>
    <t>AU A3 (ALL MODELS) 2012</t>
  </si>
  <si>
    <t>701M26</t>
  </si>
  <si>
    <t>AU 100  1992</t>
  </si>
  <si>
    <t>701V01</t>
  </si>
  <si>
    <t>AR 214 1.4i 1992</t>
  </si>
  <si>
    <t>702M04</t>
  </si>
  <si>
    <t>702M05</t>
  </si>
  <si>
    <t>702M10</t>
  </si>
  <si>
    <t>702M15</t>
  </si>
  <si>
    <t>AR FREELANDER  2000</t>
  </si>
  <si>
    <t>702M18</t>
  </si>
  <si>
    <t>AR 75  1999</t>
  </si>
  <si>
    <t>702M19</t>
  </si>
  <si>
    <t>AR DISCOVERY  1989</t>
  </si>
  <si>
    <t>702M20</t>
  </si>
  <si>
    <t>AR RANGE ROVER  1994</t>
  </si>
  <si>
    <t>702M21</t>
  </si>
  <si>
    <t>AR RANGE ROVER 3.0 TD 2002</t>
  </si>
  <si>
    <t>702M22</t>
  </si>
  <si>
    <t xml:space="preserve"> AR DISCOVERY 2.7 TDV6 2004</t>
  </si>
  <si>
    <t>702M26</t>
  </si>
  <si>
    <t>BMW E36 316i 1992</t>
  </si>
  <si>
    <t>705M02</t>
  </si>
  <si>
    <t>BMW E36 316i 1990</t>
  </si>
  <si>
    <t>705M03</t>
  </si>
  <si>
    <t>BMW E39 520i 1997</t>
  </si>
  <si>
    <t>705M07</t>
  </si>
  <si>
    <t>BMW E46 SERIE 3 1998</t>
  </si>
  <si>
    <t>705M08</t>
  </si>
  <si>
    <t>BMW E36 325tds 1993</t>
  </si>
  <si>
    <t>705M10</t>
  </si>
  <si>
    <t>705M16</t>
  </si>
  <si>
    <t>705M17</t>
  </si>
  <si>
    <t>BMW E39 520d 1999</t>
  </si>
  <si>
    <t>705M19</t>
  </si>
  <si>
    <t>BMW E36 M3 1992</t>
  </si>
  <si>
    <t>705M21</t>
  </si>
  <si>
    <t>705M22</t>
  </si>
  <si>
    <t>BMW E60 525d 2003</t>
  </si>
  <si>
    <t>705M23</t>
  </si>
  <si>
    <t>BMW X5 3.0D  2001</t>
  </si>
  <si>
    <t>705M27</t>
  </si>
  <si>
    <t>BMW X3 SDRIVE 20D 2010</t>
  </si>
  <si>
    <t>705M29</t>
  </si>
  <si>
    <t>BMW F30 320D 2011</t>
  </si>
  <si>
    <t>705M30</t>
  </si>
  <si>
    <t>705M30A</t>
  </si>
  <si>
    <t>BMW SERIE 5 F10  2010</t>
  </si>
  <si>
    <t>705M31</t>
  </si>
  <si>
    <t>BMW SERIE 5 (F10)  2010</t>
  </si>
  <si>
    <t>705M31A</t>
  </si>
  <si>
    <t>BMW E90 316i 2006</t>
  </si>
  <si>
    <t>705M66</t>
  </si>
  <si>
    <t>BMW E90 318d 2005</t>
  </si>
  <si>
    <t>705M68</t>
  </si>
  <si>
    <t>BMW E34 525i 1990</t>
  </si>
  <si>
    <t>705V01</t>
  </si>
  <si>
    <t>CI ZX  1991</t>
  </si>
  <si>
    <t>707B12</t>
  </si>
  <si>
    <t>707M05</t>
  </si>
  <si>
    <t>707M10</t>
  </si>
  <si>
    <t>707M15</t>
  </si>
  <si>
    <t>707M16</t>
  </si>
  <si>
    <t>CI C6 2.2 HDI 2006</t>
  </si>
  <si>
    <t>707M22</t>
  </si>
  <si>
    <t>CI JUMPER  2006</t>
  </si>
  <si>
    <t>707M24</t>
  </si>
  <si>
    <t>CI C8 2.0 2002</t>
  </si>
  <si>
    <t>707M26</t>
  </si>
  <si>
    <t>CI C8 2.0 HDi 2006</t>
  </si>
  <si>
    <t>707M27</t>
  </si>
  <si>
    <t>CI SAXO  1995</t>
  </si>
  <si>
    <t>707M31</t>
  </si>
  <si>
    <t>CI SAXO  1998</t>
  </si>
  <si>
    <t>707M32</t>
  </si>
  <si>
    <t>707M37</t>
  </si>
  <si>
    <t>CI BERLINGO  2000</t>
  </si>
  <si>
    <t>707M40</t>
  </si>
  <si>
    <t>CI BERLINGO 1.1i 2002</t>
  </si>
  <si>
    <t>707M42</t>
  </si>
  <si>
    <t>707M47</t>
  </si>
  <si>
    <t>707M53</t>
  </si>
  <si>
    <t>707M54</t>
  </si>
  <si>
    <t>CI C4 1.4i VVTi 2004</t>
  </si>
  <si>
    <t>707M56</t>
  </si>
  <si>
    <t>707M57</t>
  </si>
  <si>
    <t>707M58</t>
  </si>
  <si>
    <t>707V05</t>
  </si>
  <si>
    <t>707V16</t>
  </si>
  <si>
    <t>CI XANTIA  1993</t>
  </si>
  <si>
    <t>707V17</t>
  </si>
  <si>
    <t>DAF XF95  2002</t>
  </si>
  <si>
    <t>708M01</t>
  </si>
  <si>
    <t>DAF XF95  1997</t>
  </si>
  <si>
    <t>708M02</t>
  </si>
  <si>
    <t>DAF CF65  2001</t>
  </si>
  <si>
    <t>708M05</t>
  </si>
  <si>
    <t>FI PANDA  2003</t>
  </si>
  <si>
    <t>711M05</t>
  </si>
  <si>
    <t>711M21</t>
  </si>
  <si>
    <t>711M45</t>
  </si>
  <si>
    <t>FI PALIO 1.7 TD 1997</t>
  </si>
  <si>
    <t>711M55</t>
  </si>
  <si>
    <t>711M60</t>
  </si>
  <si>
    <t>FI PUNTO 1.2 2003</t>
  </si>
  <si>
    <t>711M63</t>
  </si>
  <si>
    <t>DO JOURNEY 2.0 CRD 2008-</t>
  </si>
  <si>
    <t>711M64</t>
  </si>
  <si>
    <t>711M65</t>
  </si>
  <si>
    <t>AL GIULIETTA 1.4i TURBO 2010</t>
  </si>
  <si>
    <t>711M67</t>
  </si>
  <si>
    <t>711M70</t>
  </si>
  <si>
    <t>FO ESCORT 1.1 1990</t>
  </si>
  <si>
    <t>712M01</t>
  </si>
  <si>
    <t>FO CONTOUR  1995</t>
  </si>
  <si>
    <t>712M02</t>
  </si>
  <si>
    <t>712M03</t>
  </si>
  <si>
    <t>712M04</t>
  </si>
  <si>
    <t>FO GALAXY  1996</t>
  </si>
  <si>
    <t>712M05</t>
  </si>
  <si>
    <t>FO COUGAR 2.0i 1998</t>
  </si>
  <si>
    <t>712M06</t>
  </si>
  <si>
    <t>712M07</t>
  </si>
  <si>
    <t>FO MONDEO 1.8i 2000</t>
  </si>
  <si>
    <t>712M08</t>
  </si>
  <si>
    <t>FO FIESTA 1.2i 2003</t>
  </si>
  <si>
    <t>712M10</t>
  </si>
  <si>
    <t>FO RANGER 2.2i 1998</t>
  </si>
  <si>
    <t>712M12</t>
  </si>
  <si>
    <t>FO MONDEO 2.0 TDCI 2001</t>
  </si>
  <si>
    <t>712M13</t>
  </si>
  <si>
    <t>712M16</t>
  </si>
  <si>
    <t>FO KUGA 2.0 TDCI/2.5 TDCI 2008</t>
  </si>
  <si>
    <t>712M17</t>
  </si>
  <si>
    <t>712M18</t>
  </si>
  <si>
    <t>712M19</t>
  </si>
  <si>
    <t>712M20</t>
  </si>
  <si>
    <t>FO GALAXY  2000</t>
  </si>
  <si>
    <t>712M22</t>
  </si>
  <si>
    <t>FO MONDEO 1.8i 2001</t>
  </si>
  <si>
    <t>712M23</t>
  </si>
  <si>
    <t>FO FOCUS  2004</t>
  </si>
  <si>
    <t>712M25</t>
  </si>
  <si>
    <t>712M27</t>
  </si>
  <si>
    <t>FO TRANSIT  2006</t>
  </si>
  <si>
    <t>712M29</t>
  </si>
  <si>
    <t>FO TRANSIT CONNECT 1.8 TD 2002</t>
  </si>
  <si>
    <t>712M30</t>
  </si>
  <si>
    <t>FO MONDEO 1.6i 2007</t>
  </si>
  <si>
    <t>712M31</t>
  </si>
  <si>
    <t>FO GALAXY 1.8 TDCI  2006</t>
  </si>
  <si>
    <t>712M32</t>
  </si>
  <si>
    <t>FO FIESTA 1.2i 2008</t>
  </si>
  <si>
    <t>712M35</t>
  </si>
  <si>
    <t>FO FIESTA 1.6 TDCi 2008</t>
  </si>
  <si>
    <t>712M36</t>
  </si>
  <si>
    <t>FO KA 1.6I 2003</t>
  </si>
  <si>
    <t>712M38</t>
  </si>
  <si>
    <t>FO FOCUS 1.6 TDCI 2011</t>
  </si>
  <si>
    <t>712M39</t>
  </si>
  <si>
    <t xml:space="preserve"> FO C-MAX 2.0 TDCI 2010</t>
  </si>
  <si>
    <t>712M40</t>
  </si>
  <si>
    <t>712M77</t>
  </si>
  <si>
    <t>713M01</t>
  </si>
  <si>
    <t>713M18</t>
  </si>
  <si>
    <t>HO ACCORD 1.6i 1998</t>
  </si>
  <si>
    <t>713M23</t>
  </si>
  <si>
    <t>HO CIVIC 1.4i 2000</t>
  </si>
  <si>
    <t>713M24</t>
  </si>
  <si>
    <t>713M25</t>
  </si>
  <si>
    <t>HO CIVIC 1.7 CTDi 2001</t>
  </si>
  <si>
    <t>713M26</t>
  </si>
  <si>
    <t>HO JAZZ 1.2i 2004</t>
  </si>
  <si>
    <t>713M27</t>
  </si>
  <si>
    <t>HO CIVIC 1.3 HYBRID 2006</t>
  </si>
  <si>
    <t>713M28</t>
  </si>
  <si>
    <t>HO CIVIC 1.4i VTEC HYBRID 2005</t>
  </si>
  <si>
    <t>713M31</t>
  </si>
  <si>
    <t>HO CR-V  2006</t>
  </si>
  <si>
    <t>713M32</t>
  </si>
  <si>
    <t>HO ACCORD VII 2.2 CTDI 2003-</t>
  </si>
  <si>
    <t>713M34</t>
  </si>
  <si>
    <t>HO ACCCORD 2.2 CDTI 2008</t>
  </si>
  <si>
    <t>713M35</t>
  </si>
  <si>
    <t>HO JAZZ 1.2i 2008</t>
  </si>
  <si>
    <t>713M36</t>
  </si>
  <si>
    <t>HO CIVIC 1.3 1987</t>
  </si>
  <si>
    <t>713N09</t>
  </si>
  <si>
    <t>HO CIVIC  1993</t>
  </si>
  <si>
    <t>713N13</t>
  </si>
  <si>
    <t>HO CIVIC  1992</t>
  </si>
  <si>
    <t>713N15</t>
  </si>
  <si>
    <t>713N16</t>
  </si>
  <si>
    <t>HO ACCORD COUPE 2.0i 1993</t>
  </si>
  <si>
    <t>713N20</t>
  </si>
  <si>
    <t>IV STRALIS AS260S40 2002</t>
  </si>
  <si>
    <t>714M12</t>
  </si>
  <si>
    <t>715M10</t>
  </si>
  <si>
    <t>MAZ 626  1992</t>
  </si>
  <si>
    <t>716M04</t>
  </si>
  <si>
    <t>MAZ 3  2003</t>
  </si>
  <si>
    <t>716M23</t>
  </si>
  <si>
    <t>MAZ 323  1995</t>
  </si>
  <si>
    <t>716M25</t>
  </si>
  <si>
    <t>MAZ 323  1998</t>
  </si>
  <si>
    <t>716M26</t>
  </si>
  <si>
    <t>MAZ 323 2.0 DITD 1998</t>
  </si>
  <si>
    <t>716M27</t>
  </si>
  <si>
    <t>MAZ 323 2.0 D 1998</t>
  </si>
  <si>
    <t>716M28</t>
  </si>
  <si>
    <t>MAZ 6  2002</t>
  </si>
  <si>
    <t>716M29</t>
  </si>
  <si>
    <t>716M30</t>
  </si>
  <si>
    <t>MAZ DEMIO 1.3 1999</t>
  </si>
  <si>
    <t>716M31</t>
  </si>
  <si>
    <t>716M32</t>
  </si>
  <si>
    <t>MAZ 3 1.6i 2008</t>
  </si>
  <si>
    <t>716M33</t>
  </si>
  <si>
    <t>716N01</t>
  </si>
  <si>
    <t>716N02</t>
  </si>
  <si>
    <t>MAZ 323  1989</t>
  </si>
  <si>
    <t>716N11</t>
  </si>
  <si>
    <t>MAZ 323  1994</t>
  </si>
  <si>
    <t>716N15</t>
  </si>
  <si>
    <t>716N16</t>
  </si>
  <si>
    <t>716N17</t>
  </si>
  <si>
    <t>MAZ 626  1987</t>
  </si>
  <si>
    <t>716N21</t>
  </si>
  <si>
    <t>716N22</t>
  </si>
  <si>
    <t>716N24</t>
  </si>
  <si>
    <t>MB C208 CLK 320 1997</t>
  </si>
  <si>
    <t>717B18</t>
  </si>
  <si>
    <t>MB V638 V CLASS 200 1996</t>
  </si>
  <si>
    <t>717B25</t>
  </si>
  <si>
    <t>MB W168 A140 1998</t>
  </si>
  <si>
    <t>717B29</t>
  </si>
  <si>
    <t>MB W201 190 2.5 D 1985</t>
  </si>
  <si>
    <t>717M01</t>
  </si>
  <si>
    <t>MB W201 190 1.8i 1990</t>
  </si>
  <si>
    <t>717M02</t>
  </si>
  <si>
    <t>MB C124 230 CE 1984</t>
  </si>
  <si>
    <t>717M04</t>
  </si>
  <si>
    <t>MB C124 300 CE 1989</t>
  </si>
  <si>
    <t>717M05</t>
  </si>
  <si>
    <t>MB W201 190 D 1983</t>
  </si>
  <si>
    <t>717M06</t>
  </si>
  <si>
    <t>717M07</t>
  </si>
  <si>
    <t>717M16</t>
  </si>
  <si>
    <t>717M17</t>
  </si>
  <si>
    <t>717M21</t>
  </si>
  <si>
    <t>MB VANEO 1.7 CDI 2002</t>
  </si>
  <si>
    <t>717M24</t>
  </si>
  <si>
    <t>MB W210 E200 1997</t>
  </si>
  <si>
    <t>717M27</t>
  </si>
  <si>
    <t>MCC CABRIO 0.7i 2001</t>
  </si>
  <si>
    <t>717M30</t>
  </si>
  <si>
    <t>MB W168 A140-&gt;A21 AMG 2000</t>
  </si>
  <si>
    <t>717M31</t>
  </si>
  <si>
    <t>717M32</t>
  </si>
  <si>
    <t>717M33</t>
  </si>
  <si>
    <t>MB W210 E200 1995</t>
  </si>
  <si>
    <t>717M37</t>
  </si>
  <si>
    <t>717M40</t>
  </si>
  <si>
    <t>717M41</t>
  </si>
  <si>
    <t>MB C203 C220 2.2 CDi 2000</t>
  </si>
  <si>
    <t>717M42</t>
  </si>
  <si>
    <t>717M42A</t>
  </si>
  <si>
    <t>MB C203 C200 2004</t>
  </si>
  <si>
    <t>717M43</t>
  </si>
  <si>
    <t>MB C203 C30 AMG 2004</t>
  </si>
  <si>
    <t>717M44</t>
  </si>
  <si>
    <t>717M44A</t>
  </si>
  <si>
    <t>MB W210 E250 D 1995</t>
  </si>
  <si>
    <t>717M45</t>
  </si>
  <si>
    <t>MB VIANO  2003</t>
  </si>
  <si>
    <t>717M46</t>
  </si>
  <si>
    <t>MB S211 E220 T CDi 2003</t>
  </si>
  <si>
    <t>717M47</t>
  </si>
  <si>
    <t>MB C140 S420 C-&gt;S600 C 1993</t>
  </si>
  <si>
    <t>717M48</t>
  </si>
  <si>
    <t>717M50</t>
  </si>
  <si>
    <t>MB VIANO 2003</t>
  </si>
  <si>
    <t>717M51</t>
  </si>
  <si>
    <t>MB W203 C-CLASS 2002</t>
  </si>
  <si>
    <t>717M55</t>
  </si>
  <si>
    <t>MB W169 A150 2004</t>
  </si>
  <si>
    <t>717M76</t>
  </si>
  <si>
    <t>717M83</t>
  </si>
  <si>
    <t>717M84</t>
  </si>
  <si>
    <t>MB C124 220 CE 1992</t>
  </si>
  <si>
    <t>717V03</t>
  </si>
  <si>
    <t>MI COLT 1.3 1992</t>
  </si>
  <si>
    <t>718M07</t>
  </si>
  <si>
    <t>MI CARISMA 1.6i 1995</t>
  </si>
  <si>
    <t>718M10</t>
  </si>
  <si>
    <t>MI COLT 1.5 1992</t>
  </si>
  <si>
    <t>718M12</t>
  </si>
  <si>
    <t>718M19</t>
  </si>
  <si>
    <t>718M27</t>
  </si>
  <si>
    <t>718M28</t>
  </si>
  <si>
    <t>MI GALANT  1997</t>
  </si>
  <si>
    <t>718M29</t>
  </si>
  <si>
    <t>MI L200  1996</t>
  </si>
  <si>
    <t>718M30</t>
  </si>
  <si>
    <t>718M34</t>
  </si>
  <si>
    <t>MI LANCER 1.3 2003</t>
  </si>
  <si>
    <t>718M35</t>
  </si>
  <si>
    <t>MI CHALLENGER 2.5 TDiC 1998</t>
  </si>
  <si>
    <t>718M36</t>
  </si>
  <si>
    <t>MI PAJERO 3.2 DiD 2007</t>
  </si>
  <si>
    <t>718M42</t>
  </si>
  <si>
    <t>CI C-CROSSER 2.2 HDi 2007</t>
  </si>
  <si>
    <t>718M43</t>
  </si>
  <si>
    <t>718M44</t>
  </si>
  <si>
    <t>719B16</t>
  </si>
  <si>
    <t>719M03</t>
  </si>
  <si>
    <t>719M08</t>
  </si>
  <si>
    <t>719M09</t>
  </si>
  <si>
    <t>NI QASHQAI 1.6i 2006</t>
  </si>
  <si>
    <t>719M14</t>
  </si>
  <si>
    <t>NI TERRANO 2.4i 1993</t>
  </si>
  <si>
    <t>719M15</t>
  </si>
  <si>
    <t>NI MICRA K11 1992</t>
  </si>
  <si>
    <t>719M17</t>
  </si>
  <si>
    <t>NI SERENA  1996</t>
  </si>
  <si>
    <t>719M20</t>
  </si>
  <si>
    <t>NI ALMERA TINO 1.8i 2001</t>
  </si>
  <si>
    <t>719M26</t>
  </si>
  <si>
    <t>NI 200 SX  1997</t>
  </si>
  <si>
    <t>719M27</t>
  </si>
  <si>
    <t>NI SUNNY B13 100 NX 1990</t>
  </si>
  <si>
    <t>719M30</t>
  </si>
  <si>
    <t>NI 200 SX  1994</t>
  </si>
  <si>
    <t>719M31</t>
  </si>
  <si>
    <t>NI PRIMERA P11 1996</t>
  </si>
  <si>
    <t>719M32</t>
  </si>
  <si>
    <t>NI MICRA 1.5 dCi 2003</t>
  </si>
  <si>
    <t>719M42</t>
  </si>
  <si>
    <t>719M47</t>
  </si>
  <si>
    <t>NI JUKE 1.6 2010</t>
  </si>
  <si>
    <t>719M50</t>
  </si>
  <si>
    <t>NI KING CAB 2.4i 1998</t>
  </si>
  <si>
    <t>719M51</t>
  </si>
  <si>
    <t>NI TERRANO 2.4i 1996</t>
  </si>
  <si>
    <t>719M52</t>
  </si>
  <si>
    <t>719M53</t>
  </si>
  <si>
    <t>719M54</t>
  </si>
  <si>
    <t>NI MICRA K11 1998</t>
  </si>
  <si>
    <t>719M55</t>
  </si>
  <si>
    <t>719M56</t>
  </si>
  <si>
    <t>NI ALMERA 1.5i 2001</t>
  </si>
  <si>
    <t>719M57</t>
  </si>
  <si>
    <t>719M61</t>
  </si>
  <si>
    <t>719M62</t>
  </si>
  <si>
    <t>719M63</t>
  </si>
  <si>
    <t>719M66</t>
  </si>
  <si>
    <t>719M68</t>
  </si>
  <si>
    <t>720M01</t>
  </si>
  <si>
    <t>720M02</t>
  </si>
  <si>
    <t>720M03</t>
  </si>
  <si>
    <t>720M04</t>
  </si>
  <si>
    <t>720M05</t>
  </si>
  <si>
    <t>720M06</t>
  </si>
  <si>
    <t>720M07</t>
  </si>
  <si>
    <t>OP MERIVA (A) 1.6i 2003</t>
  </si>
  <si>
    <t>720M10</t>
  </si>
  <si>
    <t>OP AGILA  2003</t>
  </si>
  <si>
    <t>720M11</t>
  </si>
  <si>
    <t>720M14</t>
  </si>
  <si>
    <t>OP COMBO (C) 1.7 DTi 2000</t>
  </si>
  <si>
    <t>720M16</t>
  </si>
  <si>
    <t>OP FRONTERA (A)  1994</t>
  </si>
  <si>
    <t>720M22</t>
  </si>
  <si>
    <t>OP FRONTERA (B)  1998</t>
  </si>
  <si>
    <t>720M23</t>
  </si>
  <si>
    <t>OP VECTRA (B)  1999</t>
  </si>
  <si>
    <t>720M24</t>
  </si>
  <si>
    <t>OP TIGRA (A)  1994</t>
  </si>
  <si>
    <t>720M26</t>
  </si>
  <si>
    <t>720M27</t>
  </si>
  <si>
    <t>OP ASTRA (G) 1.2i 2002</t>
  </si>
  <si>
    <t>720M28</t>
  </si>
  <si>
    <t>OP ASTRA (G) 1.2i 1998</t>
  </si>
  <si>
    <t>720M30</t>
  </si>
  <si>
    <t>OP ASTRA (G) 1.7 CDTi 2003</t>
  </si>
  <si>
    <t>720M31</t>
  </si>
  <si>
    <t>720M44</t>
  </si>
  <si>
    <t>OP COMBO (C) 1.6i 2001</t>
  </si>
  <si>
    <t>720M47</t>
  </si>
  <si>
    <t>OP COMBO (C) 1.6i 2003</t>
  </si>
  <si>
    <t>720M48</t>
  </si>
  <si>
    <t>OP COMBO (C) 1.7 D 2000</t>
  </si>
  <si>
    <t>720M49</t>
  </si>
  <si>
    <t>OP VECTRA (B) 2.0 DTi 2000</t>
  </si>
  <si>
    <t>720M50</t>
  </si>
  <si>
    <t>OP COMBO (C) 1.3 CDTi 2003</t>
  </si>
  <si>
    <t>720M51</t>
  </si>
  <si>
    <t>OP AGILA  2000</t>
  </si>
  <si>
    <t>720M52</t>
  </si>
  <si>
    <t>OP CORSA (C) 1.2 2004</t>
  </si>
  <si>
    <t>720M53</t>
  </si>
  <si>
    <t>FI CROMA 1.8i 2005</t>
  </si>
  <si>
    <t>720M54</t>
  </si>
  <si>
    <t>OP SIGNUM 2.0 DTi 2003</t>
  </si>
  <si>
    <t>720M55</t>
  </si>
  <si>
    <t>FI CROMA 1.9 MULTIJET 2005</t>
  </si>
  <si>
    <t>720M57</t>
  </si>
  <si>
    <t>OP ASTRA (H)  2004</t>
  </si>
  <si>
    <t>720M58</t>
  </si>
  <si>
    <t>OP ASTRA (H) 1.3 CDTi 2005</t>
  </si>
  <si>
    <t>720M59</t>
  </si>
  <si>
    <t>720M61</t>
  </si>
  <si>
    <t>CHE CAPTIVA 2.0 VCDi 2006</t>
  </si>
  <si>
    <t>720M69</t>
  </si>
  <si>
    <t>OP INSIGNIA  2008</t>
  </si>
  <si>
    <t>720M71</t>
  </si>
  <si>
    <t>OP VIVARO 2.0 CDTi 2008</t>
  </si>
  <si>
    <t>720M73</t>
  </si>
  <si>
    <t>CHE CRUZE 1.6i 2009</t>
  </si>
  <si>
    <t>720M74</t>
  </si>
  <si>
    <t>CHE CRUZE 2.0 TDCi 2009</t>
  </si>
  <si>
    <t>720M75</t>
  </si>
  <si>
    <t>OP MERIVA (B)  2010</t>
  </si>
  <si>
    <t>720M76</t>
  </si>
  <si>
    <t>721B21</t>
  </si>
  <si>
    <t>PE 307 1.4 HDi 2001</t>
  </si>
  <si>
    <t>721M08</t>
  </si>
  <si>
    <t>721M09</t>
  </si>
  <si>
    <t>CI XSARA 1.5 D 1997</t>
  </si>
  <si>
    <t>721M20</t>
  </si>
  <si>
    <t>PE 406  1995</t>
  </si>
  <si>
    <t>721M22</t>
  </si>
  <si>
    <t>CI DISPATCH  1995</t>
  </si>
  <si>
    <t>721M23</t>
  </si>
  <si>
    <t>CI XM 2.0 1993</t>
  </si>
  <si>
    <t>721M28</t>
  </si>
  <si>
    <t>721M31</t>
  </si>
  <si>
    <t>CI C2 1.6 HDi 2007</t>
  </si>
  <si>
    <t>721M35</t>
  </si>
  <si>
    <t>PE 206 1.1 / 1.4 / 1.6 1998</t>
  </si>
  <si>
    <t>721M36</t>
  </si>
  <si>
    <t>CI XSARA 2.0 HDi 2000</t>
  </si>
  <si>
    <t>721M38</t>
  </si>
  <si>
    <t>CI C5 1.6 HDi 2004</t>
  </si>
  <si>
    <t>721M39</t>
  </si>
  <si>
    <t>PE 406  1999</t>
  </si>
  <si>
    <t>721M43</t>
  </si>
  <si>
    <t>PE 206 1.6 HDi 2003</t>
  </si>
  <si>
    <t>721M47</t>
  </si>
  <si>
    <t>721M50</t>
  </si>
  <si>
    <t>PE 508 1.6 HDI 2010</t>
  </si>
  <si>
    <t>721M51</t>
  </si>
  <si>
    <t>PE 508 2.0 HDI 2010</t>
  </si>
  <si>
    <t>721M52</t>
  </si>
  <si>
    <t>721V01</t>
  </si>
  <si>
    <t>721V12</t>
  </si>
  <si>
    <t>721V13</t>
  </si>
  <si>
    <t>721V16</t>
  </si>
  <si>
    <t>721V19</t>
  </si>
  <si>
    <t>PE 106  1996</t>
  </si>
  <si>
    <t>721V29</t>
  </si>
  <si>
    <t>723B49</t>
  </si>
  <si>
    <t>RE TWINGO 1.2 1996</t>
  </si>
  <si>
    <t>723M12</t>
  </si>
  <si>
    <t>RE INTERSTAR  2003</t>
  </si>
  <si>
    <t>723M16</t>
  </si>
  <si>
    <t>RVI E-TECH 460 2005</t>
  </si>
  <si>
    <t>723M17</t>
  </si>
  <si>
    <t>RE MASTER 2.5 D 1998</t>
  </si>
  <si>
    <t>723M18</t>
  </si>
  <si>
    <t>RE MEGANE 2.0 DCI 150HP 2002</t>
  </si>
  <si>
    <t>723M23</t>
  </si>
  <si>
    <t>RE MASTER 1.9 DCI 2001</t>
  </si>
  <si>
    <t>723M25</t>
  </si>
  <si>
    <t>NI INTERSTAR  2003</t>
  </si>
  <si>
    <t>723M26</t>
  </si>
  <si>
    <t>NI PRIMASTAR 1.9 dCi 2002</t>
  </si>
  <si>
    <t>723M27</t>
  </si>
  <si>
    <t>RE MASTER 2.8 DTI 1998</t>
  </si>
  <si>
    <t>723M28</t>
  </si>
  <si>
    <t>RE AVANTIME 2.0 dCi 2001</t>
  </si>
  <si>
    <t>723M29</t>
  </si>
  <si>
    <t>723M32</t>
  </si>
  <si>
    <t>723M33</t>
  </si>
  <si>
    <t>723M34</t>
  </si>
  <si>
    <t>RE MEGANE  1999</t>
  </si>
  <si>
    <t>723M38</t>
  </si>
  <si>
    <t>NI PRIMASTAR 2.5 dCi 2006</t>
  </si>
  <si>
    <t>723M39</t>
  </si>
  <si>
    <t>DA LOGAN  1998</t>
  </si>
  <si>
    <t>723M40</t>
  </si>
  <si>
    <t>723M41</t>
  </si>
  <si>
    <t>RE CLIO 1.2 2007</t>
  </si>
  <si>
    <t>723M42</t>
  </si>
  <si>
    <t>RE KANGOO 1.2i</t>
  </si>
  <si>
    <t>723M48</t>
  </si>
  <si>
    <t>723M50</t>
  </si>
  <si>
    <t>723M52</t>
  </si>
  <si>
    <t>NI PRIMASTAR 2.0 dCi 2006</t>
  </si>
  <si>
    <t>723M55</t>
  </si>
  <si>
    <t>723M56</t>
  </si>
  <si>
    <t>RE MEGANE  1995</t>
  </si>
  <si>
    <t>723M57</t>
  </si>
  <si>
    <t>NI PRIMASTAR 2.5 dCi 2002</t>
  </si>
  <si>
    <t>723M60</t>
  </si>
  <si>
    <t>RE MEGANE 1.5 dCi 2008</t>
  </si>
  <si>
    <t>723M63</t>
  </si>
  <si>
    <t>RE MEGANE  1998</t>
  </si>
  <si>
    <t>723M64</t>
  </si>
  <si>
    <t>RE CLIO 1.2 1998</t>
  </si>
  <si>
    <t>723M65</t>
  </si>
  <si>
    <t>723M66</t>
  </si>
  <si>
    <t>RE TWINGO 1.2I 2007</t>
  </si>
  <si>
    <t>723M67</t>
  </si>
  <si>
    <t>RE LAGUNA  2004</t>
  </si>
  <si>
    <t>723M68</t>
  </si>
  <si>
    <t>RE ESPACE  2004</t>
  </si>
  <si>
    <t>723M69</t>
  </si>
  <si>
    <t>723M70</t>
  </si>
  <si>
    <t>RE KANGOO 1.2i 1997</t>
  </si>
  <si>
    <t>723M71</t>
  </si>
  <si>
    <t>723M72</t>
  </si>
  <si>
    <t>RE LAGUNA 1.6i 1998</t>
  </si>
  <si>
    <t>723M73</t>
  </si>
  <si>
    <t>723M75</t>
  </si>
  <si>
    <t>DA LOGAN 1.5 dCi 2005</t>
  </si>
  <si>
    <t>723M76</t>
  </si>
  <si>
    <t>RE CLIO 1.5 dCi 2006</t>
  </si>
  <si>
    <t>723M80</t>
  </si>
  <si>
    <t>RE CLIO 1.5 dCi 2003</t>
  </si>
  <si>
    <t>723M82</t>
  </si>
  <si>
    <t>RE KANGOO 1.5 dCi 2001</t>
  </si>
  <si>
    <t>723M83</t>
  </si>
  <si>
    <t>723M87</t>
  </si>
  <si>
    <t>723M89</t>
  </si>
  <si>
    <t>RE MEGANE III 1.5 DCI 2011</t>
  </si>
  <si>
    <t>723M90</t>
  </si>
  <si>
    <t>RE R19  1988</t>
  </si>
  <si>
    <t>723V21</t>
  </si>
  <si>
    <t>RE R21  1986</t>
  </si>
  <si>
    <t>723V31</t>
  </si>
  <si>
    <t>723V35</t>
  </si>
  <si>
    <t>724M07</t>
  </si>
  <si>
    <t>SA 9000 1985</t>
  </si>
  <si>
    <t>724M08</t>
  </si>
  <si>
    <t>SA 9.3 1.9 CDTi 2004</t>
  </si>
  <si>
    <t>724M09</t>
  </si>
  <si>
    <t>SE TOLEDO  1991</t>
  </si>
  <si>
    <t>725B08</t>
  </si>
  <si>
    <t>SE CORDOBA  1993</t>
  </si>
  <si>
    <t>725M11</t>
  </si>
  <si>
    <t>725M17</t>
  </si>
  <si>
    <t>SE CORDOBA  1999</t>
  </si>
  <si>
    <t>725M18</t>
  </si>
  <si>
    <t>725M28</t>
  </si>
  <si>
    <t>AU A1  2010</t>
  </si>
  <si>
    <t>725M29</t>
  </si>
  <si>
    <t>SU IMPREZA  1996</t>
  </si>
  <si>
    <t>726M02</t>
  </si>
  <si>
    <t>728M06</t>
  </si>
  <si>
    <t>TO COROLLA 1.3 1997</t>
  </si>
  <si>
    <t>728M26</t>
  </si>
  <si>
    <t>TO COROLLA  2004</t>
  </si>
  <si>
    <t>728M41</t>
  </si>
  <si>
    <t>TO L. CRUISER 90 3.0 D-4D 2000</t>
  </si>
  <si>
    <t>728M44</t>
  </si>
  <si>
    <t>728M46</t>
  </si>
  <si>
    <t>TO AVENSIS  2000</t>
  </si>
  <si>
    <t>728M50</t>
  </si>
  <si>
    <t>TO AVENSIS 2.0 D-4D 2003</t>
  </si>
  <si>
    <t>728M51</t>
  </si>
  <si>
    <t>TO AVENSIS VERSO (ALL) 2001</t>
  </si>
  <si>
    <t>728M52</t>
  </si>
  <si>
    <t>TO COROLLA VERSO  2004</t>
  </si>
  <si>
    <t>728M53</t>
  </si>
  <si>
    <t xml:space="preserve"> TO PRIUS 1.5 VVTI 2003</t>
  </si>
  <si>
    <t>728M54</t>
  </si>
  <si>
    <t>TO YARIS  1999</t>
  </si>
  <si>
    <t>728M56</t>
  </si>
  <si>
    <t>TO COROLLA  2001</t>
  </si>
  <si>
    <t>728M57</t>
  </si>
  <si>
    <t>TO HI-LUX  1997</t>
  </si>
  <si>
    <t>728M58</t>
  </si>
  <si>
    <t>TO AVENSIS 2.0 D-4D (LHD) 2003</t>
  </si>
  <si>
    <t>728M59</t>
  </si>
  <si>
    <t>TO AVENSIS 2.0 D-4D 2006</t>
  </si>
  <si>
    <t>728M61</t>
  </si>
  <si>
    <t>728M63</t>
  </si>
  <si>
    <t>TO RAV4 2.0i 1994</t>
  </si>
  <si>
    <t>728M64</t>
  </si>
  <si>
    <t>TO RAV4  2003</t>
  </si>
  <si>
    <t>728M65</t>
  </si>
  <si>
    <t>728M66</t>
  </si>
  <si>
    <t>728M67</t>
  </si>
  <si>
    <t>TO URBAN CRUISER 1.3i 2005</t>
  </si>
  <si>
    <t>728M68</t>
  </si>
  <si>
    <t>728M69</t>
  </si>
  <si>
    <t>728M70</t>
  </si>
  <si>
    <t>TO RAV4  2005</t>
  </si>
  <si>
    <t>728M72</t>
  </si>
  <si>
    <t>728M73</t>
  </si>
  <si>
    <t>TO URBAN CRUISER 1.4 D-4D</t>
  </si>
  <si>
    <t>728M79</t>
  </si>
  <si>
    <t>TO COROLLA E90 1987</t>
  </si>
  <si>
    <t>728N11</t>
  </si>
  <si>
    <t>728N21</t>
  </si>
  <si>
    <t>TO COROLLA E100 1993</t>
  </si>
  <si>
    <t>728N22</t>
  </si>
  <si>
    <t>TO CARINA E ST190 1994</t>
  </si>
  <si>
    <t>728N23</t>
  </si>
  <si>
    <t>LX ES 300  1992</t>
  </si>
  <si>
    <t>728N39</t>
  </si>
  <si>
    <t>TO COROLLA EE100</t>
  </si>
  <si>
    <t>728N47</t>
  </si>
  <si>
    <t>TO AVENSIS  1998</t>
  </si>
  <si>
    <t>728N49</t>
  </si>
  <si>
    <t>728N52</t>
  </si>
  <si>
    <t>730M06</t>
  </si>
  <si>
    <t>730M06A</t>
  </si>
  <si>
    <t>SK SUPERB  2001</t>
  </si>
  <si>
    <t>730M16</t>
  </si>
  <si>
    <t>SE AROSA  1997</t>
  </si>
  <si>
    <t>730M18</t>
  </si>
  <si>
    <t>VW CORRADO 2.9i 1991</t>
  </si>
  <si>
    <t>730M28</t>
  </si>
  <si>
    <t>VW GOLF III  1994</t>
  </si>
  <si>
    <t>730M30</t>
  </si>
  <si>
    <t>VW CADDY  2004</t>
  </si>
  <si>
    <t>730M32</t>
  </si>
  <si>
    <t>VW TRANSPORTER  2000</t>
  </si>
  <si>
    <t>730M34</t>
  </si>
  <si>
    <t>730M39</t>
  </si>
  <si>
    <t>VW TRANSPORTER  1990</t>
  </si>
  <si>
    <t>730M48</t>
  </si>
  <si>
    <t>730M49</t>
  </si>
  <si>
    <t>VW BEETLE 1.6i 1999</t>
  </si>
  <si>
    <t>730M50</t>
  </si>
  <si>
    <t>VW PASSAT 1.6i 2005</t>
  </si>
  <si>
    <t>730M51</t>
  </si>
  <si>
    <t>VW PASSAT 1.6I 2005</t>
  </si>
  <si>
    <t>730M51A</t>
  </si>
  <si>
    <t>VW TRANSPORTER T5 2003</t>
  </si>
  <si>
    <t>730M52</t>
  </si>
  <si>
    <t>VW TIGUAN  2007</t>
  </si>
  <si>
    <t>730M53</t>
  </si>
  <si>
    <t>VW TOUAREGUE (ALL MODELS) 2010</t>
  </si>
  <si>
    <t>730M56</t>
  </si>
  <si>
    <t>731M01</t>
  </si>
  <si>
    <t>MI CARISMA 1.9 TD 1996</t>
  </si>
  <si>
    <t>731M02</t>
  </si>
  <si>
    <t>VO 740 / 760 / 940 / 960 1988</t>
  </si>
  <si>
    <t>731M03</t>
  </si>
  <si>
    <t>VO FH12 FH340-&gt;FH500 1998</t>
  </si>
  <si>
    <t>731M04</t>
  </si>
  <si>
    <t>731M05</t>
  </si>
  <si>
    <t>VO FH16 FH540-&gt;FH610 2003</t>
  </si>
  <si>
    <t>731M06</t>
  </si>
  <si>
    <t>VO S60 TURBO 2000</t>
  </si>
  <si>
    <t>731M10</t>
  </si>
  <si>
    <t>VO FH16  1998</t>
  </si>
  <si>
    <t>731M12</t>
  </si>
  <si>
    <t>VO C30 1.6 D 2006</t>
  </si>
  <si>
    <t>731M14</t>
  </si>
  <si>
    <t>731M15</t>
  </si>
  <si>
    <t>VO S60/V70 2.4 D 2001</t>
  </si>
  <si>
    <t>731M17</t>
  </si>
  <si>
    <t>VO C30 2.4 D5 2006</t>
  </si>
  <si>
    <t>731M18</t>
  </si>
  <si>
    <t>VO XC70 2.0 TDI 2010</t>
  </si>
  <si>
    <t>731M19</t>
  </si>
  <si>
    <t>LA THESIS 2.4 JTD 2003</t>
  </si>
  <si>
    <t>736M05</t>
  </si>
  <si>
    <t>LA Y 1.2i 1997</t>
  </si>
  <si>
    <t>736M06</t>
  </si>
  <si>
    <t>736M08</t>
  </si>
  <si>
    <t>738M02</t>
  </si>
  <si>
    <t>SC R 340  2004</t>
  </si>
  <si>
    <t>741M02</t>
  </si>
  <si>
    <t>SC R 94D  1995</t>
  </si>
  <si>
    <t>741M04</t>
  </si>
  <si>
    <t>742M04</t>
  </si>
  <si>
    <t>SZ VITARA 2.0 TD 1994</t>
  </si>
  <si>
    <t>742M08</t>
  </si>
  <si>
    <t>SZ IGNIS 1.3 DDiS 2003</t>
  </si>
  <si>
    <t>742M11</t>
  </si>
  <si>
    <t>SZ GRAND VITARA 1.6 VVT-i 2005</t>
  </si>
  <si>
    <t>742M15</t>
  </si>
  <si>
    <t>SZ SWIFT  2005</t>
  </si>
  <si>
    <t>742M17</t>
  </si>
  <si>
    <t>SZ GRAND VITARA 1.6i 2005</t>
  </si>
  <si>
    <t>742M18</t>
  </si>
  <si>
    <t>SZ ALTO 1.1I 2002</t>
  </si>
  <si>
    <t>742M19</t>
  </si>
  <si>
    <t>FI SEDICI  2006</t>
  </si>
  <si>
    <t>742M22</t>
  </si>
  <si>
    <t>SZ ALTO 1.0I 2009</t>
  </si>
  <si>
    <t>742M24</t>
  </si>
  <si>
    <t>SZ SWIFT 1.3 DDIS 2010</t>
  </si>
  <si>
    <t>742M25</t>
  </si>
  <si>
    <t>PO 911 CARRERA 1997</t>
  </si>
  <si>
    <t>743M10</t>
  </si>
  <si>
    <t>753M01</t>
  </si>
  <si>
    <t>753M02</t>
  </si>
  <si>
    <t>CHR VOYAGER 2.8 CRD 2002</t>
  </si>
  <si>
    <t>753M07</t>
  </si>
  <si>
    <t>754M01</t>
  </si>
  <si>
    <t>754M02</t>
  </si>
  <si>
    <t>754M03</t>
  </si>
  <si>
    <t>754M04</t>
  </si>
  <si>
    <t>HY AVANTE 1.8i 1996</t>
  </si>
  <si>
    <t>754M05</t>
  </si>
  <si>
    <t>754M07</t>
  </si>
  <si>
    <t>754M08</t>
  </si>
  <si>
    <t>754M09</t>
  </si>
  <si>
    <t>HY ACCENT  1995</t>
  </si>
  <si>
    <t>754M10</t>
  </si>
  <si>
    <t>HY SONATA 2.0I 1988</t>
  </si>
  <si>
    <t>754M13</t>
  </si>
  <si>
    <t>HY H1  2000</t>
  </si>
  <si>
    <t>754M14</t>
  </si>
  <si>
    <t>HY GETZ 1.1 2002</t>
  </si>
  <si>
    <t>754M15</t>
  </si>
  <si>
    <t>HY MATRIX 1.5 CRDi 2001</t>
  </si>
  <si>
    <t>754M17</t>
  </si>
  <si>
    <t>HY ACCENT  1999</t>
  </si>
  <si>
    <t>754M18</t>
  </si>
  <si>
    <t>HY GETZ 1.5 2002</t>
  </si>
  <si>
    <t>754M20</t>
  </si>
  <si>
    <t>754M21</t>
  </si>
  <si>
    <t>HY TUCSON  2004</t>
  </si>
  <si>
    <t>754M22</t>
  </si>
  <si>
    <t>754M23</t>
  </si>
  <si>
    <t>754M24</t>
  </si>
  <si>
    <t>HY AVANTE  2003</t>
  </si>
  <si>
    <t>754M26</t>
  </si>
  <si>
    <t>HY SANTA FÉ  2005</t>
  </si>
  <si>
    <t>754M27</t>
  </si>
  <si>
    <t>HY AVANTE  2006</t>
  </si>
  <si>
    <t>754M28</t>
  </si>
  <si>
    <t>754M29</t>
  </si>
  <si>
    <t>754M31</t>
  </si>
  <si>
    <t>754M33</t>
  </si>
  <si>
    <t>HY i10 1.1i 2007</t>
  </si>
  <si>
    <t>754M35</t>
  </si>
  <si>
    <t>HY i10 1.1 CRDi 2008</t>
  </si>
  <si>
    <t>754M36</t>
  </si>
  <si>
    <t>HY i20 1.2i 2008</t>
  </si>
  <si>
    <t>754M37</t>
  </si>
  <si>
    <t xml:space="preserve"> HY SONATA (ALL DIESEL) 2004</t>
  </si>
  <si>
    <t>754M39</t>
  </si>
  <si>
    <t>754M40</t>
  </si>
  <si>
    <t>HY i20 1.4 CRDi 2008</t>
  </si>
  <si>
    <t>754M41</t>
  </si>
  <si>
    <t>HY H1 2.5 CRDI 2008</t>
  </si>
  <si>
    <t>754M42</t>
  </si>
  <si>
    <t>HY RIO 1.4 CVVT 2011</t>
  </si>
  <si>
    <t>754M45</t>
  </si>
  <si>
    <t>HY IX35 2.0 CRDI 2010</t>
  </si>
  <si>
    <t>754M46</t>
  </si>
  <si>
    <t>HY IX35 1.6 GDI 2010</t>
  </si>
  <si>
    <t>754M47</t>
  </si>
  <si>
    <t>HY SANTA FÉ 2.0 CRDI2010</t>
  </si>
  <si>
    <t>754M48</t>
  </si>
  <si>
    <t>754M50</t>
  </si>
  <si>
    <t>CHE ARANOS</t>
  </si>
  <si>
    <t>756M01</t>
  </si>
  <si>
    <t>CHE NUBIRA  1997</t>
  </si>
  <si>
    <t>756M02</t>
  </si>
  <si>
    <t>CHE MATIZ  1998</t>
  </si>
  <si>
    <t>756M04</t>
  </si>
  <si>
    <t>756M05</t>
  </si>
  <si>
    <t>CHE MATIZ  2000</t>
  </si>
  <si>
    <t>756M07</t>
  </si>
  <si>
    <t>CHE AVEO 1.2i 2003</t>
  </si>
  <si>
    <t>756M08</t>
  </si>
  <si>
    <t>756M09</t>
  </si>
  <si>
    <t>CHE AVEO 1.4i 2005</t>
  </si>
  <si>
    <t>756M10</t>
  </si>
  <si>
    <t>CHE MATIZ  2005</t>
  </si>
  <si>
    <t>756M11</t>
  </si>
  <si>
    <t>CHE AVEO 1.2/1.4 2008</t>
  </si>
  <si>
    <t>756M13</t>
  </si>
  <si>
    <t>CHE SPARK (ALL MODELS) 2010</t>
  </si>
  <si>
    <t>756M14</t>
  </si>
  <si>
    <t>CHE AVEO 1.2I 2011-</t>
  </si>
  <si>
    <t>756M15</t>
  </si>
  <si>
    <t>JP CHEROKEE  1998</t>
  </si>
  <si>
    <t>757M01</t>
  </si>
  <si>
    <t>KIA SHUMA  1998</t>
  </si>
  <si>
    <t>765M01</t>
  </si>
  <si>
    <t>KIA RIO  2002</t>
  </si>
  <si>
    <t>765M02</t>
  </si>
  <si>
    <t>765M03</t>
  </si>
  <si>
    <t>KIA RIO  2005</t>
  </si>
  <si>
    <t>765M05</t>
  </si>
  <si>
    <t>765M08</t>
  </si>
  <si>
    <t>KIA CEE'D 1.4i CVVT 2006</t>
  </si>
  <si>
    <t>765M09</t>
  </si>
  <si>
    <t>765M10</t>
  </si>
  <si>
    <t>KIA SORENTO  2002</t>
  </si>
  <si>
    <t>765M12</t>
  </si>
  <si>
    <t>765M13</t>
  </si>
  <si>
    <t>KIA PICANTO 1.0i 2007</t>
  </si>
  <si>
    <t>765M14</t>
  </si>
  <si>
    <t>KIA SOUL  2008</t>
  </si>
  <si>
    <t>765M15</t>
  </si>
  <si>
    <t>765M19</t>
  </si>
  <si>
    <t>765M23</t>
  </si>
  <si>
    <t>KIA RIO (ALL MODELS) 2005</t>
  </si>
  <si>
    <t>765M24</t>
  </si>
  <si>
    <t>KIA PICANTO (ALL MODELS) 2011</t>
  </si>
  <si>
    <t>765M25</t>
  </si>
  <si>
    <t>HY GALLOPER 2.5 TDiC 1997</t>
  </si>
  <si>
    <t>766M01</t>
  </si>
  <si>
    <t>MINI MINI ONE 1.4i 2003</t>
  </si>
  <si>
    <t>770M01</t>
  </si>
  <si>
    <t>MINI ONE 1.4 D TURBO 2003</t>
  </si>
  <si>
    <t>770M02</t>
  </si>
  <si>
    <t>MINI ONE/ CLUBMAN/ COOPER 2006</t>
  </si>
  <si>
    <t>770M03</t>
  </si>
  <si>
    <t>MINI CLUBMAN 1.6 D ONE 2010</t>
  </si>
  <si>
    <t>770M04</t>
  </si>
  <si>
    <t xml:space="preserve"> UNV CONDENSER</t>
  </si>
  <si>
    <t>799M01</t>
  </si>
  <si>
    <t>799M02</t>
  </si>
  <si>
    <t>799M03</t>
  </si>
  <si>
    <t>799M04</t>
  </si>
  <si>
    <t>799M05</t>
  </si>
  <si>
    <t>799M06</t>
  </si>
  <si>
    <t>799M07</t>
  </si>
  <si>
    <t>799M08</t>
  </si>
  <si>
    <t>799M09</t>
  </si>
  <si>
    <t>799M10</t>
  </si>
  <si>
    <t>799M11</t>
  </si>
  <si>
    <t>799M97</t>
  </si>
  <si>
    <t>799M98</t>
  </si>
  <si>
    <t>7501</t>
  </si>
  <si>
    <t>J. DEUS - CONDENSADORE</t>
  </si>
  <si>
    <t>DCN09011</t>
  </si>
  <si>
    <t>RA7000010</t>
  </si>
  <si>
    <t>RA7000020</t>
  </si>
  <si>
    <t>AL 145 1.9 TD 1994</t>
  </si>
  <si>
    <t>RA7000030</t>
  </si>
  <si>
    <t>RA7000040</t>
  </si>
  <si>
    <t>RA7000050</t>
  </si>
  <si>
    <t>AL 166 2.0i 1998</t>
  </si>
  <si>
    <t>RA7000060</t>
  </si>
  <si>
    <t>RA7000070</t>
  </si>
  <si>
    <t>RA7000080</t>
  </si>
  <si>
    <t>RA7000100</t>
  </si>
  <si>
    <t>AU A4 2.7 TDI 2005</t>
  </si>
  <si>
    <t>RA7010140</t>
  </si>
  <si>
    <t>AU A4 QUATTRO 3.0 TDI 2004</t>
  </si>
  <si>
    <t>RA7010150</t>
  </si>
  <si>
    <t>RA7010220</t>
  </si>
  <si>
    <t>AU A4  2004</t>
  </si>
  <si>
    <t>RA7010350</t>
  </si>
  <si>
    <t>RA7010530</t>
  </si>
  <si>
    <t>RA7010550</t>
  </si>
  <si>
    <t>AU A6  2011</t>
  </si>
  <si>
    <t>RA7010560</t>
  </si>
  <si>
    <t>AU A8  2009</t>
  </si>
  <si>
    <t>RA7010570</t>
  </si>
  <si>
    <t>AU A5/RS5 4.2  2009</t>
  </si>
  <si>
    <t>RA7010580</t>
  </si>
  <si>
    <t>AU A5 SPORTBACK 2.0 TDI 2010</t>
  </si>
  <si>
    <t>RA7010590</t>
  </si>
  <si>
    <t>RA7010600</t>
  </si>
  <si>
    <t>RA7070091</t>
  </si>
  <si>
    <t>RA7110180</t>
  </si>
  <si>
    <t>CI JUMPER  2002</t>
  </si>
  <si>
    <t>RA7110190</t>
  </si>
  <si>
    <t>CI JUMPER  2004</t>
  </si>
  <si>
    <t>RA7110191</t>
  </si>
  <si>
    <t>FI CROMA 2.5 TD 1988</t>
  </si>
  <si>
    <t>RA7110280</t>
  </si>
  <si>
    <t>FI CROMA 2.5 D 1985</t>
  </si>
  <si>
    <t>RA7110290</t>
  </si>
  <si>
    <t>FI CROMA 2.0 ie 1985</t>
  </si>
  <si>
    <t>RA7110291</t>
  </si>
  <si>
    <t>FI PUNTO 90 1993</t>
  </si>
  <si>
    <t>RA7110330</t>
  </si>
  <si>
    <t>FI PUNTO 85 1995</t>
  </si>
  <si>
    <t>RA7110331</t>
  </si>
  <si>
    <t>FI PUNTO 1.7 D 1993</t>
  </si>
  <si>
    <t>RA7110350</t>
  </si>
  <si>
    <t>FI PUNTO 1.7 D 1995</t>
  </si>
  <si>
    <t>RA7110351</t>
  </si>
  <si>
    <t>FI PUNTO 55 1.1 1993</t>
  </si>
  <si>
    <t>RA7110360</t>
  </si>
  <si>
    <t>FI PUNTO 55 1995</t>
  </si>
  <si>
    <t>RA7110361</t>
  </si>
  <si>
    <t>FI BRAVA 1.4i 1995</t>
  </si>
  <si>
    <t>RA7110420</t>
  </si>
  <si>
    <t>FI BRAVA 1.4i 1996</t>
  </si>
  <si>
    <t>RA7110430</t>
  </si>
  <si>
    <t>FI BARCHETA 1.8i</t>
  </si>
  <si>
    <t>RA7110460</t>
  </si>
  <si>
    <t>RA7110461</t>
  </si>
  <si>
    <t>RA7110490</t>
  </si>
  <si>
    <t>RA7110510</t>
  </si>
  <si>
    <t>RA7110570</t>
  </si>
  <si>
    <t>FI CROMA 2.0 ie TURBO 1985</t>
  </si>
  <si>
    <t>RA7110580</t>
  </si>
  <si>
    <t>FI TEMPRA  1993</t>
  </si>
  <si>
    <t>RA7110600</t>
  </si>
  <si>
    <t>FI ELBA 1.7 TD 1988</t>
  </si>
  <si>
    <t>RA7110610</t>
  </si>
  <si>
    <t>RA7110620</t>
  </si>
  <si>
    <t>FI MULTIPLA 1.6i 1998</t>
  </si>
  <si>
    <t>RA7110630</t>
  </si>
  <si>
    <t>FI MULTIPLA 1.6i 2001</t>
  </si>
  <si>
    <t>RA7110631</t>
  </si>
  <si>
    <t>RA7110670</t>
  </si>
  <si>
    <t>FI SEICENTO 1.1 1998</t>
  </si>
  <si>
    <t>RA7110680</t>
  </si>
  <si>
    <t>RA7110700</t>
  </si>
  <si>
    <t>RA7110710</t>
  </si>
  <si>
    <t>RA7110711</t>
  </si>
  <si>
    <t>RA7110720</t>
  </si>
  <si>
    <t>FI BRAVA 1.8i 1998</t>
  </si>
  <si>
    <t>RA7110780</t>
  </si>
  <si>
    <t>FI DOBLÒ 1.6i 2004</t>
  </si>
  <si>
    <t>RA7110810</t>
  </si>
  <si>
    <t>RA7110830</t>
  </si>
  <si>
    <t>FI STILO  2001</t>
  </si>
  <si>
    <t>RA7110850</t>
  </si>
  <si>
    <t>RA7110930</t>
  </si>
  <si>
    <t>RA7110990</t>
  </si>
  <si>
    <t>RA7110991</t>
  </si>
  <si>
    <t>RA7111000</t>
  </si>
  <si>
    <t>RA7111150</t>
  </si>
  <si>
    <t>RA7111160</t>
  </si>
  <si>
    <t>FI MULTIPLA RESTYLING 1.6 2004</t>
  </si>
  <si>
    <t>RA7111170</t>
  </si>
  <si>
    <t>FI MULTIPLA REST. 1.9 JTD 2004</t>
  </si>
  <si>
    <t>RA7111180</t>
  </si>
  <si>
    <t>RA7111230</t>
  </si>
  <si>
    <t>RA7111270</t>
  </si>
  <si>
    <t>RA7111270 </t>
  </si>
  <si>
    <t>RA7111271 </t>
  </si>
  <si>
    <t>RA7111300</t>
  </si>
  <si>
    <t>FI DOBLÒ  2010</t>
  </si>
  <si>
    <t>RA7111320</t>
  </si>
  <si>
    <t>RA7111340</t>
  </si>
  <si>
    <t>RA7111370</t>
  </si>
  <si>
    <t>HO CIVIC</t>
  </si>
  <si>
    <t>RA7130110</t>
  </si>
  <si>
    <t>RA7140000</t>
  </si>
  <si>
    <t>RA7140050</t>
  </si>
  <si>
    <t>IV DAILY S2000 3.0 TD 2004</t>
  </si>
  <si>
    <t>RA7140060</t>
  </si>
  <si>
    <t>RA7140100</t>
  </si>
  <si>
    <t>MB A207 E-CLASS 2010</t>
  </si>
  <si>
    <t>RA7170740</t>
  </si>
  <si>
    <t>RA7201170</t>
  </si>
  <si>
    <t>CI C-ELYSEE 1.6 HDI 2012</t>
  </si>
  <si>
    <t>RA7210430</t>
  </si>
  <si>
    <t>RE ESPACE 2.2 DT 1997</t>
  </si>
  <si>
    <t>RA7230510</t>
  </si>
  <si>
    <t>RA7230530</t>
  </si>
  <si>
    <t>RA7230670</t>
  </si>
  <si>
    <t>RA7230920</t>
  </si>
  <si>
    <t>RVI MIDLUM 135 2000</t>
  </si>
  <si>
    <t>RA7230930</t>
  </si>
  <si>
    <t>RA7280120</t>
  </si>
  <si>
    <t>TO URBAN CRUISER 1.3i 2009</t>
  </si>
  <si>
    <t>RA7280260</t>
  </si>
  <si>
    <t>TO YARIS 1.3i 2011</t>
  </si>
  <si>
    <t>RA7280290</t>
  </si>
  <si>
    <t>RA7280300</t>
  </si>
  <si>
    <t>RA7300480</t>
  </si>
  <si>
    <t>VW TRANSPORTER T5 2010</t>
  </si>
  <si>
    <t>RA7300520</t>
  </si>
  <si>
    <t>RA7300540</t>
  </si>
  <si>
    <t>LA Y 1.1i 1995</t>
  </si>
  <si>
    <t>RA7360010</t>
  </si>
  <si>
    <t>LA KAPPA 2.0 TURBO 1994</t>
  </si>
  <si>
    <t>RA7360020</t>
  </si>
  <si>
    <t>RA7360030</t>
  </si>
  <si>
    <t>RA7360040</t>
  </si>
  <si>
    <t>LA Y 1.1 1997</t>
  </si>
  <si>
    <t>RA7360050</t>
  </si>
  <si>
    <t>FI PUNTO 1.1 1997</t>
  </si>
  <si>
    <t>RA7360060</t>
  </si>
  <si>
    <t>RA7360070</t>
  </si>
  <si>
    <t>RA7360170</t>
  </si>
  <si>
    <t>RA7560020</t>
  </si>
  <si>
    <t>MCC FORFOUR  2003</t>
  </si>
  <si>
    <t>RA7750000</t>
  </si>
  <si>
    <t>RA7780000</t>
  </si>
  <si>
    <t>LX LS 430  2000</t>
  </si>
  <si>
    <t>RA7780010</t>
  </si>
  <si>
    <t>LX GS 300  1997</t>
  </si>
  <si>
    <t>RA7780020</t>
  </si>
  <si>
    <t>5B0375000</t>
  </si>
  <si>
    <t>7550</t>
  </si>
  <si>
    <t>REFRIGERADOR DE OLEO</t>
  </si>
  <si>
    <t>19M57A</t>
  </si>
  <si>
    <t>AU A4 1.9 TDi 1999</t>
  </si>
  <si>
    <t>401M02</t>
  </si>
  <si>
    <t>AU A3 1.6 1996</t>
  </si>
  <si>
    <t>401M03</t>
  </si>
  <si>
    <t>AU 80 1.6 TD 1988</t>
  </si>
  <si>
    <t>401M04</t>
  </si>
  <si>
    <t>AU A4 2.5 TDi 2000</t>
  </si>
  <si>
    <t>401M12</t>
  </si>
  <si>
    <t>AU A4 1.9 TDi 1998</t>
  </si>
  <si>
    <t>401M20</t>
  </si>
  <si>
    <t>401M20A</t>
  </si>
  <si>
    <t>AU A1 1.6 TDI 2010</t>
  </si>
  <si>
    <t>401M23</t>
  </si>
  <si>
    <t>AU A4 1.8 TFSi 2007</t>
  </si>
  <si>
    <t>401M24A</t>
  </si>
  <si>
    <t>BMW E36 325td 1989</t>
  </si>
  <si>
    <t>405M03</t>
  </si>
  <si>
    <t>BMW E46 318d 2001</t>
  </si>
  <si>
    <t>405M10</t>
  </si>
  <si>
    <t>BMW E46 330D 1999</t>
  </si>
  <si>
    <t>405M11</t>
  </si>
  <si>
    <t>405M16</t>
  </si>
  <si>
    <t>BMW E38 725tds 1998</t>
  </si>
  <si>
    <t>405M17</t>
  </si>
  <si>
    <t>BMW E36 318tds 1989</t>
  </si>
  <si>
    <t>405M18</t>
  </si>
  <si>
    <t>BMW E39 535I 1999</t>
  </si>
  <si>
    <t>405M20</t>
  </si>
  <si>
    <t>405M22</t>
  </si>
  <si>
    <t>BMW E53 X5 3.0d 2001</t>
  </si>
  <si>
    <t>405M27</t>
  </si>
  <si>
    <t>BMW E81 SERIE 1 130I 2006</t>
  </si>
  <si>
    <t>405M66</t>
  </si>
  <si>
    <t>BMW E46 316I 1998</t>
  </si>
  <si>
    <t>405M76</t>
  </si>
  <si>
    <t>CI BERLINGO 2.0 HDi 2002</t>
  </si>
  <si>
    <t>407M21</t>
  </si>
  <si>
    <t>407M21A</t>
  </si>
  <si>
    <t>CI BERLINGO 1.9 D 2001</t>
  </si>
  <si>
    <t>407M37</t>
  </si>
  <si>
    <t>407M37A</t>
  </si>
  <si>
    <t>CI C3 PICASSO 1.6 HDI 2009</t>
  </si>
  <si>
    <t>407M58A</t>
  </si>
  <si>
    <t>DAF XF95 FA95.380 2002</t>
  </si>
  <si>
    <t>408M01</t>
  </si>
  <si>
    <t>408M01A</t>
  </si>
  <si>
    <t>DAF CF85 FA 2001</t>
  </si>
  <si>
    <t>408M05</t>
  </si>
  <si>
    <t>FI PUNTO GT 1993</t>
  </si>
  <si>
    <t>411M33</t>
  </si>
  <si>
    <t>411M55</t>
  </si>
  <si>
    <t>FI PUNTO 1.7 TD 1993</t>
  </si>
  <si>
    <t>411N34</t>
  </si>
  <si>
    <t>411V19</t>
  </si>
  <si>
    <t>FO</t>
  </si>
  <si>
    <t>412M07</t>
  </si>
  <si>
    <t>VO C70 2.3 T5 1998</t>
  </si>
  <si>
    <t>412M08</t>
  </si>
  <si>
    <t>FO MONDEO 2.0 TDCI 2000</t>
  </si>
  <si>
    <t>412M20</t>
  </si>
  <si>
    <t>FO FOCUS 1.8 TDCI 2001</t>
  </si>
  <si>
    <t>412M25</t>
  </si>
  <si>
    <t>FO TRANSIT 2.4 TDCI 2006</t>
  </si>
  <si>
    <t>412M28</t>
  </si>
  <si>
    <t>412M29</t>
  </si>
  <si>
    <t>FO TRANSIT 2.2 TDCI 2006</t>
  </si>
  <si>
    <t>412M37</t>
  </si>
  <si>
    <t>MAN 6020 BUS 1998</t>
  </si>
  <si>
    <t>415M01</t>
  </si>
  <si>
    <t>MAN TGA 18.310-&gt;15.540 2000</t>
  </si>
  <si>
    <t>415M10</t>
  </si>
  <si>
    <t>MB C203 C200 CDi 2003</t>
  </si>
  <si>
    <t>417M25</t>
  </si>
  <si>
    <t>417M25A</t>
  </si>
  <si>
    <t>MB V230 2.3 TD 1996</t>
  </si>
  <si>
    <t>417M26</t>
  </si>
  <si>
    <t>417M26A</t>
  </si>
  <si>
    <t>MB W202 C250 TD 1995</t>
  </si>
  <si>
    <t>417M32A</t>
  </si>
  <si>
    <t>MB W210 E220 CDi 1995</t>
  </si>
  <si>
    <t>417M36</t>
  </si>
  <si>
    <t>MB W210 E240 1997</t>
  </si>
  <si>
    <t>417M37A</t>
  </si>
  <si>
    <t>417M38</t>
  </si>
  <si>
    <t>MB W203 C220 CDI 2000</t>
  </si>
  <si>
    <t>417M39</t>
  </si>
  <si>
    <t>418M02</t>
  </si>
  <si>
    <t>418M02A</t>
  </si>
  <si>
    <t>418M03</t>
  </si>
  <si>
    <t>NI ALMERA</t>
  </si>
  <si>
    <t>419M57</t>
  </si>
  <si>
    <t>419M58</t>
  </si>
  <si>
    <t>OP ASTRA (G) 2.0 Di 1998</t>
  </si>
  <si>
    <t>420M06</t>
  </si>
  <si>
    <t>420M06A</t>
  </si>
  <si>
    <t>OP COMBO (C) 1.3 CDTi</t>
  </si>
  <si>
    <t>420M51A</t>
  </si>
  <si>
    <t>OP INSIGNIA 1.6 2008</t>
  </si>
  <si>
    <t>420M70</t>
  </si>
  <si>
    <t>OP ASTRA (G) 1.7 DTi 2000</t>
  </si>
  <si>
    <t>420M85</t>
  </si>
  <si>
    <t>420M85A</t>
  </si>
  <si>
    <t>PE 206</t>
  </si>
  <si>
    <t>421M36A</t>
  </si>
  <si>
    <t>PE 306</t>
  </si>
  <si>
    <t>421M50A</t>
  </si>
  <si>
    <t>423M41</t>
  </si>
  <si>
    <t>423M70</t>
  </si>
  <si>
    <t>RE CLIO 1.5 DCI 2009</t>
  </si>
  <si>
    <t>423M80</t>
  </si>
  <si>
    <t>RE TRAFIC 2.1 D 1989</t>
  </si>
  <si>
    <t>423V35</t>
  </si>
  <si>
    <t>SE CORDOBA 1.0i 1996</t>
  </si>
  <si>
    <t>425M13</t>
  </si>
  <si>
    <t>425M13A</t>
  </si>
  <si>
    <t>AU A3 1.9 TDi 2000</t>
  </si>
  <si>
    <t>425M28</t>
  </si>
  <si>
    <t>AU A1 1.4 TFSi 2010</t>
  </si>
  <si>
    <t>425M29A</t>
  </si>
  <si>
    <t>AU A3 1.8 TFSi 2006</t>
  </si>
  <si>
    <t>430M05A</t>
  </si>
  <si>
    <t>AU A3 2.0 FSI 2003</t>
  </si>
  <si>
    <t>430M06A</t>
  </si>
  <si>
    <t>SE LEON 1.4 1999</t>
  </si>
  <si>
    <t>430M07A</t>
  </si>
  <si>
    <t>AU A3 1.6 2003</t>
  </si>
  <si>
    <t>430M15A</t>
  </si>
  <si>
    <t>AU 80 1.6 D 1981</t>
  </si>
  <si>
    <t>430M31</t>
  </si>
  <si>
    <t>AU A2 1.4 TDi 2000</t>
  </si>
  <si>
    <t>430M32</t>
  </si>
  <si>
    <t>AU 80 2.6 1992</t>
  </si>
  <si>
    <t>430M37</t>
  </si>
  <si>
    <t>430M37A</t>
  </si>
  <si>
    <t>430M53</t>
  </si>
  <si>
    <t>VO S40 1.9 1997</t>
  </si>
  <si>
    <t>431M02</t>
  </si>
  <si>
    <t>VO S40</t>
  </si>
  <si>
    <t>431M14</t>
  </si>
  <si>
    <t>SE AROSA 1.4 1997</t>
  </si>
  <si>
    <t>438M02A</t>
  </si>
  <si>
    <t>SC</t>
  </si>
  <si>
    <t>441M04</t>
  </si>
  <si>
    <t>SU  1990-  ( 10 LAMINAS )</t>
  </si>
  <si>
    <t>442M13</t>
  </si>
  <si>
    <t>HY ACCENT MC 1.5 CRDI 2005</t>
  </si>
  <si>
    <t>454M33</t>
  </si>
  <si>
    <t>KIA CEE'D 1.6 CRDI 2012</t>
  </si>
  <si>
    <t>465M10</t>
  </si>
  <si>
    <t>499M90</t>
  </si>
  <si>
    <t>499M91</t>
  </si>
  <si>
    <t>499M92</t>
  </si>
  <si>
    <t>499M93</t>
  </si>
  <si>
    <t>499V01</t>
  </si>
  <si>
    <t>499V02</t>
  </si>
  <si>
    <t>OP ANTARA 2.0 CDTI 2006</t>
  </si>
  <si>
    <t>720M70</t>
  </si>
  <si>
    <t>CI C4/DS4/DS5 1.6 HDI 2009</t>
  </si>
  <si>
    <t>807M39A</t>
  </si>
  <si>
    <t>7551</t>
  </si>
  <si>
    <t>RE ESPACE 2.2 TD 1997</t>
  </si>
  <si>
    <t>RA4230510</t>
  </si>
  <si>
    <t>7560</t>
  </si>
  <si>
    <t>EVAPORADOR</t>
  </si>
  <si>
    <t>900M02</t>
  </si>
  <si>
    <t>901M06</t>
  </si>
  <si>
    <t>901M07</t>
  </si>
  <si>
    <t>901M15</t>
  </si>
  <si>
    <t>905M02</t>
  </si>
  <si>
    <t>FO CONTOUR  1993</t>
  </si>
  <si>
    <t>912M02</t>
  </si>
  <si>
    <t>912M09</t>
  </si>
  <si>
    <t>912M16</t>
  </si>
  <si>
    <t>917M03</t>
  </si>
  <si>
    <t>MB C208 CLK 200-&gt;430 1997</t>
  </si>
  <si>
    <t>917M17</t>
  </si>
  <si>
    <t>920M22</t>
  </si>
  <si>
    <t>920M27</t>
  </si>
  <si>
    <t>SE IBIZA  1993</t>
  </si>
  <si>
    <t>930M42</t>
  </si>
  <si>
    <t>931M03</t>
  </si>
  <si>
    <t>931M06</t>
  </si>
  <si>
    <t>936M01</t>
  </si>
  <si>
    <t>7561</t>
  </si>
  <si>
    <t>EVAPORADOR DENSO</t>
  </si>
  <si>
    <t>RA9070030</t>
  </si>
  <si>
    <t>RA9070060</t>
  </si>
  <si>
    <t>FI SEICENTO</t>
  </si>
  <si>
    <t>RA9110211</t>
  </si>
  <si>
    <t>RA9110340</t>
  </si>
  <si>
    <t>RA9110341</t>
  </si>
  <si>
    <t>RA9110490</t>
  </si>
  <si>
    <t>RA9110840</t>
  </si>
  <si>
    <t>RA9110960</t>
  </si>
  <si>
    <t>FI PUNTO  2003</t>
  </si>
  <si>
    <t>RA9110970</t>
  </si>
  <si>
    <t>RA9110980</t>
  </si>
  <si>
    <t>RA9111150</t>
  </si>
  <si>
    <t>FI DUCATO</t>
  </si>
  <si>
    <t>RA9111210</t>
  </si>
  <si>
    <t>IV DAILY S2000 1999</t>
  </si>
  <si>
    <t>RA9140020</t>
  </si>
  <si>
    <t>RA9140021</t>
  </si>
  <si>
    <t>RA9210341</t>
  </si>
  <si>
    <t>CI BERLINGO  2007</t>
  </si>
  <si>
    <t>RA9210380</t>
  </si>
  <si>
    <t>RA9230510</t>
  </si>
  <si>
    <t>RE AVANTIME  2001</t>
  </si>
  <si>
    <t>RA9230511</t>
  </si>
  <si>
    <t>RE CLIO</t>
  </si>
  <si>
    <t>RA9230650</t>
  </si>
  <si>
    <t>7600</t>
  </si>
  <si>
    <t>J.DEUS - AE-380/385/500</t>
  </si>
  <si>
    <t>NI823E02</t>
  </si>
  <si>
    <t>INTERCOOLER</t>
  </si>
  <si>
    <t>RA7200930</t>
  </si>
  <si>
    <t>031M16A</t>
  </si>
  <si>
    <t>411M55A</t>
  </si>
  <si>
    <t>AL 159 1.9 JTDM 2005</t>
  </si>
  <si>
    <t>800M08A</t>
  </si>
  <si>
    <t>800M09</t>
  </si>
  <si>
    <t>800M10</t>
  </si>
  <si>
    <t>800M10A</t>
  </si>
  <si>
    <t>800M11</t>
  </si>
  <si>
    <t>800M12</t>
  </si>
  <si>
    <t>800M12A</t>
  </si>
  <si>
    <t>AL 155 2.5 TD 1993</t>
  </si>
  <si>
    <t>800M14</t>
  </si>
  <si>
    <t>801L17</t>
  </si>
  <si>
    <t>801M01</t>
  </si>
  <si>
    <t>AU A3 1.6 TDi 2009</t>
  </si>
  <si>
    <t>801M03</t>
  </si>
  <si>
    <t>AU A3 1.6 TDI 2009</t>
  </si>
  <si>
    <t>801M03A</t>
  </si>
  <si>
    <t>AU A3 1.8 TURBO 1996</t>
  </si>
  <si>
    <t>801M04A</t>
  </si>
  <si>
    <t>801M05</t>
  </si>
  <si>
    <t>AU A3 1.9 TDI 2000</t>
  </si>
  <si>
    <t>801M05A</t>
  </si>
  <si>
    <t>801M06A</t>
  </si>
  <si>
    <t>801M15</t>
  </si>
  <si>
    <t>801M16</t>
  </si>
  <si>
    <t>AU A6 2.5 TDi 2000-</t>
  </si>
  <si>
    <t>801M17A</t>
  </si>
  <si>
    <t>801M18</t>
  </si>
  <si>
    <t>801M18A</t>
  </si>
  <si>
    <t>SK SUPERB 1.8 T 2002</t>
  </si>
  <si>
    <t>801M20A</t>
  </si>
  <si>
    <t>AU A4 2.0 TDi 2000</t>
  </si>
  <si>
    <t>801M21A</t>
  </si>
  <si>
    <t>801M22</t>
  </si>
  <si>
    <t>AU A4 1.9 TDi 2000</t>
  </si>
  <si>
    <t>801M22A</t>
  </si>
  <si>
    <t>AU A4 1.8i 2007</t>
  </si>
  <si>
    <t>801M23</t>
  </si>
  <si>
    <t>AU A4 2.0 TDI 2007</t>
  </si>
  <si>
    <t>801M23A</t>
  </si>
  <si>
    <t>AU A4 2.7 TDi 2007</t>
  </si>
  <si>
    <t>801M25A</t>
  </si>
  <si>
    <t>AU A3 1.9 TDi 2003</t>
  </si>
  <si>
    <t>801M32</t>
  </si>
  <si>
    <t>801M32A</t>
  </si>
  <si>
    <t>AU A6 2.0 TDi 2004</t>
  </si>
  <si>
    <t>801M39A</t>
  </si>
  <si>
    <t>801R17</t>
  </si>
  <si>
    <t>801V04</t>
  </si>
  <si>
    <t>AR DEFENDER 2.5 90 TDI 1990</t>
  </si>
  <si>
    <t>802M23A</t>
  </si>
  <si>
    <t>805M03</t>
  </si>
  <si>
    <t>BMW E34 525tds 1991</t>
  </si>
  <si>
    <t>805M10</t>
  </si>
  <si>
    <t>805M16</t>
  </si>
  <si>
    <t>805M16A</t>
  </si>
  <si>
    <t>BMW E38 725tds 1996</t>
  </si>
  <si>
    <t>805M17</t>
  </si>
  <si>
    <t>BMW E36 318tds 1995</t>
  </si>
  <si>
    <t>805M18</t>
  </si>
  <si>
    <t>BMW E38 730d 1998</t>
  </si>
  <si>
    <t>805M19</t>
  </si>
  <si>
    <t>BMW E38 730D 1998</t>
  </si>
  <si>
    <t>805M19A</t>
  </si>
  <si>
    <t>805M20</t>
  </si>
  <si>
    <t>805M20A</t>
  </si>
  <si>
    <t>BMW E46 318d 2003</t>
  </si>
  <si>
    <t>805M22</t>
  </si>
  <si>
    <t>805M22A</t>
  </si>
  <si>
    <t>805M23</t>
  </si>
  <si>
    <t>805M23A</t>
  </si>
  <si>
    <t>805M26</t>
  </si>
  <si>
    <t>BMW F30 320 D 2011</t>
  </si>
  <si>
    <t>805M30</t>
  </si>
  <si>
    <t>BMW F20 120D 2010</t>
  </si>
  <si>
    <t>805M30A</t>
  </si>
  <si>
    <t>805M68</t>
  </si>
  <si>
    <t>BMW E81 116d 2009</t>
  </si>
  <si>
    <t>805M68A</t>
  </si>
  <si>
    <t>BMW E81 SERIE 1 120D 2004</t>
  </si>
  <si>
    <t>805M76A</t>
  </si>
  <si>
    <t>CI BERLINGO 2.0 HDi 1999</t>
  </si>
  <si>
    <t>807M10</t>
  </si>
  <si>
    <t>807M10A</t>
  </si>
  <si>
    <t>807M19</t>
  </si>
  <si>
    <t>CI C2 1.6 HDi 2005</t>
  </si>
  <si>
    <t>807M19A</t>
  </si>
  <si>
    <t>807M22</t>
  </si>
  <si>
    <t>CI JUMPER 1.9 TD 1994</t>
  </si>
  <si>
    <t>807M22A</t>
  </si>
  <si>
    <t>FI DUCATO 2.2 D 2006</t>
  </si>
  <si>
    <t>807M24</t>
  </si>
  <si>
    <t>807M24A</t>
  </si>
  <si>
    <t>CI C8 2.0 HDi 2002</t>
  </si>
  <si>
    <t>807M25A</t>
  </si>
  <si>
    <t>807M26</t>
  </si>
  <si>
    <t>807M26A</t>
  </si>
  <si>
    <t>CI JUMPY 1.6 HDi 2006</t>
  </si>
  <si>
    <t>807M27</t>
  </si>
  <si>
    <t>CI C4 2.0 HDi 2004</t>
  </si>
  <si>
    <t>807M35A</t>
  </si>
  <si>
    <t>CI C4 2.0 HDi 2006</t>
  </si>
  <si>
    <t>807M38</t>
  </si>
  <si>
    <t>807M38A</t>
  </si>
  <si>
    <t>CI C5 / C6 2.2/2.7 HDI 2008</t>
  </si>
  <si>
    <t>807M45A</t>
  </si>
  <si>
    <t>807M51</t>
  </si>
  <si>
    <t>807M53</t>
  </si>
  <si>
    <t>CI C2 1.4 HDi 2002</t>
  </si>
  <si>
    <t>807M53A</t>
  </si>
  <si>
    <t>CI C3 PICASSO 1.6 HDi 2009</t>
  </si>
  <si>
    <t>807M54</t>
  </si>
  <si>
    <t>807M56</t>
  </si>
  <si>
    <t>CI BERLINGO 1.6 HDI 2005</t>
  </si>
  <si>
    <t>807M56A</t>
  </si>
  <si>
    <t>807M57</t>
  </si>
  <si>
    <t>807M57A</t>
  </si>
  <si>
    <t>807M58</t>
  </si>
  <si>
    <t>807M58A</t>
  </si>
  <si>
    <t>CI ZX 1.9 D 1994</t>
  </si>
  <si>
    <t>807V13</t>
  </si>
  <si>
    <t>807V23</t>
  </si>
  <si>
    <t>DAF 85.380 XF  1997</t>
  </si>
  <si>
    <t>808M01</t>
  </si>
  <si>
    <t>808V01</t>
  </si>
  <si>
    <t>808V02</t>
  </si>
  <si>
    <t>CI JUMPER 2.2 HDi 2006</t>
  </si>
  <si>
    <t>811M21</t>
  </si>
  <si>
    <t>CI JUMPER 2.2 HDI 2006</t>
  </si>
  <si>
    <t>811M21A</t>
  </si>
  <si>
    <t>FI FIORINO 1.3 MULTIJET 2007</t>
  </si>
  <si>
    <t>811M28</t>
  </si>
  <si>
    <t>811M28A</t>
  </si>
  <si>
    <t>FI PUNTO 1.9 JTD 1999</t>
  </si>
  <si>
    <t>811M40</t>
  </si>
  <si>
    <t>811M45</t>
  </si>
  <si>
    <t>811M45A</t>
  </si>
  <si>
    <t>FI PANDA 1.3 JTD 2003</t>
  </si>
  <si>
    <t>811M50</t>
  </si>
  <si>
    <t>811M51</t>
  </si>
  <si>
    <t>811M51A</t>
  </si>
  <si>
    <t>CI DISPATCH 1.9 TD 1995</t>
  </si>
  <si>
    <t>811M53A</t>
  </si>
  <si>
    <t>811M54A</t>
  </si>
  <si>
    <t>811M62</t>
  </si>
  <si>
    <t>811M62A</t>
  </si>
  <si>
    <t>811M65</t>
  </si>
  <si>
    <t>811M65A</t>
  </si>
  <si>
    <t>811N34</t>
  </si>
  <si>
    <t>811N54</t>
  </si>
  <si>
    <t>811V11</t>
  </si>
  <si>
    <t>811V19</t>
  </si>
  <si>
    <t>811V53</t>
  </si>
  <si>
    <t>812M06</t>
  </si>
  <si>
    <t>FO MONDEO 1.8 TD 1996</t>
  </si>
  <si>
    <t>812M06A</t>
  </si>
  <si>
    <t>FO GALAXY 1.9 TDi 1997</t>
  </si>
  <si>
    <t>812M09</t>
  </si>
  <si>
    <t>812M10</t>
  </si>
  <si>
    <t>FO MONDEO 2.0 TDCi 2000</t>
  </si>
  <si>
    <t>812M10A</t>
  </si>
  <si>
    <t>FO C-MAX 1.6 TDCi 2007</t>
  </si>
  <si>
    <t>812M14</t>
  </si>
  <si>
    <t>812M17</t>
  </si>
  <si>
    <t>FO FOCUS 1.8 TDCi 2000</t>
  </si>
  <si>
    <t>812M17A</t>
  </si>
  <si>
    <t>812M18</t>
  </si>
  <si>
    <t>FO TRANSIT 2.0 TDi 2002</t>
  </si>
  <si>
    <t>812M18A</t>
  </si>
  <si>
    <t>FO RANGER 2.5 D 1998</t>
  </si>
  <si>
    <t>812M19A</t>
  </si>
  <si>
    <t>812M20</t>
  </si>
  <si>
    <t>FO TRANSIT 2.0 TDCi 2002</t>
  </si>
  <si>
    <t>812M20A</t>
  </si>
  <si>
    <t>812M21</t>
  </si>
  <si>
    <t>FO TRANSIT 2.4 TD 2000</t>
  </si>
  <si>
    <t>812M21A</t>
  </si>
  <si>
    <t>812M22</t>
  </si>
  <si>
    <t>812M26</t>
  </si>
  <si>
    <t>FO FOCUS 1.6 TDCi 2003</t>
  </si>
  <si>
    <t>812M26A</t>
  </si>
  <si>
    <t>FO FIESTA 1.4 TDCi 2002</t>
  </si>
  <si>
    <t>812M27</t>
  </si>
  <si>
    <t>812M27A</t>
  </si>
  <si>
    <t>FO MONDEO 1.6 TI 2007</t>
  </si>
  <si>
    <t>812M28A</t>
  </si>
  <si>
    <t>812M29</t>
  </si>
  <si>
    <t>FO TRANSIT VII  2006</t>
  </si>
  <si>
    <t>812M29A</t>
  </si>
  <si>
    <t>FO TRANSIT CONNECT 1.8 TD 2006</t>
  </si>
  <si>
    <t>812M30</t>
  </si>
  <si>
    <t>812M33</t>
  </si>
  <si>
    <t>FO GALAXY 1.9 TDI 2002</t>
  </si>
  <si>
    <t>812M33A</t>
  </si>
  <si>
    <t>FALTA</t>
  </si>
  <si>
    <t>812M38</t>
  </si>
  <si>
    <t>FO FOCUS III 1.6 TDCI 2011</t>
  </si>
  <si>
    <t>812M39</t>
  </si>
  <si>
    <t>814B02</t>
  </si>
  <si>
    <t>814E04</t>
  </si>
  <si>
    <t>IV DAILY 35.8 TD 1989</t>
  </si>
  <si>
    <t>814M04A</t>
  </si>
  <si>
    <t>814M06</t>
  </si>
  <si>
    <t>IV EUROSTAR LD190 E.38 1993</t>
  </si>
  <si>
    <t>814M11</t>
  </si>
  <si>
    <t>IV EUROSTAR LD440 E.48 2001</t>
  </si>
  <si>
    <t>814M12</t>
  </si>
  <si>
    <t>IV STRALIS AS190S27 2002</t>
  </si>
  <si>
    <t>814M13</t>
  </si>
  <si>
    <t>IV EUROSTAR 260 E.48 2001</t>
  </si>
  <si>
    <t>814M14</t>
  </si>
  <si>
    <t>IV DAILY TD GAMMA S 1990</t>
  </si>
  <si>
    <t>814N06</t>
  </si>
  <si>
    <t>815B01</t>
  </si>
  <si>
    <t>815B02</t>
  </si>
  <si>
    <t>815B03</t>
  </si>
  <si>
    <t>815B04</t>
  </si>
  <si>
    <t>815M05</t>
  </si>
  <si>
    <t>815M06</t>
  </si>
  <si>
    <t>MAN F90 19.362 F 1986</t>
  </si>
  <si>
    <t>815M07</t>
  </si>
  <si>
    <t>MAN TGA / TGX 2002</t>
  </si>
  <si>
    <t>815M09</t>
  </si>
  <si>
    <t>815M10</t>
  </si>
  <si>
    <t>815M14</t>
  </si>
  <si>
    <t>MAS 3 1.6 CDVI 2003</t>
  </si>
  <si>
    <t>816M23A</t>
  </si>
  <si>
    <t>816M29</t>
  </si>
  <si>
    <t>MAZ 6 2.0 DI 2002</t>
  </si>
  <si>
    <t>816M29A</t>
  </si>
  <si>
    <t>817B01</t>
  </si>
  <si>
    <t>817B25</t>
  </si>
  <si>
    <t>MB VITO 110 TD 1995</t>
  </si>
  <si>
    <t>817B26</t>
  </si>
  <si>
    <t>817E02</t>
  </si>
  <si>
    <t>MB AXOR 1835 LS-&gt;2543 LS 2002</t>
  </si>
  <si>
    <t>817M04</t>
  </si>
  <si>
    <t>MB ACTROS  1996</t>
  </si>
  <si>
    <t>817M06</t>
  </si>
  <si>
    <t>MB ACTROS 1831-&gt;4143 A 1996</t>
  </si>
  <si>
    <t>817M07</t>
  </si>
  <si>
    <t>817M07A</t>
  </si>
  <si>
    <t>MB ATEGO 1828 A 1998</t>
  </si>
  <si>
    <t>817M08</t>
  </si>
  <si>
    <t>MB W204 C250 CGi 2007</t>
  </si>
  <si>
    <t>817M13A</t>
  </si>
  <si>
    <t>817M23</t>
  </si>
  <si>
    <t>817M23A</t>
  </si>
  <si>
    <t>MB A207 E220 CDi 2010</t>
  </si>
  <si>
    <t>817M24</t>
  </si>
  <si>
    <t>MB A207 E220 CDI 2010</t>
  </si>
  <si>
    <t>817M24A</t>
  </si>
  <si>
    <t>MB VITO 108 CDI 1999</t>
  </si>
  <si>
    <t>817M25A</t>
  </si>
  <si>
    <t>MB S204 C200 2.2 CDi 2007</t>
  </si>
  <si>
    <t>817M29</t>
  </si>
  <si>
    <t>817M29A</t>
  </si>
  <si>
    <t>MB W168 A160 1.7 CDi 2001</t>
  </si>
  <si>
    <t>817M30</t>
  </si>
  <si>
    <t>MB W168 A160 1.7 CDI 2001</t>
  </si>
  <si>
    <t>817M30A</t>
  </si>
  <si>
    <t>817M32</t>
  </si>
  <si>
    <t>MB W202 C220 CDi 1996</t>
  </si>
  <si>
    <t>817M32A</t>
  </si>
  <si>
    <t>817M33</t>
  </si>
  <si>
    <t>817M33A</t>
  </si>
  <si>
    <t>817M34</t>
  </si>
  <si>
    <t>MB W210 E200 2.2 CDi 1998</t>
  </si>
  <si>
    <t>817M34A</t>
  </si>
  <si>
    <t>MCC CABRIO 0.8 CDi 2002</t>
  </si>
  <si>
    <t>817M35</t>
  </si>
  <si>
    <t>MB S204 C220 CDi 2007</t>
  </si>
  <si>
    <t>817M37A</t>
  </si>
  <si>
    <t>MB VIANO 2.2 CDi 2005</t>
  </si>
  <si>
    <t>817M38</t>
  </si>
  <si>
    <t>MB VIANO 2.2 CDI 2005</t>
  </si>
  <si>
    <t>817M38A</t>
  </si>
  <si>
    <t>817M39</t>
  </si>
  <si>
    <t>817M40</t>
  </si>
  <si>
    <t>817M40A</t>
  </si>
  <si>
    <t>MB C203 C200 2.2 CDi 2003</t>
  </si>
  <si>
    <t>817M41</t>
  </si>
  <si>
    <t>MB C203 C200 2.2 CDI 2003</t>
  </si>
  <si>
    <t>817M41A</t>
  </si>
  <si>
    <t>817M42</t>
  </si>
  <si>
    <t>817M42A</t>
  </si>
  <si>
    <t>MB ATEGO 1017 AK 1998</t>
  </si>
  <si>
    <t>817M44</t>
  </si>
  <si>
    <t>MB VIANO 2.2 CDi 2003</t>
  </si>
  <si>
    <t>817M45</t>
  </si>
  <si>
    <t>817M46</t>
  </si>
  <si>
    <t>MB S211 E220 2.2 CDi 2003</t>
  </si>
  <si>
    <t>817M47</t>
  </si>
  <si>
    <t>MB S211 E270 2.7 CDi 2003</t>
  </si>
  <si>
    <t>817M48</t>
  </si>
  <si>
    <t>MB ATEGO 1017 A 1998</t>
  </si>
  <si>
    <t>817M49</t>
  </si>
  <si>
    <t>MB W204 C180 CDI 2011</t>
  </si>
  <si>
    <t>817M53A</t>
  </si>
  <si>
    <t>MB W169 A160 2.0 CDi 2004</t>
  </si>
  <si>
    <t>817M76</t>
  </si>
  <si>
    <t>817M76A</t>
  </si>
  <si>
    <t>MB SPRINTER 2.2 CDi 2006</t>
  </si>
  <si>
    <t>817M83</t>
  </si>
  <si>
    <t>817M83A</t>
  </si>
  <si>
    <t>817M84</t>
  </si>
  <si>
    <t>MCC FORTWO 0.8 CDI 2007</t>
  </si>
  <si>
    <t>817M84A</t>
  </si>
  <si>
    <t>MB SPRINTER 3.0 CDI</t>
  </si>
  <si>
    <t>817M85</t>
  </si>
  <si>
    <t>MB SPRINTER 3.0 CDi</t>
  </si>
  <si>
    <t>817M85A</t>
  </si>
  <si>
    <t>819M42</t>
  </si>
  <si>
    <t>819M42A</t>
  </si>
  <si>
    <t>819M58</t>
  </si>
  <si>
    <t>819M61</t>
  </si>
  <si>
    <t>819M61A</t>
  </si>
  <si>
    <t>819M62</t>
  </si>
  <si>
    <t>819M62A</t>
  </si>
  <si>
    <t>X-TRAIL 2.0 DCI 2007</t>
  </si>
  <si>
    <t>819M66</t>
  </si>
  <si>
    <t>819M66A</t>
  </si>
  <si>
    <t>NI JUKE 1.5 DCI 2010</t>
  </si>
  <si>
    <t>819M69</t>
  </si>
  <si>
    <t>OP ASTRA (F) 1.7 TD 1991</t>
  </si>
  <si>
    <t>820B01</t>
  </si>
  <si>
    <t>OP KADETT (E) 1.5 TD 1990</t>
  </si>
  <si>
    <t>820B02</t>
  </si>
  <si>
    <t>OP MERIVA (A) 1.3 CDTI 2003</t>
  </si>
  <si>
    <t>820M04A</t>
  </si>
  <si>
    <t>820M22</t>
  </si>
  <si>
    <t>820M23</t>
  </si>
  <si>
    <t>OP ASTRA (G) 1.7 TD 1998</t>
  </si>
  <si>
    <t>820M31</t>
  </si>
  <si>
    <t>820M32</t>
  </si>
  <si>
    <t>OP ASTRA (H) 2.0 TURBO 2004</t>
  </si>
  <si>
    <t>820M36A</t>
  </si>
  <si>
    <t>820M45</t>
  </si>
  <si>
    <t>820M46</t>
  </si>
  <si>
    <t>820M46A</t>
  </si>
  <si>
    <t>OP ZAFIRA (A) 2.0 DTi 2000</t>
  </si>
  <si>
    <t>820M48</t>
  </si>
  <si>
    <t>820M48A</t>
  </si>
  <si>
    <t>820M49</t>
  </si>
  <si>
    <t>820M49A</t>
  </si>
  <si>
    <t>820M50</t>
  </si>
  <si>
    <t>820M55</t>
  </si>
  <si>
    <t>820M56</t>
  </si>
  <si>
    <t>820M56A</t>
  </si>
  <si>
    <t>OP ASTRA (J) 1.7 CDTi 2009</t>
  </si>
  <si>
    <t>820M57</t>
  </si>
  <si>
    <t>OP ASTRA (J) 1.7 CDTI 2009</t>
  </si>
  <si>
    <t>820M57A</t>
  </si>
  <si>
    <t>820M59A</t>
  </si>
  <si>
    <t>OP ASTRA (H) 1.7 CDTI 2004</t>
  </si>
  <si>
    <t>820M60A</t>
  </si>
  <si>
    <t>OP ASTRA (H) 1.7 CDTi 2004</t>
  </si>
  <si>
    <t>820M61A</t>
  </si>
  <si>
    <t>820M69</t>
  </si>
  <si>
    <t>OP MERIVA (B) 1.7 CDTi 2010</t>
  </si>
  <si>
    <t>820M70</t>
  </si>
  <si>
    <t>OP INSIGNIA 1.6i TURBO 2008</t>
  </si>
  <si>
    <t>820M71</t>
  </si>
  <si>
    <t>820M71A</t>
  </si>
  <si>
    <t>OP ASTRA (J) 1.4 TURBO 2009</t>
  </si>
  <si>
    <t>820M74A</t>
  </si>
  <si>
    <t>OP ASTRA (J) 1.6i 2009</t>
  </si>
  <si>
    <t>820M75</t>
  </si>
  <si>
    <t>OP ASTRA (J) 1.6I 2009</t>
  </si>
  <si>
    <t>820M75A</t>
  </si>
  <si>
    <t>820M85</t>
  </si>
  <si>
    <t>820M85A</t>
  </si>
  <si>
    <t>OP SIGNUM / VECTRA (C) 2003</t>
  </si>
  <si>
    <t>820M86A</t>
  </si>
  <si>
    <t>OP SIGNUM 1.9 CDTI 2004</t>
  </si>
  <si>
    <t>820M89A</t>
  </si>
  <si>
    <t>OP INSIGNIA 1.4I TURBO 2008</t>
  </si>
  <si>
    <t>820M90A</t>
  </si>
  <si>
    <t>821M09</t>
  </si>
  <si>
    <t>821M09A</t>
  </si>
  <si>
    <t>CI C4 1.6i 2008</t>
  </si>
  <si>
    <t>821M12A</t>
  </si>
  <si>
    <t>PE 207 1.6i 2006</t>
  </si>
  <si>
    <t>821M23A</t>
  </si>
  <si>
    <t>821M32</t>
  </si>
  <si>
    <t>821M37</t>
  </si>
  <si>
    <t>821M37A</t>
  </si>
  <si>
    <t>CI BERLINGO 1.6 HDi 2008</t>
  </si>
  <si>
    <t>821M38</t>
  </si>
  <si>
    <t>821M38A</t>
  </si>
  <si>
    <t>CI C5 1.6 HDi 2008</t>
  </si>
  <si>
    <t>821M39</t>
  </si>
  <si>
    <t>821M39A</t>
  </si>
  <si>
    <t>PE 3008 2.0 HDi 2009</t>
  </si>
  <si>
    <t>821M40</t>
  </si>
  <si>
    <t>821M40A</t>
  </si>
  <si>
    <t>PE 207 1.6 HDi 2009</t>
  </si>
  <si>
    <t>821M41</t>
  </si>
  <si>
    <t>PE 207 1.6 HDI 2009</t>
  </si>
  <si>
    <t>821M41A</t>
  </si>
  <si>
    <t>PE 308 CC 2.0 HDi 2009</t>
  </si>
  <si>
    <t>821M42</t>
  </si>
  <si>
    <t>821M42A</t>
  </si>
  <si>
    <t>821M43</t>
  </si>
  <si>
    <t>821M43A</t>
  </si>
  <si>
    <t>821M47</t>
  </si>
  <si>
    <t>PE 406 1.9 TD 1995</t>
  </si>
  <si>
    <t>821N32</t>
  </si>
  <si>
    <t>823E01</t>
  </si>
  <si>
    <t>823E25</t>
  </si>
  <si>
    <t>RVI RVI AE-380 1997</t>
  </si>
  <si>
    <t>823E26</t>
  </si>
  <si>
    <t>RE PREMIUM DISTR 370-420D 2000</t>
  </si>
  <si>
    <t>823M01</t>
  </si>
  <si>
    <t>RVI MAGNUM 400 05/00</t>
  </si>
  <si>
    <t>823M08</t>
  </si>
  <si>
    <t>RVI MAGNUM DXi 12.440 2004</t>
  </si>
  <si>
    <t>823M17</t>
  </si>
  <si>
    <t>RE KANGOO 1.5 dCi 2008</t>
  </si>
  <si>
    <t>823M19</t>
  </si>
  <si>
    <t>823M20</t>
  </si>
  <si>
    <t>NI PRIMASTAR 1.9 DCI 2002</t>
  </si>
  <si>
    <t>823M20A</t>
  </si>
  <si>
    <t>RE MEGANE 1.9 dCi 2005</t>
  </si>
  <si>
    <t>823M23</t>
  </si>
  <si>
    <t>RE MEGANE 1.5 dCi 2002</t>
  </si>
  <si>
    <t>823M24</t>
  </si>
  <si>
    <t>823M24A</t>
  </si>
  <si>
    <t>823M27</t>
  </si>
  <si>
    <t>NI PRIMASTAR 2.5 DCI 2002</t>
  </si>
  <si>
    <t>823M27A</t>
  </si>
  <si>
    <t>823M28</t>
  </si>
  <si>
    <t>823M28A</t>
  </si>
  <si>
    <t>823M29</t>
  </si>
  <si>
    <t>RE ESPACE 1.9 dCi 2002</t>
  </si>
  <si>
    <t>823M29A</t>
  </si>
  <si>
    <t>823M30</t>
  </si>
  <si>
    <t>RE CLIO/THALIA 1.5 DCI 2001</t>
  </si>
  <si>
    <t>823M30A</t>
  </si>
  <si>
    <t>RE ESPACE 2.2 dCi 2002</t>
  </si>
  <si>
    <t>823M32</t>
  </si>
  <si>
    <t>823M33</t>
  </si>
  <si>
    <t>823M34</t>
  </si>
  <si>
    <t>RE KANGOO 1.5 DCI 2007</t>
  </si>
  <si>
    <t>823M34A</t>
  </si>
  <si>
    <t>NI PRIMASTAR 2.0 DCI 2006</t>
  </si>
  <si>
    <t>823M39A</t>
  </si>
  <si>
    <t>NI NOTE 1.5 dCi 2006</t>
  </si>
  <si>
    <t>823M42</t>
  </si>
  <si>
    <t>823M42A</t>
  </si>
  <si>
    <t>RE MODUS 1.5 DCI 2010</t>
  </si>
  <si>
    <t>823M44</t>
  </si>
  <si>
    <t>RE KANGOO 1.9 dCi 2003</t>
  </si>
  <si>
    <t>823M48</t>
  </si>
  <si>
    <t>DA LOGAN 1.5 DCI 2007-</t>
  </si>
  <si>
    <t>823M52</t>
  </si>
  <si>
    <t>823M52A</t>
  </si>
  <si>
    <t>RE ESPACE 2.0 dCi 2006</t>
  </si>
  <si>
    <t>823M53</t>
  </si>
  <si>
    <t>823M56A</t>
  </si>
  <si>
    <t>RE MEGANE 1.9 DT 1996</t>
  </si>
  <si>
    <t>823M57A</t>
  </si>
  <si>
    <t>RE SAFRANE 2.1 DT 1993</t>
  </si>
  <si>
    <t>823M58</t>
  </si>
  <si>
    <t>823M63</t>
  </si>
  <si>
    <t>823M63A</t>
  </si>
  <si>
    <t>RE ESPACE 2.2 DT 1996</t>
  </si>
  <si>
    <t>823M70</t>
  </si>
  <si>
    <t>823M71</t>
  </si>
  <si>
    <t>823M72</t>
  </si>
  <si>
    <t>823M74</t>
  </si>
  <si>
    <t>823M74A</t>
  </si>
  <si>
    <t>DA LOGAN 1.5 dCi 2007</t>
  </si>
  <si>
    <t>823M76A</t>
  </si>
  <si>
    <t>823M78</t>
  </si>
  <si>
    <t>NI INTERSTAR dCi 80 2002</t>
  </si>
  <si>
    <t>823M78A</t>
  </si>
  <si>
    <t>RE MASCOTT 110 2.8 DT 1999</t>
  </si>
  <si>
    <t>823M79</t>
  </si>
  <si>
    <t>823M79A</t>
  </si>
  <si>
    <t>823M82</t>
  </si>
  <si>
    <t>823M82A</t>
  </si>
  <si>
    <t>RE TWINGO 1.2i 2007</t>
  </si>
  <si>
    <t>823M84</t>
  </si>
  <si>
    <t>823M87</t>
  </si>
  <si>
    <t>823M88</t>
  </si>
  <si>
    <t>823M88A</t>
  </si>
  <si>
    <t>823M89</t>
  </si>
  <si>
    <t>823M90</t>
  </si>
  <si>
    <t>RE MEGANE 2.0 dCi 2008</t>
  </si>
  <si>
    <t>823M91</t>
  </si>
  <si>
    <t>RE CAPTUR 1.5 DCI 2013</t>
  </si>
  <si>
    <t>823M95A</t>
  </si>
  <si>
    <t>RE CAPTURE/CLIO 1.5 DCI 2013</t>
  </si>
  <si>
    <t>823M96A</t>
  </si>
  <si>
    <t>823V03</t>
  </si>
  <si>
    <t>823V04</t>
  </si>
  <si>
    <t>823V19</t>
  </si>
  <si>
    <t>823V31</t>
  </si>
  <si>
    <t>823V45</t>
  </si>
  <si>
    <t>823V57</t>
  </si>
  <si>
    <t>SE CORDOBA 1.9 TDi 1999</t>
  </si>
  <si>
    <t>825B16</t>
  </si>
  <si>
    <t>SE IBIZA 1.4 TDi 2008</t>
  </si>
  <si>
    <t>825M25</t>
  </si>
  <si>
    <t>825M25A</t>
  </si>
  <si>
    <t>SE CORDOBA 1.8i 1999</t>
  </si>
  <si>
    <t>825M26</t>
  </si>
  <si>
    <t>SE CORDOBA 1.9 TDi 2002</t>
  </si>
  <si>
    <t>825M27</t>
  </si>
  <si>
    <t>825M27A</t>
  </si>
  <si>
    <t>SE LEON 1.9 TDI 2003</t>
  </si>
  <si>
    <t>825M28A</t>
  </si>
  <si>
    <t>SK FABIA 1.4 TDi 2007</t>
  </si>
  <si>
    <t>825M29</t>
  </si>
  <si>
    <t>SK FABIA 1.4 TDI 2007</t>
  </si>
  <si>
    <t>825M29A</t>
  </si>
  <si>
    <t>SE IBIZA 1.4 TSI 2009</t>
  </si>
  <si>
    <t>825M30A</t>
  </si>
  <si>
    <t>TO AVENSIS 2.0 D-4D 1999</t>
  </si>
  <si>
    <t>828M64</t>
  </si>
  <si>
    <t>VW GOLF III 1.9 TDi 1993</t>
  </si>
  <si>
    <t>830B30</t>
  </si>
  <si>
    <t>VW POLO 1.3i G40 1990</t>
  </si>
  <si>
    <t>830M05</t>
  </si>
  <si>
    <t>830M06</t>
  </si>
  <si>
    <t>830M06A</t>
  </si>
  <si>
    <t>SE CORDOBA 1.4 TDi 2002</t>
  </si>
  <si>
    <t>830M14</t>
  </si>
  <si>
    <t xml:space="preserve"> SE CORDOBA 1.4 TDI 2002</t>
  </si>
  <si>
    <t>830M14A</t>
  </si>
  <si>
    <t>SK SUPERB 1.9 TDi 2001</t>
  </si>
  <si>
    <t>830M16</t>
  </si>
  <si>
    <t>830M16A</t>
  </si>
  <si>
    <t>830M26</t>
  </si>
  <si>
    <t>VW MULTIVAN 2.0 BiTDi 2009</t>
  </si>
  <si>
    <t>830M43</t>
  </si>
  <si>
    <t>830M43A</t>
  </si>
  <si>
    <t>SE AROSA 1.4 TDi 1999</t>
  </si>
  <si>
    <t>830M49</t>
  </si>
  <si>
    <t>VW BEETLE 1.9 TDi 1998</t>
  </si>
  <si>
    <t>830M50</t>
  </si>
  <si>
    <t>830M50A</t>
  </si>
  <si>
    <t>830M52</t>
  </si>
  <si>
    <t>VW TRANSPORTER T5 1.9 TDI 2003</t>
  </si>
  <si>
    <t>830M52A</t>
  </si>
  <si>
    <t>VW CRAFTER 30 2.5 TDi 2006</t>
  </si>
  <si>
    <t>830M54</t>
  </si>
  <si>
    <t>830M54A</t>
  </si>
  <si>
    <t>VW PASSAT 1.6 TD 1986</t>
  </si>
  <si>
    <t>830N33</t>
  </si>
  <si>
    <t>831E01</t>
  </si>
  <si>
    <t>831E02</t>
  </si>
  <si>
    <t>VO FH12 340 HP 1993</t>
  </si>
  <si>
    <t>831M03</t>
  </si>
  <si>
    <t>831M03A</t>
  </si>
  <si>
    <t>831M04</t>
  </si>
  <si>
    <t>VO FH12 380 HP 2002</t>
  </si>
  <si>
    <t>831M08</t>
  </si>
  <si>
    <t>831M08A</t>
  </si>
  <si>
    <t>831M09</t>
  </si>
  <si>
    <t>VO FM7  1998</t>
  </si>
  <si>
    <t>831M12</t>
  </si>
  <si>
    <t>831M15A</t>
  </si>
  <si>
    <t xml:space="preserve"> INTERCOOLER</t>
  </si>
  <si>
    <t>831M53</t>
  </si>
  <si>
    <t>VO S60 2.0i TURBO 2003</t>
  </si>
  <si>
    <t>831M53A</t>
  </si>
  <si>
    <t>831M54</t>
  </si>
  <si>
    <t>VO S60 2.0i TURBO 2000</t>
  </si>
  <si>
    <t>831M54A</t>
  </si>
  <si>
    <t>VO XC70 D5 2006</t>
  </si>
  <si>
    <t>831M56A</t>
  </si>
  <si>
    <t>836M10</t>
  </si>
  <si>
    <t>841M01</t>
  </si>
  <si>
    <t>SC R 112  1982</t>
  </si>
  <si>
    <t>841M02</t>
  </si>
  <si>
    <t>SC P 94  1995</t>
  </si>
  <si>
    <t>841M03</t>
  </si>
  <si>
    <t>841M04</t>
  </si>
  <si>
    <t>SC P - G - R - T 2004</t>
  </si>
  <si>
    <t>841M20</t>
  </si>
  <si>
    <t>SZ VITARA 1.9 D 1995</t>
  </si>
  <si>
    <t>842M08</t>
  </si>
  <si>
    <t>SZ GRAND VITARA 1.9 TD 2005</t>
  </si>
  <si>
    <t>842M18A</t>
  </si>
  <si>
    <t>854M33</t>
  </si>
  <si>
    <t>KIA CEE'D 1.6 CRDI 2006</t>
  </si>
  <si>
    <t>865M10A</t>
  </si>
  <si>
    <t>MINI ONE D 2003</t>
  </si>
  <si>
    <t>870M02A</t>
  </si>
  <si>
    <t>MINI CLUBMAN 1.6i 2007</t>
  </si>
  <si>
    <t>870M03</t>
  </si>
  <si>
    <t>870M03A</t>
  </si>
  <si>
    <t>870M04</t>
  </si>
  <si>
    <t>7601</t>
  </si>
  <si>
    <t>RA8130060</t>
  </si>
  <si>
    <t>RA8140000</t>
  </si>
  <si>
    <t>RA8230510</t>
  </si>
  <si>
    <t>RA8410020</t>
  </si>
  <si>
    <t>RA8410030</t>
  </si>
  <si>
    <t>SC CITY BUS  2002</t>
  </si>
  <si>
    <t>RA8410040</t>
  </si>
  <si>
    <t>RE MEGANE 2.0 DCI 2008</t>
  </si>
  <si>
    <t>823M91A</t>
  </si>
  <si>
    <t>7650</t>
  </si>
  <si>
    <t>J.DEUS - 610*555*43-(570*81)</t>
  </si>
  <si>
    <t>NI808M01</t>
  </si>
  <si>
    <t>J.DEUS - 670*595*43 (625*71)</t>
  </si>
  <si>
    <t>NI808M02</t>
  </si>
  <si>
    <t>J.DEUS - 606*657*62 (665*75)</t>
  </si>
  <si>
    <t>NI808M03</t>
  </si>
  <si>
    <t>J.DEUS - 520*736*50 (740*76)</t>
  </si>
  <si>
    <t>NI808M04</t>
  </si>
  <si>
    <t>J.DEUS - 606*577*62 (585*75)</t>
  </si>
  <si>
    <t>NI808M05</t>
  </si>
  <si>
    <t>J.DEUS - 553*857*50 (855*76)</t>
  </si>
  <si>
    <t>NI808M06</t>
  </si>
  <si>
    <t>J.DEUS - 533*852*50 (860*76)</t>
  </si>
  <si>
    <t>NI808M07</t>
  </si>
  <si>
    <t>J.DEUS - 492*700*63 (710*80)</t>
  </si>
  <si>
    <t>NI814M01</t>
  </si>
  <si>
    <t>J.DEUS - 490*657*63 (685*75)</t>
  </si>
  <si>
    <t>NI814M02</t>
  </si>
  <si>
    <t>J.DEUS - 658*697*50-(717*61)</t>
  </si>
  <si>
    <t>NI814M11</t>
  </si>
  <si>
    <t>J.DEUS - NINHO</t>
  </si>
  <si>
    <t>NI814M12</t>
  </si>
  <si>
    <t>J.DEUS - 615*690*53-(715*70)</t>
  </si>
  <si>
    <t>NI815M01</t>
  </si>
  <si>
    <t>J.DEUS - 650*617*50-(622*72)</t>
  </si>
  <si>
    <t>NI815M02</t>
  </si>
  <si>
    <t>J.DEUS - 652*622*63-(635*83)</t>
  </si>
  <si>
    <t>NI815M03</t>
  </si>
  <si>
    <t>J.DEUS - 650*617*62-(625*76)</t>
  </si>
  <si>
    <t>NI815M04</t>
  </si>
  <si>
    <t>J.DEUS - 650*756*43 (753*63)</t>
  </si>
  <si>
    <t>NI817M03</t>
  </si>
  <si>
    <t>J.DEUS - 590*790*43 (797*62)</t>
  </si>
  <si>
    <t>NI817M04</t>
  </si>
  <si>
    <t>J.DEUS - 600*797*50 (812*66)</t>
  </si>
  <si>
    <t>NI817M05</t>
  </si>
  <si>
    <t>J.DEUS - 750*658*50 (660*76)</t>
  </si>
  <si>
    <t>NI817M06</t>
  </si>
  <si>
    <t>J.DEUS - 750*858*50 (865*76)</t>
  </si>
  <si>
    <t>NI817M07</t>
  </si>
  <si>
    <t>J.DEUS - 750*858*62 (865*76)</t>
  </si>
  <si>
    <t>NI817M08</t>
  </si>
  <si>
    <t>J.DEUS - 752*978*62 (995*75)</t>
  </si>
  <si>
    <t>NI817M09</t>
  </si>
  <si>
    <t>J.DEUS - RVI 600*690*43-(706*65)</t>
  </si>
  <si>
    <t>NI823M01</t>
  </si>
  <si>
    <t>J.DEUS - RVI 650*790*63-(815*76)</t>
  </si>
  <si>
    <t>NI823M02</t>
  </si>
  <si>
    <t>J.DEUS - RVI 630*915*62-(935*80)</t>
  </si>
  <si>
    <t>NI823M03</t>
  </si>
  <si>
    <t>J.DEUS - RVI 630*830*62-(845*80)</t>
  </si>
  <si>
    <t>NI823M04</t>
  </si>
  <si>
    <t>J.DEUS - RVI 780*695*40-(711*90)</t>
  </si>
  <si>
    <t>NI823M05</t>
  </si>
  <si>
    <t>J.DEUS - RVI 595*815*50-(825*75)</t>
  </si>
  <si>
    <t>NI823M08</t>
  </si>
  <si>
    <t>J.DEUS - 740*766*63 (785*76)</t>
  </si>
  <si>
    <t>NI823M09</t>
  </si>
  <si>
    <t>J.DEUS - 693*697*50 (700*62)</t>
  </si>
  <si>
    <t>NI823M10</t>
  </si>
  <si>
    <t>J.DEUS - RVI 757*782*63-(815*76)</t>
  </si>
  <si>
    <t>NI823M25</t>
  </si>
  <si>
    <t>J.DEUS - RVI 600*795*40-(812*66)</t>
  </si>
  <si>
    <t>NI823M72</t>
  </si>
  <si>
    <t>NI831M01</t>
  </si>
  <si>
    <t>J.DEUS - 745*766*63 (785*76)</t>
  </si>
  <si>
    <t>NI831M02</t>
  </si>
  <si>
    <t>J.DEUS - 885*757*62 (760*80)</t>
  </si>
  <si>
    <t>NI831M03</t>
  </si>
  <si>
    <t>J.DEUS - 720*655*63 (655*75)</t>
  </si>
  <si>
    <t>NI831M04</t>
  </si>
  <si>
    <t>J.DEUS - 885*917*62 (918*80)</t>
  </si>
  <si>
    <t>NI831M08</t>
  </si>
  <si>
    <t>J.DEUS - 900*897*62 (908*80)</t>
  </si>
  <si>
    <t>NI831M09</t>
  </si>
  <si>
    <t>J.DEUS - 695*676*63 (681*74)</t>
  </si>
  <si>
    <t>NI831M50</t>
  </si>
  <si>
    <t>J.DEUS - 850*680*63 (681*74)</t>
  </si>
  <si>
    <t>NI831M51</t>
  </si>
  <si>
    <t>J.DEUS - 675*637*62 (651*74)</t>
  </si>
  <si>
    <t>NI841M02</t>
  </si>
  <si>
    <t>J.DEUS - 825*580*62 (590*82)</t>
  </si>
  <si>
    <t>NI841M03</t>
  </si>
  <si>
    <t>J.DEUS - 825*797*62 (725*80)</t>
  </si>
  <si>
    <t>NI841M04</t>
  </si>
  <si>
    <t>J.DEUS - 792*828*66</t>
  </si>
  <si>
    <t>NI841M20</t>
  </si>
  <si>
    <t>7700</t>
  </si>
  <si>
    <t>J. DEUS - 850X646X43</t>
  </si>
  <si>
    <t>NC108BE16AL</t>
  </si>
  <si>
    <t>J. DEUS - 1065 X 768 X 42 AL</t>
  </si>
  <si>
    <t>NC108BE35</t>
  </si>
  <si>
    <t>J. DEUS - 658X588X43</t>
  </si>
  <si>
    <t>NC108MO08AL</t>
  </si>
  <si>
    <t>NINHO MAN 1067X735X43 ALS</t>
  </si>
  <si>
    <t>NC115BE01</t>
  </si>
  <si>
    <t>J.DEUS - 920*938*42</t>
  </si>
  <si>
    <t>NC115BE10</t>
  </si>
  <si>
    <t>J. DEUS - 860 X 938 X 42 AL</t>
  </si>
  <si>
    <t>NC141BE04</t>
  </si>
  <si>
    <t>J.DEUS - 995*827*53 (841*77) CAIXAS BEHR</t>
  </si>
  <si>
    <t>NI117M06</t>
  </si>
  <si>
    <t>J.DEUS - 900*900*53 (911*82) CAIXAS BEHR</t>
  </si>
  <si>
    <t>NI131M08</t>
  </si>
  <si>
    <t>J.DEUS - 860*945*53 (964*72) CAIXAS BEHR</t>
  </si>
  <si>
    <t>NI141M04</t>
  </si>
  <si>
    <t>7980</t>
  </si>
  <si>
    <t>PARAFLU EUROPA -20 (5LT)</t>
  </si>
  <si>
    <t>FPSAM01</t>
  </si>
  <si>
    <t>819900000</t>
  </si>
  <si>
    <t>CAIXAS PLASTICAS AUDI B5 SUP./INF.</t>
  </si>
  <si>
    <t>CXB5</t>
  </si>
  <si>
    <t>CAIXA 260x90x390</t>
  </si>
  <si>
    <t>CX0939</t>
  </si>
  <si>
    <t>CAIXA 387x110x642</t>
  </si>
  <si>
    <t>CX0940</t>
  </si>
  <si>
    <t>CX0940MA</t>
  </si>
  <si>
    <t>CAIXA 402x92x296</t>
  </si>
  <si>
    <t>CX1031</t>
  </si>
  <si>
    <t>CAIXA 492x110x487</t>
  </si>
  <si>
    <t>CX1050</t>
  </si>
  <si>
    <t>CX1050MA</t>
  </si>
  <si>
    <t>CX1050US</t>
  </si>
  <si>
    <t>CAIXA 487x110x692</t>
  </si>
  <si>
    <t>CX1070</t>
  </si>
  <si>
    <t>CX1070MA</t>
  </si>
  <si>
    <t>CX1070US</t>
  </si>
  <si>
    <t>CAIXA DE CARTAO 387X110X792</t>
  </si>
  <si>
    <t>CX1080</t>
  </si>
  <si>
    <t>CAIXA 387x110x792</t>
  </si>
  <si>
    <t>CX1080MA</t>
  </si>
  <si>
    <t>CX1080US</t>
  </si>
  <si>
    <t>CAIXA 792x110x557</t>
  </si>
  <si>
    <t>CX1085</t>
  </si>
  <si>
    <t>CX1085MA</t>
  </si>
  <si>
    <t>CX1085US</t>
  </si>
  <si>
    <t>CAIXA 437x110x892</t>
  </si>
  <si>
    <t>CX1090</t>
  </si>
  <si>
    <t>CX1090MA</t>
  </si>
  <si>
    <t>CAIXA 592x182x637</t>
  </si>
  <si>
    <t>CX2060</t>
  </si>
  <si>
    <t>CX2060MA</t>
  </si>
  <si>
    <t>CAIXA 667x170x747</t>
  </si>
  <si>
    <t>CX2070</t>
  </si>
  <si>
    <t>CX2070MA</t>
  </si>
  <si>
    <t>CAIXA 702x242x597</t>
  </si>
  <si>
    <t>CX2560</t>
  </si>
  <si>
    <t>CAIXA 878x208x473</t>
  </si>
  <si>
    <t>CX2570</t>
  </si>
  <si>
    <t>CAIXA C/TAMPA 1180x785x997</t>
  </si>
  <si>
    <t>CX2580</t>
  </si>
  <si>
    <t>CAIXA 1180x785x997</t>
  </si>
  <si>
    <t>CX2581</t>
  </si>
  <si>
    <t>TAMPA P/ CX2581</t>
  </si>
  <si>
    <t>CX2582</t>
  </si>
  <si>
    <t>CAIXA 360x105x732</t>
  </si>
  <si>
    <t>CX2590</t>
  </si>
  <si>
    <t>CAIXA DE CARTAO</t>
  </si>
  <si>
    <t>CX2610</t>
  </si>
  <si>
    <t>CAIXA 580x140x600</t>
  </si>
  <si>
    <t>CX2610US</t>
  </si>
  <si>
    <t>CAIXA 430x140x720</t>
  </si>
  <si>
    <t>CX2620</t>
  </si>
  <si>
    <t>CX2620MA</t>
  </si>
  <si>
    <t>CAIXA 830x200x500</t>
  </si>
  <si>
    <t>CX2630</t>
  </si>
  <si>
    <t>CX2630MA</t>
  </si>
  <si>
    <t>CAIXA 745x574x951</t>
  </si>
  <si>
    <t>CX2640</t>
  </si>
  <si>
    <t>CAIXA 765x581x680</t>
  </si>
  <si>
    <t>CX2650</t>
  </si>
  <si>
    <t>CAIXA 715x625x800</t>
  </si>
  <si>
    <t>CX2660</t>
  </si>
  <si>
    <t>CX2670</t>
  </si>
  <si>
    <t>CAIXA 560x135x685</t>
  </si>
  <si>
    <t>CX2670US</t>
  </si>
  <si>
    <t>CAIXA 600x130x800</t>
  </si>
  <si>
    <t>CX2680</t>
  </si>
  <si>
    <t>CX2680CSF</t>
  </si>
  <si>
    <t>CX2680MM</t>
  </si>
  <si>
    <t>CX2680US</t>
  </si>
  <si>
    <t>CX2685CSF</t>
  </si>
  <si>
    <t>CAIXA 960*560*135</t>
  </si>
  <si>
    <t>CX2690</t>
  </si>
  <si>
    <t>CX2690MA</t>
  </si>
  <si>
    <t>CAIXA 560x135x960</t>
  </si>
  <si>
    <t>CX2690US</t>
  </si>
  <si>
    <t>CAIXA 793x384x391</t>
  </si>
  <si>
    <t>CX2700</t>
  </si>
  <si>
    <t>CAIXA 560x258x573</t>
  </si>
  <si>
    <t>CX2710</t>
  </si>
  <si>
    <t>CAIXA 550x110x570</t>
  </si>
  <si>
    <t>CX2720</t>
  </si>
  <si>
    <t>CX2720MA</t>
  </si>
  <si>
    <t>CAIXA 345x200x730</t>
  </si>
  <si>
    <t>CX2730</t>
  </si>
  <si>
    <t>CAIXA 400x140x260</t>
  </si>
  <si>
    <t>CX2740</t>
  </si>
  <si>
    <t>CX2740MA</t>
  </si>
  <si>
    <t>CAIXA 382x317x191 P/INTERCOOLER</t>
  </si>
  <si>
    <t>CX2745</t>
  </si>
  <si>
    <t>CAIXA 910x490x105</t>
  </si>
  <si>
    <t>CX2750</t>
  </si>
  <si>
    <t>CAIXA 1170x500x110                TIPO US.</t>
  </si>
  <si>
    <t>CX2760</t>
  </si>
  <si>
    <t>CAIXA 1130x490x105       AUTO-ARMAVEL FECHO RAPIDO</t>
  </si>
  <si>
    <t>CX2760A</t>
  </si>
  <si>
    <t>CAIXA 1130x490x105</t>
  </si>
  <si>
    <t>CX2760MA</t>
  </si>
  <si>
    <t>CAIXA 700x400x110</t>
  </si>
  <si>
    <t>CX2770</t>
  </si>
  <si>
    <t>CAIXA 700x500x110</t>
  </si>
  <si>
    <t>CX2780</t>
  </si>
  <si>
    <t>CAIXA 800x600x120</t>
  </si>
  <si>
    <t>CX2790</t>
  </si>
  <si>
    <t>CAIXA P/NINHOS 1100x1000x180</t>
  </si>
  <si>
    <t>CX2800</t>
  </si>
  <si>
    <t>CAIXA 900*610*260</t>
  </si>
  <si>
    <t>CX2810</t>
  </si>
  <si>
    <t>CAIXA 720x100x800</t>
  </si>
  <si>
    <t>CX2900</t>
  </si>
  <si>
    <t>CAIXA 900x100x900</t>
  </si>
  <si>
    <t>CX2905</t>
  </si>
  <si>
    <t>CAIXA 1000x100x1100</t>
  </si>
  <si>
    <t>CX2910</t>
  </si>
  <si>
    <t>CAIXA 1030x500x150</t>
  </si>
  <si>
    <t>CX2920</t>
  </si>
  <si>
    <t>CAIXA DE CARTÃO 1000X650X150MM</t>
  </si>
  <si>
    <t>CX2930</t>
  </si>
  <si>
    <t>CAIXA FICTICIA -CUSTEAR RAs</t>
  </si>
  <si>
    <t>CX9999</t>
  </si>
  <si>
    <t>ALVEOLO RETORNAVEL AUDI C7PA/B9 (1120*920)</t>
  </si>
  <si>
    <t>C7PAB9</t>
  </si>
  <si>
    <t>INSTRUÇÃO DE MONTAGEM DOC. 4.120</t>
  </si>
  <si>
    <t>IMRA001</t>
  </si>
  <si>
    <t>INSTRUÇÃO DE MONTAGEM DOC. 4.121</t>
  </si>
  <si>
    <t>IMRA002</t>
  </si>
  <si>
    <t>INSTRUÇÃO DE MONTAGEM DOC. 4.122</t>
  </si>
  <si>
    <t>IMRA003</t>
  </si>
  <si>
    <t>INSTRUÇÃO DE MONTAGEM DOC. 4.123</t>
  </si>
  <si>
    <t>IMRA004</t>
  </si>
  <si>
    <t>INSTRUÇÃO MONTAGEM DOC.4.124</t>
  </si>
  <si>
    <t>IMRA005</t>
  </si>
  <si>
    <t>INSTRUÇÃO MONTAGEM DOC.4.126</t>
  </si>
  <si>
    <t>IMRA007</t>
  </si>
  <si>
    <t>INSTRUÇÃO DE MONTAGEM DOC. 4.127</t>
  </si>
  <si>
    <t>IMRA008</t>
  </si>
  <si>
    <t>INSTRUÇÃO DE MONTAGEM DOC. 4.128</t>
  </si>
  <si>
    <t>IMRA009</t>
  </si>
  <si>
    <t>INSTRUÇÃO DE MONTAGEM DOC. 4.129</t>
  </si>
  <si>
    <t>IMRA010</t>
  </si>
  <si>
    <t>PALETE DE MADEIRA 1200X1000X130</t>
  </si>
  <si>
    <t>K00185049</t>
  </si>
  <si>
    <t>CANTO DE MADEIRA COM 680MM</t>
  </si>
  <si>
    <t>K00185158</t>
  </si>
  <si>
    <t>CANTO DE MADEIRA COM 740MM</t>
  </si>
  <si>
    <t>K00185159</t>
  </si>
  <si>
    <t>ESTRADO DE MADEIRA COM 790X1190MM</t>
  </si>
  <si>
    <t>K00185160</t>
  </si>
  <si>
    <t>ANGULO DE CARTAO L=770*5</t>
  </si>
  <si>
    <t>K00185268</t>
  </si>
  <si>
    <t>CANTONEIRA DE CARTAO L=1200</t>
  </si>
  <si>
    <t>K00185276</t>
  </si>
  <si>
    <t>CANTONEIRA DE CARTAO L=800</t>
  </si>
  <si>
    <t>K00185277</t>
  </si>
  <si>
    <t>CANTONEIRA DE CARTAO L=780</t>
  </si>
  <si>
    <t>K00185278</t>
  </si>
  <si>
    <t>PALETE DE MADEIRA 1200X800X130 C/ TRATAMENTO</t>
  </si>
  <si>
    <t>K00185279</t>
  </si>
  <si>
    <t>DIVISORIA DE CARTAO 998</t>
  </si>
  <si>
    <t>K00185360</t>
  </si>
  <si>
    <t>DIVISORIA DE CARTAO 1083,6</t>
  </si>
  <si>
    <t>K00185361</t>
  </si>
  <si>
    <t>DIVISORIA DE CARTAO 1290</t>
  </si>
  <si>
    <t>K00185362</t>
  </si>
  <si>
    <t>PAPEL PADPAK</t>
  </si>
  <si>
    <t>K00185450</t>
  </si>
  <si>
    <t>SEPARADOR DE CARTAO 1178X778 COM RASGOS</t>
  </si>
  <si>
    <t>K00185503</t>
  </si>
  <si>
    <t>DIVISORIA DE CARTAO 165X784 LANCIA</t>
  </si>
  <si>
    <t>K00185504</t>
  </si>
  <si>
    <t>DIVISORIA DE CARTAO 165X1184 LANCIA</t>
  </si>
  <si>
    <t>K00185505</t>
  </si>
  <si>
    <t>ANGULO DE MADEIRA L=510 25X25</t>
  </si>
  <si>
    <t>K00185508</t>
  </si>
  <si>
    <t>ANGULO DE CARTAO L=775</t>
  </si>
  <si>
    <t>K00185509</t>
  </si>
  <si>
    <t>ANGULO DE CARTAO L=1175</t>
  </si>
  <si>
    <t>K00185510</t>
  </si>
  <si>
    <t>CANTOS TUBOLARES C/ 320X44X3MM</t>
  </si>
  <si>
    <t>K00185551</t>
  </si>
  <si>
    <t>CANTONEIRA DE CARTAO</t>
  </si>
  <si>
    <t>K00185613</t>
  </si>
  <si>
    <t>FITA DE POLIPROPILENO 12*0,55</t>
  </si>
  <si>
    <t>K00185614</t>
  </si>
  <si>
    <t>CINTA PP MAN. 12*0.75</t>
  </si>
  <si>
    <t>K00185615</t>
  </si>
  <si>
    <t>PONTOS METALICOS TIPO UP12</t>
  </si>
  <si>
    <t>K00185616</t>
  </si>
  <si>
    <t>AGRAFOS TIPO 32/18</t>
  </si>
  <si>
    <t>K00185617</t>
  </si>
  <si>
    <t>CANTOS TUBULARES C/ 725X44X3MM</t>
  </si>
  <si>
    <t>K00185621</t>
  </si>
  <si>
    <t>CARTAO CANELADO 800*4</t>
  </si>
  <si>
    <t>K00185631</t>
  </si>
  <si>
    <t>POLIETILENO RETRACTIL 600*0,008</t>
  </si>
  <si>
    <t>K00185632</t>
  </si>
  <si>
    <t>DIVISORIA DE CARTAO 778*345*4 LIGIER</t>
  </si>
  <si>
    <t>K00185633</t>
  </si>
  <si>
    <t>DIVISORIA DE CARTAO 1178*345*4 LIGIER</t>
  </si>
  <si>
    <t>K00185634</t>
  </si>
  <si>
    <t>DIVISORIA DE CARTAO 970*345*4 LIGIER</t>
  </si>
  <si>
    <t>K00185635</t>
  </si>
  <si>
    <t>DIVISORIA DE CARTAO 1182*345*4 C/2 RASGOS MASERATI</t>
  </si>
  <si>
    <t>K00185657</t>
  </si>
  <si>
    <t>DIVISORIA DE CARTAO 782*345*4 C/5 RASGOS MASERATI</t>
  </si>
  <si>
    <t>K00185658</t>
  </si>
  <si>
    <t>DIVISORIA DE CARTAO 1182*345*4 C/3 RASGOS AUDI S4+</t>
  </si>
  <si>
    <t>K00185720</t>
  </si>
  <si>
    <t>DIVISORIA DE CARTAO 782*345*4 C/5 RASGOS AUDI S4+</t>
  </si>
  <si>
    <t>K00185721</t>
  </si>
  <si>
    <t>ALVEOLO AUDI B5 V6TDI DIR.</t>
  </si>
  <si>
    <t>K00185722</t>
  </si>
  <si>
    <t>ALVEOLO AUDI B5 V6TDI ESQ.</t>
  </si>
  <si>
    <t>K00185723</t>
  </si>
  <si>
    <t>SEPARADOR AUDI B5</t>
  </si>
  <si>
    <t>K00185724</t>
  </si>
  <si>
    <t>ALVEOLO AUDI B5 1.8T</t>
  </si>
  <si>
    <t>K00185728</t>
  </si>
  <si>
    <t>POLIETILENO ESTIRAVEL 20 MICRONS</t>
  </si>
  <si>
    <t>K00185732</t>
  </si>
  <si>
    <t>ALVEOLO AUDI B6 1.8T</t>
  </si>
  <si>
    <t>K00185752</t>
  </si>
  <si>
    <t>ALVEOLO AUDI B6 V6TDI DIREITO</t>
  </si>
  <si>
    <t>K00185753</t>
  </si>
  <si>
    <t>ALVEOLO AUDI B6 V6TDI ESQUERDO</t>
  </si>
  <si>
    <t>K00185754</t>
  </si>
  <si>
    <t>SACO PLASTICO 700*500 PARA AUDI B6</t>
  </si>
  <si>
    <t>K00185845</t>
  </si>
  <si>
    <t>FITA DE POLIPROPILENO 12*0,65</t>
  </si>
  <si>
    <t>K00185873</t>
  </si>
  <si>
    <t>ETIQUETA " PRODUTO SEM CHUMBO"</t>
  </si>
  <si>
    <t>K00185895</t>
  </si>
  <si>
    <t>ETIQUETA 51*25</t>
  </si>
  <si>
    <t>K00185912</t>
  </si>
  <si>
    <t>ETIQUETA "CSF" 51X25</t>
  </si>
  <si>
    <t>K00185949</t>
  </si>
  <si>
    <t>CANTOS TUBOLARES C/ 1000X44X3MM</t>
  </si>
  <si>
    <t>K00185959</t>
  </si>
  <si>
    <t>ETIQUETA MATE 100MM*50MM (ET-1010031)</t>
  </si>
  <si>
    <t>K00186048</t>
  </si>
  <si>
    <t>ETIQUETA JDD - 50X25MM</t>
  </si>
  <si>
    <t>K00186261</t>
  </si>
  <si>
    <t>PALETE DE MADEIRA 1200X800X130</t>
  </si>
  <si>
    <t>K88802802</t>
  </si>
  <si>
    <t>ROLO FILME PLAST. REFª PILLOFLEX TRANSP. 1,2X150M</t>
  </si>
  <si>
    <t>MPFP001</t>
  </si>
  <si>
    <t>FILME EXTENSIVEL 621.031.423</t>
  </si>
  <si>
    <t>MPFP002</t>
  </si>
  <si>
    <t>MPFP003</t>
  </si>
  <si>
    <t>PAPEL PADPAK 137 M</t>
  </si>
  <si>
    <t>MPPA001</t>
  </si>
  <si>
    <t>SACO 9X9 C/ MINIGRIP</t>
  </si>
  <si>
    <t>MPSA001</t>
  </si>
  <si>
    <t>SACO 15X18 C/ MINIGRIP</t>
  </si>
  <si>
    <t>MPSA002</t>
  </si>
  <si>
    <t>SACO 18X35 C/ MINIGRIP</t>
  </si>
  <si>
    <t>MPSA003</t>
  </si>
  <si>
    <t>SACO 26X60X0.10</t>
  </si>
  <si>
    <t>MPSA004</t>
  </si>
  <si>
    <t>PLACA DE CARTAO</t>
  </si>
  <si>
    <t>PL1050</t>
  </si>
  <si>
    <t>PL1070</t>
  </si>
  <si>
    <t>PL1080</t>
  </si>
  <si>
    <t>PL1085</t>
  </si>
  <si>
    <t>PL1090</t>
  </si>
  <si>
    <t>PL2060</t>
  </si>
  <si>
    <t>PL2070</t>
  </si>
  <si>
    <t>PL2610</t>
  </si>
  <si>
    <t>PL2620</t>
  </si>
  <si>
    <t>PL2630</t>
  </si>
  <si>
    <t>PL2680</t>
  </si>
  <si>
    <t>PL2685CSF</t>
  </si>
  <si>
    <t>PL2690</t>
  </si>
  <si>
    <t>PL2720</t>
  </si>
  <si>
    <t>PL2740</t>
  </si>
  <si>
    <t>PL2745</t>
  </si>
  <si>
    <t>PL2760</t>
  </si>
  <si>
    <t>PLACA DE CARTAO P/ CX2810</t>
  </si>
  <si>
    <t>PL2810</t>
  </si>
  <si>
    <t>PLACA 1030x500x150</t>
  </si>
  <si>
    <t>PL2920</t>
  </si>
  <si>
    <t>PLACA DE CARTAO 1000X650X150MM</t>
  </si>
  <si>
    <t>PL2930</t>
  </si>
  <si>
    <t>PL760</t>
  </si>
  <si>
    <t>PL770</t>
  </si>
  <si>
    <t>PL780</t>
  </si>
  <si>
    <t>PL940</t>
  </si>
  <si>
    <t>EMBALAGEM PL-CX(RA;RM;RX;RF)</t>
  </si>
  <si>
    <t>T-EMB-001</t>
  </si>
  <si>
    <t>EMBALAGEM PL-K(RD)</t>
  </si>
  <si>
    <t>T-EMB-002</t>
  </si>
  <si>
    <t>TAMPA 720x100x800</t>
  </si>
  <si>
    <t>TP2900</t>
  </si>
  <si>
    <t>TAMPA 900x100x900</t>
  </si>
  <si>
    <t>TP2905</t>
  </si>
  <si>
    <t>TAMPA 1000x100x1100</t>
  </si>
  <si>
    <t>TP2910</t>
  </si>
  <si>
    <t>TAMPA DE CARTÃO</t>
  </si>
  <si>
    <t>TP2930</t>
  </si>
  <si>
    <t>EUROPALELTE</t>
  </si>
  <si>
    <t>110000</t>
  </si>
  <si>
    <t>CONTENTOR INTERCOOLER AUDI B5</t>
  </si>
  <si>
    <t>110656</t>
  </si>
  <si>
    <t>CONTENTOR AUDI B6</t>
  </si>
  <si>
    <t>114888</t>
  </si>
  <si>
    <t>CONTENTOR RETORNAVEL AUDI C7PA/B9</t>
  </si>
  <si>
    <t>1271</t>
  </si>
  <si>
    <t>ETIQUETA AUTOCOLANTE JDEUS GRANDE - CASTANHA</t>
  </si>
  <si>
    <t>730000003</t>
  </si>
  <si>
    <t>ETIQUETA AUTOCOLANTE JDEUS PEQUENA - CASTANHA</t>
  </si>
  <si>
    <t>730000004</t>
  </si>
  <si>
    <t>ETIQUETA 22.5*10</t>
  </si>
  <si>
    <t>730000102</t>
  </si>
  <si>
    <t>ETIQUETA 30.8*14.8</t>
  </si>
  <si>
    <t>730000103</t>
  </si>
  <si>
    <t>FITA CASTANHA</t>
  </si>
  <si>
    <t>730001014</t>
  </si>
  <si>
    <t>NASTRO ADESIVO BICOLANTE</t>
  </si>
  <si>
    <t>730001015</t>
  </si>
  <si>
    <t>PLACAS DE ESPONJA</t>
  </si>
  <si>
    <t>730001016</t>
  </si>
  <si>
    <t>SACOS DE PLÁSTICO 75X110X0.06</t>
  </si>
  <si>
    <t>730001022</t>
  </si>
  <si>
    <t>732005719</t>
  </si>
  <si>
    <t>FITA DE PAPEL 25MM PINTOR</t>
  </si>
  <si>
    <t>732005720</t>
  </si>
  <si>
    <t>RIBBONS I90054 104MM X 153MT</t>
  </si>
  <si>
    <t>799000222</t>
  </si>
  <si>
    <t>ETIQUETA JDD</t>
  </si>
  <si>
    <t>799001296</t>
  </si>
  <si>
    <t>ETIQUETA JDD - PICKING</t>
  </si>
  <si>
    <t>799001356</t>
  </si>
  <si>
    <t>POLIETILENO RETRACTIL 130*0,008</t>
  </si>
  <si>
    <t>900185380</t>
  </si>
  <si>
    <t>SEPARADOR DE CARTAO 1170*97.8 CUPRA</t>
  </si>
  <si>
    <t>K00185010</t>
  </si>
  <si>
    <t>SEPARADOR DE CARTAO 800*97,8 CUPRA</t>
  </si>
  <si>
    <t>K00185011</t>
  </si>
  <si>
    <t>DIVISORIA DE CARTAO 1170*229,5 F1C</t>
  </si>
  <si>
    <t>K00185012</t>
  </si>
  <si>
    <t>DIVISORIA DE CARTAO 770*229,5 F1C</t>
  </si>
  <si>
    <t>K00185013</t>
  </si>
  <si>
    <t>CAIXA INTERIOR C/ 985X190X495 COROLLA 440F</t>
  </si>
  <si>
    <t>K00185030</t>
  </si>
  <si>
    <t>DIVISORIA VERTICAL C/ 687X435MM COROLLA 440F</t>
  </si>
  <si>
    <t>K00185031</t>
  </si>
  <si>
    <t>DIVISORIA DE CARTAO 940*260 AUDI B6</t>
  </si>
  <si>
    <t>K00185063</t>
  </si>
  <si>
    <t>CAIXA  1000*1200*1000</t>
  </si>
  <si>
    <t>K00185066</t>
  </si>
  <si>
    <t>TAMPA  1500*1090*5</t>
  </si>
  <si>
    <t>K00185067</t>
  </si>
  <si>
    <t>DIVISORIA DE CARTAO 990*195 FIAT 312</t>
  </si>
  <si>
    <t>K00185114</t>
  </si>
  <si>
    <t>DIVISORIA DE CARTAO 1190*195 FIAT 312</t>
  </si>
  <si>
    <t>K00185115</t>
  </si>
  <si>
    <t>CAIXA DE CARTAO 485*274*205*4 - YARIS</t>
  </si>
  <si>
    <t>K00185118</t>
  </si>
  <si>
    <t>CAIXA DE CARTAO 1200*800*770</t>
  </si>
  <si>
    <t>K00185188</t>
  </si>
  <si>
    <t>DIVISÓRIA 990X119MM COM 5 RASGOS</t>
  </si>
  <si>
    <t>K00185191</t>
  </si>
  <si>
    <t>DIVISÓRIA 1190X119MM COM 4 RASGOS</t>
  </si>
  <si>
    <t>K00185192</t>
  </si>
  <si>
    <t>DIVISÓRIA 1190X160MM COM 10 RASGOS</t>
  </si>
  <si>
    <t>K00185193</t>
  </si>
  <si>
    <t>DIVISÓRIA 869X160MM COM 2 RASGOS</t>
  </si>
  <si>
    <t>K00185194</t>
  </si>
  <si>
    <t>DIVISÓRIA 1234.2X160MM COM 2 RASGOS</t>
  </si>
  <si>
    <t>K00185195</t>
  </si>
  <si>
    <t>DIVISORIA 273*1060.3*4 - YARIS</t>
  </si>
  <si>
    <t>K00185207</t>
  </si>
  <si>
    <t>DIVISORIA DE CARTAO 1093.6X490MM COROLLA 440F</t>
  </si>
  <si>
    <t>K00185215</t>
  </si>
  <si>
    <t>DIVISORIA DE CARTAO 745*160MM FIAT 198</t>
  </si>
  <si>
    <t>K00185232</t>
  </si>
  <si>
    <t>SEPARADOR DE CARTAO 1114*85 C6W19-CENTRAL</t>
  </si>
  <si>
    <t>K00185304</t>
  </si>
  <si>
    <t>SEPARADOR DE CARTAO 930*85 C6W19-CENTRAL</t>
  </si>
  <si>
    <t>K00185305</t>
  </si>
  <si>
    <t>SEPARADOR DE CARTAO 1170*180</t>
  </si>
  <si>
    <t>K00185315</t>
  </si>
  <si>
    <t>SEPARADOR DE CARTAO 1170*250 C/ 6 RASGOS</t>
  </si>
  <si>
    <t>K00185317</t>
  </si>
  <si>
    <t>SEPARADOR DE CARTAO 1114*263,3 C6W19</t>
  </si>
  <si>
    <t>K00185325</t>
  </si>
  <si>
    <t>SEPARADOR DE CARTAO 930*263,3 C6W19</t>
  </si>
  <si>
    <t>K00185326</t>
  </si>
  <si>
    <t>SEPARADOR DE CARTAO 1180*980*5 AVENSIS</t>
  </si>
  <si>
    <t>K00185327</t>
  </si>
  <si>
    <t>TAMPA</t>
  </si>
  <si>
    <t>K00185377</t>
  </si>
  <si>
    <t>DIVISORIA DE CARTAO 1170*138 15 RASGOS FIAT/OPEL</t>
  </si>
  <si>
    <t>K00185386</t>
  </si>
  <si>
    <t>DIVISORIA DE CARTAO 800*138 2 RASGOS FIAT/OPEL</t>
  </si>
  <si>
    <t>K00185387</t>
  </si>
  <si>
    <t>SEPARADOR DE CARTAO 800*600*5 CUPRA</t>
  </si>
  <si>
    <t>K00185406</t>
  </si>
  <si>
    <t>ETIQUETA JDD - 40X10MM - JDMP-66</t>
  </si>
  <si>
    <t>K00185407</t>
  </si>
  <si>
    <t>DIVISÓRIA DE CARTAO 1170X138 - (FIAT 1.9)</t>
  </si>
  <si>
    <t>K00185408</t>
  </si>
  <si>
    <t>DIVISORIA DE CARTAO 485*260 D3V8 DIR</t>
  </si>
  <si>
    <t>K00185410</t>
  </si>
  <si>
    <t>DIVISORIA DE CARTAO 940*260 D3V8 DIR</t>
  </si>
  <si>
    <t>K00185411</t>
  </si>
  <si>
    <t>DIVISORIA DE CARTAO 1140*260 D3V8 DIR</t>
  </si>
  <si>
    <t>K00185412</t>
  </si>
  <si>
    <t>ETIQUETA JDD - 38X21MM - JDMP-66</t>
  </si>
  <si>
    <t>K00185425</t>
  </si>
  <si>
    <t>CAIXA DE CARTAO 400X140X260</t>
  </si>
  <si>
    <t>K00185449</t>
  </si>
  <si>
    <t>DIVISORIA DE CARTAO 980*232 C/2 RASGOS IVECO SCAM</t>
  </si>
  <si>
    <t>K00185455</t>
  </si>
  <si>
    <t>DIVISORIA DE CARTAO 1220*232 C/ 5RASGOS IVECO SCAM</t>
  </si>
  <si>
    <t>K00185456</t>
  </si>
  <si>
    <t>DIVISORIA DE CARTAO 1252,66*232 2RASGOS IVECO SCAM</t>
  </si>
  <si>
    <t>K00185457</t>
  </si>
  <si>
    <t>ETIQUETA JDD - 70X42MM - JDMP-66</t>
  </si>
  <si>
    <t>K00185487</t>
  </si>
  <si>
    <t>CAIXA DE CARTAO 1200X800X535</t>
  </si>
  <si>
    <t>K00185501</t>
  </si>
  <si>
    <t>SEPARADOR DE CARTAO 1178X778</t>
  </si>
  <si>
    <t>K00185502</t>
  </si>
  <si>
    <t>DIVISORIA DE CARTAO 165X782 BRAVO/A</t>
  </si>
  <si>
    <t>K00185506</t>
  </si>
  <si>
    <t>DIVISORIA DE CARTAO 165X1182 BRAVO/A</t>
  </si>
  <si>
    <t>K00185507</t>
  </si>
  <si>
    <t>ETIQUETA VERDE C/ 148X210MM</t>
  </si>
  <si>
    <t>K00185540</t>
  </si>
  <si>
    <t>ETIQUETA AZUL C/ 148X210MM</t>
  </si>
  <si>
    <t>K00185541</t>
  </si>
  <si>
    <t>ETIQUETA AMARELA C/ 148X210MM</t>
  </si>
  <si>
    <t>K00185542</t>
  </si>
  <si>
    <t>ETIQUETA BRANCA C/ 148X210MM</t>
  </si>
  <si>
    <t>K00185543</t>
  </si>
  <si>
    <t>ETIQUETA COR-DE-SALMÃO C/ 148X210MM</t>
  </si>
  <si>
    <t>K00185544</t>
  </si>
  <si>
    <t>ETIQUETA COR-DE-LARANJA C/ 148X210MM</t>
  </si>
  <si>
    <t>K00185545</t>
  </si>
  <si>
    <t>ETIQUETA COR-DE-ROSA C/ 148X210MM</t>
  </si>
  <si>
    <t>K00185546</t>
  </si>
  <si>
    <t>ETIQUETA CINZENTO C/ 148X210MM</t>
  </si>
  <si>
    <t>K00185547</t>
  </si>
  <si>
    <t>DIVISÓRIA 830X295MM</t>
  </si>
  <si>
    <t>K00185548</t>
  </si>
  <si>
    <t>CAIXA 1156X740X316MM</t>
  </si>
  <si>
    <t>K00185549</t>
  </si>
  <si>
    <t>TAMPA  1169X62X150MM  (P/ CX K00185548)</t>
  </si>
  <si>
    <t>K00185550</t>
  </si>
  <si>
    <t>DIVISORIA DE CARTAO 210X782 X2/30</t>
  </si>
  <si>
    <t>K00185559</t>
  </si>
  <si>
    <t>DIVISORIA DE CARTAO 210X1182 X2/30</t>
  </si>
  <si>
    <t>K00185560</t>
  </si>
  <si>
    <t>DIVISORIA DE CARTAO 990X200 C/ 3 RASGOS</t>
  </si>
  <si>
    <t>K00185561</t>
  </si>
  <si>
    <t>DIVISORIA DE CARTAO 1188X200 C/ 2 RASGOS</t>
  </si>
  <si>
    <t>K00185564</t>
  </si>
  <si>
    <t>MANGA PEBD INCOLOR 2150X2550X0,060 MY</t>
  </si>
  <si>
    <t>K00185567</t>
  </si>
  <si>
    <t>CAIXA 1156X740X316MM (MITSUBISHI)</t>
  </si>
  <si>
    <t>K00185568</t>
  </si>
  <si>
    <t>ETIQUETA 50X25MM JDMP-66</t>
  </si>
  <si>
    <t>K00185569</t>
  </si>
  <si>
    <t>DIVISORIA DE CARTAO 785*456,6 LDV</t>
  </si>
  <si>
    <t>K00185581</t>
  </si>
  <si>
    <t>DIVISORIA DE CARTAO 1180*456 LDV</t>
  </si>
  <si>
    <t>K00185582</t>
  </si>
  <si>
    <t>DIVISORIA DE CARTAO 300*133 LDV</t>
  </si>
  <si>
    <t>K00185583</t>
  </si>
  <si>
    <t>DIVISORIA DE CARTAO 990X450 C/ 6 RASGOS</t>
  </si>
  <si>
    <t>K00185584</t>
  </si>
  <si>
    <t>DIVISORIA DE CARTAO 1190X450 C/ 6 RASGOS</t>
  </si>
  <si>
    <t>K00185585</t>
  </si>
  <si>
    <t>SEPARADOR DE CARTAO 735X1151MM CANTOS REDONDOS</t>
  </si>
  <si>
    <t>K00185588</t>
  </si>
  <si>
    <t>CAIXA 1200*800*720</t>
  </si>
  <si>
    <t>K00185592</t>
  </si>
  <si>
    <t>DIVISORIA DE CARTAO 335X782 IVECO S2000</t>
  </si>
  <si>
    <t>K00185593</t>
  </si>
  <si>
    <t>DIVISORIA DE CARTAO 335X1182 IVECO S2000</t>
  </si>
  <si>
    <t>K00185594</t>
  </si>
  <si>
    <t>DIVISORIA DE CARTAO 350*230*35 MM</t>
  </si>
  <si>
    <t>K00185612</t>
  </si>
  <si>
    <t>DIVISÓRIA DE CARTAO 1167,1X116 C/ 7 RASGOS</t>
  </si>
  <si>
    <t>K00185655</t>
  </si>
  <si>
    <t>DIVISÓRIA DE CARTAO 940X116 C/ 2 RASGOS</t>
  </si>
  <si>
    <t>K00185656</t>
  </si>
  <si>
    <t>CANTO DE CARTAO L=560</t>
  </si>
  <si>
    <t>K00185661</t>
  </si>
  <si>
    <t>COMMON TRAY/BASE DE CARTÃO C/ 1200*800</t>
  </si>
  <si>
    <t>K00185662</t>
  </si>
  <si>
    <t>DIVISORIA DE CARTAO 1189X385 C/ 5 RASGOS</t>
  </si>
  <si>
    <t>K00185678</t>
  </si>
  <si>
    <t>DIVISORIA DE CARTAO 990X385 C/ 3 RASGOS</t>
  </si>
  <si>
    <t>K00185679</t>
  </si>
  <si>
    <t>DIVISORIA DE CARTAO 1190*240</t>
  </si>
  <si>
    <t>K00185729</t>
  </si>
  <si>
    <t>DIVISORIA DE CARTAO 990*240</t>
  </si>
  <si>
    <t>K00185730</t>
  </si>
  <si>
    <t>DIVISORIA DE CARTAO 715*240</t>
  </si>
  <si>
    <t>K00185731</t>
  </si>
  <si>
    <t>CAIXA INTERIOR C/ 595X245X199 P/ SUZUKI YP6</t>
  </si>
  <si>
    <t>K00185739</t>
  </si>
  <si>
    <t>DIVISORIA DE CARTAO 1140*400 C/ 9 RASGOS</t>
  </si>
  <si>
    <t>K00185746</t>
  </si>
  <si>
    <t>DIVISORIA DE CARTAO 940*400 C/ 3 RASGOS</t>
  </si>
  <si>
    <t>K00185747</t>
  </si>
  <si>
    <t>K00185762</t>
  </si>
  <si>
    <t>214-EM / CAIXA DE CARTAO 580X380X320</t>
  </si>
  <si>
    <t>K00185764</t>
  </si>
  <si>
    <t>11448A/DIVISÓRIA DE CARTÃO C/ 703X305 C/ 2 RASGOS</t>
  </si>
  <si>
    <t>K00185765</t>
  </si>
  <si>
    <t>11448B/DIVISÓRIA DE CARTÃO C/ 466X305 C/ 2 RASGOS</t>
  </si>
  <si>
    <t>K00185766</t>
  </si>
  <si>
    <t>POST690/CANTO DE CARTAO L=960 75X75</t>
  </si>
  <si>
    <t>K00185767</t>
  </si>
  <si>
    <t>DIVISORIA DE CARTAO 990*450 C/ 3 RASGOS</t>
  </si>
  <si>
    <t>K00185768</t>
  </si>
  <si>
    <t>DIVISORIA DE CARTAO 1190*450 C/ 5 RASGOS</t>
  </si>
  <si>
    <t>K00185769</t>
  </si>
  <si>
    <t>CAIXA INTERIOR C/ 589X249X715</t>
  </si>
  <si>
    <t>K00185771</t>
  </si>
  <si>
    <t>CAIXA DE CARTAO 730*370*300</t>
  </si>
  <si>
    <t>K00185785</t>
  </si>
  <si>
    <t>DIVISORIA DE CARTAO 990X480</t>
  </si>
  <si>
    <t>K00185791</t>
  </si>
  <si>
    <t>DIVISORIA DE CARTAO 1190X480</t>
  </si>
  <si>
    <t>K00185792</t>
  </si>
  <si>
    <t>DIVISORIA DE CARTAO 1190*285 IVECO 2011 WCAC</t>
  </si>
  <si>
    <t>K00185829</t>
  </si>
  <si>
    <t>DIVISORIA DE CARTAO 990*285 IVECO 2011 WCAC</t>
  </si>
  <si>
    <t>K00185830</t>
  </si>
  <si>
    <t>DIVISORIA DE CARTAO 1238*160 C/ 6 RASGOS</t>
  </si>
  <si>
    <t>K00185831</t>
  </si>
  <si>
    <t>ANGULO DE CARTAO L=720</t>
  </si>
  <si>
    <t>K00185874</t>
  </si>
  <si>
    <t>SEPARADOR DE CARTAO 1130X930</t>
  </si>
  <si>
    <t>K00185877</t>
  </si>
  <si>
    <t>DIVISORIA DE CARTAO 1140*260 COM 4 RASGOS</t>
  </si>
  <si>
    <t>K00185878</t>
  </si>
  <si>
    <t>DIVISORIA DE CARTAO 940*260 COM 3 RASGOS</t>
  </si>
  <si>
    <t>K00185879</t>
  </si>
  <si>
    <t>CAIXA DE CARTAO 590*380*560</t>
  </si>
  <si>
    <t>K00185889</t>
  </si>
  <si>
    <t>DIVISÓRIA DE CARTÃO C/ 540*674 C/ 2 RASGOS</t>
  </si>
  <si>
    <t>K00185890</t>
  </si>
  <si>
    <t>DIVISÓRIA DE CARTÃO C/ 370*540 C/ 2 RASGOS</t>
  </si>
  <si>
    <t>K00185913</t>
  </si>
  <si>
    <t>SEPARADOR DE CARTÃO C/ 580*286</t>
  </si>
  <si>
    <t>K00185914</t>
  </si>
  <si>
    <t>SEPARADOR DE CARTÃO C/ 565*365</t>
  </si>
  <si>
    <t>K00185915</t>
  </si>
  <si>
    <t>DIVISORIA DE CARTAO 1120*300 RS6</t>
  </si>
  <si>
    <t>K00185916</t>
  </si>
  <si>
    <t>DIVISORIA DE CARTAO 932*300 RS6</t>
  </si>
  <si>
    <t>K00185917</t>
  </si>
  <si>
    <t>DIVISORIA DE CARTAO 1125*245 D3V8</t>
  </si>
  <si>
    <t>K00185929</t>
  </si>
  <si>
    <t>DIVISORIA DE CARTAO 936*245 D3V8</t>
  </si>
  <si>
    <t>K00185930</t>
  </si>
  <si>
    <t>ETIQUETA</t>
  </si>
  <si>
    <t>K00185931</t>
  </si>
  <si>
    <t>DIVISORIA DE CARTAO 990X160 C/ 2 RASGOS</t>
  </si>
  <si>
    <t>K00185947</t>
  </si>
  <si>
    <t>DIVISORIA DE CARTAO 1190X160 C/ 15 RASGOS</t>
  </si>
  <si>
    <t>K00185948</t>
  </si>
  <si>
    <t>ETIQUETA 55*18 - JDMP66</t>
  </si>
  <si>
    <t>K00186003</t>
  </si>
  <si>
    <t>ETIQUETA KANBAN TOYOTA</t>
  </si>
  <si>
    <t>K00186011</t>
  </si>
  <si>
    <t>K00186013</t>
  </si>
  <si>
    <t>CAIXA DE CARTAO 318X167X859</t>
  </si>
  <si>
    <t>K00186032</t>
  </si>
  <si>
    <t>CAIXA DE CARTAO 492X292X450 EMBALAGEM BI-PEÇA</t>
  </si>
  <si>
    <t>K00186034</t>
  </si>
  <si>
    <t>TRAVAMENTO DE CARTÃO 230*292 EMBALAGEM BI-PEÇA</t>
  </si>
  <si>
    <t>K00186035</t>
  </si>
  <si>
    <t>DIVISORIA DE CARTAO 1140*150 FIAT 139</t>
  </si>
  <si>
    <t>K00186044</t>
  </si>
  <si>
    <t>DIVISORIA DE CARTAO 940*150 FIAT 139</t>
  </si>
  <si>
    <t>K00186045</t>
  </si>
  <si>
    <t>ETIQUETA PRATA 25*16MM</t>
  </si>
  <si>
    <t>K00186062</t>
  </si>
  <si>
    <t>DIVISÓRIA COM 3 RASGOS  1190X243MM</t>
  </si>
  <si>
    <t>K00186195</t>
  </si>
  <si>
    <t>DIVISÓRIA COM 3 RASGOS  990X243MM</t>
  </si>
  <si>
    <t>K00186196</t>
  </si>
  <si>
    <t>CAIXA INTERIOR 223X184X880</t>
  </si>
  <si>
    <t>K00186215</t>
  </si>
  <si>
    <t>PLACA CINTA 1173X515X895</t>
  </si>
  <si>
    <t>K00186216</t>
  </si>
  <si>
    <t>TAMPO 1191X983X102</t>
  </si>
  <si>
    <t>K00186217</t>
  </si>
  <si>
    <t>ETIQUETA JDD - 75X18MM - JDMP-66</t>
  </si>
  <si>
    <t>K00186232</t>
  </si>
  <si>
    <t>DIVISÓRIA COM 990X119   HONDA 2WG</t>
  </si>
  <si>
    <t>K00186239</t>
  </si>
  <si>
    <t>ETIQUETA JDD - 75X30MM - JDMP-66</t>
  </si>
  <si>
    <t>K00186291</t>
  </si>
  <si>
    <t>DIVISORIA DE CARTAO 1190*95*4</t>
  </si>
  <si>
    <t>K00186292</t>
  </si>
  <si>
    <t>DIVISORIA DE CARTAO 990*95*4</t>
  </si>
  <si>
    <t>K00186293</t>
  </si>
  <si>
    <t>ETIQUETA 210X74 - WOLKSWAGEN - JDD</t>
  </si>
  <si>
    <t>K00186297</t>
  </si>
  <si>
    <t>CAIXA DE CARTÃO 489X387X456 - JDD</t>
  </si>
  <si>
    <t>K00186298</t>
  </si>
  <si>
    <t>PLACA TRAVAMENTO 387X260 - JDD00*770</t>
  </si>
  <si>
    <t>K00186299</t>
  </si>
  <si>
    <t>ETIQUETA AUDI 74*210</t>
  </si>
  <si>
    <t>K00186342</t>
  </si>
  <si>
    <t>DIVISORIA 1240*160*4 FIAT BSUV64</t>
  </si>
  <si>
    <t>K00186343</t>
  </si>
  <si>
    <t>DIVISÓRIA PLACA SAICA 190X593X3 FIAT BSUV25</t>
  </si>
  <si>
    <t>K00186344</t>
  </si>
  <si>
    <t>DIVISÓRIA DE EMBALAGEM 990X320 ( HONDA 2WH )</t>
  </si>
  <si>
    <t>K00186372</t>
  </si>
  <si>
    <t>DIVISÓRIA DE EMBALAGEM 1190X320 ( HONDA 2 WH )</t>
  </si>
  <si>
    <t>K00186373</t>
  </si>
  <si>
    <t>K00186377</t>
  </si>
  <si>
    <t>CAIXA</t>
  </si>
  <si>
    <t>K00186378</t>
  </si>
  <si>
    <t>CANTO ANGULAR H680 C/520MM ALTURA</t>
  </si>
  <si>
    <t>K00186379</t>
  </si>
  <si>
    <t>DIVISORIA DE CARTAO 530*195 TOYOTA 909A</t>
  </si>
  <si>
    <t>K00186397</t>
  </si>
  <si>
    <t>DIVISORIA DE CARTAO 1190*195 TOYOTA 909A</t>
  </si>
  <si>
    <t>K00186398</t>
  </si>
  <si>
    <t>DIVISORIA DE CARTAO C/997X495MM  ( FIAT BSUV )</t>
  </si>
  <si>
    <t>K00186399</t>
  </si>
  <si>
    <t>DIVISORIA DE CARTAO C/1197X495MM ( FIAT BSUV )</t>
  </si>
  <si>
    <t>K00186400</t>
  </si>
  <si>
    <t>SEPARADOR PLASTICO PARA MITSUBISHI</t>
  </si>
  <si>
    <t>MPEM001</t>
  </si>
  <si>
    <t>CAIXA INTERIOR PARA MITSUBISHI</t>
  </si>
  <si>
    <t>MPEM002</t>
  </si>
  <si>
    <t>TARGHETTA ADESIVA X INTERCOOLER AUDI</t>
  </si>
  <si>
    <t>020191100</t>
  </si>
  <si>
    <t>PALETE DE MADEIRA C/TRATAMENTO 1200X800X130</t>
  </si>
  <si>
    <t>730000002</t>
  </si>
  <si>
    <t>AGRAFO INDUSTRIAL 5000 TYP 95/14</t>
  </si>
  <si>
    <t>730000005</t>
  </si>
  <si>
    <t>PALETE DE MADEIRA C/TRATAMENTO 1220X1020X130</t>
  </si>
  <si>
    <t>730000200</t>
  </si>
  <si>
    <t>MULTIPACK BOX (T. YARIS)</t>
  </si>
  <si>
    <t>730001013</t>
  </si>
  <si>
    <t>FITA ADESIVA PVC C/50MM</t>
  </si>
  <si>
    <t>732000227</t>
  </si>
  <si>
    <t>ROLOS BANDA MAXPACK PB 70301000 C-DI 76MM</t>
  </si>
  <si>
    <t>732005177</t>
  </si>
  <si>
    <t>DIVISORIA 1170*490*3 (INTERCOOLER YARIS)</t>
  </si>
  <si>
    <t>870452400</t>
  </si>
  <si>
    <t>DIVISORIA 770*490*3 (INTERCOOLER YARIS)</t>
  </si>
  <si>
    <t>870452500</t>
  </si>
  <si>
    <t>882</t>
  </si>
  <si>
    <t>INTERCOOLER CPL 636 USA</t>
  </si>
  <si>
    <t>8B3950100</t>
  </si>
  <si>
    <t>INTERCOOLER CPL FIAT B-SUV</t>
  </si>
  <si>
    <t>8C6150000</t>
  </si>
  <si>
    <t>8C6651000</t>
  </si>
  <si>
    <t>309</t>
  </si>
  <si>
    <t>TUBO PER INTERCOOLER TOYOTA YARIS 850L II</t>
  </si>
  <si>
    <t>020069800</t>
  </si>
  <si>
    <t>TUBO CPL PER INTERCOOLER YARIS</t>
  </si>
  <si>
    <t>020106700</t>
  </si>
  <si>
    <t>311</t>
  </si>
  <si>
    <t>ALETTA SB PER INTERCOOLER YARIS</t>
  </si>
  <si>
    <t>020161700</t>
  </si>
  <si>
    <t>ALETTA SB PER INTERCOOLER FIAT B-SUV</t>
  </si>
  <si>
    <t>020161800</t>
  </si>
  <si>
    <t>TUBO PER INTERCOOLER YARIS</t>
  </si>
  <si>
    <t>020171300</t>
  </si>
  <si>
    <t>ALETTA SB PER INTERCOOLER</t>
  </si>
  <si>
    <t>020183800</t>
  </si>
  <si>
    <t>020183900</t>
  </si>
  <si>
    <t>020193700</t>
  </si>
  <si>
    <t>ALETTA SB PER INTERCOOLER ALFA 4C</t>
  </si>
  <si>
    <t>020193800</t>
  </si>
  <si>
    <t>TUBO CPL PER INTERCOOLER ALFA 4C</t>
  </si>
  <si>
    <t>020195300</t>
  </si>
  <si>
    <t>TUBO PER INTERCOOLER 636USA</t>
  </si>
  <si>
    <t>020196300</t>
  </si>
  <si>
    <t>TUBO CPL PER INTERCOOLER 636USA</t>
  </si>
  <si>
    <t>020197300</t>
  </si>
  <si>
    <t>ALETTA SB PER INTERCOOLER 636USA</t>
  </si>
  <si>
    <t>020197400</t>
  </si>
  <si>
    <t>TUBO PER INTERCOOLER ALFA 4C</t>
  </si>
  <si>
    <t>020197800</t>
  </si>
  <si>
    <t>020199900</t>
  </si>
  <si>
    <t>ALETTA SB PER INTERCOOLER 4500</t>
  </si>
  <si>
    <t>020222600</t>
  </si>
  <si>
    <t>020222900</t>
  </si>
  <si>
    <t>ALETTA SB PER INTERCOOLER (PORSCHE CAJUN)</t>
  </si>
  <si>
    <t>020490100</t>
  </si>
  <si>
    <t>TUBO CPL PER INTERCOOLER S.B.(PORSCHE CAJUN)</t>
  </si>
  <si>
    <t>020490200</t>
  </si>
  <si>
    <t>TUBO PER INTERCOOLER S.B.(PORSCHE CAJUN)</t>
  </si>
  <si>
    <t>020490300</t>
  </si>
  <si>
    <t>020490400</t>
  </si>
  <si>
    <t>TUBO 25 (INTERCOOLER B-SUV 520)</t>
  </si>
  <si>
    <t>020490600</t>
  </si>
  <si>
    <t>TUBO PER INTERCOOLER</t>
  </si>
  <si>
    <t>020491000</t>
  </si>
  <si>
    <t>ALETTA SB PER INTERCOOLER (TAVOLA)</t>
  </si>
  <si>
    <t>020491500</t>
  </si>
  <si>
    <t>TUBO CPL PER INTERCOOLER S.B.(TAVOLA)</t>
  </si>
  <si>
    <t>020492000</t>
  </si>
  <si>
    <t>020496000</t>
  </si>
  <si>
    <t>519</t>
  </si>
  <si>
    <t>ETICHETTA (INTERCOOLER TOYOTA 909A)</t>
  </si>
  <si>
    <t>8B1446500</t>
  </si>
  <si>
    <t>COLLETTORE S.B. PER INTERCCOLER YARIS 909A</t>
  </si>
  <si>
    <t>8B1446600</t>
  </si>
  <si>
    <t>ETICHETTA (INTERCOOLER TOYOTA 850L)</t>
  </si>
  <si>
    <t>8B1448500</t>
  </si>
  <si>
    <t>COLLETTORE S.B. PER INTERCCOLER YARIS 850L</t>
  </si>
  <si>
    <t>8B1448600</t>
  </si>
  <si>
    <t>SETTO CPL (INTERCOOLER TOYOTA 850L II)</t>
  </si>
  <si>
    <t>8B1449400</t>
  </si>
  <si>
    <t>VITE M5 (INTERCOOLER TOYOTA 850L II)</t>
  </si>
  <si>
    <t>8B1449500</t>
  </si>
  <si>
    <t>TUBO DI ASPIRAZIONE (INTERCOOLER TOYOTA 850L II)</t>
  </si>
  <si>
    <t>8B1449600</t>
  </si>
  <si>
    <t>SETTO (INTERCOOLER TOYOTA 850L II)</t>
  </si>
  <si>
    <t>8B1449700</t>
  </si>
  <si>
    <t>DADO M5 (INTERCOOLER TOYOTA 850L II)</t>
  </si>
  <si>
    <t>8B1449800</t>
  </si>
  <si>
    <t>ETICHETTA (INTERCOOLER TOYOTA 850L II)</t>
  </si>
  <si>
    <t>8B1450000</t>
  </si>
  <si>
    <t>FIANCHETTO (INTERCOOLER 636USA)</t>
  </si>
  <si>
    <t>8B3950700</t>
  </si>
  <si>
    <t>FIANCHETTO (INTERCOOLER 4500)</t>
  </si>
  <si>
    <t>8B9142600</t>
  </si>
  <si>
    <t>FIANCHETTO (INTERCOOLER B-SUV)</t>
  </si>
  <si>
    <t>8C6650900</t>
  </si>
  <si>
    <t>TUBO CPL (INTERCOOLER B-SUV 520)</t>
  </si>
  <si>
    <t>8D5352400</t>
  </si>
  <si>
    <t>TUBO 64 (INTERCOOLER B-SUV 520)</t>
  </si>
  <si>
    <t>8D5352500</t>
  </si>
  <si>
    <t>ALETTA INTERNA (INTERCOOLER B-SUV 520)</t>
  </si>
  <si>
    <t>8D5352600</t>
  </si>
  <si>
    <t>896</t>
  </si>
  <si>
    <t>VASCA INGRESSO (INTERCOOLER AUDI B9V6 160CV)</t>
  </si>
  <si>
    <t>MR127112-2790</t>
  </si>
  <si>
    <t>VASCA USCITA (INTERCOOLER AUDI B9V6 160CV)</t>
  </si>
  <si>
    <t>MR127212-2330</t>
  </si>
  <si>
    <t>898</t>
  </si>
  <si>
    <t>TAPPO PROTEZIONE (INTERC. TOYOTA 850L)</t>
  </si>
  <si>
    <t>MR445021-9600</t>
  </si>
  <si>
    <t>020438500</t>
  </si>
  <si>
    <t>VASCA INGRESSO (INTERCOOLER 4500)</t>
  </si>
  <si>
    <t>8A8641100</t>
  </si>
  <si>
    <t>VASCA USCITA (INTERCOOLER 4500)</t>
  </si>
  <si>
    <t>8A8642100</t>
  </si>
  <si>
    <t>503</t>
  </si>
  <si>
    <t>COLLETTORE S.B. INTER. 4500</t>
  </si>
  <si>
    <t>8A8642500</t>
  </si>
  <si>
    <t>8A8741100</t>
  </si>
  <si>
    <t>8A8742100</t>
  </si>
  <si>
    <t>8A8742500</t>
  </si>
  <si>
    <t>VASCA INGRESSO (INTERCOOLER 636USA)</t>
  </si>
  <si>
    <t>8B3951100</t>
  </si>
  <si>
    <t>VASCA USCITA (INTERCOOLER 636USA)</t>
  </si>
  <si>
    <t>8B3952100</t>
  </si>
  <si>
    <t>COVER  (INTERCOOLER FIAT343)</t>
  </si>
  <si>
    <t>8B4050400</t>
  </si>
  <si>
    <t>COLLETTORE S.B. INTER. CRYSLER CUSV</t>
  </si>
  <si>
    <t>8B5650900</t>
  </si>
  <si>
    <t>8B9141100</t>
  </si>
  <si>
    <t>8B9142100</t>
  </si>
  <si>
    <t>8B9142500</t>
  </si>
  <si>
    <t>8C1842100</t>
  </si>
  <si>
    <t>BLOCCO RADIANTE S.B. (INTERCOOLER PORSCHE CAJUN)</t>
  </si>
  <si>
    <t>8C3950300</t>
  </si>
  <si>
    <t>COLLETTORE S.B. PER INTERCCOLER PORSCHE CAJUN</t>
  </si>
  <si>
    <t>8C3950600</t>
  </si>
  <si>
    <t>319</t>
  </si>
  <si>
    <t>FIANCHETTO S.B. (INTERCOOLER PORSCHE CAJUN)</t>
  </si>
  <si>
    <t>8C3950700</t>
  </si>
  <si>
    <t>COLLETTORE S.B. INTER. B-SUV</t>
  </si>
  <si>
    <t>8C6650800</t>
  </si>
  <si>
    <t>VASCA INGRESSO (INTERCOOLER B-SUV)</t>
  </si>
  <si>
    <t>8C6651100</t>
  </si>
  <si>
    <t>VASCA USCITA (INTERCOOLER B-SUV)</t>
  </si>
  <si>
    <t>8C6652100</t>
  </si>
  <si>
    <t>COVER (INT. FIAT 312  E5 105CV)</t>
  </si>
  <si>
    <t>8C7452500</t>
  </si>
  <si>
    <t>TUBO (INTERCOOLER PORSCHE PANAMERA)</t>
  </si>
  <si>
    <t>884545300</t>
  </si>
  <si>
    <t>502</t>
  </si>
  <si>
    <t>ISOLANTE PER CURVA  (INTERCOOLER PORSCHE PANAMERA)</t>
  </si>
  <si>
    <t>884559300</t>
  </si>
  <si>
    <t>884559400</t>
  </si>
  <si>
    <t>9000</t>
  </si>
  <si>
    <t>CATALOGOS JOAO DE DEUS</t>
  </si>
  <si>
    <t>CATALOGJD</t>
  </si>
  <si>
    <t>CAT. J.DEUS ANEXO</t>
  </si>
  <si>
    <t>CATALOGJDAN</t>
  </si>
  <si>
    <t>CATALOGO J.DEUS 2007-2008</t>
  </si>
  <si>
    <t>CATALOGJD07</t>
  </si>
  <si>
    <t>CATALOGO J.DEUS</t>
  </si>
  <si>
    <t>CATALOGJD10</t>
  </si>
  <si>
    <t>CATALOGO J.DEUS 2012 - 2013</t>
  </si>
  <si>
    <t>CATALOGJD12</t>
  </si>
  <si>
    <t>AUTOCOLANTES G.</t>
  </si>
  <si>
    <t>PUBLI0001</t>
  </si>
  <si>
    <t>AUTOCOLANTES P.</t>
  </si>
  <si>
    <t>PUBLI0002</t>
  </si>
  <si>
    <t>ARTIGOS PUBLICITÁRIOS</t>
  </si>
  <si>
    <t>PUB01</t>
  </si>
  <si>
    <t>incluir</t>
  </si>
  <si>
    <t>710 - Materiale chimico e gas</t>
  </si>
  <si>
    <t>Material quimico e gas</t>
  </si>
  <si>
    <t xml:space="preserve">tintas, diluente, produtos quimicos de limpeza, </t>
  </si>
  <si>
    <t>720 - Lime, punte ed utensili da taglio</t>
  </si>
  <si>
    <t>Limas, brocas e ferramentas de corte</t>
  </si>
  <si>
    <t>722 - Attrezzi vari</t>
  </si>
  <si>
    <t>Ferramentas varias</t>
  </si>
  <si>
    <t>723 - Strumenti di misura e regolazione</t>
  </si>
  <si>
    <t>Estrumentos de mediçao e regolaçao</t>
  </si>
  <si>
    <t>725 - Ricambi a disegno</t>
  </si>
  <si>
    <t>Spares a desenho</t>
  </si>
  <si>
    <t>726 - Materiale elettrico</t>
  </si>
  <si>
    <t>Material eletrico</t>
  </si>
  <si>
    <t>727 - Materiale igenico sanitario</t>
  </si>
  <si>
    <t>Material higenico sanitario</t>
  </si>
  <si>
    <t>728 - Lubrificanti</t>
  </si>
  <si>
    <t>Lubrificantes</t>
  </si>
  <si>
    <t>729 - Materiali per la pulizia</t>
  </si>
  <si>
    <t>Materiais de limpeza</t>
  </si>
  <si>
    <t>730 - Materiale per imballo ausiliario</t>
  </si>
  <si>
    <t>Material de embalagem auxiliar</t>
  </si>
  <si>
    <t>731 - Politene - Cartene</t>
  </si>
  <si>
    <t>Politilene e carta</t>
  </si>
  <si>
    <t>732 - Nastri adesivi</t>
  </si>
  <si>
    <t>Fita adesiva</t>
  </si>
  <si>
    <t>733 - Vernici collanti e distaccanti</t>
  </si>
  <si>
    <t>Tinta e colas</t>
  </si>
  <si>
    <t>734 - Abrasivi e lucidanti</t>
  </si>
  <si>
    <t xml:space="preserve">Abrasivos </t>
  </si>
  <si>
    <t>735 - Materiale per saldatura</t>
  </si>
  <si>
    <t>Material para soldadura</t>
  </si>
  <si>
    <t>736 - Materiale per costruzione modelli</t>
  </si>
  <si>
    <t>Material para construçao prototipos</t>
  </si>
  <si>
    <t>737 - Bulloneria viteria</t>
  </si>
  <si>
    <t xml:space="preserve">Parafusos </t>
  </si>
  <si>
    <t>738 - Materiali ausiliari ferrosi</t>
  </si>
  <si>
    <t>Materiais ferrosos</t>
  </si>
  <si>
    <t>740 - Raccorderia-Access. e valvole</t>
  </si>
  <si>
    <t>Valvolas e acessorios</t>
  </si>
  <si>
    <t xml:space="preserve">741 - Tubazioni </t>
  </si>
  <si>
    <t>Materiais para tubagem</t>
  </si>
  <si>
    <t>743 - Materiale vestiario antinfortunistico</t>
  </si>
  <si>
    <t>Material vestuarios de segurança</t>
  </si>
  <si>
    <t>744 - Filtri per materiale ausiliario</t>
  </si>
  <si>
    <t>Filtros para material auxiliar</t>
  </si>
  <si>
    <t>746 - Combustibili per energia</t>
  </si>
  <si>
    <t>Combustiveis</t>
  </si>
  <si>
    <t>753 - Organi di trasmissione</t>
  </si>
  <si>
    <t>Componentes para transmiçoes</t>
  </si>
  <si>
    <t>754 - Cuscinetti / ruote / manicotti</t>
  </si>
  <si>
    <t>Rolamentos rodas dentadas casquilhos</t>
  </si>
  <si>
    <t>755 - Motori elettrici e pompe</t>
  </si>
  <si>
    <t>Motores eletricos e bombas</t>
  </si>
  <si>
    <t>757 - Guarnizioni per mat. Ausiliari</t>
  </si>
  <si>
    <t>Vedantes para material auxiliar</t>
  </si>
  <si>
    <t>758 - Molle per mat. Ausiliari</t>
  </si>
  <si>
    <t>Mollas para material auxiliar</t>
  </si>
  <si>
    <t>759 - Ammortizzatori e cilindri</t>
  </si>
  <si>
    <t>Amortizadores e cilindros</t>
  </si>
  <si>
    <t>781 - Ricambi per presse e caldaie</t>
  </si>
  <si>
    <t>Spares para prensas e caldeiras</t>
  </si>
  <si>
    <t>786 - Ricambi per manipolatori</t>
  </si>
  <si>
    <t>Spares para manipuladores</t>
  </si>
  <si>
    <t>787 - Ricambi per Nocolok</t>
  </si>
  <si>
    <t>Spares para Nocolok</t>
  </si>
  <si>
    <t>788 - Materiale per stampi</t>
  </si>
  <si>
    <t>Materiais para moldes e ferramentas</t>
  </si>
  <si>
    <t>790 - Trattamento acque</t>
  </si>
  <si>
    <t>Material para tratamento aguas</t>
  </si>
  <si>
    <t>799 - Cancelleria</t>
  </si>
  <si>
    <t>Material de escritorio</t>
  </si>
  <si>
    <t>STOCK SIGIP</t>
  </si>
  <si>
    <t>REAL</t>
  </si>
  <si>
    <t>DIF</t>
  </si>
  <si>
    <t>7124530093N</t>
  </si>
  <si>
    <t>TUBO POLIURETANO 14/12 AZUL</t>
  </si>
  <si>
    <t>TUBO POLIUTERANO 10/7  AZUL</t>
  </si>
  <si>
    <t>TUBO POLIUTERANO  4/2,5 AZUL</t>
  </si>
  <si>
    <t>TUBO POLIUTERANO 10/8 AZUL</t>
  </si>
  <si>
    <t>TUBO POLIUTERANO 12/8  AZUL</t>
  </si>
  <si>
    <t>TUBO POLIUTERANO 16MM</t>
  </si>
  <si>
    <t>primeiro</t>
  </si>
  <si>
    <t>último</t>
  </si>
  <si>
    <t>CÓDIGO</t>
  </si>
  <si>
    <t>MIN</t>
  </si>
  <si>
    <t>DESCRIÇÃO</t>
  </si>
  <si>
    <t>codigos a inibir (já foi feita a análise)</t>
  </si>
  <si>
    <t>LISTAGEM DE CODIGOS ARMAZEM 'M'</t>
  </si>
  <si>
    <t>NUM</t>
  </si>
  <si>
    <t>REFERÊNCIA</t>
  </si>
  <si>
    <t>FAMILIA</t>
  </si>
  <si>
    <t>DESC. FAMILIA</t>
  </si>
  <si>
    <t>A = ANULADO</t>
  </si>
  <si>
    <t>MAX</t>
  </si>
  <si>
    <t>LOCALIZAÇÃO</t>
  </si>
  <si>
    <t>STB</t>
  </si>
  <si>
    <t>LINHA ONDE SE APLICA</t>
  </si>
  <si>
    <t>NOTA 1</t>
  </si>
  <si>
    <t>NOTA 2</t>
  </si>
  <si>
    <t>NOTA 3</t>
  </si>
  <si>
    <t>NOTA 4</t>
  </si>
  <si>
    <t>VASELINA SÓLIDA</t>
  </si>
  <si>
    <t>A-1-7</t>
  </si>
  <si>
    <t>61</t>
  </si>
  <si>
    <t>K-8-4</t>
  </si>
  <si>
    <t>ETARI</t>
  </si>
  <si>
    <t>H-8-1</t>
  </si>
  <si>
    <t>eliminar</t>
  </si>
  <si>
    <t>C-1-8</t>
  </si>
  <si>
    <t>B-4-6</t>
  </si>
  <si>
    <t>SPRAY PROTECÇÃO WS 1805 S</t>
  </si>
  <si>
    <t>K-8-3</t>
  </si>
  <si>
    <t>F-2-1</t>
  </si>
  <si>
    <t>F-2-2</t>
  </si>
  <si>
    <t>F-2-3</t>
  </si>
  <si>
    <t>F-2-4</t>
  </si>
  <si>
    <t>F-1-3</t>
  </si>
  <si>
    <t>F-1-1</t>
  </si>
  <si>
    <t>F-1-2</t>
  </si>
  <si>
    <t>F-3-2</t>
  </si>
  <si>
    <t>F-3-1</t>
  </si>
  <si>
    <t>SONDA TC1 168  - 1000716-00</t>
  </si>
  <si>
    <t>F-4-7</t>
  </si>
  <si>
    <t>SONDAS TC1 105 - 1000712-00</t>
  </si>
  <si>
    <t>SONDA TC1 117 3M</t>
  </si>
  <si>
    <t>F-4-6</t>
  </si>
  <si>
    <t xml:space="preserve">SONDA TC1 137 3M - </t>
  </si>
  <si>
    <t>E-1-1</t>
  </si>
  <si>
    <t>C-1-6</t>
  </si>
  <si>
    <t>D-1-1</t>
  </si>
  <si>
    <t>C-1-5</t>
  </si>
  <si>
    <t>C-1-4</t>
  </si>
  <si>
    <t>I-5-4</t>
  </si>
  <si>
    <t>FOLHA LIXA KL-361 G220</t>
  </si>
  <si>
    <t>FOLHA LIXA KL-361 G240</t>
  </si>
  <si>
    <t>VETRINO COLLIMATORE 1058.55047.028</t>
  </si>
  <si>
    <t>H-7-3</t>
  </si>
  <si>
    <t>MAQUINA CORTE LASER PRIMA POWER PLATINUM</t>
  </si>
  <si>
    <t>F-3-3</t>
  </si>
  <si>
    <t>F-3-4</t>
  </si>
  <si>
    <t>H</t>
  </si>
  <si>
    <t>BASES RELE WEIDMULLER SRC 2CO 8690830000</t>
  </si>
  <si>
    <t>D-1-6</t>
  </si>
  <si>
    <t>SENSOR OMRON REF E2A S08KS02 M5 B1</t>
  </si>
  <si>
    <t>C-4-7</t>
  </si>
  <si>
    <t>ESTANQUICIDADE PSA 80</t>
  </si>
  <si>
    <t>A1-1-7</t>
  </si>
  <si>
    <t>C-3-3</t>
  </si>
  <si>
    <t>SENSOR OMRON  E3FA- DP22</t>
  </si>
  <si>
    <t>C-4-8</t>
  </si>
  <si>
    <t>C-4-5</t>
  </si>
  <si>
    <t>B-1-4</t>
  </si>
  <si>
    <t>C-4-6</t>
  </si>
  <si>
    <t>C-4-4</t>
  </si>
  <si>
    <t>SENSORE IFM EFECTOR 200 E - 20054</t>
  </si>
  <si>
    <t>SENSORE IFM EFECTOR 100 IF-0007</t>
  </si>
  <si>
    <t>C-4-1</t>
  </si>
  <si>
    <t>LINHA SCHOLER 80 / 90 MM</t>
  </si>
  <si>
    <t>REVOLVER MONTAGEM</t>
  </si>
  <si>
    <t>C-3-6</t>
  </si>
  <si>
    <t>C-4-3</t>
  </si>
  <si>
    <t>C-4-2</t>
  </si>
  <si>
    <t>SENSORE IFM EFECTOR 100 E-20052</t>
  </si>
  <si>
    <t>SENSOR OMROM E32-D14L</t>
  </si>
  <si>
    <t>SENSOR OMROM E2E-X4B1T12-M1</t>
  </si>
  <si>
    <t>WDF 3 - 1E-MIA12</t>
  </si>
  <si>
    <t>COMPRAR NOVEMBRO</t>
  </si>
  <si>
    <t>SENSOR OMROM E2A-M18KN16-M1-C1</t>
  </si>
  <si>
    <t>SENSOR OMROM E2A-M18KS08-M1-B1</t>
  </si>
  <si>
    <t>anular</t>
  </si>
  <si>
    <t>SENSOR OMROM E2A-S08KS02-M1-B1</t>
  </si>
  <si>
    <t>SENSOR OMROM E2A-S08LS02-M5-B1</t>
  </si>
  <si>
    <t>SENSOR OMROM E2K-C25MF1</t>
  </si>
  <si>
    <t>SENSOR OMRON E2A-M12KN08-M1-B1</t>
  </si>
  <si>
    <t>PNP</t>
  </si>
  <si>
    <t>SENSOR HSM6N2-G15</t>
  </si>
  <si>
    <t>C-3-2</t>
  </si>
  <si>
    <t>SENSOR SMC D-M9PW</t>
  </si>
  <si>
    <t>C-3-7</t>
  </si>
  <si>
    <t>C-4-9</t>
  </si>
  <si>
    <t>SENSOR BANNER QS-30-LDQ</t>
  </si>
  <si>
    <t>F-3-5</t>
  </si>
  <si>
    <t>ROBOT KUKA INJ</t>
  </si>
  <si>
    <t>F-4-5</t>
  </si>
  <si>
    <t>D-1-3</t>
  </si>
  <si>
    <t>H-9-3</t>
  </si>
  <si>
    <t>Equip.Gerais</t>
  </si>
  <si>
    <t>REFS DECONTINUADA</t>
  </si>
  <si>
    <t>AUTOMATO SIEMENS LOGO 24R</t>
  </si>
  <si>
    <t>ACRESCENTAR SIEMENS</t>
  </si>
  <si>
    <t>BRAÇADEIRA USO EXT 2225-0 2,5X190 REF 831170</t>
  </si>
  <si>
    <t>C-1-7</t>
  </si>
  <si>
    <t>BRAÇADEIRA USO EXT 2233-0 3,6X142 REF 831171</t>
  </si>
  <si>
    <t>BRAÇADEIRA USO EXT 2235-0 3,6X199 REF 831172</t>
  </si>
  <si>
    <t>BRAÇADEIRA USO EXT 2237-0 3,6X279 REF 831273</t>
  </si>
  <si>
    <t>BRAÇADEIRA USO EXT 2249-0 4,8X370 REF 831276</t>
  </si>
  <si>
    <t>Lote Compra 1000 unidades</t>
  </si>
  <si>
    <t>EQUIP-GERAIS</t>
  </si>
  <si>
    <t>A1-1-3</t>
  </si>
  <si>
    <t>D-1-8</t>
  </si>
  <si>
    <t xml:space="preserve">FICHA TRIFASICA FEMEA 32 AMPERES 5 PINOS </t>
  </si>
  <si>
    <t xml:space="preserve">FICHA TRIFASICA MACHO 32 AMPERES 5 PINOS </t>
  </si>
  <si>
    <t>D-1-5</t>
  </si>
  <si>
    <t>D-1-4</t>
  </si>
  <si>
    <t>LAMPADAS BA15D 16X35 5W - 24V</t>
  </si>
  <si>
    <t>D-1-7</t>
  </si>
  <si>
    <t>TOMADAS ELECTRICAS 3 FASES</t>
  </si>
  <si>
    <t>C-2-3</t>
  </si>
  <si>
    <t>RELE SEGURANCA PILZ PNOZ X4 24V DC</t>
  </si>
  <si>
    <t xml:space="preserve">RELE FINDER 10A 24V DC 55.32.9.024.0040 </t>
  </si>
  <si>
    <t>D-1-2</t>
  </si>
  <si>
    <t>A2-1-4</t>
  </si>
  <si>
    <t>A1-3-7</t>
  </si>
  <si>
    <t>A1-1-6</t>
  </si>
  <si>
    <t>A2-1-2</t>
  </si>
  <si>
    <t>RESISTENCIAS  240 2250 (H32/10C/540MM TINAS DE ESTANHAGEM + CORTE DE TUBO - RESISTENCIA H32/10C/540MM)</t>
  </si>
  <si>
    <t>MAQUINA TUBO COBRE</t>
  </si>
  <si>
    <t>CONTACTOR ELECTRICO LC1D09B7 24V DC 50/60HZ</t>
  </si>
  <si>
    <t>A1-4-3</t>
  </si>
  <si>
    <t>C-3-8 / C-3-1</t>
  </si>
  <si>
    <t>C-3-7/ C-3-1</t>
  </si>
  <si>
    <t>C-2-1</t>
  </si>
  <si>
    <t>C-2-2/ C-2-9</t>
  </si>
  <si>
    <t>FICHA MODULAR 6P4C (TELEFONE)</t>
  </si>
  <si>
    <t>Codigo para anular - material descontinuado</t>
  </si>
  <si>
    <t>C-1-3</t>
  </si>
  <si>
    <t>EXTENSAO 6 TOMADAS DE 5 MTS</t>
  </si>
  <si>
    <t>A-1-5</t>
  </si>
  <si>
    <t>CAPOT 24 PINOS ref 1212400000</t>
  </si>
  <si>
    <t>E-4-2</t>
  </si>
  <si>
    <t>DADOS DE PORCELANA 8MM</t>
  </si>
  <si>
    <t>FICHA MACHO 24 PINOS 1211100000</t>
  </si>
  <si>
    <t>D-2-3</t>
  </si>
  <si>
    <t>SENSOR OMRON OMROM E3Z G81</t>
  </si>
  <si>
    <t>FICHA SENSOR FEMEA 5 PINOS M12 REF: 9457260000</t>
  </si>
  <si>
    <t>FICHA SENSOR MACHO 5 PINOS M12 REF: 9456940000</t>
  </si>
  <si>
    <t>LINHA SIRIO</t>
  </si>
  <si>
    <t>MAQUINA  ARAMAR OEM</t>
  </si>
  <si>
    <t>D-1-10</t>
  </si>
  <si>
    <t>D-2-10</t>
  </si>
  <si>
    <t>FICHA FEMEA MONOFASICA 16 A 230V</t>
  </si>
  <si>
    <t>FICHA MACHO MONOFASICA 16 A 230V</t>
  </si>
  <si>
    <t>CONTACTOR TELEMECANIQUE CA3KN22 24V DC</t>
  </si>
  <si>
    <t>ENCODER RI580/2500 EK. 42KX S</t>
  </si>
  <si>
    <t>B-4-4</t>
  </si>
  <si>
    <t>TUBEMILL MTM</t>
  </si>
  <si>
    <t>BLOCO TEMPORIZADO TELEMECANIQUE LADR0 0,1-3S</t>
  </si>
  <si>
    <t>A1-4-2</t>
  </si>
  <si>
    <t>FUSIVEL 6X32 16A 250V</t>
  </si>
  <si>
    <t>B-4-1</t>
  </si>
  <si>
    <t>SENSOR OMRON E2E-X9B1TL12-M1</t>
  </si>
  <si>
    <t>C-2-4</t>
  </si>
  <si>
    <t>A1-4-6</t>
  </si>
  <si>
    <t>CONTACTO NC ZBE-102</t>
  </si>
  <si>
    <t>ALTERAR DESCRIÇÃO APOS COMPRA</t>
  </si>
  <si>
    <t>H-9-2</t>
  </si>
  <si>
    <t>SERVOMOTOR CONTROL TECHNIQ 95U2B300CBRAA</t>
  </si>
  <si>
    <t>C-1-1</t>
  </si>
  <si>
    <t>PRENSA P10</t>
  </si>
  <si>
    <t>SENSOR OMRON E2E-X9C112-M1</t>
  </si>
  <si>
    <t>J-7-5</t>
  </si>
  <si>
    <t>I-4-2</t>
  </si>
  <si>
    <t>I-3-8</t>
  </si>
  <si>
    <t>LINHA BRASAGEM LS-03</t>
  </si>
  <si>
    <t>FLUXAGEM</t>
  </si>
  <si>
    <t>VENTILADOR MODEL -FULLTECH UF-15.A23 BTH</t>
  </si>
  <si>
    <t>C-2-6</t>
  </si>
  <si>
    <t>C-2-5</t>
  </si>
  <si>
    <t>A1-3-4</t>
  </si>
  <si>
    <t>MONTAGEM PSA</t>
  </si>
  <si>
    <t>Ferramenta 2011</t>
  </si>
  <si>
    <t>SONDA INCONEL TIPO K D6 X 1400MM C/ACESSORIO 1/4</t>
  </si>
  <si>
    <t>H-1-6</t>
  </si>
  <si>
    <t>I-3-5</t>
  </si>
  <si>
    <t>B-1-5</t>
  </si>
  <si>
    <t>LIGADORES WAGO FLEX 3X0,8 REF 222-41</t>
  </si>
  <si>
    <t>TOPO H</t>
  </si>
  <si>
    <t>FORNO ALUMINIO AS-01</t>
  </si>
  <si>
    <t>H-1-8</t>
  </si>
  <si>
    <t>A-4-4</t>
  </si>
  <si>
    <t>LIGADORES WAGO FLEX 5X0,8 REF 222-41</t>
  </si>
  <si>
    <t>SENSOR ALLEN BRADLEY A.872C-D3NP12-D4</t>
  </si>
  <si>
    <t>INTERRUPTOR 220V ESTANQUE  PLEXO 69711 LEGRAND</t>
  </si>
  <si>
    <t>C-2-7</t>
  </si>
  <si>
    <t>TOMADA 220V ESTANQUE PLEXO 69733 LEGRAND</t>
  </si>
  <si>
    <t>PINTURA</t>
  </si>
  <si>
    <t>MAQUINA ALHETE FIN MACHINE</t>
  </si>
  <si>
    <t>DESENROLADOR</t>
  </si>
  <si>
    <t>CABO FVV 5G4 0,6/1KV</t>
  </si>
  <si>
    <t>CABO FVV 5G6 0,6/1KV</t>
  </si>
  <si>
    <t>A1-1-4</t>
  </si>
  <si>
    <t>FORNO LS-03</t>
  </si>
  <si>
    <t>TRIODE ITK 60-2</t>
  </si>
  <si>
    <t>A1-4-1</t>
  </si>
  <si>
    <t>A1-3-5</t>
  </si>
  <si>
    <t>FICHA SENSOR FEMEA 3 PINOS M8  REF: 1803870000</t>
  </si>
  <si>
    <t>FICHA SENSOR MACHO 3 PINOS M8 REF: 1803860000</t>
  </si>
  <si>
    <t>A2-1-5</t>
  </si>
  <si>
    <t>N/Localiz. OAP(13-5-22)</t>
  </si>
  <si>
    <t>CONTACTOR LC1D09V7 4KW 400V</t>
  </si>
  <si>
    <t>CONTACTOR LC1D12V7 5.5KW 400V</t>
  </si>
  <si>
    <t>A2-2-4</t>
  </si>
  <si>
    <t xml:space="preserve">ACTUADOR ELETRICO J+J MOD:L20 TYPE:J3 12-24VDC </t>
  </si>
  <si>
    <t>J-3-7</t>
  </si>
  <si>
    <t>LINHA BRASAGEM LS-15</t>
  </si>
  <si>
    <t>L-3-6</t>
  </si>
  <si>
    <t>C-3-9</t>
  </si>
  <si>
    <t>J-3-2</t>
  </si>
  <si>
    <t>F-1-6</t>
  </si>
  <si>
    <t>H-8-4</t>
  </si>
  <si>
    <t>CAPOT 4/5 PINOS FIXAÇÃO C/ GRAMPO 90º 1497700000</t>
  </si>
  <si>
    <t>E-4-5</t>
  </si>
  <si>
    <t>E-4-1</t>
  </si>
  <si>
    <t>CAPOT 4/5 PINOS S/FIXAÇÃO C/GRAMPO DRT 1652500000</t>
  </si>
  <si>
    <t>CAPOT 4/5 PINOS S/FIXAÇÃO S/GRAMPO DRT  1652470000</t>
  </si>
  <si>
    <t>E-4-6</t>
  </si>
  <si>
    <t>FICHA FEMEA 4 PINOS REF 149820000</t>
  </si>
  <si>
    <t>FICHA MACHO 4 PINOS REF 1498100000</t>
  </si>
  <si>
    <t>N/Localiz.OAP(16-12-20)</t>
  </si>
  <si>
    <t>CAPOT BASE PARA FICHA 6 PINOS REF 1202100000</t>
  </si>
  <si>
    <t>E-4-4</t>
  </si>
  <si>
    <t>DESENTUPIDOR DE CANOS DEBOUCH NET EXTRA FORTE</t>
  </si>
  <si>
    <t>CONTROLADOR DE PRESSÃO DIGITAL SMC REF ISE30A-01-P-G</t>
  </si>
  <si>
    <t>LINHAS BRASAGEM</t>
  </si>
  <si>
    <t>ANALISADOR O2</t>
  </si>
  <si>
    <t>MINIPUMP WITH VARIABLE DISCHARGE CODE OLD3103116C</t>
  </si>
  <si>
    <t>FICHA IDENTIFICAÇÃO MATÉRIA PRIMA</t>
  </si>
  <si>
    <t>E-4-3</t>
  </si>
  <si>
    <t>FICHAS IDENTIFICAÇÃO MATERIA PRIMA</t>
  </si>
  <si>
    <t>CAPOT 4 PINOS REF 1788820000</t>
  </si>
  <si>
    <t>PRENSA ARISA 300T - CM-P10</t>
  </si>
  <si>
    <t>OLEO BAKU R EP 320 (GEAR MEP 320)</t>
  </si>
  <si>
    <t xml:space="preserve">OLEO MECAFLUID P117 </t>
  </si>
  <si>
    <t>MASSA CONSISTENTE FL LITIUM EP 0</t>
  </si>
  <si>
    <t>M-2-3</t>
  </si>
  <si>
    <t>OLEO FL BAKU R-150 EP (GEAR MEP 150)</t>
  </si>
  <si>
    <t>M-2-2</t>
  </si>
  <si>
    <t>OLEO FL MECAFLUID D HFC (D 50 WB)</t>
  </si>
  <si>
    <t>OLEO HIDROBAK TF HLP-32 (HYDRAULIC)</t>
  </si>
  <si>
    <t>SRAY LUBRIFICANTE WURTH MULTI 400</t>
  </si>
  <si>
    <t>A-1-4</t>
  </si>
  <si>
    <t>A-1-6</t>
  </si>
  <si>
    <t>A-1-1</t>
  </si>
  <si>
    <t>ARM 62</t>
  </si>
  <si>
    <t>H-6-1</t>
  </si>
  <si>
    <t>M-1-1 + M-2-1</t>
  </si>
  <si>
    <t>L-4-5</t>
  </si>
  <si>
    <t>K-8-5</t>
  </si>
  <si>
    <t>SPRAY DESMOLDANTE CRC SR MULTI 500 ML</t>
  </si>
  <si>
    <t>AMP</t>
  </si>
  <si>
    <t>B-4-8</t>
  </si>
  <si>
    <t>B-4-7</t>
  </si>
  <si>
    <t>ESCOVA ARAME BELLOTA CABO MADEIRA</t>
  </si>
  <si>
    <t>H-4-8</t>
  </si>
  <si>
    <t>SOLDADURA</t>
  </si>
  <si>
    <t>A-1-3</t>
  </si>
  <si>
    <t>I-4-1</t>
  </si>
  <si>
    <t>B-4-5</t>
  </si>
  <si>
    <t>MATRIZ DE SAÍDA TUBO CAC 52X8 L01ES-22</t>
  </si>
  <si>
    <t>MATRIZ DE SAÍDA TUBO CAC 64 L01ES-30</t>
  </si>
  <si>
    <t>MATRIZ DE ENTRADA TUBO CAC 52X8 L01ES-21</t>
  </si>
  <si>
    <t>H-6-3</t>
  </si>
  <si>
    <t>MATRIZ DE ENTRADA TUBO CAC 64 L01ES-29</t>
  </si>
  <si>
    <t>VARETA TOBAN 2,0MM</t>
  </si>
  <si>
    <t>L-1-2</t>
  </si>
  <si>
    <t>SERRA ELECTRODE D.3,2 REF SACI7010253</t>
  </si>
  <si>
    <t>FERMA SERRA ELECTRODE D.3,2 REF SACI7010311</t>
  </si>
  <si>
    <t>B-2-2</t>
  </si>
  <si>
    <t>BORRACHA PRE ESTANQ. PORSCHE 997</t>
  </si>
  <si>
    <t>D-4-10</t>
  </si>
  <si>
    <t>BORRACHA PRE ESTANQ. MITSUBISHI FE7</t>
  </si>
  <si>
    <t>D-4-11</t>
  </si>
  <si>
    <t>BORRACHA PRE ESTANQ. MITSUBISHI FE8</t>
  </si>
  <si>
    <t>D-4-3</t>
  </si>
  <si>
    <t>TORPEDOS REF T51ST - 1001132-00</t>
  </si>
  <si>
    <t>F-2-7</t>
  </si>
  <si>
    <t>MOLDES AM - DESCONTINUADO</t>
  </si>
  <si>
    <t>B-4-3</t>
  </si>
  <si>
    <t>F-4-1</t>
  </si>
  <si>
    <t>F-2-8</t>
  </si>
  <si>
    <t>MAQUINA INJECAO</t>
  </si>
  <si>
    <t>F-4-3</t>
  </si>
  <si>
    <t>A-4-9</t>
  </si>
  <si>
    <t>SENSOR OMRON E3Z-D86</t>
  </si>
  <si>
    <t>SENSOR OMRON E3Z-L81</t>
  </si>
  <si>
    <t>I-3-6</t>
  </si>
  <si>
    <t>RESISTENCIA RHK 8,5 LB=1050 YARIS - 1000694-00</t>
  </si>
  <si>
    <t>H-1-14</t>
  </si>
  <si>
    <t>BORRACHA  PRE ESTANQ. COROLLA 366F</t>
  </si>
  <si>
    <t>D-4-8</t>
  </si>
  <si>
    <t>BORRACHA PRE ESTANQ PORSCHE PANAMERA</t>
  </si>
  <si>
    <t>D-4-9</t>
  </si>
  <si>
    <t>SONDA PT 100 360º - D6X150MM CABO 3MTS</t>
  </si>
  <si>
    <t>TINAS ESTANHAGEM COBRE</t>
  </si>
  <si>
    <t>RESISTENCIA TUBULAR 15,8X200MM 230V 600W</t>
  </si>
  <si>
    <t>F-4-4</t>
  </si>
  <si>
    <t>BORRACHA PRE ESTANQ. ABARTH 178X78</t>
  </si>
  <si>
    <t>D-4-7</t>
  </si>
  <si>
    <t>BORRACHA PRE ESTANQ. F1 2011</t>
  </si>
  <si>
    <t>BORRACHA PRE ESTANQ. AUDI C6 207X81</t>
  </si>
  <si>
    <t>BORRACHA PRE ESTANQ. AUDI K90 205X89</t>
  </si>
  <si>
    <t>BORRACHA PRE ESTANQ. SEAT CUPRA 280X66</t>
  </si>
  <si>
    <t>BORRACHA PRE ESTANQ. AUDI D3 217X79</t>
  </si>
  <si>
    <t>D-4-6</t>
  </si>
  <si>
    <t>BORRACHA PRE ESTANQ. YARIS  201X82</t>
  </si>
  <si>
    <t>D-4-2</t>
  </si>
  <si>
    <t>E-2-5</t>
  </si>
  <si>
    <t>E-2-4</t>
  </si>
  <si>
    <t>MOLA AMARELA 10X51</t>
  </si>
  <si>
    <t>E-1-3</t>
  </si>
  <si>
    <t>MOLA AMARELA 13X89</t>
  </si>
  <si>
    <t>MOLA AMARELA 16X64</t>
  </si>
  <si>
    <t>MOLA AMARELA 20X25</t>
  </si>
  <si>
    <t>MOLA AMARELA 20X38</t>
  </si>
  <si>
    <t>MOLA AMARELA 20X51</t>
  </si>
  <si>
    <t>MOLA AMARELA 20X152</t>
  </si>
  <si>
    <t>E-2-6</t>
  </si>
  <si>
    <t>MOLA AMARELA 25X51</t>
  </si>
  <si>
    <t>MOLA AMARELA 32X38</t>
  </si>
  <si>
    <t>E-2-7</t>
  </si>
  <si>
    <t>MOLA AMARELA 32X76</t>
  </si>
  <si>
    <t>E-2-1</t>
  </si>
  <si>
    <t>MOLA AMARELA 32X89</t>
  </si>
  <si>
    <t>E-2-8</t>
  </si>
  <si>
    <t>MOLA AMARELA 50X76</t>
  </si>
  <si>
    <t>E-3-9</t>
  </si>
  <si>
    <t>MOLA AZUL 13X25</t>
  </si>
  <si>
    <t>E-2-9</t>
  </si>
  <si>
    <t>MOLA AZUL 16X38</t>
  </si>
  <si>
    <t>MOLA AZUL 16X51</t>
  </si>
  <si>
    <t>MOLA AZUL 16X76</t>
  </si>
  <si>
    <t>MOLA AZUL 20X25</t>
  </si>
  <si>
    <t>MOLA AZUL 20X51</t>
  </si>
  <si>
    <t>MOLA AZUL 20X64</t>
  </si>
  <si>
    <t>E-2-2</t>
  </si>
  <si>
    <t>MOLA AZUL 20X76</t>
  </si>
  <si>
    <t>MOLA AZUL 25X25</t>
  </si>
  <si>
    <t>MOLA AZUL 25X32</t>
  </si>
  <si>
    <t>MOLA AZUL 25X38</t>
  </si>
  <si>
    <t>MOLA AZUL 25X44</t>
  </si>
  <si>
    <t>MOLA AZUL 25X51</t>
  </si>
  <si>
    <t>MOLA AZUL 25X64</t>
  </si>
  <si>
    <t>MOLA VERMELHA 13X64</t>
  </si>
  <si>
    <t>MOLA AZUL 38X64</t>
  </si>
  <si>
    <t>E-2-3</t>
  </si>
  <si>
    <t>MOLA AZUL 25X89</t>
  </si>
  <si>
    <t>MOLA AZUL 32X44</t>
  </si>
  <si>
    <t>MOLA AZUL 32X51</t>
  </si>
  <si>
    <t>MOLA AZUL 32X76</t>
  </si>
  <si>
    <t>MOLA AZUL 38X52</t>
  </si>
  <si>
    <t>MOLA AZUL 38X76</t>
  </si>
  <si>
    <t>MOLA VERDE 10X44</t>
  </si>
  <si>
    <t>MOLA VERDE 13X32</t>
  </si>
  <si>
    <t>MOLA VERDE 20X25</t>
  </si>
  <si>
    <t>MOLA VERDE 20X64</t>
  </si>
  <si>
    <t>MOLA VERDE 25X44</t>
  </si>
  <si>
    <t>MOLA VERDE 25X51</t>
  </si>
  <si>
    <t>MOLA VERDE 25X127</t>
  </si>
  <si>
    <t>E-1-2</t>
  </si>
  <si>
    <t>MOLA VERDE 32X51</t>
  </si>
  <si>
    <t>MOLA VERDE 32X115</t>
  </si>
  <si>
    <t>MOLA VERDE 32X140</t>
  </si>
  <si>
    <t>MOLA VERDE 38X64</t>
  </si>
  <si>
    <t>MOLA VERMELHA 13X44</t>
  </si>
  <si>
    <t>MOLA VERMELHA 38X76</t>
  </si>
  <si>
    <t>E-1-9</t>
  </si>
  <si>
    <t>MOLA VERMELHA 13X76</t>
  </si>
  <si>
    <t>MOLA VERMELHA 16X38</t>
  </si>
  <si>
    <t>MOLA VERMELHA 16X44</t>
  </si>
  <si>
    <t>MOLA VERMELHA 16X51</t>
  </si>
  <si>
    <t>E-1-4</t>
  </si>
  <si>
    <t>MOLA VERMELHA 16X76</t>
  </si>
  <si>
    <t>MOLA VERMELHA 20X51</t>
  </si>
  <si>
    <t>E-1-5</t>
  </si>
  <si>
    <t>MOLA VERMELHA 25X32</t>
  </si>
  <si>
    <t>MOLA VERMELHA 25X38</t>
  </si>
  <si>
    <t>MOLA VERMELHA 25X44</t>
  </si>
  <si>
    <t>MOLA VERMELHA 25X64</t>
  </si>
  <si>
    <t>MOLA VERMELHA 25X76</t>
  </si>
  <si>
    <t>E-1-6</t>
  </si>
  <si>
    <t>MOLA VERMELHA 25X89</t>
  </si>
  <si>
    <t>MOLA VERMELHA 26X102</t>
  </si>
  <si>
    <t>E-1-7</t>
  </si>
  <si>
    <t>E-1-7 / H-4-4</t>
  </si>
  <si>
    <t>MOLA VERMELHA 32X89</t>
  </si>
  <si>
    <t>E-1-8</t>
  </si>
  <si>
    <t>MOLA VERMELHA 32X127</t>
  </si>
  <si>
    <t>MOLA VERMELHA 32X152</t>
  </si>
  <si>
    <t>MOLA VERMELHA 38X51</t>
  </si>
  <si>
    <t>MOLA VERMELHA 38X64</t>
  </si>
  <si>
    <t>SONDA TC1 048 3M</t>
  </si>
  <si>
    <t>MOLDES</t>
  </si>
  <si>
    <t>RESISTENCIA MÁQUINA CINTAR REF TECO 2A4100</t>
  </si>
  <si>
    <t>TELA FILTRANTE FT1200 1000MMX100MT 64/50</t>
  </si>
  <si>
    <t>H-3-9</t>
  </si>
  <si>
    <t>ROLHA 41X23X20 OPEL 1.7/GAMMA REF H17893</t>
  </si>
  <si>
    <t>B-1-2</t>
  </si>
  <si>
    <t>J-3-3</t>
  </si>
  <si>
    <t>A-2-3</t>
  </si>
  <si>
    <t>TUBO POLIURETANO 6/4 AZUL</t>
  </si>
  <si>
    <t>A-2-6</t>
  </si>
  <si>
    <t>TUBO POLIURETANO 8/5 AZUL</t>
  </si>
  <si>
    <t>A-2-5</t>
  </si>
  <si>
    <t>RESISTENCIA MICROTUBULAR 12,7X117 230V 850W</t>
  </si>
  <si>
    <t>D-2-4</t>
  </si>
  <si>
    <t>D-2-5</t>
  </si>
  <si>
    <t>LINHA 52 MM</t>
  </si>
  <si>
    <t>INSERIDORA - MIA-04</t>
  </si>
  <si>
    <t>D-2-6</t>
  </si>
  <si>
    <t>BICO QPHA - 10 PROMAX QUICKJET TIP _(AZUL)</t>
  </si>
  <si>
    <t>BICO QPHA - 15 PROMAX QUICKJET TIP_(VERMELHO)</t>
  </si>
  <si>
    <t>BICO QPPA QUICKJT 1/4 TIP BSPT (CINZENTO)</t>
  </si>
  <si>
    <t>ELO DE LIGACAO ISO 08 B2 (ferro)</t>
  </si>
  <si>
    <t>B-2-4</t>
  </si>
  <si>
    <t>I-1-2</t>
  </si>
  <si>
    <t>J-1-2</t>
  </si>
  <si>
    <t>RESISTENCIA MICROTUBULAR 50-35 230V 700W TERMOPAR</t>
  </si>
  <si>
    <t>ROLOS DE COMPACTAÇÃO FIN MACHINE COR AZUL</t>
  </si>
  <si>
    <t>J-3-4</t>
  </si>
  <si>
    <t>F-3-7</t>
  </si>
  <si>
    <t>B-3-5</t>
  </si>
  <si>
    <t>H-1-32</t>
  </si>
  <si>
    <t>63</t>
  </si>
  <si>
    <t>K-6-4</t>
  </si>
  <si>
    <t>K-6-5</t>
  </si>
  <si>
    <t>J-5-6</t>
  </si>
  <si>
    <t>B-1-3</t>
  </si>
  <si>
    <t>D-2-1</t>
  </si>
  <si>
    <t>K-6-3</t>
  </si>
  <si>
    <t>K-6-6</t>
  </si>
  <si>
    <t>B-1-6</t>
  </si>
  <si>
    <t>MOLA AZUL 20X115</t>
  </si>
  <si>
    <t>BOMBA 1" PD10A-BAP-AAA KIT FLUIDO AIR SECTION SERVICE KIT REF 637397</t>
  </si>
  <si>
    <t>K-2-5</t>
  </si>
  <si>
    <t>BOMBA 1" PD10A-BAP-AAA FLUID SECTION SERVICE KIT REF 637396-AA</t>
  </si>
  <si>
    <t>A-2-2</t>
  </si>
  <si>
    <t>ENGATE RÁPIDO ÁGUA REF SVK 109 01.03.292</t>
  </si>
  <si>
    <t>ENGATE HIDRAULICO FEMEA 3/8 REF BSP 44.59.105</t>
  </si>
  <si>
    <t>F-1-5</t>
  </si>
  <si>
    <t>ENGATE HIDRAULICO MACHO 3/8 BSP P44.59.106</t>
  </si>
  <si>
    <t>D-2-2</t>
  </si>
  <si>
    <t>MOLA VERDE 20X44</t>
  </si>
  <si>
    <t>MOLA VERDE 25X64</t>
  </si>
  <si>
    <t>BORRACHA PRÉ ESTANQ.  GAMMA</t>
  </si>
  <si>
    <t>ABRAÇADEIRA 48-51MM DE AÇO COM ABA</t>
  </si>
  <si>
    <t>BORRACHA PRE  ESTANQ. AUDI D4</t>
  </si>
  <si>
    <t>D-4-4</t>
  </si>
  <si>
    <t>I-4-3</t>
  </si>
  <si>
    <t>K-2-1</t>
  </si>
  <si>
    <t>K-2-8</t>
  </si>
  <si>
    <t>B-3-9</t>
  </si>
  <si>
    <t>LAMINA DE CORTE MAQ.TUBO COBRE</t>
  </si>
  <si>
    <t>BORRACHA PRE ESTANQ .AUDI TTR</t>
  </si>
  <si>
    <t>BORRACHA PRE ESTANQ. SIGMMA</t>
  </si>
  <si>
    <t>F-1-4</t>
  </si>
  <si>
    <t>BORRACHA PRE ESTANQ. PSA G9</t>
  </si>
  <si>
    <t>D-4-5</t>
  </si>
  <si>
    <t>CARDAN MB50-163 C/FURO DE 25MM</t>
  </si>
  <si>
    <t>I-4-4</t>
  </si>
  <si>
    <t>MAQUINAS ALHETE</t>
  </si>
  <si>
    <t>I-3-4</t>
  </si>
  <si>
    <t>VIDRO SOLDADURA CITOLUX EXTERIOR 136X114</t>
  </si>
  <si>
    <t>TUBO POLIURETANO  4/2,5 AZUL</t>
  </si>
  <si>
    <t>J-7-3</t>
  </si>
  <si>
    <t>I-3-7</t>
  </si>
  <si>
    <t>I-4-5</t>
  </si>
  <si>
    <t>B-3-3</t>
  </si>
  <si>
    <t>H-4-10 / I-1-9</t>
  </si>
  <si>
    <t>MOLDE PSA</t>
  </si>
  <si>
    <t>MANGUEIRA MATERIAL TFA40B D.40 KA1782</t>
  </si>
  <si>
    <t>CANTO</t>
  </si>
  <si>
    <t>I-2-7</t>
  </si>
  <si>
    <t>SONDA TC4-005 3M 1000706-00</t>
  </si>
  <si>
    <t>RESISTENCIA H38070 Z</t>
  </si>
  <si>
    <t>SONDA TC 1-238 3M - 1000721-00</t>
  </si>
  <si>
    <t>MOLA ATXRESSORT PARA MATRIX SR504</t>
  </si>
  <si>
    <t>J-4-4</t>
  </si>
  <si>
    <t>BROCA BETÃO SDS-PLUS M6X160</t>
  </si>
  <si>
    <t>A-4-5</t>
  </si>
  <si>
    <t>B-4-2</t>
  </si>
  <si>
    <t>F-2-6</t>
  </si>
  <si>
    <t>H-1-38</t>
  </si>
  <si>
    <t>H-1-36</t>
  </si>
  <si>
    <t>H-1-34</t>
  </si>
  <si>
    <t>H-1-35</t>
  </si>
  <si>
    <t>FUSO/PORCA FEP-E-S 25X25R3.5 T7 L770 R252000207</t>
  </si>
  <si>
    <t>INSERIDORA DUPLA - 1E-MIA-08</t>
  </si>
  <si>
    <t>A-4-13</t>
  </si>
  <si>
    <t>H-1-12</t>
  </si>
  <si>
    <t>RESISTENCIA RHK 8,5 LB=700 1000687-00</t>
  </si>
  <si>
    <t>H-1-17</t>
  </si>
  <si>
    <t>RESISTENCIA RHK 8,5 LB=850 - 1000690-00</t>
  </si>
  <si>
    <t>H-9-15</t>
  </si>
  <si>
    <t>H-7-8</t>
  </si>
  <si>
    <t>G-1-7</t>
  </si>
  <si>
    <t>REPETIDA NA F-2-6</t>
  </si>
  <si>
    <t>A-2-4</t>
  </si>
  <si>
    <t>H-5-4</t>
  </si>
  <si>
    <t>K-2-3</t>
  </si>
  <si>
    <t>FUSO C/PORCA FEP-E-S 25X25RX3.5-4 T9 L804 R252000207 - 2520-0-177</t>
  </si>
  <si>
    <t>INSERIDORA QUADRUPULA - 1E-MIA-09</t>
  </si>
  <si>
    <t>APOIO SEB-F C/NMA P/25X5/10/25 REF R1591-117-30</t>
  </si>
  <si>
    <t>A-4-12</t>
  </si>
  <si>
    <t>I-1-3</t>
  </si>
  <si>
    <t>I-1-4</t>
  </si>
  <si>
    <t>I-1-5</t>
  </si>
  <si>
    <t>COMPRAR OUTUBRO</t>
  </si>
  <si>
    <t>MASCARA SOLDAR AUTOMÁTICA CITOLUX ADVANCE 4500</t>
  </si>
  <si>
    <t>MESH BELT 900MM WIDE, ref. FM-TN 27-12,5-25-3-4</t>
  </si>
  <si>
    <t>FORNO</t>
  </si>
  <si>
    <t>LAMINAS MARTOR REFª 65232 PARA MEGASAFE</t>
  </si>
  <si>
    <t>M-1-4</t>
  </si>
  <si>
    <t>H-1-5</t>
  </si>
  <si>
    <t>H-1-7</t>
  </si>
  <si>
    <t>ROLHA ESTANQ. PSA 22X40X20 50/55Sh</t>
  </si>
  <si>
    <t>BORRACHA PRE ESTANQ. 991 TOP</t>
  </si>
  <si>
    <t xml:space="preserve">D-4-7 </t>
  </si>
  <si>
    <t>ROLHA ESTANQ. HONDA 2KL</t>
  </si>
  <si>
    <t>SPRAY DETECTOR DE FUGAS WURTH</t>
  </si>
  <si>
    <t>B-3-6</t>
  </si>
  <si>
    <t>ROBOT SOLDADURA</t>
  </si>
  <si>
    <t>K-8</t>
  </si>
  <si>
    <t>K-2-7</t>
  </si>
  <si>
    <t>BOMBA PNEUMATICA ALMATEC AD32-SEE</t>
  </si>
  <si>
    <t>BORRACHA PRE ESTANQ. HONDA 2KL/2KR</t>
  </si>
  <si>
    <t>Armario Amarelo</t>
  </si>
  <si>
    <t>ANULAR</t>
  </si>
  <si>
    <t>CLIP FIXAÇÃO SPRAY FLUXO VERTICAL 20570-1-1/2</t>
  </si>
  <si>
    <t>ANUAR</t>
  </si>
  <si>
    <t>H-7-2</t>
  </si>
  <si>
    <t>H-1-2</t>
  </si>
  <si>
    <t>H-1-3</t>
  </si>
  <si>
    <t>H-1-1</t>
  </si>
  <si>
    <t>TRANSDUTOR LIN GEFRAN PK-M-1000-H-XL</t>
  </si>
  <si>
    <t>H-1-4</t>
  </si>
  <si>
    <t>TRANSDUTOR LIN GEFRAN PK-M-0450-H-XL</t>
  </si>
  <si>
    <t>I-2-8</t>
  </si>
  <si>
    <t>J-2-7</t>
  </si>
  <si>
    <t>MANOMETROS Ø40 0-10BAR 1/8 HORIZONTAL</t>
  </si>
  <si>
    <t>RESISTENCIA MICROTUBULAR BLINDADA 53x65 230V 1000W</t>
  </si>
  <si>
    <t>F-1-7</t>
  </si>
  <si>
    <t>H-1-26</t>
  </si>
  <si>
    <t>H-1-25</t>
  </si>
  <si>
    <t>H-1-24</t>
  </si>
  <si>
    <t>CAIXA MANTA CERAMICA DENS.96KG/M3 3660X610X50MM</t>
  </si>
  <si>
    <t>H-6-10</t>
  </si>
  <si>
    <t>MICRO SEGURANÇA A.440K-C21080</t>
  </si>
  <si>
    <t>PRESSOSTATO FLOW DEVICE REF. SF-1K</t>
  </si>
  <si>
    <t>J-3-5</t>
  </si>
  <si>
    <t>ENGATE RÁPIDO FEMEA STAUBLI TUBO DE 6MM RBE03.1904</t>
  </si>
  <si>
    <t>D-2-7</t>
  </si>
  <si>
    <t>ENGATES RÁPIDO STAUBLI MACHO TUBO 6MM RBE03.6904</t>
  </si>
  <si>
    <t>TORPEDO DT12 SR - 1001170-00</t>
  </si>
  <si>
    <t>BORRACHA PRE ESTANQ. FIAT L0</t>
  </si>
  <si>
    <t xml:space="preserve">D-4-10 </t>
  </si>
  <si>
    <t>BORRACHA PRE ESTANQ. KLUFF (BSUV 64)</t>
  </si>
  <si>
    <t>BORRACHA PRE ESTANQ. FIAT BSUV 25</t>
  </si>
  <si>
    <t>D-4-1</t>
  </si>
  <si>
    <t>BORRACHA PRE ESTANQ. AUDI Q3R5T</t>
  </si>
  <si>
    <t>BORRACHA PRE ESTANQ. HONDA 2WG</t>
  </si>
  <si>
    <t>BORRACHA PRE ESTANQ. FIAT 343</t>
  </si>
  <si>
    <t>BORRACHA PRE ESTANQ. SUZUKI</t>
  </si>
  <si>
    <t xml:space="preserve">D-4-2 </t>
  </si>
  <si>
    <t>EXTRACTOR TEMPERADO 664 4X400</t>
  </si>
  <si>
    <t>REPETIDA NA F-3-8</t>
  </si>
  <si>
    <t>A1-4-5</t>
  </si>
  <si>
    <t>E-3-3</t>
  </si>
  <si>
    <t>K'OS INJECÇÃO</t>
  </si>
  <si>
    <t>K-7-2</t>
  </si>
  <si>
    <t>C-4-10</t>
  </si>
  <si>
    <t>H-1-33</t>
  </si>
  <si>
    <t>UNIÃO ENCODER METALICO  DIAM 6MM</t>
  </si>
  <si>
    <t>H-7-4</t>
  </si>
  <si>
    <t>I-3-3</t>
  </si>
  <si>
    <t>J-3-6</t>
  </si>
  <si>
    <t>IMPRESSORA SATO CL408</t>
  </si>
  <si>
    <t>E-4-11</t>
  </si>
  <si>
    <t>REF FABOR PAR-0600911001</t>
  </si>
  <si>
    <t>B-3-4</t>
  </si>
  <si>
    <t xml:space="preserve">SERVOMOTOR OMRON R88M-K3K030C-S2 </t>
  </si>
  <si>
    <t>A1-2-4</t>
  </si>
  <si>
    <t>CHAPA TESTA TTRS / VW 1.5</t>
  </si>
  <si>
    <t>J-4-5</t>
  </si>
  <si>
    <t>J-4-2</t>
  </si>
  <si>
    <t>H-5-3</t>
  </si>
  <si>
    <t>H-5-7</t>
  </si>
  <si>
    <t>BORRACHA PRE ESTANQ. HONDA 2WH</t>
  </si>
  <si>
    <t>BORRACHA PRE ESTANQ. AUDI C7 PA</t>
  </si>
  <si>
    <t xml:space="preserve">D-4-4 </t>
  </si>
  <si>
    <t>BORRACHA PRE ESTANQ. AUDI B9 160KW</t>
  </si>
  <si>
    <t>BORRACHA PRE ESTANQ. AUDI B9 200KW</t>
  </si>
  <si>
    <t>BORRACHA PRE ESTANQ. TOYOTA 897 A</t>
  </si>
  <si>
    <t>D-3-3</t>
  </si>
  <si>
    <t>BORRACHA PRE ESTANQ. BENTLEY BY736 (G2V8)</t>
  </si>
  <si>
    <t>FUSO+PORCA FEP-E-S 32X64RX3,969-4 T7 L=1180 (R252000268)</t>
  </si>
  <si>
    <t>INSERIDORA WIDE FIN 1 e 2 - FIN MACHINE - 1E-MIA-10 - 1E-MIA-11</t>
  </si>
  <si>
    <t>INSERIDORA WIDE FIN 1 - FIN MACHINE - 1E-MIA-10</t>
  </si>
  <si>
    <t>APOIO SEB-F C/NMA P/32X5/10/20/32 R1591-12030</t>
  </si>
  <si>
    <t>K-1-4</t>
  </si>
  <si>
    <t>K-2-6</t>
  </si>
  <si>
    <t>GUIA D32X315</t>
  </si>
  <si>
    <t>GUIA D32X355</t>
  </si>
  <si>
    <t>H-6-7</t>
  </si>
  <si>
    <t>MANGUEIRA VERDER FLEX VF15 EPDM REF 129.0011</t>
  </si>
  <si>
    <t>I-3-1</t>
  </si>
  <si>
    <t>BOMBA PERISTÁLTICA VERDERFLEX</t>
  </si>
  <si>
    <t>LAMINAS RL 14FX200</t>
  </si>
  <si>
    <t xml:space="preserve">CILINDRO TECAPRES TPKS 1000 X 25 </t>
  </si>
  <si>
    <t>CILINDRO ROTATIVO SMC CRB1BW50-90S-XF</t>
  </si>
  <si>
    <t>J-2-5</t>
  </si>
  <si>
    <t>MOLA VERMELHA 13X25</t>
  </si>
  <si>
    <t>MOLA VERDE 13X104</t>
  </si>
  <si>
    <t>SERVOMOTOR JOVENTA REF DMS1.1S PARA QUEIMADOR</t>
  </si>
  <si>
    <t>I-3-2</t>
  </si>
  <si>
    <t>QUEIMADORES</t>
  </si>
  <si>
    <t>SERVOMOTOR OMRON R88M-K1-K530-F-S2</t>
  </si>
  <si>
    <t>BANJO SIMPLES AP. MEC. T-08/06 R-1/4"</t>
  </si>
  <si>
    <t>ABRAÇADEIRA 2 ORELHAS 18-21</t>
  </si>
  <si>
    <t>A-3-7</t>
  </si>
  <si>
    <t>A-3-10</t>
  </si>
  <si>
    <t>A-3-6</t>
  </si>
  <si>
    <t>A-3-9/B-2-2</t>
  </si>
  <si>
    <t>A-3-9</t>
  </si>
  <si>
    <t>A-3-5</t>
  </si>
  <si>
    <t>A-3-4</t>
  </si>
  <si>
    <t>A-3-9 / A-2-3</t>
  </si>
  <si>
    <t>A-3-8</t>
  </si>
  <si>
    <t>A-3-5 / A-2-3</t>
  </si>
  <si>
    <t>A-3-8/A-2-2</t>
  </si>
  <si>
    <t>A-3-4/ A-2-2</t>
  </si>
  <si>
    <t>A-3-4 /A-2-2</t>
  </si>
  <si>
    <t>A-3-3</t>
  </si>
  <si>
    <t>A-3-3 /B-2-5</t>
  </si>
  <si>
    <t>A-3-4 /B-2-5</t>
  </si>
  <si>
    <t>PARAFUSO SEXTAVADA INTERIOR M10X50 DIN 912 -12.9</t>
  </si>
  <si>
    <t>A-3-7/A-2-3</t>
  </si>
  <si>
    <t>PARAFUSO SEXTAVADA INTERIOR M10X60 DIN 912 - 12.9</t>
  </si>
  <si>
    <t>A-3-5 / B-2-5</t>
  </si>
  <si>
    <t>PARAFUSO SEXTAVADA INTERIOR M10X70 DIN 912 - 12.9</t>
  </si>
  <si>
    <t>A-3-4/B-2-5</t>
  </si>
  <si>
    <t>PARAFUSO SEXTAVADA INTERIOR M10X80 DIN 912 - 12.9</t>
  </si>
  <si>
    <t>PARAFUSO SEXTAVADA INTERIOR M12X60 DIN 912 - 12.9</t>
  </si>
  <si>
    <t>PARAFUSO SEXTAVADA INTERIOR M12X20 DIN 912 -12.9</t>
  </si>
  <si>
    <t>PARAFUSO SEXTAVADA INTERIOR M12X35 DIN 912 - 12.9</t>
  </si>
  <si>
    <t>E-3-5</t>
  </si>
  <si>
    <t>PARAFUSO SEXTAVADA INTERIOR M12X70 DIN 912 - 12.9</t>
  </si>
  <si>
    <t>PARAFUSO SEXTAVADA INTERIOR M12X80 DIN 912 - 12.9</t>
  </si>
  <si>
    <t>PARAFUSO SEXTAVADA INTERIOR M14X40 DIN 912 - 12.9</t>
  </si>
  <si>
    <t>PARAFUSO SEXTAVADA INTERIOR M14X60 DIN 912 - 12.9</t>
  </si>
  <si>
    <t>PARAFUSO SEXTAVADA INTERIOR M16X50 DIN 912 - 12.9</t>
  </si>
  <si>
    <t>E-3-4</t>
  </si>
  <si>
    <t>E-3-8</t>
  </si>
  <si>
    <t>E-3-6</t>
  </si>
  <si>
    <t>E-3-7</t>
  </si>
  <si>
    <t>A-3-11</t>
  </si>
  <si>
    <t>A-3-11 / A-2-3</t>
  </si>
  <si>
    <t>A-3-11/ B-2-6</t>
  </si>
  <si>
    <t>ANILHA DE MOLA M5 DIN 127</t>
  </si>
  <si>
    <t>ANILHAS DE CHAPA M3 DIN 125</t>
  </si>
  <si>
    <t>ANILHAS DE CHAPA M4 DIN 125</t>
  </si>
  <si>
    <t>ANILHAS DE CHAPA M5 DIN 125</t>
  </si>
  <si>
    <t>ANILHA DE CHAPA M6 DIN 125</t>
  </si>
  <si>
    <t>A-3-5 / A-2-4</t>
  </si>
  <si>
    <t>ANILHAS DE CHAPA M8 DIN 125</t>
  </si>
  <si>
    <t>ANILHAS DE CHAPA M10 DIN 125</t>
  </si>
  <si>
    <t>ANILHAS DE CHAPA M12 DIN 125</t>
  </si>
  <si>
    <t>ANILHAS DE CHAPA M16 DIN 125</t>
  </si>
  <si>
    <t>ANILHA DE MOLA M6 DIN 127</t>
  </si>
  <si>
    <t>ANILHA DE MOLA M8 DIN 127</t>
  </si>
  <si>
    <t>ANILHA DE MOLA M10 DIN 127</t>
  </si>
  <si>
    <t>J-1-1</t>
  </si>
  <si>
    <t>E-3-1</t>
  </si>
  <si>
    <t>ANILHA DE MOLA M12 DIN 127</t>
  </si>
  <si>
    <t>PARAFUSO SEXTAVADA INTERIOR M6X12 DIN 912 - 12.9</t>
  </si>
  <si>
    <t>PARAFUSO SEXTAVADA INTERIOR M2X16 DIN 912 -12.9</t>
  </si>
  <si>
    <t>A-3-12/</t>
  </si>
  <si>
    <t>PARAFUSO SEXTAVADA INTERIOR M4X25 DIN 912 - 12.9</t>
  </si>
  <si>
    <t>PARAFUSO SEXTAVADA INTERIOR M4X35 DIN 912 -12.9</t>
  </si>
  <si>
    <t>PARAFUSO SEXTAVADA INTERIOR M4X45 DIN 912 - 12.9</t>
  </si>
  <si>
    <t>PARAFUSO SEXTAVADA INTERIOR M4X60 DIN 912 - 12.9</t>
  </si>
  <si>
    <t>PARAFUSO SEXTAVADA INTERIOR M4X80 DIN 912 - 12.9</t>
  </si>
  <si>
    <t>PARAFUSO SEXTAVADA INTERIOR M5X10 DIN 912 - 12.9</t>
  </si>
  <si>
    <t>PARAFUSO SEXTAVADA INTERIOR M5X12 DIN 912 - 12.9</t>
  </si>
  <si>
    <t>PARAFUSO SEXTAVADA INTERIOR M5X35 DIN 912 - 12.9</t>
  </si>
  <si>
    <t>PARAFUSO SEXTAVADA INTERIOR M5X45 DIN 912 - 12.9</t>
  </si>
  <si>
    <t>PARAFUSO SEXTAVADA INTERIOR M5X80 DIN 912 - 12.9</t>
  </si>
  <si>
    <t>PARAFUSO SEXTAVADA INTERIOR M6X10 DIN 912 - 12.9</t>
  </si>
  <si>
    <t>PARAFUSO SEXTAVADA INTERIOR M6X25 DIN 912 - 12.9</t>
  </si>
  <si>
    <t>PARAFUSO SEXTAVADA INTERIOR M6X35 din 912 - 12.9</t>
  </si>
  <si>
    <t>PARAFUSO SEXTAVADA INTERIOR M6X45  DIN 912 - 12.9</t>
  </si>
  <si>
    <t>PARAFUSO SEXTAVADA INTERIOR M6X55 DIN 912 - 12.9</t>
  </si>
  <si>
    <t>PARAFUSO SEXTAVADA INTERIOR M6X60 DIN 912 -12.9</t>
  </si>
  <si>
    <t>PARAFUSO SEXTAVADA INTERIOR M8X100 DIN 912 - 12.9</t>
  </si>
  <si>
    <t>PARAFUSO SEXTAVADA INTERIOR M8X110 DIN 912 -12.9</t>
  </si>
  <si>
    <t>PARAFUSO SEXTAVADA INTERIOR M8X35 DIN 912 - 12.9</t>
  </si>
  <si>
    <t>A-3-7 / A-2-2</t>
  </si>
  <si>
    <t>PARAFUSO SEXTAVADA INTERIOR M8X55 DIN 912</t>
  </si>
  <si>
    <t>PARAFUSO SEXTAVADA INTERIOR M8X70 DIN 912 - 12.9</t>
  </si>
  <si>
    <t>A-3-3 / A-2-4</t>
  </si>
  <si>
    <t>PARAFUSO SEXTAVADA INTERIOR M2X10 DIN 912-12.9</t>
  </si>
  <si>
    <t>PARAFUSO SEXTAVADA INTERIOR M2X12 DIN 912 - 12.9</t>
  </si>
  <si>
    <t>PARAFUSO SEXTAVADA INTERIOR M12X25 DIN 912 - 12.9</t>
  </si>
  <si>
    <t>J-1-6</t>
  </si>
  <si>
    <t>A-3-12</t>
  </si>
  <si>
    <t>PARAFUSO SEXTAVADO EXTERIOR INOX A2 M12X50</t>
  </si>
  <si>
    <t>PARAFUSO  SEXTAVADA INTERIOR M18X60 DIN 912 -12.9</t>
  </si>
  <si>
    <t>PRENSA P9 - CABEÇOTE</t>
  </si>
  <si>
    <t>PARAFUSO SEXTAVADA INTERIOR M2X20 DIN 912 - 12.9</t>
  </si>
  <si>
    <t>PARAFUSO SEXTAVADA INTERIOR M2X25 DIN 912 - 12.9</t>
  </si>
  <si>
    <t>PARAFUSO SEXTAVADA INTERIOR M3X25 DIN 912 - 12.9</t>
  </si>
  <si>
    <t>PARAFUSO SEXTAVADA INTERIOR M4X10 DIN 912 - 12.9</t>
  </si>
  <si>
    <t>PARAFUSO SEXTAVADA INTERIOR M8X16 DIN 912 - 12.9</t>
  </si>
  <si>
    <t>PARAFUSO LIMITADOR M5X25</t>
  </si>
  <si>
    <t>E-3-2</t>
  </si>
  <si>
    <t>25</t>
  </si>
  <si>
    <t>125</t>
  </si>
  <si>
    <t>PARAFUSO SEXTAVADO M18X70 DIN 912 - 12.9</t>
  </si>
  <si>
    <t>A-1-2</t>
  </si>
  <si>
    <t>A-3-2</t>
  </si>
  <si>
    <t>B-3-8</t>
  </si>
  <si>
    <t>PARAFUSO SEXTAVADO RT DIN 933 INOX A2 M10X40</t>
  </si>
  <si>
    <t>PARAFUSO SEXTAVADA INTERIOR M12X30 DIN 912 - 12.9</t>
  </si>
  <si>
    <t>PARAFUSO SEXT. INTERIOR M8X60 DIN 912 - 12.9</t>
  </si>
  <si>
    <t>C-3-5</t>
  </si>
  <si>
    <t>BUCHA NYLON TAMANHO M5</t>
  </si>
  <si>
    <t>J-2-8</t>
  </si>
  <si>
    <t>J-2-6</t>
  </si>
  <si>
    <t>VALVULAS UNIVER  BE 3020</t>
  </si>
  <si>
    <t>VALVULAS VESTA E32W1S6M2</t>
  </si>
  <si>
    <t>VALVULAS VESTA E52W1SM14</t>
  </si>
  <si>
    <t>VALVULAS VESTA E52W2S014</t>
  </si>
  <si>
    <t>VALVULAS VESTA V32V1P6M4</t>
  </si>
  <si>
    <t>VALVULAS VESTA V52V1PM18</t>
  </si>
  <si>
    <t>D-2-8</t>
  </si>
  <si>
    <t>RACORD 90 GRAUS SERIE 8973 TUBO 8 ROSCA 1/8</t>
  </si>
  <si>
    <t>RACORD RECTO MACHO SERIE 50020 TUBO 12 ROSCA 1/4</t>
  </si>
  <si>
    <t>D-3-8</t>
  </si>
  <si>
    <t>ELECTROVALVULA  VT307-4DZ1-02F-Q   VALVULA 220V AC</t>
  </si>
  <si>
    <t>FORNO LS-03 / FORNO LS-04</t>
  </si>
  <si>
    <t>VALVULA CONTROLO QUEIMADOR</t>
  </si>
  <si>
    <t>A-4-3</t>
  </si>
  <si>
    <t>ACESSORIO DIR TUBO 16MM - 1/2"M</t>
  </si>
  <si>
    <t>ACESSORIO DIR TUBO 16MM - 3/8"M</t>
  </si>
  <si>
    <t>REPETIDA D-3-5</t>
  </si>
  <si>
    <t>TUBO POLIURETANO 16MM</t>
  </si>
  <si>
    <t>A-2-1</t>
  </si>
  <si>
    <t>PASSAMUROS 1/2</t>
  </si>
  <si>
    <t>ALTERAR DESCRIÇÃO</t>
  </si>
  <si>
    <t>J-3-1</t>
  </si>
  <si>
    <t>ABRAÇADEIRAS DE INOX PARA MANGUEIRA DE 1 1/4" (40-43)</t>
  </si>
  <si>
    <t>ABRAÇADEIRAS DE INOX PARA MANGUEIRA DE 1 1/2" (47-51)</t>
  </si>
  <si>
    <t>ACESS. 50116 90º 1/4 TUBO 10</t>
  </si>
  <si>
    <t>D-2-9</t>
  </si>
  <si>
    <t>A-4-8</t>
  </si>
  <si>
    <t>ROLAMENTO SB 204</t>
  </si>
  <si>
    <t>A-4-7</t>
  </si>
  <si>
    <t>F-3-6</t>
  </si>
  <si>
    <t>ACESS. 57020 DIR. M. CILIND. 1/2 TUBO 8</t>
  </si>
  <si>
    <t>ACESS. 57020 DIR. M. CILIND. 3/8 TUBO 10</t>
  </si>
  <si>
    <t>ACESS. 57020 DIR. M. CILIND. 3/8 TUBO 12</t>
  </si>
  <si>
    <t>D-3-6</t>
  </si>
  <si>
    <t>ACESS. 57020 DIR. M. CILIND. 1/2 TUBO 14</t>
  </si>
  <si>
    <t>ACESS. 5704 DIR. INTERM. UNIÃO 12</t>
  </si>
  <si>
    <t>ACESS. 57230 TÊ TUBO/TUBO 4</t>
  </si>
  <si>
    <t>ACESS. 1020 DIR.MEC. CILIND. 6/4 X 1/4</t>
  </si>
  <si>
    <t>ACESS. 1020 DIR.MEC.CILIND. 8/6 X 3/8</t>
  </si>
  <si>
    <t>ACESS. 50920 REG. C/BANJO P/CILINDRO 1/4 TUBO 6</t>
  </si>
  <si>
    <t>ACESS. 50920 REG. BIDER. BANJO 1/4 TUBO 8</t>
  </si>
  <si>
    <t>D-3-7</t>
  </si>
  <si>
    <t>ACESS. 50920 REG. C/BANJO P/CILINDRO 3/8 TUBO 8</t>
  </si>
  <si>
    <t>ACESS.  2010 CASQ. DUPLO CILIND. M/M 1/4</t>
  </si>
  <si>
    <t>ACESS.  2010 CASQ. DUPLO CILIND. M/M 3/8</t>
  </si>
  <si>
    <t>D-3-4</t>
  </si>
  <si>
    <t>ACESS. 2030 CASQ.RED. M/F 1/4 X 1/8</t>
  </si>
  <si>
    <t>ACESS. 2030 CASQ.RED.CONICO M/F 1/2 X 3/8</t>
  </si>
  <si>
    <t>D-3-5</t>
  </si>
  <si>
    <t>ACESS. 2030 CASQ.RED.CONICO M/F 1/8 X 3/8</t>
  </si>
  <si>
    <t>ACESS. 2090 PORCA RED.CILIND. 1/4X1/8</t>
  </si>
  <si>
    <t>ACESS. 3010 UNIÃO PORCA RED. F/F 1/4X1/8</t>
  </si>
  <si>
    <t>ACESS. 161 TOMADA STAND. M 1/4</t>
  </si>
  <si>
    <t>ACESS. 161 TOMADA STAND. M 3/8</t>
  </si>
  <si>
    <t>ACESS. 161 TOMADA STAND. M 1/2</t>
  </si>
  <si>
    <t>CURVA 45º INOX F/F X 1/4</t>
  </si>
  <si>
    <t>ACESS. 10406 DIR. UNIÃO 6/4</t>
  </si>
  <si>
    <t>ACESSÓRIO 90º 1/2 TUBO 16MM</t>
  </si>
  <si>
    <t>E-2-10</t>
  </si>
  <si>
    <t>F-2-9</t>
  </si>
  <si>
    <t>N-1-1 + L-4-1</t>
  </si>
  <si>
    <t>L-3</t>
  </si>
  <si>
    <t>L-1-1 + L-1-3</t>
  </si>
  <si>
    <t>N-1-4</t>
  </si>
  <si>
    <t>N-2-3</t>
  </si>
  <si>
    <t>L-3-3</t>
  </si>
  <si>
    <t>N-1-1 + L-4-3</t>
  </si>
  <si>
    <t xml:space="preserve">N-1-3 </t>
  </si>
  <si>
    <t>MANGUITO KEVLAR 70-118 – 350mm</t>
  </si>
  <si>
    <t>L-2-5</t>
  </si>
  <si>
    <t>L-3-2</t>
  </si>
  <si>
    <t xml:space="preserve">LUVAS MARIGOLD  T9 REF N250 </t>
  </si>
  <si>
    <t>N-1-3 + N-2-4 + L-4-6</t>
  </si>
  <si>
    <t>I-2</t>
  </si>
  <si>
    <t>N-2-4</t>
  </si>
  <si>
    <t>L-3-1</t>
  </si>
  <si>
    <t>L-3-4 + L-3-3</t>
  </si>
  <si>
    <t>L-1-1</t>
  </si>
  <si>
    <t>LUVA SHOWA B0500</t>
  </si>
  <si>
    <t>N-1-2 + N-2-2 + L-4-4 + L-4-5</t>
  </si>
  <si>
    <t xml:space="preserve">CASACO DE SOLDADOR CINZA EM CROUTE REF 0604001
</t>
  </si>
  <si>
    <t>L-5-1</t>
  </si>
  <si>
    <t>F-3-8</t>
  </si>
  <si>
    <t>K-3-9</t>
  </si>
  <si>
    <t>K-3-8</t>
  </si>
  <si>
    <t>K-3-12</t>
  </si>
  <si>
    <t>CORREIA HTD 400-5M-15</t>
  </si>
  <si>
    <t>K-3-7</t>
  </si>
  <si>
    <t>CORREIA HTD 500-5M-17</t>
  </si>
  <si>
    <t>K-3-10</t>
  </si>
  <si>
    <t>K-4-6</t>
  </si>
  <si>
    <t>LINHA 25MM</t>
  </si>
  <si>
    <t>K-3-14</t>
  </si>
  <si>
    <t>K-3-11</t>
  </si>
  <si>
    <t>K-3-4</t>
  </si>
  <si>
    <t>K-3-13</t>
  </si>
  <si>
    <t>K-4-7</t>
  </si>
  <si>
    <t>K-3-3</t>
  </si>
  <si>
    <t>K-4-8</t>
  </si>
  <si>
    <t>CORREIA T5X600 5M</t>
  </si>
  <si>
    <t>A-4-6</t>
  </si>
  <si>
    <t>A-4-9/ B-4-1</t>
  </si>
  <si>
    <t>A-4-10</t>
  </si>
  <si>
    <t>WIDE FIN 1 - FIN MACHINE</t>
  </si>
  <si>
    <t>TRANSMISSÃO SEM-FIM</t>
  </si>
  <si>
    <t>ROLAMENTO REXROTH R044570401</t>
  </si>
  <si>
    <t>H-1-21</t>
  </si>
  <si>
    <t>ROLAMENTO REXROTH R0600-012-00</t>
  </si>
  <si>
    <t>A-4-11</t>
  </si>
  <si>
    <t>2990+3036+3037</t>
  </si>
  <si>
    <t>ROLAMENTOS 6006.2RSR.C3</t>
  </si>
  <si>
    <t>ROLAMENTOS 6206 2ZC3</t>
  </si>
  <si>
    <t>ROLAMENTOS LINÍARES R1651-814-20</t>
  </si>
  <si>
    <t>B-3-2</t>
  </si>
  <si>
    <t>CHUMACEIRA NSK SF45EC</t>
  </si>
  <si>
    <t>A-4-11/ H-3-4/H-4-2</t>
  </si>
  <si>
    <t>A-4-2</t>
  </si>
  <si>
    <t>A-4-9/ H-3-4</t>
  </si>
  <si>
    <t>N/Localiz. Sem RD</t>
  </si>
  <si>
    <t>CHAPA PFL 203</t>
  </si>
  <si>
    <t>K-2-2</t>
  </si>
  <si>
    <t>N/Localiz. S/ RD COMPRAR OUTUBRO</t>
  </si>
  <si>
    <t>ROLAMENTO NA 209 FYH</t>
  </si>
  <si>
    <t>H-1-10</t>
  </si>
  <si>
    <t>CELULA ALHETE</t>
  </si>
  <si>
    <t>ROLO ALHETE LOUVER 110</t>
  </si>
  <si>
    <t>A-3-1</t>
  </si>
  <si>
    <t>WIDE FINE 2</t>
  </si>
  <si>
    <t>ROLAMENTO  FAG 6000 C</t>
  </si>
  <si>
    <t>A-4-7/ B-4-7</t>
  </si>
  <si>
    <t>H-1-23</t>
  </si>
  <si>
    <t>A-4--13</t>
  </si>
  <si>
    <t>H-3-3 + I-4-1 + A-3-1</t>
  </si>
  <si>
    <t>A-4-5 A-4-11</t>
  </si>
  <si>
    <t>LINHA 64MM</t>
  </si>
  <si>
    <t>ROLAMENTO FAG 6007 2RSR</t>
  </si>
  <si>
    <t>ROLAMENTO INA NKIB 5906</t>
  </si>
  <si>
    <t>ROLAMENTO INA NKIB 5908</t>
  </si>
  <si>
    <t>SILICONE SISTA ALTA TEMPERATURA NÃO REFRACTÁRIO 325º</t>
  </si>
  <si>
    <t>J-1-3</t>
  </si>
  <si>
    <t>LINHA OAK</t>
  </si>
  <si>
    <t>FERRAMENTA ALHETE</t>
  </si>
  <si>
    <t>F-2-5</t>
  </si>
  <si>
    <t>B-3-7</t>
  </si>
  <si>
    <t>J-1-4</t>
  </si>
  <si>
    <t>BOMBA PNEUMÁTICA COMIGERSO SEAT 94707-1</t>
  </si>
  <si>
    <t>K-1-3 ?</t>
  </si>
  <si>
    <t>BOMBA PNEUMATICA COMINGERSOL 1"</t>
  </si>
  <si>
    <t>VELA DE IGNIÇÃO QUEIMADOR COMTHERM NBP( NGK C7HSA-4629)</t>
  </si>
  <si>
    <t>ESTUFA</t>
  </si>
  <si>
    <t>E-4-7</t>
  </si>
  <si>
    <t>I-2-2</t>
  </si>
  <si>
    <t>H-1-40</t>
  </si>
  <si>
    <t>I-2-3</t>
  </si>
  <si>
    <t>J-2-4</t>
  </si>
  <si>
    <t>I-2-1</t>
  </si>
  <si>
    <t>J-2-1</t>
  </si>
  <si>
    <t>CILINDRO HORBIGER R6025/20</t>
  </si>
  <si>
    <t>CILINDRO FESTO DSNU 10X50 PA</t>
  </si>
  <si>
    <t>I-2-5</t>
  </si>
  <si>
    <t>I-2-4</t>
  </si>
  <si>
    <t>J-2-3</t>
  </si>
  <si>
    <t>H-3-4</t>
  </si>
  <si>
    <t>AMORTECEDOR ORIGA SA 14S</t>
  </si>
  <si>
    <t>MONTAGEM B9</t>
  </si>
  <si>
    <t>CILINDRO ADVU 12x25 PA</t>
  </si>
  <si>
    <t>GABARITO IVECO 2011/100KW</t>
  </si>
  <si>
    <t>J-2-2</t>
  </si>
  <si>
    <t>H-1-22</t>
  </si>
  <si>
    <t>H-6-5</t>
  </si>
  <si>
    <t>FERRAM.CRAVAR 1.9</t>
  </si>
  <si>
    <t>G-4-4</t>
  </si>
  <si>
    <t>CILINDRO FESTO HPV 14-20A  REF 529351 D2</t>
  </si>
  <si>
    <t>INSERIDORA QUADRUPULA</t>
  </si>
  <si>
    <t>M-1-2</t>
  </si>
  <si>
    <t>M-3-3</t>
  </si>
  <si>
    <t>M-1-3</t>
  </si>
  <si>
    <t>M-3-2</t>
  </si>
  <si>
    <t>FITA COLA  TRANSPARENTE</t>
  </si>
  <si>
    <t xml:space="preserve">M-1-2 </t>
  </si>
  <si>
    <t>M-3-1</t>
  </si>
  <si>
    <t>M-1-5</t>
  </si>
  <si>
    <t>M-1-1 + M-3-2</t>
  </si>
  <si>
    <t>TELEFONE ALCATEL TEMPORIS 380 (PRETO)</t>
  </si>
  <si>
    <t>H-3-2</t>
  </si>
  <si>
    <t>BLOCO PAPEL DE CONFERENCIA 65X90 GR</t>
  </si>
  <si>
    <t>PILHA AUTOMATO 3.6V 1/2-AA</t>
  </si>
  <si>
    <t xml:space="preserve">CABEÇA IMPRESSÃO TERMICA EIDOS 4E </t>
  </si>
  <si>
    <t>IMPRESSORA EIDOS PRINTESS 4IE - LINHA CRAVAÇÃO B9</t>
  </si>
  <si>
    <t xml:space="preserve">MARCADOR MARKAL STYLOTUBE RS2000 REF.22200222 </t>
  </si>
  <si>
    <t>7103500002N</t>
  </si>
  <si>
    <t>DOWCAL 100</t>
  </si>
  <si>
    <t>7103500005N</t>
  </si>
  <si>
    <t>METAFLUX MULTI-TS REF 80-10-1623</t>
  </si>
  <si>
    <t>K-8-1</t>
  </si>
  <si>
    <t>AUDI WAC V6</t>
  </si>
  <si>
    <t>7103500006N</t>
  </si>
  <si>
    <t>GLYCOGEL ORGANIC AZUL DILUIDO 50%</t>
  </si>
  <si>
    <t>MÁQUINA HÉLIO</t>
  </si>
  <si>
    <t>7103550003N</t>
  </si>
  <si>
    <t>SULFATO FÉRRICO BKS MP 18</t>
  </si>
  <si>
    <t>7104510000N</t>
  </si>
  <si>
    <t>SORB_ESPECIAL_ANTI DERRAME_AREIA</t>
  </si>
  <si>
    <t>7104510001N</t>
  </si>
  <si>
    <t xml:space="preserve">SACA RAFIA SUCATA </t>
  </si>
  <si>
    <t>7104530000N</t>
  </si>
  <si>
    <t>DECAPANTE ECOKAISER A16 BLUMEN</t>
  </si>
  <si>
    <t>7104530001N</t>
  </si>
  <si>
    <t>TINTA HEMPEL HAMMER FINISH RAL 1841E</t>
  </si>
  <si>
    <t>7104530005N</t>
  </si>
  <si>
    <t>MASSA TERMICA 500GR</t>
  </si>
  <si>
    <t>7104530006N</t>
  </si>
  <si>
    <t>ACIDO SULFURICO 98%</t>
  </si>
  <si>
    <t>7104530007N</t>
  </si>
  <si>
    <t>HIDROXIDO SÓDIO 32%</t>
  </si>
  <si>
    <t>7104530008N</t>
  </si>
  <si>
    <t>SULFATO FÉRRICO 44%</t>
  </si>
  <si>
    <t>7104530009N</t>
  </si>
  <si>
    <t>POLICLORETO ALUMINIO 18%</t>
  </si>
  <si>
    <t>7104530010N</t>
  </si>
  <si>
    <t>CAL LIQUIDA NEUTRALAC SLS 45</t>
  </si>
  <si>
    <t>7104530011N</t>
  </si>
  <si>
    <t>SAL AXAL PASTILHAS</t>
  </si>
  <si>
    <t>OSMOSE</t>
  </si>
  <si>
    <t>7104530012N</t>
  </si>
  <si>
    <t>SILICONE ALTA TEMPERATURA 1500º</t>
  </si>
  <si>
    <t>7104530013N</t>
  </si>
  <si>
    <t>ECO DEGREASER INTERFLON</t>
  </si>
  <si>
    <t>7104530014N</t>
  </si>
  <si>
    <t>AGENTE LIMPEZA PARA MÃOS SWARFEGA ORANGE</t>
  </si>
  <si>
    <t>H-7-1</t>
  </si>
  <si>
    <t>7104530015N</t>
  </si>
  <si>
    <t>COLA LOCTITE 577 50ML</t>
  </si>
  <si>
    <t>ROSCAS MOLDES</t>
  </si>
  <si>
    <t>7104530016N</t>
  </si>
  <si>
    <t>MASSA LUBRIFICAÇÃO KLUBER CENTOPLEX REF 1058.7000012</t>
  </si>
  <si>
    <t>MAQ.LASER</t>
  </si>
  <si>
    <t>7104530017N</t>
  </si>
  <si>
    <t>SPRAY LUBRIFICAÇÃO CRC REF 32347-003</t>
  </si>
  <si>
    <t>B-2-1</t>
  </si>
  <si>
    <t>LUBRIFICAÇÃO WIDE FIN</t>
  </si>
  <si>
    <t>7104530018N</t>
  </si>
  <si>
    <t>RESINA LIGA ALUMINIO MP525</t>
  </si>
  <si>
    <t>7104530019N</t>
  </si>
  <si>
    <t>ENDURECEDOR MP525</t>
  </si>
  <si>
    <t>7104530020N</t>
  </si>
  <si>
    <t>MASSA COBREADA ROCOL ANTI-SEIZE COMPOUND 500G</t>
  </si>
  <si>
    <t>7104530021N</t>
  </si>
  <si>
    <t>COLA K2000 50ML</t>
  </si>
  <si>
    <t>LINHA MONTAGEM PSA</t>
  </si>
  <si>
    <t>7104530022N</t>
  </si>
  <si>
    <t>SILICONE ROPE DIAM 10MM REF HT4A001214</t>
  </si>
  <si>
    <t>K-5-5</t>
  </si>
  <si>
    <t>MAQUINA HELIO</t>
  </si>
  <si>
    <t>7104530023N</t>
  </si>
  <si>
    <t>SPRAY ROCOL ANTI-SEIZE COMPOUND-400ML</t>
  </si>
  <si>
    <t>7104530024N</t>
  </si>
  <si>
    <t>ÓLEO CORTE INOX DORMER M200 0.25</t>
  </si>
  <si>
    <t>7104530025N</t>
  </si>
  <si>
    <t>TINTA EPOXY RAL 9016 DISSOFLOOR 1426</t>
  </si>
  <si>
    <t>7104530026N</t>
  </si>
  <si>
    <t>TINTA EPOXY RAL 7040 DISSOFLOOR 1426</t>
  </si>
  <si>
    <t>7104530027N</t>
  </si>
  <si>
    <t>TINTA ACRILICA MARCAÇÃO ESTRADA RAL 1003 DISSOLTIN</t>
  </si>
  <si>
    <t>7104530028N</t>
  </si>
  <si>
    <t>TINTA DISSOLTIN INDUSTRIAL RAL 7035</t>
  </si>
  <si>
    <t>7104530029N</t>
  </si>
  <si>
    <t>SPRAY LIMPEZA CONTACTOS CRC 12101-007</t>
  </si>
  <si>
    <t>7104530030N</t>
  </si>
  <si>
    <t>SPRAY VERNIZ ACRILICO TRANSPARENTE</t>
  </si>
  <si>
    <t>7104530032N</t>
  </si>
  <si>
    <t>COLA BOSTIK 2 COMPONENTES EPOXY FIXMETAL 25ML</t>
  </si>
  <si>
    <t>7104530033N</t>
  </si>
  <si>
    <t>TINTA EPOXY REVETON RAL 2011</t>
  </si>
  <si>
    <t>CORREDOR AMP</t>
  </si>
  <si>
    <t>7104530034N</t>
  </si>
  <si>
    <t>DILUENTE REVETON EPOXY</t>
  </si>
  <si>
    <t>7104530035N</t>
  </si>
  <si>
    <t>TINTA HAMMERITE ALTO BRILHO ESMALTE</t>
  </si>
  <si>
    <t>7104530036N</t>
  </si>
  <si>
    <t>CARTUCHO MASSA LUBRIFICAÇÃO 125ML SNR EP</t>
  </si>
  <si>
    <t>J-4-7</t>
  </si>
  <si>
    <t xml:space="preserve">ROBOT SEPRO </t>
  </si>
  <si>
    <t>7104530037N</t>
  </si>
  <si>
    <t>MASSA NILS FLURAN EP 00/000</t>
  </si>
  <si>
    <t>7104530038N</t>
  </si>
  <si>
    <t xml:space="preserve"> MASSA NILS ANTARES 10</t>
  </si>
  <si>
    <t>7104530039N</t>
  </si>
  <si>
    <t>ANTAROX BL 225</t>
  </si>
  <si>
    <t>LAVAGEM CNC</t>
  </si>
  <si>
    <t>7104530040N</t>
  </si>
  <si>
    <t>AQUA HIPPO - HIPOCLORITO SÓDIO 13%-15%</t>
  </si>
  <si>
    <t>7104530041N</t>
  </si>
  <si>
    <t>BONDERITE M-FE HMF-1080</t>
  </si>
  <si>
    <t>MAQUINA CNC</t>
  </si>
  <si>
    <t>7104530042N</t>
  </si>
  <si>
    <t>SPRAY AEROSOL SOLDADURA ANTI ADERENTE</t>
  </si>
  <si>
    <t>STUDS</t>
  </si>
  <si>
    <t>7104530043N</t>
  </si>
  <si>
    <t>TINTA DISSOLTIN ESMALTE RAPIDO RAL 5015</t>
  </si>
  <si>
    <t>7104530044N</t>
  </si>
  <si>
    <t>DILUENTE CELULOSO LIMPEZA</t>
  </si>
  <si>
    <t>7104530045N</t>
  </si>
  <si>
    <t>DILUENTE DISSOLTIN EPOXI</t>
  </si>
  <si>
    <t>7104530046N</t>
  </si>
  <si>
    <t>TINTA EM SPRAY ESMALTE BRANCO RAL 9010</t>
  </si>
  <si>
    <t>7104530047N</t>
  </si>
  <si>
    <t>TINTA EM SPRAY ESMALTE AZUL RAL 5010 AT</t>
  </si>
  <si>
    <t>7104530048N</t>
  </si>
  <si>
    <t>TINTA DISSOLTIN ESMALTE RAPIDO RAL 1021</t>
  </si>
  <si>
    <t>7104530049N</t>
  </si>
  <si>
    <t>DILUENTE DISSOLTIN SINTETICO</t>
  </si>
  <si>
    <t>7104530050N</t>
  </si>
  <si>
    <t>TINTA BRANCA PAREDE DISSOLTIN PLASTIX</t>
  </si>
  <si>
    <t>7104530051N</t>
  </si>
  <si>
    <t>ENDURECEDOR DISSOLTIN DISSOFLOOR EPOXI</t>
  </si>
  <si>
    <t>7104530052N</t>
  </si>
  <si>
    <t>ENDURECEDOR TINTA ESMALTE DISSOLTIN</t>
  </si>
  <si>
    <t>7104530053N</t>
  </si>
  <si>
    <t>TINTA ROBILAC AQUOR PLUS BRANCA</t>
  </si>
  <si>
    <t>7104530054N</t>
  </si>
  <si>
    <t>TINTA DISSOLTIN DISSOLCOAT ESMALTE 2011</t>
  </si>
  <si>
    <t>7104530055N</t>
  </si>
  <si>
    <t>RESINA ACRILICA LIGA ALUMINIO MP1009</t>
  </si>
  <si>
    <t>7104530056N</t>
  </si>
  <si>
    <t>ENDURECEDOR ACRILICO SECAGEM RAPIDA MP1009</t>
  </si>
  <si>
    <t>7104530057N</t>
  </si>
  <si>
    <t>AQUA WT750 - CIRCUITO FECHADO CHILLER</t>
  </si>
  <si>
    <t>CHILLER INJECÇÃO</t>
  </si>
  <si>
    <t>7104530058N</t>
  </si>
  <si>
    <t>AQUA - HIPOCLORITO SÓDIO 13%-15%</t>
  </si>
  <si>
    <t>7104530059N</t>
  </si>
  <si>
    <t xml:space="preserve">BONDERITE C-AD CZ </t>
  </si>
  <si>
    <t>CNC#1 + CNC#2</t>
  </si>
  <si>
    <t>7104530060N</t>
  </si>
  <si>
    <t>ANTI ESPUMA ADDITIVE A38 V02</t>
  </si>
  <si>
    <t>7104530061N</t>
  </si>
  <si>
    <t>MASSA ORING MOLYCOTE 55 - 1KG</t>
  </si>
  <si>
    <t>7113500000N</t>
  </si>
  <si>
    <t>CILINDRO HIDRAULICO V450 CM063CGDGW060</t>
  </si>
  <si>
    <t>MAT.AUXILIAR PRODUÇÃO</t>
  </si>
  <si>
    <t>H-5-2</t>
  </si>
  <si>
    <t>7113500001N</t>
  </si>
  <si>
    <t>CILINDRO HIDRAULICO V450 CM063CGDGW080</t>
  </si>
  <si>
    <t>7113500002N</t>
  </si>
  <si>
    <t>CILINDRO HIDRAULICO V450 CM080CGDGW080</t>
  </si>
  <si>
    <t>7114530002N</t>
  </si>
  <si>
    <t>MANGUEIRA HIDRÁULICA R2AT 3/8 STD L=1500MM</t>
  </si>
  <si>
    <t>7114530003N</t>
  </si>
  <si>
    <t>MANGUEIRA HIDRÁULICA R2AT 3/8 STD L=2000MM</t>
  </si>
  <si>
    <t>H-7-5</t>
  </si>
  <si>
    <t>7114530004N</t>
  </si>
  <si>
    <t>ACESSORIO HIDRAULICO B.S.P JOELHO FEME FEMEA 3/8</t>
  </si>
  <si>
    <t>7114530005N</t>
  </si>
  <si>
    <t>ACESSÓRIO HIDRÁULICO B.S.P PROLONGAMENTO FEMEA FEMEA 3/8</t>
  </si>
  <si>
    <t>7114530006N</t>
  </si>
  <si>
    <t>ACESSORIO HIDR. BSP REDUÇÃO MACHO/FEMEA 3/8X1/4</t>
  </si>
  <si>
    <t>G-1-3</t>
  </si>
  <si>
    <t>ACESSÓRIO HIDRÁULICO B.S.P REDUÇÃO MACHO FEMEA  3/8X1/4</t>
  </si>
  <si>
    <t>7114530007N</t>
  </si>
  <si>
    <t>ACESSORIO HIDRAULICO 90º M/M 1/4 X 1/4</t>
  </si>
  <si>
    <t>7114530008N</t>
  </si>
  <si>
    <t>ACESSORIO HIDRAULICO 90º M/M 3/8 X 3/8</t>
  </si>
  <si>
    <t>7114530009N</t>
  </si>
  <si>
    <t>ACESSORIO HIDRAULICO 90º M/M 1/2 X 3/8</t>
  </si>
  <si>
    <t>7114530010N</t>
  </si>
  <si>
    <t>KIT VEDANTES HIDRAULICOS CILINDRO DV18/25 HDS HE2</t>
  </si>
  <si>
    <t>7114530011N</t>
  </si>
  <si>
    <t>BOMBA HIDRAULICO RKP 140 HP-R18A7-RKP140TM28E1Z00</t>
  </si>
  <si>
    <t>K-5-1</t>
  </si>
  <si>
    <t>MÁQUINA INJECÇÃO ENGEL 400T</t>
  </si>
  <si>
    <t>7114530012N</t>
  </si>
  <si>
    <t>CILINDRO HIDRAULICO V450 CM050CGDGW080</t>
  </si>
  <si>
    <t>7114530013N</t>
  </si>
  <si>
    <t>ARMOVIM HOSE DIAM 80MM REF HTA001032</t>
  </si>
  <si>
    <t>7114530014N</t>
  </si>
  <si>
    <t>ARMOVIM HOSE DIAM 20MM FER HT4M430112</t>
  </si>
  <si>
    <t>H-8-5</t>
  </si>
  <si>
    <t>7114530015N</t>
  </si>
  <si>
    <t>FIKTER SINTERED FILTER NA DN16KF REF HT4A002723</t>
  </si>
  <si>
    <t>7114530016N</t>
  </si>
  <si>
    <t>TUBO ARMOVIM DIAM 25MM REF HT4M430131</t>
  </si>
  <si>
    <t>H-8-2</t>
  </si>
  <si>
    <t>7114530017N</t>
  </si>
  <si>
    <t>FILTER HAT DIM 80MM REF HT4A000881</t>
  </si>
  <si>
    <t>7114530018N</t>
  </si>
  <si>
    <t>CILINDRO HIDRAULICO DV5/8/12HE2 REF 1001955-00</t>
  </si>
  <si>
    <t>7114530019N</t>
  </si>
  <si>
    <t>UNIDADE HIDRAULICA C:HES:12 RE 1004075-0</t>
  </si>
  <si>
    <t>7114530020N</t>
  </si>
  <si>
    <t>CILINDRO VALVE GATE YUDO VCSCH000001</t>
  </si>
  <si>
    <t>MOLDE URUS</t>
  </si>
  <si>
    <t>7114530021N</t>
  </si>
  <si>
    <t>ORING VALVE GATE YUDO EC0SCH820SET</t>
  </si>
  <si>
    <t>7114530022N</t>
  </si>
  <si>
    <t>MANOMETRO GLICERINA D-63 0-100 BAR ROSCA 1/4</t>
  </si>
  <si>
    <t>EQUIP.GERAIS HIDRAULICOS</t>
  </si>
  <si>
    <t>7114530023N</t>
  </si>
  <si>
    <t>MANOMETRO GLICERINA D-63 0-250 BAR ROSCA 1/4</t>
  </si>
  <si>
    <t>7114530024N</t>
  </si>
  <si>
    <t>ELEMENTO FILTRANTE R-1-40-T60-B-B</t>
  </si>
  <si>
    <t>J-4-6</t>
  </si>
  <si>
    <t>PRENSAS CRAVAÇÃO OEM</t>
  </si>
  <si>
    <t>7114530025N</t>
  </si>
  <si>
    <t>FILTRO FBO FS9 40 MICRON</t>
  </si>
  <si>
    <t>7114530026N</t>
  </si>
  <si>
    <t>VALV HIDRAUL R901278761 - 4WE10E5X/EG24N9K4/M</t>
  </si>
  <si>
    <t>7114530027N</t>
  </si>
  <si>
    <t>VALV HIDRAUL R901278744 - 4WE10J5X/EG24N9K4/M</t>
  </si>
  <si>
    <t>7114530028N</t>
  </si>
  <si>
    <t>VALV HIDRAUL R900923103 - DBW10B1-5X/200-6EG24N9K4</t>
  </si>
  <si>
    <t>7114530029N</t>
  </si>
  <si>
    <t>VALV HIDRAUL R900052621 - M-3SED6UK1X/350CG24N9K4</t>
  </si>
  <si>
    <t>7114530030N</t>
  </si>
  <si>
    <t>VALV HIDRAUL R900561274 - 4WE6D6X/EG24N9K4</t>
  </si>
  <si>
    <t>7114530031N</t>
  </si>
  <si>
    <t>KIT VEDANTES CILINDRO HIDRÁULICO KZP30</t>
  </si>
  <si>
    <t>7114530032N</t>
  </si>
  <si>
    <t>KIT VEDANTES CILINDRO HIDRAULICO KPS20S</t>
  </si>
  <si>
    <t>7114530033N</t>
  </si>
  <si>
    <t>KIT VEDANTES CILINDRO HIDRÁULICO KPS50</t>
  </si>
  <si>
    <t>J-5-4</t>
  </si>
  <si>
    <t>7114530034N</t>
  </si>
  <si>
    <t>KIT VEDANTES CILINDRO HIDRÁULICO KPS20</t>
  </si>
  <si>
    <t>7114530035N</t>
  </si>
  <si>
    <t>ELEMENTO FILTRO R-1-40-T60-B-B</t>
  </si>
  <si>
    <t>7114530036N</t>
  </si>
  <si>
    <t>ELEMENTO FILTRO R-1-42-T60-B-B</t>
  </si>
  <si>
    <t>7114530037N</t>
  </si>
  <si>
    <t>FILTRO  FB0 FS9 40 MICRON</t>
  </si>
  <si>
    <t>7114530038N</t>
  </si>
  <si>
    <t>MANOMETRO DN63 0-100BAR RV-1/4"</t>
  </si>
  <si>
    <t>7114530039N</t>
  </si>
  <si>
    <t>ACESS. T GIRATORIO CENTRAL BSP 3/8"</t>
  </si>
  <si>
    <t>7114530040N</t>
  </si>
  <si>
    <t>ACESS. FEMEA STD 3/8"</t>
  </si>
  <si>
    <t>7114530041N</t>
  </si>
  <si>
    <t>VALVULA REGULADORA BIDIRECCIONAL 3/8"</t>
  </si>
  <si>
    <t>7114530042N</t>
  </si>
  <si>
    <t>JUNÇÃO REGULAVEL 12L 3/8" BSP</t>
  </si>
  <si>
    <t>J-6-4</t>
  </si>
  <si>
    <t>7114530043N</t>
  </si>
  <si>
    <t>CASQUILHO M/M BSP 3/8" X 3/8" S/ PORCA</t>
  </si>
  <si>
    <t>7114530044N</t>
  </si>
  <si>
    <t>PORCA BSP 3/8"</t>
  </si>
  <si>
    <t>7114530045N</t>
  </si>
  <si>
    <t>MANGUEIRA HIDRÁULICA 2SC 3/8" F/F 3/8" L=3000MM</t>
  </si>
  <si>
    <t>7114530046N</t>
  </si>
  <si>
    <t>CILINDRO HIDRAULICO HEM S:12 V:N - 1001720-00</t>
  </si>
  <si>
    <t>MOLDE 24PL</t>
  </si>
  <si>
    <t>7114530047N</t>
  </si>
  <si>
    <t>VALVULA HIDR. PROPORCIONAL VC 2050/400 02026-3151</t>
  </si>
  <si>
    <t>7114530048N</t>
  </si>
  <si>
    <t>VALVULA HIDR. PROPORCIONAL VC 2050/400 75.20263151</t>
  </si>
  <si>
    <t>7114530049N</t>
  </si>
  <si>
    <t>HYDRAULIC CHUCK STROKE 11+11 MA20 - AM-001154</t>
  </si>
  <si>
    <t>A2-2-7</t>
  </si>
  <si>
    <t>7114530050N</t>
  </si>
  <si>
    <t>CILINDRO HIDRAUL. VEGA V215CR - CR040018F6GHGN120</t>
  </si>
  <si>
    <t>7114530051N</t>
  </si>
  <si>
    <t>CILINDRO HIDRAUL. VEGA V215CR - CR040028D6GHGN220</t>
  </si>
  <si>
    <t>7114530052N</t>
  </si>
  <si>
    <t>CILINDRO HIDRAUL. VEGA V215CR - CR032022F6GMGN120</t>
  </si>
  <si>
    <t>7124530001N</t>
  </si>
  <si>
    <t>ACESS. TOMADA RÁPIDA MACHO 1/8</t>
  </si>
  <si>
    <t>7124530004N</t>
  </si>
  <si>
    <t>CILINDRO ISO NWT 32X80 MAG</t>
  </si>
  <si>
    <t>GAMMA</t>
  </si>
  <si>
    <t>7124530005N</t>
  </si>
  <si>
    <t>CILINDRO GARRA SMC MHZ2-25C</t>
  </si>
  <si>
    <t>7124530006N</t>
  </si>
  <si>
    <t>VENTOSA OVAL NBR-60 M5-AG 50010170</t>
  </si>
  <si>
    <t>7124530007N</t>
  </si>
  <si>
    <t>CILINDRO SKDM 25X15 AR</t>
  </si>
  <si>
    <t>7124530008N</t>
  </si>
  <si>
    <t>CILINDRO VESTA NWT 40-60</t>
  </si>
  <si>
    <t>7124530009N</t>
  </si>
  <si>
    <t>CILINDRO SMC EMGQM20-40</t>
  </si>
  <si>
    <t>LINHA SCHOLER 25 / 32 MM</t>
  </si>
  <si>
    <t>7124530010N</t>
  </si>
  <si>
    <t>PASSAMUROS TUBO 12 - TUBO 12</t>
  </si>
  <si>
    <t>7124530011N</t>
  </si>
  <si>
    <t>ACESS. Y FEMEA 3/8</t>
  </si>
  <si>
    <t>7124530012N</t>
  </si>
  <si>
    <t>CILINDRO SKDM 50X130</t>
  </si>
  <si>
    <t>7124530013N</t>
  </si>
  <si>
    <t>ACESSÓRIO SILENCIADOR 1/2</t>
  </si>
  <si>
    <t>7124530014N</t>
  </si>
  <si>
    <t>VALVULA PNEUMÁTICA AZ N/F 304 MB</t>
  </si>
  <si>
    <t>7124530015N</t>
  </si>
  <si>
    <t>VALVULA PNEUMÁTICA AZ N/F 314 MB</t>
  </si>
  <si>
    <t>7124530016N</t>
  </si>
  <si>
    <t>ELECTROVALVULA E53W2A614 5/3</t>
  </si>
  <si>
    <t>7124530017N</t>
  </si>
  <si>
    <t>ACESS. VALVULA ESFERA MINI FEMEA 1/4 X 1/4</t>
  </si>
  <si>
    <t>7124530018N</t>
  </si>
  <si>
    <t>ACESS. VALVULA ESFERA MINI FEMEA 3/8 X 3/8</t>
  </si>
  <si>
    <t>7124530019N</t>
  </si>
  <si>
    <t>ACESS. VALVULA ESFERA MINI FEMEA 1/2 X 1/2</t>
  </si>
  <si>
    <t>7124530020N</t>
  </si>
  <si>
    <t>PASSAMURO TUBO 6 - TUBO 6</t>
  </si>
  <si>
    <t>7124530021N</t>
  </si>
  <si>
    <t>CILINDRO AIGNEP MF0250250</t>
  </si>
  <si>
    <t>7124530022N</t>
  </si>
  <si>
    <t>CILINDRO NWT 32X160</t>
  </si>
  <si>
    <t>7124530023N</t>
  </si>
  <si>
    <t>ACESS.20018 CASQUILHO DUPLO CÓNICO 1/4</t>
  </si>
  <si>
    <t>7124530024N</t>
  </si>
  <si>
    <t>MANGUEIRA AR COMPRIMIDO 20B D16/25</t>
  </si>
  <si>
    <t>I-5-8</t>
  </si>
  <si>
    <t>7124530025N</t>
  </si>
  <si>
    <t>MANOMETRO DIAM. 40 0-4BAR 1/8 HORIZONTAL</t>
  </si>
  <si>
    <t>7124530026N</t>
  </si>
  <si>
    <t>ACESS.57020 DIREITO M 1/4 TUB0 4</t>
  </si>
  <si>
    <t>7124530027N</t>
  </si>
  <si>
    <t>ACESS.57020 DIREITO M 1/8 TUB0 4</t>
  </si>
  <si>
    <t>7124530028N</t>
  </si>
  <si>
    <t>ACESS.57020 DIREITO M 1/8 TUB0 6</t>
  </si>
  <si>
    <t>7124530029N</t>
  </si>
  <si>
    <t>ACESS.57020 DIREITO M 1/4 TUB0 6</t>
  </si>
  <si>
    <t>7124530030N</t>
  </si>
  <si>
    <t xml:space="preserve">ACESS.57020 DIREITO M 3/8 TUB0 6 </t>
  </si>
  <si>
    <t>7124530031N</t>
  </si>
  <si>
    <t xml:space="preserve">ACESS.57020 DIREITO M 1/4 TUB0 8 </t>
  </si>
  <si>
    <t>7124530032N</t>
  </si>
  <si>
    <t xml:space="preserve">ACESS.57020 DIREITO M 3/8 TUB0 8 </t>
  </si>
  <si>
    <t>7124530033N</t>
  </si>
  <si>
    <t xml:space="preserve">ACESS.57020 DIREITO M 1/2 TUB0 8 </t>
  </si>
  <si>
    <t>7124530034N</t>
  </si>
  <si>
    <t>ACESS.57020 DIREITO M 3/8 TUB0 10</t>
  </si>
  <si>
    <t>7124530035N</t>
  </si>
  <si>
    <t>ACESS.57020 DIREITO M 1/2 TUB0 10</t>
  </si>
  <si>
    <t>7124530036N</t>
  </si>
  <si>
    <t>ACESS.57020 DIREITO M 3/8 TUB0 12</t>
  </si>
  <si>
    <t>7124530037N</t>
  </si>
  <si>
    <t>ACESS.57020 DIREITO M 1/2 TUB0 12</t>
  </si>
  <si>
    <t>7124530038N</t>
  </si>
  <si>
    <t>ACESS.57020 DIREITO M 1/2 TUB0 14</t>
  </si>
  <si>
    <t>7124530039N</t>
  </si>
  <si>
    <t xml:space="preserve">ACESS.57040 UNIÃO TUBO 4         </t>
  </si>
  <si>
    <t>7124530040N</t>
  </si>
  <si>
    <t xml:space="preserve">ACESS.57040 UNIÃO TUBO 6    </t>
  </si>
  <si>
    <t>7124530041N</t>
  </si>
  <si>
    <t xml:space="preserve">ACESS.57040 UNIÃO TUBO 8    </t>
  </si>
  <si>
    <t>7124530042N</t>
  </si>
  <si>
    <t xml:space="preserve">ACESS.57040 UNIÃO TUBO 10   </t>
  </si>
  <si>
    <t>7124530043N</t>
  </si>
  <si>
    <t xml:space="preserve">ACESS.57040 UNIÃO TUBO 12   </t>
  </si>
  <si>
    <t>7124530044N</t>
  </si>
  <si>
    <t>ACESS.57116 90º M 1/4-TUBO 4</t>
  </si>
  <si>
    <t>7124530045N</t>
  </si>
  <si>
    <t>ACESS.57116 90º M 1/4-TUBO 6</t>
  </si>
  <si>
    <t>7124530046N</t>
  </si>
  <si>
    <t>ACESS.57116 90º M 1/8-TUBO 6</t>
  </si>
  <si>
    <t>7124530047N</t>
  </si>
  <si>
    <t>ACESS.57116 90º M 1/4-TUBO 8</t>
  </si>
  <si>
    <t>7124530048N</t>
  </si>
  <si>
    <t>ACESS.57116 90º M 3/8-TUBO 8</t>
  </si>
  <si>
    <t>7124530049N</t>
  </si>
  <si>
    <t xml:space="preserve">ACESS.57230 T-TUBO 4          </t>
  </si>
  <si>
    <t>7124530050N</t>
  </si>
  <si>
    <t xml:space="preserve">ACESS.57230 T-TUBO 6          </t>
  </si>
  <si>
    <t>7124530051N</t>
  </si>
  <si>
    <t xml:space="preserve">ACESS.57230 T-TUBO 8          </t>
  </si>
  <si>
    <t>7124530052N</t>
  </si>
  <si>
    <t xml:space="preserve">ACESS.57310 Y-TUBO 4          </t>
  </si>
  <si>
    <t>7124530053N</t>
  </si>
  <si>
    <t xml:space="preserve">ACESS.57310 Y-TUBO 6          </t>
  </si>
  <si>
    <t>7124530054N</t>
  </si>
  <si>
    <t xml:space="preserve">ACESS.57310 Y-TUBO 8          </t>
  </si>
  <si>
    <t>7124530055N</t>
  </si>
  <si>
    <t>ACESS.50700 CAVILHA REDU 06-04</t>
  </si>
  <si>
    <t>7124530056N</t>
  </si>
  <si>
    <t>ACESS.50700 CAVILHA REDU 08-06</t>
  </si>
  <si>
    <t>7124530057N</t>
  </si>
  <si>
    <t xml:space="preserve">ACESS.50700 CAVILHA REDU 10-08  </t>
  </si>
  <si>
    <t>7124530058N</t>
  </si>
  <si>
    <t>ACESS.1020 DIR. MECÂNICO 6/4*1/4</t>
  </si>
  <si>
    <t>7124530059N</t>
  </si>
  <si>
    <t>ACESS.1020 DIR. MECÂNICO 8/6*1/4</t>
  </si>
  <si>
    <t>7124530060N</t>
  </si>
  <si>
    <t>ACESS.1020 DIR. MECÂNICO 8/6*3/8</t>
  </si>
  <si>
    <t>7124530061N</t>
  </si>
  <si>
    <t>ACESS. 50920 REG. C/BANJO P/CILIND. 1/8 TUBO 6</t>
  </si>
  <si>
    <t>7124530062N</t>
  </si>
  <si>
    <t>ACESS. 50920 REG. C/BANJO P/CILIND. 1/4 TUBO 6</t>
  </si>
  <si>
    <t>7124530063N</t>
  </si>
  <si>
    <t>7124530064N</t>
  </si>
  <si>
    <t>7124530065N</t>
  </si>
  <si>
    <t>7124530066N</t>
  </si>
  <si>
    <t>7124530067N</t>
  </si>
  <si>
    <t>7124530068N</t>
  </si>
  <si>
    <t>ACESS. 2030 CASQ.RED.CONICO M/F 1/4 X 1/8</t>
  </si>
  <si>
    <t>7124530069N</t>
  </si>
  <si>
    <t>ACESS. 2030 CASQ.RED. CONICO M/F 1/8 X 3/8</t>
  </si>
  <si>
    <t>7124530070N</t>
  </si>
  <si>
    <t>ACESS. 2090 PORCA.RED.CONICO M/F 1/2 X 3/8</t>
  </si>
  <si>
    <t>7124530071N</t>
  </si>
  <si>
    <t>ACESS. 2050 CASQ. RED.CILIND. M/F 1/8X1/4</t>
  </si>
  <si>
    <t>7124530072N</t>
  </si>
  <si>
    <t>ACESS. 2050 CASQ. RED.CILIND. M/F 1/4X3/8</t>
  </si>
  <si>
    <t>7124530073N</t>
  </si>
  <si>
    <t>ACESS. 2050 CASQ. RED.CILIND. M/F 3/8X1/2</t>
  </si>
  <si>
    <t>7124530074N</t>
  </si>
  <si>
    <t>7124530075N</t>
  </si>
  <si>
    <t>ACESS. 2090 PORCA RED.CILIND. 3/8X1/4</t>
  </si>
  <si>
    <t>7124530076N</t>
  </si>
  <si>
    <t>ACESS. 2090 PORCA RED.CILIND. 1/2X1/4</t>
  </si>
  <si>
    <t>7124530077N</t>
  </si>
  <si>
    <t>ACESS. 3000 UNIÃO PORCA F/F 1/8</t>
  </si>
  <si>
    <t>7124530078N</t>
  </si>
  <si>
    <t>ACESS. 3000 UNIÃO PORCA F/F 1/4</t>
  </si>
  <si>
    <t>7124530079N</t>
  </si>
  <si>
    <t>ACESS. 3000 UNIÃO PORCA F/F 3/8</t>
  </si>
  <si>
    <t>7124530080N</t>
  </si>
  <si>
    <t>7124530081N</t>
  </si>
  <si>
    <t>ACESS. 3010 UNIÃO PORCA RED. F/F 3/8X1/4</t>
  </si>
  <si>
    <t>7124530082N</t>
  </si>
  <si>
    <t>ACESS. 3010 UNIÃO PORCA RED. F/F 1/4X1/2</t>
  </si>
  <si>
    <t>7124530083N</t>
  </si>
  <si>
    <t>7124530084N</t>
  </si>
  <si>
    <t>7124530085N</t>
  </si>
  <si>
    <t>7124530086N</t>
  </si>
  <si>
    <t>ACESS. 262 PONT.STAND  F 3/8 - MANG D16/25</t>
  </si>
  <si>
    <t>7124530087N</t>
  </si>
  <si>
    <t>ACESS. 262 PONT.STAND F 1/2</t>
  </si>
  <si>
    <t>7124530088N</t>
  </si>
  <si>
    <t>PISTOLA DE SOPRO METALICA F-1/4</t>
  </si>
  <si>
    <t>7124530089N</t>
  </si>
  <si>
    <t>ESPIRAL POLIURETANO 8X5 3MTS M-1/4</t>
  </si>
  <si>
    <t>7124530090N</t>
  </si>
  <si>
    <t>VACUOSTATO PRESSÃO SMC REF EZSM1-12</t>
  </si>
  <si>
    <t>7124530091N</t>
  </si>
  <si>
    <t>CILINDRO FESTO DSNU 12-10 PA</t>
  </si>
  <si>
    <t>WIDE FIN 2 - SCHOLER</t>
  </si>
  <si>
    <t>STOPPERS</t>
  </si>
  <si>
    <t>7124530092N</t>
  </si>
  <si>
    <t>CILINDRO FESTO ADVC-20-15 A-P-A</t>
  </si>
  <si>
    <t>7124530094N</t>
  </si>
  <si>
    <t>ACESS. 600012 Y MACHO 1/2</t>
  </si>
  <si>
    <t>D-2-3 / C-2-2</t>
  </si>
  <si>
    <t>7124530095N</t>
  </si>
  <si>
    <t>ACESS.  DRT TUBO 16MM 1/2-F</t>
  </si>
  <si>
    <t>7124530096N</t>
  </si>
  <si>
    <r>
      <rPr>
        <sz val="11"/>
        <color theme="1"/>
        <rFont val="Calibri"/>
        <family val="2"/>
      </rPr>
      <t>CILINDRO SHS Ø20-4</t>
    </r>
  </si>
  <si>
    <t>7124530097N</t>
  </si>
  <si>
    <t>BOMBA 1/2" PD05P-BRS-PAA-B KIT FLUIDO REF 637427-AA</t>
  </si>
  <si>
    <t>LINHA BRASAGEM LS-04</t>
  </si>
  <si>
    <t>7124530098N</t>
  </si>
  <si>
    <t>BOMBA 1/2" PD05P-BRS-PAA-B KIT AR REF 637428</t>
  </si>
  <si>
    <t>7124530099N</t>
  </si>
  <si>
    <t>BOMBA 1" PD10A-BAP-AAA KIT FLUIDO REF 637401-AA</t>
  </si>
  <si>
    <t>7124530100N</t>
  </si>
  <si>
    <t>BOMBA 2" PD20A-BAP-AAA-B PC 176: MEMBRANA 94102 SP</t>
  </si>
  <si>
    <t>LINHA BRASAGEM LS-04 / PAINTFLUX</t>
  </si>
  <si>
    <t>7124530101N</t>
  </si>
  <si>
    <t>BOMBA PNEUMATICA ARO 1"1/2 PD15A-BAP-AAA CORPO AL</t>
  </si>
  <si>
    <t>J-5-1</t>
  </si>
  <si>
    <t>7124530102N</t>
  </si>
  <si>
    <t>BOMBA 1"1/2 PD15A-BAP-AAA KIT FLUIDO REF 637375-AA</t>
  </si>
  <si>
    <t>7124530103N</t>
  </si>
  <si>
    <t>BOMBA 1"1/2 PD15A-BAP-AAA KIT AR REF 637389</t>
  </si>
  <si>
    <t>7124530104N</t>
  </si>
  <si>
    <t>BOMBA 1"1/2 PD15A-BAP-AAA PC 138: U-CUP Y186-49</t>
  </si>
  <si>
    <t>7124530105N</t>
  </si>
  <si>
    <t>BOMBA 1"1/2 PD15A-BAP-AAA PC 139: U-CUP Y186-53</t>
  </si>
  <si>
    <t>7124530106N</t>
  </si>
  <si>
    <t>BOMBA 1"1/2 PD15A-BAP-AAA PC 144: U-CUP Y186-50</t>
  </si>
  <si>
    <t>7124530107N</t>
  </si>
  <si>
    <t>BOMBA 1"1/2 PD15A-BAP-AAA PC 176: MEMBRANA 95845</t>
  </si>
  <si>
    <t>7124530108N</t>
  </si>
  <si>
    <t>BOMBA PNEUMATICA ARO 2" PD20A-BAP-AAA-B CORPO AL</t>
  </si>
  <si>
    <t>H-9-1</t>
  </si>
  <si>
    <t>7124530109N</t>
  </si>
  <si>
    <t>BOMBA 2" PD20A-BAP-AAA-B KIT FLUIDO REF 637309-AA</t>
  </si>
  <si>
    <t xml:space="preserve">  K-3-15</t>
  </si>
  <si>
    <t>7124530110N</t>
  </si>
  <si>
    <t>BOMBA 2" PD20A-BAP-AAA-B KIT AR REF 637421</t>
  </si>
  <si>
    <t>7124530111N</t>
  </si>
  <si>
    <t>BOMBA 2" PD20A-BAP-AAA-B PC 138: U-CUP 95966 [B]</t>
  </si>
  <si>
    <t>7124530112N</t>
  </si>
  <si>
    <t>BOMBA 2" PD20A-BAP-AAA-B PC 139: U-CUP Y 186-50 [B]</t>
  </si>
  <si>
    <t>7124530113N</t>
  </si>
  <si>
    <t>BOMBA 2" PD20A-BAP-AAA-B PC 144: U CUP-Y186-51 [B]</t>
  </si>
  <si>
    <t>7124530114N</t>
  </si>
  <si>
    <t>PINÇA PNEUMÁTICA PARALELA 32MM AC/SGP-32S</t>
  </si>
  <si>
    <t>G-1-5</t>
  </si>
  <si>
    <t>GRIPPERS ROBOT</t>
  </si>
  <si>
    <t>7124530115N</t>
  </si>
  <si>
    <t>ACESS. PORCA F/F 1/2MM</t>
  </si>
  <si>
    <t>7124530116N</t>
  </si>
  <si>
    <t>TOMADA MIGNOM MACHO 1/4</t>
  </si>
  <si>
    <t>7124530117N</t>
  </si>
  <si>
    <t>TOMADA MIGNOM MACHO 1/8</t>
  </si>
  <si>
    <t>7124530118N</t>
  </si>
  <si>
    <t>PONTEIRA MANGUEIRA MACHO 1/4</t>
  </si>
  <si>
    <t>7124530119N</t>
  </si>
  <si>
    <t>7124530120N</t>
  </si>
  <si>
    <t>ACESS. 57020 DIR. M. CILIND. 1/4 TUBO 10</t>
  </si>
  <si>
    <t>7124530121N</t>
  </si>
  <si>
    <r>
      <rPr>
        <sz val="11"/>
        <color theme="1"/>
        <rFont val="Calibri"/>
        <family val="2"/>
      </rPr>
      <t>TUBO TEFLON BRANCO Ø8-6MM</t>
    </r>
  </si>
  <si>
    <t>7124530122N</t>
  </si>
  <si>
    <t>ACESS. 2090 REDUÇÃO M/F 3/4 X 1/2</t>
  </si>
  <si>
    <t>7124530123N</t>
  </si>
  <si>
    <t>TAMPÃO MACHO SEXT.INTERIOR 1/2</t>
  </si>
  <si>
    <t>7124530124N</t>
  </si>
  <si>
    <t>ACESS.57116 90º M 1/8-TUBO 8</t>
  </si>
  <si>
    <t>7124530125N</t>
  </si>
  <si>
    <t>TAMPÃO MACHO SEXT.INTERIOR 1/4</t>
  </si>
  <si>
    <t>7124530126N</t>
  </si>
  <si>
    <t>TAMPÃO MACHO SEXT.INTERIOR 3/8</t>
  </si>
  <si>
    <t>7124530127N</t>
  </si>
  <si>
    <t>PONTEIRA MANGUEIRA MACHO 1/8</t>
  </si>
  <si>
    <t>7124530128N</t>
  </si>
  <si>
    <t>ACESS. 5020 CURVA M/F 1/8</t>
  </si>
  <si>
    <t>7124530129N</t>
  </si>
  <si>
    <r>
      <rPr>
        <sz val="11"/>
        <color theme="1"/>
        <rFont val="Calibri"/>
        <family val="2"/>
      </rPr>
      <t>TUBO POLIAMIDA BRANCO Ø6-4MM</t>
    </r>
  </si>
  <si>
    <t>N/Localiz. RD(08-02-2018) OAP(23-02-2018)</t>
  </si>
  <si>
    <t>7124530130N</t>
  </si>
  <si>
    <r>
      <rPr>
        <sz val="11"/>
        <color theme="1"/>
        <rFont val="Calibri"/>
        <family val="2"/>
      </rPr>
      <t>TUBO POLIAMIDA BRANCO Ø8-6MM</t>
    </r>
  </si>
  <si>
    <t>N/Localiz. RD(08-02-2018) Não tem OAP</t>
  </si>
  <si>
    <t>7124530131N</t>
  </si>
  <si>
    <t>ACESS. INOX FXF 1/2</t>
  </si>
  <si>
    <t>7124530132N</t>
  </si>
  <si>
    <t>TUBO POLIAMIDA BRANCO Ø10-8MM</t>
  </si>
  <si>
    <t>7124530133N</t>
  </si>
  <si>
    <t>ACESS.50700 CAVILHA REDU 10-06</t>
  </si>
  <si>
    <t>7124530134N</t>
  </si>
  <si>
    <t xml:space="preserve">ACESS.57310 Y-TUBO 10          </t>
  </si>
  <si>
    <t>7124530135N</t>
  </si>
  <si>
    <t>ACESS. 3000 UNIÃO PORCA F/F 1/2</t>
  </si>
  <si>
    <t>7124530136N</t>
  </si>
  <si>
    <t>CILINDRO FESTO ADVU 63-15 A-P-A</t>
  </si>
  <si>
    <t>7124530137N</t>
  </si>
  <si>
    <t>CILINDRO FESTO DSNU 25-250 PPV-A</t>
  </si>
  <si>
    <t>7124530138N</t>
  </si>
  <si>
    <t>CILINDRO FESTO DSNU 12-25 P-A</t>
  </si>
  <si>
    <t>D-3-1</t>
  </si>
  <si>
    <t>7124530139N</t>
  </si>
  <si>
    <t>PINÇA PNEUMÁTICA PARALELA 25MM AC/SGP-25S</t>
  </si>
  <si>
    <t>7124530140N</t>
  </si>
  <si>
    <t>VENTOSA RECTANGULAR 80X44 COM ACESSORIO RAC25R3/8H</t>
  </si>
  <si>
    <t>7124530141N</t>
  </si>
  <si>
    <r>
      <rPr>
        <sz val="11"/>
        <color theme="1"/>
        <rFont val="Calibri"/>
        <family val="2"/>
      </rPr>
      <t>VACUOMETRO Ø63X1/4 DE -1A10 BAR FUNDO VERDE/VERMELHO</t>
    </r>
  </si>
  <si>
    <t>VIRA COILS</t>
  </si>
  <si>
    <t>7124530142N</t>
  </si>
  <si>
    <t>VALVULA GEMU/AFT R690/025/ D 7.71.14-1 EDN</t>
  </si>
  <si>
    <t>FORNO LS-04</t>
  </si>
  <si>
    <t xml:space="preserve"> Não tem RD</t>
  </si>
  <si>
    <t>7124530143N</t>
  </si>
  <si>
    <t>KIT REPARAÇÃO VÁLVULA  R690/020/D 7.71.14-1 EDN</t>
  </si>
  <si>
    <t>7124530144N</t>
  </si>
  <si>
    <t>VÁLVULA GEMU/AFT R690/040/D 0.5.14-1 KDN</t>
  </si>
  <si>
    <t>J-1-9</t>
  </si>
  <si>
    <t>7124530145N</t>
  </si>
  <si>
    <t>KIT REPARAÇÃO VALVULA  R690/065/D 0.5.14-1 KDN</t>
  </si>
  <si>
    <t>J-1-8</t>
  </si>
  <si>
    <t>Não tem RD</t>
  </si>
  <si>
    <t>7124530146N</t>
  </si>
  <si>
    <t>VÁLVULA GEMU/AFT R690/050/D 7.71.14-1 KDN</t>
  </si>
  <si>
    <t>J-1-5</t>
  </si>
  <si>
    <t>7124530147N</t>
  </si>
  <si>
    <t>KIT REPARAÇÃO VÁLVULA  R690/050/D 7.71.14-1 KDN</t>
  </si>
  <si>
    <t>7124530148N</t>
  </si>
  <si>
    <t>CILINDRO SMC CQ2B20-30D</t>
  </si>
  <si>
    <t>7124530149N</t>
  </si>
  <si>
    <t>CILINDRO SKDM 4020P - HASTE PASSANTE</t>
  </si>
  <si>
    <t>7124530150N</t>
  </si>
  <si>
    <t>BOMBA PD10A-BAPP-AAA SILENCIADOR REF 93139</t>
  </si>
  <si>
    <t>K-2-4</t>
  </si>
  <si>
    <t>BOMBA PD10 E PD15 - 1"+ 1"1/2</t>
  </si>
  <si>
    <t>7124530151N</t>
  </si>
  <si>
    <t>BOMBA PD10A-BAPP-AAA MANIFOLD INLET REF 95936</t>
  </si>
  <si>
    <t>K-1-1</t>
  </si>
  <si>
    <t>7124530152N</t>
  </si>
  <si>
    <t>BOMBA PD10A-BAPP-AAA OUTLET MANIFOLD REF 95960</t>
  </si>
  <si>
    <t>H-4-1</t>
  </si>
  <si>
    <t>7124530153N</t>
  </si>
  <si>
    <t>BOMBA PD10A-BAP-AAA FLUID CAP REF 95935</t>
  </si>
  <si>
    <t>7124530154N</t>
  </si>
  <si>
    <t>TRANSDUTOR PRESSÃO SMC REF PSE550</t>
  </si>
  <si>
    <t>PAINTFLUX</t>
  </si>
  <si>
    <t>7124530155N</t>
  </si>
  <si>
    <t>VALVULA SELENOIDE SMC REF EVT317-5DZ-02F-Q</t>
  </si>
  <si>
    <t>I-1-6</t>
  </si>
  <si>
    <t>PINTFLUX</t>
  </si>
  <si>
    <t>7124530156N</t>
  </si>
  <si>
    <t>VALVULA SELENOIDE SMC REF VX222-AF-AXB</t>
  </si>
  <si>
    <t>7124530157N</t>
  </si>
  <si>
    <t>REGULADOR PRESSAO SMC REF AR20-F02H</t>
  </si>
  <si>
    <t>7124530158N</t>
  </si>
  <si>
    <t>PINÇA PNEUMÁTICA SMC REF MHZ2-25S</t>
  </si>
  <si>
    <t>7124530159N</t>
  </si>
  <si>
    <t>GARRA TIPO FOLE FESTO DHEB-27-E-D-E-P</t>
  </si>
  <si>
    <t>LINHA PSA</t>
  </si>
  <si>
    <t>7124530160N</t>
  </si>
  <si>
    <t>VALVULA VESTA 3/2 V32V1P6M8</t>
  </si>
  <si>
    <t>maquina inserir chapas</t>
  </si>
  <si>
    <t>7124530161N</t>
  </si>
  <si>
    <t>KIT REPARAÇÃO VALVULA 1/8</t>
  </si>
  <si>
    <t>7124530162N</t>
  </si>
  <si>
    <t>REGULADOR PRESSÃO 3/8 0-8BAR</t>
  </si>
  <si>
    <t>7124530163N</t>
  </si>
  <si>
    <t>CILINDRO COMPACTO GUIADO  SMC MGPM20-150- XC92</t>
  </si>
  <si>
    <t>7124530164N</t>
  </si>
  <si>
    <t>CILINDRO COMPACTO GUIADO  SMC MGPM12-50- XC92</t>
  </si>
  <si>
    <t>7124530165N</t>
  </si>
  <si>
    <t>PINÇA PNEUMÁTICA PARALELA 16MM AC/GS-16</t>
  </si>
  <si>
    <t>7124530166N</t>
  </si>
  <si>
    <t>ACESS. 57505 REG. C/BANJO P/CILIND.ROSCA M5 TUBO 4</t>
  </si>
  <si>
    <t>7124530167N</t>
  </si>
  <si>
    <t>CILINDRO FESTO DZH-25-200-PPV-A</t>
  </si>
  <si>
    <t>Impressora B9</t>
  </si>
  <si>
    <t>7124530168N</t>
  </si>
  <si>
    <t>CILINDRO FITA PARKER 40X300 REF OSP-P40300</t>
  </si>
  <si>
    <t>J-1-7</t>
  </si>
  <si>
    <t>7124530169N</t>
  </si>
  <si>
    <t>CILINDRO FITA PARKER 40X100 REF 0SP-P401000</t>
  </si>
  <si>
    <t>7124530170N</t>
  </si>
  <si>
    <t>ELECTROVALVULA VESTA E52W2S018</t>
  </si>
  <si>
    <t>7124530171N</t>
  </si>
  <si>
    <t>ELECTROVALVULA VESTA E52W1SM18</t>
  </si>
  <si>
    <t>7124530172N</t>
  </si>
  <si>
    <t>CILINDRO AIGNEP CG010320100</t>
  </si>
  <si>
    <t>7124530173N</t>
  </si>
  <si>
    <t>BOMBA PNEUMATICA SMC REF PB1013-F01</t>
  </si>
  <si>
    <t>N/Localiz. Não tem RD</t>
  </si>
  <si>
    <t>7124530174N</t>
  </si>
  <si>
    <t>CILINDRO COMPACTO VESTA 63X15 NSKI0630015</t>
  </si>
  <si>
    <t>7124530175N</t>
  </si>
  <si>
    <t>CILINDRO COMPACTO VESTA 32X20 NSKI320020M</t>
  </si>
  <si>
    <t>7124530176N</t>
  </si>
  <si>
    <t>CILINDRO COMPACTO VESTA 32X80 NSKI320080M</t>
  </si>
  <si>
    <t>7124530177N</t>
  </si>
  <si>
    <t>CILINDRO COMPACTO VESTA 32X50 NSKI320050M</t>
  </si>
  <si>
    <t>7124530178N</t>
  </si>
  <si>
    <t>VALVULA UNIVER EMERGENCIA AL-4631</t>
  </si>
  <si>
    <t>Máquina inserir junta chapa testa AL.Mec</t>
  </si>
  <si>
    <t>N/ Localiz. Não tem RD</t>
  </si>
  <si>
    <t>7124530179N</t>
  </si>
  <si>
    <t>CILINDRO VESTA ISSO 32X500</t>
  </si>
  <si>
    <t>PRENSAS BALANCE COMPONENTES</t>
  </si>
  <si>
    <t>7124530180N</t>
  </si>
  <si>
    <t>ROTULA CILINDRO FK10X125</t>
  </si>
  <si>
    <t>7124530181N</t>
  </si>
  <si>
    <t>ROTULA CILINDRO FR-M12X1.25</t>
  </si>
  <si>
    <t>ROTULA FIXADOR TUBO</t>
  </si>
  <si>
    <t>7124530182N</t>
  </si>
  <si>
    <t>CILINDRO FESTO ADN-50-15-A-PPS</t>
  </si>
  <si>
    <t>K-4-3</t>
  </si>
  <si>
    <t>CILINDRO FIXADOR TUBO</t>
  </si>
  <si>
    <t>7124530183N</t>
  </si>
  <si>
    <t>CILINDRO FESTO ADN-32-40-I-P-A</t>
  </si>
  <si>
    <t>CILINDRO LEVANTA TUBO</t>
  </si>
  <si>
    <t>7124530184N</t>
  </si>
  <si>
    <t>CILINDRO FESTO ADN-125-40-A-P-A</t>
  </si>
  <si>
    <t>CILINDRO ALCAPÃO</t>
  </si>
  <si>
    <t>7124530185N</t>
  </si>
  <si>
    <t>CILINDRO FESTO ADN 80-100A-PPS-A</t>
  </si>
  <si>
    <t xml:space="preserve">CILINDRO SHUTLE </t>
  </si>
  <si>
    <t>7124530186N</t>
  </si>
  <si>
    <t>ACTUADOR LINEAR FESTO DGO-16-500-PPV-A-B</t>
  </si>
  <si>
    <t>J-2-9</t>
  </si>
  <si>
    <t>MONTAGEM PSA 64</t>
  </si>
  <si>
    <t>7124530187N</t>
  </si>
  <si>
    <t>CILINDRO FESTO DFSP-50-30-DS-PA</t>
  </si>
  <si>
    <t>K-4-5</t>
  </si>
  <si>
    <t>CLINCHAGEM</t>
  </si>
  <si>
    <t>MESA ROTATIVA</t>
  </si>
  <si>
    <t>7124530188N</t>
  </si>
  <si>
    <t>BOMBA 2" PD20A-BAP-AAA-B SEDE 94328-A</t>
  </si>
  <si>
    <t>7124530189N</t>
  </si>
  <si>
    <t>BOMBA 1"1/2 PD15A-BAP-AAA-B SEDE 95825-A</t>
  </si>
  <si>
    <t>7124530190N</t>
  </si>
  <si>
    <t>BOMBA 1" PD10A-BAP-AAA-B SEDE 96152-A</t>
  </si>
  <si>
    <t>7124530191N</t>
  </si>
  <si>
    <t>BOMBA 1/2" PD05P-BRS-PAA-B 96572-1 - SEDES</t>
  </si>
  <si>
    <t>7124530192N</t>
  </si>
  <si>
    <t>BOMBA 2" PD20A-BAP-AAA-B SEDE 67213</t>
  </si>
  <si>
    <t>7124530193N</t>
  </si>
  <si>
    <t>FILTRO HAYWARD 2"-3/64"</t>
  </si>
  <si>
    <t>J-4-8</t>
  </si>
  <si>
    <t>7124530194N</t>
  </si>
  <si>
    <t>CILINDRO FESTO EAGF-V2-VF 80-100</t>
  </si>
  <si>
    <t>7124530195N</t>
  </si>
  <si>
    <t>ELECTROVALVULA ALIMENTAÇÃO/SOPRO REF EVNKKIT8SSM824C</t>
  </si>
  <si>
    <t>SISTEMA VACUO WIDE FIN 2</t>
  </si>
  <si>
    <t>7124530196N</t>
  </si>
  <si>
    <t>EJECTOR VACUO NK2 VALVULA RETENÇÃO REF EVNK2R</t>
  </si>
  <si>
    <t>7124530197N</t>
  </si>
  <si>
    <t>CARTUCHO VACUO 180 REF EVCK180</t>
  </si>
  <si>
    <t>7124530198N</t>
  </si>
  <si>
    <t>VACUOSTATO DIGITAL REF INDRC41-PNP</t>
  </si>
  <si>
    <t>7124530199N</t>
  </si>
  <si>
    <t>VACUOESTATO VERTICAL VAM 63VU/PSI REF 10070200004</t>
  </si>
  <si>
    <t xml:space="preserve">VIRA COILS </t>
  </si>
  <si>
    <t>7124530200N</t>
  </si>
  <si>
    <t>VACUOESTATO HORIZONTAL VAM 63VH/PSI REF 10070200003</t>
  </si>
  <si>
    <t>7124530201N</t>
  </si>
  <si>
    <t>YAMADA-BOMBA DUPLA MEMBRANA 1/2" - NDP-15BAC (aluminio)</t>
  </si>
  <si>
    <t>K-1-10</t>
  </si>
  <si>
    <t>7124530202N</t>
  </si>
  <si>
    <t>YAMADA-BOMBA DUPLA MEMBRANA 1" - NDP-25BAC</t>
  </si>
  <si>
    <t>7124530203N</t>
  </si>
  <si>
    <t>YAMADA-BOMBA DUPLA MEMBRANA 1-1/2" - NDP-40BAC-RC</t>
  </si>
  <si>
    <t>J-6-1</t>
  </si>
  <si>
    <t>N/Local. OAP(18-5-21)</t>
  </si>
  <si>
    <t>7124530204N</t>
  </si>
  <si>
    <t>YAMADA-BOMBA DUPLA MEMBRANA 2" - NDP-50BAC-RC</t>
  </si>
  <si>
    <t>7124530205N</t>
  </si>
  <si>
    <t>BOMBA 2" PD20A-BAP-AAA-B FLUIDO COLECTOR 94326-2</t>
  </si>
  <si>
    <t>7124530206N</t>
  </si>
  <si>
    <t>BOMBA 2" PD20A-BAP-AAA-B TAMPA FLUIDO 94325</t>
  </si>
  <si>
    <t>7124530207N</t>
  </si>
  <si>
    <t>BOMBA 2" PD20A-BAP-AAA-B SILENCIADOR 94117</t>
  </si>
  <si>
    <t>7124530208N</t>
  </si>
  <si>
    <t>SELENOID VALVE 2/2 NC 1/4" REF HT4A000146</t>
  </si>
  <si>
    <t>K-5-4</t>
  </si>
  <si>
    <t>7124530209N</t>
  </si>
  <si>
    <t>SELENOID VALVE 3/2 NC 1/4" REF HT4M480054</t>
  </si>
  <si>
    <t>7124530210N</t>
  </si>
  <si>
    <t>MAINTENANCE KIT FOR SV25B-LIGHT PUMP REF HT4A007877</t>
  </si>
  <si>
    <t>K-5-3</t>
  </si>
  <si>
    <t>7124530211N</t>
  </si>
  <si>
    <t>MAINTENANCE KIT FOR SV10B-1SV16B REF HT4A007654</t>
  </si>
  <si>
    <t>K-2-10</t>
  </si>
  <si>
    <t>7124530212N</t>
  </si>
  <si>
    <t>MAINTENANCE KIT FOR DRYER REF HT4A011185/ HT2A000033</t>
  </si>
  <si>
    <t>7124530213N</t>
  </si>
  <si>
    <t>CILINDRO NORGREEN SPI/8020 50-001/850/H/590</t>
  </si>
  <si>
    <t>H TOPO</t>
  </si>
  <si>
    <t>7124530214N</t>
  </si>
  <si>
    <t>ACESS. 11118 TOMADA MIGNON MACHO 1/8</t>
  </si>
  <si>
    <t>7124530215N</t>
  </si>
  <si>
    <t>ACESS. 21464 PONTEIRA MIGNON TUBO 6/4</t>
  </si>
  <si>
    <t>7124530216N</t>
  </si>
  <si>
    <t>ACESS. 21486 PONTEIRA MIGNON TUBO 8/6</t>
  </si>
  <si>
    <t>7124530217N</t>
  </si>
  <si>
    <t>CILINDRO COMPACTO VESTA 20*X30 NSKI20-30M</t>
  </si>
  <si>
    <t>K-1-6</t>
  </si>
  <si>
    <t>GABARITO ESTANQUICIDADE</t>
  </si>
  <si>
    <t>7124530218N</t>
  </si>
  <si>
    <t>CILINDRO AIGNEP NSKU16-40M MACHO</t>
  </si>
  <si>
    <t>LINHA AUTOMOTIZADA PSA CMP 64MM</t>
  </si>
  <si>
    <t>7124530219N</t>
  </si>
  <si>
    <r>
      <t xml:space="preserve">BOMBA PNEUMATICA ARO 1" </t>
    </r>
    <r>
      <rPr>
        <sz val="11"/>
        <color theme="1"/>
        <rFont val="Calibri"/>
        <family val="2"/>
      </rPr>
      <t>PD10A-BAP-AAA</t>
    </r>
  </si>
  <si>
    <t>FLUXAGEM LS04</t>
  </si>
  <si>
    <t>7124530220N</t>
  </si>
  <si>
    <t>EJECTOR VACUO SMC ZH13BSA-08-F02</t>
  </si>
  <si>
    <t>7124530221N</t>
  </si>
  <si>
    <t>CILINDRO GUIA FESTO DFM-12-20-P-A-GF</t>
  </si>
  <si>
    <t>7124530222N</t>
  </si>
  <si>
    <t>CILINDRO FESTO ADN-20-10-I-P-A</t>
  </si>
  <si>
    <t>7124530223N</t>
  </si>
  <si>
    <t>CILINDRO FESTO ADN-25-30-A-P-A</t>
  </si>
  <si>
    <t>7124530224N</t>
  </si>
  <si>
    <t>CILINDRO COMPLETO GUIADO SMC MGPL16-10Z</t>
  </si>
  <si>
    <t>I-1-8</t>
  </si>
  <si>
    <t>7124530225N</t>
  </si>
  <si>
    <t>MULTIPLICADOR PRESSÃO SMC VBA11A-F02GN</t>
  </si>
  <si>
    <t>K-5-6</t>
  </si>
  <si>
    <t>7124530226N</t>
  </si>
  <si>
    <t>CILINDRO AIGNEP QFM0160040</t>
  </si>
  <si>
    <t>PSA CMP 64MM</t>
  </si>
  <si>
    <t>7124530227N</t>
  </si>
  <si>
    <t>AMORTECEDOR SAZ-RT-M020-0013-MS-N</t>
  </si>
  <si>
    <t>PSA 64</t>
  </si>
  <si>
    <t>7124530228N</t>
  </si>
  <si>
    <t>CILINDRO STASTO CZ10-10T</t>
  </si>
  <si>
    <t>I-1-7</t>
  </si>
  <si>
    <t>7124530229N</t>
  </si>
  <si>
    <t>CILINDRO FESTO ADN-32-15-A-PPS-A</t>
  </si>
  <si>
    <t>7124530230N</t>
  </si>
  <si>
    <t>CILINDRO FESTO DSBC-50-100-PPVA-N3</t>
  </si>
  <si>
    <t>7124530231N</t>
  </si>
  <si>
    <t>CILINDRO FESTO DUPLO EFEITO DNC 40-175-PPV-A</t>
  </si>
  <si>
    <t>7124530232N</t>
  </si>
  <si>
    <t>CILINDRO PNEUMÁTICO HPS 200 PACPZ016200</t>
  </si>
  <si>
    <t>7124530233N</t>
  </si>
  <si>
    <t>MICRO CILINDRO AIGNEP MF0120025</t>
  </si>
  <si>
    <t>7124530234N</t>
  </si>
  <si>
    <t>ENGATE RAPIDO GRIPPERS REF QC90-B</t>
  </si>
  <si>
    <t>7124530235N</t>
  </si>
  <si>
    <t>CILINDRO SMC CD85N12-7-B</t>
  </si>
  <si>
    <t>7124530236N</t>
  </si>
  <si>
    <t>CILINDRO PNEUMÁTICO CP96SSDB32-800C</t>
  </si>
  <si>
    <t>I-2-6</t>
  </si>
  <si>
    <t>7124530237N</t>
  </si>
  <si>
    <t>BOMBA YAMADA BOMBA 1/2" KIT DIAFRAGMA NDP-15-BAC</t>
  </si>
  <si>
    <t>7124530238N</t>
  </si>
  <si>
    <t>BOMBA YAMADA BOMBA 1/2" KIT VALVULAS NDP-15-BAC</t>
  </si>
  <si>
    <t>7124530239N</t>
  </si>
  <si>
    <t>BOMBA 1"1/2 PD15A-BAP-AAA COLECTOR SUPERIOR  95827-2</t>
  </si>
  <si>
    <t>7124530240N</t>
  </si>
  <si>
    <t>BOMBA 1"1/2 PD15A-BAP-AAA COLECTOR INFERIOR 95828-2</t>
  </si>
  <si>
    <t>7124530242N</t>
  </si>
  <si>
    <t>BOMBA 1" PD10A-BPS-PAA COLECTOR SAIDA 93199-3</t>
  </si>
  <si>
    <t>7124530243N</t>
  </si>
  <si>
    <t>BOMBA 1" PD10A-BPS-PAA COLECTOR ENTRADA 96200-3</t>
  </si>
  <si>
    <t>7124530244N</t>
  </si>
  <si>
    <t>BOMBA 2" PD20A KIT SILENCIADOR 67213</t>
  </si>
  <si>
    <t>7124530245N</t>
  </si>
  <si>
    <t>BOMBA 1/2" PD05P-BRS-PAA COLECTOR SAIDA 95733-10</t>
  </si>
  <si>
    <t>7124530247N</t>
  </si>
  <si>
    <t>BOMBA 1/2" PD05P-BRS-PAA SILENCIADOR 67367</t>
  </si>
  <si>
    <t>7124530248N</t>
  </si>
  <si>
    <t>CILINDRO COMPACTO FESTO ADVU-20-15-A-P-A</t>
  </si>
  <si>
    <t>7124530249N</t>
  </si>
  <si>
    <t>PINÇA PNEUMATICA MONODEDO ANGULAR   - OFR20-95G</t>
  </si>
  <si>
    <t>7124530250N</t>
  </si>
  <si>
    <t>PINÇA PNEUMATICA ANGULAR  AUTOCENTRADA- GW-16</t>
  </si>
  <si>
    <t>7124530251N</t>
  </si>
  <si>
    <t>PINÇA PNEUMÁTICA ANGULAR AUTOCENTRADA - DD20-16A</t>
  </si>
  <si>
    <t>7124530252N</t>
  </si>
  <si>
    <t>VENTURI AR 1/2 - EVK3BAQ</t>
  </si>
  <si>
    <t>MOLDES / LINHA PSA / VW1.5 / WCAC</t>
  </si>
  <si>
    <t>7124530253N</t>
  </si>
  <si>
    <t>VACUOESTATO VACCUMJET - VM503032</t>
  </si>
  <si>
    <t>7124530254N</t>
  </si>
  <si>
    <t>GERADOR VACUO FESTO VAD-ME-I-1/4</t>
  </si>
  <si>
    <t>WIDE FIN 2 - SCHOLER / LINHA 80</t>
  </si>
  <si>
    <t>7124530255N</t>
  </si>
  <si>
    <t>BOMBA 2" PD20A-BAP-AAA-B MEMBRANA 94329-A</t>
  </si>
  <si>
    <t>7124530256N</t>
  </si>
  <si>
    <t>BOMBA 1/2" PD05A-BAP-AAA-B MEMBRANA 95733-10</t>
  </si>
  <si>
    <t>7124530257N</t>
  </si>
  <si>
    <t>REGULADOR CAUDAL SMC TUBO 4 REF AS2002F-04A</t>
  </si>
  <si>
    <t>7124530258N</t>
  </si>
  <si>
    <t>REGULADOR CAUDAL SMC TUBO 6 REF AS2052F-06A</t>
  </si>
  <si>
    <t>7124530259N</t>
  </si>
  <si>
    <t>REGULADOR CAUDAL SMC TUBO 8 REF AS2052F-08A</t>
  </si>
  <si>
    <t>7124530260N</t>
  </si>
  <si>
    <t>REGULADOR CAUDAL SMC TUBO 10 REF AS3002F-10A</t>
  </si>
  <si>
    <t>7124530261N</t>
  </si>
  <si>
    <t>CILINDRO ROTATIVO FESTO CLR-25-20-R-P-A</t>
  </si>
  <si>
    <t>CRAVAÇÃO WCAC</t>
  </si>
  <si>
    <t>7124530262N</t>
  </si>
  <si>
    <t>CILINDRO ROTATIVO FESTO CLR-25-20-L-P-A</t>
  </si>
  <si>
    <t>7124530263N</t>
  </si>
  <si>
    <t>BOMBA 1/2" PD05A-BAP-AAA-B MANIFOLD INTER. 95734-4</t>
  </si>
  <si>
    <t>K-2-9</t>
  </si>
  <si>
    <t>7124530264N</t>
  </si>
  <si>
    <t>BOMBA 1/2" PD05A-BAP-AAA-B SEDE ESFERA 96572-1</t>
  </si>
  <si>
    <t>7124530265N</t>
  </si>
  <si>
    <t>BOMBA 1/2" PD05A-BAP-AAA-B TAMPAS 95732-1</t>
  </si>
  <si>
    <t>K-2-3/K-2-1</t>
  </si>
  <si>
    <t>7124530266N</t>
  </si>
  <si>
    <t>BOMBA YAMADA BOMBA 1/2" MANIFOLD 802707 NDP-15-BAC</t>
  </si>
  <si>
    <t>7124530267N</t>
  </si>
  <si>
    <t>BOMBA YAMADA BOMBA 1/2" BASE 717185 NDP-15-BAC</t>
  </si>
  <si>
    <t>7124530268N</t>
  </si>
  <si>
    <t xml:space="preserve">BOMBA YAMADA BOMBA 1/2" MANIFOLD 780-026 NDP 15-BPS </t>
  </si>
  <si>
    <t>7124530269N</t>
  </si>
  <si>
    <t xml:space="preserve">BOMBA YAMADA BOMBA 1/2" BAE 771352  NDP 15-BPS </t>
  </si>
  <si>
    <t>7124530270N</t>
  </si>
  <si>
    <t>ACESS. TOMADA STANDARD MANG. D10/17</t>
  </si>
  <si>
    <t>H-4-2</t>
  </si>
  <si>
    <t>7124530271N</t>
  </si>
  <si>
    <t>ACESS. PONTEIRA STANDARD MANG. D10/17</t>
  </si>
  <si>
    <t>7124530272N</t>
  </si>
  <si>
    <t>ACESS. PONTEIRA/ESPIGA STANDARD MANG. D16/25</t>
  </si>
  <si>
    <t>7124530273N</t>
  </si>
  <si>
    <t>ACESS. TOMADA STANDARD FEMEA MANG. D16/25</t>
  </si>
  <si>
    <t>7124530274N</t>
  </si>
  <si>
    <t>CILINDRO AIGNEP ADN 40-100</t>
  </si>
  <si>
    <t>7124530275N</t>
  </si>
  <si>
    <t>CILINDRO GUIA FESTO DFM-16-10-P-A-KF</t>
  </si>
  <si>
    <t>7124530276N</t>
  </si>
  <si>
    <t>ACOPLAMENTO RAPIDO PNEUMATICO  P/GRIPPER QC90-B</t>
  </si>
  <si>
    <t>G-1-4</t>
  </si>
  <si>
    <t>7124530277N</t>
  </si>
  <si>
    <t>PROLOGAMENTO DIAMETRO 20MM OF20L100</t>
  </si>
  <si>
    <t>7124530278N</t>
  </si>
  <si>
    <t>SUPORTE FIXAÇÃO PINÇA GS-25/GW-25 MFI-A234</t>
  </si>
  <si>
    <t>7124530279N</t>
  </si>
  <si>
    <t>PINÇA PNEUMÁTICA AUTOCENTRADA 1,5/8 BAR GS-25</t>
  </si>
  <si>
    <t>7124530280N</t>
  </si>
  <si>
    <t>SUPORTE FIXAÇÃO EM CRUZ 20MM MFI-A38</t>
  </si>
  <si>
    <t>7124530281N</t>
  </si>
  <si>
    <t>SUPORTE FIXAÇÃO CAIXA CONEXÃO SBA04</t>
  </si>
  <si>
    <t>7124530282N</t>
  </si>
  <si>
    <t>PINÇA PNEUMATICA PERPENDICULAR - G1/4 - OFX50-20</t>
  </si>
  <si>
    <t>7124530283N</t>
  </si>
  <si>
    <t>SUPORTE FIXAÇÃO 50MM MFI-A178</t>
  </si>
  <si>
    <t>7124530284N</t>
  </si>
  <si>
    <t>CILINDRO PNEUMÁTICO HBS 80-07-588</t>
  </si>
  <si>
    <t>H-3-7</t>
  </si>
  <si>
    <t>MAQUINA STUDS</t>
  </si>
  <si>
    <t>7124530285N</t>
  </si>
  <si>
    <t>REGULADOR PRESSÃO MS6-LR-1/4-D7-AS</t>
  </si>
  <si>
    <t>H-3-8</t>
  </si>
  <si>
    <t>FLUXAGENS FORNOS</t>
  </si>
  <si>
    <t>7124530286N</t>
  </si>
  <si>
    <t>CILINDRO FESTO ADVU 32-60-A-P-A</t>
  </si>
  <si>
    <t>FERRAMENTA CRAVAR PSA 64</t>
  </si>
  <si>
    <t>7124530287N</t>
  </si>
  <si>
    <t>CILINDRO FESTO ADVU 50-150 -A-P-A</t>
  </si>
  <si>
    <t>7124530288N</t>
  </si>
  <si>
    <t>MULTICONECTOR PNEUMÁTICO SMC 6 PINOS DM6-06NU-C2</t>
  </si>
  <si>
    <t>7124530289N</t>
  </si>
  <si>
    <t>TAMPÃO POLIAMIDA TUBO 6MM</t>
  </si>
  <si>
    <t>7124530290N</t>
  </si>
  <si>
    <t>TAMPÃO POLIAMIDA TUBO 8MM</t>
  </si>
  <si>
    <t>7124530291N</t>
  </si>
  <si>
    <t>TAMPÃO POLIAMIDA TUBO 10MM</t>
  </si>
  <si>
    <t>7124530292N</t>
  </si>
  <si>
    <t>CILINDRO PENUMÁTICO GIMATIC REF ZE-1030P</t>
  </si>
  <si>
    <t>7124530293N</t>
  </si>
  <si>
    <t>ELECTROVALVULA AIGNEP 2/2-1/8 NF NBR 01F02125N0</t>
  </si>
  <si>
    <t>PRE TESTE AUDI V6</t>
  </si>
  <si>
    <t>7124530294N</t>
  </si>
  <si>
    <t>VALVULA SELENOIDE FESTO VMPA1-M1H-G-PI</t>
  </si>
  <si>
    <t>ROBOT MI-09</t>
  </si>
  <si>
    <t>7124530295N</t>
  </si>
  <si>
    <t>CILINDRO FESTO CLR 20-20-L-P-A</t>
  </si>
  <si>
    <t>ROBOT B9</t>
  </si>
  <si>
    <t>7124530296N</t>
  </si>
  <si>
    <r>
      <t xml:space="preserve">MICRO CILINDRO AIGNEP MF0120030 - </t>
    </r>
    <r>
      <rPr>
        <sz val="11"/>
        <color theme="1"/>
        <rFont val="Calibri"/>
        <family val="2"/>
      </rPr>
      <t>Ø12x30</t>
    </r>
  </si>
  <si>
    <t>LINHA 52MM</t>
  </si>
  <si>
    <t>7124530297N</t>
  </si>
  <si>
    <t>ELECTOVALVULA SMC SYJ3143-5LOU-Q</t>
  </si>
  <si>
    <t>ROBOT INJCECÇÃO</t>
  </si>
  <si>
    <t>7124530298N</t>
  </si>
  <si>
    <t>VALVULA SMC VP544-5DZ1-03F-M-X555</t>
  </si>
  <si>
    <t>LINHA T3</t>
  </si>
  <si>
    <t>7124530299N</t>
  </si>
  <si>
    <t>VALVULA SMC SY5440-5WOZ-Q</t>
  </si>
  <si>
    <t>7124530300N</t>
  </si>
  <si>
    <t>VALVULA SMC VQ4200-51-Q</t>
  </si>
  <si>
    <t>7124530301N</t>
  </si>
  <si>
    <t>VALVULA SMC VQ4300-51-Q</t>
  </si>
  <si>
    <t>K-1-7</t>
  </si>
  <si>
    <t>7124530302N</t>
  </si>
  <si>
    <t>UNIDADE TRANSMISSÃO SMC EX124U-SDN1</t>
  </si>
  <si>
    <t>7124530303N</t>
  </si>
  <si>
    <t>CILINDRO COMPACTO SMC MGPM12-100Z</t>
  </si>
  <si>
    <t>LINHA 80MM</t>
  </si>
  <si>
    <t>7124530304N</t>
  </si>
  <si>
    <t>VALVULA NC BRASS G2 FF DG100H OMAL DG100H009</t>
  </si>
  <si>
    <t>A2-3-5</t>
  </si>
  <si>
    <t>7124530305N</t>
  </si>
  <si>
    <t>CILINDRO FESTO DFM-16-100-P-A-KF</t>
  </si>
  <si>
    <t xml:space="preserve">LINHA PSA </t>
  </si>
  <si>
    <t>7124530306N</t>
  </si>
  <si>
    <t>VENTOSA RECTANGULAR VG25X17 RAC 14RE 1/8M</t>
  </si>
  <si>
    <t>PRE-MONTAGENS</t>
  </si>
  <si>
    <t>7124530307N</t>
  </si>
  <si>
    <t>ACESS. 61230 INOX T - TUBO 6</t>
  </si>
  <si>
    <t>7124530308N</t>
  </si>
  <si>
    <t>ACESS. 61020 INOX DRT 1/8 TUBO 6</t>
  </si>
  <si>
    <t>7124530309N</t>
  </si>
  <si>
    <t>ACESS. 61115 INOX CRV 1/8 TUBO 6</t>
  </si>
  <si>
    <t>7124530310N</t>
  </si>
  <si>
    <t>CILINDRO FESTO DSNU 12-60-P-A</t>
  </si>
  <si>
    <t>7124530311N</t>
  </si>
  <si>
    <t>YAMADA BOMBA DUPLA MEMBRANA 1 1/2" - NDP-40BFC</t>
  </si>
  <si>
    <t>BOMBA LAMAS ETARI</t>
  </si>
  <si>
    <t>N/Localiz. OAP(21-10-22)</t>
  </si>
  <si>
    <t>7124530312N</t>
  </si>
  <si>
    <t>GERADOR VACUO SCHMALZ SBP-C 07 G01 NC AI VS-T</t>
  </si>
  <si>
    <t>7124530313N</t>
  </si>
  <si>
    <t>CILINDRO COMPACTO SMC MGPM20-35Z</t>
  </si>
  <si>
    <t>7124530314N</t>
  </si>
  <si>
    <t>KIT CILINDRO SMC MGP20-Z-PS</t>
  </si>
  <si>
    <t>7124530315N</t>
  </si>
  <si>
    <t>REGULADOR PRECISAÕ SMC IR2020-F02</t>
  </si>
  <si>
    <t>7124530316N</t>
  </si>
  <si>
    <t>VALVULA SELENOIDE SMC VFS4110-5DZB-04-Q</t>
  </si>
  <si>
    <t>7124530317N</t>
  </si>
  <si>
    <t>TAMPÃO MACHO INT 3/8 REF: 301538</t>
  </si>
  <si>
    <t>7124530318N</t>
  </si>
  <si>
    <t>TUBO POLIAMIDA AZUL Ø10-12</t>
  </si>
  <si>
    <t>N/Localiz. OAP(30-8-23)</t>
  </si>
  <si>
    <t>7124530319N</t>
  </si>
  <si>
    <t>TUBO POLIAMIDA VERMELHA Ø10X13</t>
  </si>
  <si>
    <t>7124530320N</t>
  </si>
  <si>
    <t xml:space="preserve">ACESS. 502018 EM L MACHO/FEMEA 1/8MM </t>
  </si>
  <si>
    <t>7124530321N</t>
  </si>
  <si>
    <t>TUBO TEFLON Ø10-8 BRANCO</t>
  </si>
  <si>
    <t>7124530322N</t>
  </si>
  <si>
    <t>ACESS. 57116 90º M 1/4-TUBO 10</t>
  </si>
  <si>
    <t>7124530323N</t>
  </si>
  <si>
    <t>ACESS. 57020 DIREITO M TUBO 4 - ROSCA M5</t>
  </si>
  <si>
    <t>7124530324N</t>
  </si>
  <si>
    <t>ACESS. 57116 90º TUBO 4 - ROSCA M5</t>
  </si>
  <si>
    <t>7124530325N</t>
  </si>
  <si>
    <t>CILINDRO FESTO DSNU-25-500-PPV-A</t>
  </si>
  <si>
    <t>7124530326N</t>
  </si>
  <si>
    <t xml:space="preserve">CILINDRO ROTO LINEAR SMC MRQBS32-75CA
  </t>
  </si>
  <si>
    <t>MESA CHILLER</t>
  </si>
  <si>
    <t>7124530327N</t>
  </si>
  <si>
    <t xml:space="preserve"> CILINDRO MESA LINEAR SMC MXQ16-20AS</t>
  </si>
  <si>
    <t>7124530328N</t>
  </si>
  <si>
    <t>CILINDRO COMPACTO SMC CDQ2A25-50DZ</t>
  </si>
  <si>
    <t>7124530329N</t>
  </si>
  <si>
    <t>VALVULA SELENOIDE FESTO CPE14-M1BH-5L-1/8</t>
  </si>
  <si>
    <t>7124530330N</t>
  </si>
  <si>
    <t>CILINDRO FESTO CLR-20-20-R-P-A</t>
  </si>
  <si>
    <t>7124530331N</t>
  </si>
  <si>
    <t>CILINDRO FESTO DRRD-25-180-FH-Y9A</t>
  </si>
  <si>
    <t>7124530332N</t>
  </si>
  <si>
    <t>ELECTROVÁLVULA SMC VQZ1150B-5LB1-Q</t>
  </si>
  <si>
    <t>7124530333N</t>
  </si>
  <si>
    <t>ELECTROVÁLVULA SMC V111B-5LOU-4</t>
  </si>
  <si>
    <t>7124530334N</t>
  </si>
  <si>
    <t>VENTOSAS GIMATIC VG.LB11N.50.M5M.E8 NBR 50SHORE</t>
  </si>
  <si>
    <t>7124530335N</t>
  </si>
  <si>
    <t>TYPE K FEMALE CONNECTOR REF 724-104</t>
  </si>
  <si>
    <t>K-7-1</t>
  </si>
  <si>
    <t>7124530336N</t>
  </si>
  <si>
    <t xml:space="preserve">SET FLEXIBLE SMC CONECTORS TOP SPRAY VALVE </t>
  </si>
  <si>
    <t>7124530337N</t>
  </si>
  <si>
    <t xml:space="preserve">SET FLEIXIBLE SMC CONECTORS BOTTOM SPRAY VALVE </t>
  </si>
  <si>
    <t>7124530338N</t>
  </si>
  <si>
    <t>VENTOSA FESTO VAS-30-1/8-NBR</t>
  </si>
  <si>
    <t>INSERIDORA / LINHA 52MM</t>
  </si>
  <si>
    <t>7124530339N</t>
  </si>
  <si>
    <t>CILINDRO MESA LINEAR SMC MXQ12-10AS</t>
  </si>
  <si>
    <t>7124530340N</t>
  </si>
  <si>
    <t>LUBRIFICADOR AUTOMATICO SMC ALF400-F04</t>
  </si>
  <si>
    <t>7124530341N</t>
  </si>
  <si>
    <t>CILINDRO MESA LINEAR SMC MXS16-75B</t>
  </si>
  <si>
    <t>7124530342N</t>
  </si>
  <si>
    <t>PRESSOSTATO VACUO SMC ZK2-ZSVB-A</t>
  </si>
  <si>
    <t>7124530343N</t>
  </si>
  <si>
    <t>ACTUADOR ROTATIVO FESTO DRVS-12-90-P</t>
  </si>
  <si>
    <t>FERRAMENTA MASERATI</t>
  </si>
  <si>
    <t>7124530344N</t>
  </si>
  <si>
    <t>CILINDRO ANTI GIRO FESTO DZF-25-100-P-A</t>
  </si>
  <si>
    <t>GABARITO DAIMLER</t>
  </si>
  <si>
    <t>7124530345N</t>
  </si>
  <si>
    <t>CILINDRO COMPACTO FESTO ADNGF-40-25-P-A</t>
  </si>
  <si>
    <t>7124530346N</t>
  </si>
  <si>
    <t>CILINDRO COMPACTO MGMP16-10Z</t>
  </si>
  <si>
    <t>7124530347N</t>
  </si>
  <si>
    <t>CILINDRO SKDM 40X40M</t>
  </si>
  <si>
    <t>CF3</t>
  </si>
  <si>
    <r>
      <t xml:space="preserve">TUBO POLIURETANO </t>
    </r>
    <r>
      <rPr>
        <sz val="11"/>
        <color theme="1"/>
        <rFont val="Calibri"/>
        <family val="2"/>
      </rPr>
      <t>Ø6X4 PRETO</t>
    </r>
  </si>
  <si>
    <t>J-7-4</t>
  </si>
  <si>
    <t>7124530349N</t>
  </si>
  <si>
    <r>
      <t xml:space="preserve">TUBO POLIURETANO </t>
    </r>
    <r>
      <rPr>
        <sz val="11"/>
        <color theme="1"/>
        <rFont val="Calibri"/>
        <family val="2"/>
      </rPr>
      <t>Ø8X5.5 PRETO</t>
    </r>
  </si>
  <si>
    <t>7124530350N</t>
  </si>
  <si>
    <r>
      <t xml:space="preserve">TUBO POLIURETANO </t>
    </r>
    <r>
      <rPr>
        <sz val="11"/>
        <color theme="1"/>
        <rFont val="Calibri"/>
        <family val="2"/>
      </rPr>
      <t>Ø10X7.5 PRETO</t>
    </r>
  </si>
  <si>
    <t>J-7-2</t>
  </si>
  <si>
    <t>7124530351N</t>
  </si>
  <si>
    <r>
      <t xml:space="preserve">TUBO POLIURETANO </t>
    </r>
    <r>
      <rPr>
        <sz val="11"/>
        <color theme="1"/>
        <rFont val="Calibri"/>
        <family val="2"/>
      </rPr>
      <t>Ø12X9 PRETO</t>
    </r>
  </si>
  <si>
    <t>J-7-1</t>
  </si>
  <si>
    <t>7124530352N</t>
  </si>
  <si>
    <r>
      <t xml:space="preserve">TUBO POLIURETANO </t>
    </r>
    <r>
      <rPr>
        <sz val="11"/>
        <color theme="1"/>
        <rFont val="Calibri"/>
        <family val="2"/>
      </rPr>
      <t>Ø16X11 PRETO</t>
    </r>
  </si>
  <si>
    <t>7124530353N</t>
  </si>
  <si>
    <t>ACESS.57230 T-TUBO 10</t>
  </si>
  <si>
    <t>7124530354N</t>
  </si>
  <si>
    <t>ACESS.57230 T-TUBO 12</t>
  </si>
  <si>
    <t>7124530355N</t>
  </si>
  <si>
    <t>CILINDRO SMC JMGPM 12-50</t>
  </si>
  <si>
    <t>7124530356N</t>
  </si>
  <si>
    <t>ACESS. 3010 UNIÃO PORCA RED. F/F 3/8X1/2</t>
  </si>
  <si>
    <t>7124530357N</t>
  </si>
  <si>
    <t>CILINDRO COMPACTO SHDM 125X050</t>
  </si>
  <si>
    <t>7124530358N</t>
  </si>
  <si>
    <t>CILINDRO COMPACTO SHDM 125X125</t>
  </si>
  <si>
    <t>7124530359N</t>
  </si>
  <si>
    <t>GERADOR VACUO SMC ZK2A15K5RWA-08</t>
  </si>
  <si>
    <t>7124530360N</t>
  </si>
  <si>
    <t>CILINDRO GUIADO SMC MGJ10-5</t>
  </si>
  <si>
    <t>7124530361N</t>
  </si>
  <si>
    <t>GRUPO FRL SMC AC30-RAZ027</t>
  </si>
  <si>
    <t>7124530362N</t>
  </si>
  <si>
    <t>VALVULA MANIFOLD SMC SS5V1-RAA052</t>
  </si>
  <si>
    <t>A2-4-2</t>
  </si>
  <si>
    <t>7124530363N</t>
  </si>
  <si>
    <t>VALVULA 2 VIAS SMC EVNB404B-F25A</t>
  </si>
  <si>
    <t>A2-4-5</t>
  </si>
  <si>
    <t>7124530364N</t>
  </si>
  <si>
    <t>FLUXOSTATO DIGITAL SMC PFMB7202-F06-FTN-M</t>
  </si>
  <si>
    <t>7124530365N</t>
  </si>
  <si>
    <t>ACESS. TAMPAO MACHO SEXT.INT 3/4</t>
  </si>
  <si>
    <t>N/Localiz. OAP(20-11-23)</t>
  </si>
  <si>
    <t>7124530366N</t>
  </si>
  <si>
    <t>ACESS. TAMPAO MACHO SEXT.INT 1/2</t>
  </si>
  <si>
    <t>7124530367N</t>
  </si>
  <si>
    <t>CILINDRO NORGREEN SPI/8020 50-001/1500/H/500</t>
  </si>
  <si>
    <t>PRENSAS TECNOPRESS CRAVAÇÃO</t>
  </si>
  <si>
    <t>7124530368N</t>
  </si>
  <si>
    <t>CILINDRO FESTO ADN-25-60-A-PPS-A</t>
  </si>
  <si>
    <t>7124530369N</t>
  </si>
  <si>
    <t>CILINDRO FESTO ELGA-TB-RF-80-1000-0H</t>
  </si>
  <si>
    <t>PAREDE DO FUNDO</t>
  </si>
  <si>
    <t>7124530370N</t>
  </si>
  <si>
    <t>VALVULA FESTO VUVG-B14-P53C-ZT-F-1P3</t>
  </si>
  <si>
    <t>7124530371N</t>
  </si>
  <si>
    <t>COMPENSADOR SCHAMLZ FSTIM M5-IG 6/4 A20 VG-IN</t>
  </si>
  <si>
    <t>VENTOSAS T3</t>
  </si>
  <si>
    <t>7124530372N</t>
  </si>
  <si>
    <t>CILINDRO SMC CP96SDB40-125C</t>
  </si>
  <si>
    <t>JDM P16</t>
  </si>
  <si>
    <t>ALCAÇÃO P16</t>
  </si>
  <si>
    <t>7124530373N</t>
  </si>
  <si>
    <t>REGULADOR ELECTROPNEUMATICO SMC ITV2030-312BS3</t>
  </si>
  <si>
    <t>A2-2-5</t>
  </si>
  <si>
    <t>7124530374N</t>
  </si>
  <si>
    <t>GARRA TIPO FOLE FESTO DHEB-10-E-D-S-P</t>
  </si>
  <si>
    <t>7124530375N</t>
  </si>
  <si>
    <t>GARRA TIPO FOLE FESTO DHEB-12-E-D-S-P</t>
  </si>
  <si>
    <t>7124530376N</t>
  </si>
  <si>
    <t>CILINDRO MESA LINEAR SMC MXQ12L-10AS</t>
  </si>
  <si>
    <t>7124530377N</t>
  </si>
  <si>
    <t>CILINDRO MESA LINEAR ALTA SMC MXQ12L-10</t>
  </si>
  <si>
    <t>7124530378N</t>
  </si>
  <si>
    <t>CILINDRO SMC COMPACTO GUIADO MGPM-16-125Z</t>
  </si>
  <si>
    <t>7124530379N</t>
  </si>
  <si>
    <t xml:space="preserve">VALVULA FESTO MVH-5-1/8-B </t>
  </si>
  <si>
    <t>7124530380N</t>
  </si>
  <si>
    <t>CILINDRO SMC CP96SDB32-550C</t>
  </si>
  <si>
    <t>CILINDRO DA PORTA DA CAMARA</t>
  </si>
  <si>
    <t>7124530381N</t>
  </si>
  <si>
    <t>KIT JUNTAS PEUMATICO CS95-32 - P/ CP96SDB32-550C</t>
  </si>
  <si>
    <t xml:space="preserve"> KIT CILINDRO DA PORTA DA CAMARA</t>
  </si>
  <si>
    <t>7124530382N</t>
  </si>
  <si>
    <t>ACESS. 90º TUBO 4 ROSCA M3 SMC KQ2L04-M3G</t>
  </si>
  <si>
    <t>7124530383N</t>
  </si>
  <si>
    <t>FILTRO REGULADOR SMC AW40-F04D-B</t>
  </si>
  <si>
    <t>7124530384N</t>
  </si>
  <si>
    <t>COPO REGULADOR AR SMC C4SF-A</t>
  </si>
  <si>
    <t>C-2-2</t>
  </si>
  <si>
    <t>7124530385N</t>
  </si>
  <si>
    <t>VALVULA FESTO VUVG-L18-M52-RT-G14-1P3</t>
  </si>
  <si>
    <t>7124530386N</t>
  </si>
  <si>
    <t>VALVULA FESTO VUVS-P53C-MD-G18-7</t>
  </si>
  <si>
    <t>7124530387N</t>
  </si>
  <si>
    <t>EJECTOR VÁCUO SMC ZL3HF06-K15L0Z-VBW</t>
  </si>
  <si>
    <t>K-7-5</t>
  </si>
  <si>
    <t>WIDE FIN 2 - DRONE</t>
  </si>
  <si>
    <t>7124530388N</t>
  </si>
  <si>
    <t>REGULADOR CAUDAL SMC AS1201F-M5E-04A</t>
  </si>
  <si>
    <t>GRIPPERS INJECÇÃO</t>
  </si>
  <si>
    <t>7124530389N</t>
  </si>
  <si>
    <t>CILINDRO GARRA FESTO DHPC-L-20-A-S</t>
  </si>
  <si>
    <t>MONATGEM PSA</t>
  </si>
  <si>
    <t>7124530390N</t>
  </si>
  <si>
    <t>VENTOSA FESTO VAS-5-M5-NBR</t>
  </si>
  <si>
    <t>JACKET V6 + VW 1.5</t>
  </si>
  <si>
    <t>REPETIDO</t>
  </si>
  <si>
    <t>7124530391N</t>
  </si>
  <si>
    <t>VENTOSA FESTO ESS-6X10-0N</t>
  </si>
  <si>
    <t>JACKET V6</t>
  </si>
  <si>
    <t>7124530392N</t>
  </si>
  <si>
    <t>VENTOSA BELLOW ZP13BU</t>
  </si>
  <si>
    <t>C-3-8</t>
  </si>
  <si>
    <t>7124530393N</t>
  </si>
  <si>
    <t>VENTOSA VÁCUO ZP08BU</t>
  </si>
  <si>
    <t>7124530394N</t>
  </si>
  <si>
    <t>SUPORTE VENTOSA BELLOW ZPT13B8J10-B5-A10</t>
  </si>
  <si>
    <t>7124530395N</t>
  </si>
  <si>
    <t>SUPORTE VENTOSA VÁCUO ZPT08BUJ10-B5-A8</t>
  </si>
  <si>
    <t>7124530396N</t>
  </si>
  <si>
    <t>CILINDRO FESTO DSBC-63-30-PPVA-N3</t>
  </si>
  <si>
    <t>LINHA 24PL - 1E-MTT2</t>
  </si>
  <si>
    <t>7124530397N</t>
  </si>
  <si>
    <t>CILINDRO FESTO DSBC-50-50-PPVA-N3</t>
  </si>
  <si>
    <t>7124530398N</t>
  </si>
  <si>
    <t xml:space="preserve">CILINDRO FESTO ADN-125-100-A-P-A </t>
  </si>
  <si>
    <t>7124530399N</t>
  </si>
  <si>
    <t>CILINDRO FESTO ADN-40-40-A-P-A</t>
  </si>
  <si>
    <t>7124530400N</t>
  </si>
  <si>
    <t xml:space="preserve">CILINDRO FESTO ADN-50-30-A-P-A </t>
  </si>
  <si>
    <t>7124530401N</t>
  </si>
  <si>
    <t>CILINDRO FESTO DFM-16-80-B-PPV-A-KF</t>
  </si>
  <si>
    <t>7124530402N</t>
  </si>
  <si>
    <t>CILINDRO FESTO DSBC-40-65-PPVA-N3</t>
  </si>
  <si>
    <t>7124530403N</t>
  </si>
  <si>
    <t>CILINDRO FESTO DSNU-63-15-PPV-A-MQ</t>
  </si>
  <si>
    <t>7124530404N</t>
  </si>
  <si>
    <t>CILINDRO FESTO DSBC-40-80-D3-PPSA-105E</t>
  </si>
  <si>
    <t>7124530405N</t>
  </si>
  <si>
    <t>CILINDRO FESTO DFM-50-200-B-PPV-A-KF</t>
  </si>
  <si>
    <t>7124530406N</t>
  </si>
  <si>
    <t>REGULADOR PRESSÃO 1/4 0-8BAR</t>
  </si>
  <si>
    <t>7124530407N</t>
  </si>
  <si>
    <t>CILINDRO FESTO ADNGF-25-40-P-A</t>
  </si>
  <si>
    <t>GABARITO HÉLIO VW1.5</t>
  </si>
  <si>
    <t>7124530408N</t>
  </si>
  <si>
    <t>REGULADOR ELECTRO-PNEUMATICO SMC ITV ITV1050-311L3-X26</t>
  </si>
  <si>
    <t xml:space="preserve">PAINTFLUX </t>
  </si>
  <si>
    <t>7124530409N</t>
  </si>
  <si>
    <t>REGULADOR ELECTRO-PNEUMATICO SMC ITV1050-31F2BL3</t>
  </si>
  <si>
    <t>PAINTFLUX - ALTERNATIVA AO 7124530408N</t>
  </si>
  <si>
    <t>7124530410N</t>
  </si>
  <si>
    <t>ELECTROVALVULA SMC SY3120-5LOU-M5-Q</t>
  </si>
  <si>
    <t>CVL</t>
  </si>
  <si>
    <t>7124530411N</t>
  </si>
  <si>
    <t xml:space="preserve">ELECTROVALVULA SMC SY5420-5YO-C6F-Q </t>
  </si>
  <si>
    <t>7124530412N</t>
  </si>
  <si>
    <t xml:space="preserve">ELECTROVALVULA SMC SY5420-5DZ-01F-Q </t>
  </si>
  <si>
    <t>7124530413N</t>
  </si>
  <si>
    <t>ACESS. RECTO MACHO HEXAGONAL 6 X 1/8 REF KQ2H06-01NS</t>
  </si>
  <si>
    <t>7124530414N</t>
  </si>
  <si>
    <t>CILINDRO FESTO DRRD-12-180-FH-PA</t>
  </si>
  <si>
    <t>7124530415N</t>
  </si>
  <si>
    <t>CILINDRO SMC CDQ2A16-20DZ</t>
  </si>
  <si>
    <t>7124530416N</t>
  </si>
  <si>
    <t>ELECTROVALVULA SMC 24VDC 1/4 REF VX222AGAXB</t>
  </si>
  <si>
    <t>7124530417N</t>
  </si>
  <si>
    <t>SENSOR DE PRESSÃO SMC PSE550-25-C2</t>
  </si>
  <si>
    <t>7124530418N</t>
  </si>
  <si>
    <t>ELECTROVALVULA SMC SY5A00-5U1-NA</t>
  </si>
  <si>
    <t>7124530419N</t>
  </si>
  <si>
    <t>REGULADOR CAUDAL SMC AS2201F-01-06 1/8 TUBO 6</t>
  </si>
  <si>
    <t>7124530420N</t>
  </si>
  <si>
    <t>AIR MOTOR M84-20000-T ATEX - REF. 2051481414</t>
  </si>
  <si>
    <t>SERRA JODON - DESSOUTTER</t>
  </si>
  <si>
    <t>7124530421N</t>
  </si>
  <si>
    <t>BOMBA DIAFRAGMA ASF THOMAS 1420VP/2.2/E/BLDC 24V</t>
  </si>
  <si>
    <t>1E-LS05</t>
  </si>
  <si>
    <t>7124530422N</t>
  </si>
  <si>
    <t xml:space="preserve">ADAPTADOR BOMBA BLDC ASF THOMAS </t>
  </si>
  <si>
    <t>7124530423N</t>
  </si>
  <si>
    <t>CILINDRO FESTO ADNGF-20-40-P-A</t>
  </si>
  <si>
    <t>GABARITOS 24 PL</t>
  </si>
  <si>
    <t>7124530424N</t>
  </si>
  <si>
    <t>CILINDRO GIMATIC PZX-265</t>
  </si>
  <si>
    <t>1E-MCR01</t>
  </si>
  <si>
    <t>7124530425N</t>
  </si>
  <si>
    <t>CILINDRO ROTATIVO SMC CRB1BW50-90D-XF</t>
  </si>
  <si>
    <t>1E-MCR02</t>
  </si>
  <si>
    <t>7124530426N</t>
  </si>
  <si>
    <t>CILINDRO FESTO ADNM-63-I-P-A-9Z1-19Z2</t>
  </si>
  <si>
    <t>1E-MM31 /1E-MM32</t>
  </si>
  <si>
    <t>7124530427N</t>
  </si>
  <si>
    <t>CILINDRO FESTO ADNGF-50-40-PPS-A</t>
  </si>
  <si>
    <t>7124530428N</t>
  </si>
  <si>
    <t>CILINDRO DSNU-25-15-PPV-A</t>
  </si>
  <si>
    <t>7124530429N</t>
  </si>
  <si>
    <t>ELECTROVALVULA FESTO VUVG-B14-B52-ZT-F-1T1L</t>
  </si>
  <si>
    <t>7124530430N</t>
  </si>
  <si>
    <t>ELECTROVALVULA FESTO VUVG-B14-T32C-AZT-F-1T1L</t>
  </si>
  <si>
    <t>7124530431N</t>
  </si>
  <si>
    <t>VALVULAS FESTO VTUG-14-VRAP-B1T-Q10LA-UR-Q6S-12J</t>
  </si>
  <si>
    <t>7124530432N</t>
  </si>
  <si>
    <t>VALVULAS FESTO VTUG-14-VRAP-B1T-Q10LA-UR-Q6S-18J</t>
  </si>
  <si>
    <t>7124530433N</t>
  </si>
  <si>
    <t>ACESS. TOMADA FESTO KD4-1/2-A</t>
  </si>
  <si>
    <t>7124530434N</t>
  </si>
  <si>
    <t>CENTRAL AR FESTO MSB6-1/2:C4:J125:D8:A1-WP</t>
  </si>
  <si>
    <t>7224331175N</t>
  </si>
  <si>
    <t>PATIM ESFERAS REXROOTH R1653-114-20</t>
  </si>
  <si>
    <t>MAQUINA HELIO WCAC</t>
  </si>
  <si>
    <t>7224530000N</t>
  </si>
  <si>
    <t>MANGUEIRA VACUPRESS CRISTAL DN40 (1 1/2")</t>
  </si>
  <si>
    <t>H-5-1</t>
  </si>
  <si>
    <t>7224530001N</t>
  </si>
  <si>
    <t>MANGUEIRA VACUPRESS CRISTAL DN50 (2")</t>
  </si>
  <si>
    <t>7224530002N</t>
  </si>
  <si>
    <t>GUIA 602 40X280</t>
  </si>
  <si>
    <t>7224530003N</t>
  </si>
  <si>
    <t>TORPEDO DT 12 ST REF-1001172-00</t>
  </si>
  <si>
    <t>7224530004N</t>
  </si>
  <si>
    <t>TORPEDO DT 12 CT - 1001159-00</t>
  </si>
  <si>
    <t>7224530005N</t>
  </si>
  <si>
    <t>PONTEIRA DC12 STX - 1001047-00</t>
  </si>
  <si>
    <t>7224530006N</t>
  </si>
  <si>
    <t>PONTEIRA DC12 CTX - 1001041-00</t>
  </si>
  <si>
    <t>7224530007N</t>
  </si>
  <si>
    <t>POSICIONADOR HALDER 22120.0208</t>
  </si>
  <si>
    <t>7224530008N</t>
  </si>
  <si>
    <t>MANGUEIRA VACUPRESS CRISTAL DN32 (1 1/4")</t>
  </si>
  <si>
    <t>7224530009N</t>
  </si>
  <si>
    <t>COLUNA 651 - 32X200X032</t>
  </si>
  <si>
    <t>7224530010N</t>
  </si>
  <si>
    <t>TAPETE SCIVOLO SIEGLING 120X4120 SF E 8/2 UO/V15</t>
  </si>
  <si>
    <t>K-4-1</t>
  </si>
  <si>
    <t>SCIVOLO</t>
  </si>
  <si>
    <t>7224530011N</t>
  </si>
  <si>
    <t>TAPETE SCIVOLO SIEGLING 250X6620 SF E 8/2 UO/V15</t>
  </si>
  <si>
    <t>7224530012N</t>
  </si>
  <si>
    <t>POSICIONADOR HALDER 22120.0205</t>
  </si>
  <si>
    <t>GABARIT PRE TESTE</t>
  </si>
  <si>
    <t>7224530014N</t>
  </si>
  <si>
    <t>ROLO DE BORRACHA PRETA 6MMX1,4MT</t>
  </si>
  <si>
    <t>7224530015N</t>
  </si>
  <si>
    <t>BATENTE EM BORRACHA AMF 99598  M10X76</t>
  </si>
  <si>
    <t>FERRAMENTA CRAVAR BSUV25</t>
  </si>
  <si>
    <t>7224530017N</t>
  </si>
  <si>
    <t>BORRACHA PRÉ ESTANQ.PORSCHE G2 V6BT (64)</t>
  </si>
  <si>
    <t>7224530018N</t>
  </si>
  <si>
    <t>BORRACHA PRÉ ESTANQ.PORSCHE G2 V8BT (80)</t>
  </si>
  <si>
    <t xml:space="preserve">D-4-1 </t>
  </si>
  <si>
    <t>7224530019N</t>
  </si>
  <si>
    <t>BORRACHA PRÉ ESTANQ FIAT GIORGIO FULLFACE</t>
  </si>
  <si>
    <t>7224530020N</t>
  </si>
  <si>
    <t>BORRACHA PRÉ ESTANQ AUDI TTRS/RS3</t>
  </si>
  <si>
    <t>7224530021N</t>
  </si>
  <si>
    <t>BORRACHA VEDAÇÃO JANELA FLUXAGEM EMKA REFª 1011-45</t>
  </si>
  <si>
    <t>H-5-9</t>
  </si>
  <si>
    <t>FLUXAGEM - JANELAS</t>
  </si>
  <si>
    <t>7224530022N</t>
  </si>
  <si>
    <t>BORRACHA VEDAÇÃO JANELA FLUXAGEM EMKA REFª 1011-34</t>
  </si>
  <si>
    <t>FLUXAGEM - JANELAS GRANDES</t>
  </si>
  <si>
    <t>7224530023N</t>
  </si>
  <si>
    <t>BORRACHA VEDAÇÃO JANELA FLUXAGEM EMKA REFª 1010-08</t>
  </si>
  <si>
    <t>H-6-4</t>
  </si>
  <si>
    <t xml:space="preserve">FLUXAGEM - JANELAS PEQUENAS </t>
  </si>
  <si>
    <t>7224530024N</t>
  </si>
  <si>
    <t>CUNHA AVANÇO PORTA-PUNÇÃO DES. 02.091.11</t>
  </si>
  <si>
    <t>MAQUINA CRAVAR AM</t>
  </si>
  <si>
    <t>7224530025N</t>
  </si>
  <si>
    <t>CASQUILHO D36X22 DES. 10.01.58</t>
  </si>
  <si>
    <t>H-3-6</t>
  </si>
  <si>
    <t>7224530026N</t>
  </si>
  <si>
    <t>CASQUILHO D35X29 DES. 01.103.60</t>
  </si>
  <si>
    <t>7224530027N</t>
  </si>
  <si>
    <t>CASQUILHO GUIA D45X26 DES. 02.091.59</t>
  </si>
  <si>
    <t>7224530028N</t>
  </si>
  <si>
    <t xml:space="preserve"> CASQUILHO GUIA D38X22 DES.02.091.58</t>
  </si>
  <si>
    <t>7224530029N</t>
  </si>
  <si>
    <t>CASQUILHO GUIA D35X29 DES. 02.091.60</t>
  </si>
  <si>
    <t>7224530030N</t>
  </si>
  <si>
    <t>CUNHA DESLIZE DES. 02.091.54</t>
  </si>
  <si>
    <t>7224530031N</t>
  </si>
  <si>
    <t>CHAPA DESLIZE 133X38X5 DES. 02.091.53</t>
  </si>
  <si>
    <t>7224530032N</t>
  </si>
  <si>
    <t>ANILHAS OSCILANTES D30X6 DES. 01.103.86</t>
  </si>
  <si>
    <t>7224530033N</t>
  </si>
  <si>
    <t>CONTRA-PORCA SEXTAVADA 30X6 DES. 02.091.61.1</t>
  </si>
  <si>
    <t>7224530034N</t>
  </si>
  <si>
    <t>PORCA SEXTAVADA 30X18,6 DES. 02.091.61.1</t>
  </si>
  <si>
    <t>7224530035N</t>
  </si>
  <si>
    <t>CILINDRO TECAPRES TPC 19X38 YELLOW</t>
  </si>
  <si>
    <t>7224530036N</t>
  </si>
  <si>
    <t>ACCELERATORE  TC360-L010 POS 5 MÁQ GRANALHA DELTA 500 GR</t>
  </si>
  <si>
    <t>MAQUINA GRANALHA TC360</t>
  </si>
  <si>
    <t>7224530037N</t>
  </si>
  <si>
    <t>CARTUCCIA FILTRANTE MÁQ GRANALHA DELTA 500 GR</t>
  </si>
  <si>
    <t>A-4-14</t>
  </si>
  <si>
    <t>7224530038N</t>
  </si>
  <si>
    <t>TURBINA COMPLETA TC 360 MAQ GRANALHA DELTA 500 GR</t>
  </si>
  <si>
    <t>H-2-1</t>
  </si>
  <si>
    <t>7224530039N</t>
  </si>
  <si>
    <t>RETENTOR 48X65X10 BASL</t>
  </si>
  <si>
    <t>7224530040N</t>
  </si>
  <si>
    <t>RETENTOR 20X42X07 BASL</t>
  </si>
  <si>
    <t>7224530041N</t>
  </si>
  <si>
    <t>RELAS 42X7</t>
  </si>
  <si>
    <t>7224530042N</t>
  </si>
  <si>
    <t>BOMBA PNEUMAT. INGERSOLL 96105-1 FLUID CAP</t>
  </si>
  <si>
    <t>BOMBA PNEUMATICA COMINGERSOL PD10P-YPS-PAA</t>
  </si>
  <si>
    <t>7224530043N</t>
  </si>
  <si>
    <t>BOMBA PNEUMAT. INGERSOLL 96179-1 OUTLET MANIFOLD</t>
  </si>
  <si>
    <t>7224530044N</t>
  </si>
  <si>
    <t>CUNHA DIR. AVANÇO PORTA PUNÇÃO DES. 02.091.11</t>
  </si>
  <si>
    <t>7224530045N</t>
  </si>
  <si>
    <t>CILINDRO TPA 20X63 AMARELO</t>
  </si>
  <si>
    <t>7224530046N</t>
  </si>
  <si>
    <t>BOMBA ALMATEC A50T-TEE SLEEVE REF 25001260</t>
  </si>
  <si>
    <t xml:space="preserve">FLUXAGEM </t>
  </si>
  <si>
    <t>7224530047N</t>
  </si>
  <si>
    <t>BOMBA ALMATEC A50T-TEE BOLT VALVSTOP REF 25001460</t>
  </si>
  <si>
    <t>BOMBA PNEUMATICA ALMATEC A50T-TEE</t>
  </si>
  <si>
    <t>7224530048N</t>
  </si>
  <si>
    <t>BOMBA ALMATEC A50T-TEE VALVE STOP REF 25001360</t>
  </si>
  <si>
    <t>7224530049N</t>
  </si>
  <si>
    <t>BOMBA ALMATEC A50T-TEE VALVE STOP REF 25001560</t>
  </si>
  <si>
    <t>7224530050N</t>
  </si>
  <si>
    <t>BOMBA ALMATEC A50T-TEE BALL EPDM REF 15003272</t>
  </si>
  <si>
    <t>7224530051N</t>
  </si>
  <si>
    <t>BOMBA ALMATEC A50T-TEE VALVE PTFE REF 25001860</t>
  </si>
  <si>
    <t>7224530052N</t>
  </si>
  <si>
    <t>BOMBA ALMATEC A50T-TEE O-RING EPDM REF 96263472</t>
  </si>
  <si>
    <t>7224530053N</t>
  </si>
  <si>
    <t>BOMBA ALMATEC A50T-TEE O-RING EPDM REF 97662872</t>
  </si>
  <si>
    <t>7224530054N</t>
  </si>
  <si>
    <t>BOMBA ALMATEC A50T-TEE DIAPHRAGM REF 15003172</t>
  </si>
  <si>
    <t>7224530055N</t>
  </si>
  <si>
    <t>BOMBA ALMATEC A50T-TEE AIR INLET REF 14004784</t>
  </si>
  <si>
    <t>7224530056N</t>
  </si>
  <si>
    <t>BOMBA ALMATEC A50T-TEE AIR FILTER REF 14004351</t>
  </si>
  <si>
    <t>7224530057N</t>
  </si>
  <si>
    <t>BOMBA ALMATEC A50T-TEE MUFFLER REF 15024451</t>
  </si>
  <si>
    <t>7224530058N</t>
  </si>
  <si>
    <t>BOMBA ALMATEC A50T-TEE VALV.COMANDO REF 25020184</t>
  </si>
  <si>
    <t>7224530059N</t>
  </si>
  <si>
    <t>PRESSOS+D1992TATO TELEMECANIQUE PRESSÃO XMLA 160D2S11</t>
  </si>
  <si>
    <t>7224530060N</t>
  </si>
  <si>
    <t>TORPEDO DT 18 ST - 1001193-00</t>
  </si>
  <si>
    <t>MOLDE  - 313</t>
  </si>
  <si>
    <t>IVECO 2011</t>
  </si>
  <si>
    <t>7224530061N</t>
  </si>
  <si>
    <t>ROLHA ESTANQUECIDADE AUDI B9 - 50X35X18</t>
  </si>
  <si>
    <t>LINHA CRAVAÇÃO ROBOTIZADA NANCHINO</t>
  </si>
  <si>
    <t>MODELO: B9 160kW/200kW</t>
  </si>
  <si>
    <t>7224530062N</t>
  </si>
  <si>
    <t>ROLHA ESTANQUECIDADE 40X21X19 FIAT BSUV 64</t>
  </si>
  <si>
    <t>D-3-</t>
  </si>
  <si>
    <t>7224530063N</t>
  </si>
  <si>
    <t>ROLHA ESTANQUECIDADE 49X31X20 PORSCHE G2 V8 TDI</t>
  </si>
  <si>
    <t>7224530064N</t>
  </si>
  <si>
    <t>ROLHA ESTANQUECIDADE 49X31X19 GIORGIO FULL FACE</t>
  </si>
  <si>
    <t>7224530065N</t>
  </si>
  <si>
    <t>ROLHA ESTANQUECIDADE 38X55/66X6/30 AUDI R4TFSI B9R4</t>
  </si>
  <si>
    <t>7224530066N</t>
  </si>
  <si>
    <t>BORRACHA PRÉ-ESTANQUECIDADE AUDI PL65</t>
  </si>
  <si>
    <t>7224530067N</t>
  </si>
  <si>
    <t>ROLHA ESTANQUECIDADE HONDA 2SV CX ALUMINIO 79X34X16</t>
  </si>
  <si>
    <t>7224530068N</t>
  </si>
  <si>
    <t>ROLHA ASPIRAÇÃO HONDA 2SV CX ALUMINIO 90X38X10</t>
  </si>
  <si>
    <t>D-3-9</t>
  </si>
  <si>
    <t>7224530069N</t>
  </si>
  <si>
    <t>ROLHA ESTANQUECIDADE HONDA 2SV CX PLASTICO 61,5X42X18</t>
  </si>
  <si>
    <t>7224530070N</t>
  </si>
  <si>
    <t>ROLHA ASPIRAÇÃO HONDA 2SV CX PLASTICO 110X48X10</t>
  </si>
  <si>
    <t>7224530071N</t>
  </si>
  <si>
    <t>FOLHA CHAPA CALIBRADA 100X500X0,01MM</t>
  </si>
  <si>
    <t>7224530072N</t>
  </si>
  <si>
    <t>CAVILHA HALDER 10X60 REF 22370.0192</t>
  </si>
  <si>
    <t>7224530073N</t>
  </si>
  <si>
    <t>EXTRACTOR 628 16X250</t>
  </si>
  <si>
    <t>7224530074N</t>
  </si>
  <si>
    <t>PLACA CARTÃO BARLAN 850 1000X1000X6MM</t>
  </si>
  <si>
    <t>K-3</t>
  </si>
  <si>
    <t>7224530075N</t>
  </si>
  <si>
    <t>GRAPHITE CORD SGF 770 10X10 REF Z1754B 00013</t>
  </si>
  <si>
    <t>7224530076N</t>
  </si>
  <si>
    <t>CUTTER BLADE RS110 RIGHT 1,50 INNER FIN</t>
  </si>
  <si>
    <t>7224530077N</t>
  </si>
  <si>
    <t>PEÇAS AJUSTE CORRENTE MOTOR DESENHO 14.280.07.03.05</t>
  </si>
  <si>
    <t>7224530078N</t>
  </si>
  <si>
    <t xml:space="preserve">CUTTER DIE RS110 RIGHT INLET SIDE TUBE 21X7,20MM
PERNO ESFERA M4 HALDER 22060.0004               </t>
  </si>
  <si>
    <t>7224530079N</t>
  </si>
  <si>
    <t xml:space="preserve">CUTTER DIE RS110 RIGHT OUTLET SIDE TUBE 21X7,20MM </t>
  </si>
  <si>
    <t>7224530080N</t>
  </si>
  <si>
    <t>AFTERFILTER FILTERMIST FX3100</t>
  </si>
  <si>
    <t>H-2-6</t>
  </si>
  <si>
    <t>MAQUINA ALHETE</t>
  </si>
  <si>
    <t>7224530081N</t>
  </si>
  <si>
    <t>LAMINA CORTE ALHETE WIDE FIN - FIN MACHINE</t>
  </si>
  <si>
    <t>K-1-3</t>
  </si>
  <si>
    <t>7224530082N</t>
  </si>
  <si>
    <t>CONTRA-LAMINA CORTE ALHETE WIDE FIN - FIN MACHINE</t>
  </si>
  <si>
    <t>7224530083N</t>
  </si>
  <si>
    <t>PLACA POLICARBONATO CRISTAL  COMPACTO 2050X1525X4MM</t>
  </si>
  <si>
    <t>7224530084N</t>
  </si>
  <si>
    <t>PERNO DE ESFERA M4 HALDER 22060.0004</t>
  </si>
  <si>
    <t>7224530085N</t>
  </si>
  <si>
    <t>PERNO DE ESFERA M5 HALDER 22060.0005</t>
  </si>
  <si>
    <t>7224530086N</t>
  </si>
  <si>
    <t>PERNO DE ESFERA M6 HALDER 22060.0006</t>
  </si>
  <si>
    <t>7224530087N</t>
  </si>
  <si>
    <t>PERNO DE ESFERA M8 HALDER 22060.0008</t>
  </si>
  <si>
    <t>7224530090n</t>
  </si>
  <si>
    <t>MESH BELT 710MM WIDTH REF. FM-TN 20-12X18-2-2,6</t>
  </si>
  <si>
    <t>LINHA BRASAGEM AS-S-01</t>
  </si>
  <si>
    <t>7224530091N</t>
  </si>
  <si>
    <t>RUBBER HOSE 19X23 V3 LENGHT 5M CODE I00VARTU0017</t>
  </si>
  <si>
    <t>H-7-6</t>
  </si>
  <si>
    <t>7224530092N</t>
  </si>
  <si>
    <t xml:space="preserve">HONEYCOMB BELT t1” x ½” x 3/8” x 18/11 900MM WIDE </t>
  </si>
  <si>
    <t xml:space="preserve">ESTUFA </t>
  </si>
  <si>
    <t>7224530093N</t>
  </si>
  <si>
    <t>PORCA ESFERA REXROOTH 1502-2-8065</t>
  </si>
  <si>
    <t>PORCA COMPATIVEL COM FUSO INSERIDORA WIDE FIN</t>
  </si>
  <si>
    <t>7224530094N</t>
  </si>
  <si>
    <t>ROLO FILTRO BRANCO VENTILADOR QUADRO 10X2</t>
  </si>
  <si>
    <t>OPEN AREA</t>
  </si>
  <si>
    <t>7224530095N</t>
  </si>
  <si>
    <t>FOLHA CHAPA CALIBRADA 100X500X0,5MM</t>
  </si>
  <si>
    <t>7224530096N</t>
  </si>
  <si>
    <t>FOLHA CHAPA CALIBRADA 100X500X0,8MM</t>
  </si>
  <si>
    <t>7224530097N</t>
  </si>
  <si>
    <t>BORRACHA PRÉ-ESTANQUECIDADE FIAT 1.3</t>
  </si>
  <si>
    <t>7224530098N</t>
  </si>
  <si>
    <t>BORRACHA PRÉ-ESTANQUECIDADE FIAT 1.9</t>
  </si>
  <si>
    <t>7224530099N</t>
  </si>
  <si>
    <t>GUIA 602 20X224</t>
  </si>
  <si>
    <t>7224530100N</t>
  </si>
  <si>
    <t>GUIA 628 25X400</t>
  </si>
  <si>
    <t>7224530101N</t>
  </si>
  <si>
    <t>CILINDRO TECAPRES TPF 750X15E</t>
  </si>
  <si>
    <t>7224530102N</t>
  </si>
  <si>
    <t>TORPEDO DT 18 HT3 - 1001188-00</t>
  </si>
  <si>
    <t>7224530103N</t>
  </si>
  <si>
    <t>TORPEDO DT 18 HR2</t>
  </si>
  <si>
    <t>F-4-2</t>
  </si>
  <si>
    <t>7224530104N</t>
  </si>
  <si>
    <t>CALIBRADORES TUBO N62 AÇO INOX AISI 420 TRATAMENTO TERMICO</t>
  </si>
  <si>
    <t>7224530105N</t>
  </si>
  <si>
    <t>CALIBRADORES TUBO N58 AÇO INOX AISI 420 TRATAMENTO TERMICO</t>
  </si>
  <si>
    <t>7224530106N</t>
  </si>
  <si>
    <t>CALIBRADORES TUBO N64 AÇO INOX AISI 420 TRATAMENTO TERMICO</t>
  </si>
  <si>
    <t>7224530107N</t>
  </si>
  <si>
    <t>MATRIZ ATXMAT SR603 17 J00150 REFª 39242709105/70</t>
  </si>
  <si>
    <t>C-1-2</t>
  </si>
  <si>
    <t xml:space="preserve">MÁQUINA CLINCHAR </t>
  </si>
  <si>
    <t>MATRIZ PARA LADOS PL65</t>
  </si>
  <si>
    <t>7224530108N</t>
  </si>
  <si>
    <t>PUNÇÃO ATXPOIN SR52 07017 MZ2 REFª 39242738114/70</t>
  </si>
  <si>
    <t>7224530109N</t>
  </si>
  <si>
    <t>TORPEDO DT 18 HR</t>
  </si>
  <si>
    <t>7224530110N</t>
  </si>
  <si>
    <t>EXTRACTOR 628 5X200</t>
  </si>
  <si>
    <t>7224530111N</t>
  </si>
  <si>
    <t>EXTRACTOR 628 5X315</t>
  </si>
  <si>
    <t>7224530112N</t>
  </si>
  <si>
    <t>ROLO PVC CORTINAS 300X2</t>
  </si>
  <si>
    <t>I-5-1</t>
  </si>
  <si>
    <t>7224530113N</t>
  </si>
  <si>
    <t>MANGUEIRA BORRACHA ANTI ESTATICA 25X37</t>
  </si>
  <si>
    <t>7224530114N</t>
  </si>
  <si>
    <t>RETENTOR 36X47X07 BASL</t>
  </si>
  <si>
    <t>7224530115N</t>
  </si>
  <si>
    <t>AFTERFILTER FILTERMIST F28 FX6002/FX7002</t>
  </si>
  <si>
    <t>7224530116N</t>
  </si>
  <si>
    <t>ALICATE PONTAS CURVAS REF 183.20 CPE</t>
  </si>
  <si>
    <t>7224530117N</t>
  </si>
  <si>
    <t>PUNTALE COMPLETO VALVOLA E RALLA D80 ELX HRC56/58</t>
  </si>
  <si>
    <t>ENGEL 500T</t>
  </si>
  <si>
    <t>7224530118N</t>
  </si>
  <si>
    <t>ROLAMENTO LINEAR ABERTO R0673-020-00</t>
  </si>
  <si>
    <t>7224530119N</t>
  </si>
  <si>
    <t>APOIO SEB-F 40X5 R1591-130-30</t>
  </si>
  <si>
    <t>7224530120N</t>
  </si>
  <si>
    <t>BROCA SDS 16X160</t>
  </si>
  <si>
    <t>7224530121N</t>
  </si>
  <si>
    <t>LATERAIS CASSETES TRANSP. ALHETE REF. 14280010300</t>
  </si>
  <si>
    <t>K-1-9</t>
  </si>
  <si>
    <t>LINHA 64 MM</t>
  </si>
  <si>
    <t>7224530122N</t>
  </si>
  <si>
    <t>TUBO ALU CASSETES TRANSP. ALHETE REF. 14280010200</t>
  </si>
  <si>
    <t>7224530123N</t>
  </si>
  <si>
    <t>TUBO ALU CASSETES ENCHIMENTO ALHETE REF. 14280060100</t>
  </si>
  <si>
    <t>7224530124N</t>
  </si>
  <si>
    <t>REBITE CASSETES - FABORY 0765 MODIF-56819-076-502</t>
  </si>
  <si>
    <t>7224530125N</t>
  </si>
  <si>
    <t>MAQ CLINCHAR - ELASTOMER D35X13 REF 39242756016</t>
  </si>
  <si>
    <t>7224530126N</t>
  </si>
  <si>
    <t>CAIXA SUC MODELO A COR CINZA DIM 200X100X100</t>
  </si>
  <si>
    <t>A2-4-7</t>
  </si>
  <si>
    <t>7224530127N</t>
  </si>
  <si>
    <t>PA DE LIXO CABO PLÁSTICO</t>
  </si>
  <si>
    <t>7224530128N</t>
  </si>
  <si>
    <t>FIBROFLEX TUBO D20X8,5X250 ADIPOL 80 SHORE VERDE</t>
  </si>
  <si>
    <t>I-6-4</t>
  </si>
  <si>
    <t>7224530129N</t>
  </si>
  <si>
    <t>FIBROFLEX TUBO D20X8,5X250 ADIPOL 90 SHORE AMARELO</t>
  </si>
  <si>
    <t>7224530130N</t>
  </si>
  <si>
    <t>FIBROFLEX TUBO D20X8,5X250 ADIPOL 95 SHORE VERMELHO</t>
  </si>
  <si>
    <t>7224530131N</t>
  </si>
  <si>
    <t>FIBROFLEX TUBO D25X10,5X250 ADIPOL 80 SHORE VERDE</t>
  </si>
  <si>
    <t>7224530132N</t>
  </si>
  <si>
    <t>FIBROFLEX TUBO D25X10,5X250 ADIPOL 90 SHORE AMARELO</t>
  </si>
  <si>
    <t>7224530133N</t>
  </si>
  <si>
    <t>FIBROFLEX TUBO D25X10,5X250 ADIPOL 95 SHORE VERMELHO</t>
  </si>
  <si>
    <t>7224530134N</t>
  </si>
  <si>
    <t>FIBROFLEX TUBO D32X13,5X250 ADIPOL 80 SHORE VERDE</t>
  </si>
  <si>
    <t>7224530135N</t>
  </si>
  <si>
    <t>FIBROFLEX TUBO D32X13,5X250 ADIPOL 90 SHORE AMARELO</t>
  </si>
  <si>
    <t>7224530136N</t>
  </si>
  <si>
    <t>FIBROFLEX TUBO D32X13,5X250 ADIPOL 95 SHORE VERMELHO</t>
  </si>
  <si>
    <t>7224530137N</t>
  </si>
  <si>
    <t>FIBROFLEX TUBO D40X13,5X500 ADIPOL 80 SHORE VERDE</t>
  </si>
  <si>
    <t>7224530138N</t>
  </si>
  <si>
    <t>FIBROFLEX TUBO D40X13,5X500 ADIPOL 90 SHORE AMARELO</t>
  </si>
  <si>
    <t>7224530139N</t>
  </si>
  <si>
    <t>FIBROFLEX TUBO D40X13,5X500 ADIPOL 95 SHORE VERMELHO</t>
  </si>
  <si>
    <t>7224530140N</t>
  </si>
  <si>
    <t>FIBROFLEX PLACA 251-6-015-250-250 ADIPOL 90 SHORE</t>
  </si>
  <si>
    <t>7224530141N</t>
  </si>
  <si>
    <t>FIBROFLEX PLACA 251-6-020-250-250 ADIPOL 90 SHORE</t>
  </si>
  <si>
    <t>7224530142N</t>
  </si>
  <si>
    <t>PARAFUSO T M16X18X160 HALDER 23030.0183</t>
  </si>
  <si>
    <t>C-3-4</t>
  </si>
  <si>
    <t>7224530143N</t>
  </si>
  <si>
    <t>PERNO PONTA BOLEADA M16X100 HALDER 22540.0462</t>
  </si>
  <si>
    <t>7224530144N</t>
  </si>
  <si>
    <t>BASE 40MM HALDER 22560.0440</t>
  </si>
  <si>
    <t>7224530145N</t>
  </si>
  <si>
    <t>ANILHA CONICA DIN 6319 G16.5 HALDER 23050.0214</t>
  </si>
  <si>
    <t>7224530146N</t>
  </si>
  <si>
    <t>PORCA DIN 6330 M16 HALDER 23070.0016</t>
  </si>
  <si>
    <t>7224530147N</t>
  </si>
  <si>
    <t>TORPEDO DT 12 VT D6 - 1001178-00</t>
  </si>
  <si>
    <t>MOLDE PSA 64/80</t>
  </si>
  <si>
    <t>CARBORADOR</t>
  </si>
  <si>
    <t>7224530148N</t>
  </si>
  <si>
    <t>MANGUEIRA TST HDLOCK 140ºC 5/8 AZUL</t>
  </si>
  <si>
    <t>MOLDES INJECÇÃO</t>
  </si>
  <si>
    <t>7224530149N</t>
  </si>
  <si>
    <t>BOMBA YAMADA BOMBA 1/2" KIT  KIT DIAFRAGMA NDP 15-FPS/FUS</t>
  </si>
  <si>
    <t>7224530150N</t>
  </si>
  <si>
    <t xml:space="preserve">BOMBA YAMADA BOMBA 1/2" KIT VALVULAS NDP 15-BPS </t>
  </si>
  <si>
    <t>7224530151N</t>
  </si>
  <si>
    <t>BOMBA YAMADA BOMBA 1/2" KIT MOTOR AR NDP 10/15</t>
  </si>
  <si>
    <t>7224530152N</t>
  </si>
  <si>
    <t>BOMBA YAMADA BOMBA 1" KIT DIAFRAGMA  NDP 25-BPS/BUS</t>
  </si>
  <si>
    <t>N/Local. OAP(27-9-21)</t>
  </si>
  <si>
    <t>7224530153N</t>
  </si>
  <si>
    <t>BOMBA YAMADA BOMBA 1" KIT VALVULAS NDP 25BPS-PP</t>
  </si>
  <si>
    <t>G-1-2</t>
  </si>
  <si>
    <t>7224530154N</t>
  </si>
  <si>
    <t xml:space="preserve">BOMBA YAMADA BOMBA 1" KIT MOTOR AR  NDP 20/25 </t>
  </si>
  <si>
    <t>7224530155N</t>
  </si>
  <si>
    <t>BOMBA YAMADA BOMBA 1 1/2" KIT DIAFRAGMA NDP-40 BAS</t>
  </si>
  <si>
    <t>7224530156N</t>
  </si>
  <si>
    <t>BOMBA YAMADA BOMBA 1 1/2" KIT VALVULAS  NDP-40 BAS</t>
  </si>
  <si>
    <t>7224530157N</t>
  </si>
  <si>
    <t xml:space="preserve">BOMBA YAMADA BOMBA 1 1/2" KIT MANUETNÇÃO MOTOR NDP 40/50 </t>
  </si>
  <si>
    <t>7224530158N</t>
  </si>
  <si>
    <t>ANEL COBRE TUBEMILL REVESTIDO RESINA MODELO 32</t>
  </si>
  <si>
    <t>H-6-2</t>
  </si>
  <si>
    <t>7224530159N</t>
  </si>
  <si>
    <t>ANEL COBRE COMPLETO TUBEMILL REVESTIDO RESINA MODELO 32</t>
  </si>
  <si>
    <t>7224530160N</t>
  </si>
  <si>
    <t>CAIXA SUC MODELO B COR CINZA DIM 300X150X125</t>
  </si>
  <si>
    <t>7224530161N</t>
  </si>
  <si>
    <t>PISTOLA AR/AGUA FLUXAGEM HYDROJET 1</t>
  </si>
  <si>
    <t>7224530162N</t>
  </si>
  <si>
    <t>CAVILHA HALDER 6X45 REF 22370.0029</t>
  </si>
  <si>
    <t>7224530163N</t>
  </si>
  <si>
    <t>EXTRACTOR 628 4X100</t>
  </si>
  <si>
    <t>7224530164N</t>
  </si>
  <si>
    <t>PATINS SHW 21CRSSC1</t>
  </si>
  <si>
    <t>7224530165N</t>
  </si>
  <si>
    <t>PORCA ESFERAS FEM-E-S 63X10RX6-6 R1512-6-6-4490</t>
  </si>
  <si>
    <t>B-3-2 + C-3-2</t>
  </si>
  <si>
    <t>7224530166N</t>
  </si>
  <si>
    <t>FUSO ESFERAS 63X10R6 L956MM R 1511-6-4490</t>
  </si>
  <si>
    <t>7224530167N</t>
  </si>
  <si>
    <t>FUSO ESFERAS 63X10L T5 L956MM COM PORCA FEM-E-S DES.01/01.105</t>
  </si>
  <si>
    <t>7224530171N</t>
  </si>
  <si>
    <t>REBARBADORA DISCO 115 900W METABO W9-115</t>
  </si>
  <si>
    <t>J-4-3</t>
  </si>
  <si>
    <t>7224530182N</t>
  </si>
  <si>
    <t>BERBEQUIM PERCUSSÃO 650W METABO SBE 650 +</t>
  </si>
  <si>
    <t>7224530183N</t>
  </si>
  <si>
    <t>FELTRO ESPESSURA 20MM</t>
  </si>
  <si>
    <t>7224530184N</t>
  </si>
  <si>
    <t>BOMBA LOWARA ESHE 40-200/55/P25VSSA</t>
  </si>
  <si>
    <t>K-6-1</t>
  </si>
  <si>
    <t>7224530185N</t>
  </si>
  <si>
    <t xml:space="preserve">PONTEIRA END CAP DC 18 HTX - 1001069-00 </t>
  </si>
  <si>
    <t>7224530186N</t>
  </si>
  <si>
    <t xml:space="preserve">TAMPÃO DKT06 </t>
  </si>
  <si>
    <t>7224530187N</t>
  </si>
  <si>
    <t>LAMINA CAC R.E.V 0,8</t>
  </si>
  <si>
    <t>7224530205N</t>
  </si>
  <si>
    <t xml:space="preserve">PUNÇÃO CONFORMAÇÃO INFERIOR G8.2005.502.029 </t>
  </si>
  <si>
    <t>A2-4-3</t>
  </si>
  <si>
    <t>CNC CHILLER WCDS</t>
  </si>
  <si>
    <t>7224530212N</t>
  </si>
  <si>
    <t>CAIXA METÁLICA COM 3 FUROS XAPD2203</t>
  </si>
  <si>
    <t>7224530213N</t>
  </si>
  <si>
    <t>BASE 16 PINOS HDC SBU REF 1900170000</t>
  </si>
  <si>
    <t>E-4-1/E-4-2</t>
  </si>
  <si>
    <t>7224530214N</t>
  </si>
  <si>
    <t>PERNO M24 APERTO MOLDES LENZKES REF 310-24-080</t>
  </si>
  <si>
    <t>7224530215N</t>
  </si>
  <si>
    <t>FILTER FOR AIR KNIFE BLOWER EP10A KB-233/PRE</t>
  </si>
  <si>
    <t>H-4-9</t>
  </si>
  <si>
    <t>7224530216N</t>
  </si>
  <si>
    <t>FILTER CARTRIDGE FOR AIR KNIFE BLOWER EP10 KB-234</t>
  </si>
  <si>
    <t>I-2-9</t>
  </si>
  <si>
    <t>7224530217N</t>
  </si>
  <si>
    <t>MANGUEIRA FLEXIVEL P3PU Ø75MM</t>
  </si>
  <si>
    <t>7224530218N</t>
  </si>
  <si>
    <t>MANGUEIRA FLEXIVEL P3PU Ø100M</t>
  </si>
  <si>
    <t>7224530219N</t>
  </si>
  <si>
    <t>JOELHO INOX F/F 1"1/4</t>
  </si>
  <si>
    <t>7224530220N</t>
  </si>
  <si>
    <t>TELA TEFLON ANTI-ESTÁTICO 14 PRETA ESPES 0.36MM</t>
  </si>
  <si>
    <t>7224530221N</t>
  </si>
  <si>
    <t>UNIÃO INOX F/F 1"1/4</t>
  </si>
  <si>
    <t>7224530222N</t>
  </si>
  <si>
    <t>CASQUILHO INOX M 1"1/4</t>
  </si>
  <si>
    <t>7224530223N</t>
  </si>
  <si>
    <t>TÊ INOX FEMEA 1"1/4</t>
  </si>
  <si>
    <t>7224530224N</t>
  </si>
  <si>
    <t>UNIÃO INOX F/F 1"1/2</t>
  </si>
  <si>
    <t>7224530225N</t>
  </si>
  <si>
    <t>CASQUILHO INOX M 1"1/2</t>
  </si>
  <si>
    <t>7224530226N</t>
  </si>
  <si>
    <t>TÊ INOX FEMEA 1"1/2</t>
  </si>
  <si>
    <t>7224530227N</t>
  </si>
  <si>
    <t>TAMPÃO INOX MACHO 1"1/2</t>
  </si>
  <si>
    <t>7224530228N</t>
  </si>
  <si>
    <t>7224530229N</t>
  </si>
  <si>
    <t>DADO CONVERSÃO PARA VALVULA PVC 2 VIAS 1"1/2</t>
  </si>
  <si>
    <t>7224530230N</t>
  </si>
  <si>
    <t>COMPLETED WELDING COIL ARM DRAWING 1735-COD-01</t>
  </si>
  <si>
    <t>7224530231N</t>
  </si>
  <si>
    <t>PRATELEIRA 1000X600X40 KIND M692511</t>
  </si>
  <si>
    <t>7224530232N</t>
  </si>
  <si>
    <t>MONTANTE ESTRUTURA KIND 600X2310 REF M602620</t>
  </si>
  <si>
    <t>7224530233N</t>
  </si>
  <si>
    <t>PERNO ESFERA M6 HALDER 22030.0006</t>
  </si>
  <si>
    <t>7224530234N</t>
  </si>
  <si>
    <t>CARDAN AGULHA DUPLO</t>
  </si>
  <si>
    <t>7224530235N</t>
  </si>
  <si>
    <t>7224530236N</t>
  </si>
  <si>
    <t>MANGUEIRA MATERIAL D.50MM REF TFA50B</t>
  </si>
  <si>
    <t>INJECÇÃO</t>
  </si>
  <si>
    <t>SISTEMA ASPIRAÇÃO MATERIAL</t>
  </si>
  <si>
    <t>7224530237N</t>
  </si>
  <si>
    <t>MANGUEIRA MATERIAL D.60MM REF TFA60B</t>
  </si>
  <si>
    <t>7224530238N</t>
  </si>
  <si>
    <t xml:space="preserve">RODA COMPACTAÇÃO 7MM AR/AGUA COR VERDE </t>
  </si>
  <si>
    <t>7224530239N</t>
  </si>
  <si>
    <t>BORRACHA PRE-ESTANQUECIDADE DE VW MQB M0</t>
  </si>
  <si>
    <t>7224530240N</t>
  </si>
  <si>
    <t>EXTRACTOR NITRURADO 5X100</t>
  </si>
  <si>
    <t>7224530241N</t>
  </si>
  <si>
    <t>PATIM IGUS DRYLIN T REF TW-04-07</t>
  </si>
  <si>
    <t>7224530242N</t>
  </si>
  <si>
    <t>MANGUEIRA VACUPRESS CRISTAL DN19 ( 3/4")</t>
  </si>
  <si>
    <t>7224530243N</t>
  </si>
  <si>
    <t>MANGUEIRA VACUPRESS CRISTAL DN25 ( 1")</t>
  </si>
  <si>
    <t>I-7-1</t>
  </si>
  <si>
    <t>7224530244N</t>
  </si>
  <si>
    <t>BICO FLUXAGEM VERTICAL REF: 20570-1-1/2 PPB</t>
  </si>
  <si>
    <t>7224530245N</t>
  </si>
  <si>
    <t>BICO FLUXAGEM VERTICAL REF: CPB 20582-1/4 PP</t>
  </si>
  <si>
    <t>7224530246N</t>
  </si>
  <si>
    <t>BICO FLUXAGEM VERTICAL REF: CP 25607-1-NY</t>
  </si>
  <si>
    <t>7224530247N</t>
  </si>
  <si>
    <t>BICO FLUXAGEM VERTICAL REF: TK-SS20 FLOODJET TIP</t>
  </si>
  <si>
    <t>7224530248N</t>
  </si>
  <si>
    <t>BICO FLUXAGEM VERTICAL REF: QJ 1/4TT-NYB BODY</t>
  </si>
  <si>
    <t>7224530249N</t>
  </si>
  <si>
    <t xml:space="preserve">BICO FLUXAGEM VERTICAL REF: CP 19438-EPR SEAL </t>
  </si>
  <si>
    <t>7224530250N</t>
  </si>
  <si>
    <t>COLUNA GOLA 40X300 2N100</t>
  </si>
  <si>
    <t>FERRAMENTA 850L</t>
  </si>
  <si>
    <t>7224530251N</t>
  </si>
  <si>
    <t>CASQUILHO AÇO C/BRONZE 40X67 2Y101</t>
  </si>
  <si>
    <t>N/Localiz. OAP(5-5-21)</t>
  </si>
  <si>
    <t>7224530252N</t>
  </si>
  <si>
    <t>CASQUILHO AÇO C/BRONZE 40X51 2Y100</t>
  </si>
  <si>
    <t>7224530253N</t>
  </si>
  <si>
    <t>PATIM IGUS DRYLIN T REF TW-01-15</t>
  </si>
  <si>
    <t>PRE TESTE</t>
  </si>
  <si>
    <t>7224530259N</t>
  </si>
  <si>
    <t>APARAFUSADORA METABO BS18 S/FIO C/2BAT+KIT BROCAS/BITS</t>
  </si>
  <si>
    <t>7224530262N</t>
  </si>
  <si>
    <t>PORCA ESFERAS FEM-E-S 50X5RX3,5-5 R1512-5-1013</t>
  </si>
  <si>
    <t>MONTAGEM</t>
  </si>
  <si>
    <t>7224530263N</t>
  </si>
  <si>
    <t>TAMPÃO TR-8F</t>
  </si>
  <si>
    <t>7224530264N</t>
  </si>
  <si>
    <t>TAMPÃO TR-6F</t>
  </si>
  <si>
    <t>7224530310N</t>
  </si>
  <si>
    <t xml:space="preserve">RODA ENCONDER RF 60 FIN MILL   </t>
  </si>
  <si>
    <t>7224530311N</t>
  </si>
  <si>
    <t>ROLO MANTA ABRASIVA 10MTSX115MM</t>
  </si>
  <si>
    <t>K-1-8</t>
  </si>
  <si>
    <t>7224530312N</t>
  </si>
  <si>
    <t>BORRACHA VIRA COIL DI-M0S 10X20 1K-M0S-20HR</t>
  </si>
  <si>
    <t>7224530313N</t>
  </si>
  <si>
    <t>VEDANTE QUICK SEAL WHITE KET P/N:3450122</t>
  </si>
  <si>
    <t>7224530314N</t>
  </si>
  <si>
    <t>CHAVE APERTO MOLDES 12MM LENZKES REF 610-12</t>
  </si>
  <si>
    <t>7224530315N</t>
  </si>
  <si>
    <t>PRESSOSTATO FESTO PEV-1/4-B</t>
  </si>
  <si>
    <t>7224530316N</t>
  </si>
  <si>
    <t>ELECTROVALVULA SMC SY5320-5L0U-01F-Q</t>
  </si>
  <si>
    <t>7224530317N</t>
  </si>
  <si>
    <t>BOBINE SMC V111-5L0U</t>
  </si>
  <si>
    <t>7224530318N</t>
  </si>
  <si>
    <t>BOMBA 1" P10P-YPS COLECTOR ADMISSÃO ASM REF 96180-1</t>
  </si>
  <si>
    <t>7224530320N</t>
  </si>
  <si>
    <t>MANGUEIRA FLEXIVEL P2PU 250MM</t>
  </si>
  <si>
    <t>MANGUEIRA CORTINA AR VERTICAL FORNO LS-4</t>
  </si>
  <si>
    <t>7224530321N</t>
  </si>
  <si>
    <t>SINOBLOCO 25X30 COM 2 MACHOS M8</t>
  </si>
  <si>
    <t>7224530322N</t>
  </si>
  <si>
    <t>MANGUEIRA PU METAL COM ESPIRAL ACO 250MM</t>
  </si>
  <si>
    <t>7224530323N</t>
  </si>
  <si>
    <t>MANGUEIRA ARFIBRA ESPIRAL AÇO FLEXIVEL 80MM</t>
  </si>
  <si>
    <t>7224530324N</t>
  </si>
  <si>
    <t>MANGUEIRA ARFIBRA ESPIRAL AÇO FLEXIVEL 90MM</t>
  </si>
  <si>
    <t>7224530325N</t>
  </si>
  <si>
    <t>MANGUEIRA ARFIBRA ESPIRAL AÇO FLEXIVEL 150MM</t>
  </si>
  <si>
    <t>7224530326N</t>
  </si>
  <si>
    <t>APOIO TAPETE TRANSPORTADOR LADO MOTOR REF 084.807.001</t>
  </si>
  <si>
    <t>7224530327N</t>
  </si>
  <si>
    <t>APOIO TAPETE TRANSPORTADOR OUTRO LADO REF 084.807.002</t>
  </si>
  <si>
    <t>7224530328N</t>
  </si>
  <si>
    <t>PUNÇÃO CHAPA TESTA B9-160KW 01-236-01.01.114</t>
  </si>
  <si>
    <t>7224530329N</t>
  </si>
  <si>
    <t>MATRIZ CHAPA TESTA B9-160KW 01-236-01.01.126</t>
  </si>
  <si>
    <t>7224530330N</t>
  </si>
  <si>
    <t>BOMBA YAMADA NDP-15BPS DUPLA MEMBRANA 1/2" PP/TPO</t>
  </si>
  <si>
    <t>FORNOS</t>
  </si>
  <si>
    <t xml:space="preserve">BOMBAS CIRCULAÇÃO NOCOLOCK FLUXAGENS </t>
  </si>
  <si>
    <t>7224530331N</t>
  </si>
  <si>
    <t>GUIA LINEAR IGUS DRYLIN REF WS-10-40</t>
  </si>
  <si>
    <t>7224530332N</t>
  </si>
  <si>
    <t>PATIN IGUS DRYLIN REF WJ200UM-01-10</t>
  </si>
  <si>
    <t>K-1-5</t>
  </si>
  <si>
    <t>7224530333N</t>
  </si>
  <si>
    <t>TRINCO DME PSM-0003</t>
  </si>
  <si>
    <t>MOLDE B9R4 Nº 348</t>
  </si>
  <si>
    <t>7224530334N</t>
  </si>
  <si>
    <t>GRAMPO APERTO HALDER REF 23190.0046 DIN 634 M16X18X160</t>
  </si>
  <si>
    <t>7224530335N</t>
  </si>
  <si>
    <t>BASE GRAMPO APERTO REF 23190.0040 DIN 634 M16XM18X25</t>
  </si>
  <si>
    <t>7224530336N</t>
  </si>
  <si>
    <t>POSICIONADOR ESFERA HALDER REF 22380.0034</t>
  </si>
  <si>
    <t>7224530337N</t>
  </si>
  <si>
    <t>ACOPLAMENTO FOLE METALICA BK2/800/140/</t>
  </si>
  <si>
    <t>B-3-1</t>
  </si>
  <si>
    <t>7224530339N</t>
  </si>
  <si>
    <t>COPO LUBRIFICAÇÃO GUDEL REF PLCD\3</t>
  </si>
  <si>
    <t xml:space="preserve">Montagem </t>
  </si>
  <si>
    <t>7224530340N</t>
  </si>
  <si>
    <t>CAVILHA SETUP TORQUE 3MM JERGENS REF 49657</t>
  </si>
  <si>
    <t>SCHOELER</t>
  </si>
  <si>
    <t>LINHA 25/80MM</t>
  </si>
  <si>
    <t>7224530341N</t>
  </si>
  <si>
    <t>CAVILHA MOLA HALDER REF 22080.0104</t>
  </si>
  <si>
    <t>MONTAGEM LINHA 64MM</t>
  </si>
  <si>
    <t>7224530342N</t>
  </si>
  <si>
    <t>POSICIONADOR HALDER 22110.0106</t>
  </si>
  <si>
    <t>7224530343N</t>
  </si>
  <si>
    <t>TELA FIBRA VIDRO/SILICONE VERMELHO 0,50MT</t>
  </si>
  <si>
    <t>ESTUFA LS-04</t>
  </si>
  <si>
    <t>7224530344N</t>
  </si>
  <si>
    <t>TRANSPORTADORES ESFERAS ALW 7105-16</t>
  </si>
  <si>
    <t>CASSETE ROLO ALHETE</t>
  </si>
  <si>
    <t>7224530345N</t>
  </si>
  <si>
    <t>POSICIONADOR HALDER REF 22120.0610</t>
  </si>
  <si>
    <t>7224530346N</t>
  </si>
  <si>
    <t>CAVILHA HALDER REF 22370.0022</t>
  </si>
  <si>
    <t>7224530347N</t>
  </si>
  <si>
    <t>BORRACHA PRE-ESTANQUECIDADE PSA CMP 80</t>
  </si>
  <si>
    <t>D-3-2</t>
  </si>
  <si>
    <t>7224530348N</t>
  </si>
  <si>
    <t>BORRACHA PRE-ESTANQUECIDADE PSA CMP-64</t>
  </si>
  <si>
    <t>7224530349N</t>
  </si>
  <si>
    <t>BORRACHA PRE-ESTANQUECIDADE PORSCHE 991 GT2 RS</t>
  </si>
  <si>
    <t>7224530350N</t>
  </si>
  <si>
    <t>BORRACHA PRE-ESTANQUECIDADE AUDI PL65-PHEV</t>
  </si>
  <si>
    <t>7224530351N</t>
  </si>
  <si>
    <t>BORRACHA PRE-ESTANQUECIDADE AUDI C8 RS</t>
  </si>
  <si>
    <t>7224530352N</t>
  </si>
  <si>
    <t>BORRACHA PRE-ESTANQUECIDADE SUZUKI YFA</t>
  </si>
  <si>
    <t>7224530353N</t>
  </si>
  <si>
    <t>CAPOT 64 PINOS WEIDMULLER REF 1661230000</t>
  </si>
  <si>
    <t>7224530354N</t>
  </si>
  <si>
    <t>CAPOT 64 PINOS WEIDMULLER REF 1661240000</t>
  </si>
  <si>
    <t>ROBOT KUKA B9</t>
  </si>
  <si>
    <t>7224530355N</t>
  </si>
  <si>
    <t>MIOLO FICHa 64 PINOS REF 1601740000</t>
  </si>
  <si>
    <t>7224530356N</t>
  </si>
  <si>
    <t>MIOLO MACHO 64 PINOS REF 1601720000</t>
  </si>
  <si>
    <t>7224530357N</t>
  </si>
  <si>
    <t xml:space="preserve">CILINDRO A GAS TECAPRES MICRO 50X38.1 </t>
  </si>
  <si>
    <t>FERRAMENTAS</t>
  </si>
  <si>
    <t>7224530358N</t>
  </si>
  <si>
    <t>KIT REPARAÇÃO AFTERFILTERMIST REF 20-213-30-090</t>
  </si>
  <si>
    <t>Filtermist FX3100, FX4000</t>
  </si>
  <si>
    <t>7224530359N</t>
  </si>
  <si>
    <t>KIT REPARAÇÃO AFTERFILTERMIST REF 20-213-30-092</t>
  </si>
  <si>
    <t>Filtermist FX5000, FX5002</t>
  </si>
  <si>
    <t>7224530360N</t>
  </si>
  <si>
    <t>KIT REPARAÇÃO AFTERFILTERMIST REF 20-213-30-085</t>
  </si>
  <si>
    <t>Filtermist FX28/8</t>
  </si>
  <si>
    <t>7224530361N</t>
  </si>
  <si>
    <t>AFTERFILTER FILTERMIST REF 20-206-10-004</t>
  </si>
  <si>
    <t>K-3-15/K-4-9</t>
  </si>
  <si>
    <t>Filtermist F28/8</t>
  </si>
  <si>
    <t>7224530362N</t>
  </si>
  <si>
    <t>AFTERFILTER FILTERMIST REF 20-206-10-005</t>
  </si>
  <si>
    <t>K-3-15</t>
  </si>
  <si>
    <t xml:space="preserve">Filtermist FX3100, FX4000, FX5000, FX5002 </t>
  </si>
  <si>
    <t>7224530363N</t>
  </si>
  <si>
    <t>CAVILHA HALDER 22380.0044 10X20</t>
  </si>
  <si>
    <t>7224530364N</t>
  </si>
  <si>
    <t>FILTRO COMPLETO REDE MORETTO C5-10</t>
  </si>
  <si>
    <t>TERMONHAS</t>
  </si>
  <si>
    <t>7224530365N</t>
  </si>
  <si>
    <t>BICO FLUXAGEM VERTICAL QHA-SS10 FULIJT TIP ASB</t>
  </si>
  <si>
    <t>7224530366N</t>
  </si>
  <si>
    <t>BICO FLUXAGEM VERTICAL B1/4 QJJA-SS QUICKJET</t>
  </si>
  <si>
    <t>7224530367N</t>
  </si>
  <si>
    <t>BORRACHA VEDAÇÃO JANELA FLUXAGEM EMKA REFª 1011-021</t>
  </si>
  <si>
    <t>7224530368N</t>
  </si>
  <si>
    <t>ELEMENTO COLOCAÇÃO BUSHING AUDI PL65</t>
  </si>
  <si>
    <t>COLOCAÇÃO BUSHING - CRAVAÇÃO</t>
  </si>
  <si>
    <t>7224530369N</t>
  </si>
  <si>
    <t>PARAFUSO HEXAGONAL FIXAE OGIVAS DES:06900700</t>
  </si>
  <si>
    <t>PRENSA EXPANÇÃO OAK</t>
  </si>
  <si>
    <t>7224530370N</t>
  </si>
  <si>
    <t>OGIVA D6.70-FURO D.4,0MM DES:06900100</t>
  </si>
  <si>
    <t>7224530371N</t>
  </si>
  <si>
    <t>CINTA ELEVAÇÃO SPANSET SPECTRA 2TX2MTS</t>
  </si>
  <si>
    <t>7224530372N</t>
  </si>
  <si>
    <t>ACELERADOR EXTRAÇÃO AE103036</t>
  </si>
  <si>
    <t>MOLDE BSUV 25</t>
  </si>
  <si>
    <t>7224530373N</t>
  </si>
  <si>
    <t>KIT REPARAÇÃO CILINDRO NORGREEN QA/8050/00</t>
  </si>
  <si>
    <t>7224530374N</t>
  </si>
  <si>
    <t>TORNA METABO UHEV 28602 1100W</t>
  </si>
  <si>
    <t>7224530375N</t>
  </si>
  <si>
    <t>ALICATE PONTAS CURVAS COM MOLA REF 2427 G200 IP</t>
  </si>
  <si>
    <t>7224530376N</t>
  </si>
  <si>
    <t>CILINDRO GAS TECAPRESS TPC 19X25 AMARELO</t>
  </si>
  <si>
    <t>7224530377N</t>
  </si>
  <si>
    <t>BATENTE FABORY 25X30 REF 57776-025-030</t>
  </si>
  <si>
    <t>7224530378N</t>
  </si>
  <si>
    <t>TUBO VACUO SCHMALZ REF 10.07.09.0016</t>
  </si>
  <si>
    <t>I-4-6</t>
  </si>
  <si>
    <t>MANIPULADOR BOBINES</t>
  </si>
  <si>
    <t>7224530379N</t>
  </si>
  <si>
    <t>LAMINA CORTE LADO PSA HSS 6MM COM PERFIL</t>
  </si>
  <si>
    <t>7224530381N</t>
  </si>
  <si>
    <t>GUIA HIWIN MGNR-7-R-460-HM</t>
  </si>
  <si>
    <t>H-5-6</t>
  </si>
  <si>
    <t>MONTAGEM PSA/CMP64</t>
  </si>
  <si>
    <t>7224530382N</t>
  </si>
  <si>
    <t>CARRINHO HIWIN MGNR-7-C-Z0</t>
  </si>
  <si>
    <t>7224530383N</t>
  </si>
  <si>
    <t>GUIA LINEAR PMI-MSC7-R550-5/5</t>
  </si>
  <si>
    <t>H-4-7</t>
  </si>
  <si>
    <t>7224530384N</t>
  </si>
  <si>
    <t>CARRINHOS PMI-MSC7-M-LL-FC-NM</t>
  </si>
  <si>
    <t>K-1-4 / H-5-7</t>
  </si>
  <si>
    <t>7224530385N</t>
  </si>
  <si>
    <t>IMPRESSORA SATO LT408 CABEÇA IMPRESSÃO REF PSR07333010</t>
  </si>
  <si>
    <t>7224530387N</t>
  </si>
  <si>
    <t>BORRACHA PRE-ESTANQUICIDADE TOYOTA 581B</t>
  </si>
  <si>
    <t>7224530388N</t>
  </si>
  <si>
    <t>MOLA VERMELHA 40X64</t>
  </si>
  <si>
    <t>7224530389N</t>
  </si>
  <si>
    <t>MOLA AMARELA 40X89</t>
  </si>
  <si>
    <t>7224530390N</t>
  </si>
  <si>
    <t>MATRIZ DAYTON ADX-13-S28-A2-P4.700X800 ANG0</t>
  </si>
  <si>
    <t>FERRAMENTA HEAT SHIELD</t>
  </si>
  <si>
    <t>7224530391N</t>
  </si>
  <si>
    <t>MATRIZ DAYTON AD0-16-S28-A2-P3,100 W4,600X80 ANG0</t>
  </si>
  <si>
    <t>7224530392N</t>
  </si>
  <si>
    <t>PUNÇÃO DAYTON AJO 10-19100 M2-P7 W4,500 XNT X2 ANG0</t>
  </si>
  <si>
    <t>7224530393N</t>
  </si>
  <si>
    <t>PUNÇÃO DAYTON AJX-08-19100 M2-P4,600</t>
  </si>
  <si>
    <t>7224530394N</t>
  </si>
  <si>
    <t>FILTRO CONE EM PAPEL 324-155 A=330 FC30 CPB AQ/R13153</t>
  </si>
  <si>
    <t>K-7-8</t>
  </si>
  <si>
    <t>ESTUFA INJECÇÃO</t>
  </si>
  <si>
    <t>7224530395N</t>
  </si>
  <si>
    <t>TUBO POLIURETANO 6/4 VERMELHO</t>
  </si>
  <si>
    <t>7224530396N</t>
  </si>
  <si>
    <t>LAMINA CORTE ALHETE WIDE FIN 2 - FIN MACHINE</t>
  </si>
  <si>
    <t>7224530397N</t>
  </si>
  <si>
    <t>CONTRA LAMINA CORTE ALHETE WIDE FIN 2 - FIN MACHINE</t>
  </si>
  <si>
    <t>7224530398N</t>
  </si>
  <si>
    <t>SEM-FIM CORPO ALUMINIO PASSO 3,6MM RIGHT</t>
  </si>
  <si>
    <t>WIDE FIN 2 - SCHOELER</t>
  </si>
  <si>
    <t>MAQ. ALEHTE</t>
  </si>
  <si>
    <t>7224530399N</t>
  </si>
  <si>
    <t>SEM-FIM CORPO ALUMINIO PASSO 4,4MM RIGHT</t>
  </si>
  <si>
    <t>7224530400N</t>
  </si>
  <si>
    <t>SEM-FIM CORPO ALUMINIO PASSO 4,2MM RIGHT</t>
  </si>
  <si>
    <t>7224530402N</t>
  </si>
  <si>
    <t>CONJUNTO LUBRIFICAÇÃO RAZIOL 250MM</t>
  </si>
  <si>
    <t>7224530403N</t>
  </si>
  <si>
    <t>ROLOS LUBRIFICAÇÃO RAZIO 250MM</t>
  </si>
  <si>
    <t>7224530404N</t>
  </si>
  <si>
    <t>EXTRACTOR 628 1.6X160</t>
  </si>
  <si>
    <t>7224530405N</t>
  </si>
  <si>
    <t>CILINDRO TECAPRES TPCT 300X25</t>
  </si>
  <si>
    <t>7224530406N</t>
  </si>
  <si>
    <t>CILINDRO TECAPRES TPH 1000X25.1</t>
  </si>
  <si>
    <t>7224530407N</t>
  </si>
  <si>
    <t>SEM-FIM CORPO ALUMINIO PASSO 3,6MM LEFT</t>
  </si>
  <si>
    <t>7224530408N</t>
  </si>
  <si>
    <t>SEM-FIM CORPO ALUMINIO PASSO 4,2MM LEFT</t>
  </si>
  <si>
    <t>7224530409N</t>
  </si>
  <si>
    <t>SEM-FIM CORPO ALUMINIO PASSO 4,4MM LEFT</t>
  </si>
  <si>
    <t>7224530410N</t>
  </si>
  <si>
    <t>REBARBADORA DISCO 115 BOSCH GWS 7-115 720W</t>
  </si>
  <si>
    <t>7224530412N</t>
  </si>
  <si>
    <t>BERBEQUIM DE PERCUSSÃO BOSCH GSB 13-RE</t>
  </si>
  <si>
    <t>7224530414N</t>
  </si>
  <si>
    <t>SACOS FILTRAGEM SELFCLEAN SC-FIS-CT 26/5</t>
  </si>
  <si>
    <t>I-4-8</t>
  </si>
  <si>
    <t>ASPIRADOR FESTOOL</t>
  </si>
  <si>
    <t>7224530415N</t>
  </si>
  <si>
    <t>KIT LIMPEZA BOCAIS FESTOOL</t>
  </si>
  <si>
    <t>I-4-7</t>
  </si>
  <si>
    <t>7224530416N</t>
  </si>
  <si>
    <t>PATIM ESFERAS REXROTH R1622-214-20</t>
  </si>
  <si>
    <t>7224530417N</t>
  </si>
  <si>
    <t>ROLHA ESTANQUICIDADE TOYOTA 581B 37X19X20</t>
  </si>
  <si>
    <t>7224530418N</t>
  </si>
  <si>
    <t>ROLHA ESTANQUICIDADE WCAC 25X5X10</t>
  </si>
  <si>
    <t>7224530419N</t>
  </si>
  <si>
    <t>BORRACHA PRÉ-ESTANQUICIDADE AUDI WCAC</t>
  </si>
  <si>
    <t>7224530420N</t>
  </si>
  <si>
    <t>ROLHA ESTANQUICIDADE WCAC 56X46X30X35</t>
  </si>
  <si>
    <t>7224530421N</t>
  </si>
  <si>
    <t>ROLHA ESTANQUICIDADE WCAC 42X24X20</t>
  </si>
  <si>
    <t>7224530422N</t>
  </si>
  <si>
    <t>ROLHA ESTANQUICIDADE WCAC V6 TDI/ VW 1.5 - 12X6X15</t>
  </si>
  <si>
    <t>ESTANQUICIDADE  AUDI V6TDI + VW 1.5 PHEV</t>
  </si>
  <si>
    <t>7224530423N</t>
  </si>
  <si>
    <t>LAMINA CORTE REV10 - CMP</t>
  </si>
  <si>
    <t>7224530424N</t>
  </si>
  <si>
    <t>FLANGE COM ROTULA DIAM.32 SAF-32</t>
  </si>
  <si>
    <t>7224530425N</t>
  </si>
  <si>
    <t>GRIPPER FESTO DHPS-35A</t>
  </si>
  <si>
    <t>7224530428N</t>
  </si>
  <si>
    <t>CHAIN PSA - PEÇA 936 INICIO/FIM</t>
  </si>
  <si>
    <t>7224530429N</t>
  </si>
  <si>
    <t>ROLOS LUBRIFICAÇÃO D110XD80X800MM</t>
  </si>
  <si>
    <t>K-7-6</t>
  </si>
  <si>
    <t>7224530430N</t>
  </si>
  <si>
    <t>FOLHA CHAPA CALIBRADA 100X500X0,2MM</t>
  </si>
  <si>
    <t>7224530431N</t>
  </si>
  <si>
    <t>FOLHA CHAPA CALIBRADA 100X500X0,7MM</t>
  </si>
  <si>
    <t>7224530432N</t>
  </si>
  <si>
    <t>FOLHA CHAPA CALIBRADA 100X500X2.0MM</t>
  </si>
  <si>
    <t>7224530433N</t>
  </si>
  <si>
    <t>PUNÇÃO AJX10-19100-M2-P8.200-XBR30.000</t>
  </si>
  <si>
    <t>FERRAMENTA LADO B9 160KW</t>
  </si>
  <si>
    <t>7224530434N</t>
  </si>
  <si>
    <t>MATRIZ AHX20-S32-M2-P8.300</t>
  </si>
  <si>
    <t>7224530435N</t>
  </si>
  <si>
    <t>FILTRO REDE 500X400 G4 GALVANIZADA MAQ. GRANALHA</t>
  </si>
  <si>
    <t>EXAUSTAÃO EXTERIOR MAQ. GRANLAHA</t>
  </si>
  <si>
    <t>7224530436N</t>
  </si>
  <si>
    <t>GUIA 602 40X550</t>
  </si>
  <si>
    <t>7224530437N</t>
  </si>
  <si>
    <t>CILINDRO A GAS SPEC N08EAJ 500N F=500N</t>
  </si>
  <si>
    <t>7224530438N</t>
  </si>
  <si>
    <t>TERMINAL ROTULA SPEC EF-BJ005Z</t>
  </si>
  <si>
    <t>7224530439N</t>
  </si>
  <si>
    <t>BORRACHA ASPIRAÇÃO PORSCHE  MACAN DIAM 76X45X6,5</t>
  </si>
  <si>
    <t>7224530440N</t>
  </si>
  <si>
    <t>BORRACHA ASPIRAÇÃO AUDI B9 200/ G3 LK2 DIAM 70X46X08</t>
  </si>
  <si>
    <t>7224530441N</t>
  </si>
  <si>
    <t>BORRACHA ASPIRAÇÃO AUDI C8 RS DIAM 70X45X04</t>
  </si>
  <si>
    <t>7224530442N</t>
  </si>
  <si>
    <t>BORRACHA ASPIRAÇÃO BENTLEY BY 636 DIAM 75X45X6,5</t>
  </si>
  <si>
    <t>7224530443N</t>
  </si>
  <si>
    <t>BORRACHA ASPIRAÇÃO FIAT BSUV 25 &amp; 52 / URUS DIAM 70X42.5*04</t>
  </si>
  <si>
    <t>7224530444N</t>
  </si>
  <si>
    <t>BORRACHA ASPIRAÇÃO LAMBORGHINI URUS 70X42,5X4</t>
  </si>
  <si>
    <t>7224530445N</t>
  </si>
  <si>
    <t>BORRACHA ASPIRAÇÃO PSA CMP 64MM 70X36X6,5</t>
  </si>
  <si>
    <t>7224530446N</t>
  </si>
  <si>
    <t>BORRACHA ASPIRAÇÃO SUZUKI YFA 60X40X08</t>
  </si>
  <si>
    <t>7224530447N</t>
  </si>
  <si>
    <t>BORRACHA ASPIRAÇÃO VW MQB  DIAM 75X45X6,5</t>
  </si>
  <si>
    <t>7224530448N</t>
  </si>
  <si>
    <t xml:space="preserve">ROLHA ESTANQUICIDADE AUDI B9 200/G3 LK2 DIAM 54X36X20 </t>
  </si>
  <si>
    <t>D-3-6/7</t>
  </si>
  <si>
    <t>7224530449N</t>
  </si>
  <si>
    <t>ROLHA ESTANQUICIDADE AUDI C8 RS 50X32X20</t>
  </si>
  <si>
    <t>7224530450N</t>
  </si>
  <si>
    <t>ROLHA ESTANQUICIDADE AUDI PL65 DIAM 36X18X20</t>
  </si>
  <si>
    <t>7224530451N</t>
  </si>
  <si>
    <t>ROLHA ESTANQUICIDADE BSUB25/52/SUZUKI YFA 42X24X20</t>
  </si>
  <si>
    <t>7224530452N</t>
  </si>
  <si>
    <t>ROLHA ESTANQ PL73 RH 68X51X29</t>
  </si>
  <si>
    <t>7224530453N</t>
  </si>
  <si>
    <t>ROLHA ESTANQUICIDADE BENTLEY 636 DIAM 59X29X35</t>
  </si>
  <si>
    <t>7224530454N</t>
  </si>
  <si>
    <t>ROLHA ESTANQUICIDADE LAMBORGHINI URUS DIAM 45X27X20</t>
  </si>
  <si>
    <t>7224530455N</t>
  </si>
  <si>
    <t>ROLHA ESTANQUICIDADE PORSCHE MACAN FL 51X31X20</t>
  </si>
  <si>
    <t>7224530456N</t>
  </si>
  <si>
    <t xml:space="preserve">ROLHA ESTANQUICIDADE PSA CMP 64 MM 39X21X20 </t>
  </si>
  <si>
    <t>7224530457N</t>
  </si>
  <si>
    <t xml:space="preserve">ROLHA ESTANQUICIDADE MQB DIAM 50X32X20 </t>
  </si>
  <si>
    <t>7224530458N</t>
  </si>
  <si>
    <t>BORRACHA ASPIRAÇÃO AUDI B9 R4 TFSI DIAM 70X46X08</t>
  </si>
  <si>
    <t>7224530464N</t>
  </si>
  <si>
    <t>ACELERADOR DUPLA EXTRACÇÃO SUPERIOR SX256062</t>
  </si>
  <si>
    <t>7224530465N</t>
  </si>
  <si>
    <t>7224530466N</t>
  </si>
  <si>
    <t>PORCA ESFERERAS FEM-E-C 25X10RX3-4 R1502-2-4085</t>
  </si>
  <si>
    <t>7224530467N</t>
  </si>
  <si>
    <t>CONVEYOR BELT K2-12,7-20,32-3,2-2,6 1800 mm</t>
  </si>
  <si>
    <t>FORNO LS04</t>
  </si>
  <si>
    <t>7224530468N</t>
  </si>
  <si>
    <t>ACOPLAMENTO ROTEX GS24 COM ESTRELA 98SH-A</t>
  </si>
  <si>
    <t>7224530470N</t>
  </si>
  <si>
    <t>CURSOR HIWIM MGN-12-C-ZO-HM</t>
  </si>
  <si>
    <t>ROBOT KUKA</t>
  </si>
  <si>
    <t>7224530471N</t>
  </si>
  <si>
    <t>GUIA HIWIN MGNR-12R-2000-HM</t>
  </si>
  <si>
    <t>N/Localiz. OAP(16-9-20)</t>
  </si>
  <si>
    <t>7224530472N</t>
  </si>
  <si>
    <t>GAIOLA ESFERA 50X140 REF WZ4025F</t>
  </si>
  <si>
    <t>FERRAMENTA CHAPA TESTA PSA</t>
  </si>
  <si>
    <t>7224530473N</t>
  </si>
  <si>
    <t>COLUNA 50X280 REF WZ4019</t>
  </si>
  <si>
    <t>7224530474N</t>
  </si>
  <si>
    <t>CASQUILHO GUIA 50X61 REF WZ4030</t>
  </si>
  <si>
    <t>7224530475N</t>
  </si>
  <si>
    <t>CASQUILHO GUIA 50X110 REF WZ4053</t>
  </si>
  <si>
    <t>7224530476N</t>
  </si>
  <si>
    <t>COLUNA 40X220 REF WZ4019</t>
  </si>
  <si>
    <t>7224530477N</t>
  </si>
  <si>
    <t>CASQUILHO GUIA 40X51 REF WZ4030</t>
  </si>
  <si>
    <t>7224530478N</t>
  </si>
  <si>
    <t>CASQUILHO GUIA 40X67 REF WZ4039</t>
  </si>
  <si>
    <t>7224530479N</t>
  </si>
  <si>
    <t>GAIOLA ESFERA 52X140 REF WZ4025F</t>
  </si>
  <si>
    <t>7224530480N</t>
  </si>
  <si>
    <t>COLUNA 52X280 REF WZ4019</t>
  </si>
  <si>
    <t>7224530481N</t>
  </si>
  <si>
    <t>CASQUILHO GUIA 52X61 REF WZ4030</t>
  </si>
  <si>
    <t>7224530482N</t>
  </si>
  <si>
    <t>CASQUILHO GUIA 52X110 REF WZ4053</t>
  </si>
  <si>
    <t>7224530483N</t>
  </si>
  <si>
    <t>RODA DENTADA COMPACTAÇÃO BG80 REF 10123289</t>
  </si>
  <si>
    <t>MAQUINA ALHETE - LINHA 80MM</t>
  </si>
  <si>
    <t>7224530484N</t>
  </si>
  <si>
    <t>MATRIZ MPS.200.8 11.1 - MDL (requer maquinação)</t>
  </si>
  <si>
    <t>H-6-6</t>
  </si>
  <si>
    <t>FERRA.PROGERRIVAS CANAIS AGUA AUDI-V6-TDI-WCAC</t>
  </si>
  <si>
    <t>FERRAMENTA 01-259</t>
  </si>
  <si>
    <t>7224530485N</t>
  </si>
  <si>
    <t xml:space="preserve">PUNÇÃO AJX 13 19 71 P11 M2 XBR13 XCNC - </t>
  </si>
  <si>
    <t>7224530486N</t>
  </si>
  <si>
    <t>FERR 01-259 - DES. 5786A040 - Punção repuxar</t>
  </si>
  <si>
    <t>7224530487N</t>
  </si>
  <si>
    <t>FERR 01-259 - DES. 5786A043 - Matriz repuxar</t>
  </si>
  <si>
    <t>7224530488N</t>
  </si>
  <si>
    <t>FERR 01-259 - DES. 5786A051- Matriz traçar</t>
  </si>
  <si>
    <t>7224530489N</t>
  </si>
  <si>
    <t>FERR 01-259 - DES. 5786A053- Pastilha traçar</t>
  </si>
  <si>
    <t>7224530490N</t>
  </si>
  <si>
    <t>FERR 01-259 - DES. 5786A062- Gravador - ref. 3310</t>
  </si>
  <si>
    <t>7224530491N</t>
  </si>
  <si>
    <t>FERR 01-259 - DES. 5786A060- Gravador- ref.  3810</t>
  </si>
  <si>
    <t>7224530492N</t>
  </si>
  <si>
    <t>MATRIZ ADK 20 S25 P9.27 W5.10 R0.50 M2 X81-90 X84-270</t>
  </si>
  <si>
    <t>FERRA. PROGRESSIVA JACKETS AUDI-V6-TDI-WCAC</t>
  </si>
  <si>
    <t>FERRAMENTA 01-260</t>
  </si>
  <si>
    <t>7224530493N</t>
  </si>
  <si>
    <t>MATRIZ ADK20S25P9.27W2.85R0.50M2XD19X89-90(1x13)X89-270</t>
  </si>
  <si>
    <t>7224530494N</t>
  </si>
  <si>
    <t>PUNÇÃO AJK 13 19 100 P9.2 W5.03 R0.5 XBB40 X84 M2 XCNC</t>
  </si>
  <si>
    <t>7224530495N</t>
  </si>
  <si>
    <t>PUNÇÃO AJK 10 19 100 P9.2 W2.78 R0.5 XBB40 X84 M2 XCNC</t>
  </si>
  <si>
    <t>7224530496N</t>
  </si>
  <si>
    <t>FERR 01-260 - DES. 5785A025A - Pastilha de Corte</t>
  </si>
  <si>
    <t>7224530497N</t>
  </si>
  <si>
    <t>FERR 01-260 - DES. 5785A022A - Matriz corte</t>
  </si>
  <si>
    <t>7224530498N</t>
  </si>
  <si>
    <t>FERR 01-260 - DES. 5785A180A - Postiço Nervura</t>
  </si>
  <si>
    <t>7224530499N</t>
  </si>
  <si>
    <t>FERR 01-260 - DES. 5785A181A - Postiço Nervura</t>
  </si>
  <si>
    <t>7224530500N</t>
  </si>
  <si>
    <t>FERR 01-260 - DES. 5785A050A - Marcador C/Furos</t>
  </si>
  <si>
    <t>7224530501N</t>
  </si>
  <si>
    <t>FERR 01-260 - DES. 5785A049A - Marcador S/Furos</t>
  </si>
  <si>
    <t>7224530502N</t>
  </si>
  <si>
    <t>FERR 01-260 - DES. 5785A044A - Postiço de Corte</t>
  </si>
  <si>
    <t>7224530503N</t>
  </si>
  <si>
    <t>FERR 01-260 - DES. 5785A040A - Punção de Corte</t>
  </si>
  <si>
    <t>7224530504N</t>
  </si>
  <si>
    <t>FERR 01-260 - DES. 5785A065A - Calcador Etiqueta</t>
  </si>
  <si>
    <t>7224530505N</t>
  </si>
  <si>
    <t>FERR 01-260 - DES. 5785A178A - Calcador Nervura</t>
  </si>
  <si>
    <t>7224530506N</t>
  </si>
  <si>
    <t>FERR 01-260 - DES. 5785A177A - Calcador Nervura</t>
  </si>
  <si>
    <t>7224530507N</t>
  </si>
  <si>
    <t>FERR 01-261 -DES. 32 - Postiço de corte p/ 2 ovais</t>
  </si>
  <si>
    <t>FERRA. PROGRESSIVA CHAPA TESTA AUDI-V6-TDI-WCAC</t>
  </si>
  <si>
    <t>7224530508N</t>
  </si>
  <si>
    <t>FERR 01-261 -DES. 33 - Postiço de corte p/ 9 ovais</t>
  </si>
  <si>
    <t>FERRAMENTA 01-261</t>
  </si>
  <si>
    <t>7224530509N</t>
  </si>
  <si>
    <t>FERR 01-261 -DES. 34 - Postiço corte rasgo 28x1</t>
  </si>
  <si>
    <t>7224530510N</t>
  </si>
  <si>
    <t>FERR 01-261 -DES. 162 -Postiço escarear rasgo 28x1</t>
  </si>
  <si>
    <t>7224530511N</t>
  </si>
  <si>
    <t>FERR 01-261 - DES. 52 - Punção de corte rasgo 8x64</t>
  </si>
  <si>
    <t>7224530512N</t>
  </si>
  <si>
    <t>FERR 01-261-DES. 53 -Punção de corte rasgo 28x1</t>
  </si>
  <si>
    <t>FERRA. PROGRESSIVA CHAPA TESTA AUDI-V6-TDI-WCAC / 17-215 CHAPA TESTA DAIMLER</t>
  </si>
  <si>
    <t>7224530513N</t>
  </si>
  <si>
    <t>FERR 01-261 -DES. 54 -Punção escarear rasgo 28x1</t>
  </si>
  <si>
    <t>7224530514N</t>
  </si>
  <si>
    <t>FERR 01-261 -DES. 58 -Punção corte separação peça</t>
  </si>
  <si>
    <t>7224530515N</t>
  </si>
  <si>
    <t>FERR 01-261-DES. 138 -Punção de corte ovais 7.5x2</t>
  </si>
  <si>
    <t>7224530516N</t>
  </si>
  <si>
    <t>FERR 28-150 - DES. 10 - Matriz corte rasgo 1x20.05</t>
  </si>
  <si>
    <t>FERRA. PROGRESSIVA CHAPA TESTA TOYOTA 581-B</t>
  </si>
  <si>
    <t>FERRAMENTA 28-150</t>
  </si>
  <si>
    <t>7224530517N</t>
  </si>
  <si>
    <t>FERR 28-150 - DES. 12 - Matriz corte sep, peça</t>
  </si>
  <si>
    <t>FERR 28-150-DES-12-MATRIZ CORTE SEPAR PECA</t>
  </si>
  <si>
    <t>7224530518N</t>
  </si>
  <si>
    <t>FERR 28-150 - DES. 58 - Punção corte rasgo 8x80</t>
  </si>
  <si>
    <t>7224530519N</t>
  </si>
  <si>
    <t>FERR 28-150 - DES. 61 - Punção corte periférico</t>
  </si>
  <si>
    <t>7224530520N</t>
  </si>
  <si>
    <t>FERR 28-150 - DES. 62 - Punção corte periférico</t>
  </si>
  <si>
    <t>7224530521N</t>
  </si>
  <si>
    <t>FERR 28-150 - DES. 63 - Punção corte periférico</t>
  </si>
  <si>
    <t>7224530522N</t>
  </si>
  <si>
    <t>FERR 28-150 - DES. 64 - Punção corte rasgo 1x20.05</t>
  </si>
  <si>
    <t>7224530523N</t>
  </si>
  <si>
    <t>FERR 28-150 - DES. 67 - Punção corte sep. peça</t>
  </si>
  <si>
    <t>7224530524N</t>
  </si>
  <si>
    <t>FERR 28-150 - DES. 70 - Punção estampar rasgo 8x80</t>
  </si>
  <si>
    <t>7224530525N</t>
  </si>
  <si>
    <t>CHUCK G6 AT REF 84-50-006</t>
  </si>
  <si>
    <t>7224530526N</t>
  </si>
  <si>
    <t>PISTAO HBS REF 84-40-561</t>
  </si>
  <si>
    <t>7224530527N</t>
  </si>
  <si>
    <t>PIN STOP M6X12 REF 80-07-784</t>
  </si>
  <si>
    <t>7224530528N</t>
  </si>
  <si>
    <t>CASQUILHO CARGA PERNO HBS REF 80-07-567</t>
  </si>
  <si>
    <t>7224530529N</t>
  </si>
  <si>
    <t>SPRAY HEAD SD18 REF 80-10-2199</t>
  </si>
  <si>
    <t>7224530530N</t>
  </si>
  <si>
    <t>PORCA ESFERAS ZEM-E-S 32X5RX3,5-4 R1512-3-1012</t>
  </si>
  <si>
    <t>COMPRESSÃO GANCHOS LINHA 80MM</t>
  </si>
  <si>
    <t>7224530531N</t>
  </si>
  <si>
    <t>FUSO ESFERAS 32X5RX3.5 T9 L=445MM R1511-3-1900</t>
  </si>
  <si>
    <t>H-3-5</t>
  </si>
  <si>
    <t>7224530532N</t>
  </si>
  <si>
    <t>ACELERADOR EXTRACÇÃO REF AE082430</t>
  </si>
  <si>
    <t>7224530533N</t>
  </si>
  <si>
    <t>GUIA LINEAR R1032-625-20</t>
  </si>
  <si>
    <t>7224530534N</t>
  </si>
  <si>
    <t>CONJUNTO EIXO VERTICAL MANIPULADOR CORTE</t>
  </si>
  <si>
    <t>ESTANQUICIDADE PSA</t>
  </si>
  <si>
    <t>7224530535N</t>
  </si>
  <si>
    <t>GARRAS GRIPPER CORTE</t>
  </si>
  <si>
    <t>7224530536N</t>
  </si>
  <si>
    <t>CONJUNTO VEIO ROTAÇÃO</t>
  </si>
  <si>
    <t>7224530537N</t>
  </si>
  <si>
    <t>SISTEMA GARRAS DE CORTE</t>
  </si>
  <si>
    <t>7224530538N</t>
  </si>
  <si>
    <t>GARRAS ROBOT PSA</t>
  </si>
  <si>
    <t>7224530539N</t>
  </si>
  <si>
    <t>POSICIONADOR PONTO MOLA M16X24 HALDR 22050.0016</t>
  </si>
  <si>
    <t>K-4-2</t>
  </si>
  <si>
    <t>MAQUINA ALHTE WIDE FIN 2</t>
  </si>
  <si>
    <t>7224530540N</t>
  </si>
  <si>
    <t>FRESA S231 CW PONTA BOLEADA DIAM 6X21 C/REVESTIMENTO</t>
  </si>
  <si>
    <t>7224530541N</t>
  </si>
  <si>
    <t>FRESA S231 CW PONTA BOLEADA DIAM 8X27 C/REVESTIMENTO</t>
  </si>
  <si>
    <t>7224530542N</t>
  </si>
  <si>
    <t>FRESA S231 CW PONTA BOLEADA DIAM 10X32 C/REVESTIMENTO</t>
  </si>
  <si>
    <t>7224530543N</t>
  </si>
  <si>
    <t>FRESA S231 CW PONTA BOLEADA DIAM 12X38 C/REVESTIMENTO</t>
  </si>
  <si>
    <t>7224530544N</t>
  </si>
  <si>
    <t>FRESA S262 CW TORICA DIAM 4-R 0,5 C/4NAV C/REVESTIMENTO</t>
  </si>
  <si>
    <t>7224530545N</t>
  </si>
  <si>
    <t>FRESA S262 CW TORICA DIAM 6-R 0,5 C/4NAV C/REVESTIMENTO</t>
  </si>
  <si>
    <t>7224530546N</t>
  </si>
  <si>
    <t>FRESA S262 CW TORICA DIAM 8-R 0,5 C/4NAV C/REVESTIMENTO</t>
  </si>
  <si>
    <t>7224530547N</t>
  </si>
  <si>
    <t>FRESA S262 CW TORICA DIAM 10-R 0,5 C/4NAV C/REVESTIMENTO</t>
  </si>
  <si>
    <t>7224530548N</t>
  </si>
  <si>
    <t>FRESA S262 CW TORICA DIAM 12-R 0,5 C/4NAV C/REVESTIMENTO</t>
  </si>
  <si>
    <t>7224530549N</t>
  </si>
  <si>
    <t>CONJUNTO BROCAS A190209 1-10(0,1) HSS</t>
  </si>
  <si>
    <t>7224530550N</t>
  </si>
  <si>
    <t>CONJUNTO MACHOS HSSCO ACOS LIGA M3-M12 C/BROCAS</t>
  </si>
  <si>
    <t>7224530551N</t>
  </si>
  <si>
    <t>FREZA P/2PASTILHAS 162WA165 APX300R</t>
  </si>
  <si>
    <t>7224530552N</t>
  </si>
  <si>
    <t>FREZA P/3PASTILHAS 253WA25 SA APX300R</t>
  </si>
  <si>
    <t>7224530553N</t>
  </si>
  <si>
    <t>CONJUNTO 6 ESCAREADORES HSSCO 6,3-20,5MM</t>
  </si>
  <si>
    <t>7224530555N</t>
  </si>
  <si>
    <t>PINO FIXAÇÃO DIAM 6X25 HALDER 22370.0025</t>
  </si>
  <si>
    <t>7224530556N</t>
  </si>
  <si>
    <t>PORCA T DIN 508 M16X24 Q10 HALDER 23010.0246</t>
  </si>
  <si>
    <t>AMARRES PRENSA P10</t>
  </si>
  <si>
    <t>7224530557N</t>
  </si>
  <si>
    <t>PARAFUSO P/PORCA T DIN 6379 M20X125 23040.0202</t>
  </si>
  <si>
    <t>7224530558N</t>
  </si>
  <si>
    <t>ANILHA DIN 6340 DIAM 21 HALDER R 23060.0020</t>
  </si>
  <si>
    <t>ANILHA DIN 6340 Ø21 HALDER 23060-0020</t>
  </si>
  <si>
    <t>7224530559N</t>
  </si>
  <si>
    <t>PORCA DIN 6331 M20 HALDER 23080.0020</t>
  </si>
  <si>
    <t>7224530560N</t>
  </si>
  <si>
    <t>MANGUEIRA ULTIMATE AZUL TAK-FLEX +135º 1/2"</t>
  </si>
  <si>
    <t>MAQUINAS INJECÇÃO</t>
  </si>
  <si>
    <t>7224530561N</t>
  </si>
  <si>
    <t>MANGUEIRA ULTIMATE VERMELHA TAK-FLEX +135º 1/2"</t>
  </si>
  <si>
    <t>7224530562N</t>
  </si>
  <si>
    <t>ACOPLAMENTO INTER DN9 PLOCK-12MM</t>
  </si>
  <si>
    <t>7224530563N</t>
  </si>
  <si>
    <t>ACOPLAMENTO INTER DN9 90º PLOCK-12MM</t>
  </si>
  <si>
    <t>7224530564N</t>
  </si>
  <si>
    <t>KIT VEDANTES VALVE GATE DV5/8/12HSK-REF 100158800</t>
  </si>
  <si>
    <t>7224530565N</t>
  </si>
  <si>
    <t>PILHA AUTOMATO OMRON REF R88A-BAT01G</t>
  </si>
  <si>
    <t>7224530566N</t>
  </si>
  <si>
    <t>PUNÇÃO 2X71 D HWS DIN 9861</t>
  </si>
  <si>
    <t>7224530567N</t>
  </si>
  <si>
    <t>PUNÇÃO 4.6-100 D HWS DIN 9861</t>
  </si>
  <si>
    <t>N/Localiz. OAP(7-12-20)</t>
  </si>
  <si>
    <t>7224530568N</t>
  </si>
  <si>
    <t>PUNÇÃO 3.4-100 D HWS DIN 9861</t>
  </si>
  <si>
    <t>7224530569N</t>
  </si>
  <si>
    <t>IMAN ANEL 13X7X5 NEODYMIUM - 45M</t>
  </si>
  <si>
    <t>7224530570N</t>
  </si>
  <si>
    <t>IMAN ANEL 8X5X2,15 NEODYMIUM - 45N</t>
  </si>
  <si>
    <t>7224530571N</t>
  </si>
  <si>
    <t>IMAN ANEL 18X9,5X2,85 NEODYMIUM - 45M</t>
  </si>
  <si>
    <t>7224530572N</t>
  </si>
  <si>
    <t>FOLE FESTO DHAS-GB-B14-27-E</t>
  </si>
  <si>
    <t>7224530573N</t>
  </si>
  <si>
    <t>EXTRACTOR EJ-4X400 REF 01.58.221</t>
  </si>
  <si>
    <t>7224530574N</t>
  </si>
  <si>
    <t>EXTRACTOR EJ-14 6X400 REF 01.08.244</t>
  </si>
  <si>
    <t>7224530575N</t>
  </si>
  <si>
    <t>EXTRACTOR EJ-6X500 REF 01.08.245</t>
  </si>
  <si>
    <t>7224530576N</t>
  </si>
  <si>
    <t>EXTRACTOR EJ-14 6X630 REF 01.08.246</t>
  </si>
  <si>
    <t>7224530577N</t>
  </si>
  <si>
    <t>EXTRACTOR EJ-8X400 REF 01.08.254</t>
  </si>
  <si>
    <t>7224530578N</t>
  </si>
  <si>
    <t>EXTRACTOR EJ-14- 8X500 REF 01.08.255</t>
  </si>
  <si>
    <t>7224530579N</t>
  </si>
  <si>
    <t>EXTRACTOR EJ-14- 8X630 REF 01.58.273</t>
  </si>
  <si>
    <t>7224530580N</t>
  </si>
  <si>
    <t>EXTRACTOR EJ14 10X400 REF 01.08.266</t>
  </si>
  <si>
    <t>7224530581N</t>
  </si>
  <si>
    <t>EXTRACTOR EJ- 10X500 REF 01.08.267</t>
  </si>
  <si>
    <t>7224530582N</t>
  </si>
  <si>
    <t>CASQUILHO AUTOLUBRIFUCADO IGUS JSM-0812-10</t>
  </si>
  <si>
    <t xml:space="preserve">MONTAGEM AUDI WCAC V6TDI </t>
  </si>
  <si>
    <t>7224530583N</t>
  </si>
  <si>
    <t>FILTROS PARA OS ASPIRADORES PLASTIC SYSTEMS</t>
  </si>
  <si>
    <t>F-1-8</t>
  </si>
  <si>
    <t>7224530584N</t>
  </si>
  <si>
    <t>MAINTENANCE KIR FOR SV40 B-LIGHT PIMP REF HT4A007190</t>
  </si>
  <si>
    <t>7224530585N</t>
  </si>
  <si>
    <t>COMPRESSOR MAINTENANCE KIT MCH 13 REF HT4A001839</t>
  </si>
  <si>
    <t>7224530586N</t>
  </si>
  <si>
    <t>ION SOURCE MASS SPECTROMETER LDS - REF HT4A000891</t>
  </si>
  <si>
    <t>7224530587N</t>
  </si>
  <si>
    <t>EXTRACTOR EJ14 10X630 REF 01.08.268</t>
  </si>
  <si>
    <t>7224530588N</t>
  </si>
  <si>
    <t>EXTRACTOR EJ14 11X630 REF 01.58.311</t>
  </si>
  <si>
    <t>7224530589N</t>
  </si>
  <si>
    <t>GRELHA METÁLICA PROTECÇÃO VENTILADORES AXIAIS 254MM</t>
  </si>
  <si>
    <t>C-3-10</t>
  </si>
  <si>
    <t>7224530590N</t>
  </si>
  <si>
    <t>PONTEIRA DTX S:18 REF 1001294-00</t>
  </si>
  <si>
    <t>MOLDE B9 160 / MOLDE G3</t>
  </si>
  <si>
    <t>7224530591N</t>
  </si>
  <si>
    <t>PONTEIRA END CAP DEC S: 12 REF 1001048</t>
  </si>
  <si>
    <t>7224530592N</t>
  </si>
  <si>
    <t>VALVE PIN DVP S:R REF 1003371-01</t>
  </si>
  <si>
    <t>7224530593N</t>
  </si>
  <si>
    <t>MANGUEIRA AGUA QUENTE 25MM 165º - TBI.401.025</t>
  </si>
  <si>
    <t>7224530596N</t>
  </si>
  <si>
    <r>
      <t xml:space="preserve">VALVE PIN BALA L=300 </t>
    </r>
    <r>
      <rPr>
        <sz val="11"/>
        <color theme="1"/>
        <rFont val="Calibri"/>
        <family val="2"/>
      </rPr>
      <t>Ø6MM CYVPTY063001</t>
    </r>
  </si>
  <si>
    <t xml:space="preserve"> sistema yudo 201403130010E</t>
  </si>
  <si>
    <t>7224530597N</t>
  </si>
  <si>
    <t>PONTEIRA BALA 35TVS BUSH-4MM BABTVS350400</t>
  </si>
  <si>
    <t>7224530598N</t>
  </si>
  <si>
    <t>POSICIONADOR INOX HALDER 22120.0605</t>
  </si>
  <si>
    <t>GABARITO PRE-ESTANQUICIDADE</t>
  </si>
  <si>
    <t>7224530599N</t>
  </si>
  <si>
    <t>ROLO FITA CALIBRADA HOREX 5MTS 12,7MMX0,50</t>
  </si>
  <si>
    <t>7224530600N</t>
  </si>
  <si>
    <t>ROLO FITA CALIBRADA HOREX 5MTS 12,7MMX0,55</t>
  </si>
  <si>
    <t>7224530601N</t>
  </si>
  <si>
    <t>ROLO FITA CALIBRADA HOREX 5MTS 12,7MMX0,60</t>
  </si>
  <si>
    <t>7224530602N</t>
  </si>
  <si>
    <t>ROLO FITA CALIBRADA HOREX 5MTS 12,7MMX0,65</t>
  </si>
  <si>
    <t>7224530603N</t>
  </si>
  <si>
    <t>ROLO FITA CALIBRADA HOREX 5MTS 12,7MMX0,70</t>
  </si>
  <si>
    <t>7224530604N</t>
  </si>
  <si>
    <t>ROLO FITA CALIBRADA HOREX 5MTS 12,7MMX0,75</t>
  </si>
  <si>
    <t>7224530605N</t>
  </si>
  <si>
    <t>ROLO FITA CALIBRADA HOREX 5MTS 12,7MMX0,80</t>
  </si>
  <si>
    <t>7224530606N</t>
  </si>
  <si>
    <t>ROLO FITA CALIBRADA HOREX 5MTS 12,7MMX0,85</t>
  </si>
  <si>
    <t>7224530607N</t>
  </si>
  <si>
    <t>ROLO FITA CALIBRADA HOREX 5MTS 12,7MMX0,90</t>
  </si>
  <si>
    <t>7224530608N</t>
  </si>
  <si>
    <t>ROLO FITA CALIBRADA HOREX 5MTS 12,7MMX0,95</t>
  </si>
  <si>
    <t>7224530609N</t>
  </si>
  <si>
    <t>ROLO FITA CALIBRADA HOREX 5MTS 12,7MMX1,00</t>
  </si>
  <si>
    <t>7224530610N</t>
  </si>
  <si>
    <t>CILINDRO A GAS TPKS 1000X25</t>
  </si>
  <si>
    <t>FERRAMENTA 2011</t>
  </si>
  <si>
    <t>7224530611N</t>
  </si>
  <si>
    <t>PONTEIRA DTX-12 REF 1001272-00</t>
  </si>
  <si>
    <t xml:space="preserve">MOLDE PSA </t>
  </si>
  <si>
    <t>PONTEIRA PSA</t>
  </si>
  <si>
    <t>7224530612N</t>
  </si>
  <si>
    <t>TORPEDO DEC18-D26 REF 1001070-00</t>
  </si>
  <si>
    <t>7224530613N</t>
  </si>
  <si>
    <t>CATRABUCHA PINCEL WURTH D12 INOX 0,2 0714692204961</t>
  </si>
  <si>
    <t>7224530614N</t>
  </si>
  <si>
    <r>
      <t xml:space="preserve">MARTELO SIMPLEX HALDER </t>
    </r>
    <r>
      <rPr>
        <sz val="11"/>
        <color theme="1"/>
        <rFont val="Calibri"/>
        <family val="2"/>
      </rPr>
      <t>ø30 3102-030</t>
    </r>
  </si>
  <si>
    <t>CRAVAÇÃO/GERAL</t>
  </si>
  <si>
    <t>7224530615N</t>
  </si>
  <si>
    <t>BATENTE MAÇO HALDER SIMPLEX ø30 3202-030</t>
  </si>
  <si>
    <t>7224530621N</t>
  </si>
  <si>
    <t>PORCA ESFERAS FEM-E-S 50X10RX6-6 R1512-5-4013</t>
  </si>
  <si>
    <t>FLAP LINHA PSA</t>
  </si>
  <si>
    <t>7224530622N</t>
  </si>
  <si>
    <t>PASTILHAS MITSUBISHI AOMT 123604PEER-M VP15TF</t>
  </si>
  <si>
    <t>7224530623N</t>
  </si>
  <si>
    <t>PLACA FELTRO 1800X1000X27</t>
  </si>
  <si>
    <t>K-5-8</t>
  </si>
  <si>
    <t>7224530624N</t>
  </si>
  <si>
    <t>BORRACHA PRE-ESTANQUECIDADE AUDI SQ5/C8 V6 TDI</t>
  </si>
  <si>
    <t>7224530625N</t>
  </si>
  <si>
    <t>FUSO MAQUINADO 50X10RX6 T9 L=1455,5 EQN-0002203</t>
  </si>
  <si>
    <t>7224530626N</t>
  </si>
  <si>
    <t>DUPLO RACK 34X12º L=100-(0ºS) DR34100L-12</t>
  </si>
  <si>
    <t>216.200.14</t>
  </si>
  <si>
    <t>7224530627N</t>
  </si>
  <si>
    <t>DUPLO RACK 34X12º L=100(0º) DR34100L-12-S</t>
  </si>
  <si>
    <t>7224530628N</t>
  </si>
  <si>
    <t>LENTE PROTECÇÃO LASER YLS 300/3000-QCW-AC-Y16</t>
  </si>
  <si>
    <t>LINHA WCAC</t>
  </si>
  <si>
    <t>7224530629N</t>
  </si>
  <si>
    <t>PUNTALE COMPLETO VALVOLA E RALLA D90 TYPE M390</t>
  </si>
  <si>
    <t>MAQUINA INJCEÇÃO MI-09</t>
  </si>
  <si>
    <t>7224530630N</t>
  </si>
  <si>
    <t>ACOPLAMENTO DN6 T-10MM C/ VALVULA</t>
  </si>
  <si>
    <t>7224530631N</t>
  </si>
  <si>
    <t>EXTENSOR INTER DN6 L=200 R/M 1/8</t>
  </si>
  <si>
    <t>7224530632N</t>
  </si>
  <si>
    <t>O'RING MOLDE ORS635 REF 1001793-00</t>
  </si>
  <si>
    <t>7224530634N</t>
  </si>
  <si>
    <t>SPRAY TIP,AAP (BICO)  - REF.:AAP611</t>
  </si>
  <si>
    <t>7224530635N</t>
  </si>
  <si>
    <t>GUIA 602 40X600</t>
  </si>
  <si>
    <t>7224530636N</t>
  </si>
  <si>
    <t>PORCA ESFERAS FEM-E-C 50X5RX3.5-5 R1502-5-1086</t>
  </si>
  <si>
    <t>ALTERNATIVA LINHA SIRIO</t>
  </si>
  <si>
    <t>N/Localiz. OAP(6-4-21)</t>
  </si>
  <si>
    <t>7224530637N</t>
  </si>
  <si>
    <t>CONTADOR CICLOS EUROCUMSA CCHS5328</t>
  </si>
  <si>
    <t>FERRAMENTAS PROGESSIVAS</t>
  </si>
  <si>
    <t>7224530639N</t>
  </si>
  <si>
    <t>LAMINA CORTE ALHETE PSA</t>
  </si>
  <si>
    <t>7224530640N</t>
  </si>
  <si>
    <t xml:space="preserve">CONTRA LAMINA CORTE ALHETE PSA </t>
  </si>
  <si>
    <t>7224530641N</t>
  </si>
  <si>
    <t>LAMINA CORTE ALHETE FIN-MACHINE</t>
  </si>
  <si>
    <t>7224530642N</t>
  </si>
  <si>
    <t>CONTRA LAMINA CORTE ALHETE FIN-MACHINE</t>
  </si>
  <si>
    <t>7224530643N</t>
  </si>
  <si>
    <t xml:space="preserve">SEM FIM WIDE FINE 2P15.20/3.380R </t>
  </si>
  <si>
    <t>7224530644N</t>
  </si>
  <si>
    <t>CHAVE BIT TORKX TX 20X90</t>
  </si>
  <si>
    <t>7224530645N</t>
  </si>
  <si>
    <t>CHAVE BIT 1/4 - TX 25X90</t>
  </si>
  <si>
    <t>7224530648N</t>
  </si>
  <si>
    <t>TUBO TEFLON 1/4-F/F 90º BSP L=350MM</t>
  </si>
  <si>
    <t>7224530649N</t>
  </si>
  <si>
    <t>TUBO TEFLON 1/4-F/F 90º BSP L=300MM</t>
  </si>
  <si>
    <t>J-5-5</t>
  </si>
  <si>
    <t>7224530650N</t>
  </si>
  <si>
    <t>TUBO TEFLON 1/4-F/F 90º BSP L=1000MM</t>
  </si>
  <si>
    <t>7224530651N</t>
  </si>
  <si>
    <t>TUBO TEFLON 1/4-F/F 45º BSP L=300MM</t>
  </si>
  <si>
    <t>7224530652N</t>
  </si>
  <si>
    <t>TUBO TEFLON 1/4-F/F 45º BSP L=780MM</t>
  </si>
  <si>
    <t>7224530653N</t>
  </si>
  <si>
    <t>TUBO TEFLON 1/4-F/F 45º BSP L=10000MM</t>
  </si>
  <si>
    <t>7224530654N</t>
  </si>
  <si>
    <t>TUBO TEFLON 3/16-F/F 90º 1/8 BSP L=400MM</t>
  </si>
  <si>
    <t>7224530655N</t>
  </si>
  <si>
    <t>TUBO TEFLON 3/16-F/F 90º 1/8 BSP L=600MM</t>
  </si>
  <si>
    <t>7224530656N</t>
  </si>
  <si>
    <t>TUBO TEFLON 3/16-F/F 90º 1/8 BSP L=700MM</t>
  </si>
  <si>
    <t>7224530657N</t>
  </si>
  <si>
    <t>TUBO TEFLON 3/16-F/F 90º 1/8 BSP L=1000MM</t>
  </si>
  <si>
    <t>7224530658N</t>
  </si>
  <si>
    <t>SUPORTE PLASTICO TUBO DN12</t>
  </si>
  <si>
    <t>7224530659N</t>
  </si>
  <si>
    <t>SUPORTE PLASTICO TUBO DN17</t>
  </si>
  <si>
    <t>7224530660N</t>
  </si>
  <si>
    <t>SUPORTE PLASTICO TUBO DN23</t>
  </si>
  <si>
    <t>7224530661N</t>
  </si>
  <si>
    <t>DOBRADIÇA PLASTICO POLIAMIDA TIPO BOSCH</t>
  </si>
  <si>
    <t>7224530662N</t>
  </si>
  <si>
    <t>FECHO DE BOLA REFORÇADO TIPO BOSCH</t>
  </si>
  <si>
    <t>7224530664N</t>
  </si>
  <si>
    <t>TIRADOR PA REFORZADA 152X25X47 TIPO BOSCH</t>
  </si>
  <si>
    <t>7224530665N</t>
  </si>
  <si>
    <t>CALHA ALUMINIO PERFIL CONDUTOR 40X40</t>
  </si>
  <si>
    <t>7224530666N</t>
  </si>
  <si>
    <t>CALHA ALUMINIO PERFIL CONDUTOR 40X80</t>
  </si>
  <si>
    <t>7224530667N</t>
  </si>
  <si>
    <t>TAMPA CALHA ALUMINIO PERFIL CONDUTOR 40X40</t>
  </si>
  <si>
    <t>7224530668N</t>
  </si>
  <si>
    <t>TAMPA CALHA ALUMINIO PERFIL CONDUTOR 40X80</t>
  </si>
  <si>
    <t>7224530669N</t>
  </si>
  <si>
    <t>ROLHA ASPIRAÇÃO DAIMLER VS30 70X42,5X8</t>
  </si>
  <si>
    <t>7224530670N</t>
  </si>
  <si>
    <t>ROLHA ESTANQUICIDADE DAIMLER VS30  14X6X15</t>
  </si>
  <si>
    <t>7224530671N</t>
  </si>
  <si>
    <t>ROLHA ESTANQUICIDADE 1.5 TFSI PHEV  23,5X14X25</t>
  </si>
  <si>
    <t>7224530672N</t>
  </si>
  <si>
    <t>ROLHA ESTANQUICIDADE VW 1.5 TFSI PHEV 70X46X8</t>
  </si>
  <si>
    <t>7224530673N</t>
  </si>
  <si>
    <t>ROLHA ASPIRAÇÃO VW 1.5 TFSI PHEV</t>
  </si>
  <si>
    <t>7224530674N</t>
  </si>
  <si>
    <t>ROLHAS ESTANQUECIDADE PORSCHE MACAN V6TDI 55X37X20</t>
  </si>
  <si>
    <t>7224530675N</t>
  </si>
  <si>
    <t>ROLHA ESTANQUECIDADE PORSCHE MACAN V6TDI 51X33X20</t>
  </si>
  <si>
    <t>7224530676N</t>
  </si>
  <si>
    <t>ROLHA ASPIRAÇÃO PORSCHE MACAN V6TDI 79X45X6,5</t>
  </si>
  <si>
    <t>7224530677N</t>
  </si>
  <si>
    <t>ROLHA ESTANQUECIDADE AUDI PL65 56X38X20</t>
  </si>
  <si>
    <t>7224530678N</t>
  </si>
  <si>
    <t>ROLHA ESTANQUECIDADE AUDI PL65 36X18X20</t>
  </si>
  <si>
    <t>7224530679N</t>
  </si>
  <si>
    <t>ROLHA ASPIRAÇÃO AUDI PL65 88X39X6,5</t>
  </si>
  <si>
    <t>7224530680N</t>
  </si>
  <si>
    <t>ROLHA ESTANQUECIDADE AUDI V6TDI DAIMLER 42X24X20</t>
  </si>
  <si>
    <t>7224530681N</t>
  </si>
  <si>
    <t>ROLHA ESTANQUECIDADE MASERATI 952 50X32X20</t>
  </si>
  <si>
    <t>ROLHA DO F1 2011</t>
  </si>
  <si>
    <t>7224530682N</t>
  </si>
  <si>
    <t>ROLHA ESTANQUECIDADE BENTLEY 636</t>
  </si>
  <si>
    <t>7224530683N</t>
  </si>
  <si>
    <t>ROLHA ASPIRAÇÃO BENTLEY 636 75X45X6,5</t>
  </si>
  <si>
    <t>7224530684N</t>
  </si>
  <si>
    <t>ROLHA ASPIRAÇÃO HONDA 25V 110X48X10</t>
  </si>
  <si>
    <t>7224530685N</t>
  </si>
  <si>
    <t>BORRACHA PRÉ-ESTANQUICIDADE VW 1.5 TFSI PHEV</t>
  </si>
  <si>
    <t>7224530686N</t>
  </si>
  <si>
    <t>O-RING ORS650 REF 1001795-0</t>
  </si>
  <si>
    <t>MOLDE G2V8/BENTLEY</t>
  </si>
  <si>
    <t>7224530687N</t>
  </si>
  <si>
    <t>ANILHA NORDLOCK DELTA M10</t>
  </si>
  <si>
    <t>MOLDES DIVERSOS</t>
  </si>
  <si>
    <t>7224530688N</t>
  </si>
  <si>
    <t>ANILHA NORDLOCK DELTA M12</t>
  </si>
  <si>
    <t>7224530689N</t>
  </si>
  <si>
    <t>ANILHA NORDLOCK DELTA M14</t>
  </si>
  <si>
    <t>7224530690N</t>
  </si>
  <si>
    <t>ANILHA NORDLOCK DELTA M16</t>
  </si>
  <si>
    <t>7224530691N</t>
  </si>
  <si>
    <t>ANILHA NORDLOCK DELTA M18</t>
  </si>
  <si>
    <t>7224530692N</t>
  </si>
  <si>
    <t>ANILHA NORDLOCK DELTA M20</t>
  </si>
  <si>
    <t>7224530693N</t>
  </si>
  <si>
    <t>ANILHA NORDLOCK DELTA M22</t>
  </si>
  <si>
    <t>7224530694N</t>
  </si>
  <si>
    <t>ANILHA NORDLOCK DELTA M24</t>
  </si>
  <si>
    <t>7224530695N</t>
  </si>
  <si>
    <t>ANILHA NORDLOCK DELTA M26</t>
  </si>
  <si>
    <t>7224530696N</t>
  </si>
  <si>
    <t>ANILHA NORDLOCK DELTA M27</t>
  </si>
  <si>
    <t>7224530697N</t>
  </si>
  <si>
    <t>ANILHA NORDLOCK DELTA M30</t>
  </si>
  <si>
    <t>7224530698N</t>
  </si>
  <si>
    <r>
      <t xml:space="preserve">CASQUILHO </t>
    </r>
    <r>
      <rPr>
        <sz val="11"/>
        <color theme="1"/>
        <rFont val="Calibri"/>
        <family val="2"/>
      </rPr>
      <t>ø</t>
    </r>
    <r>
      <rPr>
        <sz val="11"/>
        <color theme="1"/>
        <rFont val="Calibri"/>
        <family val="2"/>
        <scheme val="minor"/>
      </rPr>
      <t>12X178</t>
    </r>
  </si>
  <si>
    <t>H-4-3</t>
  </si>
  <si>
    <t>FERRAMENTA PSA64</t>
  </si>
  <si>
    <t>7224530699N</t>
  </si>
  <si>
    <r>
      <t xml:space="preserve">CASQUILHO </t>
    </r>
    <r>
      <rPr>
        <sz val="11"/>
        <color theme="1"/>
        <rFont val="Calibri"/>
        <family val="2"/>
      </rPr>
      <t>Ø12x218</t>
    </r>
  </si>
  <si>
    <t>FERRAMENTA AUDI V6TDI</t>
  </si>
  <si>
    <t>7224530700N</t>
  </si>
  <si>
    <t>CONVEYOR BELT SA 28-16,4x27,5-3-3,2 A316 1400 mm</t>
  </si>
  <si>
    <t>TAPETE BRASAGEM LS-03</t>
  </si>
  <si>
    <t>7224530701N</t>
  </si>
  <si>
    <t>FITA ANTI-DERRAPANTE PRETO 50MMX18M</t>
  </si>
  <si>
    <t>7224530702N</t>
  </si>
  <si>
    <t>FITA ANTI-DERRAPANTE FOTOLUMINESCENTE 50MMX15MM</t>
  </si>
  <si>
    <t>7224530703N</t>
  </si>
  <si>
    <t xml:space="preserve">CINTA EXTENSIVEL BRANCA/VERMELHA A107249 - 22MTS </t>
  </si>
  <si>
    <t>7224530704N</t>
  </si>
  <si>
    <t>CINTA EXTENSIVEL BRANCA/VERMELHA A133533 - 4MTS</t>
  </si>
  <si>
    <t>G-1-6</t>
  </si>
  <si>
    <t>7224530705N</t>
  </si>
  <si>
    <t>PISTON CILINDRO DV5/8/12 HKOM - 1001697-00</t>
  </si>
  <si>
    <t>CILINDRO VALVE GATE PSA</t>
  </si>
  <si>
    <t>7224530706N</t>
  </si>
  <si>
    <t>O'RING FKM 20,29X2,62MM - 1003072-00</t>
  </si>
  <si>
    <t>7224530707N</t>
  </si>
  <si>
    <t>PISTON SEAL KD08 PTFE 20,5X28X3M - 1003071-00</t>
  </si>
  <si>
    <t>7224530708N</t>
  </si>
  <si>
    <t>PIN ADAPTER HEAD DV12 VK HE/PE - 1001673-00</t>
  </si>
  <si>
    <t>7224530709N</t>
  </si>
  <si>
    <t>LOCK SCREW DV5/8/12 KS HE - 1001674-00</t>
  </si>
  <si>
    <t>7224530710N</t>
  </si>
  <si>
    <t>PIN SEAL SLSE S:12 - 1001763-00</t>
  </si>
  <si>
    <t>7224530711N</t>
  </si>
  <si>
    <t>PONTEIRAS DTI S:18HR3 - 1001186-00</t>
  </si>
  <si>
    <t>MOLDE PL65</t>
  </si>
  <si>
    <t>7224530712N</t>
  </si>
  <si>
    <t>END CAP C:DEC S:18 - 1007692-01</t>
  </si>
  <si>
    <t>7224530713N</t>
  </si>
  <si>
    <t>SEM FIM PVC PASSO 2,8MM</t>
  </si>
  <si>
    <t>7224530714N</t>
  </si>
  <si>
    <t>GRIPPER FEMEA DS001.010.17.034</t>
  </si>
  <si>
    <t>MAQUINA ARAMAR T3</t>
  </si>
  <si>
    <t>7224530715N</t>
  </si>
  <si>
    <t>GRIPPER MACHO DS001.010.17.035</t>
  </si>
  <si>
    <t>7224530716N</t>
  </si>
  <si>
    <t>EIXO GRIPPER DS001.010.17.036</t>
  </si>
  <si>
    <t>7224530717N</t>
  </si>
  <si>
    <t>BRAÇO SUPORTE GRIPPER DS001.010.17.001</t>
  </si>
  <si>
    <t>7224530718N</t>
  </si>
  <si>
    <t>LAMINA CORTE ALHETE LINHA 80 1E-MA8</t>
  </si>
  <si>
    <t>7224530719N</t>
  </si>
  <si>
    <t>CONTRA LAMINA CORTE ALHETE LINHA 80 1E-MA8</t>
  </si>
  <si>
    <t>7224530720N</t>
  </si>
  <si>
    <t>VEDANTE VÁLVULA VPVV40-50 AQ/R09010</t>
  </si>
  <si>
    <t>ASPIRAÇÃO INJECÇÃO</t>
  </si>
  <si>
    <t>7224530721N</t>
  </si>
  <si>
    <t>ROLHA ESTANQUECIDADE HÉLIO T3 TDI 15X8X9,5 HT1A270031</t>
  </si>
  <si>
    <t>ESTANQUECIDADE HÉLIO</t>
  </si>
  <si>
    <t>7224530722N</t>
  </si>
  <si>
    <t>CONJUNTO PAS TURBINA MAQUINA GRANALHA TC360</t>
  </si>
  <si>
    <t>7224530723N</t>
  </si>
  <si>
    <t>PSA MANIFOLD 1S17000155-N1-MNQ12-VHE-50006108687</t>
  </si>
  <si>
    <t>7224530724N</t>
  </si>
  <si>
    <t xml:space="preserve">PSA MANIFOLD 1S17000155-N2-MNQ12-VHE-50006108686 </t>
  </si>
  <si>
    <t>7224530725N</t>
  </si>
  <si>
    <t>ABRAÇADEIRA PLASTICO TUBO ASPIRAÇÃO D50- AQ/MG50NK</t>
  </si>
  <si>
    <t>7224530726N</t>
  </si>
  <si>
    <t>ACOPLAMENTO RÁPIDO PNEUMATICO PARA GRIPPER- QC90-B</t>
  </si>
  <si>
    <t>G-1-4/ G-1-5</t>
  </si>
  <si>
    <t>7224530727N</t>
  </si>
  <si>
    <t>INTERFACE MUDANÇA RAPIDA PARA GRIPPER - MFI-A102</t>
  </si>
  <si>
    <t>7224530728N</t>
  </si>
  <si>
    <t>SUPORTE FIXAÇÃO D20MM - MFI-A205</t>
  </si>
  <si>
    <t>7224530729N</t>
  </si>
  <si>
    <t>SUPORTE FIXAÇÃO JUNTA ESFÉRICA D20MM -  MFI-A350</t>
  </si>
  <si>
    <t>7224530730N</t>
  </si>
  <si>
    <t>SUPORTE FIXAÇÃO EM CRUZ 25/50MM - MFI-A13</t>
  </si>
  <si>
    <t>7224530731N</t>
  </si>
  <si>
    <t>SUPORTE FIXAÇÃO EM CRUZ 25/25MM - MFI-A11</t>
  </si>
  <si>
    <t>7224530732N</t>
  </si>
  <si>
    <t>ACESSÓRIO FIXAÇÃO M5 COMP.25MM - MFI-009</t>
  </si>
  <si>
    <t>7224530733N</t>
  </si>
  <si>
    <t>ACESSÓRIO FIXAÇÃO M5 COMP.15MM - MFI-025</t>
  </si>
  <si>
    <t>7224530734N</t>
  </si>
  <si>
    <t>T3 COOLING PLATE: TRIMMING DIE 1 00A-113</t>
  </si>
  <si>
    <t>11-239 - FERRAMENTAS ESTAMPAR T3/WCAC</t>
  </si>
  <si>
    <t>7224530735N</t>
  </si>
  <si>
    <t>T3 COOLING PLATE: TRIMMING DIE 2 00A-115</t>
  </si>
  <si>
    <t>7224530736N</t>
  </si>
  <si>
    <t>T3 COOLING PLATE: TRIMMING DIE 2 00A-114</t>
  </si>
  <si>
    <t>7224530737N</t>
  </si>
  <si>
    <t>T3 COOLING PLATE: TRIMMING DIE 4 00A-116</t>
  </si>
  <si>
    <t>7224530738N</t>
  </si>
  <si>
    <t>T3 COOLING PLATE: TRIMMING PUNCH 1 00A-161</t>
  </si>
  <si>
    <t>7224530739N</t>
  </si>
  <si>
    <t>T3 COOLING PLATE: TRIMMING PUNCH 2 00A-162</t>
  </si>
  <si>
    <t>7224530740N</t>
  </si>
  <si>
    <t>T3 COOLING PLATE: TRIMMING PUNCH 3 00A-163</t>
  </si>
  <si>
    <t>7224530741N</t>
  </si>
  <si>
    <t>T3 COOLING PLATE: TRIMMING PUNCH 4 00A-164</t>
  </si>
  <si>
    <t>7224530742N</t>
  </si>
  <si>
    <t>T3 COOLING PLATE: TRIMMING PUNCH 5 00A-165</t>
  </si>
  <si>
    <t>7224530743N</t>
  </si>
  <si>
    <t>T3 COOLING PLATE: TRIMMING PUNCH 6 00A-166</t>
  </si>
  <si>
    <t>7224530744N</t>
  </si>
  <si>
    <t>T3 COOLING PLATE: TRIMMING DIE 5 00A-117</t>
  </si>
  <si>
    <t>H-5-5</t>
  </si>
  <si>
    <t>7224530745N</t>
  </si>
  <si>
    <t xml:space="preserve">T3 COOLING PLATE: TRIMMING PUNCH 7 00A-167  </t>
  </si>
  <si>
    <t>7224530746N</t>
  </si>
  <si>
    <t>T3 COOLING PLATE: TRIMMING PUNCH 8 00A-368</t>
  </si>
  <si>
    <t>7224530747N</t>
  </si>
  <si>
    <t>T3 COOLING PLATE: TRIMMING PUNCH 13 00A-373</t>
  </si>
  <si>
    <t>7224530748N</t>
  </si>
  <si>
    <t>T3 COOLING PLATE: STRIPPER INSERT 351 00A-390</t>
  </si>
  <si>
    <t>7224530749N</t>
  </si>
  <si>
    <t>T3 COOLING PLATE: CUTTING PUNCH 00A-463</t>
  </si>
  <si>
    <t>7224530750N</t>
  </si>
  <si>
    <t>T3 COOLING PLATE: CUTTING DIE 00A-410</t>
  </si>
  <si>
    <t>7224530751N</t>
  </si>
  <si>
    <t>CAPOT 24 PINOS REF 1787760000</t>
  </si>
  <si>
    <t>7224530752N</t>
  </si>
  <si>
    <t>POSICIONADOR HALDER 22120.0005</t>
  </si>
  <si>
    <t>7224530753N</t>
  </si>
  <si>
    <t>PSA BICO INJ-1S17000155-1000886-0</t>
  </si>
  <si>
    <t>MLDE PSA</t>
  </si>
  <si>
    <t>7224530754N</t>
  </si>
  <si>
    <t>MANGUEIRA VACUPRESS TRAÇA METÁLICA DN25</t>
  </si>
  <si>
    <t>7224530755N</t>
  </si>
  <si>
    <t>PA COMPLETA WIDE FIN 2 (GRANZEPE,PA E POSTIÇO)</t>
  </si>
  <si>
    <t>7224530756N</t>
  </si>
  <si>
    <t>ROLHA ESTANQUECIDADE HÉLIO AUDI V6 TDI 13X8X9,5 HT1A270371</t>
  </si>
  <si>
    <t>7224530757N</t>
  </si>
  <si>
    <t>FILTER KIT FOR ASPIROFILTER AS3 BLACK POLY.- KFS 3</t>
  </si>
  <si>
    <t>J-5-8</t>
  </si>
  <si>
    <t>LOSMA SYNTHESYS E 2000 / E1000</t>
  </si>
  <si>
    <t>7224530758N</t>
  </si>
  <si>
    <t>SEAL KIT FOR ASPIROFILTER AS3 - KGR 3</t>
  </si>
  <si>
    <t>7224530759N</t>
  </si>
  <si>
    <t>SHORT STATIC METAL FOR ASPIROFILTER AS1/AS6 – FSM</t>
  </si>
  <si>
    <t>7224530760N</t>
  </si>
  <si>
    <t>FILTER KIT FOR ASPIROFILTER AS7 BLACK POLY– KFS7</t>
  </si>
  <si>
    <t>7224530761N</t>
  </si>
  <si>
    <t>SEALS KIT FOR ASPIROFILTER AS7 – mod. KGR 7</t>
  </si>
  <si>
    <t>7224530762N</t>
  </si>
  <si>
    <t>SYNTHETIC SOUNDPROOFER FOR AS7 - MOD ISI 7</t>
  </si>
  <si>
    <t>7224530763N</t>
  </si>
  <si>
    <t>LIMITATORE LS 115 MS REF 20.011S.E0</t>
  </si>
  <si>
    <t>7224530764N</t>
  </si>
  <si>
    <t>CONICAL VALVE G PAD TIP ANTI-ERROR REF 0012-00681A</t>
  </si>
  <si>
    <t>CX ENTRADA 539 MOLDE AR/AGUA</t>
  </si>
  <si>
    <t>7224530765N</t>
  </si>
  <si>
    <t>ON CAVITY END RING CONICAL VALVE  REF 0013-01246A</t>
  </si>
  <si>
    <t>7224530766N</t>
  </si>
  <si>
    <t>ANTISTAGNATION REF 0015-00447A</t>
  </si>
  <si>
    <t>7224530767N</t>
  </si>
  <si>
    <t>ORING KI MANIFOLD HYDRAUKIC 0038.00058A</t>
  </si>
  <si>
    <t>7224530768N</t>
  </si>
  <si>
    <t>COIL HEATER 2X330W 230V REF 0280-00670A</t>
  </si>
  <si>
    <t>7224530769N</t>
  </si>
  <si>
    <t>COIL HEATER 1X350W 230V REF 0280-00377B</t>
  </si>
  <si>
    <t>7224530770N</t>
  </si>
  <si>
    <t>CONICAL VALVE  TIP HIGH RESISTANCE REF 0012-00427B</t>
  </si>
  <si>
    <t>CX SAIDA 540 MOLDE AR/AGUA</t>
  </si>
  <si>
    <t>7224530771N</t>
  </si>
  <si>
    <t>CAVITY END RING CONICAL VALVE REF 0013-00825A</t>
  </si>
  <si>
    <t>7224530772N</t>
  </si>
  <si>
    <t>ON CAVITY END RING CONICAL VALVE REF S_H681410GH01</t>
  </si>
  <si>
    <t>7224530773N</t>
  </si>
  <si>
    <t>CILINDRO A GAS TECAPRES TPFS 1800X16</t>
  </si>
  <si>
    <t>7224530774N</t>
  </si>
  <si>
    <t>CILINDRO A GAS TECAPRES TPC 25X100 VERMELHO</t>
  </si>
  <si>
    <t>7224530775N</t>
  </si>
  <si>
    <t>MONOBICO PSA DFQ-12-VTT-DTX</t>
  </si>
  <si>
    <t>7224530776N</t>
  </si>
  <si>
    <t>PUNÇÃO APL13 1950 M2.P9100 W2.750X8</t>
  </si>
  <si>
    <t>H-4-5</t>
  </si>
  <si>
    <t>FERRAMENTA DAIMLER</t>
  </si>
  <si>
    <t>7224530777N</t>
  </si>
  <si>
    <t>PUNÇÃO AJL13 1950 M2 P9.100 W5.000X8</t>
  </si>
  <si>
    <t>7224530778N</t>
  </si>
  <si>
    <t>TENSOR CORRENTE MURTFELDT MINI 06B-1</t>
  </si>
  <si>
    <t>FORNO LS03/LS04</t>
  </si>
  <si>
    <t>7224530779N</t>
  </si>
  <si>
    <t>TENSOR CORRENTE MURTFELDT MINI 08B-1</t>
  </si>
  <si>
    <t>7224530780N</t>
  </si>
  <si>
    <t>GUIA LINEAR IGUS DRYLIN TS-01-15</t>
  </si>
  <si>
    <t>PRE-TESTE</t>
  </si>
  <si>
    <t>7224530781N</t>
  </si>
  <si>
    <t>PERFIL ALUMINIO EXTRUIDO GRIPPER EMB-2525-2000</t>
  </si>
  <si>
    <t>7224530782N</t>
  </si>
  <si>
    <t>ROTULA ABRAÇADEIRA 20MM MFI-A199</t>
  </si>
  <si>
    <t>7224530783N</t>
  </si>
  <si>
    <t xml:space="preserve">SUPORTE MONTAGEM REGULADOR MS6-W </t>
  </si>
  <si>
    <t>7224530784N</t>
  </si>
  <si>
    <t>FEED TUBE KAH412 M6 REF 80-08-164</t>
  </si>
  <si>
    <t>7224530785N</t>
  </si>
  <si>
    <t>GUIDE BUSHING KAH412 M6 REF 80-07-764</t>
  </si>
  <si>
    <t>7224530786N</t>
  </si>
  <si>
    <t>RETAINING NUT KAH412 REF 80-07-564</t>
  </si>
  <si>
    <t>7224530787N</t>
  </si>
  <si>
    <t>TENSION NUT KAH412 REF 80-07-565</t>
  </si>
  <si>
    <t>7224530788N</t>
  </si>
  <si>
    <t>ORING 11X2MM REF 80-10*281</t>
  </si>
  <si>
    <t>7224530789N</t>
  </si>
  <si>
    <t>ORING 17X1,5 KAH412 REF 80-11-036</t>
  </si>
  <si>
    <t>7224530790N</t>
  </si>
  <si>
    <t>BELLOWS 80-07-574</t>
  </si>
  <si>
    <t>7224530791N</t>
  </si>
  <si>
    <t>DOUBLE GROOVED RING REF 80-10-997</t>
  </si>
  <si>
    <t>7224530792N</t>
  </si>
  <si>
    <t>SHANK 1S17000935 DS18 L180 AD18 FD18 CB20</t>
  </si>
  <si>
    <t>7224530793N</t>
  </si>
  <si>
    <t>VALVE PIN 1S17000935 - DVP 8 289,98</t>
  </si>
  <si>
    <t>7224530794N</t>
  </si>
  <si>
    <t>PROTEÇÃO VIDRO IFM B.E21168</t>
  </si>
  <si>
    <t>7224530795N</t>
  </si>
  <si>
    <t>PROTEÇÃO MOTOR UNIT M70E002 REF M70D-21A</t>
  </si>
  <si>
    <t>A2-3-2</t>
  </si>
  <si>
    <t>7224530796N</t>
  </si>
  <si>
    <t>MOTOR LINEAR PRIMARY UNIT M70E003 REF MTLS01</t>
  </si>
  <si>
    <t>A2-3-1</t>
  </si>
  <si>
    <t>PROTEÇÃO MOTOR UNIT M70E003 REF M70D-21A</t>
  </si>
  <si>
    <t>7224530797N</t>
  </si>
  <si>
    <t>APOIO CABEÇA MOTOR PICKER CAMPETELLA REF MC209002</t>
  </si>
  <si>
    <t>ROBOT CAMPTELLA</t>
  </si>
  <si>
    <t>7224530798N</t>
  </si>
  <si>
    <t>FILTROS CARTUCHO DONALDSON 324MMX660MM  REF 2625023</t>
  </si>
  <si>
    <t>MAQUINA LASER</t>
  </si>
  <si>
    <t>7224530799N</t>
  </si>
  <si>
    <t>TORPEDO DTI S:18 VTI T0:9 REF 1001202-00</t>
  </si>
  <si>
    <t>7224530800N</t>
  </si>
  <si>
    <t>ESCOVAS GRAFITE ENCOSTO DES. 19.121.04.00.040</t>
  </si>
  <si>
    <t>7224530801N</t>
  </si>
  <si>
    <t>CANETA MARKAL STYLOTUBE RS PN100 3MM</t>
  </si>
  <si>
    <t>MAQUINAS MONTAR</t>
  </si>
  <si>
    <t>7224530802N</t>
  </si>
  <si>
    <t>BOMBA LEYBOLD TRIVACd25b 3~MOT 6506939</t>
  </si>
  <si>
    <t>A2-1-1</t>
  </si>
  <si>
    <t>MAQUINA HELIO V6 / CHILLER / VW 1.5</t>
  </si>
  <si>
    <t>7224530803N</t>
  </si>
  <si>
    <t>APOIO SEB-F P/25X5/10/25 REXROOTH R1591-1-1720</t>
  </si>
  <si>
    <t>7224530804N</t>
  </si>
  <si>
    <t>ROLHA ESTANQUICIDADE HÉLIO DAIMLER Ø14 x Ø6 x 10mm</t>
  </si>
  <si>
    <t>7224530805N</t>
  </si>
  <si>
    <t>PUNTALE COMPLETO VALVOLA E RALLA D90 TYPE VT100</t>
  </si>
  <si>
    <t>7224530806N</t>
  </si>
  <si>
    <r>
      <t xml:space="preserve">APOIO SINOBLOCO </t>
    </r>
    <r>
      <rPr>
        <sz val="11"/>
        <color theme="1"/>
        <rFont val="Calibri"/>
        <family val="2"/>
      </rPr>
      <t>ø</t>
    </r>
    <r>
      <rPr>
        <sz val="9"/>
        <color theme="1"/>
        <rFont val="Calibri"/>
        <family val="2"/>
        <scheme val="minor"/>
      </rPr>
      <t>40 2 MACHOS M10X25</t>
    </r>
  </si>
  <si>
    <t>7224530807N</t>
  </si>
  <si>
    <t>POSTIÇO PÁ INSERÇÃO WIDE FIN 2</t>
  </si>
  <si>
    <t>7224530808N</t>
  </si>
  <si>
    <t>O´RING NBR 70 12X2</t>
  </si>
  <si>
    <t>7224530809N</t>
  </si>
  <si>
    <t>O'RING VITON 12X2</t>
  </si>
  <si>
    <t>7224530810N</t>
  </si>
  <si>
    <t>SEM-FIM CORPO ALUMINIO PASSO 3,0MM RIGHT -LINHA 80</t>
  </si>
  <si>
    <t>7224530811N</t>
  </si>
  <si>
    <t>SEM-FIM CORPO ALUMINIO PASSO 3,0MM LEFT -LINHA 80</t>
  </si>
  <si>
    <t>7224530812N</t>
  </si>
  <si>
    <t>SEM-FIM CORPO ALUMINIO PASSO 3,2MM RIGHT -LINHA 80</t>
  </si>
  <si>
    <t>7224530813N</t>
  </si>
  <si>
    <t>SEM-FIM CORPO ALUMINIO PASSO 3,2MM LEFT -LINHA 80</t>
  </si>
  <si>
    <t>7224530814N</t>
  </si>
  <si>
    <t>ACTUADOR ELECTRICO VALVULA 24VAC 5W OMAL BBP31024</t>
  </si>
  <si>
    <t>7224530815N</t>
  </si>
  <si>
    <t>CILINDRO A GAS TECAPRES MICRO 19V1X25*RD</t>
  </si>
  <si>
    <t>7224530816N</t>
  </si>
  <si>
    <t>ROLO ABSORVENTE HIDROCARBONATO HRLP 240P</t>
  </si>
  <si>
    <t>J-6-5</t>
  </si>
  <si>
    <t>7224530817N</t>
  </si>
  <si>
    <t>PLACA DE FELTRO 1600X1000X10MM</t>
  </si>
  <si>
    <t>K-7-7</t>
  </si>
  <si>
    <t>7224530818N</t>
  </si>
  <si>
    <t>CHAIN PSA - PEÇA 936 ESQ</t>
  </si>
  <si>
    <t>7224530819N</t>
  </si>
  <si>
    <t>CHAIN PSA - PEÇA 936 DTO</t>
  </si>
  <si>
    <t>7224530820N</t>
  </si>
  <si>
    <t>PISTON HYDRAULIC DV5/8/12 HKO - 1001683-00</t>
  </si>
  <si>
    <t>7224530821N</t>
  </si>
  <si>
    <t>EMPURRADOR ALHETE DES. 1/1.348</t>
  </si>
  <si>
    <t>7224530822N</t>
  </si>
  <si>
    <t>VALVULA RETENCÇÃO REXROOTH R08212000008</t>
  </si>
  <si>
    <t>7224530823N</t>
  </si>
  <si>
    <t>AMORT. REXROOTH-SA2-RT-M020-0013-MS-NR412010702</t>
  </si>
  <si>
    <t>PRENSA CRAVAR OEM</t>
  </si>
  <si>
    <t>7224530824N</t>
  </si>
  <si>
    <t>ESPECTOMETRO LDS300 HT2A000102</t>
  </si>
  <si>
    <t>A2-4-1</t>
  </si>
  <si>
    <t>7224530825N</t>
  </si>
  <si>
    <t>LAMINA CORTE ALHETE JEM LINHA 64MM 1E-MA1</t>
  </si>
  <si>
    <t>K-1-2</t>
  </si>
  <si>
    <t>7224530826N</t>
  </si>
  <si>
    <t>CONTRA LAMINA CORTE ALHETE JEM LINHA 64MM 1E-MA1</t>
  </si>
  <si>
    <t>7224530827N</t>
  </si>
  <si>
    <t>LAMINA CORTE ALHETE WCAC 1E-MA11</t>
  </si>
  <si>
    <t>N/Localiz. OAP(26-9-22)</t>
  </si>
  <si>
    <t>7224530828N</t>
  </si>
  <si>
    <t>CONTRA LAMINA CORTE ALHETE WCAC 1E-MA11</t>
  </si>
  <si>
    <t>7224530829N</t>
  </si>
  <si>
    <t>LAMINA CORTE ALHETE FIAT WCAC T3 1E-MA14</t>
  </si>
  <si>
    <t>7224530830N</t>
  </si>
  <si>
    <t>CONTRA LAMINA CORTE ALHETE FIAT WCAC T3 1E-MA14</t>
  </si>
  <si>
    <t>7224530831N</t>
  </si>
  <si>
    <t>HYDRAULIC PLATE DV5/8/12 HP - 1001684-00</t>
  </si>
  <si>
    <t>7224530832N</t>
  </si>
  <si>
    <t>LEAKAGE CAP DV12LK 1001668-00</t>
  </si>
  <si>
    <t>7224530833N</t>
  </si>
  <si>
    <t>LOW HEAD CAP SCREW M5X10 DIN 6912-10.9 1001993-00</t>
  </si>
  <si>
    <t>7224530834N</t>
  </si>
  <si>
    <t>SLEEVE SEAL RETAINER DV12DS - 1001669-00</t>
  </si>
  <si>
    <t>N/Localiz. OAP(12-9-23)</t>
  </si>
  <si>
    <t>7224530835N</t>
  </si>
  <si>
    <t>CABO EXTENSIVEL PINTURA 3MTS</t>
  </si>
  <si>
    <t>7224530836N</t>
  </si>
  <si>
    <t>FITA PAPEL PINTOR 25MM</t>
  </si>
  <si>
    <t>7224530837N</t>
  </si>
  <si>
    <t>ROLO ANTI-GOTA  45X150</t>
  </si>
  <si>
    <t>7224530838N</t>
  </si>
  <si>
    <t>VASSOURA NYLON RIJA CABO 1,20MT</t>
  </si>
  <si>
    <t>H-9-4</t>
  </si>
  <si>
    <t>7224530839N</t>
  </si>
  <si>
    <t xml:space="preserve">PA DE LIXO C/CABO </t>
  </si>
  <si>
    <t>7224530840N</t>
  </si>
  <si>
    <t>TAMPÃO MACHO 1/4" BSPT - LATÃO</t>
  </si>
  <si>
    <t>7224530841N</t>
  </si>
  <si>
    <t>TAMPÃO MACHO 3/8" BSPT - LATÃO</t>
  </si>
  <si>
    <t>7224530842N</t>
  </si>
  <si>
    <t xml:space="preserve">RECORD AGUA RAPIDO MACHO 90º  DN6 X 1/4 </t>
  </si>
  <si>
    <t>7224530843N</t>
  </si>
  <si>
    <t>ACOPLAMENTO AGUA RECTO MACHO DN6 X 1/4</t>
  </si>
  <si>
    <t>7224530844N</t>
  </si>
  <si>
    <t>PISTOLA APLICAÇÃO FLUXO COMPLETA A28: IRVG-S11-010</t>
  </si>
  <si>
    <t>ESPECIFICO REVIRIEGO - PISTOLA SERIE ALTERADA PARA APLICAÇAÕ</t>
  </si>
  <si>
    <t>7224530845N</t>
  </si>
  <si>
    <t>GUIA LINEAR IGUS DRYLIN TS-04-07</t>
  </si>
  <si>
    <t>7224530846N</t>
  </si>
  <si>
    <t>CHAVE DIREITA MICROSWITCH XCSZ01</t>
  </si>
  <si>
    <t>A2-2-3</t>
  </si>
  <si>
    <t>7224530847N</t>
  </si>
  <si>
    <t>CHAVE DIREITA MICROSWITCH XCSZ02</t>
  </si>
  <si>
    <t>7224530848N</t>
  </si>
  <si>
    <t>T3 COOLING PLATE: SRIPPER INSERT 00A-391</t>
  </si>
  <si>
    <t>7224530849N</t>
  </si>
  <si>
    <t>T3 COOLING PLATE: TRIMMING PUNCH 00B-367</t>
  </si>
  <si>
    <t>H-4-6</t>
  </si>
  <si>
    <t>7224530850N</t>
  </si>
  <si>
    <t>T3 COOLING PLATE: TRIMMING DIE INSERT 00A-336</t>
  </si>
  <si>
    <t>7224530851N</t>
  </si>
  <si>
    <t>T3 COOLING PLATE: TRIMMING DIE 3 00B-314</t>
  </si>
  <si>
    <t>7224530852N</t>
  </si>
  <si>
    <t>KREMLIN CAP Z22 M21 - 132.020.400</t>
  </si>
  <si>
    <t>7224530853N</t>
  </si>
  <si>
    <t>KREMLIN BICO 209 A25F M21 - 134.020.100</t>
  </si>
  <si>
    <t>7224530854N</t>
  </si>
  <si>
    <t>KREMLIN 10 PONTAS AGULHA A28 M21W/BE - 129.417.005</t>
  </si>
  <si>
    <t>7224530855N</t>
  </si>
  <si>
    <t>KREMLIN KIT MANUTENÇÃO A28 - 129.417.901</t>
  </si>
  <si>
    <t>7224530856N</t>
  </si>
  <si>
    <t>KREMLIN CONJUNTO DIAFRAGMA/VEIO A28 - 129.417.910</t>
  </si>
  <si>
    <t>7224530857N</t>
  </si>
  <si>
    <t>KREMLIN KIT VEDANTES A28 - 129.417.900</t>
  </si>
  <si>
    <t>7224530858N</t>
  </si>
  <si>
    <t>124423-4680-DPR-1/1 - TRIMMING DIE - 00A111</t>
  </si>
  <si>
    <t>VOLVO WCDS - FERR. 124423-4680-DPR-1/1 - TOP PLATE DIE</t>
  </si>
  <si>
    <t>7224530859N</t>
  </si>
  <si>
    <t>124423-4680-DPR-1/1 - TRIMMING PUNCH 1 - 00A161</t>
  </si>
  <si>
    <t>7224530860N</t>
  </si>
  <si>
    <t>124423-4680-DPR-1/1 - TRIMMING PUNCH 2 - 00A162</t>
  </si>
  <si>
    <t>7224530861N</t>
  </si>
  <si>
    <t>124423-4680-DPR-1/1 - TRIMMING PUNCH 1 - 00B361</t>
  </si>
  <si>
    <t>7224530862N</t>
  </si>
  <si>
    <t>124423-4680-DPR-1/1 - TRIMMING PUNCH 2 - 00A362</t>
  </si>
  <si>
    <t>7224530863N</t>
  </si>
  <si>
    <t>124423-4680-DPR-1/1 - TRIMMING DIE 1 - 00B411</t>
  </si>
  <si>
    <t>7224530864N</t>
  </si>
  <si>
    <t>124423-4680-DPR-1/1 - CUTTING DIE - 00A412</t>
  </si>
  <si>
    <t>7224530865N</t>
  </si>
  <si>
    <t>124423-4680-DPR-1/1 - TRIMMING PUNCH - 00A461</t>
  </si>
  <si>
    <t>7224530866N</t>
  </si>
  <si>
    <t>124423-4680-DPR-1/1 - CUTTING PUNCH - 00A462</t>
  </si>
  <si>
    <t>7224530867N</t>
  </si>
  <si>
    <t>124423-4680-DPR-1/1 - DIE INSERT - 00B310</t>
  </si>
  <si>
    <t>7224530868N</t>
  </si>
  <si>
    <t>124423-4680-DPR-1/1 - FORMING PUNCH 1 - 00A241</t>
  </si>
  <si>
    <t>PRIORITY B</t>
  </si>
  <si>
    <t>7224530869N</t>
  </si>
  <si>
    <t>124423-4680-DPR-1/1 - FORMING PUNCH 2 - 00B242</t>
  </si>
  <si>
    <t>7224530870N</t>
  </si>
  <si>
    <t>124423-4680-DPR-1/1 - FORMING PUNCH 3 - 00B243</t>
  </si>
  <si>
    <t>7224530871N</t>
  </si>
  <si>
    <t>124423-4680-DPR-1/1 - FORMING PUNCH 4 - 00B244</t>
  </si>
  <si>
    <t>7224530872N</t>
  </si>
  <si>
    <t>124423-4680-DPR-1/1 - FORMING PUNCH 5 - 00B245</t>
  </si>
  <si>
    <t>7224530873N</t>
  </si>
  <si>
    <t>124423-4680-DPR-1/1 - FORMING PUNCH 6 - 00B246</t>
  </si>
  <si>
    <t>7224530874N</t>
  </si>
  <si>
    <t>124423-4680-DPR-1/1 - FORMING PUNCH 7 - 00B247</t>
  </si>
  <si>
    <t>7224530875N</t>
  </si>
  <si>
    <t>124423-4680-DPR-1/1 - FORMING DIE - 00A272</t>
  </si>
  <si>
    <t>7224530876N</t>
  </si>
  <si>
    <t>124423-4680-DPR-1/1 - FORMING DIE INSERT - 00A273</t>
  </si>
  <si>
    <t>7224530877N</t>
  </si>
  <si>
    <t>124423-4680-DPR-1/1 - CHAMFER PUNCH - 00A311</t>
  </si>
  <si>
    <t>7224530878N</t>
  </si>
  <si>
    <t>124423-4680-DPR-1/1 - BURRING PUNCH 1-1 - 00A312</t>
  </si>
  <si>
    <t>7224530879N</t>
  </si>
  <si>
    <t>124423-4680-DPR-1/1 - BURRING PUNCH 1-2 - 00A313</t>
  </si>
  <si>
    <t>7224530880N</t>
  </si>
  <si>
    <t>124423-4680-DPR-1/1 - BURRING PUNCH 2 - 00A314</t>
  </si>
  <si>
    <t>7224530881N</t>
  </si>
  <si>
    <t>124423-4680-DPR-1/1 - BURRING PUNCH 1-3 - 00A315</t>
  </si>
  <si>
    <t>7224530882N</t>
  </si>
  <si>
    <t>124423-4680-DPR-1/1 - RESTRIKE PUNCH 1 - 00A316</t>
  </si>
  <si>
    <t>7224530883N</t>
  </si>
  <si>
    <t>124423-4680-DPR-1/1 - RESTRIKE PUNCH 2 - 00A317</t>
  </si>
  <si>
    <t>7224530884N</t>
  </si>
  <si>
    <t>124423-4680-DPR-1/1 - CHAMFER DIE - 00A371</t>
  </si>
  <si>
    <t>7224530885N</t>
  </si>
  <si>
    <t>124423-4680-DPR-1/1 - BURRING DIE 1 - 00A372</t>
  </si>
  <si>
    <t>7224530886N</t>
  </si>
  <si>
    <t>124423-4680-DPR-1/1 - BURRING DIE 2 - 00A373</t>
  </si>
  <si>
    <t>7224530887N</t>
  </si>
  <si>
    <t>124423-4680-DPR-1/1 - BURRING DIE 3 - 00B376</t>
  </si>
  <si>
    <t>7224530888N</t>
  </si>
  <si>
    <t>124423-4680-DPR-1/1 - RESTRIKE DIE - 00B378</t>
  </si>
  <si>
    <t>7224530889N</t>
  </si>
  <si>
    <t>124423-4680-DPR-1/1 - KNOCKOUT 4 - 00B379</t>
  </si>
  <si>
    <t>7224530890N</t>
  </si>
  <si>
    <t>124423-4680-DPR-1/1 - KNOCKOUT 5 - 00A380</t>
  </si>
  <si>
    <t>7224530891N</t>
  </si>
  <si>
    <t>124423-4680-DPR-1/1 - CHAMFER PUNCH 1 - 00B414</t>
  </si>
  <si>
    <t>7224530892N</t>
  </si>
  <si>
    <t>124423-4680-DPR-1/1 - CHAMFER PUNCH 2 - 00A415</t>
  </si>
  <si>
    <t>7224530893N</t>
  </si>
  <si>
    <t>124423-4680-DPR-1/1 - FORMING PUNCH - 00A416</t>
  </si>
  <si>
    <t>7224530894N</t>
  </si>
  <si>
    <t>124423-4680-DPR-1/1 - CHAMFER PUNCH 3 - 00A417</t>
  </si>
  <si>
    <t>7224530895N</t>
  </si>
  <si>
    <t>124423-4690 - TRIM PUNCH 1 - 00A108</t>
  </si>
  <si>
    <t>VOLVO WCDS - FERR. 124423-4690 - BOTTON PLATE DIE</t>
  </si>
  <si>
    <t>7224530896N</t>
  </si>
  <si>
    <t>124423-4690 - TRIM PUNCH 2 - 00A109</t>
  </si>
  <si>
    <t>7224530897N</t>
  </si>
  <si>
    <t>124423-4690 - TRIM PUNCH 3 - 00A110</t>
  </si>
  <si>
    <t>7224530898N</t>
  </si>
  <si>
    <t>124423-4690 - TRIM DIE 1 - 00A112</t>
  </si>
  <si>
    <t>7224530899N</t>
  </si>
  <si>
    <t>124423-4690 - TRIM DIE 2 - 00A113</t>
  </si>
  <si>
    <t>7224530900N</t>
  </si>
  <si>
    <t>124423-4690 - TRIM DIE 3 - 00A114</t>
  </si>
  <si>
    <t>7224530901N</t>
  </si>
  <si>
    <t>124423-4690 - PUNCH 1 - 00A218</t>
  </si>
  <si>
    <t>7224530902N</t>
  </si>
  <si>
    <t>124423-4690 - DIE INSERT 1 - 00A219</t>
  </si>
  <si>
    <t>7224530903N</t>
  </si>
  <si>
    <t>124423-4690 - PUNCH 2 - 00A220</t>
  </si>
  <si>
    <t>7224530904N</t>
  </si>
  <si>
    <t>124423-4690 - PUNCH 3 - 00A221</t>
  </si>
  <si>
    <t>7224530905N</t>
  </si>
  <si>
    <t>124423-4690 - PUNCH 4 - 00A222</t>
  </si>
  <si>
    <t>7224530906N</t>
  </si>
  <si>
    <t>124423-4690 - DIE INSERT 2 - 00A223</t>
  </si>
  <si>
    <t>7224530907N</t>
  </si>
  <si>
    <t>124423-4690 - DIE INSERT 3 - 00A224</t>
  </si>
  <si>
    <t>7224530908N</t>
  </si>
  <si>
    <t>124423-4690 - PUNCH - 00A322</t>
  </si>
  <si>
    <t>7224530909N</t>
  </si>
  <si>
    <t>124423-4690 - PUNCH - 00A323</t>
  </si>
  <si>
    <t>7224530910N</t>
  </si>
  <si>
    <t>124423-4690 - PUNCH - 00A324</t>
  </si>
  <si>
    <t>7224530911N</t>
  </si>
  <si>
    <t>124423-4690 - PUNCH - 00A325</t>
  </si>
  <si>
    <t>7224530912N</t>
  </si>
  <si>
    <t>124423-4690 - DIE - 00A326</t>
  </si>
  <si>
    <t>7224530913N</t>
  </si>
  <si>
    <t>124423-4690 - DIE - 00A327</t>
  </si>
  <si>
    <t>7224530914N</t>
  </si>
  <si>
    <t>124423-4690 - PUNCH - 00A415</t>
  </si>
  <si>
    <t>7224530915N</t>
  </si>
  <si>
    <t>124423-4690 - DIE - 00A419</t>
  </si>
  <si>
    <t>7224530916N</t>
  </si>
  <si>
    <t>124423-4690 - TRIM PUNCH 1 - 00A427</t>
  </si>
  <si>
    <t>7224530917N</t>
  </si>
  <si>
    <t>124423-4690 - TRIM PUNCH 2 - 00A428</t>
  </si>
  <si>
    <t>7224530918N</t>
  </si>
  <si>
    <t>124423-4690 - TRIM DIE - 00A429</t>
  </si>
  <si>
    <t>7224530919N</t>
  </si>
  <si>
    <t>124423-4690 - TRIM DIE - 00A430</t>
  </si>
  <si>
    <t>7224530920N</t>
  </si>
  <si>
    <t>124423-4690 - DRAWING DIE - 00A211</t>
  </si>
  <si>
    <t>7224530921N</t>
  </si>
  <si>
    <t>124423-4690 - KNOCK OUT - 00A214</t>
  </si>
  <si>
    <t>7224530922N</t>
  </si>
  <si>
    <t>124423-4690 - DRAWING PUNCH - 00A212</t>
  </si>
  <si>
    <t>7224530923N</t>
  </si>
  <si>
    <t>124423-4690 - DRAWING PUNCH 1 - 00A215</t>
  </si>
  <si>
    <t>7224530924N</t>
  </si>
  <si>
    <t>124423-4690 - DRAWING PUNCH 2 - 00A216</t>
  </si>
  <si>
    <t>7224530925N</t>
  </si>
  <si>
    <t>124423-4690 - DRAWING DIE 1 - 00A217</t>
  </si>
  <si>
    <t>7224530926N</t>
  </si>
  <si>
    <t>124423-4690 - COINING PUNCH - 00A329</t>
  </si>
  <si>
    <t>7224530927N</t>
  </si>
  <si>
    <t>124423-4690 - BURRING PUNCH - 00A330</t>
  </si>
  <si>
    <t>7224530928N</t>
  </si>
  <si>
    <t>124423-4690 - BURRING PUNCH - 00A332</t>
  </si>
  <si>
    <t>7224530929N</t>
  </si>
  <si>
    <t>124423-4690 - BURRING DIE - 00A331</t>
  </si>
  <si>
    <t>7224530930N</t>
  </si>
  <si>
    <t>124423-4690 - BURRING DIE - 00A333</t>
  </si>
  <si>
    <t>7224530931N</t>
  </si>
  <si>
    <t>024318-9890-DPR-1/1 - TRIMMING PUNCH A - 00A-109</t>
  </si>
  <si>
    <t>VOLVO WCDS - FERR. 024318-9890 - TOP OUTER PLATE DIE</t>
  </si>
  <si>
    <t>7224530932N</t>
  </si>
  <si>
    <t>024318-9890-DPR-1/1 - TRIMMING PUNCH B - 00A-110</t>
  </si>
  <si>
    <t>7224530933N</t>
  </si>
  <si>
    <t>024318-9890-DPR-1/1 - TRIMMING PUNCH C - 00A-111</t>
  </si>
  <si>
    <t>7224530934N</t>
  </si>
  <si>
    <t>024318-9890-DPR-1/1 - TRIMMING PUNCH D - 00A-112</t>
  </si>
  <si>
    <t>7224530935N</t>
  </si>
  <si>
    <t>024318-9890-DPR-1/1 - TRIMMING PUNCH E - 00A-113</t>
  </si>
  <si>
    <t>7224530936N</t>
  </si>
  <si>
    <t>024318-9890-DPR-1/1 - TRIMMING PUNCH F - 00A-114</t>
  </si>
  <si>
    <t>7224530937N</t>
  </si>
  <si>
    <t>024318-9890-DPR-1/1 - TRIMMING DIE A - 00A-162</t>
  </si>
  <si>
    <t>7224530938N</t>
  </si>
  <si>
    <t>024318-9890-DPR-1/1 - TRIMMING DIE B - 00A-163</t>
  </si>
  <si>
    <t>7224530939N</t>
  </si>
  <si>
    <t>024318-9890-DPR-1/1 - TRIMMING DIE C - 00A-164</t>
  </si>
  <si>
    <t>7224530940N</t>
  </si>
  <si>
    <t>024318-9890-DPR-1/1 - BURRING PUNCH - 00A-166</t>
  </si>
  <si>
    <t>7224530941N</t>
  </si>
  <si>
    <t>024318-9890-DPR-1/1 - PIERCING DIE - 00A-168</t>
  </si>
  <si>
    <t>7224530942N</t>
  </si>
  <si>
    <t>024318-9890-DPR-1/1 - TRIMMING PUNCH A - 00A-304</t>
  </si>
  <si>
    <t>7224530943N</t>
  </si>
  <si>
    <t>024318-9890-DPR-1/1 - TRIMMING PUNCH B - 00A-305</t>
  </si>
  <si>
    <t>7224530944N</t>
  </si>
  <si>
    <t>024318-9890-DPR-1/1 - TRIMMING PUNCH C - 00A-306</t>
  </si>
  <si>
    <t>7224530945N</t>
  </si>
  <si>
    <t>024318-9890-DPR-1/1 - TRIMMING PUNCH D - 00A-307</t>
  </si>
  <si>
    <t>7224530946N</t>
  </si>
  <si>
    <t>024318-9890-DPR-1/1 - PIERCING PUNCH A - 00A-318</t>
  </si>
  <si>
    <t>7224530947N</t>
  </si>
  <si>
    <t>024318-9890-DPR-1/1 - PIERCING PUNCH B - 00A-319</t>
  </si>
  <si>
    <t>7224530948N</t>
  </si>
  <si>
    <t>024318-9890-DPR-1/1 - PIERCING PUNCH C - 00A-320</t>
  </si>
  <si>
    <t>7224530949N</t>
  </si>
  <si>
    <t>024318-9890-DPR-1/1 - PIERCING PUNCH D - 00A-321</t>
  </si>
  <si>
    <t>7224530950N</t>
  </si>
  <si>
    <t>024318-9890-DPR-1/1 - TRIMMING DIE  - 00A-352</t>
  </si>
  <si>
    <t>7224530951N</t>
  </si>
  <si>
    <t>024318-9890-DPR-1/1 - PIERCING DIE A - 00A-359</t>
  </si>
  <si>
    <t>7224530952N</t>
  </si>
  <si>
    <t>024318-9890-DPR-1/1 - PIERCING DIE B - 00A-360</t>
  </si>
  <si>
    <t>7224530953N</t>
  </si>
  <si>
    <t>024318-9890-DPR-1/1 - BURRING PUNCH - 00A-406</t>
  </si>
  <si>
    <t>7224530954N</t>
  </si>
  <si>
    <t>024318-9890-DPR-1/1 - PUNCH - 00A-411</t>
  </si>
  <si>
    <t>7224530955N</t>
  </si>
  <si>
    <t>024318-9890-DPR-1/1 - DIE A - 00A-458</t>
  </si>
  <si>
    <t>7224530956N</t>
  </si>
  <si>
    <t>024318-9890-DPR-1/1 - DIE B - 00A-459</t>
  </si>
  <si>
    <t>7224530957N</t>
  </si>
  <si>
    <t>024318-9890-DPR-1/1 - DRAWING PUNCH A - 00A-209</t>
  </si>
  <si>
    <t>7224530958N</t>
  </si>
  <si>
    <t>024318-9890-DPR-1/1 - DRAWING PUNCH B - 00A-210</t>
  </si>
  <si>
    <t>7224530959N</t>
  </si>
  <si>
    <t>024318-9890-DPR-1/1 - FORMING PUNCH A - 00A-212</t>
  </si>
  <si>
    <t>7224530960N</t>
  </si>
  <si>
    <t>024318-9890-DPR-1/1 - FORMING PUNCH B - 00A-213</t>
  </si>
  <si>
    <t>7224530961N</t>
  </si>
  <si>
    <t>024318-9890-DPR-1/1 - DRAWING DIE A - 00A-257</t>
  </si>
  <si>
    <t>7224530962N</t>
  </si>
  <si>
    <t>024318-9890-DPR-1/1 - DRAWING DIE B - 00A-258</t>
  </si>
  <si>
    <t>7224530963N</t>
  </si>
  <si>
    <t>024318-9890-DPR-1/1 - FORMING DIE A - 00A-264</t>
  </si>
  <si>
    <t>7224530964N</t>
  </si>
  <si>
    <t>024318-9890-DPR-1/1 - FORMING DIE B - 00A-265</t>
  </si>
  <si>
    <t>7224530965N</t>
  </si>
  <si>
    <t>024318-9890-DPR-1/1 - FORMING PUNCH - 00A-311</t>
  </si>
  <si>
    <t>7224530966N</t>
  </si>
  <si>
    <t>024318-9890-DPR-1/1 - FORMING DIE  - 00A-355</t>
  </si>
  <si>
    <t>7224530967N</t>
  </si>
  <si>
    <t>024318-9890-DPR-1/1 - DIE HOLDER - 00A-358</t>
  </si>
  <si>
    <t>7224530968N</t>
  </si>
  <si>
    <t>024318-9890-DPR-1/1 - FORMING PUNCH - 00A-413</t>
  </si>
  <si>
    <t>7224530969N</t>
  </si>
  <si>
    <t>024318-9890-DPR-1/1 - DIE HOLDER - 00A-451</t>
  </si>
  <si>
    <t>7224530970N</t>
  </si>
  <si>
    <t>024318-9890-DPR-1/1 - BURRING DIE - 00A-456</t>
  </si>
  <si>
    <t>7224530971N</t>
  </si>
  <si>
    <t>024318-9890-DPR-1/1 - FORMING DIE  - 00A-457</t>
  </si>
  <si>
    <t>7224530972N</t>
  </si>
  <si>
    <t>PUNCAO - SJAX6-LC63-P4</t>
  </si>
  <si>
    <t>7224530973N</t>
  </si>
  <si>
    <t>PUNCAO - H-SHAX3-LC70.4-P2.10-BC25</t>
  </si>
  <si>
    <t>7224530974N</t>
  </si>
  <si>
    <t>PUNCAO - H-HSMCD-LC68-P20.00-W10.00</t>
  </si>
  <si>
    <t>7224530975N</t>
  </si>
  <si>
    <t>024318-9850-DTR-1/1 - TRIMMING DIE - 00B111</t>
  </si>
  <si>
    <t>VOLVO WCDS - FERR. 024318-9850 - INNER PLATE DIE</t>
  </si>
  <si>
    <t>7224530976N</t>
  </si>
  <si>
    <t>024318-9850-DTR-1/1 - TRIMMING DIE - 00B112</t>
  </si>
  <si>
    <t>7224530977N</t>
  </si>
  <si>
    <t>024318-9850-DTR-1/1 - TRIMMING PUNCH - 00B156</t>
  </si>
  <si>
    <t>7224530978N</t>
  </si>
  <si>
    <t>024318-9850-DTR-1/1 - TRIMMING PUNCH - 00B157</t>
  </si>
  <si>
    <t>7224530979N</t>
  </si>
  <si>
    <t>024318-9850-DTR-1/1 - PILOT PUNCH - 00A158</t>
  </si>
  <si>
    <t>7224530980N</t>
  </si>
  <si>
    <t>024318-9850-DTR-1/1 - TRIMMING DIE - 00B324</t>
  </si>
  <si>
    <t>7224530981N</t>
  </si>
  <si>
    <t>024318-9850-DTR-1/1 - CUT OFF DIE - 00A334</t>
  </si>
  <si>
    <t>7224530982N</t>
  </si>
  <si>
    <t>024318-9850-DTR-1/1 - TRIMMING PUNCH F - 00A385</t>
  </si>
  <si>
    <t>7224530983N</t>
  </si>
  <si>
    <t>024318-9850-DTR-1/1 - TRIMMING PUNCH R - 00A386</t>
  </si>
  <si>
    <t>7224530984N</t>
  </si>
  <si>
    <t>024318-9850-DTR-1/1 - TRIMMING PUNCH C - 00B387</t>
  </si>
  <si>
    <t>7224530985N</t>
  </si>
  <si>
    <t>024318-9850-DTR-1/1 - CUT OFF PUNCH - 00A391</t>
  </si>
  <si>
    <t>7224530986N</t>
  </si>
  <si>
    <t>024318-9850-DTR-1/1 - BUTTON DIE - 00A404</t>
  </si>
  <si>
    <t>7224530987N</t>
  </si>
  <si>
    <t>024318-9850-DTR-1/1 - BUTTON DIE - 00A505</t>
  </si>
  <si>
    <t>7224530988N</t>
  </si>
  <si>
    <t>024318-9850-DTR-1/1 - DIE F - 00A603</t>
  </si>
  <si>
    <t>7224530989N</t>
  </si>
  <si>
    <t>024318-9850-DTR-1/1 - DIE R - 00A604</t>
  </si>
  <si>
    <t>7224530990N</t>
  </si>
  <si>
    <t>024318-9850-DTR-1/1 - PIERCING PUNCH - 00A653</t>
  </si>
  <si>
    <t>7224530991N</t>
  </si>
  <si>
    <t>024318-9850-DTR-1/1 - FINGER R - 00A831</t>
  </si>
  <si>
    <t>7224530992N</t>
  </si>
  <si>
    <t>024318-9850-DTR-1/1 - FINGER L - 00A832</t>
  </si>
  <si>
    <t>7224530993N</t>
  </si>
  <si>
    <t>024318-9850-DTR-1/1 - FINGER R1 - 00B836</t>
  </si>
  <si>
    <t>7224530994N</t>
  </si>
  <si>
    <t>024318-9850-DTR-1/1 - FINGER L1 - 00B837</t>
  </si>
  <si>
    <t>7224530995N</t>
  </si>
  <si>
    <t>024318-9850-DTR-1/1 - FINGER BRACKET R1 - 00A838</t>
  </si>
  <si>
    <t>7224530996N</t>
  </si>
  <si>
    <t>024318-9850-DTR-1/1 - FINGER BRACKET L1 - 00A839</t>
  </si>
  <si>
    <t>7224530997N</t>
  </si>
  <si>
    <t>024318-9850-DTR-1/1 - STRIPPER - 00A152</t>
  </si>
  <si>
    <t>7224530998N</t>
  </si>
  <si>
    <t>024318-9850-DTR-1/1 - STRIPPER GUIDE PIN - 00A159</t>
  </si>
  <si>
    <t>7224530999N</t>
  </si>
  <si>
    <t>024318-9850-DTR-1/1 - DRAWING DIE 1F - 00A211</t>
  </si>
  <si>
    <t>7224531000N</t>
  </si>
  <si>
    <t>024318-9850-DTR-1/1 - DRAWING DIE 1R - 00A212</t>
  </si>
  <si>
    <t>7224531001N</t>
  </si>
  <si>
    <t>024318-9850-DTR-1/1 - DRAWING DIE 2F - 00A213</t>
  </si>
  <si>
    <t>7224531002N</t>
  </si>
  <si>
    <t>024318-9850-DTR-1/1 - DRAWING DIE 2R - 00A214</t>
  </si>
  <si>
    <t>7224531003N</t>
  </si>
  <si>
    <t>024318-9850-DTR-1/1 - DRAWING DIE 3F - 00A215</t>
  </si>
  <si>
    <t>7224531004N</t>
  </si>
  <si>
    <t>024318-9850-DTR-1/1 - DRAWING DIE 3R - 00A216</t>
  </si>
  <si>
    <t>7224531005N</t>
  </si>
  <si>
    <t>024318-9850-DTR-1/1 - DRAWING DIE 4F - 00A217</t>
  </si>
  <si>
    <t>7224531006N</t>
  </si>
  <si>
    <t>024318-9850-DTR-1/1 - DRAWING DIE 4R - 00A218</t>
  </si>
  <si>
    <t>7224531007N</t>
  </si>
  <si>
    <t>024318-9850-DTR-1/1 - DRAWING DIE 5F - 00A219</t>
  </si>
  <si>
    <t>7224531008N</t>
  </si>
  <si>
    <t>024318-9850-DTR-1/1 - DRAWING DIE 5R - 00A220</t>
  </si>
  <si>
    <t>7224531009N</t>
  </si>
  <si>
    <t>024318-9850-DTR-1/1 - DRAWING DIE 6F - 00A221</t>
  </si>
  <si>
    <t>7224531010N</t>
  </si>
  <si>
    <t>024318-9850-DTR-1/1 - DRAWING DIE 6R - 00A222</t>
  </si>
  <si>
    <t>7224531011N</t>
  </si>
  <si>
    <t>024318-9850-DTR-1/1 - DRAWING PUNCH 1F - 00A260</t>
  </si>
  <si>
    <t>7224531012N</t>
  </si>
  <si>
    <t>024318-9850-DTR-1/1 - DRAWING PUNCH 1R - 00A261</t>
  </si>
  <si>
    <t>7224531013N</t>
  </si>
  <si>
    <t>024318-9850-DTR-1/1 - DRAWING PUNCH 2F - 00A262</t>
  </si>
  <si>
    <t>7224531014N</t>
  </si>
  <si>
    <t>024318-9850-DTR-1/1 - DRAWING PUNCH 2R - 00A263</t>
  </si>
  <si>
    <t>7224531015N</t>
  </si>
  <si>
    <t>024318-9850-DTR-1/1 - DRAWING PUNCH 3F - 00A264</t>
  </si>
  <si>
    <t>7224531016N</t>
  </si>
  <si>
    <t>024318-9850-DTR-1/1 - DRAWING PUNCH 3R - 00A265</t>
  </si>
  <si>
    <t>7224531017N</t>
  </si>
  <si>
    <t>024318-9850-DTR-1/1 - DRAWING PUNCH 4F - 00A266</t>
  </si>
  <si>
    <t>7224531018N</t>
  </si>
  <si>
    <t>024318-9850-DTR-1/1 - DRAWING PUNCH 4R - 00A267</t>
  </si>
  <si>
    <t>7224531019N</t>
  </si>
  <si>
    <t>024318-9850-DTR-1/1 - DRAWING PUNCH 5F - 00A268</t>
  </si>
  <si>
    <t>7224531020N</t>
  </si>
  <si>
    <t>024318-9850-DTR-1/1 - DRAWING PUNCH 5R - 00A269</t>
  </si>
  <si>
    <t>7224531021N</t>
  </si>
  <si>
    <t>024318-9850-DTR-1/1 - DRAWING PUNCH 6F - 00A270</t>
  </si>
  <si>
    <t>7224531022N</t>
  </si>
  <si>
    <t>024318-9850-DTR-1/1 - DRAWING PUNCH 6R - 00A271</t>
  </si>
  <si>
    <t>7224531023N</t>
  </si>
  <si>
    <t>024318-9850-DTR-1/1 - DRAWING PUNCH 7F - 00A272</t>
  </si>
  <si>
    <t>7224531024N</t>
  </si>
  <si>
    <t>024318-9850-DTR-1/1 - DRAWING PUNCH 7R - 00A273</t>
  </si>
  <si>
    <t>7224531025N</t>
  </si>
  <si>
    <t>024318-9850-DTR-1/1 - PILOT PUNCH - 00A274</t>
  </si>
  <si>
    <t>7224531026N</t>
  </si>
  <si>
    <t>024318-9850-DTR-1/1 - DRAWING DIE 7F - 00B308</t>
  </si>
  <si>
    <t>7224531027N</t>
  </si>
  <si>
    <t>024318-9850-DTR-1/1 - DRAWING DIE 7R - 00B309</t>
  </si>
  <si>
    <t>7224531028N</t>
  </si>
  <si>
    <t>024318-9850-DTR-1/1 - DRAWING DIE 8F - 00A310</t>
  </si>
  <si>
    <t>7224531029N</t>
  </si>
  <si>
    <t>024318-9850-DTR-1/1 - DRAWING DIE 8R - 00A311</t>
  </si>
  <si>
    <t>7224531030N</t>
  </si>
  <si>
    <t>024318-9850-DTR-1/1 - DRAWING DIE 9F - 00B312</t>
  </si>
  <si>
    <t>7224531031N</t>
  </si>
  <si>
    <t>024318-9850-DTR-1/1 - DRAWING DIE 9R - 00B313</t>
  </si>
  <si>
    <t>7224531032N</t>
  </si>
  <si>
    <t>024318-9850-DTR-1/1 - DRAWING DIE 10F - 00A314</t>
  </si>
  <si>
    <t>7224531033N</t>
  </si>
  <si>
    <t>024318-9850-DTR-1/1 - DRAWING DIE 10R - 00A315</t>
  </si>
  <si>
    <t>7224531034N</t>
  </si>
  <si>
    <t>024318-9850-DTR-1/1 - FORMMING DIE - 00A317</t>
  </si>
  <si>
    <t>7224531035N</t>
  </si>
  <si>
    <t>024318-9850-DTR-1/1 - FORMMING DIE INSERT F-00A318</t>
  </si>
  <si>
    <t>7224531036N</t>
  </si>
  <si>
    <t>024318-9850-DTR-1/1 - FORMMING DIE INSERT R-00A319</t>
  </si>
  <si>
    <t>7224531037N</t>
  </si>
  <si>
    <t>024318-9850-DTR-1/1 - PILOT PUNCH - 00A354</t>
  </si>
  <si>
    <t>7224531038N</t>
  </si>
  <si>
    <t>024318-9850-DTR-1/1 - DRAWING PUNCH 7F - 00B357</t>
  </si>
  <si>
    <t>7224531039N</t>
  </si>
  <si>
    <t>024318-9850-DTR-1/1 - DRAWING PUNCH 7R - 00B358</t>
  </si>
  <si>
    <t>7224531040N</t>
  </si>
  <si>
    <t>024318-9850-DTR-1/1 - PUNCH INSERT  - 00A359</t>
  </si>
  <si>
    <t>7224531041N</t>
  </si>
  <si>
    <t>024318-9850-DTR-1/1 - PUNCH INSERT 2 - 00A364</t>
  </si>
  <si>
    <t>7224531042N</t>
  </si>
  <si>
    <t>024318-9850-DTR-1/1 - PUNCH INSERT 3 - 00A367</t>
  </si>
  <si>
    <t>7224531043N</t>
  </si>
  <si>
    <t>024318-9850-DTR-1/1 - PUNCH INSERT 4 - 00A370</t>
  </si>
  <si>
    <t>7224531044N</t>
  </si>
  <si>
    <t>024318-9850-DTR-1/1 - PUNCH INSERT 5 - 00A373</t>
  </si>
  <si>
    <t>7224531045N</t>
  </si>
  <si>
    <t>024318-9850-DTR-1/1 - DRAWING PUNCH 8F - 00B362</t>
  </si>
  <si>
    <t>7224531046N</t>
  </si>
  <si>
    <t>024318-9850-DTR-1/1 - DRAWING PUNCH 8R - 00B363</t>
  </si>
  <si>
    <t>7224531047N</t>
  </si>
  <si>
    <t>024318-9850-DTR-1/1 - DRAWING PUNCH 9F - 00B365</t>
  </si>
  <si>
    <t>7224531048N</t>
  </si>
  <si>
    <t>024318-9850-DTR-1/1 - DRAWING PUNCH 9R - 00B366</t>
  </si>
  <si>
    <t>7224531049N</t>
  </si>
  <si>
    <t>024318-9850-DTR-1/1 - DRAWING PUNCH 10F - 00A369</t>
  </si>
  <si>
    <t>7224531050N</t>
  </si>
  <si>
    <t>024318-9850-DTR-1/1 - DRAWING PUNCH 10R - 00A372</t>
  </si>
  <si>
    <t>7224531051N</t>
  </si>
  <si>
    <t>024318-9850-DTR-1/1 - FORMMING PUNCH - 00A377</t>
  </si>
  <si>
    <t>7224531052N</t>
  </si>
  <si>
    <t>024318-9850-DTR-1/1 - STRIPPER PLATE - 00A381</t>
  </si>
  <si>
    <t>7224531053N</t>
  </si>
  <si>
    <t>024318-9850-DTR-1/1 - STRIPPER PLATE - 00A388</t>
  </si>
  <si>
    <t>7224531054N</t>
  </si>
  <si>
    <t>024318-9850-DTR-1/1 - PUNCH HOLDER - 00A389</t>
  </si>
  <si>
    <t>7224531055N</t>
  </si>
  <si>
    <t>024318-9850-DTR-1/1 - DIE HOLDER - 00A401</t>
  </si>
  <si>
    <t>7224531056N</t>
  </si>
  <si>
    <t>024318-9850-DTR-1/1 - CUSHION BLOCK - 00A402</t>
  </si>
  <si>
    <t>7224531057N</t>
  </si>
  <si>
    <t>024318-9850-DTR-1/1 - STRIPPER PLATE - 00A451</t>
  </si>
  <si>
    <t>7224531058N</t>
  </si>
  <si>
    <t>024318-9850-DTR-1/1 - PUNCH - 00A452</t>
  </si>
  <si>
    <t>7224531059N</t>
  </si>
  <si>
    <t>024318-9850-DTR-1/1 - PUNCH - 00A551</t>
  </si>
  <si>
    <t>7224531060N</t>
  </si>
  <si>
    <t>024318-9850-DTR-1/1 - DIE HOLDER. - 00A501</t>
  </si>
  <si>
    <t>7224531061N</t>
  </si>
  <si>
    <t>024318-9850-DTR-1/1 - CUSHON BLOCK - 00A502</t>
  </si>
  <si>
    <t>7224531062N</t>
  </si>
  <si>
    <t>024318-9850-DTR-1/1 - MISFEED PIN - 00A555</t>
  </si>
  <si>
    <t>7224531063N</t>
  </si>
  <si>
    <t>024318-9850-DTR-1/1 - STRIPPER PLATE - 00A651</t>
  </si>
  <si>
    <t>7224531064N</t>
  </si>
  <si>
    <t>024318-9850-DTR-1/1 - MISFEED PIN - 00A656</t>
  </si>
  <si>
    <t>7224531065N</t>
  </si>
  <si>
    <t>024318-9850-DTR-1/1 - SLIDE CAM 1 - 00A811</t>
  </si>
  <si>
    <t>7224531066N</t>
  </si>
  <si>
    <t>024318-9850-DTR-1/1 - SLIDE CAM 2 - 00A812</t>
  </si>
  <si>
    <t>7224531067N</t>
  </si>
  <si>
    <t>024318-9850-DTR-1/1 - TR BAR 1 - 00A821</t>
  </si>
  <si>
    <t>7224531068N</t>
  </si>
  <si>
    <t>024318-9850-DTR-1/1 - TR BAR 2 - 00A822</t>
  </si>
  <si>
    <t>7224531069N</t>
  </si>
  <si>
    <t>024318-9850-DTR-1/1 - CAM DRIVER - 00A851</t>
  </si>
  <si>
    <t>7224531070N</t>
  </si>
  <si>
    <t>PUNCAO - SPAX8-LC54.1-P4.00</t>
  </si>
  <si>
    <t>7224531071N</t>
  </si>
  <si>
    <t>PUNCAO - SPAX8-LC66.19-P5.30-LKC</t>
  </si>
  <si>
    <t>7224531072N</t>
  </si>
  <si>
    <t>PUNCAO - SPAX10-LC64.71-P8.46-LKC</t>
  </si>
  <si>
    <t>7224531073N</t>
  </si>
  <si>
    <t>PUNCAO - SPAX13-LC66.39-P12.06-LKC</t>
  </si>
  <si>
    <t>7224531074N</t>
  </si>
  <si>
    <t>024318-9840-DTR-1/1 - DIE INSERT 2 - 00B104</t>
  </si>
  <si>
    <t>VOLVO WCDS - FERR. 024318-9840 - OUTER PLATE DIE</t>
  </si>
  <si>
    <t>7224531075N</t>
  </si>
  <si>
    <t>024318-9840-DTR-1/1 - DIE INSERT 1 - 00B105</t>
  </si>
  <si>
    <t>7224531076N</t>
  </si>
  <si>
    <t>024318-9840-DTR-1/1 - TRIMMING PUNCH 1 - 00B155</t>
  </si>
  <si>
    <t>7224531077N</t>
  </si>
  <si>
    <t>024318-9840-DTR-1/1 - TRIMMING PUNCH 2 - 00B156</t>
  </si>
  <si>
    <t>7224531078N</t>
  </si>
  <si>
    <t>024318-9840-DTR-1/1 - TRIMMING DIE - 00B309</t>
  </si>
  <si>
    <t>7224531079N</t>
  </si>
  <si>
    <t>024318-9840-DTR-1/1 - TRIMMING PUNCH 1 - 00C358</t>
  </si>
  <si>
    <t>7224531080N</t>
  </si>
  <si>
    <t>024318-9840-DTR-1/1 - TRIMMING PUNCH 2 - 00C359</t>
  </si>
  <si>
    <t>7224531081N</t>
  </si>
  <si>
    <t>024318-9840-DTR-1/1 - TRIMMING PUNCH 3 - 00B360</t>
  </si>
  <si>
    <t>7224531082N</t>
  </si>
  <si>
    <t>024318-9840-DTR-1/1 - CUT OFF PUNCH - 00A368</t>
  </si>
  <si>
    <t>7224531083N</t>
  </si>
  <si>
    <t>024318-9840-DTR-1/1 - PUNCH - 00A369</t>
  </si>
  <si>
    <t>7224531084N</t>
  </si>
  <si>
    <t>024318-9840-DTR-1/1 - PIRECING DIE 1 - 00A407</t>
  </si>
  <si>
    <t>7224531085N</t>
  </si>
  <si>
    <t>024318-9840-DTR-1/1 - PUNCH - 00B704</t>
  </si>
  <si>
    <t>7224531086N</t>
  </si>
  <si>
    <t>024318-9840-DTR-1/1 - PUNCH - 00A755</t>
  </si>
  <si>
    <t>7224531087N</t>
  </si>
  <si>
    <t>024318-9840-DTR-1/1 - PUNCH - 00A763</t>
  </si>
  <si>
    <t>7224531088N</t>
  </si>
  <si>
    <t>024318-9840-DTR-1/1 - FINGER R - 00A831</t>
  </si>
  <si>
    <t>7224531089N</t>
  </si>
  <si>
    <t>024318-9840-DTR-1/1 - FINGER L - 00A832</t>
  </si>
  <si>
    <t>7224531090N</t>
  </si>
  <si>
    <t>024318-9840-DTR-1/1 - FINGER R1 - 00B836</t>
  </si>
  <si>
    <t>7224531091N</t>
  </si>
  <si>
    <t>024318-9840-DTR-1/1 - FINGER L1 - 00B837</t>
  </si>
  <si>
    <t>7224531092N</t>
  </si>
  <si>
    <t>024318-9840-DTR-1/1 - FINGER BRACKET R1 - 00A838</t>
  </si>
  <si>
    <t>7224531093N</t>
  </si>
  <si>
    <t>024318-9840-DTR-1/1 - FINGER BRACKET L1 - 00A839</t>
  </si>
  <si>
    <t>7224531094N</t>
  </si>
  <si>
    <t>024318-9840-DTR-1/1 - STRIPPER PLATE - 00A151</t>
  </si>
  <si>
    <t>7224531095N</t>
  </si>
  <si>
    <t>024318-9840-DTR-1/1 - PILOT PIN - 00A157</t>
  </si>
  <si>
    <t>7224531096N</t>
  </si>
  <si>
    <t>024318-9840-DTR-1/1 - STRIPPER GUIDE PIN - 00A158</t>
  </si>
  <si>
    <t>7224531097N</t>
  </si>
  <si>
    <t>024318-9840-DTR-1/1 - 1ST DRAWING PUNCH - 00A201</t>
  </si>
  <si>
    <t>7224531098N</t>
  </si>
  <si>
    <t>024318-9840-DTR-1/1 - 2ND DRAWING PUNCH - 00A202</t>
  </si>
  <si>
    <t>7224531099N</t>
  </si>
  <si>
    <t>024318-9840-DTR-1/1 - 3RD DRAWING PUNCH - 00A203</t>
  </si>
  <si>
    <t>7224531100N</t>
  </si>
  <si>
    <t>024318-9840-DTR-1/1 - 4TH DRAWING PUNCH - 00A204</t>
  </si>
  <si>
    <t>7224531101N</t>
  </si>
  <si>
    <t>024318-9840-DTR-1/1 - 5TH DRAWING PUNCH - 00A205</t>
  </si>
  <si>
    <t>7224531102N</t>
  </si>
  <si>
    <t>024318-9840-DTR-1/1 - 6TH DRAWING PUNCH 1 - 00A206</t>
  </si>
  <si>
    <t>7224531103N</t>
  </si>
  <si>
    <t>024318-9840-DTR-1/1 - 6TH DRAWING PUNCH 2 - 00A207</t>
  </si>
  <si>
    <t>7224531104N</t>
  </si>
  <si>
    <t>024318-9840-DTR-1/1 - 7TH DRAWING PUNCH - 00F208</t>
  </si>
  <si>
    <t>7224531105N</t>
  </si>
  <si>
    <t>024318-9840-DTR-1/1 - 8TH DRAWING PUNCH - 00C209</t>
  </si>
  <si>
    <t>7224531106N</t>
  </si>
  <si>
    <t>024318-9840-DTR-1/1 - 9TH DRAWING PUNCH - 00A210</t>
  </si>
  <si>
    <t>7224531107N</t>
  </si>
  <si>
    <t>024318-9840-DTR-1/1 - 10TH DRAWING PUNCH - 00A211</t>
  </si>
  <si>
    <t>7224531108N</t>
  </si>
  <si>
    <t>024318-9840-DTR-1/1 - 7TH DRAWING PUNCH - 00A236</t>
  </si>
  <si>
    <t>7224531109N</t>
  </si>
  <si>
    <t>024318-9840-DTR-1/1 - 1ST DRAWING DIE - 00A251</t>
  </si>
  <si>
    <t>7224531110N</t>
  </si>
  <si>
    <t>024318-9840-DTR-1/1 - 2ND DRAWING DIE - 00A252</t>
  </si>
  <si>
    <t>7224531111N</t>
  </si>
  <si>
    <t>024318-9840-DTR-1/1 - 3RD DRAWING DIE - 00A253</t>
  </si>
  <si>
    <t>7224531112N</t>
  </si>
  <si>
    <t>024318-9840-DTR-1/1 - 4TH DRAWING DIE - 00A254</t>
  </si>
  <si>
    <t>7224531113N</t>
  </si>
  <si>
    <t>024318-9840-DTR-1/1 - 5TH DRAWING DIE - 00A255</t>
  </si>
  <si>
    <t>7224531114N</t>
  </si>
  <si>
    <t>024318-9840-DTR-1/1 - 6TH DRAWING DIE - 00B256</t>
  </si>
  <si>
    <t>7224531115N</t>
  </si>
  <si>
    <t>024318-9840-DTR-1/1 - 7TH DRAWING DIE - 00F257</t>
  </si>
  <si>
    <t>7224531116N</t>
  </si>
  <si>
    <t>024318-9840-DTR-1/1 - 8TH DRAWING DIE - 00C258</t>
  </si>
  <si>
    <t>7224531117N</t>
  </si>
  <si>
    <t>024318-9840-DTR-1/1 - 9TH DRAWING DIE - 00A259</t>
  </si>
  <si>
    <t>7224531118N</t>
  </si>
  <si>
    <t>024318-9840-DTR-1/1 - 10TH DRAWING DIE - 00A260</t>
  </si>
  <si>
    <t>7224531119N</t>
  </si>
  <si>
    <t>024318-9840-DTR-1/1 - PILOT PIN - 00A281</t>
  </si>
  <si>
    <t>7224531120N</t>
  </si>
  <si>
    <t>024318-9840-DTR-1/1 - FORMMING DIE - 00A301</t>
  </si>
  <si>
    <t>7224531121N</t>
  </si>
  <si>
    <t>024318-9840-DTR-1/1 - FORMMING DIE INSERT - 00A302</t>
  </si>
  <si>
    <t>7224531122N</t>
  </si>
  <si>
    <t>024318-9840-DTR-1/1 - CUT OFF DIE - 00B321</t>
  </si>
  <si>
    <t>7224531123N</t>
  </si>
  <si>
    <t>024318-9840-DTR-1/1 - FORMMING PUNCH - 00A351</t>
  </si>
  <si>
    <t>7224531124N</t>
  </si>
  <si>
    <t>024318-9840-DTR-1/1 - STRIPPER PLATE 1 - 00B353</t>
  </si>
  <si>
    <t>7224531125N</t>
  </si>
  <si>
    <t>024318-9840-DTR-1/1 - STRIPPER PLATE - 00A363</t>
  </si>
  <si>
    <t>7224531126N</t>
  </si>
  <si>
    <t>024318-9840-DTR-1/1 - PUNCH HOLDER 2 - 00A364</t>
  </si>
  <si>
    <t>7224531127N</t>
  </si>
  <si>
    <t>024318-9840-DTR-1/1 - DIE HOLDER - 00A401</t>
  </si>
  <si>
    <t>7224531128N</t>
  </si>
  <si>
    <t>024318-9840-DTR-1/1 - CUSHION BLOCK - 00A402</t>
  </si>
  <si>
    <t>7224531129N</t>
  </si>
  <si>
    <t>024318-9840-DTR-1/1 - STRIPPER PLATE - 00B451</t>
  </si>
  <si>
    <t>7224531130N</t>
  </si>
  <si>
    <t>024318-9840-DTR-1/1 - PUNCH - 00A452</t>
  </si>
  <si>
    <t>7224531131N</t>
  </si>
  <si>
    <t>024318-9840-DTR-1/1 - DIE HOLDER - 00A701</t>
  </si>
  <si>
    <t>7224531132N</t>
  </si>
  <si>
    <t>024318-9840-DTR-1/1 - CUSHON - 00A702</t>
  </si>
  <si>
    <t>7224531133N</t>
  </si>
  <si>
    <t>024318-9840-DTR-1/1 - PUNCH HOLDER - 00A751</t>
  </si>
  <si>
    <t>7224531134N</t>
  </si>
  <si>
    <t>024318-9840-DTR-1/1 - CAM DRIVER - 00A756</t>
  </si>
  <si>
    <t>7224531135N</t>
  </si>
  <si>
    <t>024318-9840-DTR-1/1 - CAM DRIVER - 00A757</t>
  </si>
  <si>
    <t>7224531136N</t>
  </si>
  <si>
    <t>024318-9840-DTR-1/1 - MISFEED PIN - 00A760</t>
  </si>
  <si>
    <t>7224531137N</t>
  </si>
  <si>
    <t>024318-9840-DTR-1/1 - CAM DRIVER - 00A766</t>
  </si>
  <si>
    <t>7224531138N</t>
  </si>
  <si>
    <t>024318-9840-DTR-1/1 - SLIDE CAM 1 - 00A811</t>
  </si>
  <si>
    <t>7224531139N</t>
  </si>
  <si>
    <t>024318-9840-DTR-1/1 - SLIDE CAM 2 - 00A812</t>
  </si>
  <si>
    <t>7224531140N</t>
  </si>
  <si>
    <t>024318-9840-DTR-1/1 - TR BAR 1 - 00A821</t>
  </si>
  <si>
    <t>7224531141N</t>
  </si>
  <si>
    <t>024318-9840-DTR-1/1 - TR BAR 2 - 00A822</t>
  </si>
  <si>
    <t>7224531142N</t>
  </si>
  <si>
    <t>024318-9840-DTR-1/1 - CAM DRIVER - 00A851</t>
  </si>
  <si>
    <t>7224531143N</t>
  </si>
  <si>
    <t>PUNCAO - AN-SHAX6-LC51.4-P5.6-LKC-TKM</t>
  </si>
  <si>
    <t>7224531144N</t>
  </si>
  <si>
    <t>PUNCAO - SPAX6-LC51.5-P4.00</t>
  </si>
  <si>
    <t>7224531145N</t>
  </si>
  <si>
    <t>KREMLIN MOLA PART Nº27 -  A28 - 050.313.504</t>
  </si>
  <si>
    <t>7224531146N</t>
  </si>
  <si>
    <t>KREMLIN MOLA AGULHA PART Nº31 - A28 - 050.319.305</t>
  </si>
  <si>
    <t>7224531147N</t>
  </si>
  <si>
    <t>ACOPLAMENTO RAPIDO Ø90 - 8 (LADO PRESA) REF SR90-B</t>
  </si>
  <si>
    <t>H-4-4</t>
  </si>
  <si>
    <t>MAQUINA LASER V6/DAIMLER</t>
  </si>
  <si>
    <t>7224531148N</t>
  </si>
  <si>
    <t>ACOPLAMENTO RAPIDO Ø90 - 8 (LADO ROBOT) REF SR90-A</t>
  </si>
  <si>
    <t>7224531150N</t>
  </si>
  <si>
    <t xml:space="preserve">FUSO COM PORCA NSK VSP321N1D1500PP </t>
  </si>
  <si>
    <t>SALA A</t>
  </si>
  <si>
    <t>7224531151N</t>
  </si>
  <si>
    <t xml:space="preserve">PORCA NSK TIPO A WBK25L-01 </t>
  </si>
  <si>
    <t>7224531152N</t>
  </si>
  <si>
    <t>APOIO NSK WBK 25-01 W NSK</t>
  </si>
  <si>
    <t>7224531153N</t>
  </si>
  <si>
    <t>JUNTA SILICONE DIAM 8MM - REF: HT4M440071</t>
  </si>
  <si>
    <t>FIAT T3</t>
  </si>
  <si>
    <t>CAMARA HELIO</t>
  </si>
  <si>
    <t>7224531154N</t>
  </si>
  <si>
    <t>JUNTA SILICONE DIAM 10MM - REF: HT4A001214</t>
  </si>
  <si>
    <t>FIAT T3/WCAC/WCDS</t>
  </si>
  <si>
    <t>7224531155N</t>
  </si>
  <si>
    <t>CILINDRO MICRO GAS 19V1X50 AMARELO</t>
  </si>
  <si>
    <t>7224531156N</t>
  </si>
  <si>
    <t>FILTRO COMPLETO ALIMENTADOR MORETTO F5/C5</t>
  </si>
  <si>
    <t>CUBAS ASPIRAÇÃO MORETTO</t>
  </si>
  <si>
    <t>7224531157N</t>
  </si>
  <si>
    <t>REDUTOR PRESSÃO DUNGS FRNG 510</t>
  </si>
  <si>
    <t>A2-2-6</t>
  </si>
  <si>
    <t>7224531158N</t>
  </si>
  <si>
    <t>VALVULA DUNGS DMV-DLE 512/11</t>
  </si>
  <si>
    <t>7224531159N</t>
  </si>
  <si>
    <t>CONVEYOR BELT GEORGE LANE 50/00/12 1400MM</t>
  </si>
  <si>
    <t>FLUXAGEM LINHA 2006</t>
  </si>
  <si>
    <t>7224531160N</t>
  </si>
  <si>
    <t>VALVE PIN BALA L=300 -DIAM 6MM ID: 201607140011E</t>
  </si>
  <si>
    <t>7224531161N</t>
  </si>
  <si>
    <t>VALVE PIN BALA L=300 -DIAM 6MM ID: 201805170039E</t>
  </si>
  <si>
    <t>7224531162N</t>
  </si>
  <si>
    <t>GRAMPO DE APERTO MECANICO EM C - 100*60 - VC4-100</t>
  </si>
  <si>
    <t>7224531163N</t>
  </si>
  <si>
    <t>ROLHA ESTANQ. HÉLIO WCDS 17,2X10X7 HT1A270598</t>
  </si>
  <si>
    <t>7224531164N</t>
  </si>
  <si>
    <t>ROLHA ESTANQ. HÉLIO WCDS 13X7X7 HT1A270599</t>
  </si>
  <si>
    <t>7224531165N</t>
  </si>
  <si>
    <t>ROLHA ESTANQ. HÉLIO PPE 27X8X8 HT1A270516</t>
  </si>
  <si>
    <t>7224531166N</t>
  </si>
  <si>
    <t>ROLHA ESTANQ. HÉLIO PPE 19,7X10X7 HT1A270510</t>
  </si>
  <si>
    <t>7224531167N</t>
  </si>
  <si>
    <t>PUNÇÃO AHX 20 S40 M2 P8,500 XLL36MM - XB5MM</t>
  </si>
  <si>
    <t>FERRAMENTA PL73</t>
  </si>
  <si>
    <t>7224531168N</t>
  </si>
  <si>
    <t>MATRIX AJX 10 2580 M2 P8,100</t>
  </si>
  <si>
    <t>7224531169N</t>
  </si>
  <si>
    <t>FERR 01-261-DES. 16 - MATRIZ CORTE RASGOS TUBO</t>
  </si>
  <si>
    <t>7224531170N</t>
  </si>
  <si>
    <t>MOLA ARAME COMPRESSÃO 500X8.5X2.5X201 3/7X0,8</t>
  </si>
  <si>
    <t>7224531171N</t>
  </si>
  <si>
    <t>GRAMPOS HALDER PUSH-PULL  23330.2103</t>
  </si>
  <si>
    <t>MONTAGEM CHILLER</t>
  </si>
  <si>
    <t>7224531172N</t>
  </si>
  <si>
    <t>ACELERADOR DE EXTRACÇÃO Ø12 AE123036</t>
  </si>
  <si>
    <t>MOLDE G2V6</t>
  </si>
  <si>
    <t>7224531173N</t>
  </si>
  <si>
    <t>TUBO ACRILICO TRANSPARENTE STUDS 225X150X4MM</t>
  </si>
  <si>
    <t>7224531174N</t>
  </si>
  <si>
    <t>PATIM ESFERAS REXROOTH R1653-214-20</t>
  </si>
  <si>
    <t>7224531175N</t>
  </si>
  <si>
    <t>CNC CHILLER PPE</t>
  </si>
  <si>
    <t>7224531176N</t>
  </si>
  <si>
    <t>FRESA D25-80/90-ST1-U/4671-ST2-U-31395210_312585</t>
  </si>
  <si>
    <t>A2-4-6</t>
  </si>
  <si>
    <t>7224531177N</t>
  </si>
  <si>
    <t>FRESA D23.5-80/90-ST2L/71-ST3L-31395020_31258639</t>
  </si>
  <si>
    <t>7224531178N</t>
  </si>
  <si>
    <t>FRESA-D25.5-6480/90-ST2-U-31259025_607573797</t>
  </si>
  <si>
    <t>A2-3-3</t>
  </si>
  <si>
    <t>7224531179N</t>
  </si>
  <si>
    <t>BROCA-D2.05-6480/90-ST3-L-31289700_607582615</t>
  </si>
  <si>
    <t>7224531180N</t>
  </si>
  <si>
    <t>BROCA-D5-6480/90-ST3-U-31258292_607577194</t>
  </si>
  <si>
    <t>7224531181N</t>
  </si>
  <si>
    <t>MACHO-M6-80/90-ST4-U/4671-ST5-U-6641F0098_M6-ISO2</t>
  </si>
  <si>
    <t>7224531182N</t>
  </si>
  <si>
    <t>ESCARIADOR-D10-6480/90-ST5-L-30393638_606539969</t>
  </si>
  <si>
    <t>7224531183N</t>
  </si>
  <si>
    <t>BROCA-D6.05-6480/90-ST5-U-31289734_607676435</t>
  </si>
  <si>
    <t>7224531184N</t>
  </si>
  <si>
    <t>BROCA-D6-6480/90-ST6-U-30391293_6063649157</t>
  </si>
  <si>
    <t>7224531185N</t>
  </si>
  <si>
    <t>BROCA-9.9-4671-ST1-L-31388355_607577194</t>
  </si>
  <si>
    <t>7224531186N</t>
  </si>
  <si>
    <t>BROCA-D5-4671-ST1-U-31388355_607742034</t>
  </si>
  <si>
    <t>N/Localiz.OAP(16-2-23)</t>
  </si>
  <si>
    <t>7224531187N</t>
  </si>
  <si>
    <t>MANDRIL-D20-4671-ST3-U-31259051_607577676</t>
  </si>
  <si>
    <t>7224531188N</t>
  </si>
  <si>
    <t>FRESA-D20.5-4671-ST4-U-31258654_607573796</t>
  </si>
  <si>
    <t>7224531189N</t>
  </si>
  <si>
    <t>MACHO-M6-4671-ST5-U-6641F0098_M6-ISO2</t>
  </si>
  <si>
    <t>7224531190N</t>
  </si>
  <si>
    <t>ESCARIADOR-D10-4671-ST6-U-30393638_606539969</t>
  </si>
  <si>
    <t>7224531191N</t>
  </si>
  <si>
    <t>BROCA-4.5-4671-ST6-U-31258291_607577336</t>
  </si>
  <si>
    <t>7224531192N</t>
  </si>
  <si>
    <t>MANDRIL-D9.9-6480/90-ST1-L-31388353_607742020 BR-6242</t>
  </si>
  <si>
    <t>7224531193N</t>
  </si>
  <si>
    <t>BROCA-D5-6060-ST1-U SIDE-UC42973</t>
  </si>
  <si>
    <t>7224531194N</t>
  </si>
  <si>
    <t>FRESA-D19-5Z-6060-ST2-L SIDE-UC42978</t>
  </si>
  <si>
    <t>7224531195N</t>
  </si>
  <si>
    <t>BROCA-D12.75-6060-ST2-U SIDE-UC42979</t>
  </si>
  <si>
    <t>7224531196N</t>
  </si>
  <si>
    <t>FRESA-D5-4Z-R0.5-6060-ST3-L SIDE-UC42977-1</t>
  </si>
  <si>
    <t>7224531197N</t>
  </si>
  <si>
    <t>FRESA-D20-5Z-6060-ST3-U SIDE-UC42999</t>
  </si>
  <si>
    <t>7224531198N</t>
  </si>
  <si>
    <t>FRESA-CHANFRAR-D6-6060-ST4-L SIDE-UC43032</t>
  </si>
  <si>
    <t>7224531199N</t>
  </si>
  <si>
    <t>MANDRIL-D13.775-6060-ST4-U SIDE-UC43000</t>
  </si>
  <si>
    <t>7224531200N</t>
  </si>
  <si>
    <t>FRESA-D5-4Z-R0.5-6060-ST5-L SIDE-UC42986-1</t>
  </si>
  <si>
    <t>7224531201N</t>
  </si>
  <si>
    <t>MACHO-M6-6060-ST5-U SIDE-B020S800.0060</t>
  </si>
  <si>
    <t>7224531202N</t>
  </si>
  <si>
    <t>FRESA-GOLA-D17.2-6060-ST6-L SIDE-UC42989</t>
  </si>
  <si>
    <t>7224531203N</t>
  </si>
  <si>
    <t>FRESA-CHANFRAR-D8-6060-ST6-U SIDE-UC43001</t>
  </si>
  <si>
    <t>7224531204N</t>
  </si>
  <si>
    <t>MANDRIL-D12.00-6070-ST1-L SIDE-UC42975</t>
  </si>
  <si>
    <t>7224531205N</t>
  </si>
  <si>
    <t>BROCA-D5-6070-ST1-U SIDE-UC42973</t>
  </si>
  <si>
    <t>7224531206N</t>
  </si>
  <si>
    <t>FRESA-D19-5Z-6070-ST2-L SIDE-UC42978</t>
  </si>
  <si>
    <t>7224531207N</t>
  </si>
  <si>
    <t>BROCA-D17-6070-ST2-U SIDE-UC42976</t>
  </si>
  <si>
    <t>7224531208N</t>
  </si>
  <si>
    <t>FRESA-D5-4Z-R0.5-6070-ST3-L SIDE-UC42977-1</t>
  </si>
  <si>
    <t>7224531209N</t>
  </si>
  <si>
    <t>BROCA-D12.75-6070-ST3-U SIDE-UC42979</t>
  </si>
  <si>
    <t>7224531210N</t>
  </si>
  <si>
    <t>FRESA-CHANFRAR-D6-6070-ST4-L SIDE-UC43032</t>
  </si>
  <si>
    <t>7224531211N</t>
  </si>
  <si>
    <t>FRESA-D21-6070-ST4-U SIDE-UC42980</t>
  </si>
  <si>
    <t>7224531212N</t>
  </si>
  <si>
    <t>FRESA-D-5-R0.5-6070-ST5-L SIDE-UC42986-1</t>
  </si>
  <si>
    <t>7224531213N</t>
  </si>
  <si>
    <t>MACHO-M6-6070-ST5-U SIDE-B020S800.0060</t>
  </si>
  <si>
    <t>7224531214N</t>
  </si>
  <si>
    <t>FRESA-CHANFRAR-D8-6070-ST6-L SIDE-UC42989</t>
  </si>
  <si>
    <t>7224531215N</t>
  </si>
  <si>
    <t>FRESA-GOLA-D18.0-6070-ST6-U SIDE-UC42987</t>
  </si>
  <si>
    <t>7224531216N</t>
  </si>
  <si>
    <t>BROCA-D6-4610-ST1-U SIDE-UC43025 - BR-5261</t>
  </si>
  <si>
    <t>7224531217N</t>
  </si>
  <si>
    <t>BROCA-PONTEAR-D8-4610-ST1-F SIDE-UC43024</t>
  </si>
  <si>
    <t>7224531218N</t>
  </si>
  <si>
    <t>FRESA-D9.5-3Z-4610-ST2-U SIDE-UC43026</t>
  </si>
  <si>
    <t>7224531219N</t>
  </si>
  <si>
    <t>BROCA-D4.7-4610-ST2-F-3F SIDE-UC43028</t>
  </si>
  <si>
    <t>7224531220N</t>
  </si>
  <si>
    <t>BROCA-D7-4610-ST4-L SIDE-UC43031</t>
  </si>
  <si>
    <t>7224531221N</t>
  </si>
  <si>
    <t>FRESA-ORING-D9-4610-ST3-U-ST4-U SIDE-UC43029-</t>
  </si>
  <si>
    <t>7224531222N</t>
  </si>
  <si>
    <t>FRESA-D13-4Z-4610-ST4-F SIDE-UC43027</t>
  </si>
  <si>
    <t>7224531223N</t>
  </si>
  <si>
    <t>FRESA-CHANFRAR-D6-4610-ST5-L-F SIDE-UC43032</t>
  </si>
  <si>
    <t>7224531224N</t>
  </si>
  <si>
    <t>FRESA-CHANFRAR-D8-4610-ST5-U SIDE-UC43030</t>
  </si>
  <si>
    <t>7224531225N</t>
  </si>
  <si>
    <t>FRESA-D9.5-3Z-4610-ST6-L SIDE-UC43026</t>
  </si>
  <si>
    <t>7224531226N</t>
  </si>
  <si>
    <t>BROCA_D4.7-4610-ST6-U SIDE</t>
  </si>
  <si>
    <t>7224531227N</t>
  </si>
  <si>
    <t>FRESA-D20-2Z-6350-ST 1-L SIDE-UC43005</t>
  </si>
  <si>
    <t>7224531228N</t>
  </si>
  <si>
    <t>FRESA-D23.3-2Z-6350-ST1-U SIDE-UC43007</t>
  </si>
  <si>
    <t>7224531229N</t>
  </si>
  <si>
    <t>BROCA-D20-6350-ST1-UC43007_A</t>
  </si>
  <si>
    <t>7224531230N</t>
  </si>
  <si>
    <t>FRESA-D22.15-2Z-6350-ST 2-U SIDE-UC43008 - BR5972C</t>
  </si>
  <si>
    <t>7224531231N</t>
  </si>
  <si>
    <t>BROCA-D16-6350-ST2--UC43008_A  - BR5972C</t>
  </si>
  <si>
    <t>7224531232N</t>
  </si>
  <si>
    <t>FRESA-D15-6350-ST3-L SIDE-UC43010</t>
  </si>
  <si>
    <t>7224531233N</t>
  </si>
  <si>
    <t>BROCA-D16-6350-ST 3--UC43010_A</t>
  </si>
  <si>
    <t>7224531234N</t>
  </si>
  <si>
    <t>FRESA-D4-4Z-6350-ST3-U SIDE</t>
  </si>
  <si>
    <t>7224531235N</t>
  </si>
  <si>
    <t>FRESA-D5-4Z-6350-ST3-F SIDE-UC43015</t>
  </si>
  <si>
    <t>7224531236N</t>
  </si>
  <si>
    <t>6350-ST 4-U SIDE-UC43016</t>
  </si>
  <si>
    <t>7224531237N</t>
  </si>
  <si>
    <t>FRESA-T-D12-6350-ST6-U SIDE-UC43017 (DESCRIÇÃO ALAMO FR-2489)</t>
  </si>
  <si>
    <t>7224531238N</t>
  </si>
  <si>
    <t>MANDRIL-D12.00-6060-ST1-L SIDE-UC42975-1</t>
  </si>
  <si>
    <t>7224531239N</t>
  </si>
  <si>
    <t>CILINDRO MICRO GAS 19V1X38 VERDE</t>
  </si>
  <si>
    <t>7224531240N</t>
  </si>
  <si>
    <t>CILINDRO MICRO GAS 19V1X63 AMARELO</t>
  </si>
  <si>
    <t>7224531241N</t>
  </si>
  <si>
    <t>CILINDRO MICRO GAS 32X25 AMARELO</t>
  </si>
  <si>
    <t>7224531242N</t>
  </si>
  <si>
    <t>ROLHA ESTANQUICIDADE VW 1.5 PHEV 8X4X15</t>
  </si>
  <si>
    <t>7224531243N</t>
  </si>
  <si>
    <t>INDICADOR NIVEL REF 162.GI0200421</t>
  </si>
  <si>
    <t>MAQUINAS AGUA QUENTE INJECÇÃO</t>
  </si>
  <si>
    <t>7224531244N</t>
  </si>
  <si>
    <t>ACOPLAMENTO ROTEX 55/70 60-50 64 SH REF75.31000863</t>
  </si>
  <si>
    <t>7224531245N</t>
  </si>
  <si>
    <t>TANQUE EXPANSÃO 2 LITROS AÇO INOX REF 162.DI0100116</t>
  </si>
  <si>
    <t>A2-3-6</t>
  </si>
  <si>
    <t>7224531246N</t>
  </si>
  <si>
    <t>MANOMETRO REF 162.DE0701500</t>
  </si>
  <si>
    <t>7224531247N</t>
  </si>
  <si>
    <t>DOBRADIÇAS PLASTICOS REF 75.00557630107</t>
  </si>
  <si>
    <t>7224531248N</t>
  </si>
  <si>
    <t>PERNO DOBRADIÇAS REF 75.038500959</t>
  </si>
  <si>
    <t>7224531249N</t>
  </si>
  <si>
    <t>024318-9890-DPR-1/1 - TRIMMING DIE A - 00A-337</t>
  </si>
  <si>
    <t>7224531250N</t>
  </si>
  <si>
    <t>MAINTEINANCE PUMP KIT REF IW94932301</t>
  </si>
  <si>
    <t>7224531251N</t>
  </si>
  <si>
    <t>FOAM FOR FILTER BIG-CASE 500X385 REF KF 05 041</t>
  </si>
  <si>
    <t>7224531252N</t>
  </si>
  <si>
    <t>FOAM FOR FILTER SMALL-CASE 235X235 REF KF 05 041</t>
  </si>
  <si>
    <t>7224531253N</t>
  </si>
  <si>
    <t>PACK FILTERS CARTRIDGE F30 (10 PACK -GREEN)</t>
  </si>
  <si>
    <t>7224531254N</t>
  </si>
  <si>
    <t>SET FLEXIBLE PRESSURE HOSES GRACO F2/F3/F4/F5/F6</t>
  </si>
  <si>
    <t>K-7-3</t>
  </si>
  <si>
    <t>7224531255N</t>
  </si>
  <si>
    <t>O'RINGS 14X2MM</t>
  </si>
  <si>
    <t>7224531256N</t>
  </si>
  <si>
    <t>O'RINGS 10X1,5MM</t>
  </si>
  <si>
    <t>7224531257N</t>
  </si>
  <si>
    <t>TELA FILTRANTE FT1200 750MMX100MT</t>
  </si>
  <si>
    <t>K-6-8</t>
  </si>
  <si>
    <t>7224531258N</t>
  </si>
  <si>
    <t>ROLAMENTO LINEAR MISUMI LMK8</t>
  </si>
  <si>
    <t>7224531259N</t>
  </si>
  <si>
    <t>TAPETE SUCATA JDM 500TON PRES</t>
  </si>
  <si>
    <t>PRENSA 500T</t>
  </si>
  <si>
    <t>7224531260N</t>
  </si>
  <si>
    <t>FITA PAPEL PINTOR 38MM</t>
  </si>
  <si>
    <t>7224531261N</t>
  </si>
  <si>
    <t>ROLO ANGORA 45X180</t>
  </si>
  <si>
    <t>7224531262N</t>
  </si>
  <si>
    <t>CARGA IRRADIADOR ANGORA 100</t>
  </si>
  <si>
    <t>7224531263N</t>
  </si>
  <si>
    <t>HASTE PARA ROLO PEQUENO 100MM</t>
  </si>
  <si>
    <t>7224531264N</t>
  </si>
  <si>
    <t>BALDE PINTURA C/GRELHA</t>
  </si>
  <si>
    <t>7224531265N</t>
  </si>
  <si>
    <t>ROLO ANGORA 45X150</t>
  </si>
  <si>
    <t>7224531266N</t>
  </si>
  <si>
    <t>PISTOLA PINTURA HVLP 1000ML SERFER</t>
  </si>
  <si>
    <t>7224531267N</t>
  </si>
  <si>
    <t>ROLO ANGORA 45X220</t>
  </si>
  <si>
    <t>7224531268N</t>
  </si>
  <si>
    <t>FITA PAPEL PINTOR 50MM</t>
  </si>
  <si>
    <t>7224531269N</t>
  </si>
  <si>
    <t>ROLO ANTI GOTA 50-180</t>
  </si>
  <si>
    <t>7224531270N</t>
  </si>
  <si>
    <t>ROLO ANGORA 45X250</t>
  </si>
  <si>
    <t>7224531271N</t>
  </si>
  <si>
    <t>PORCA ESFERAS REM-E-B 25X25RX3,5-3 R1502-2-8063</t>
  </si>
  <si>
    <t>MANIPULADOR LINHA ROBOTIZADA PSA</t>
  </si>
  <si>
    <t>7224531272N</t>
  </si>
  <si>
    <t>FUSO DE ESFERAS 25X25RX3.5 T9 R1511-2-8910</t>
  </si>
  <si>
    <t>7224531273N</t>
  </si>
  <si>
    <t>CHUCK 82-50-006</t>
  </si>
  <si>
    <t>MAQUINA SOLDAR MANUA STUDS</t>
  </si>
  <si>
    <t>7224531274N</t>
  </si>
  <si>
    <t>PUNÇÃO ABOCARDAMENTO 80X0,4MM</t>
  </si>
  <si>
    <t>MAQUINA 1E-MM01</t>
  </si>
  <si>
    <t>7224531275N</t>
  </si>
  <si>
    <t>PUNÇÃO ABOCARDAMENTO 64X0,3MM</t>
  </si>
  <si>
    <t>MAQUINA 1E-MM13</t>
  </si>
  <si>
    <t>7224531276N</t>
  </si>
  <si>
    <t>PINO FIXAÇÃO HALDER 8X20 REF 22370.0034</t>
  </si>
  <si>
    <t>7224531277N</t>
  </si>
  <si>
    <t>CASQUILHO FIBRO 2086.70.025.030</t>
  </si>
  <si>
    <t>7224531278N</t>
  </si>
  <si>
    <t>APERTADOR RAPIDO BRAUER P450</t>
  </si>
  <si>
    <t>7224531279N</t>
  </si>
  <si>
    <t>PUNHO BRAUER GR/09</t>
  </si>
  <si>
    <t>7224531280N</t>
  </si>
  <si>
    <t>GAIOLA ESFERA JBI - 24X30X71</t>
  </si>
  <si>
    <t>7224531281N</t>
  </si>
  <si>
    <t>BRAÇO SUPORTE GRIPPER DS001.010.17.002</t>
  </si>
  <si>
    <t>7224531282N</t>
  </si>
  <si>
    <t>GRIPPER SIMETRICA DS001.010.11.019</t>
  </si>
  <si>
    <t>7224531283N</t>
  </si>
  <si>
    <t>GRIPPER SIMETRICA DS001.010.11.020</t>
  </si>
  <si>
    <t>7224531284N</t>
  </si>
  <si>
    <t>PATIM DE ESFERAS REXROOTH R1632-114-22</t>
  </si>
  <si>
    <t xml:space="preserve">MMI TUBEMILL </t>
  </si>
  <si>
    <t>7224531285N</t>
  </si>
  <si>
    <t>DESENROLADOR MANUAL FITA COLA STRAPEX 252.250.066</t>
  </si>
  <si>
    <t>7224531286N</t>
  </si>
  <si>
    <t>ROLHA ESTANQ.HÉLIO DAIMLER Ø14,4xØ8x9,5 HT1A270459</t>
  </si>
  <si>
    <t>GABARITO HELIO DAIMLER</t>
  </si>
  <si>
    <t>7224531287N</t>
  </si>
  <si>
    <t>ROLHA ESTANQ.HÉLIO DAIMLER Ø15 L7,5 HT1A270458</t>
  </si>
  <si>
    <t>7224531288N</t>
  </si>
  <si>
    <t>TORPEDO HT3 T0:10 REF 1001167-00</t>
  </si>
  <si>
    <t>7224531289N</t>
  </si>
  <si>
    <t>AMORTECEDOR FESTO YSRW-8-14</t>
  </si>
  <si>
    <t>7224531290N</t>
  </si>
  <si>
    <t>CILINDRO GÁS MICRO 45X25</t>
  </si>
  <si>
    <t>7224531291N</t>
  </si>
  <si>
    <r>
      <t xml:space="preserve">FILTRO PAPEL </t>
    </r>
    <r>
      <rPr>
        <sz val="11"/>
        <color theme="1"/>
        <rFont val="Calibri"/>
        <family val="2"/>
      </rPr>
      <t>Ø282XH508 REF AQ/R13112</t>
    </r>
  </si>
  <si>
    <t>7224531292N</t>
  </si>
  <si>
    <t>BORRACA PRÉ-ESTANQUICIDADE MASERATI M189</t>
  </si>
  <si>
    <t>7224531293N</t>
  </si>
  <si>
    <t>BORRACHA PRÉ-ESTANQUICIDADE TOYOTA 24PL</t>
  </si>
  <si>
    <t>7224531294N</t>
  </si>
  <si>
    <t>GUIA 628 22X200</t>
  </si>
  <si>
    <t>7224531295N</t>
  </si>
  <si>
    <t>CILINDRO GAS 19V1X32 VERDE</t>
  </si>
  <si>
    <t>7224531296N</t>
  </si>
  <si>
    <t>ROLO CORTINA TEFLON PTFW 50000X1000X0,35MM</t>
  </si>
  <si>
    <t>FORNO LS-04/03</t>
  </si>
  <si>
    <t>7224531297N</t>
  </si>
  <si>
    <t>MESA GIRO T55 3/300 C/MOTOR  0,75KW SERIE:50718</t>
  </si>
  <si>
    <t>MESA ROBOT B9</t>
  </si>
  <si>
    <t>7224531298N</t>
  </si>
  <si>
    <t>PLACA FELTRO 1840X1000X30</t>
  </si>
  <si>
    <t>7224531299N</t>
  </si>
  <si>
    <t>ELECTRODO PH - 2MTS CABO</t>
  </si>
  <si>
    <t>7224531300N</t>
  </si>
  <si>
    <t xml:space="preserve">SOLUÇÃO CALIBRAÇÃO PH 4 </t>
  </si>
  <si>
    <t>7224531301N</t>
  </si>
  <si>
    <t>SOLUÇÃO CALIBRAÇÃO PH 7</t>
  </si>
  <si>
    <t>7224531302N</t>
  </si>
  <si>
    <t xml:space="preserve">SOLUÇÃO CALIBRAÇÃO PH 10 </t>
  </si>
  <si>
    <t>7224531303N</t>
  </si>
  <si>
    <t>PARAFUSO LIMITADOR M6X80</t>
  </si>
  <si>
    <t>7224531304N</t>
  </si>
  <si>
    <t>LAMINA CORTE CAC 100MM</t>
  </si>
  <si>
    <t>MMI TUBE MIL</t>
  </si>
  <si>
    <t>7224531305N</t>
  </si>
  <si>
    <t>MATRIZ CORTE 100MM*8.0MM DRG 11373-50</t>
  </si>
  <si>
    <t>7224531306N</t>
  </si>
  <si>
    <t>FILTRO ASPIRAÇÃO LASER MAQ - MAIN FILTER PU113660</t>
  </si>
  <si>
    <t>MAQUINA LASER LASER MAQ</t>
  </si>
  <si>
    <t>7224531307N</t>
  </si>
  <si>
    <t>FILTRO ASPIRAÇÃO LASER MAQPRE FILTER PU202272</t>
  </si>
  <si>
    <t>7224531308N</t>
  </si>
  <si>
    <t>VAL. IWATA FCV-31N-S1-SPRING VALVE -REF02</t>
  </si>
  <si>
    <t>7224531309N</t>
  </si>
  <si>
    <t>VAL. IWATA FCV-31N-S1-BALL TUNGSTEN CARBIDE -REF03</t>
  </si>
  <si>
    <t>7224531310N</t>
  </si>
  <si>
    <t>VAL. IWATA FCV-31N-S1-O'RING -REF04</t>
  </si>
  <si>
    <t>7224531311N</t>
  </si>
  <si>
    <t>VAL. IWATA FCV-31N-S1-SEAT TUNGSTEN CARBIDE -REF05</t>
  </si>
  <si>
    <t>7224531312N</t>
  </si>
  <si>
    <t>VAL. IWATA FCV-31N-S1-PACKING -REF06</t>
  </si>
  <si>
    <t>7224531313N</t>
  </si>
  <si>
    <t>VAL. IWATA FCV-31N-S1-DIAPHRAGM OLDER OUTER-REF10</t>
  </si>
  <si>
    <t>7224531314N</t>
  </si>
  <si>
    <t>VAL. IWATA FCV-31N-S1-DIAPHRAGM -REF11</t>
  </si>
  <si>
    <t>7224531315N</t>
  </si>
  <si>
    <t>VAL. IWATA FCV-31N-S1-DIAPHRAGM OLDER INNER-REF12</t>
  </si>
  <si>
    <t>7224531316N</t>
  </si>
  <si>
    <t>VAL. IWATA FCV-31N-S1-DIAPHRAGM -REF20</t>
  </si>
  <si>
    <t>7224531317N</t>
  </si>
  <si>
    <t>CILINDRO A GAS MICRO 45VX63</t>
  </si>
  <si>
    <t>7224531318N</t>
  </si>
  <si>
    <t>SLEEVE SEAL RETAINER DV18/25 DS - 1001676-00</t>
  </si>
  <si>
    <t>N/Localiz. OAP(29-9-23)</t>
  </si>
  <si>
    <t>7224531319N</t>
  </si>
  <si>
    <t>LEAKAGE CAP DV18/25/LK 1001675-00</t>
  </si>
  <si>
    <t>7224531320N</t>
  </si>
  <si>
    <t>TAPERED SLEEVE SEAL 1001764-00</t>
  </si>
  <si>
    <t>7224531321N</t>
  </si>
  <si>
    <t>DOWEL PIN DIN 6325 1002230-00</t>
  </si>
  <si>
    <t>7224531322N</t>
  </si>
  <si>
    <t>SOCKET HEAD CAP SCREW M5X8 DIN 912</t>
  </si>
  <si>
    <t>7224531323N</t>
  </si>
  <si>
    <t>FILTRO ASPIRAÇÃO 1.1/4" 3MIC REF F.A421G03</t>
  </si>
  <si>
    <t>7224531324N</t>
  </si>
  <si>
    <t>FILTRO ASPIRAÇÃO 1.1/4" 6MIC REF F.A421G06</t>
  </si>
  <si>
    <t>7224531325N</t>
  </si>
  <si>
    <t>GANCHO 35X6 GAN11</t>
  </si>
  <si>
    <t>B-2-6</t>
  </si>
  <si>
    <t>7224531326N</t>
  </si>
  <si>
    <t>GANCHO 75X6 GAN12</t>
  </si>
  <si>
    <t>7224531327N</t>
  </si>
  <si>
    <t>GANCHO 50X35 GAN22</t>
  </si>
  <si>
    <t>7224531328N</t>
  </si>
  <si>
    <t>GANCHO 75X35 GAN23</t>
  </si>
  <si>
    <t>7224531329N</t>
  </si>
  <si>
    <t>JUNTA VEDAÇÃO ML 100 5001 -  BANCOS DE HÉLIO</t>
  </si>
  <si>
    <t>7224531330N</t>
  </si>
  <si>
    <t>TORPEDO BALA 35TVS INTIP-12166</t>
  </si>
  <si>
    <t>TORPEDO YUDO B9R4</t>
  </si>
  <si>
    <t>7224531331N</t>
  </si>
  <si>
    <t>ORINGS VITON 12X03 FPM70</t>
  </si>
  <si>
    <t>7224531332N</t>
  </si>
  <si>
    <t>ORINGS VITON 13.94X02.62 FPM70</t>
  </si>
  <si>
    <t>7224531333N</t>
  </si>
  <si>
    <t>ORINGS GAS BAIXA TEMPERATURA 30X3,5</t>
  </si>
  <si>
    <t>7224531334N</t>
  </si>
  <si>
    <t>ORINGS GAS BAIXA TEMPERATURA 9.63X1.75</t>
  </si>
  <si>
    <t>7224531335N</t>
  </si>
  <si>
    <t>ORINGS GAS BAIXA TEMPERATURA 10.25X1.75</t>
  </si>
  <si>
    <t>7224531336N</t>
  </si>
  <si>
    <t>FLEXIBLE RUBBER BLUE TUBE 19X30 10 BAR WITH G3/4"</t>
  </si>
  <si>
    <t>7224531337N</t>
  </si>
  <si>
    <t>ELBOW BRASS HOSE CONNBECTOR G1/2 20X16 472.685.550</t>
  </si>
  <si>
    <t>7224531338N</t>
  </si>
  <si>
    <t>MATRIZ ENTRADA TUBO 80X8,4X0,4 N45FY-01-MD</t>
  </si>
  <si>
    <t>7224531339N</t>
  </si>
  <si>
    <t>MATRIZ SAIDA TUBO 80X8,4X0,4 N45FY-02-MD</t>
  </si>
  <si>
    <t>7224531340N</t>
  </si>
  <si>
    <t>T3 COOLING PLATE: BURRING PUNCH 00B-374</t>
  </si>
  <si>
    <t>7224531341N</t>
  </si>
  <si>
    <t>T3 COOLING PLATE: BURRING PUNCH 00B-375</t>
  </si>
  <si>
    <t>7224531342N</t>
  </si>
  <si>
    <t>T3 COOLING PLATE: TRIMING PUNCH 00A-363</t>
  </si>
  <si>
    <t>7224531343N</t>
  </si>
  <si>
    <t>T3 COOLING PLATE: TRIMING PUNCH 00A-364</t>
  </si>
  <si>
    <t>7224531344N</t>
  </si>
  <si>
    <t>T3 COOLING PLATE: TRIMING DIE 00A-312</t>
  </si>
  <si>
    <t>7224531345N</t>
  </si>
  <si>
    <t>TAMPÃO OBTURADOR 08MM REF TK.DKT08</t>
  </si>
  <si>
    <t>7224531346N</t>
  </si>
  <si>
    <t>LATERAL CASSETE DES 19.1239.07.01.301_A_640.5MM</t>
  </si>
  <si>
    <t>7224531347N</t>
  </si>
  <si>
    <t>TOPO CASSETE DES 19.129.07.01.303_A_640.5MM</t>
  </si>
  <si>
    <t>B-2-8</t>
  </si>
  <si>
    <t>7224531348N</t>
  </si>
  <si>
    <t>PEGA CASSETE DES 19.129.07.01.303</t>
  </si>
  <si>
    <t>7224531349N</t>
  </si>
  <si>
    <t>REGUA CASSETE DES 19.129.07.01.302_A_640,5MM</t>
  </si>
  <si>
    <t>7224531350N</t>
  </si>
  <si>
    <t>GUIA PVC ENTRADA CASSETE 19.129.07.01.303</t>
  </si>
  <si>
    <t>7224531351N</t>
  </si>
  <si>
    <t>GUIA PVC CASSETE DES 19.129.07.01.308_A_640.5MM</t>
  </si>
  <si>
    <t>B-2-7</t>
  </si>
  <si>
    <t>7224531352N</t>
  </si>
  <si>
    <t>CANTO CASSETE  DTO DES 19.129.07.01.313</t>
  </si>
  <si>
    <t>7224531353N</t>
  </si>
  <si>
    <t>CANTO CASSETE  ESQ DES 19.129.07.01.313</t>
  </si>
  <si>
    <t>7224531354N</t>
  </si>
  <si>
    <t>UNIÃO TOPO CASSETE DES 19.129.07.01.314</t>
  </si>
  <si>
    <t>7224531355N</t>
  </si>
  <si>
    <t>GUIA CASSETE DES 19.129.07.01.300_A_640.5MM</t>
  </si>
  <si>
    <t>7224531356N</t>
  </si>
  <si>
    <t>GUIA CASSETE DES 19.129.07.01.304_A_640.5MM</t>
  </si>
  <si>
    <t>7224531357N</t>
  </si>
  <si>
    <t>PEGA LATERAL CASSETE DES 19.129.07.01.000_A_640,5MM</t>
  </si>
  <si>
    <t>7224531358N</t>
  </si>
  <si>
    <t>GARRA STUD DES. 23.475.02.02.00.038</t>
  </si>
  <si>
    <t>7224531359N</t>
  </si>
  <si>
    <t>CONJUNTO CARBONO MASSA STUD DES. 23.475.02.05.00.042</t>
  </si>
  <si>
    <t>7224531360N</t>
  </si>
  <si>
    <t>BOLACHA APERTO NINHO STUD DES. 23.475.02.04.00.022</t>
  </si>
  <si>
    <t>7224531361N</t>
  </si>
  <si>
    <t>BOCAL PISTOLA SOLDAR STUD DES. 23.475.02.01.00.050</t>
  </si>
  <si>
    <t>7224531362N</t>
  </si>
  <si>
    <t>CONJUNTO BERÇO NINHO STUD DES. 23.475.02.04.00.025/026</t>
  </si>
  <si>
    <t>7224531363N</t>
  </si>
  <si>
    <t>PISTON SPRING ELESA 617.1-6K  HT4A001828</t>
  </si>
  <si>
    <t>7224531364N</t>
  </si>
  <si>
    <t>ELECTROMAGNET E300 10% HT4A008933/5337</t>
  </si>
  <si>
    <t>MAQUINA HELIO WCAC/T3</t>
  </si>
  <si>
    <t>7224531365N</t>
  </si>
  <si>
    <t>MARKER TIP HT1A290101</t>
  </si>
  <si>
    <t>7224531366N</t>
  </si>
  <si>
    <t>WHIP HELIUM LOAD 1/8-1/4 10 L1000 HT2A310011</t>
  </si>
  <si>
    <t>7224531367N</t>
  </si>
  <si>
    <t>NYLON HOSE PA 6 33 6X4 HT4A000352</t>
  </si>
  <si>
    <t>7224531368N</t>
  </si>
  <si>
    <t>CONECTOR MACHO 4X6 HT4A000352</t>
  </si>
  <si>
    <t>7224531369N</t>
  </si>
  <si>
    <t>CONECTOR FEMEA  G1/4" F HT4AM450090</t>
  </si>
  <si>
    <t>7224531370N</t>
  </si>
  <si>
    <t>B SUV COUPLING HT2A200458</t>
  </si>
  <si>
    <t>7224531371N</t>
  </si>
  <si>
    <t>BRASS RING 1/8 HT1A320014</t>
  </si>
  <si>
    <t>7224531372N</t>
  </si>
  <si>
    <t>CONECTOR 90º HT1A320041</t>
  </si>
  <si>
    <t>7224531373N</t>
  </si>
  <si>
    <t>CONECTOR 90ºX1/8 HT1A320020</t>
  </si>
  <si>
    <t>7224531374N</t>
  </si>
  <si>
    <t>SUPPORT FORK HT1A150911</t>
  </si>
  <si>
    <t>7224531375N</t>
  </si>
  <si>
    <t>DOUBLE EFFECT CYLINDER HT4007303</t>
  </si>
  <si>
    <t>7224531376N</t>
  </si>
  <si>
    <t>GUIDE SX HT1A141717</t>
  </si>
  <si>
    <t>7224531377N</t>
  </si>
  <si>
    <t>GUIDE DX HT1A141719</t>
  </si>
  <si>
    <t>7224531378N</t>
  </si>
  <si>
    <t>T3 COOLING PLATE: TRIMING DIE 00A-311</t>
  </si>
  <si>
    <t>7224531379N</t>
  </si>
  <si>
    <t>ROLHA 19,7X10X7 VITON SH 70 CASTANHO - PPE</t>
  </si>
  <si>
    <t>7224531380N</t>
  </si>
  <si>
    <t>ROLHA 17,2X10X7 VITON SH 70 CASTANHO - WCDS</t>
  </si>
  <si>
    <t>WCB</t>
  </si>
  <si>
    <t>7224531381N</t>
  </si>
  <si>
    <t>ROLHA 13X17X7 VITON SH 70 CASTANHO - WCDS</t>
  </si>
  <si>
    <t>7224531382N</t>
  </si>
  <si>
    <t>ROLHA 14,7X13,3X10X7,5 VITON SH 70 CASTANHO - PPE</t>
  </si>
  <si>
    <t>7224531383N</t>
  </si>
  <si>
    <t>ORINGS 9,5X6X1.5MM</t>
  </si>
  <si>
    <t>7224531384N</t>
  </si>
  <si>
    <t>FERR 28-152 - DES.28 - MATRIZ CORTE RASGOS PONTAS LADOS</t>
  </si>
  <si>
    <t>FERRAMENTA PROGRESSIVA CHAPA TESTA 24PL</t>
  </si>
  <si>
    <t>7224531385N</t>
  </si>
  <si>
    <t>FERR 28-152 - DES.165 - PUNÇÃO CORTE PONTAS LADOS</t>
  </si>
  <si>
    <t>7224531386N</t>
  </si>
  <si>
    <t>CILINDRO A GAS MICRO 63VX32.1</t>
  </si>
  <si>
    <t>FERRAMENTA 24PL</t>
  </si>
  <si>
    <t>7224531387N</t>
  </si>
  <si>
    <t>FERR 28-152 - DES.128 - PUNÇÃO MARCA PASSO</t>
  </si>
  <si>
    <t>7224531388N</t>
  </si>
  <si>
    <t>FERR 28-152 - DES.7 - MATRIZ MARCA PASSO</t>
  </si>
  <si>
    <t>7224531389N</t>
  </si>
  <si>
    <t>FERR 28-152 - DES.71 - MATRIZ CORTE OSSO</t>
  </si>
  <si>
    <t>7224531390N</t>
  </si>
  <si>
    <t>FERR 28-152 - DES.130 - PUNÇÃO CORTE OSSO</t>
  </si>
  <si>
    <t>7224531391N</t>
  </si>
  <si>
    <t>FERR 28-152 - DES.132 - PUNÇÃO CORTE CASTELO 1</t>
  </si>
  <si>
    <t>7224531392N</t>
  </si>
  <si>
    <t>FERR 28-152 - DES.134 - PUNÇÃO CORTE CASTELO 2</t>
  </si>
  <si>
    <t>7224531393N</t>
  </si>
  <si>
    <t>FERR 28-152 - DES.135 - PUNÇÃO CORTE CASTELO 3</t>
  </si>
  <si>
    <t>7224531394N</t>
  </si>
  <si>
    <t>FERR 28-152 - DES.133 - PUNÇÃO CORTE CASTELO 4</t>
  </si>
  <si>
    <t>7224531395N</t>
  </si>
  <si>
    <t>MODULO SATELITE ENERGIA FESTOOL REF 496143</t>
  </si>
  <si>
    <t>7224531396N</t>
  </si>
  <si>
    <t>KIT REPARAÇÃO BOMBA LEYBOLD - SV40 B REF 971427650</t>
  </si>
  <si>
    <t>K-6-2</t>
  </si>
  <si>
    <t>BOMBA LEYBOLD TRIVACd25b</t>
  </si>
  <si>
    <t>7224531397N</t>
  </si>
  <si>
    <t>RÉGUA MONTAGEM MINI PUMP REF 1524445</t>
  </si>
  <si>
    <t>7224531398N</t>
  </si>
  <si>
    <t>CENTERING RING SLUMINUM DN 160 REF CR160KA</t>
  </si>
  <si>
    <t>7224531399N</t>
  </si>
  <si>
    <t>O'RING CR DN 160 ELASTOMER REF OR160FCR</t>
  </si>
  <si>
    <t>GABARITO 24PL</t>
  </si>
  <si>
    <t>7224531400N</t>
  </si>
  <si>
    <t>ROLHA SILICONE 50X30X20</t>
  </si>
  <si>
    <t>D-3-9/ D-3-10</t>
  </si>
  <si>
    <t>7224531401N</t>
  </si>
  <si>
    <t>ROLHA SILICONE 15X3,5X5</t>
  </si>
  <si>
    <t>7224531402N</t>
  </si>
  <si>
    <t>ROLHA SILICONE 12X1,6X5</t>
  </si>
  <si>
    <t>7224531403N</t>
  </si>
  <si>
    <t>ROLHA SILICONE 68X40X5</t>
  </si>
  <si>
    <t>7224531404N</t>
  </si>
  <si>
    <t>ROLHA SILICONE S/FURO 15X5</t>
  </si>
  <si>
    <t>7224531405N</t>
  </si>
  <si>
    <t>ROLHA SILICONE S/FURO 12X5</t>
  </si>
  <si>
    <t>7224531406N</t>
  </si>
  <si>
    <t>ROLHA SILICONE 55X35X20</t>
  </si>
  <si>
    <t>7224531407N</t>
  </si>
  <si>
    <t>ROLHA SILICONE 30X8X5</t>
  </si>
  <si>
    <t>7224531408N</t>
  </si>
  <si>
    <t>ROLHA SILICONE S/FURO 30X5</t>
  </si>
  <si>
    <t>7224531409N</t>
  </si>
  <si>
    <t>PONTEIRA END CAP DEC S:12 TOP D:18 REF 1006566-00</t>
  </si>
  <si>
    <t>7224531410N</t>
  </si>
  <si>
    <t>KIT VEDAÇÃO HIDRAULIC KIT DV5/8/12 H SK REF 1001586-00</t>
  </si>
  <si>
    <t>7224531411N</t>
  </si>
  <si>
    <t>SHANK DSH S:12 L:230,35 AD:14 FD:14 REF 1003360-02</t>
  </si>
  <si>
    <t>7224531412N</t>
  </si>
  <si>
    <t>BOMBA HÉLIO SOGEVAC SV40 B EURO GASBALLAST REF 960305</t>
  </si>
  <si>
    <t>7224531413N</t>
  </si>
  <si>
    <t>CILINDRO A GAS TPS 32X63,1 RD</t>
  </si>
  <si>
    <t>7224531414N</t>
  </si>
  <si>
    <t>ACESS. REFRIGERAÇÃO  QH 1/4"NPT X 2.1L - QCH14221</t>
  </si>
  <si>
    <t>7224531415N</t>
  </si>
  <si>
    <t>ACESS. REFRIGERAÇÃO  QH 1/8"NPT X 1.9L - QCH14222</t>
  </si>
  <si>
    <t>7224531416N</t>
  </si>
  <si>
    <t>TUBO REFRIGERAÇÃO  250X609MM</t>
  </si>
  <si>
    <t>7224531417N</t>
  </si>
  <si>
    <t>TUBO REFRIGERAÇÃO  187X609MM</t>
  </si>
  <si>
    <t>7224531418N</t>
  </si>
  <si>
    <t>TRINCO SRTM-09 - VERDE</t>
  </si>
  <si>
    <t>7224531419N</t>
  </si>
  <si>
    <t>TRINCO SRTM-13 - AZUL</t>
  </si>
  <si>
    <t>7224531420N</t>
  </si>
  <si>
    <t>JUNTA VALVULA SMC AS568-043V</t>
  </si>
  <si>
    <t xml:space="preserve">MAQUINA HÉLIO </t>
  </si>
  <si>
    <t>Válvula SMC XLF DN63 - XLF-63D-M9</t>
  </si>
  <si>
    <t>7224531421N</t>
  </si>
  <si>
    <t>JUNTA TORICA SMC AS568-045V</t>
  </si>
  <si>
    <t>Válvula SMC XLF-DN80 - XLF-80D-2M9</t>
  </si>
  <si>
    <t>7224531422N</t>
  </si>
  <si>
    <t>JUNTA TORICA SMC AS568-167V</t>
  </si>
  <si>
    <t>Válvula SMC XLF DN160 - XLF-160DA-M9</t>
  </si>
  <si>
    <t>7224531423N</t>
  </si>
  <si>
    <t>JUNTA EXTERNO SMC AS568-035V</t>
  </si>
  <si>
    <t>Válvula SMC XLA DN40 - XLA-40-2M9</t>
  </si>
  <si>
    <t>7224531424N</t>
  </si>
  <si>
    <t>JUNTA VALVULA SMC XLA-40</t>
  </si>
  <si>
    <t>7224531425N</t>
  </si>
  <si>
    <t>JUNTA VALVUKLA SMC AS568-233V</t>
  </si>
  <si>
    <t>7224531426N</t>
  </si>
  <si>
    <t>JUNTA TORICA SMC B2401-V85V</t>
  </si>
  <si>
    <t>7224531427N</t>
  </si>
  <si>
    <t>JUNTA TORICA SMC B2401-G155V</t>
  </si>
  <si>
    <t>7224531428N</t>
  </si>
  <si>
    <t>KIT REPARAÇÃO BOMBA SOGEVAC SV 10B REF 71422230</t>
  </si>
  <si>
    <t>MAQUINA HÉLIO AUDI V6</t>
  </si>
  <si>
    <t>7224531429N</t>
  </si>
  <si>
    <t>SET OF SEALS SV10 B-16B REF 71422220</t>
  </si>
  <si>
    <t>7224531430N</t>
  </si>
  <si>
    <t>SERVICE KIT SV10 B -SV16 REF 971444430</t>
  </si>
  <si>
    <t>7224531431N</t>
  </si>
  <si>
    <t>MAINTENANCE KIT  SV16-25 D REF EK971473420</t>
  </si>
  <si>
    <t>7224531432N</t>
  </si>
  <si>
    <t>REPAIR KIT  SV16-25 D REF EK971473440</t>
  </si>
  <si>
    <t>K-6-7</t>
  </si>
  <si>
    <t>7224531433N</t>
  </si>
  <si>
    <t>SMALL MAINTENANCE KIT TRIVAC D25B REF EK110002625</t>
  </si>
  <si>
    <t>7224531434N</t>
  </si>
  <si>
    <t>MAJOR MAINTENANCE KIT TRIVAC D25B REF EK110002616</t>
  </si>
  <si>
    <t>7224531435N</t>
  </si>
  <si>
    <t>SERVICE KIT SV100/120B 971427690</t>
  </si>
  <si>
    <t>RECUPERADOR HELIO CHILLER/WCAC</t>
  </si>
  <si>
    <t>7224531436N</t>
  </si>
  <si>
    <t>REPAIR KIT SOGEVAC SV 100B 971427680</t>
  </si>
  <si>
    <t>7224531437N</t>
  </si>
  <si>
    <t>KIT SET OF SEALS SOGEVAC SV10B 71422220</t>
  </si>
  <si>
    <t>7224531438N</t>
  </si>
  <si>
    <t>SERVICE KIT SOGEVAC SV10B 971444430</t>
  </si>
  <si>
    <t>7224531439N</t>
  </si>
  <si>
    <t>REPAIR KIT SOGEVAC SV10B 71422230</t>
  </si>
  <si>
    <t>7224531440N</t>
  </si>
  <si>
    <t>KIT SET OF SEALS SOGEVAC SV25B 71419490</t>
  </si>
  <si>
    <t>7224531441N</t>
  </si>
  <si>
    <t>SERVICE KIT SOGEVAC SV25B 971423450</t>
  </si>
  <si>
    <t>7224531442N</t>
  </si>
  <si>
    <t>REPAIR KIT SOGEVAC SV25B 971423100</t>
  </si>
  <si>
    <t>7224531443N</t>
  </si>
  <si>
    <t>KIT SET OF SEALS SOGEVAC SV100B 971427670</t>
  </si>
  <si>
    <t>7224531444N</t>
  </si>
  <si>
    <t>SERVICE KIT SOGEVAC SV100B 971427690</t>
  </si>
  <si>
    <t>7224531445N</t>
  </si>
  <si>
    <t>REPAIR KIT SOGEVAC SV100B 971427680</t>
  </si>
  <si>
    <t>7224531446N</t>
  </si>
  <si>
    <t>MINOR REPAIR KIT ALCATEL 2063SD PP54485</t>
  </si>
  <si>
    <t>MAQUINA HELIO T3</t>
  </si>
  <si>
    <t>7224531447N</t>
  </si>
  <si>
    <t>MAJOR REPAIR KIT GX VALVES ALCATEL 2063SD PP54487</t>
  </si>
  <si>
    <t>7224531448N</t>
  </si>
  <si>
    <t>MINOR REPAIR KIT PASCAL 2021SD PP103911</t>
  </si>
  <si>
    <t>7224531449N</t>
  </si>
  <si>
    <t>MAJOR REPAIR KIT GX VALVES PASCAL2021SD PP103905FR</t>
  </si>
  <si>
    <t>7224531450N</t>
  </si>
  <si>
    <t>MAJOR REBUILD KIT VANES THOMAS VC300 PP3227</t>
  </si>
  <si>
    <t>7224531451N</t>
  </si>
  <si>
    <t>GASKET KIT THOMAS VC300 PP1025670101</t>
  </si>
  <si>
    <t>7224531452N</t>
  </si>
  <si>
    <t>MAJOR REBUILD KIT WITH VANES THOMAS VCE325 PP3142</t>
  </si>
  <si>
    <t>7224531453N</t>
  </si>
  <si>
    <t>GASKET KIT THOMAS VCE25 PP1021150101</t>
  </si>
  <si>
    <t>7224531454N</t>
  </si>
  <si>
    <t>MAJOR REPAIR KIT WITH VANES THOMAS VCA40 PP3143</t>
  </si>
  <si>
    <t>7224531455N</t>
  </si>
  <si>
    <t>GASKET KIT THOMAS VCA40 REF-PP1021160101</t>
  </si>
  <si>
    <t>MAQUINA HELIO T4</t>
  </si>
  <si>
    <t>7224531456N</t>
  </si>
  <si>
    <t>CONNECTOR TRANSVERSAL ESFÉRICA KVBG 1-116-66-00</t>
  </si>
  <si>
    <t>GRIPPER 992</t>
  </si>
  <si>
    <t>7224531457N</t>
  </si>
  <si>
    <t>BRAÇO DE GARRA C/MOLA COMPOSTO GFV 1-357-15-00</t>
  </si>
  <si>
    <t>7224531458N</t>
  </si>
  <si>
    <t>GRIPPER ARM GGG 20-20-20 1-362-21-00</t>
  </si>
  <si>
    <t>7224531459N</t>
  </si>
  <si>
    <t>GRIPPER FARMIG SPRING GGS W 20-20-20 1-363-21-00</t>
  </si>
  <si>
    <t>7224531460N</t>
  </si>
  <si>
    <t>GUIA INCLINADA 40X500</t>
  </si>
  <si>
    <t>MOLDE DAIMLER</t>
  </si>
  <si>
    <t>7224531461N</t>
  </si>
  <si>
    <t>CILINDRO GAS 19V1X19 VERDE</t>
  </si>
  <si>
    <t>7224531462N</t>
  </si>
  <si>
    <t>EQN-0002279 BASE CABEÇA R3842521118</t>
  </si>
  <si>
    <t>MONTAGEM PSA - REENVIO</t>
  </si>
  <si>
    <t>7224531463N</t>
  </si>
  <si>
    <t>EQN-0002279 GUIA ESQUERDA R3842521119</t>
  </si>
  <si>
    <t>7224531464N</t>
  </si>
  <si>
    <t>EQN-0002279 GUIA DIREITA R3842521120</t>
  </si>
  <si>
    <t>7224531465N</t>
  </si>
  <si>
    <t>EQN-0002279 ROLO DESVIADOR D=19,6KPL R3842544628</t>
  </si>
  <si>
    <t>7224531466N</t>
  </si>
  <si>
    <t>EQN-0002279 ACOPLAMENTO SW17M D30X50 R3842218920</t>
  </si>
  <si>
    <t>MONTAGEM PSA - TRANSMISSÃO</t>
  </si>
  <si>
    <t>7224531467N</t>
  </si>
  <si>
    <t>EQN-0002279 VEIO EXAGONAL SW17 R3842992521</t>
  </si>
  <si>
    <t>7224531468N</t>
  </si>
  <si>
    <t>EQN-0002279 TUBO COBERTURA D25 R3842992038AA</t>
  </si>
  <si>
    <t>7224531469N</t>
  </si>
  <si>
    <t>EQN-0002279 ROLO INTERIOR BS2 R3842544748</t>
  </si>
  <si>
    <t>MONTAGEM PSA - CABEÇOTE ACCIONAMENTO</t>
  </si>
  <si>
    <t>7224531470N</t>
  </si>
  <si>
    <t>EQN-0002279 CONJ.MOLA TENSIONAMENT BS2 R3842544623</t>
  </si>
  <si>
    <t>7224531471N</t>
  </si>
  <si>
    <t>EQN-0002279 ROLO DESVIADOR D=19,6 KPL R3842544628</t>
  </si>
  <si>
    <t>7224531472N</t>
  </si>
  <si>
    <t>EQN-0002279 GUIA R3842516898</t>
  </si>
  <si>
    <t>7224531473N</t>
  </si>
  <si>
    <t>EQN-0002279 GUIA 19X129X8 R3842518043</t>
  </si>
  <si>
    <t>7224531474N</t>
  </si>
  <si>
    <t>EQN-0002279 POLIADENTADA 30T5-26Z SW17 R3842516804</t>
  </si>
  <si>
    <t>7224531475N</t>
  </si>
  <si>
    <t>EQN-0002279 ANEL ELASTICO TPC R3842517670</t>
  </si>
  <si>
    <t>7224531476N</t>
  </si>
  <si>
    <t>EQN-0002279 PERFIL GUIA GP2/BS L=6000 R3842992679AC</t>
  </si>
  <si>
    <t>7224531477N</t>
  </si>
  <si>
    <t>BROCA ESC. MDØ2XØ3X10X55 S3 Z2 RI BC REF-BEHVK0205 - BR5840</t>
  </si>
  <si>
    <t>7224531478N</t>
  </si>
  <si>
    <t>PERNO HALDER 222050.0005</t>
  </si>
  <si>
    <t>7224531479N</t>
  </si>
  <si>
    <t>BANJO R. R-1/4 + NUCLEO M/F 1/4 REF B0404 + BI04</t>
  </si>
  <si>
    <t>7224531480N</t>
  </si>
  <si>
    <t>SET OF EPROM ENGEL  SN 49018  CARTA - 75.919981010</t>
  </si>
  <si>
    <t>7224531481N</t>
  </si>
  <si>
    <t>SET OF EPROM ENGEL SN 44919 CPU - 75.919981010</t>
  </si>
  <si>
    <t>7224531482N</t>
  </si>
  <si>
    <t>PUNÇÃO AJX08 1990 M2 P7.600 XCN</t>
  </si>
  <si>
    <t>FERRAMENTA VW 1.5</t>
  </si>
  <si>
    <t>7224531483N</t>
  </si>
  <si>
    <t>PUNÇÃO AJX08 1990 M2 P7.600 S/TRATAMENTO</t>
  </si>
  <si>
    <t>7224531484N</t>
  </si>
  <si>
    <t>VARETA ALUMINIO FLUXADO 812BF 2X500</t>
  </si>
  <si>
    <t>7224531485N</t>
  </si>
  <si>
    <t>ROLHA RENAULT VITON 14,7X10X7,5 HT1A270667</t>
  </si>
  <si>
    <t>HCB + CHILLER SMFD + WCDS CMFB</t>
  </si>
  <si>
    <t>7224531486N</t>
  </si>
  <si>
    <t>VALVULA 3 VIAS 2040 1/2"+GNP-14 COD 5040 04 122</t>
  </si>
  <si>
    <t>7224531487N</t>
  </si>
  <si>
    <t>EXTRACTOR FORMA 1,5-100</t>
  </si>
  <si>
    <t>7224531488N</t>
  </si>
  <si>
    <t>FITA ALTA TEMPERATURA 0,12X12X15 REF 8001530-00</t>
  </si>
  <si>
    <t>CARBORADOR MOLDES</t>
  </si>
  <si>
    <t>7224531489N</t>
  </si>
  <si>
    <t>MANTA FELTRO 17MM - 2200MMX1000MM REF SPRAY MN100</t>
  </si>
  <si>
    <t>TENSÃO TRASEIRA ALHETE</t>
  </si>
  <si>
    <t>7224531490N</t>
  </si>
  <si>
    <t>MANTA FILTRANTE G3 15MM REF SPRAY MN569</t>
  </si>
  <si>
    <t>7224531491N</t>
  </si>
  <si>
    <t>GUIA INCLINADA E1032 24X300</t>
  </si>
  <si>
    <t>MOLDE G3</t>
  </si>
  <si>
    <t>7224531492N</t>
  </si>
  <si>
    <t>ORING 21X3 NBR 70</t>
  </si>
  <si>
    <t>7224531493N</t>
  </si>
  <si>
    <t>CONTROLADOR PRESSÃO HÉLIO ACTIVE PIRANI PT TPR280</t>
  </si>
  <si>
    <t>BANCOS HÉLIO</t>
  </si>
  <si>
    <t>7224531494N</t>
  </si>
  <si>
    <t>LIGAÇÃO MACHO CPL ASPIRAÇÃO VERMELHA REF AQ/ARR50D</t>
  </si>
  <si>
    <t>ASPIRAÇÃO</t>
  </si>
  <si>
    <t>7224531495N</t>
  </si>
  <si>
    <t>LIGAÇÃO FEMEA CPL ASPIRAÇÃO VERMELHA REF AQ/TFR50D</t>
  </si>
  <si>
    <t>7224531496N</t>
  </si>
  <si>
    <t>FERR 01-247-DES. 23 - PUNÇÃO CORTE M1_5-CORTE OSSO</t>
  </si>
  <si>
    <t>FERR.01-247 CHAPA TESTA AUDI PL73</t>
  </si>
  <si>
    <t>7224531497N</t>
  </si>
  <si>
    <t>CALHA ARTICULADA IGUS SERIE 045 REF 045.30.018.0</t>
  </si>
  <si>
    <t>7224531498N</t>
  </si>
  <si>
    <t>CONJUNTO TERMINAIS IGUS SERIE 45 REF 0450.030.12PZ</t>
  </si>
  <si>
    <t>7224531499N</t>
  </si>
  <si>
    <t>TRANSDUTOR PRESSÃO WIKA A-10/0-60</t>
  </si>
  <si>
    <t>HELIO</t>
  </si>
  <si>
    <t>7224531500N</t>
  </si>
  <si>
    <t xml:space="preserve">TRANSDUTOR PRESSÃO EIKA FALTA REF </t>
  </si>
  <si>
    <t>7224531501N</t>
  </si>
  <si>
    <t>CHAPAS DE COMPACTAÇÃO WIDE FIN I</t>
  </si>
  <si>
    <t>WIDE FIN 1</t>
  </si>
  <si>
    <t>7224531502N</t>
  </si>
  <si>
    <t>POSICIONADOR HALDER 10X6 REF 22150.0125</t>
  </si>
  <si>
    <t>7224531503N</t>
  </si>
  <si>
    <t>FRESA-D3.6-3Z-6350-ST5-U SIDE-FR-2018</t>
  </si>
  <si>
    <t>7224531504N</t>
  </si>
  <si>
    <t>FRESA-D3.6-3Z-6350-ST3-R SIDE-FR1947</t>
  </si>
  <si>
    <t>7224531505N</t>
  </si>
  <si>
    <t>FRESA ESCAREAR 3Z D8-6710/4671-ST6-L-FR2338</t>
  </si>
  <si>
    <t>7224531506N</t>
  </si>
  <si>
    <t>PINÇAS HSK-50C KOMET L07 01050</t>
  </si>
  <si>
    <t>7224531507N</t>
  </si>
  <si>
    <t>BROCA D5 ENC D9X100 Z2 7530-ST1-U-C-31502910</t>
  </si>
  <si>
    <t>7224531508N</t>
  </si>
  <si>
    <t>DISCO CORTE ¢315x2,1/1,6x¢32 2NL11,5/72 HW Z84/TFN</t>
  </si>
  <si>
    <t>7224531509N</t>
  </si>
  <si>
    <t>KIT VEDANTES HIDRAULICOS CARRO INJECÃO ENGEL 400T</t>
  </si>
  <si>
    <t xml:space="preserve">ENGEL 400T </t>
  </si>
  <si>
    <t>KIT VEDANTE CIINDRO HIDRÁULICO</t>
  </si>
  <si>
    <t>7224531510N</t>
  </si>
  <si>
    <t>CONJUNTO PATINS E GUIAS PRATO MOVEL ENGEL 400T</t>
  </si>
  <si>
    <t>ENGEL 400T - (MI-1-MI-2-MI-3-MI-4-MI-5)</t>
  </si>
  <si>
    <t>7224531511N</t>
  </si>
  <si>
    <t>FERR 01-247-DES. 32 - MATRIZ CORTE M1_5-CORTE OSSO</t>
  </si>
  <si>
    <t>7224531512N</t>
  </si>
  <si>
    <t>POWER CLAMP HT4A007995</t>
  </si>
  <si>
    <t>GABARITO HÉLIO</t>
  </si>
  <si>
    <t>7224531513N</t>
  </si>
  <si>
    <t>MARKER TIP HT1A290342</t>
  </si>
  <si>
    <t>7224531514N</t>
  </si>
  <si>
    <t>FERR 14-028-DES. 75 - PUNÇÃO CORTE 5 VERSÃO B</t>
  </si>
  <si>
    <t>FERR.14-028 LADO IVECO 2011</t>
  </si>
  <si>
    <t>7224531515N</t>
  </si>
  <si>
    <t>FERR 14-028-DES. 07 - MATRIZ CORTE 4</t>
  </si>
  <si>
    <t>7224531516N</t>
  </si>
  <si>
    <t>FERR 28-153 - DES.210 -Punção marca passo</t>
  </si>
  <si>
    <t>FERRAMENTA PROGRESSIVA LADO 24PL</t>
  </si>
  <si>
    <t>7224531517N</t>
  </si>
  <si>
    <t>FERR 28-153 - DES.10 -Matriz marca passo</t>
  </si>
  <si>
    <t>7224531518N</t>
  </si>
  <si>
    <t>FERR 28-153 - DES.225 -Punção separação</t>
  </si>
  <si>
    <t>7224531519N</t>
  </si>
  <si>
    <t>FERR 28-153 - DES.17 -Matriz corte separação</t>
  </si>
  <si>
    <t>7224531520N</t>
  </si>
  <si>
    <t>FERR 28-153 - DES.228 -Punção separação</t>
  </si>
  <si>
    <t>7224531521N</t>
  </si>
  <si>
    <t>FERR 28-153 - DES.32 -Matriz corte separação</t>
  </si>
  <si>
    <t>7224531522N</t>
  </si>
  <si>
    <t>FERR 28-153 - DES.28-29 -Matriz corte rasgos lados</t>
  </si>
  <si>
    <t>7224531523N</t>
  </si>
  <si>
    <t>FERR 28-153 - DES.231-232 -Punção corte lados</t>
  </si>
  <si>
    <t>7224531524N</t>
  </si>
  <si>
    <t>ROLHA HÉLIO 19,7X10X7 HT1A231929</t>
  </si>
  <si>
    <t>7224531525N</t>
  </si>
  <si>
    <t>ROLHA 27X8X8 HT1A270706</t>
  </si>
  <si>
    <t>7224531526N</t>
  </si>
  <si>
    <t>ROLHA 10,1X5X6,5 CORKS 85 BAR</t>
  </si>
  <si>
    <t>7224531527N</t>
  </si>
  <si>
    <t>ROLHA 10X13,3/14,7X7,5 SILICONE TRANSLUCIDO</t>
  </si>
  <si>
    <t>7224531528N</t>
  </si>
  <si>
    <t>ROLHA 14,15X27X6X8,5 SILICONE TRANSLUCIDO</t>
  </si>
  <si>
    <t>7224531529N</t>
  </si>
  <si>
    <t>ROLHA 8X32X8 SILICONE TRANSLUCIDO</t>
  </si>
  <si>
    <t>7224531530N</t>
  </si>
  <si>
    <t>ORING 5,28 X 1,78 - OR2021</t>
  </si>
  <si>
    <t>K-5-2</t>
  </si>
  <si>
    <t>7224531531N</t>
  </si>
  <si>
    <t>ORING 6,07 X 1,78 - OR2025</t>
  </si>
  <si>
    <t>7224531532N</t>
  </si>
  <si>
    <t>ORING 6,75 X 1,78 - OR106</t>
  </si>
  <si>
    <t>7224531533N</t>
  </si>
  <si>
    <t>ORING 11,11 X 1,78 - OR114 NBR</t>
  </si>
  <si>
    <t>7224531534N</t>
  </si>
  <si>
    <t>ORING 21,95 X 1,78 - OR2087</t>
  </si>
  <si>
    <t>7224531535N</t>
  </si>
  <si>
    <t>ORING 18,72 X 1,78 - OR3075</t>
  </si>
  <si>
    <t>7224531536N</t>
  </si>
  <si>
    <t>ORING 20,29 X 1,78 - OR3081</t>
  </si>
  <si>
    <t>7224531537N</t>
  </si>
  <si>
    <t>ORING 17,86 X 2,62 - OR123</t>
  </si>
  <si>
    <t>7224531538N</t>
  </si>
  <si>
    <t>ORING 29,82 X 2,62 - OR3118 NBR</t>
  </si>
  <si>
    <t>7224531539N</t>
  </si>
  <si>
    <t>ORING 37,77 X 2,62 - OR3150 NBR</t>
  </si>
  <si>
    <t>BANCO HÉLIO - RENAULT</t>
  </si>
  <si>
    <t>7224531540N</t>
  </si>
  <si>
    <t>ORING 21,82 X 3,53 - OR4087</t>
  </si>
  <si>
    <t>7224531541N</t>
  </si>
  <si>
    <t>ORING 36,09 X 3,53 - OR 4143</t>
  </si>
  <si>
    <t>7224531542N</t>
  </si>
  <si>
    <t>ORING 8 X 2 NBR</t>
  </si>
  <si>
    <t>7224531543N</t>
  </si>
  <si>
    <t>ORING 9X3,5 REF VD01-0573</t>
  </si>
  <si>
    <t>7224531544N</t>
  </si>
  <si>
    <r>
      <t xml:space="preserve">FLOATING COUPLER </t>
    </r>
    <r>
      <rPr>
        <sz val="11"/>
        <color theme="1"/>
        <rFont val="Calibri"/>
        <family val="2"/>
      </rPr>
      <t>Ø20 HT2A201120</t>
    </r>
  </si>
  <si>
    <t>7224531545N</t>
  </si>
  <si>
    <t>FRONT SEALING IHX COUPLER HT2A201014</t>
  </si>
  <si>
    <t>7224531546N</t>
  </si>
  <si>
    <t>UNIDADE UN-090 EL-CN c=130 HSK50-C - GA-UN-000395</t>
  </si>
  <si>
    <t>7224531547N</t>
  </si>
  <si>
    <t xml:space="preserve">JAW HOLDER 73X71X50 - PM-TM-000800 </t>
  </si>
  <si>
    <t>A2-1-8</t>
  </si>
  <si>
    <t>7224531548N</t>
  </si>
  <si>
    <t>JAWS CONJUNTO 446252-7520 - GA-AT-000159</t>
  </si>
  <si>
    <t>7224531549N</t>
  </si>
  <si>
    <t>JAWS CONJUNTO 446252-4671 - GA-AT-000121</t>
  </si>
  <si>
    <t>7224531550N</t>
  </si>
  <si>
    <t>JAWS CONJUNTO 446252-6480 - GA-AT-000139</t>
  </si>
  <si>
    <t>7224531551N</t>
  </si>
  <si>
    <t>JAWS CONJUNTO 446252-6060 - GA-AT-000141</t>
  </si>
  <si>
    <t>7224531552N</t>
  </si>
  <si>
    <t>JAWS CONJUNTO 446252-6070 - GA-AT-000142</t>
  </si>
  <si>
    <t>7224531553N</t>
  </si>
  <si>
    <t>JAWS CONJUNTO 446252-4610 - GA-AT-000143</t>
  </si>
  <si>
    <t>7224531554N</t>
  </si>
  <si>
    <t>JAWS CONJUNTO 446252-6350 - GA-AT-000144</t>
  </si>
  <si>
    <t>7224531555N</t>
  </si>
  <si>
    <t>ROLLER RAIL BLOCK 25 IKO MXDG - AM-001417</t>
  </si>
  <si>
    <t>7224531556N</t>
  </si>
  <si>
    <t>LINEAR GUIDEAWAY TG25 L=355 IKO - AM-003051</t>
  </si>
  <si>
    <t>7224531557N</t>
  </si>
  <si>
    <t>LINEAR GUIDEAWAY TG25 L=410 IKO - AM-002063</t>
  </si>
  <si>
    <t>7224531558N</t>
  </si>
  <si>
    <t>LINEAR GUIDEAWAY TG25 L=380 IKO - AM-003052</t>
  </si>
  <si>
    <t>7224531559N</t>
  </si>
  <si>
    <t>PROTECTION GUARD 295X295 H58+-51+-51 - AM-003072</t>
  </si>
  <si>
    <t>J-3-8</t>
  </si>
  <si>
    <t>7224531560N</t>
  </si>
  <si>
    <t>PROTECTION GUARD UN-090 PARETE 110X110 - AM-003058</t>
  </si>
  <si>
    <t>7224531561N</t>
  </si>
  <si>
    <t>PROTEZIONE PRESSURIZATA UN-090 110X106 - AM-003049</t>
  </si>
  <si>
    <t>7224531562N</t>
  </si>
  <si>
    <t>JAWS CONJUNTO 446252-7530 - GA-AT-000158</t>
  </si>
  <si>
    <t>7224531563N</t>
  </si>
  <si>
    <t>JAWS CONJUNTO 446252-6710 - GA-AT-000156</t>
  </si>
  <si>
    <t>7224531564N</t>
  </si>
  <si>
    <t>JAWS CONJUNTO 446252-6790- GA-AT-000155</t>
  </si>
  <si>
    <t>7224531565N</t>
  </si>
  <si>
    <t>BROCA 9X105 UC42973/UCT0269 REF BR-5602</t>
  </si>
  <si>
    <t>RENAULT HCB - WCDS / CHILLER</t>
  </si>
  <si>
    <t>7224531566N</t>
  </si>
  <si>
    <t>BROCA 20X90 UCT0276 BR-5867</t>
  </si>
  <si>
    <t>7224531567N</t>
  </si>
  <si>
    <t>BROCA 20X80 UCT0268 REF BR-5868</t>
  </si>
  <si>
    <t>7224531568N</t>
  </si>
  <si>
    <t>FRESA 16X110 UCT0270 REF BR-5869</t>
  </si>
  <si>
    <t>7224531569N</t>
  </si>
  <si>
    <t>BROCA 16X110 UCT0273 REF BR-5871</t>
  </si>
  <si>
    <t>7224531570N</t>
  </si>
  <si>
    <t>BROCA 12X110 UCT0278 REF BR-5872</t>
  </si>
  <si>
    <t>7224531571N</t>
  </si>
  <si>
    <t>BROCA 8X80 UCT0277 BR-5873</t>
  </si>
  <si>
    <t>7224531572N</t>
  </si>
  <si>
    <t>BROCA 6X65 UC43032 / UCT0275 REF FE-1972</t>
  </si>
  <si>
    <t>7224531573N</t>
  </si>
  <si>
    <t>FRESA 20X95 UC42979 / UCT0271 REF FR-2006</t>
  </si>
  <si>
    <t>7224531574N</t>
  </si>
  <si>
    <t>FRESA 20X95 UCT0272 REF FR-2215</t>
  </si>
  <si>
    <t>7224531575N</t>
  </si>
  <si>
    <t>FRESA 20X95 UCT0279 REF FR-2215/1</t>
  </si>
  <si>
    <t>7224531576N</t>
  </si>
  <si>
    <t>FRESA 8X65 UCT0274 REF FR-2428</t>
  </si>
  <si>
    <t>7224531577N</t>
  </si>
  <si>
    <t>FRESA 18X95 UCT0280 REF FR-2429</t>
  </si>
  <si>
    <t>7224531578N</t>
  </si>
  <si>
    <t>GRUPO SUPPORTO TIRANTE RAPIDO UN-090 -GA-UN-000410</t>
  </si>
  <si>
    <t>7224531579N</t>
  </si>
  <si>
    <t>STOPBLOCK GERARDI UN-090 69X55X29 - PM-UN-002064</t>
  </si>
  <si>
    <t>7224531580N</t>
  </si>
  <si>
    <t>DISTANZIALE STOPBLOCK GERARDI UN-090 -PM-UN-002009</t>
  </si>
  <si>
    <t>7224531581N</t>
  </si>
  <si>
    <t>MULTIPLIC. M010-HS-ER16 DIN69893 HSK50 - AM-001390</t>
  </si>
  <si>
    <t>7224531582N</t>
  </si>
  <si>
    <t>JAWS CONJUNTO 446252-7570 JLR - GA-AT-000171</t>
  </si>
  <si>
    <t>JLR (JAGUAR LAND ROVER)</t>
  </si>
  <si>
    <t>7224531583N</t>
  </si>
  <si>
    <t>PERNO FERMO JAWS D=12 L=23.5 - PM-TM-000554</t>
  </si>
  <si>
    <t>7224531584N</t>
  </si>
  <si>
    <t>ROLHA ESTANQUICIDADE VW 1.5 PHEV 12X6X15</t>
  </si>
  <si>
    <t>7224531585N</t>
  </si>
  <si>
    <t>BORRACHA PRÉ-ESTANQUICIDADE VW 1.5 PHEV</t>
  </si>
  <si>
    <t>7224531586N</t>
  </si>
  <si>
    <t>ROLHA ESTANQUICIDADE VW 1.5 PHEV 23,5X14X25</t>
  </si>
  <si>
    <t>7224531587N</t>
  </si>
  <si>
    <t>ROLHA ESTANQ. HÉLIO VW 1.5 PHEV 9,2X5,7X8 HT1A270548</t>
  </si>
  <si>
    <t>7224531588N</t>
  </si>
  <si>
    <t>ROLHA ESTANQ. HÉLIO VW 1.5 PHEV 13X8X8 HT1A270456</t>
  </si>
  <si>
    <t>7224531589N</t>
  </si>
  <si>
    <t>ACOPLAMENTO AGUA RECTO FEMEA DN6 X 1/8</t>
  </si>
  <si>
    <t>7224531590N</t>
  </si>
  <si>
    <t>TUBO INOX FLEXIVEL 1/4" C/F/F /1/4" INOX 316 L=300MM</t>
  </si>
  <si>
    <t>7224531591N</t>
  </si>
  <si>
    <t>DEDO INSERT_M12 REF 21.001218</t>
  </si>
  <si>
    <t>ROBOT 24PL</t>
  </si>
  <si>
    <t>KAWASAKI</t>
  </si>
  <si>
    <t>7224531592N</t>
  </si>
  <si>
    <t>PINÇA INSERT INS22 REF 21.001219</t>
  </si>
  <si>
    <t>7224531593N</t>
  </si>
  <si>
    <t>PINÇA INSERT JD5110 REF 21.001220</t>
  </si>
  <si>
    <t>7224531594N</t>
  </si>
  <si>
    <t>PINÇA JD5380 REF 21.001221</t>
  </si>
  <si>
    <t>7224531595N</t>
  </si>
  <si>
    <t>PINÇA JD140 REF 21.001222</t>
  </si>
  <si>
    <t>7224531596N</t>
  </si>
  <si>
    <t>VALVE PIN DVP S:8 350,2 REF 1003388-01</t>
  </si>
  <si>
    <t>7224531597N</t>
  </si>
  <si>
    <t>CILINDRO A GAS MICRO 19V1X75 WELLOW</t>
  </si>
  <si>
    <t>7224531598N</t>
  </si>
  <si>
    <t>BORRACHA PRÉ-TESTE LAMBORGHINI L411 WCAC</t>
  </si>
  <si>
    <t>7224531599N</t>
  </si>
  <si>
    <t>ESTRACTOR EJ-13 5X500</t>
  </si>
  <si>
    <t>7224531600N</t>
  </si>
  <si>
    <t>PATIM ESFERAS R1631-114-20</t>
  </si>
  <si>
    <t>7224531601N</t>
  </si>
  <si>
    <t>FILTRO CELULOSE Ø234 X H=330 AQ/R13134</t>
  </si>
  <si>
    <t>ESTUFA INJEÇÃO</t>
  </si>
  <si>
    <t>7224531602N</t>
  </si>
  <si>
    <t>JAKTES AUDI V6</t>
  </si>
  <si>
    <t>7224531603N</t>
  </si>
  <si>
    <t>FUSO C/PORCA L700MM NSK-VP2510N1D0700PP</t>
  </si>
  <si>
    <t xml:space="preserve">MONTAGEM </t>
  </si>
  <si>
    <t>7224531604N</t>
  </si>
  <si>
    <t xml:space="preserve">FERR 30-091 -DES. 07 - POSTIÇO DE CORTE </t>
  </si>
  <si>
    <t>FERRAMENTA PROGRESSIVA CHAPA TESTA  VW1.5</t>
  </si>
  <si>
    <t>7224531605N</t>
  </si>
  <si>
    <t xml:space="preserve">FERR 30-091 -DES. 16 - MATRIZ DE CORTE </t>
  </si>
  <si>
    <t>7224531606N</t>
  </si>
  <si>
    <t xml:space="preserve">FERR 30-091 -DES. 17 - MATRIZ DE CORTE </t>
  </si>
  <si>
    <t>7224531607N</t>
  </si>
  <si>
    <t xml:space="preserve">FERR 30-091 -DES. 32 - POSTIÇO DE CORTE </t>
  </si>
  <si>
    <t>7224531608N</t>
  </si>
  <si>
    <t xml:space="preserve">FERR 30-091 -DES. 32_1 - POSTIÇO DE CORTE </t>
  </si>
  <si>
    <t>7224531609N</t>
  </si>
  <si>
    <t xml:space="preserve">FERR 30-091 -DES. 33 - POSTIÇO DE CORTE </t>
  </si>
  <si>
    <t>7224531610N</t>
  </si>
  <si>
    <t xml:space="preserve">FERR 30-091 -DES. 3_1 - POSTIÇO DE CORTE </t>
  </si>
  <si>
    <t>7224531611N</t>
  </si>
  <si>
    <t xml:space="preserve">FERR 30-091 -DES. 34 - POSTIÇO DE CORTE </t>
  </si>
  <si>
    <t>7224531612N</t>
  </si>
  <si>
    <t>FERR 30-091 -DES. 44 - PUNÇÃO CORTE DO PASSO</t>
  </si>
  <si>
    <t>7224531613N</t>
  </si>
  <si>
    <t>FERR 30-091 -DES. 52 - PUNÇÃO CORTE</t>
  </si>
  <si>
    <t>7224531614N</t>
  </si>
  <si>
    <t>FERR 30-091 -DES. 53 - PUNÇÃO CORTE</t>
  </si>
  <si>
    <t>7224531615N</t>
  </si>
  <si>
    <t>FERR 30-091 -DES. 138 - PUNÇÃO CORTE</t>
  </si>
  <si>
    <t>7224531616N</t>
  </si>
  <si>
    <t xml:space="preserve">FERR 30-093 -DES. 6747A018A -MATRIZ CORTE 18A </t>
  </si>
  <si>
    <t>H-6-8</t>
  </si>
  <si>
    <t>FERRAMENTA PROGRESSIVA JACKET VW1.5</t>
  </si>
  <si>
    <t>7224531617N</t>
  </si>
  <si>
    <t xml:space="preserve">FERR 30-093 -DES.6747A019A -MATRIZ CORTE 19A </t>
  </si>
  <si>
    <t>7224531618N</t>
  </si>
  <si>
    <t xml:space="preserve">FERR 30-093 -DES. 6747A020A -MATRIZ CORTE 20A </t>
  </si>
  <si>
    <t>7224531619N</t>
  </si>
  <si>
    <t>FERR 30-093 -DES. 6747A022A -MATRIZ CORTE 22</t>
  </si>
  <si>
    <t>7224531620N</t>
  </si>
  <si>
    <t xml:space="preserve">FERR 30-093 -DES. 6747A023A -MATRIZ CORTE 23A </t>
  </si>
  <si>
    <t>7224531621N</t>
  </si>
  <si>
    <t xml:space="preserve">FERR 30-093 -DES. 6747A043B -POSTIÇO DE CORTE 43B </t>
  </si>
  <si>
    <t>7224531622N</t>
  </si>
  <si>
    <t xml:space="preserve">FERR 30-093 -DES. 6747A044B -POSTIÇO DE CORTE 44B </t>
  </si>
  <si>
    <t>7224531623N</t>
  </si>
  <si>
    <t>FERR 30-093 -DES. 6747A174A -PUNÇÃO DO PASSO 174A</t>
  </si>
  <si>
    <t>7224531624N</t>
  </si>
  <si>
    <t>FERR 30-093 -DES. 6747A0175A -PUNÇÃO CORTE 175A</t>
  </si>
  <si>
    <t>7224531625N</t>
  </si>
  <si>
    <t>FERR 30-093 -DES. 6747A0176A -PUNÇÃO CORTE 176A</t>
  </si>
  <si>
    <t>7224531626N</t>
  </si>
  <si>
    <t>FERR 30-093 -DES. 6747A0177A -PUNÇÃO CORTE 177A</t>
  </si>
  <si>
    <t>7224531627N</t>
  </si>
  <si>
    <t>FERR 30-093 -DES. 6747A0178A -PUNÇÃO CORTE 178A</t>
  </si>
  <si>
    <t>7224531628N</t>
  </si>
  <si>
    <t>FERR 30-093 -DES. 6747A0179A -PUNÇÃO CORTE 179A</t>
  </si>
  <si>
    <t>7224531629N</t>
  </si>
  <si>
    <t>FERR 30-093 -DES. 6747A0180A -PUNÇÃO CORTE 180A</t>
  </si>
  <si>
    <t>7224531630N</t>
  </si>
  <si>
    <t>FERR 30-093 -DES. 6747A0181B -PUNÇÃO CORTE 181B</t>
  </si>
  <si>
    <t>7224531631N</t>
  </si>
  <si>
    <t>FERR 30-093 -DES. 6747A0182B -PUNÇÃO CORTE 182B</t>
  </si>
  <si>
    <t>7224531632N</t>
  </si>
  <si>
    <t>FERR 30-093 -DES. 6747A0183A -PUNÇÃO CORTE 183A</t>
  </si>
  <si>
    <t>7224531633N</t>
  </si>
  <si>
    <t>FERR 30-093 -DES. 6747A0184A -PUNÇÃO CORTE 184A</t>
  </si>
  <si>
    <t>7224531634N</t>
  </si>
  <si>
    <t>FERR 30-093 -DES. 6747A0185A -PUNÇÃO CORTE 185A</t>
  </si>
  <si>
    <t>7224531635N</t>
  </si>
  <si>
    <t>FERR 30-093 -DES. 6747A0186A -PUNÇÃO CORTE 186A</t>
  </si>
  <si>
    <t>7224531636N</t>
  </si>
  <si>
    <t>FERR 30-093 -DES. 6747A0187A -PUNÇÃO CORTE 187A</t>
  </si>
  <si>
    <t>7224531637N</t>
  </si>
  <si>
    <t>FERR 30-093 -DES. 6747A0188A -PUNÇÃO CORTE 188A</t>
  </si>
  <si>
    <t>7224531638N</t>
  </si>
  <si>
    <t>FERR 30-093 -DES. 6747A0189A -PUNÇÃO CORTE 189A</t>
  </si>
  <si>
    <t>7224531639N</t>
  </si>
  <si>
    <t>FERR 30-093 -DES. 6747A0190A -PUNÇÃO CORTE 190A</t>
  </si>
  <si>
    <t>7224531640N</t>
  </si>
  <si>
    <t>FERR 30-093 -DES. 6747A0191A -PUNÇÃO CORTE 191A</t>
  </si>
  <si>
    <t>7224531641N</t>
  </si>
  <si>
    <t>FERR 30-093 -DES. 6747A0192A -PUNÇÃO CORTE 192A</t>
  </si>
  <si>
    <t>7224531642N</t>
  </si>
  <si>
    <t>FERR 30-093 -DES. 6747A0193B -PUNÇÃO CORTE 193B</t>
  </si>
  <si>
    <t>7224531643N</t>
  </si>
  <si>
    <t>FERR 30-093 -DES. 6747A0194B -PUNÇÃO CORTE 194B</t>
  </si>
  <si>
    <t>7224531644N</t>
  </si>
  <si>
    <t>FERR 30-093 -DES. 6747A0195B -PUNÇÃO CORTE 195B</t>
  </si>
  <si>
    <t>7224531645N</t>
  </si>
  <si>
    <t>FERR 30-093 -DES. 6747A0196B -PUNÇÃO CORTE 196B</t>
  </si>
  <si>
    <t>7224531646N</t>
  </si>
  <si>
    <t>FERR 30-093 -DES. 6747A0197B -PUNÇÃO CORTE 197B</t>
  </si>
  <si>
    <t>7224531647N</t>
  </si>
  <si>
    <t>FERR 30-093 -DES. 6747A0198B -PUNÇÃO CORTE 198B</t>
  </si>
  <si>
    <t>7224531648N</t>
  </si>
  <si>
    <t>FERR 30-093 -DES. 6747A0199A -PUNÇÃO CORTE 199A</t>
  </si>
  <si>
    <t>7224531649N</t>
  </si>
  <si>
    <t xml:space="preserve">MD538 VW1.5 - DES. 2683-82A1 - PINO </t>
  </si>
  <si>
    <t>MOLDE 538 VW1.5 - CX DE SAIDA</t>
  </si>
  <si>
    <t>7224531650N</t>
  </si>
  <si>
    <t>MD575 VW1.5 -DES. 2802-80E - PINO</t>
  </si>
  <si>
    <t>MOLDE 575 VW1.5 - CX DE ENTRADA</t>
  </si>
  <si>
    <t>7224531651N</t>
  </si>
  <si>
    <t>DUPLO RACK 28X8º L=100- (0º) DR28100L-8</t>
  </si>
  <si>
    <t>MOLDE 408 AUDI PL65</t>
  </si>
  <si>
    <t>7224531652N</t>
  </si>
  <si>
    <t>TRINCO DME MRT-20M</t>
  </si>
  <si>
    <t>7224531653N</t>
  </si>
  <si>
    <t>CILINDRO GAS TPS 32X125 VERMELHO</t>
  </si>
  <si>
    <t>FERRAMENTA 24 PL</t>
  </si>
  <si>
    <t>7224531654N</t>
  </si>
  <si>
    <t>SUPORTE FILTROS NORDSON MC800 REF 7022156</t>
  </si>
  <si>
    <t>GABARITO ESTANQUICIDADE 24 PL - 1E-GE141/142/143/144</t>
  </si>
  <si>
    <t>7224531655N</t>
  </si>
  <si>
    <t>TOYOTA 24PL - DET.CONDUTIVIDADE - CASQUILHO D6,5MM</t>
  </si>
  <si>
    <t>I-5-2</t>
  </si>
  <si>
    <t>7224531656N</t>
  </si>
  <si>
    <t>TOYOTA 24PL - DET.CONDUTIVIDADE - CASQUILHO D10,0MM</t>
  </si>
  <si>
    <t>7224531657N</t>
  </si>
  <si>
    <t>TOYOTA 24PL - DET.CONDUTIVIDADE - CASQUILHO LATERAL</t>
  </si>
  <si>
    <t>7224531658N</t>
  </si>
  <si>
    <t>PRESSOSTATO FESTO SPAN-P10R-G18M-PN-PN-L1</t>
  </si>
  <si>
    <t>7224531659N</t>
  </si>
  <si>
    <t>UNIAO LUBRIFICAÇÃO UNION GFLA009 M3DWC433Z12U31G</t>
  </si>
  <si>
    <t>7224531660N</t>
  </si>
  <si>
    <t>O-RING Ø10 X 2</t>
  </si>
  <si>
    <t>7224531661N</t>
  </si>
  <si>
    <t>COLUNA MISUMI SGPWH20-80-70-B20</t>
  </si>
  <si>
    <t>FERRAMENTA COOLING PLATE</t>
  </si>
  <si>
    <t>7224531662N</t>
  </si>
  <si>
    <t>CASQUILHO MISUMI VGHZ20-25</t>
  </si>
  <si>
    <t>7224531663N</t>
  </si>
  <si>
    <t>CASQUILHO MISUMI VGHZ20-30</t>
  </si>
  <si>
    <t>7224531664N</t>
  </si>
  <si>
    <t>MATRIZ AHX 16-28 M2 P8,300</t>
  </si>
  <si>
    <t>FERRAMENTA LADO VW1.5</t>
  </si>
  <si>
    <t>7224531665N</t>
  </si>
  <si>
    <t>PUNÇÃO AYX 90 A2 P8,100</t>
  </si>
  <si>
    <t>7224531666N</t>
  </si>
  <si>
    <t>SINOBLOCO VL-30</t>
  </si>
  <si>
    <t>7224531667N</t>
  </si>
  <si>
    <t>AMORTECEDOR FESTO YSR-8-8-C</t>
  </si>
  <si>
    <t>7224531668N</t>
  </si>
  <si>
    <t>FILTROS DMD0045B100B</t>
  </si>
  <si>
    <t>F-4-8</t>
  </si>
  <si>
    <t>#CNC1+#CNC2</t>
  </si>
  <si>
    <t>7224531669N</t>
  </si>
  <si>
    <t>PINOS DE MOLA CONECTOR ZIMMER 00000115</t>
  </si>
  <si>
    <t>1E-MCR01 - CVL1</t>
  </si>
  <si>
    <t>7224531670N</t>
  </si>
  <si>
    <t>446252-7570Y-STATION 1-LOWER SIDE SIDE-31483922</t>
  </si>
  <si>
    <t xml:space="preserve">FERRAMENTAS JLR - JAGUAR </t>
  </si>
  <si>
    <t>7224531671N</t>
  </si>
  <si>
    <t>446252-7570Y-STATION 1-RADIAL SIDE-31483361</t>
  </si>
  <si>
    <t>7224531672N</t>
  </si>
  <si>
    <t>446252-7570Y-STATION 1-UPPER SIDE-31395210</t>
  </si>
  <si>
    <t>I-6-2</t>
  </si>
  <si>
    <t>7224531673N</t>
  </si>
  <si>
    <t>446252-7570Y-STATION 1-RADIAL SIDE-31395210</t>
  </si>
  <si>
    <t>7224531674N</t>
  </si>
  <si>
    <t>446252-7570Y-STATION 2-LOWER SIDE-31482068</t>
  </si>
  <si>
    <t>7224531675N</t>
  </si>
  <si>
    <t>446252-7570Y-STATION 2-UPPER SIDE-31484090</t>
  </si>
  <si>
    <t>7224531676N</t>
  </si>
  <si>
    <t>446252-7570Y-STATION 3-LOWER SIDE-31482865</t>
  </si>
  <si>
    <t>7224531677N</t>
  </si>
  <si>
    <t>446252-7570Y-STATION 3-RADIAL SIDE-31482839</t>
  </si>
  <si>
    <t>7224531678N</t>
  </si>
  <si>
    <t>446252-7570Y-STATION 3-UPPER SIDE-31483365</t>
  </si>
  <si>
    <t>7224531679N</t>
  </si>
  <si>
    <t>446252-7570Y-STATION 3-UPPER SIDE-31482844</t>
  </si>
  <si>
    <t>7224531680N</t>
  </si>
  <si>
    <t>446252-7570Y-STATION 3-UPPER SIDE-31531735HM</t>
  </si>
  <si>
    <t>7224531681N</t>
  </si>
  <si>
    <t>446252-7570Y-STATION 3-UPPER SIDE-31531735 PCD</t>
  </si>
  <si>
    <t>7224531682N</t>
  </si>
  <si>
    <t>446252-7570Y-STATION 4-LOWER SIDE-31484498</t>
  </si>
  <si>
    <t>7224531683N</t>
  </si>
  <si>
    <t>446252-7570A-STATION 4-LOWER SIDE-31484402</t>
  </si>
  <si>
    <t>7224531684N</t>
  </si>
  <si>
    <t>446252-7570Y-STATION 4-RADIAL SIDE-31482595</t>
  </si>
  <si>
    <t>7224531685N</t>
  </si>
  <si>
    <t>446252-7570Y-STATION 4-UPPER SIDE-31482609</t>
  </si>
  <si>
    <t>7224531686N</t>
  </si>
  <si>
    <t>446252-7570Y-STATION 4-LOWER SIDE-30391322</t>
  </si>
  <si>
    <t>7224531687N</t>
  </si>
  <si>
    <t>446252-7570Y-STATION 4-RADIAL SIDE-30568772</t>
  </si>
  <si>
    <t>7224531688N</t>
  </si>
  <si>
    <t>446252-7570Y-STATION 5-LOWER SIDE-31484384</t>
  </si>
  <si>
    <t>7224531689N</t>
  </si>
  <si>
    <t>446252-7570Y-STATION 5-UPPER SIDE-31482845</t>
  </si>
  <si>
    <t>7224531690N</t>
  </si>
  <si>
    <t>446252-7570Y-STATION 5-LOWER SIDE -31486853</t>
  </si>
  <si>
    <t>7224531691N</t>
  </si>
  <si>
    <t>446252-7570Y-STATION 5-LOWER SIDE-31548075</t>
  </si>
  <si>
    <t>7224531692N</t>
  </si>
  <si>
    <t>446252-7570Y-STATION 5-RADIAL SIDE-AT100098</t>
  </si>
  <si>
    <t>7224531693N</t>
  </si>
  <si>
    <t>446252-7570Y-STATION 5-RADIAL SIDE-101-00011 - AT100086</t>
  </si>
  <si>
    <t>7224531694N</t>
  </si>
  <si>
    <t>446252-7570Y-STATION 5-UPPER SIDE-101-00010 - AT100097</t>
  </si>
  <si>
    <t>7224531695N</t>
  </si>
  <si>
    <t>446252-7570Y-STATION 5-LOWER SIDE -31531279</t>
  </si>
  <si>
    <t>7224531696N</t>
  </si>
  <si>
    <t>446252-7570Y-STATION 5-RADIAL SIDE-30393637</t>
  </si>
  <si>
    <t>7224531697N</t>
  </si>
  <si>
    <t>446252-7570Y-STATION 6-UPPER SIDE-31482887</t>
  </si>
  <si>
    <t>7224531698N</t>
  </si>
  <si>
    <t>446252-7570Y-STATION 6-UPPER SIDE-XC-48-A</t>
  </si>
  <si>
    <t>7224531699N</t>
  </si>
  <si>
    <t>446252-7570Y-STATION 6-LOWER SIDE-XC-38-A</t>
  </si>
  <si>
    <t>7224531700N</t>
  </si>
  <si>
    <t>446252-7570Y-STATION 6-UPPER SIDE-31531933HM</t>
  </si>
  <si>
    <t>7224531701N</t>
  </si>
  <si>
    <t>446252-7570Y-STATION 6-UPPER SIDE-31531933 PCD</t>
  </si>
  <si>
    <t>7224531702N</t>
  </si>
  <si>
    <t>CONJUNTO PATINS E GUIAS PRATO MOVEL ENGEL 500T</t>
  </si>
  <si>
    <t>MAQUINA INJECÇA~MI-07</t>
  </si>
  <si>
    <t>7224531703N</t>
  </si>
  <si>
    <t>ELECTROVALVULA COAX REGULADORA PRESSÃO SSP-2 15 DR 3/4</t>
  </si>
  <si>
    <t>7224531704N</t>
  </si>
  <si>
    <t>CONTADOR DE CICLOS MECANICO LYPSIS ESL CT-01</t>
  </si>
  <si>
    <t>7224531705N</t>
  </si>
  <si>
    <t>APERTO LENZKES MULTIQUICK 100L/086/M20Z REF 104-086-20</t>
  </si>
  <si>
    <t>7224531706N</t>
  </si>
  <si>
    <t>DUPLO RACK 28X12º L=100- (0º) DR28100L-12</t>
  </si>
  <si>
    <t>7224531707N</t>
  </si>
  <si>
    <t>CURVA INOX HR R500 90º 50X1,5 ALAS200/200</t>
  </si>
  <si>
    <t>7224531708N</t>
  </si>
  <si>
    <t>CURVA INOX HR R90 90º 50X1,5 ALAS200/200</t>
  </si>
  <si>
    <t>E-1-10</t>
  </si>
  <si>
    <t>7224531709N</t>
  </si>
  <si>
    <t>CURVA INOX HR R90 45º 50X1,5 ALAS200/200</t>
  </si>
  <si>
    <t>7224531710N</t>
  </si>
  <si>
    <t>UNIÃO TUBO INOX D50/50,8 L100</t>
  </si>
  <si>
    <t>7224531711N</t>
  </si>
  <si>
    <t>TUBO LIGAÇÃO 1/4X75 REF TV141675</t>
  </si>
  <si>
    <t>7224531712N</t>
  </si>
  <si>
    <t>CINTA IMAN ADESIVA 3M 1,3X26MM - 50 MTS</t>
  </si>
  <si>
    <t>7224531713N</t>
  </si>
  <si>
    <t>MANGUEIRA ASPIRAÇÃO FLEX PVC D.40 MALH AÇO - 30MTS</t>
  </si>
  <si>
    <t>7224531714N</t>
  </si>
  <si>
    <t>MANGUEIRA ASPIRAÇÃO FLEX PVC D.50 MALH AÇO - 30MTS</t>
  </si>
  <si>
    <t>7224531715N</t>
  </si>
  <si>
    <t>MANGUEIRA ASPIRAÇÃO FLEX PVC D.60 MALH AÇO - 30MTS</t>
  </si>
  <si>
    <t>7224531716N</t>
  </si>
  <si>
    <t>NIVEL PRECISÃO QUADRADO ACHA C/150 LEITURA 0,02MM</t>
  </si>
  <si>
    <t>7224531717N</t>
  </si>
  <si>
    <t xml:space="preserve">PONTEIRA MACHO B.S.P 1/4" T - 1/4" PUSH-LOCK </t>
  </si>
  <si>
    <t>7224531718N</t>
  </si>
  <si>
    <t>JOELHO F/F 1"4 B.S.P</t>
  </si>
  <si>
    <t>7224531719N</t>
  </si>
  <si>
    <t>JOELHO M/F 1"4 B.S.P</t>
  </si>
  <si>
    <t>7224531720N</t>
  </si>
  <si>
    <t>MANGUEIRA ULTIMATE TAK.FLEX 135º C VERMELHA 1/4"</t>
  </si>
  <si>
    <t>7224531721N</t>
  </si>
  <si>
    <t>USIT B.S.P AC 1"1/2 (48,44X58,60X2,50)</t>
  </si>
  <si>
    <t>7224531722N</t>
  </si>
  <si>
    <t>USIT B.S.P AC 1" (33,89X42,80X2,50)</t>
  </si>
  <si>
    <t>7224531723N</t>
  </si>
  <si>
    <t>USIT B.S.P AC 1"1/4 (42,93X52,38X2,0)</t>
  </si>
  <si>
    <t>7224531724N</t>
  </si>
  <si>
    <t>USIT B.S.P AC 3/4" (27,05X34,93X2,0)</t>
  </si>
  <si>
    <t>7224531725N</t>
  </si>
  <si>
    <t>ROTATING FLANGE FRO RUVAR WAU 2001 HT4A004758</t>
  </si>
  <si>
    <t>BOMBA HELIO</t>
  </si>
  <si>
    <t>7224531726N</t>
  </si>
  <si>
    <t>TAMPÃO MACHO 1/8" BSPT - LATÃO</t>
  </si>
  <si>
    <t>MOLDE</t>
  </si>
  <si>
    <t>7224531727N</t>
  </si>
  <si>
    <t>O-RING 7,20X2,40 NBR 70</t>
  </si>
  <si>
    <t>7224531728N</t>
  </si>
  <si>
    <t>PLACA MULTICONEXÃO MAQUINA 6 CIRCUITOS - REF MC6</t>
  </si>
  <si>
    <t>H-7-7</t>
  </si>
  <si>
    <t>7224531729N</t>
  </si>
  <si>
    <t>PLACA MULTICONEXÃO MOLDE 6 CIRCUITOS - REF MM6-P</t>
  </si>
  <si>
    <t>7224531730N</t>
  </si>
  <si>
    <t>PLACA MULTICONEXÃO MANGUEIRA 13MM - REF MC-C13</t>
  </si>
  <si>
    <t>7224531731N</t>
  </si>
  <si>
    <t>TOMADA RECTA 3/8 S/ VALVULA - REF NC-C3/8</t>
  </si>
  <si>
    <t>7224531732N</t>
  </si>
  <si>
    <t>TOMADA 90º 3/8 P/PLACA E MANGUEIRAS 13MM - REF NC-C13</t>
  </si>
  <si>
    <t>7224531733N</t>
  </si>
  <si>
    <t>BROCA D12 4RZ R0.0 REF 31054962</t>
  </si>
  <si>
    <t>CNC - PORSCHE E4</t>
  </si>
  <si>
    <t>7224531734N</t>
  </si>
  <si>
    <t>BROCA D32 2Z REF 31555183</t>
  </si>
  <si>
    <t>7224531735N</t>
  </si>
  <si>
    <t>BROCA D6,5 2Z 3XØ C/ REFRIG+CHANFRE 0.5MM REF 31554857</t>
  </si>
  <si>
    <t>7224531736N</t>
  </si>
  <si>
    <t>BROCA D9,9 2Z 5XØ C/ REFRIG+CHANFRE 0.5MM REF 31554878</t>
  </si>
  <si>
    <t>7224531737N</t>
  </si>
  <si>
    <t>BROCA D4,0 2Z 3XØ C/ REFRIG+CHANFRE 0.5MM REF 31554827</t>
  </si>
  <si>
    <t>7224531738N</t>
  </si>
  <si>
    <t>BROCA D27,94 8546347-31-31485467 REF 31471279</t>
  </si>
  <si>
    <t>7224531739N</t>
  </si>
  <si>
    <t>BROCA D28,44 - 5809090-1-31462968 REF 31462968</t>
  </si>
  <si>
    <t>7224531740N</t>
  </si>
  <si>
    <t>BROCA D4,5 2Z  C/ REFRIG INTERNA REF 30558707</t>
  </si>
  <si>
    <t>7224531741N</t>
  </si>
  <si>
    <t>CABEÇA ANGULAR G00-13 HSK 50C</t>
  </si>
  <si>
    <t>CNC - JLR</t>
  </si>
  <si>
    <t>7224531742N</t>
  </si>
  <si>
    <t xml:space="preserve">CABEÇA ANGULAR GR90-10 HSK 50C </t>
  </si>
  <si>
    <t>7224531743N</t>
  </si>
  <si>
    <t xml:space="preserve">CABEÇA ANGULAR GR90-5 6350 5UPPER </t>
  </si>
  <si>
    <t>CNC - VOLVO WCDS</t>
  </si>
  <si>
    <t>7224531744N</t>
  </si>
  <si>
    <t>END CAP DEC S:18 G:VTX REF 1001087</t>
  </si>
  <si>
    <t>7224531745N</t>
  </si>
  <si>
    <t>PINO FIXAÇÃO HALDER 12X40 REF 22370.0208</t>
  </si>
  <si>
    <t>7224531746N</t>
  </si>
  <si>
    <t>TUBO INOX FLEXIVEL 3/16" F/F 1/8" L=300MM</t>
  </si>
  <si>
    <t>J-5-3</t>
  </si>
  <si>
    <t>7224531747N</t>
  </si>
  <si>
    <t>O-RING 19,05X2,62 FPM70</t>
  </si>
  <si>
    <t>7224531748N</t>
  </si>
  <si>
    <t>PINÇA ANGULAR AUTOCENTRADA GIMATIC TFA20-25S</t>
  </si>
  <si>
    <t>7224531749N</t>
  </si>
  <si>
    <t>ABRAÇADEIRA 30MM C/ PARAF. GIMAITC MFI-A206</t>
  </si>
  <si>
    <t>MOLDE BI-PILLOT</t>
  </si>
  <si>
    <t>7224531750N</t>
  </si>
  <si>
    <t>TUBO INOX FLEXIVEL 1/8" C/F/F /1/4" INOX 316 L=300MM</t>
  </si>
  <si>
    <t>7224531751N</t>
  </si>
  <si>
    <t>TUBO TEFLON LISO 3/16" F/F /1/8" BSP L=300MM</t>
  </si>
  <si>
    <t>7224531752N</t>
  </si>
  <si>
    <t>ORING 18X13X2,5 NBR70</t>
  </si>
  <si>
    <t>7224531753N</t>
  </si>
  <si>
    <t>FILTRO DE REDE F30(GREEN) 0IFMD20000P03</t>
  </si>
  <si>
    <t>7224531754N</t>
  </si>
  <si>
    <t>PUNÇÃO STAX5-LC78.6-P2.92-BC35-RLC2</t>
  </si>
  <si>
    <t>FERR. 024318-9840</t>
  </si>
  <si>
    <t>7224531755N</t>
  </si>
  <si>
    <t>PUNÇÃO STAX5-LC78.6-P3.52-BC35-RLC2</t>
  </si>
  <si>
    <t>7224531756N</t>
  </si>
  <si>
    <t>PUNÇÃO STAX5-LC78.6-P3.92-BC35-RLC2</t>
  </si>
  <si>
    <t>7224531757N</t>
  </si>
  <si>
    <t>HONEYCOMB BELT 32-50-4,9-12,5X1,15 1386MM</t>
  </si>
  <si>
    <t>DEGREASEAR/ESTUFA</t>
  </si>
  <si>
    <t>7224531758N</t>
  </si>
  <si>
    <t>GRAMPO APERTO MISUMI MC02-S1</t>
  </si>
  <si>
    <t>7224531759N</t>
  </si>
  <si>
    <t>024318-9930 - DIE INSERT A - 00A103</t>
  </si>
  <si>
    <t>024318-9930 - CHILLER INNER PLATE</t>
  </si>
  <si>
    <t>7224531760N</t>
  </si>
  <si>
    <t>024318-9930 - DIE INSERT B - 00A104</t>
  </si>
  <si>
    <t>7224531761N</t>
  </si>
  <si>
    <t>024318-9930 - DIE INSERT C - 00A105</t>
  </si>
  <si>
    <t>7224531762N</t>
  </si>
  <si>
    <t>024318-9930 - TRIMMING PUNCH A - 00A155</t>
  </si>
  <si>
    <t>7224531763N</t>
  </si>
  <si>
    <t>024318-9930 - TRIMMING PUNCH B - 00A156</t>
  </si>
  <si>
    <t>7224531764N</t>
  </si>
  <si>
    <t>024318-9930 - TRIMMING PUNCH C - 00A157</t>
  </si>
  <si>
    <t>7224531765N</t>
  </si>
  <si>
    <t>024318-9930 - TRIMMING DIE - 00A321</t>
  </si>
  <si>
    <t>7224531766N</t>
  </si>
  <si>
    <t>024318-9930 - CUT OFF DIE - 00A336</t>
  </si>
  <si>
    <t>7224531767N</t>
  </si>
  <si>
    <t>024318-9930 - TRIMMNG PUNCH 1 - 00B372</t>
  </si>
  <si>
    <t>7224531768N</t>
  </si>
  <si>
    <t>024318-9930 - TRIMMING PUNCH 2 - 00B373</t>
  </si>
  <si>
    <t>7224531769N</t>
  </si>
  <si>
    <t>024318-9930 - CUT PUNCH - 00A386</t>
  </si>
  <si>
    <t>7224531770N</t>
  </si>
  <si>
    <t>024318-9930 - PIERCING DIE - 00A414</t>
  </si>
  <si>
    <t>7224531771N</t>
  </si>
  <si>
    <t>024318-9930 - PIERCING DIE 2 - 00A415</t>
  </si>
  <si>
    <t>7224531772N</t>
  </si>
  <si>
    <t>024318-9930 - PIERCING DIE A - 00A603</t>
  </si>
  <si>
    <t>7224531773N</t>
  </si>
  <si>
    <t>024318-9930 - PIERCING DIE B - 00A604</t>
  </si>
  <si>
    <t>7224531774N</t>
  </si>
  <si>
    <t>024318-9930 - PIERCING PUNCH 1 - 00A654</t>
  </si>
  <si>
    <t>7224531775N</t>
  </si>
  <si>
    <t>024318-9930 - PIERCING PUNCH 2 - 00A655</t>
  </si>
  <si>
    <t>7224531776N</t>
  </si>
  <si>
    <t>024318-9930 - PIERCING PUNCH 3 - 00A656</t>
  </si>
  <si>
    <t>7224531777N</t>
  </si>
  <si>
    <t>024318-9930 - PIERCING PUNCH 4 - 00A657</t>
  </si>
  <si>
    <t>7224531778N</t>
  </si>
  <si>
    <t>024318-9930 - PIERCING PUNCH 5 - 00A658</t>
  </si>
  <si>
    <t>7224531779N</t>
  </si>
  <si>
    <t>024318-9930 - PIERCING PUNCH 6 - 00A659</t>
  </si>
  <si>
    <t>7224531780N</t>
  </si>
  <si>
    <t>024318-9930 - FINGER R - 00A831</t>
  </si>
  <si>
    <t>7224531781N</t>
  </si>
  <si>
    <t>024318-9930 - FINGER L - 00A832</t>
  </si>
  <si>
    <t>7224531782N</t>
  </si>
  <si>
    <t>024318-9930 - FINGER R1 - 00B836</t>
  </si>
  <si>
    <t>7224531783N</t>
  </si>
  <si>
    <t>024318-9930 - FINGER L1 - 00B837</t>
  </si>
  <si>
    <t>7224531784N</t>
  </si>
  <si>
    <t>024318-9930 - FINGER BRACKET R1 - 00A838</t>
  </si>
  <si>
    <t>7224531785N</t>
  </si>
  <si>
    <t>024318-9930 - FINGER BRACKET L1 - 00A839</t>
  </si>
  <si>
    <t>7224531786N</t>
  </si>
  <si>
    <t>024318-9930 - STRIPPER PLATE - 00A154</t>
  </si>
  <si>
    <t>7224531787N</t>
  </si>
  <si>
    <t>024318-9930 - PILOT PUNCH - 00A158</t>
  </si>
  <si>
    <t>7224531788N</t>
  </si>
  <si>
    <t>024318-9930 - GUIDE PIN - 00A159</t>
  </si>
  <si>
    <t>7224531789N</t>
  </si>
  <si>
    <t>024318-9930 - DRAWING PUNCH - 00A211</t>
  </si>
  <si>
    <t>7224531790N</t>
  </si>
  <si>
    <t>024318-9930 - PUNCH INSERT B - 00A223</t>
  </si>
  <si>
    <t>7224531791N</t>
  </si>
  <si>
    <t>024318-9930 - PUNCH INSERT C - 00A224</t>
  </si>
  <si>
    <t>7224531792N</t>
  </si>
  <si>
    <t>024318-9930 - PUNCH INSERT D1 - 00A225</t>
  </si>
  <si>
    <t>7224531793N</t>
  </si>
  <si>
    <t>024318-9930 - PUNCH INSERT D2 - 00A226</t>
  </si>
  <si>
    <t>7224531794N</t>
  </si>
  <si>
    <t>024318-9930 - PUNCH INSERT E1 - 00A227</t>
  </si>
  <si>
    <t>7224531795N</t>
  </si>
  <si>
    <t>024318-9930 - PUNCH INSERT E2 - 00A228</t>
  </si>
  <si>
    <t>7224531796N</t>
  </si>
  <si>
    <t>024318-9930 - PUNCH INSERT F1 - 00A229</t>
  </si>
  <si>
    <t>7224531797N</t>
  </si>
  <si>
    <t>024318-9930 - PUNCH INSERT F2 - 00A230</t>
  </si>
  <si>
    <t>7224531798N</t>
  </si>
  <si>
    <t>024318-9930 - DIE PLATE - 00A263</t>
  </si>
  <si>
    <t>7224531799N</t>
  </si>
  <si>
    <t>024318-9930 - DRAWING DIE B1 - 00A278</t>
  </si>
  <si>
    <t>7224531800N</t>
  </si>
  <si>
    <t>024318-9930 - DRAWING DIE B2 - 00A279</t>
  </si>
  <si>
    <t>7224531801N</t>
  </si>
  <si>
    <t>024318-9930 - DRAWING DIE C1 - 00A280</t>
  </si>
  <si>
    <t>7224531802N</t>
  </si>
  <si>
    <t>024318-9930 - DRAWING DIE C2 - 00A281</t>
  </si>
  <si>
    <t>7224531803N</t>
  </si>
  <si>
    <t>024318-9930 - DRAWING DIE D1 - 00A282</t>
  </si>
  <si>
    <t>7224531804N</t>
  </si>
  <si>
    <t>024318-9930 - DRAWING DIE D2 - 00A283</t>
  </si>
  <si>
    <t>7224531805N</t>
  </si>
  <si>
    <t>024318-9930 - FORMING DIE A1 - 00A284</t>
  </si>
  <si>
    <t>7224531806N</t>
  </si>
  <si>
    <t>024318-9930 - FORMING DIE A2 - 00A285</t>
  </si>
  <si>
    <t>7224531807N</t>
  </si>
  <si>
    <t>024318-9930 - FORMING DIE B1 - 00A286</t>
  </si>
  <si>
    <t>7224531808N</t>
  </si>
  <si>
    <t>024318-9930 - FORMING DIE B2 - 00A287</t>
  </si>
  <si>
    <t>7224531809N</t>
  </si>
  <si>
    <t>024318-9930 - FORMING DIE C1 - 00A288</t>
  </si>
  <si>
    <t>7224531810N</t>
  </si>
  <si>
    <t>024318-9930 - FORMING DIE C2 - 00A289</t>
  </si>
  <si>
    <t>7224531811N</t>
  </si>
  <si>
    <t>024318-9930 - PILOT PUNCH - 00A290</t>
  </si>
  <si>
    <t>7224531812N</t>
  </si>
  <si>
    <t>024318-9930 - FORMING DIE - 00A311</t>
  </si>
  <si>
    <t>7224531813N</t>
  </si>
  <si>
    <t>024318-9930 - CUSHON A - 00A313</t>
  </si>
  <si>
    <t>7224531814N</t>
  </si>
  <si>
    <t>024318-9930 - CUSHON B - 00A314</t>
  </si>
  <si>
    <t>7224531815N</t>
  </si>
  <si>
    <t>024318-9930 - STRIPPER PLATE - 00A361</t>
  </si>
  <si>
    <t>7224531816N</t>
  </si>
  <si>
    <t>024318-9930 - STRIPPER PLATE - 00A371</t>
  </si>
  <si>
    <t>7224531817N</t>
  </si>
  <si>
    <t>024318-9930 - PUNCH PLATE - 00A382</t>
  </si>
  <si>
    <t>7224531818N</t>
  </si>
  <si>
    <t>024318-9930 - DIE HOLDER - 00A402</t>
  </si>
  <si>
    <t>7224531819N</t>
  </si>
  <si>
    <t>024318-9930 - CUSHION BLOCK - 00A411</t>
  </si>
  <si>
    <t>7224531820N</t>
  </si>
  <si>
    <t>024318-9930 - STRIPPER PLATE - 00A461</t>
  </si>
  <si>
    <t>7224531821N</t>
  </si>
  <si>
    <t>024318-9930 - PUNCH - 00A463</t>
  </si>
  <si>
    <t>7224531822N</t>
  </si>
  <si>
    <t>024318-9930 - DIE HOLDER - 00A501</t>
  </si>
  <si>
    <t>7224531823N</t>
  </si>
  <si>
    <t>024318-9930 - CUSHON BLOCK - 00A502</t>
  </si>
  <si>
    <t>7224531824N</t>
  </si>
  <si>
    <t>024318-9930 - STRIPPER PLATE - 00A551</t>
  </si>
  <si>
    <t>7224531825N</t>
  </si>
  <si>
    <t>024318-9930 - BURRING PUNCH - 00A553</t>
  </si>
  <si>
    <t>7224531826N</t>
  </si>
  <si>
    <t>024318-9930 - MISFEED PIN - 00A556</t>
  </si>
  <si>
    <t>7224531827N</t>
  </si>
  <si>
    <t>024318-9930 - STRIPPER PLATE - 00A651</t>
  </si>
  <si>
    <t>7224531828N</t>
  </si>
  <si>
    <t>024318-9930 - MISFEED PIN - 00A660</t>
  </si>
  <si>
    <t>7224531829N</t>
  </si>
  <si>
    <t>024318-9930 - DIE HOLDER - 00A701</t>
  </si>
  <si>
    <t>7224531830N</t>
  </si>
  <si>
    <t>024318-9930 - CUSHON BLOCK - 00A702</t>
  </si>
  <si>
    <t>7224531831N</t>
  </si>
  <si>
    <t>024318-9930 - PUNCH - 00A751</t>
  </si>
  <si>
    <t>7224531832N</t>
  </si>
  <si>
    <t>024318-9930 - MISFEED PIN - 00A755</t>
  </si>
  <si>
    <t>7224531833N</t>
  </si>
  <si>
    <t>024318-9930 - MISFEED PIN - 00A756</t>
  </si>
  <si>
    <t>7224531834N</t>
  </si>
  <si>
    <t>024318-9930 - SLIDE CAM 1 - 00A811</t>
  </si>
  <si>
    <t>7224531835N</t>
  </si>
  <si>
    <t>024318-9930 - SLIDE CAM 2 - 00A812</t>
  </si>
  <si>
    <t>7224531836N</t>
  </si>
  <si>
    <t>024318-9930 - TR BAR 1 - 00A821</t>
  </si>
  <si>
    <t>7224531837N</t>
  </si>
  <si>
    <t>024318-9930 - TR BAR 2 - 00A822</t>
  </si>
  <si>
    <t>7224531838N</t>
  </si>
  <si>
    <t>024318-9930 - CAM DRIVER - 00A851</t>
  </si>
  <si>
    <t>7224531839N</t>
  </si>
  <si>
    <t>024318-9930 - SHOULDER PUNCH - SPAX6-LC54-P4.00</t>
  </si>
  <si>
    <t>7224531840N</t>
  </si>
  <si>
    <t>024318-9930 - SHOULDER PUNCH - SPAX8-LC52.2-P6.90</t>
  </si>
  <si>
    <t>7224531841N</t>
  </si>
  <si>
    <t>024318-9920 - DIE INSERT 1 - 00B104</t>
  </si>
  <si>
    <t>024318-9920 - CHILLER OUTER PLATE</t>
  </si>
  <si>
    <t>7224531842N</t>
  </si>
  <si>
    <t>024318-9920 - DIE INSERT 2 - 00B105</t>
  </si>
  <si>
    <t>7224531843N</t>
  </si>
  <si>
    <t>024318-9920 - TRIMMING PUNCH 1 - 00B155</t>
  </si>
  <si>
    <t>7224531844N</t>
  </si>
  <si>
    <t>024318-9920 - TRIMMING PUNCH 2 - 00B156</t>
  </si>
  <si>
    <t>7224531845N</t>
  </si>
  <si>
    <t>024318-9920 - 5TH DRAWING PUNCH - 00B259</t>
  </si>
  <si>
    <t>7224531846N</t>
  </si>
  <si>
    <t>024318-9920 - 6TH DRAWING PUNCH - 00B260</t>
  </si>
  <si>
    <t>7224531847N</t>
  </si>
  <si>
    <t>024318-9920 - TRIMMING DIE - 00B309</t>
  </si>
  <si>
    <t>7224531848N</t>
  </si>
  <si>
    <t>024318-9920 - CUT OFF DIE - 00B321</t>
  </si>
  <si>
    <t>7224531849N</t>
  </si>
  <si>
    <t>024318-9920 - TRIMMING PUNCH 1 - 00C358</t>
  </si>
  <si>
    <t>7224531850N</t>
  </si>
  <si>
    <t>024318-9920 - TRIMMING PUNCH 2 - 00C359</t>
  </si>
  <si>
    <t>7224531851N</t>
  </si>
  <si>
    <t>024318-9920 - TRIMMING PUNCH 3 - 00B360</t>
  </si>
  <si>
    <t>7224531852N</t>
  </si>
  <si>
    <t>024318-9920 - CUT OFF PUNCH - 00A368</t>
  </si>
  <si>
    <t>7224531853N</t>
  </si>
  <si>
    <t>024318-9920 - PIRECING DIE 1 - 00A407</t>
  </si>
  <si>
    <t>7224531854N</t>
  </si>
  <si>
    <t>024318-9920 - PIRECING DIE 2 - 00A408</t>
  </si>
  <si>
    <t>7224531855N</t>
  </si>
  <si>
    <t>024318-9920 - PIERCING PUNCH - 00A463</t>
  </si>
  <si>
    <t>7224531856N</t>
  </si>
  <si>
    <t>024318-9920 - DIE 1 - 00A603</t>
  </si>
  <si>
    <t>7224531857N</t>
  </si>
  <si>
    <t>024318-9920 - DIE 2 - 00A604</t>
  </si>
  <si>
    <t>7224531858N</t>
  </si>
  <si>
    <t>024318-9920 - PIERCE PUNCH - 00A657</t>
  </si>
  <si>
    <t>7224531859N</t>
  </si>
  <si>
    <t>024318-9920 - PUNCH1 - 00A658</t>
  </si>
  <si>
    <t>7224531860N</t>
  </si>
  <si>
    <t>024318-9920 - PUNCH2 - 00A659</t>
  </si>
  <si>
    <t>7224531861N</t>
  </si>
  <si>
    <t>024318-9920 - PUNCH3 - 00A660</t>
  </si>
  <si>
    <t>7224531862N</t>
  </si>
  <si>
    <t>024318-9920 - PUNCH4 - 00A661</t>
  </si>
  <si>
    <t>7224531863N</t>
  </si>
  <si>
    <t>024318-9920 - FINGER R - 00A831</t>
  </si>
  <si>
    <t>7224531864N</t>
  </si>
  <si>
    <t>024318-9920 - FINGER L - 00A832</t>
  </si>
  <si>
    <t>7224531865N</t>
  </si>
  <si>
    <t>024318-9920 - FINGER R1 - 00B836</t>
  </si>
  <si>
    <t>7224531866N</t>
  </si>
  <si>
    <t>024318-9920 - FINGER L1 - 00B837</t>
  </si>
  <si>
    <t>7224531867N</t>
  </si>
  <si>
    <t>024318-9920 - FINGER BRACKET R1 - 00A838</t>
  </si>
  <si>
    <t>7224531868N</t>
  </si>
  <si>
    <t>024318-9920 - FINGER BRACKET L1 - 00A839</t>
  </si>
  <si>
    <t>7224531869N</t>
  </si>
  <si>
    <t>024318-9920 - SHAFT - 00A926</t>
  </si>
  <si>
    <t>7224531870N</t>
  </si>
  <si>
    <t>024318-9920 - STRIPPER PLATE - 00A151</t>
  </si>
  <si>
    <t>7224531871N</t>
  </si>
  <si>
    <t>024318-9920 - PILOT PIN - 00A157</t>
  </si>
  <si>
    <t>7224531872N</t>
  </si>
  <si>
    <t>024318-9920 - STRIPPER GUIDE PIN - 00A158</t>
  </si>
  <si>
    <t>7224531873N</t>
  </si>
  <si>
    <t>024318-9920 - 1ST DRAWING DIE - 00A201</t>
  </si>
  <si>
    <t>7224531874N</t>
  </si>
  <si>
    <t>024318-9920 - 2ND DRAWING DIE - 00A216</t>
  </si>
  <si>
    <t>7224531875N</t>
  </si>
  <si>
    <t>024318-9920 - 3RD DRAWING DIE - 00A217</t>
  </si>
  <si>
    <t>7224531876N</t>
  </si>
  <si>
    <t>024318-9920 - 4TH DRAWING DIE - 00A218</t>
  </si>
  <si>
    <t>7224531877N</t>
  </si>
  <si>
    <t>024318-9920 - 5TH DRAWING DIE - 00B219</t>
  </si>
  <si>
    <t>7224531878N</t>
  </si>
  <si>
    <t>024318-9920 - 6TH DRAWING DIE - 00B220</t>
  </si>
  <si>
    <t>7224531879N</t>
  </si>
  <si>
    <t>024318-9920 - FORMING DIE - 00A221</t>
  </si>
  <si>
    <t>7224531880N</t>
  </si>
  <si>
    <t>024318-9920 - STRIPPER PLATE 1 - 00A251</t>
  </si>
  <si>
    <t>7224531881N</t>
  </si>
  <si>
    <t>024318-9920 - 1ST DRAWING PUNCH - 00A255</t>
  </si>
  <si>
    <t>7224531882N</t>
  </si>
  <si>
    <t>024318-9920 - 2ND DRAWING PUNCH - 00A256</t>
  </si>
  <si>
    <t>7224531883N</t>
  </si>
  <si>
    <t>024318-9920 - 3RD DRAWING PUNCH - 00A257</t>
  </si>
  <si>
    <t>7224531884N</t>
  </si>
  <si>
    <t>024318-9920 - 4TH DRAWING PUNCH - 00A258</t>
  </si>
  <si>
    <t>7224531885N</t>
  </si>
  <si>
    <t>024318-9920 - FORMMING PUNCH - 00A261</t>
  </si>
  <si>
    <t>7224531886N</t>
  </si>
  <si>
    <t>024318-9920 - PILOT PIN - 00A271</t>
  </si>
  <si>
    <t>7224531887N</t>
  </si>
  <si>
    <t>024318-9920 - FORMMING DIE - 00A301</t>
  </si>
  <si>
    <t>7224531888N</t>
  </si>
  <si>
    <t>024318-9920 - FORMMING DIE INSERT - 00A302</t>
  </si>
  <si>
    <t>7224531889N</t>
  </si>
  <si>
    <t>024318-9920 - FORMMING PUNCH - 00A351</t>
  </si>
  <si>
    <t>7224531890N</t>
  </si>
  <si>
    <t>024318-9920 - STRIPPER PLATE  - 00B353</t>
  </si>
  <si>
    <t>7224531891N</t>
  </si>
  <si>
    <t>024318-9920 - STRIPPER PLATE 2 - 00A363</t>
  </si>
  <si>
    <t>7224531892N</t>
  </si>
  <si>
    <t>024318-9920 - PUNCH HOLDER 2 - 00A364</t>
  </si>
  <si>
    <t>7224531893N</t>
  </si>
  <si>
    <t>024318-9920 - DIE HOLDER - 00A401</t>
  </si>
  <si>
    <t>7224531894N</t>
  </si>
  <si>
    <t>024318-9920 - CUSHION BLOCK - 00A402</t>
  </si>
  <si>
    <t>7224531895N</t>
  </si>
  <si>
    <t>024318-9920 - STRIPPER PLATE - 00B451</t>
  </si>
  <si>
    <t>7224531896N</t>
  </si>
  <si>
    <t>024318-9920 - PUNCH - 00A452</t>
  </si>
  <si>
    <t>7224531897N</t>
  </si>
  <si>
    <t>024318-9920 - DIE HOLDER. - 00A501</t>
  </si>
  <si>
    <t>7224531898N</t>
  </si>
  <si>
    <t>024318-9920 - CUSHON BLOCK - 00A502</t>
  </si>
  <si>
    <t>7224531899N</t>
  </si>
  <si>
    <t>024318-9920 - BURLING PUNCH - 00A506</t>
  </si>
  <si>
    <t>7224531900N</t>
  </si>
  <si>
    <t>024318-9920 - PUNCH - 00A551</t>
  </si>
  <si>
    <t>7224531901N</t>
  </si>
  <si>
    <t>024318-9920 - MISFEED PIN - 00A555</t>
  </si>
  <si>
    <t>7224531902N</t>
  </si>
  <si>
    <t>024318-9920 - STRIPPER PLATE - 00A651</t>
  </si>
  <si>
    <t>7224531903N</t>
  </si>
  <si>
    <t>024318-9920 - MISFEED PIN - 00A662</t>
  </si>
  <si>
    <t>7224531904N</t>
  </si>
  <si>
    <t>024318-9920 - DIE HOLDER - 00A701</t>
  </si>
  <si>
    <t>7224531905N</t>
  </si>
  <si>
    <t>024318-9920 - CUSHON - 00A702</t>
  </si>
  <si>
    <t>7224531906N</t>
  </si>
  <si>
    <t>024318-9920 - PUNCH - 00B704</t>
  </si>
  <si>
    <t>7224531907N</t>
  </si>
  <si>
    <t>024318-9920 - PUNCH HOLDER - 00B751</t>
  </si>
  <si>
    <t>7224531908N</t>
  </si>
  <si>
    <t>024318-9920 - PUNCH - 00A755</t>
  </si>
  <si>
    <t>7224531909N</t>
  </si>
  <si>
    <t>024318-9920 - CAM DRIVER - 00A756</t>
  </si>
  <si>
    <t>7224531910N</t>
  </si>
  <si>
    <t>024318-9920 - CAM DRIVER - 00A757</t>
  </si>
  <si>
    <t>7224531911N</t>
  </si>
  <si>
    <t>024318-9920 - MISFEED PIN - 00A760</t>
  </si>
  <si>
    <t>7224531912N</t>
  </si>
  <si>
    <t>024318-9920 - SLIDE CAM 1 - 00A811</t>
  </si>
  <si>
    <t>7224531913N</t>
  </si>
  <si>
    <t>024318-9920 - SLIDE CAM 2 - 00A812</t>
  </si>
  <si>
    <t>7224531914N</t>
  </si>
  <si>
    <t>024318-9920 - TR BAR 1 - 00A821</t>
  </si>
  <si>
    <t>7224531915N</t>
  </si>
  <si>
    <t>024318-9920 - TR BAR 2 - 00A822</t>
  </si>
  <si>
    <t>7224531916N</t>
  </si>
  <si>
    <t>024318-9920 - CAM DRIVER - 00A851</t>
  </si>
  <si>
    <t>7224531917N</t>
  </si>
  <si>
    <t>024318-9920 - GEAR - 00A925</t>
  </si>
  <si>
    <t>7224531918N</t>
  </si>
  <si>
    <t>024318-9920 - RACK GEAR - 00A930</t>
  </si>
  <si>
    <t>7224531919N</t>
  </si>
  <si>
    <t>024318-9920 - SHOULDER PUNCH - SPAX6-LC51.5-P4.00</t>
  </si>
  <si>
    <t>7224531920N</t>
  </si>
  <si>
    <t>024318-9920 - PUNCH - N-SHC13-LC53-P11.50-HC14-TKM</t>
  </si>
  <si>
    <t>7224531921N</t>
  </si>
  <si>
    <t>024318-9910 - TRIMMING PUNCH A - 00A109</t>
  </si>
  <si>
    <t>024318-9910 - CHILLER TOP OUTER</t>
  </si>
  <si>
    <t>7224531922N</t>
  </si>
  <si>
    <t>024318-9910 - TRIMMING PUNCH B - 00A110</t>
  </si>
  <si>
    <t>7224531923N</t>
  </si>
  <si>
    <t>024318-9910 - TRIMMING PUNCH C - 00A111</t>
  </si>
  <si>
    <t>7224531924N</t>
  </si>
  <si>
    <t>024318-9910 - TRIMMING PUNCH D - 00A112</t>
  </si>
  <si>
    <t>7224531925N</t>
  </si>
  <si>
    <t>024318-9910 - TRIMMING PUNCH E - 00A113</t>
  </si>
  <si>
    <t>7224531926N</t>
  </si>
  <si>
    <t>024318-9910 - TRIMMING PUNCHF - 00A114</t>
  </si>
  <si>
    <t>7224531927N</t>
  </si>
  <si>
    <t>024318-9910 - TRIMMING DIE A - 00A162</t>
  </si>
  <si>
    <t>7224531928N</t>
  </si>
  <si>
    <t>024318-9910 - TRIMMING DIE B - 00A163</t>
  </si>
  <si>
    <t>7224531929N</t>
  </si>
  <si>
    <t>024318-9910 - TRIMMING DIE C - 00A164</t>
  </si>
  <si>
    <t>7224531930N</t>
  </si>
  <si>
    <t>024318-9910 - PIERCING DIE - 00A168</t>
  </si>
  <si>
    <t>7224531931N</t>
  </si>
  <si>
    <t>024318-9910 - TRIMMING PUNCH A - 00A304</t>
  </si>
  <si>
    <t>7224531932N</t>
  </si>
  <si>
    <t>024318-9910 - TRIMMING PUNCH B - 00A305</t>
  </si>
  <si>
    <t>7224531933N</t>
  </si>
  <si>
    <t>024318-9910 - TRIMMING PUNCH C - 00A306</t>
  </si>
  <si>
    <t>7224531934N</t>
  </si>
  <si>
    <t>024318-9910 - TRIMMING PUNCH D - 00A307</t>
  </si>
  <si>
    <t>7224531935N</t>
  </si>
  <si>
    <t>024318-9910 - PIERCING PUNCH A - 00A315</t>
  </si>
  <si>
    <t>7224531936N</t>
  </si>
  <si>
    <t>024318-9910 - PIERCING PUNCH B - 00A316</t>
  </si>
  <si>
    <t>7224531937N</t>
  </si>
  <si>
    <t>024318-9910 - PIERCING PUNCH C - 00A317</t>
  </si>
  <si>
    <t>7224531938N</t>
  </si>
  <si>
    <t>024318-9910 - PIERCING PUNCH D - 00C318</t>
  </si>
  <si>
    <t>7224531939N</t>
  </si>
  <si>
    <t>024318-9910 - TRIMMING DIE  - 00A352</t>
  </si>
  <si>
    <t>7224531940N</t>
  </si>
  <si>
    <t>024318-9910 - PIERCING DIE A - 00A359</t>
  </si>
  <si>
    <t>7224531941N</t>
  </si>
  <si>
    <t>024318-9910 - PIERCING DIE B - 00A360</t>
  </si>
  <si>
    <t>7224531942N</t>
  </si>
  <si>
    <t>024318-9910 - PIERCING DIE C - 00A361</t>
  </si>
  <si>
    <t>7224531943N</t>
  </si>
  <si>
    <t>024318-9910 - PIERCING DIE D - 00A362</t>
  </si>
  <si>
    <t>7224531944N</t>
  </si>
  <si>
    <t>024318-9910 - FORWMING DIE  - 00A409</t>
  </si>
  <si>
    <t>7224531945N</t>
  </si>
  <si>
    <t>024318-9910 - PUNCH - 00A413</t>
  </si>
  <si>
    <t>7224531946N</t>
  </si>
  <si>
    <t>024318-9910 - FORWMING PUNCH  - 00A459</t>
  </si>
  <si>
    <t>7224531947N</t>
  </si>
  <si>
    <t>024318-9910 - DIE A - 00A461</t>
  </si>
  <si>
    <t>7224531948N</t>
  </si>
  <si>
    <t>024318-9910 - DIE B - 00A462</t>
  </si>
  <si>
    <t>7224531949N</t>
  </si>
  <si>
    <t>024318-9910 - BURRING PUNCH - 00A166</t>
  </si>
  <si>
    <t>7224531950N</t>
  </si>
  <si>
    <t>024318-9910 - DRAWING PUNCH A - 00A208</t>
  </si>
  <si>
    <t>7224531951N</t>
  </si>
  <si>
    <t>024318-9910 - DRAWING PUNCH A - 00A209</t>
  </si>
  <si>
    <t>7224531952N</t>
  </si>
  <si>
    <t>024318-9910 - FORWMING PUNCH A - 00A211</t>
  </si>
  <si>
    <t>7224531953N</t>
  </si>
  <si>
    <t>024318-9910 - FORWMING PUNCH B - 00A212</t>
  </si>
  <si>
    <t>7224531954N</t>
  </si>
  <si>
    <t>024318-9910 - DRAWING DIE A - 00A257</t>
  </si>
  <si>
    <t>7224531955N</t>
  </si>
  <si>
    <t>024318-9910 - DRAWING DIE B - 00A258</t>
  </si>
  <si>
    <t>7224531956N</t>
  </si>
  <si>
    <t>024318-9910 - FORWMING DIE A - 00A264</t>
  </si>
  <si>
    <t>7224531957N</t>
  </si>
  <si>
    <t>024318-9910 - FORWMING DIE B - 00A265</t>
  </si>
  <si>
    <t>7224531958N</t>
  </si>
  <si>
    <t>024318-9910 - FORMING PUNCH - 00A311</t>
  </si>
  <si>
    <t>7224531959N</t>
  </si>
  <si>
    <t>024318-9910 - STRIPPER PLATE B - 00A320</t>
  </si>
  <si>
    <t>7224531960N</t>
  </si>
  <si>
    <t>024318-9910 - FORWMING DIE  - 00A355</t>
  </si>
  <si>
    <t>7224531961N</t>
  </si>
  <si>
    <t>024318-9910 - DIE HOLDER - 00A358</t>
  </si>
  <si>
    <t>7224531962N</t>
  </si>
  <si>
    <t>024318-9910 - BURRING PUNCH - 00A406</t>
  </si>
  <si>
    <t>7224531963N</t>
  </si>
  <si>
    <t>024318-9910 - STRIPPER INSERT A - 00A407</t>
  </si>
  <si>
    <t>7224531964N</t>
  </si>
  <si>
    <t>024318-9910 - STRIPPER INSERT B - 00A408</t>
  </si>
  <si>
    <t>7224531965N</t>
  </si>
  <si>
    <t>024318-9910 - FORWMING PUNCH  - 00B415</t>
  </si>
  <si>
    <t>7224531966N</t>
  </si>
  <si>
    <t>024318-9910 - DIE HOLDER - 00A451</t>
  </si>
  <si>
    <t>7224531967N</t>
  </si>
  <si>
    <t>024318-9910 - BURRING DIE - 00A456</t>
  </si>
  <si>
    <t>7224531968N</t>
  </si>
  <si>
    <t>024318-9910 - CUSSION - 00A457</t>
  </si>
  <si>
    <t>7224531969N</t>
  </si>
  <si>
    <t>024318-9910 - FORWMING DIE  - 00A458</t>
  </si>
  <si>
    <t>7224531970N</t>
  </si>
  <si>
    <t>024318-9910 - EJECTOR PUNCH - SJAX6-LC63-P4.00</t>
  </si>
  <si>
    <t>7224531971N</t>
  </si>
  <si>
    <t>024318-9910 - PUNCH - H-HSMCD-LC68-P20.00-W10.00</t>
  </si>
  <si>
    <t>7224531972N</t>
  </si>
  <si>
    <t>124423-4710 - TRIMMING DIE - 00A111</t>
  </si>
  <si>
    <t>124423-4710 - CHILLER TOP</t>
  </si>
  <si>
    <t>7224531973N</t>
  </si>
  <si>
    <t>124423-4710 - TRIMMING PUNCH - 00A161</t>
  </si>
  <si>
    <t>7224531974N</t>
  </si>
  <si>
    <t>124423-4710 - TRIMMING DIE 1 - 00A311</t>
  </si>
  <si>
    <t>7224531975N</t>
  </si>
  <si>
    <t>124423-4710 - TRIMMING DIE 2 - 00A312</t>
  </si>
  <si>
    <t>7224531976N</t>
  </si>
  <si>
    <t>124423-4710 - TRIMMING DIE 3 - 00A313</t>
  </si>
  <si>
    <t>7224531977N</t>
  </si>
  <si>
    <t>124423-4710 - TRIMMING PUNCH - 00A362</t>
  </si>
  <si>
    <t>7224531978N</t>
  </si>
  <si>
    <t>124423-4710 - TRIMMING DIE 1 - 00A511</t>
  </si>
  <si>
    <t>7224531979N</t>
  </si>
  <si>
    <t>124423-4710 - TRIMMING DIE 2 - 00A512</t>
  </si>
  <si>
    <t>7224531980N</t>
  </si>
  <si>
    <t>124423-4710 - CUTTING DIE - 00A513</t>
  </si>
  <si>
    <t>7224531981N</t>
  </si>
  <si>
    <t>124423-4710 - TRIMMING PUNCH 1 - 00A561</t>
  </si>
  <si>
    <t>7224531982N</t>
  </si>
  <si>
    <t>124423-4710 - TRIMMING PUNCH 2 - 00A562</t>
  </si>
  <si>
    <t>7224531983N</t>
  </si>
  <si>
    <t>124423-4710 - TRIMMING PUNCH 3 - 00A563</t>
  </si>
  <si>
    <t>7224531984N</t>
  </si>
  <si>
    <t>124423-4710 - BURRING PUNCH 1 - 00A411</t>
  </si>
  <si>
    <t>7224531985N</t>
  </si>
  <si>
    <t>124423-4710 - BURRING PUNCH 2 - 00A412</t>
  </si>
  <si>
    <t>7224531986N</t>
  </si>
  <si>
    <t>124423-4710 - FORMING  PUNCH 1 - 00A413</t>
  </si>
  <si>
    <t>7224531987N</t>
  </si>
  <si>
    <t>124423-4710 - FORMING  PUNCH 2 - 00A414</t>
  </si>
  <si>
    <t>7224531988N</t>
  </si>
  <si>
    <t>124423-4710 - EMBOSSING PUNCH 1 - 00A415</t>
  </si>
  <si>
    <t>7224531989N</t>
  </si>
  <si>
    <t>124423-4710 - EMBOSSING PUNCH 2 - 00A416</t>
  </si>
  <si>
    <t>7224531990N</t>
  </si>
  <si>
    <t>124423-4710 - EMBOSSING PUNCH 3 - 00A417</t>
  </si>
  <si>
    <t>7224531991N</t>
  </si>
  <si>
    <t>124423-4710 - EMBOSSING PUNCH 4 - 00A418</t>
  </si>
  <si>
    <t>7224531992N</t>
  </si>
  <si>
    <t>124423-4710 - EMBOSSING PUNCH 5 - 00A419</t>
  </si>
  <si>
    <t>7224531993N</t>
  </si>
  <si>
    <t>124423-4710 - EMBOSSING PUNCH 6 - 00A420</t>
  </si>
  <si>
    <t>7224531994N</t>
  </si>
  <si>
    <t>124423-4710 - BURRING DIE - 00A461</t>
  </si>
  <si>
    <t>7224531995N</t>
  </si>
  <si>
    <t>124423-4710 - FORMING DIE 1 - 00A464</t>
  </si>
  <si>
    <t>7224531996N</t>
  </si>
  <si>
    <t>124423-4710 - FORMING DIE 2 - 00A465</t>
  </si>
  <si>
    <t>7224531997N</t>
  </si>
  <si>
    <t>124423-4710 - FORMING DIE 3 - 00A466</t>
  </si>
  <si>
    <t>7224531998N</t>
  </si>
  <si>
    <t>124423-4710 - DIE INSERT 1 - 00A467</t>
  </si>
  <si>
    <t>7224531999N</t>
  </si>
  <si>
    <t>124423-4710 - DIE INSERT 2 - 00A468</t>
  </si>
  <si>
    <t>7224532000N</t>
  </si>
  <si>
    <t>124423-4710 - DIE INSERT 3 - 00A469</t>
  </si>
  <si>
    <t>7224532001N</t>
  </si>
  <si>
    <t>124423-4710 - DIE INSERT 4 - 00A470</t>
  </si>
  <si>
    <t>7224532002N</t>
  </si>
  <si>
    <t>124423-4710 - DIE INSERT 5 - 00A471</t>
  </si>
  <si>
    <t>7224532003N</t>
  </si>
  <si>
    <t>124423-4710 - DIE INSERT 6 - 00A472</t>
  </si>
  <si>
    <t>7224532004N</t>
  </si>
  <si>
    <t>124423-4710 - ENGRAVING PUNCH - 00A473</t>
  </si>
  <si>
    <t>7224532005N</t>
  </si>
  <si>
    <t>124423-4710 - FORMING PUNCH 1 - 00A514</t>
  </si>
  <si>
    <t>7224532006N</t>
  </si>
  <si>
    <t>124423-4710 - FORMING PUNCH 2 - 00A515</t>
  </si>
  <si>
    <t>7224532007N</t>
  </si>
  <si>
    <t>124423-4710 - FORMING PUNCH 3 - 00A516</t>
  </si>
  <si>
    <t>7224532008N</t>
  </si>
  <si>
    <t>124423-4710 - FORMING DIE - 00A591</t>
  </si>
  <si>
    <t>7224532009N</t>
  </si>
  <si>
    <t>PUNCH - AH-SHRS4-LMT42.7-P3.00-W2.80-R1.00-LKC-WKC</t>
  </si>
  <si>
    <t>7224532010N</t>
  </si>
  <si>
    <t>PUNCH - AH-SHRX4-LMT72.35-P3.00-W2.80-R1.00-LKC</t>
  </si>
  <si>
    <t>7224532011N</t>
  </si>
  <si>
    <t>124423-4710 - PUNCH - H-SHC10-LCT67.5-P8.45</t>
  </si>
  <si>
    <t>7224532012N</t>
  </si>
  <si>
    <t>124423-4730 - TRIM PUNCH 1 - 00A108</t>
  </si>
  <si>
    <t xml:space="preserve">124423-4710 - CHILLER BOTTOM </t>
  </si>
  <si>
    <t>7224532013N</t>
  </si>
  <si>
    <t>124423-4730 - TRIM PUNCH 2 - 00A109</t>
  </si>
  <si>
    <t>7224532014N</t>
  </si>
  <si>
    <t>124423-4730 - TRIM PUNCH 3 - 00A110</t>
  </si>
  <si>
    <t>7224532015N</t>
  </si>
  <si>
    <t>124423-4730 - TRIM DIE 1 - 00A112</t>
  </si>
  <si>
    <t>7224532016N</t>
  </si>
  <si>
    <t>124423-4730 - TRIM DIE 2 - 00A113</t>
  </si>
  <si>
    <t>7224532017N</t>
  </si>
  <si>
    <t>124423-4730 - TRIM DIE 3 - 00A114</t>
  </si>
  <si>
    <t>7224532018N</t>
  </si>
  <si>
    <t>124423-4730 - PUNCH 1 - 00A218</t>
  </si>
  <si>
    <t>7224532019N</t>
  </si>
  <si>
    <t>124423-4730 - DIE INSERT 1 - 00A219</t>
  </si>
  <si>
    <t>7224532020N</t>
  </si>
  <si>
    <t>124423-4730 - PUNCH 2 - 00A220</t>
  </si>
  <si>
    <t>7224532021N</t>
  </si>
  <si>
    <t>124423-4730 - PUNCH 3 - 00A221</t>
  </si>
  <si>
    <t>7224532022N</t>
  </si>
  <si>
    <t>124423-4730 - PUNCH 4 - 00A222</t>
  </si>
  <si>
    <t>7224532023N</t>
  </si>
  <si>
    <t>124423-4730 - DIE INSERT 2 - 00A223</t>
  </si>
  <si>
    <t>7224532024N</t>
  </si>
  <si>
    <t>124423-4730 - DIE INSERT 3 - 00A224</t>
  </si>
  <si>
    <t>7224532025N</t>
  </si>
  <si>
    <t>124423-4730 - DIE - 00A319</t>
  </si>
  <si>
    <t>7224532026N</t>
  </si>
  <si>
    <t>124423-4730 - COINING PUNCH - 00A322</t>
  </si>
  <si>
    <t>7224532027N</t>
  </si>
  <si>
    <t>124423-4730 - PUNCH - 00A325</t>
  </si>
  <si>
    <t>7224532028N</t>
  </si>
  <si>
    <t>124423-4730 - DIE - 00A329</t>
  </si>
  <si>
    <t>7224532029N</t>
  </si>
  <si>
    <t>124423-4730 - DIE INSERT - 00A420</t>
  </si>
  <si>
    <t>7224532030N</t>
  </si>
  <si>
    <t>124423-4730 - TRIM PUNCH 1-2 - 00A438</t>
  </si>
  <si>
    <t>7224532031N</t>
  </si>
  <si>
    <t>124423-4730 - TRIM DIE 1 - 00A439</t>
  </si>
  <si>
    <t>7224532032N</t>
  </si>
  <si>
    <t>124423-4730 - TRIM DIE 2 - 00A440</t>
  </si>
  <si>
    <t>7224532033N</t>
  </si>
  <si>
    <t>124423-4730 - DRAWING DIE - 00A211</t>
  </si>
  <si>
    <t>7224532034N</t>
  </si>
  <si>
    <t>124423-4730 - DRAWING PUNCH - 00A212</t>
  </si>
  <si>
    <t>7224532035N</t>
  </si>
  <si>
    <t>124423-4730 - KNOCK OUT - 00A214</t>
  </si>
  <si>
    <t>7224532036N</t>
  </si>
  <si>
    <t>124423-4730 - DRAWING PUNCH - 00A215</t>
  </si>
  <si>
    <t>7224532037N</t>
  </si>
  <si>
    <t>124423-4730 - DRAWING DIE 1 - 00A217</t>
  </si>
  <si>
    <t>7224532038N</t>
  </si>
  <si>
    <t>124423-4730 - BURRING DIE 1 - 00A425</t>
  </si>
  <si>
    <t>7224532039N</t>
  </si>
  <si>
    <t>124423-4730 - BURRING PUNCH 1 - 00A426</t>
  </si>
  <si>
    <t>7224532040N</t>
  </si>
  <si>
    <t>124423-4730 - BURRING DIE 2 - 00A431</t>
  </si>
  <si>
    <t>7224532041N</t>
  </si>
  <si>
    <t>124423-4730 - BURRING PUNCH 2 - 00A432</t>
  </si>
  <si>
    <t>7224532042N</t>
  </si>
  <si>
    <t>124423-4730 - STRIPPER　INSERT - 00B460</t>
  </si>
  <si>
    <t>7224532043N</t>
  </si>
  <si>
    <t>124423-4730 - PUNCH - N-SHAL6-LC66-P2.65-BC14</t>
  </si>
  <si>
    <t>7224532044N</t>
  </si>
  <si>
    <t>124423-4730 - PUNCH - H-SHAL16-LC73-P10.0</t>
  </si>
  <si>
    <t>7224532045N</t>
  </si>
  <si>
    <t>ORING 32,99X2,62 NBR 70</t>
  </si>
  <si>
    <t>END OF LINE</t>
  </si>
  <si>
    <t>7224532046N</t>
  </si>
  <si>
    <t>SCREW TYPE CYLINDER ECO MODU VCSCH0000001</t>
  </si>
  <si>
    <t>7224532047N</t>
  </si>
  <si>
    <t>VALVE CYLINDER FOR VALVE PIN 6 ECRIEX060060</t>
  </si>
  <si>
    <t>7224532048N</t>
  </si>
  <si>
    <t>GRAPHITE CORD SEF 770 30X30 REF Z2672ADB.00028</t>
  </si>
  <si>
    <t>7224532049N</t>
  </si>
  <si>
    <t>SENSOR OXIGENIO GPR-12-333</t>
  </si>
  <si>
    <t>7224532050N</t>
  </si>
  <si>
    <t>FERR 01-220-DES. 114 - PUNÇÃO CORTE ENT. LADO M4_4</t>
  </si>
  <si>
    <t>FERRAMENTA 01-220 /28-147</t>
  </si>
  <si>
    <t>CHAPA TESTA DO Q3</t>
  </si>
  <si>
    <t>7224532051N</t>
  </si>
  <si>
    <t>HALF-COUPLING FW/F-450</t>
  </si>
  <si>
    <t>7224532052N</t>
  </si>
  <si>
    <r>
      <t xml:space="preserve">ROTEX GS 24 AL-H HUB 1.0 </t>
    </r>
    <r>
      <rPr>
        <sz val="11"/>
        <color theme="1"/>
        <rFont val="Calibri"/>
        <family val="2"/>
      </rPr>
      <t xml:space="preserve">Ø 19H7 </t>
    </r>
    <r>
      <rPr>
        <sz val="11"/>
        <color theme="1"/>
        <rFont val="Calibri"/>
        <family val="2"/>
        <scheme val="minor"/>
      </rPr>
      <t>REF 550247101900</t>
    </r>
  </si>
  <si>
    <t>1E-MIA12</t>
  </si>
  <si>
    <t>7224532053N</t>
  </si>
  <si>
    <t>ROTEX GS 24 AL-H HUB 1.0 Ø 16H7 REF 550247101600</t>
  </si>
  <si>
    <t>7224532054N</t>
  </si>
  <si>
    <t>ROTEX GS 24 SPIDER 98SH-A-GS REF 550241000002</t>
  </si>
  <si>
    <t>7224532055N</t>
  </si>
  <si>
    <t>ROTEX 19 ST HUB  Ø 9H7 REF 020195100900</t>
  </si>
  <si>
    <t>7224532056N</t>
  </si>
  <si>
    <t>ROTEX 19 SPIDER 98SH REF 0201910000042</t>
  </si>
  <si>
    <t>7224532057N</t>
  </si>
  <si>
    <t xml:space="preserve">ROTEX GS 19 AL-H CLAMPING RING 6.0 Ø11 </t>
  </si>
  <si>
    <t>7224532058N</t>
  </si>
  <si>
    <t>ROTEX 19 SPIDER 98SH-A-GS RED</t>
  </si>
  <si>
    <t>7224532059N</t>
  </si>
  <si>
    <t>ROTEX GS 19 AL-H HUB 1.0 Ø 11H7 DIN6885/1-JS9</t>
  </si>
  <si>
    <t>7224532060N</t>
  </si>
  <si>
    <t>ROTEX GS 19 AL-H HUB 1.0 Ø 19H7 DIN6885/1-JS9</t>
  </si>
  <si>
    <t>7224532061N</t>
  </si>
  <si>
    <t>ROTEX GS 19 AL-H HUB 1.0 Ø 22H7 DIN6885/1-JS9</t>
  </si>
  <si>
    <t>7224532062N</t>
  </si>
  <si>
    <t>ROTEX GS 19 AL-H HUB 1.0 Ø 38H7 DIN6885/1-JS9</t>
  </si>
  <si>
    <t>7224532063N</t>
  </si>
  <si>
    <t>ROTEX GS 28 SPIDER 98SH-A-GS RED EF 5520281000002</t>
  </si>
  <si>
    <t>7224532064N</t>
  </si>
  <si>
    <t>ROTEX GS 19 HUB 1.0 Ø 14H7 REF 020195101400</t>
  </si>
  <si>
    <t>7224532065N</t>
  </si>
  <si>
    <t>ROTEX GS 19 HUB 1.0 Ø 12H7 REF 020195101200</t>
  </si>
  <si>
    <t>7224532066N</t>
  </si>
  <si>
    <t>ROTEX GS 38 SPIDER 98SH-A-GS RED EF 5520381000002</t>
  </si>
  <si>
    <t>7224532067N</t>
  </si>
  <si>
    <t>ROTEX GS 28 AL-H HUB 1.0 Ø 32H7REF 550287103200</t>
  </si>
  <si>
    <t>7224532068N</t>
  </si>
  <si>
    <t>ROTEX GS 38 AL-H HUB 1.0 Ø 40H7 REF 550387104000</t>
  </si>
  <si>
    <t>7224532069N</t>
  </si>
  <si>
    <t>TAPETE NSL10ELBV 140X3500 PERFIL PVV-6 AO CENTRO</t>
  </si>
  <si>
    <t>1E-MTT1</t>
  </si>
  <si>
    <t>7224532070N</t>
  </si>
  <si>
    <t>AMORTECEDOR GAS MEUSBURGUER E6319/12/50/13</t>
  </si>
  <si>
    <t>1E-MM31 / 1E-MM32</t>
  </si>
  <si>
    <t>7224532071N</t>
  </si>
  <si>
    <t>RAIL ESFERAS REXROOTH R1605-304-31 L=800MM</t>
  </si>
  <si>
    <t>7224532072N</t>
  </si>
  <si>
    <t>PUNÇÃO AJX13-19100 M2 P10.100 XNT</t>
  </si>
  <si>
    <t>FERRAMENTA 21-203</t>
  </si>
  <si>
    <t>HEAT SHIELD</t>
  </si>
  <si>
    <t>7224532073N</t>
  </si>
  <si>
    <t>MATRIZ ADX22 S30 P10.100 X80-ANG0.000</t>
  </si>
  <si>
    <t>FERRAMENTA PSA 64 BI-PILLOT</t>
  </si>
  <si>
    <t>7224532074N</t>
  </si>
  <si>
    <t>FERR 21-206 - DES.128A - Punção marca passo</t>
  </si>
  <si>
    <t>7224532075N</t>
  </si>
  <si>
    <t>FERR 21-206 - DES.007A - Matriz marca passo</t>
  </si>
  <si>
    <t>7224532076N</t>
  </si>
  <si>
    <t>FERR 21-206 - DES.012A - Matriz corte osso</t>
  </si>
  <si>
    <t>7224532077N</t>
  </si>
  <si>
    <t>FERR 21-206 - DES.130A - Punção corte osso</t>
  </si>
  <si>
    <t>7224532078N</t>
  </si>
  <si>
    <t>FERR 21-206 - DES.132A - Punção corte castelo 1</t>
  </si>
  <si>
    <t>7224532079N</t>
  </si>
  <si>
    <t>FERR 21-206 - DES.133A - Punção corte castelo 2</t>
  </si>
  <si>
    <t>7224532080N</t>
  </si>
  <si>
    <t>FERR 21-206 - DES.165A - Punção corte pontas lados</t>
  </si>
  <si>
    <t>7224532081N</t>
  </si>
  <si>
    <t>FERR 21-206 - DES.134A - Punção corte castelo 4</t>
  </si>
  <si>
    <t>7224532082N</t>
  </si>
  <si>
    <t>FERR 21-206 - DES.028A - Matriz corte rasgo lado</t>
  </si>
  <si>
    <t>7224532083N</t>
  </si>
  <si>
    <t>FERR. 21-207 - Des.210 - Punção marca passo</t>
  </si>
  <si>
    <t>FERRAMENTA LADOS PSA 64 BI-PILLOT</t>
  </si>
  <si>
    <t>7224532084N</t>
  </si>
  <si>
    <t>FERR. 21-207 - Des.10 - Matriz marca passo</t>
  </si>
  <si>
    <t>7224532085N</t>
  </si>
  <si>
    <t>FERR. 21-207 - Des.12 - Matriz corte</t>
  </si>
  <si>
    <t>7224532086N</t>
  </si>
  <si>
    <t>FERR. 21-207 - Des.15 - Matriz corte pontas lados</t>
  </si>
  <si>
    <t>7224532087N</t>
  </si>
  <si>
    <t>FERR. 21-207 - Des.24 - Matriz corte separação</t>
  </si>
  <si>
    <t>7224532088N</t>
  </si>
  <si>
    <t>FERR. 21-207 - Des.25 - Matriz corte separação</t>
  </si>
  <si>
    <t>7224532089N</t>
  </si>
  <si>
    <t>FERR. 21-207 - Des.26 - Matriz corte separação</t>
  </si>
  <si>
    <t>7224532090N</t>
  </si>
  <si>
    <t xml:space="preserve">FERR. 21-207 - Des.213 - Punção corte  </t>
  </si>
  <si>
    <t>7224532091N</t>
  </si>
  <si>
    <t>FERR. 21-207 - Des.217 - Punção corte separação</t>
  </si>
  <si>
    <t>7224532092N</t>
  </si>
  <si>
    <t>FERR. 21-207 - Des.218 - Punção corte separação</t>
  </si>
  <si>
    <t>7224532093N</t>
  </si>
  <si>
    <t>FERR. 21-207 - Des.216 - Punção corte separação</t>
  </si>
  <si>
    <t>7224532094N</t>
  </si>
  <si>
    <t>FERR. 21-207 - Des.221 - Punção corte pontas lados</t>
  </si>
  <si>
    <t>7224532095N</t>
  </si>
  <si>
    <t>FERR 01-261-DES. 17 - MATRIZ 2 CORTE RASGOS TUBO</t>
  </si>
  <si>
    <t>7224532096N</t>
  </si>
  <si>
    <t>024318-9840-DTR-1/1 - 00A-562 - PUNCH HOLDER</t>
  </si>
  <si>
    <t>7224532097N</t>
  </si>
  <si>
    <t>024318-9840-DTR-1/1 - 00A-563 - PUNCH HOLDER</t>
  </si>
  <si>
    <t>7224532098N</t>
  </si>
  <si>
    <t>024318-9840-DTR-1/1 - 00B-513 - DIE 1</t>
  </si>
  <si>
    <t>7224532099N</t>
  </si>
  <si>
    <t>024318-9840-DTR-1/1 - 00B-514 - DIE 2</t>
  </si>
  <si>
    <t>7224532100N</t>
  </si>
  <si>
    <t>024318-9840-DTR-1/1 - 00A-565 - PIERCE PUNCH</t>
  </si>
  <si>
    <t>7224532101N</t>
  </si>
  <si>
    <t>024318-9840-DTR-1/1 - 00A-566 - PUNCH</t>
  </si>
  <si>
    <t>7224532102N</t>
  </si>
  <si>
    <t>024318-9840-DTR-1/1 - 00A-567 - PUNCH</t>
  </si>
  <si>
    <t>7224532103N</t>
  </si>
  <si>
    <t>024318-9840-DTR-1/1 - 00A-568 - PUNCH</t>
  </si>
  <si>
    <t>7224532104N</t>
  </si>
  <si>
    <t>024318-9840-DTR-1/1 - 00B-569 - PUNCH</t>
  </si>
  <si>
    <t>7224532105N</t>
  </si>
  <si>
    <t>024318-9840-DTR-1/1 - 00A-570 - PUNCH</t>
  </si>
  <si>
    <t>7224532106N</t>
  </si>
  <si>
    <t>024318-9840-DTR-1/1 - 00A-571 - PUNCH</t>
  </si>
  <si>
    <t>7224532107N</t>
  </si>
  <si>
    <t>024318-9840-DTR-1/1 - 00A-572 - PUNCH</t>
  </si>
  <si>
    <t>7224532108N</t>
  </si>
  <si>
    <t>024318-9840-DTR-1/1 - 00A-573 - PUNCH</t>
  </si>
  <si>
    <t>7224532109N</t>
  </si>
  <si>
    <t>024318-9840-DTR-1/1 - 00A-574 - PUNCH</t>
  </si>
  <si>
    <t>7224532110N</t>
  </si>
  <si>
    <t>FERR 28-147 - DES.126 - MATRIZ CORTE PONTAS LADOS</t>
  </si>
  <si>
    <t>FERR 28-147 - CHAPA TESTA B9R4</t>
  </si>
  <si>
    <t>TELA TRANSP. UM-100SC-B 395x1960 S/F C/PERF.PVV-6D</t>
  </si>
  <si>
    <t>7264530000N</t>
  </si>
  <si>
    <t>RESISTENCIA BH 32056 TH</t>
  </si>
  <si>
    <t>7264530001N</t>
  </si>
  <si>
    <t>RELE FINDER 60.13.9.024.0040</t>
  </si>
  <si>
    <t>7264530002N</t>
  </si>
  <si>
    <t>RESISTÊNCIA BH24222 TH-TC</t>
  </si>
  <si>
    <t>7264530003N</t>
  </si>
  <si>
    <t>RESISTÊNCIA BLINDADA 105X90 400V 700W</t>
  </si>
  <si>
    <t>MAQ. INJEÇÃO NEGRI BOSSI MI-06</t>
  </si>
  <si>
    <t>7264530004N</t>
  </si>
  <si>
    <t>SENSOR OMRON E3Z-LS88</t>
  </si>
  <si>
    <t>7264530005N</t>
  </si>
  <si>
    <t>SENSOR VEGA REF MSK</t>
  </si>
  <si>
    <t>CILINDRO VEGA MAQ. INJEÇÃO</t>
  </si>
  <si>
    <t>7264530006N</t>
  </si>
  <si>
    <t>RELE FINDER 24V 34.51.7.024.0010</t>
  </si>
  <si>
    <t>7264530007N</t>
  </si>
  <si>
    <t>RELE TEMPORIZADO LADT 2</t>
  </si>
  <si>
    <t>7264530008N</t>
  </si>
  <si>
    <t>CABO ELECTRICO SILICONE SIF 1X25MM</t>
  </si>
  <si>
    <t>7264530009N</t>
  </si>
  <si>
    <t>TERMINAL CRAVAR COBRE 25/8</t>
  </si>
  <si>
    <t>7264530010N</t>
  </si>
  <si>
    <t>CABEÇA MICROSWITCH TELEMECANIQUE ZCKD15</t>
  </si>
  <si>
    <t>7264530011N</t>
  </si>
  <si>
    <t>RESISTÊNCIA BH32206TH-TC</t>
  </si>
  <si>
    <t>7264530012N</t>
  </si>
  <si>
    <t>SERVOMOTOR COM CAIXA REDUTORA C103092 OED302U</t>
  </si>
  <si>
    <t>A1-2-1</t>
  </si>
  <si>
    <t>7264530013N</t>
  </si>
  <si>
    <t>SERVOMOTOR DBL4N00530-0R2</t>
  </si>
  <si>
    <t>A1-2-6</t>
  </si>
  <si>
    <t>7264530014N</t>
  </si>
  <si>
    <t>SERVOMOTOR AKM54K-ANCN-AB-00</t>
  </si>
  <si>
    <t>A1-3-6</t>
  </si>
  <si>
    <t>7264530016N</t>
  </si>
  <si>
    <t>SERVOMOTOR 1FK7105-5AF71-1FG3</t>
  </si>
  <si>
    <t>7264530017N</t>
  </si>
  <si>
    <t>SERVOMOTOR AKM43E-ANC2-AB-00</t>
  </si>
  <si>
    <t>7264530018N</t>
  </si>
  <si>
    <t>SERVOMOTOR AKM44E-ANC2-AB-00</t>
  </si>
  <si>
    <t>A1-2-5</t>
  </si>
  <si>
    <t>7264530019N</t>
  </si>
  <si>
    <t>SERVOMOTOR DBL4N00530-03M</t>
  </si>
  <si>
    <t>7264530022N</t>
  </si>
  <si>
    <t>SERVOMOTOR 1FK7042-5AF71-1FH3</t>
  </si>
  <si>
    <t>7264530023N</t>
  </si>
  <si>
    <t>LAMPADA Led GU10 3w 6000k</t>
  </si>
  <si>
    <t>7264530024N</t>
  </si>
  <si>
    <t>RESISTÊNCIA 120 OMH 12,5X600 1000V 8300W</t>
  </si>
  <si>
    <t>7264530025N</t>
  </si>
  <si>
    <t>CONDENSADOR RADIOCER HWS 40490 776 10000pF 14 KVC</t>
  </si>
  <si>
    <t>K-1-6 ?</t>
  </si>
  <si>
    <t>7264530026N</t>
  </si>
  <si>
    <t>ILUMINAÇÃO OPEN SPACE</t>
  </si>
  <si>
    <t>7264530027N</t>
  </si>
  <si>
    <t>SENSOR IFM 07H202</t>
  </si>
  <si>
    <t>FERRAMENTA CRAVAR PL65 PHEV</t>
  </si>
  <si>
    <t>7264530028N</t>
  </si>
  <si>
    <t>CABO PARA SONDA EDDYCHECK C/ 2MTS REFª LAB3996/2</t>
  </si>
  <si>
    <t>7264530028R</t>
  </si>
  <si>
    <t>CARTA OMRON CJ1W-OD212</t>
  </si>
  <si>
    <t>7264530029N</t>
  </si>
  <si>
    <t>LAMPADA DULUX T/E PLUS 32W/840 COOL WHITE GX24Q2</t>
  </si>
  <si>
    <t>7264530030N</t>
  </si>
  <si>
    <t>LAMPADA DULUX T/E PLUS 18W/840 COOL WHITE GX24Q2</t>
  </si>
  <si>
    <t>7264530031N</t>
  </si>
  <si>
    <t>RELE ESTADO SOLIDO CRYDOM REF HAC60D150</t>
  </si>
  <si>
    <t>7264530033N</t>
  </si>
  <si>
    <t>FUSIVEL BUSSMAN 20 LCT 240V</t>
  </si>
  <si>
    <t>7264530034N</t>
  </si>
  <si>
    <t>RESISTENCIA BH 24072 TH-TC</t>
  </si>
  <si>
    <t>7264530035N</t>
  </si>
  <si>
    <t>PRESSOSTATO XMLA070D2S11 7/70B</t>
  </si>
  <si>
    <t>7264530036N</t>
  </si>
  <si>
    <t>SERVOMOTOR CONTROL TECHNIQ. FM 095U3B300CBCAA 100190</t>
  </si>
  <si>
    <t>7264530037N</t>
  </si>
  <si>
    <t>DRIVE ALLEN BRADLEY 2098 DSDHV030SE ULTRA 3000 3KW</t>
  </si>
  <si>
    <t>H-3-1</t>
  </si>
  <si>
    <t>MAQ. ALHETE EXTERIOR JEM</t>
  </si>
  <si>
    <t>7264530038N</t>
  </si>
  <si>
    <t>MICRO BALLUFF BNS-819-FK-60-101</t>
  </si>
  <si>
    <t>7264530039R</t>
  </si>
  <si>
    <t>CARTA OMRON CQM1-ID212</t>
  </si>
  <si>
    <t>A2-1-3</t>
  </si>
  <si>
    <t>7264530040N</t>
  </si>
  <si>
    <t>FIM DE CURSO COM ROLETE REF L53K13MEM 121</t>
  </si>
  <si>
    <t>C-2-8</t>
  </si>
  <si>
    <t>7264530041N</t>
  </si>
  <si>
    <t>SENSOR VISÃO IFM B.02D222</t>
  </si>
  <si>
    <t>7264530042N</t>
  </si>
  <si>
    <t>CABO LIGAÇÃO IFM B.E11231</t>
  </si>
  <si>
    <t>7264530043N</t>
  </si>
  <si>
    <t>7264530044N</t>
  </si>
  <si>
    <t>SENSOR OMRON E3Z-LR86</t>
  </si>
  <si>
    <t>7264530045N</t>
  </si>
  <si>
    <t>DETECTOR CHAMA ECLIPSE RMHP2 TYPE 05N2A3CFXXGP</t>
  </si>
  <si>
    <t>AFTERBURNER</t>
  </si>
  <si>
    <t>7264530046N</t>
  </si>
  <si>
    <t>VELA IGNIÇÃO ECLIPSE RMHP2 TYPE 05N2A3CFXXGP</t>
  </si>
  <si>
    <t>7264530047N</t>
  </si>
  <si>
    <r>
      <rPr>
        <sz val="11"/>
        <color theme="1"/>
        <rFont val="Calibri"/>
        <family val="2"/>
      </rPr>
      <t>BOBINE Ø6MM 24V DC</t>
    </r>
  </si>
  <si>
    <t>7264530048N</t>
  </si>
  <si>
    <t>DETECTOR CHAMA ECLIPSE RMHP2 TYPE 02N2A3CFXXGP - 14891</t>
  </si>
  <si>
    <t>7264530049N</t>
  </si>
  <si>
    <t>VELA IGNIÇÃO ECLIPSE RMHP2 TYPE 02N2A3CFXXGP (E_100049-1)</t>
  </si>
  <si>
    <t>7264530050N</t>
  </si>
  <si>
    <t>DETECTOR CHAMA ECLIPSE RAHP1 02NM2T4CFXXGP-S PRJ 16223</t>
  </si>
  <si>
    <t>QUEIMADOR DEGREASER ZONA 2</t>
  </si>
  <si>
    <t>7264530051N</t>
  </si>
  <si>
    <t>VELA IGNIÇÃO ECLIPSE RAHP1 02NM2T4CFXXGP-S PRJ 16223</t>
  </si>
  <si>
    <t>7264530052N</t>
  </si>
  <si>
    <t xml:space="preserve">DETECTOR CHAMA ECLIPSE RAHP1 02NM2T4CFXXGP-S </t>
  </si>
  <si>
    <t>QUEIMADOR DEGREASER ZONA 1</t>
  </si>
  <si>
    <t>7264530053N</t>
  </si>
  <si>
    <t xml:space="preserve">VELA IGNIÇÃO ECLIPSE RAHP1 02NM2T4CFXXGP-S </t>
  </si>
  <si>
    <t>7264530054N</t>
  </si>
  <si>
    <t>DETECTOR CHAMA ECLIPSE RMHP2 TYPE 07N2A3CFXXGP - 100050-3</t>
  </si>
  <si>
    <t>7264530055N</t>
  </si>
  <si>
    <t>VELA IGNIÇÃO ECLIPSE RMHP2 TYPE 07N2A3CFXXGP -</t>
  </si>
  <si>
    <t>7264530056N</t>
  </si>
  <si>
    <t>SENSOR OMRON E3Z-T86A-L</t>
  </si>
  <si>
    <t>7264530057N</t>
  </si>
  <si>
    <r>
      <rPr>
        <sz val="11"/>
        <color theme="1"/>
        <rFont val="Calibri"/>
        <family val="2"/>
      </rPr>
      <t>BOBINE TAM Ø6MM 220V AC</t>
    </r>
  </si>
  <si>
    <t>7264530058N</t>
  </si>
  <si>
    <t>SENSOR NBN2-F68AS5-E8-KV1-Y106853  (SI-1NS)</t>
  </si>
  <si>
    <t>7264530059N</t>
  </si>
  <si>
    <t>SENSOR NBN2-F68AS5-E8-KV1-Y106854 (SI-1NS)</t>
  </si>
  <si>
    <t>7264530060N</t>
  </si>
  <si>
    <t>SONDA PT100/A 3 FIOS MI500ºC R1/2" D6X230 CAB AL/B</t>
  </si>
  <si>
    <t>H-1-9</t>
  </si>
  <si>
    <t>7264530061N</t>
  </si>
  <si>
    <t>SENSOR PANASONIC FD-G500</t>
  </si>
  <si>
    <t>7264530062N</t>
  </si>
  <si>
    <t>CABEÇA MICROSWITCH TELEMECANIQUE DRT ROLDANA ZCE02</t>
  </si>
  <si>
    <t>7264530063N</t>
  </si>
  <si>
    <t>LAMPADA BA15D 7W 16X35 260V</t>
  </si>
  <si>
    <t>7264530064N</t>
  </si>
  <si>
    <t>BOBINE UNIVER  UI5VA 220V/50 HZ AC</t>
  </si>
  <si>
    <t>7264530065N</t>
  </si>
  <si>
    <t>LAMPADA LED V-TAC 40W 3600LM 6000K 230V E27</t>
  </si>
  <si>
    <t>ILUMINAÇÃO EXTERIOR FABRICA</t>
  </si>
  <si>
    <t>7264530066N</t>
  </si>
  <si>
    <t>ADAPTADOR LAMPADA CASQUILHO E27-E40</t>
  </si>
  <si>
    <t>7264530067N</t>
  </si>
  <si>
    <t>RELE TEMPORIZADO CARLO GAVAZI REF DAA51</t>
  </si>
  <si>
    <t>GERADOR</t>
  </si>
  <si>
    <t>7264530068N</t>
  </si>
  <si>
    <t>MICRO BALLUFF BNS-819-FD-60-101</t>
  </si>
  <si>
    <t>7264530069N</t>
  </si>
  <si>
    <t>BOBINE 110V 50HZ 100% DHASTE 25 DIM 70X64X44</t>
  </si>
  <si>
    <t>PRENSA OAK</t>
  </si>
  <si>
    <t>7264530070N</t>
  </si>
  <si>
    <t>RELE FINDER 7A 250V 55.34.8.230.0040 230V AC</t>
  </si>
  <si>
    <t>7264530071N</t>
  </si>
  <si>
    <t>RESISTENCIA BH32176TH-TC</t>
  </si>
  <si>
    <t>7264530072N</t>
  </si>
  <si>
    <t>RESISTENCIA BH38075TH-TC</t>
  </si>
  <si>
    <t>7264530073N</t>
  </si>
  <si>
    <t>DRIVE OMRON R88D-KN30S-ML2 3,0 kW 400V</t>
  </si>
  <si>
    <t>7264530074N</t>
  </si>
  <si>
    <t>RESISTENCIA BH24097TH-TC</t>
  </si>
  <si>
    <t>7264530075N</t>
  </si>
  <si>
    <t>RESISTENCIA H38065 625W</t>
  </si>
  <si>
    <t>7264530076N</t>
  </si>
  <si>
    <t>LAMPADA E14 16X35 24V 5W</t>
  </si>
  <si>
    <t>7264530077N</t>
  </si>
  <si>
    <t>LAMPADA FLUOR CIRCULAR PHILIPS 22W/865</t>
  </si>
  <si>
    <t>7264530078N</t>
  </si>
  <si>
    <t>CAIXA DERIVAÇÃO 80X80</t>
  </si>
  <si>
    <t>7264530079N</t>
  </si>
  <si>
    <t>CONTROLADOR CHAMA LGB21.330 A27</t>
  </si>
  <si>
    <t>7264530080N</t>
  </si>
  <si>
    <t>MICRO SWITCH EUCHNER NB01R556-M</t>
  </si>
  <si>
    <t>7264530081N</t>
  </si>
  <si>
    <t>SENSOR IFM IF-5545</t>
  </si>
  <si>
    <t>7264530082N</t>
  </si>
  <si>
    <t>SENSOR BANNER UTRASONICO T30UXIBQ8</t>
  </si>
  <si>
    <t>7264530083N</t>
  </si>
  <si>
    <t>SENSOR IFM IG-5772</t>
  </si>
  <si>
    <t>7264530084N</t>
  </si>
  <si>
    <t>SENSOR IFM IF-5249</t>
  </si>
  <si>
    <t>7264530085N</t>
  </si>
  <si>
    <t>SENSOR MECÂNICO ESQUERDO VEGA MSC (MSA)</t>
  </si>
  <si>
    <t>7264530086N</t>
  </si>
  <si>
    <t>SENSOR MECÂNICO DIREITO VEGA MSD</t>
  </si>
  <si>
    <t>7264530087N</t>
  </si>
  <si>
    <t xml:space="preserve">ACTUADOR ELETRICO J+J MOD:L55 TYPE:J3 12-24VDC </t>
  </si>
  <si>
    <t>7264530088N</t>
  </si>
  <si>
    <t xml:space="preserve">SENSOR OMRON E2E-X2C18-M1 </t>
  </si>
  <si>
    <t>WIDEFIN 1 - E2A-S08KS02-M3-C1</t>
  </si>
  <si>
    <t>7264530089N</t>
  </si>
  <si>
    <t>CAMARA VISAO BASLER ACE ACA1300 - GM</t>
  </si>
  <si>
    <t>7264530090N</t>
  </si>
  <si>
    <t>DRIVE CONTROL TECHNIQUES SP 2404 15,0KW/15,0KW</t>
  </si>
  <si>
    <t>A1-3-8</t>
  </si>
  <si>
    <t>7264530091N</t>
  </si>
  <si>
    <t>DRIVE CONTROL TECHNIQUES SP 1406 4,0KW/5,5KW</t>
  </si>
  <si>
    <t>7264530092N</t>
  </si>
  <si>
    <t>RELE SEGURANÇA OMRON G9SB-2002C</t>
  </si>
  <si>
    <t xml:space="preserve">MAQ. MONTAR 1E-MM9 </t>
  </si>
  <si>
    <t>7264530093n</t>
  </si>
  <si>
    <t>ACTUADOR ELECTRICO G/F TYPE 175T-H-PVC-EPDM 3 VIAS</t>
  </si>
  <si>
    <t>7264530094N</t>
  </si>
  <si>
    <t>SENSOR SMC D-M9PW SAPC/L - com ficha</t>
  </si>
  <si>
    <t>7264530095N</t>
  </si>
  <si>
    <t>BLOCO CONTACTO AUXILIAR 1NA-1NF 3RH2911-1HA11</t>
  </si>
  <si>
    <t>7264530096N</t>
  </si>
  <si>
    <t>RELE FINDER 7A 24VDC 55.34.9.024.0040</t>
  </si>
  <si>
    <t>7264530099N</t>
  </si>
  <si>
    <t xml:space="preserve">MICRO SEGURANÇA ALLEN-BRADLEY 440G-TZS21UPLH - </t>
  </si>
  <si>
    <t>A1-4-7</t>
  </si>
  <si>
    <t>7264530100N</t>
  </si>
  <si>
    <t>SENSOR OMRON E3Z-LS86</t>
  </si>
  <si>
    <t>7264530102N</t>
  </si>
  <si>
    <t>SENSOR OMRON E2A-M18KN16-M1-B1</t>
  </si>
  <si>
    <t>7264530103N</t>
  </si>
  <si>
    <t>MULTIMETRO LIMIT 610</t>
  </si>
  <si>
    <t>7264530104N</t>
  </si>
  <si>
    <t>SENSOR TELEMECANIQUE XS5-18B-1PAM12</t>
  </si>
  <si>
    <t xml:space="preserve"> </t>
  </si>
  <si>
    <t>7264530105N</t>
  </si>
  <si>
    <t>DETECTOR MOVIMENTO 180º - 12 MTS E1 IP44</t>
  </si>
  <si>
    <t>D-1-9</t>
  </si>
  <si>
    <t>7264530106N</t>
  </si>
  <si>
    <t>SENSOR TELEMECANIQUE XU9-M18-MA230</t>
  </si>
  <si>
    <t>7264530108N</t>
  </si>
  <si>
    <t>MODULO FESTO CPX-50E-F38G-CQST31 Z+N</t>
  </si>
  <si>
    <t>7264530109N</t>
  </si>
  <si>
    <t>DRIVE FESTO CMP-CMMP-AS-C5-3A-M0</t>
  </si>
  <si>
    <t>7264530110N</t>
  </si>
  <si>
    <t>DRIVE FESTO CMP-C2 CMMP-AS-C2-3A-M0</t>
  </si>
  <si>
    <t>7264530111N</t>
  </si>
  <si>
    <t>MOTOR FESTO AS-100 EMME-AS-100-S-HS-AMB</t>
  </si>
  <si>
    <t>7264530112N</t>
  </si>
  <si>
    <t>MOTOR FESTO AS-60 EMME-AS-60-M-LS-AM</t>
  </si>
  <si>
    <t>7264530113N</t>
  </si>
  <si>
    <t>VALVULA FESTO VUVG-L14-B-52-T-G18-1P3</t>
  </si>
  <si>
    <t>7264530114N</t>
  </si>
  <si>
    <t>VALVULA FESTO VUVG-L14-M-52-MT-G18-1P3</t>
  </si>
  <si>
    <t>7264530115N</t>
  </si>
  <si>
    <t>PLACA ELECTRICA FESTO VAVE-L1-1R8-LR</t>
  </si>
  <si>
    <t>7264530116N</t>
  </si>
  <si>
    <t>SENSOR FESTO SMT-8M-A-PS-24V-E-0,3-M8D</t>
  </si>
  <si>
    <t>7264530117N</t>
  </si>
  <si>
    <t>CABO POTENCIA FESTO NEBM-16G8-E-10-Q9</t>
  </si>
  <si>
    <t>A1-3-1</t>
  </si>
  <si>
    <t>7264530118N</t>
  </si>
  <si>
    <t>CABO POTENCIA FESTO NEBM-M16G8-E-15-Q7</t>
  </si>
  <si>
    <t>A1-3-2</t>
  </si>
  <si>
    <t>7264530119N</t>
  </si>
  <si>
    <t>CABO ENCONDER FESTO NEBM-M12G8-E-15-N</t>
  </si>
  <si>
    <t>A1-3-3</t>
  </si>
  <si>
    <t>7264530120N</t>
  </si>
  <si>
    <t>FONTE ALIMENTAÇÃO OMRON NJ-PA3001</t>
  </si>
  <si>
    <t>7264530121N</t>
  </si>
  <si>
    <t>CONSOLA OMRON 7" NB7W-TW01B</t>
  </si>
  <si>
    <t>7264530122N</t>
  </si>
  <si>
    <t>CONSOLA OMRON 10" NB10W-TW01B</t>
  </si>
  <si>
    <t>7264530123N</t>
  </si>
  <si>
    <t>CPU OMRON CPUNJ301</t>
  </si>
  <si>
    <t>7264530124N</t>
  </si>
  <si>
    <t>VARIADOR OMRON 3G3MX2-A4007-E CHN</t>
  </si>
  <si>
    <t>7264530125N</t>
  </si>
  <si>
    <t>MICROSWITCH SEGURANÇA TELEMECANIQUE XCS-A701</t>
  </si>
  <si>
    <t>PRENSA P10 - 300T</t>
  </si>
  <si>
    <t>7264530126N</t>
  </si>
  <si>
    <t>DISJUNTOR DIFERENCIAL 4P 25A 300MA</t>
  </si>
  <si>
    <t>7264530127N</t>
  </si>
  <si>
    <t>DISJUNTOR DIFERENCIAL 4P 40A 300MA</t>
  </si>
  <si>
    <t>7264530128N</t>
  </si>
  <si>
    <t>SENSOR DE PRESSÃO MIN/MÁX GAS DUNGS LGW 150 A4</t>
  </si>
  <si>
    <t>7264530129N</t>
  </si>
  <si>
    <t>SENSOR DE PRESSÃO MIN/MÁX GAS DUNGS LGW 50 A2</t>
  </si>
  <si>
    <t>7264530130N</t>
  </si>
  <si>
    <t>SERVOMOTOR QUEIMADOR KROM SCHRODER IC 20-30W3E</t>
  </si>
  <si>
    <t>7264530131N</t>
  </si>
  <si>
    <t>UNIDADE CONTROLO FORNO LS 04/LS03 TSND2U-15SR-TNH1</t>
  </si>
  <si>
    <t>7264530132N</t>
  </si>
  <si>
    <t xml:space="preserve">RELE SEGURANÇA SCHNEIDER XPSBCE-3110P 24V         </t>
  </si>
  <si>
    <t>PORTAS SEGURANÇA</t>
  </si>
  <si>
    <t>7264530133N</t>
  </si>
  <si>
    <t>CONTACTOR SCHENEIDER LC1D-18BD 24V</t>
  </si>
  <si>
    <t>7264530135N</t>
  </si>
  <si>
    <t>LAMPADA LED 20W865- 120cm SYL0028288</t>
  </si>
  <si>
    <t>7264530136N</t>
  </si>
  <si>
    <t>ARMADURA EST.DUPLA LED - 2LAMPADAS 120cm GRKJF6236</t>
  </si>
  <si>
    <t>ARMADURAS GERAIS FABRICA - ILUMINAÇÃO TECTO</t>
  </si>
  <si>
    <t>7264530137N</t>
  </si>
  <si>
    <t>DISJUNTOR TÉRMICO 17-23A SCHNEIDER GV2ME21</t>
  </si>
  <si>
    <t>7264530138N</t>
  </si>
  <si>
    <t>CAIXA SALIENTE SCHNEIDER GV2MC02</t>
  </si>
  <si>
    <t>7264530139N</t>
  </si>
  <si>
    <t>LAMPADA LED E14 6W-6400K</t>
  </si>
  <si>
    <t>7264530140N</t>
  </si>
  <si>
    <t>LAMPADA LED E27 6W-6400K</t>
  </si>
  <si>
    <t>7264530141N</t>
  </si>
  <si>
    <t>MICRO SWITCH XCMD-2102-COM FICHA SENSOR M12</t>
  </si>
  <si>
    <t>SENSORES CURSO PRENSA ARISA P-10</t>
  </si>
  <si>
    <t>7264530142N</t>
  </si>
  <si>
    <t>RESISTENCIA 52X240 220V 1400W REF 75.22160438</t>
  </si>
  <si>
    <t>ENGEL 1100T</t>
  </si>
  <si>
    <t>7264530143N</t>
  </si>
  <si>
    <t>RESISTENCIA 260x80 240V 3050W REF 75.22164225</t>
  </si>
  <si>
    <t>7264530144N</t>
  </si>
  <si>
    <t>DISJUNTOR NG125L 80A CURVA C 50KA</t>
  </si>
  <si>
    <t>7264530145N</t>
  </si>
  <si>
    <t>ARMADURA EMERGENCIA LED REF LEDUS LAMPADA 8W</t>
  </si>
  <si>
    <t>7264530146N</t>
  </si>
  <si>
    <t>CARTA SOLDADURA TUBE MILL CARD-VXI-REV2-CALIBRATA</t>
  </si>
  <si>
    <t>7264530147N</t>
  </si>
  <si>
    <t>CARTA SOLDADURA TUBE MILL CARD-TERMOMACCHINE VP 001</t>
  </si>
  <si>
    <t>7264530148N</t>
  </si>
  <si>
    <t xml:space="preserve">CARTA SOLDADURA TUBE MILL CARD-CO-CALIBRATED </t>
  </si>
  <si>
    <t>7264530149N</t>
  </si>
  <si>
    <t>CARTA SOLDADURA TUBE MILL CARD-TI 1-2 R.E.V 2</t>
  </si>
  <si>
    <t>7264530150N</t>
  </si>
  <si>
    <t>CONTACTOR LC1D-12B7 5,5KW 24VAC</t>
  </si>
  <si>
    <t>7264530151N</t>
  </si>
  <si>
    <t>BLOCO AUXILIAR LDN40</t>
  </si>
  <si>
    <t>7264530152N</t>
  </si>
  <si>
    <t>DRIVE ALLEN BRADLEY 2098 DSDHV050SE ULTRA 3000 5KW</t>
  </si>
  <si>
    <t>MAQ. ALHETE</t>
  </si>
  <si>
    <t>7264530153N</t>
  </si>
  <si>
    <r>
      <t xml:space="preserve">RESISTENCIA </t>
    </r>
    <r>
      <rPr>
        <sz val="11"/>
        <color theme="1"/>
        <rFont val="Calibri"/>
        <family val="2"/>
      </rPr>
      <t>ø22,4X65L 230V 625W CABO TCJ</t>
    </r>
  </si>
  <si>
    <t>7264530154N</t>
  </si>
  <si>
    <t>DISJUNTOR SIEMENS 3RV2031-4UA10</t>
  </si>
  <si>
    <t>7264530156N</t>
  </si>
  <si>
    <t>RELE OMRON MY4IN 24VDC</t>
  </si>
  <si>
    <t>7264530157N</t>
  </si>
  <si>
    <t>DISJUNTOR SCHENEIDER SCH GV2ME07 1,6-2,5</t>
  </si>
  <si>
    <t>7264530158N</t>
  </si>
  <si>
    <t>CONTACTOR J7KNA-09-01 24VDC</t>
  </si>
  <si>
    <t>7264530159N</t>
  </si>
  <si>
    <t>DRIVE ALLEN BRADLEY 2098-DSDHV050SE 5KW (RECONDICIONADA)</t>
  </si>
  <si>
    <t>7264530161N</t>
  </si>
  <si>
    <t>SENSOR NORGREEN QM\32\5+E2210:I2211</t>
  </si>
  <si>
    <t>7264530162N</t>
  </si>
  <si>
    <t>SERVOMOTOR MOTOR ROCKWELL MP2-B43P-SK72AA</t>
  </si>
  <si>
    <t>7264530163N</t>
  </si>
  <si>
    <t>MODULO CONTROLO ROCWELL 2094-EN02D-M01-S1</t>
  </si>
  <si>
    <t>A1-2-3</t>
  </si>
  <si>
    <t>7264530164N</t>
  </si>
  <si>
    <t>MODULO POTENCIA 2094-BM02-M</t>
  </si>
  <si>
    <t>A1-2-2</t>
  </si>
  <si>
    <t>7264530165N</t>
  </si>
  <si>
    <t>MICRO SEGURANÇA OMRON D4NS-4CF</t>
  </si>
  <si>
    <t>7264530166N</t>
  </si>
  <si>
    <t>ENCODER RI58-0/10000EK 42KX-S</t>
  </si>
  <si>
    <t>7264530167N</t>
  </si>
  <si>
    <t>CABO SENSOR M8 DRT 3 FIOS REF 9457450500 5MTS</t>
  </si>
  <si>
    <t>7264530168N</t>
  </si>
  <si>
    <t>CABO SENSOR M8 CRV 3 FIOS REF 9457380500 5MTS</t>
  </si>
  <si>
    <t>7264530169N</t>
  </si>
  <si>
    <t>CABO SENSOR M12 DRT 4 FIOS REF 9457690500 5 MTS</t>
  </si>
  <si>
    <t>7264530170N</t>
  </si>
  <si>
    <t>CABO SENSOR M12 CRV 4 FIOS REF 9457910500 5MTS</t>
  </si>
  <si>
    <t>7264530171N</t>
  </si>
  <si>
    <t>BLOCO ELECTRICO SCHNEIDER REF ZB4-BZ009</t>
  </si>
  <si>
    <t>C-2-4/ C-2-1</t>
  </si>
  <si>
    <t>7264530172N</t>
  </si>
  <si>
    <t>BOTAO PRESSÃO SCHNEIDER PRETO REF ZB4-BA26</t>
  </si>
  <si>
    <t>7264530173N</t>
  </si>
  <si>
    <t>BOTÃO PRESSÃO SCHNEIDER VERDE REF ZB4-BA36</t>
  </si>
  <si>
    <t>7264530174N</t>
  </si>
  <si>
    <t>BOTÃO PRESSÃO SCHNEIDER VERMELHO REF ZB4-BA46</t>
  </si>
  <si>
    <t>7264530175N</t>
  </si>
  <si>
    <t>BOTÃO PRESSÃO SCHNEIDER AZUL ZB4-BA66</t>
  </si>
  <si>
    <t>7264530176N</t>
  </si>
  <si>
    <t>BOTÃO COGUMELO VERDE SCHNEIDER REF ZB4-BC3</t>
  </si>
  <si>
    <t>7264530177N</t>
  </si>
  <si>
    <t>BOTÃO PARAGEM EMERGENCIA SCHNEIDER XB4-BS8442</t>
  </si>
  <si>
    <t>7264530178N</t>
  </si>
  <si>
    <t>BOTAO LUMINOSO LED BRANCO SCHNEIDER ZBV-B1</t>
  </si>
  <si>
    <t>7264530179N</t>
  </si>
  <si>
    <t xml:space="preserve">BOTAO LUMINOSO LED VERDE SCHNEIDER ZBV-B4 </t>
  </si>
  <si>
    <t>7264530180N</t>
  </si>
  <si>
    <t>BLOCO LUMINOSO LED VERMELHO SCHNEIDER ZBV-B4</t>
  </si>
  <si>
    <t>7264530181N</t>
  </si>
  <si>
    <t>RELE SEGURANÇA OMRON F3SP-U4P-TGR</t>
  </si>
  <si>
    <t>7264530182N</t>
  </si>
  <si>
    <t>RELE SEGURANÇA OMRON G9SB-200-B</t>
  </si>
  <si>
    <t>7264530183N</t>
  </si>
  <si>
    <t>RELE ESTADO SOLIDO VINCOTECH REF V23109-S2421-D020</t>
  </si>
  <si>
    <t>PRENSA PSA-B9</t>
  </si>
  <si>
    <t>7264530184N</t>
  </si>
  <si>
    <t>SERVOMOTOR QUEIMADOR KROM SCHRODER IC 20-60W3E</t>
  </si>
  <si>
    <t>FORNO LS-04 / PAINTFLUX</t>
  </si>
  <si>
    <t>7264530185N</t>
  </si>
  <si>
    <t>MOTO REDUTOR RMI 28 C/CX RELAÇÃO 1/7 REF PAM 63B14</t>
  </si>
  <si>
    <t>7264530186N</t>
  </si>
  <si>
    <t>MOTO REDUTOR RMI 28 C/CX RELAÇÃO 1/28 REF PAM 63B14</t>
  </si>
  <si>
    <t>7264530187N</t>
  </si>
  <si>
    <t>TRANSFORMADOR LEGRAND EC/EN 61558-2-4 CBP6-8</t>
  </si>
  <si>
    <t>7264530188N</t>
  </si>
  <si>
    <t>CONTROLADOR QUEIMADOR SIEMENS LFL1.333 TV 31S</t>
  </si>
  <si>
    <t>7264530189N</t>
  </si>
  <si>
    <t>TRANSDUTOR BALLUF REF BTL6-A110-M0600-A1 S115</t>
  </si>
  <si>
    <t>7264530190N</t>
  </si>
  <si>
    <t>CABO MICRO SEGURANÇA 8PINOS REF 889D-F8ABDM-5</t>
  </si>
  <si>
    <t>7264530191N</t>
  </si>
  <si>
    <t>CONTROLADOR CHAMA LGB22.330A270</t>
  </si>
  <si>
    <t>TINA COBRE</t>
  </si>
  <si>
    <t>7264530192N</t>
  </si>
  <si>
    <t>BUCIM VG16-K68 WEIDMULLER</t>
  </si>
  <si>
    <t>7264530193N</t>
  </si>
  <si>
    <t>BUCIM VG21-K68 WEIDMULLER</t>
  </si>
  <si>
    <t>7264530194N</t>
  </si>
  <si>
    <t>VENTOINHA DE CHÃO MANUTAN 35CM REF A154366</t>
  </si>
  <si>
    <t>7264530195N</t>
  </si>
  <si>
    <t>CAPOT 16 PINOS REF 1664810000</t>
  </si>
  <si>
    <t>7264530196N</t>
  </si>
  <si>
    <t>MOTORES  ASPIRADORES LIMPEZA LIMALHAS 220V</t>
  </si>
  <si>
    <t>ASPIRADORES</t>
  </si>
  <si>
    <t>7264530197N</t>
  </si>
  <si>
    <t>MICRO SWITCH EUCHNER REF SN04D08-552-M</t>
  </si>
  <si>
    <t>7264530198N</t>
  </si>
  <si>
    <t>GRID TRANSFORMER</t>
  </si>
  <si>
    <t>A2-2-1</t>
  </si>
  <si>
    <t>7264530199N</t>
  </si>
  <si>
    <t>FILAMENT CONTROL CARD</t>
  </si>
  <si>
    <t>A1-4-8</t>
  </si>
  <si>
    <t>7264530200N</t>
  </si>
  <si>
    <t>OUTPUT TRANSFORMER 280X280 13/1</t>
  </si>
  <si>
    <t>A1</t>
  </si>
  <si>
    <t>7264530201N</t>
  </si>
  <si>
    <t>CONVERTER Z109 REG2</t>
  </si>
  <si>
    <t>7264530202N</t>
  </si>
  <si>
    <t>HEAT EXCHANGER WP7L-50 4X2" ODS 42MM</t>
  </si>
  <si>
    <t>A2-2-2</t>
  </si>
  <si>
    <t>7264530203N</t>
  </si>
  <si>
    <t>FONTE ALIMENTAÇÃO S8VK-G03024 30W 24V 1.3A</t>
  </si>
  <si>
    <t>7264530204N</t>
  </si>
  <si>
    <t>ACTUADOR ELETRICO G/F EA25 PPGF REF 198153183</t>
  </si>
  <si>
    <t>FLUXAGEM LS-04</t>
  </si>
  <si>
    <t>7264530205N</t>
  </si>
  <si>
    <t>DRIVE CONTROLTECNICS M701-034-00100A10 4/5,5KW</t>
  </si>
  <si>
    <t>7264530206N</t>
  </si>
  <si>
    <t>CABO ESPIRAL 2X1 REF 70002547</t>
  </si>
  <si>
    <t>7264530207N</t>
  </si>
  <si>
    <t>FICHA MACHO 5 PINOS REF 1498300000</t>
  </si>
  <si>
    <t>7264530208N</t>
  </si>
  <si>
    <t>FICHA FEMEA 5 PINOS REF 1498400001</t>
  </si>
  <si>
    <t>7264530209N</t>
  </si>
  <si>
    <t xml:space="preserve">ARMADURA LED PLANA REDONDA 18W 6000K BRANCO </t>
  </si>
  <si>
    <t>REFEITORIO / CORREDORES</t>
  </si>
  <si>
    <t>7264530210N</t>
  </si>
  <si>
    <t>DIFERENCIAL TETRAPOLAR 63A 300MA</t>
  </si>
  <si>
    <t>7264530211N</t>
  </si>
  <si>
    <t>DIFERENCIAL TETRAPOLAR 40A 300MA</t>
  </si>
  <si>
    <t>7264530212N</t>
  </si>
  <si>
    <t>SENSOR IFM IFT206</t>
  </si>
  <si>
    <t>GABARITO URUS</t>
  </si>
  <si>
    <t>7264530213N</t>
  </si>
  <si>
    <t>DETECTOR DE CHAMA 10002242-1</t>
  </si>
  <si>
    <t>FORNO LS-03/04</t>
  </si>
  <si>
    <t>QUIMADORES TJ27.015/025</t>
  </si>
  <si>
    <t>7264530214N</t>
  </si>
  <si>
    <t>VELA IGNIÇÃO 101MM REF  E_23045</t>
  </si>
  <si>
    <t>7264530215N</t>
  </si>
  <si>
    <t>CARTA OMRON CJ1W-NC413</t>
  </si>
  <si>
    <t xml:space="preserve">MAQUINA ARAMAR </t>
  </si>
  <si>
    <t>AM/OEM</t>
  </si>
  <si>
    <t>7264530216N</t>
  </si>
  <si>
    <t>PROJECTOR CINZA LED 50W COR BRANCO FRIO</t>
  </si>
  <si>
    <t>7264530217N</t>
  </si>
  <si>
    <t>LAMPADA CIRCULAR LED LUPO/R 18-6000K BRANCO FRIO</t>
  </si>
  <si>
    <t>7264530218N</t>
  </si>
  <si>
    <t>CABO RZ1-K/FXZ1 5G50 VD</t>
  </si>
  <si>
    <t>CHILLER</t>
  </si>
  <si>
    <t>7264530219N</t>
  </si>
  <si>
    <t>TERMINAL CRAVAR COBRE TCC50-10</t>
  </si>
  <si>
    <t>TERMINAL PARA CABO RZ1-K/FXZ1</t>
  </si>
  <si>
    <t>7264530220N</t>
  </si>
  <si>
    <t>SUPORTE LAMPADA LATÃO/CERÂMICA E27-2500V</t>
  </si>
  <si>
    <t>CASQUILHOS LAMPADAS PINTURA COBRE</t>
  </si>
  <si>
    <t>7264530221N</t>
  </si>
  <si>
    <t>TERMOPAR TIPO K (TKP6-1-450) COM CALIBRAÇÃO</t>
  </si>
  <si>
    <t>LINHA BRASAGEM LS03-LS04</t>
  </si>
  <si>
    <t>7264530222N</t>
  </si>
  <si>
    <t>TERMOPAR TIPO K (TKP6-1-850) COM CALIBRAÇÃO</t>
  </si>
  <si>
    <t>7264530225N</t>
  </si>
  <si>
    <t>LAMPADA LED 22W 6400K REF VT-152</t>
  </si>
  <si>
    <t>LAMPADAS ARMADURAS LED GERAIS</t>
  </si>
  <si>
    <t>7264530226N</t>
  </si>
  <si>
    <t>LAMPADA TL MINI 8W/865</t>
  </si>
  <si>
    <t>ARMADURAS EMERGENCIA FABRICA</t>
  </si>
  <si>
    <t>7264530227N</t>
  </si>
  <si>
    <t>CONTADOR ELESA DD52R-AN-0001.0-S-C2</t>
  </si>
  <si>
    <t>7264530228N</t>
  </si>
  <si>
    <t>CONTADOR ELESA DD52R-AN-0004,0-S-C2</t>
  </si>
  <si>
    <t>7264530229N</t>
  </si>
  <si>
    <t>CONTADOR ELESA DD52R-AN-0008.0-S-C2</t>
  </si>
  <si>
    <t>7264530230N</t>
  </si>
  <si>
    <t>PINÇA AMPERIMÉTRICA LIMIT 14487-0102</t>
  </si>
  <si>
    <t>7264530231N</t>
  </si>
  <si>
    <t>MOTOR ASPIRADOR FESTOOLS ET-BG 230V CT26/36</t>
  </si>
  <si>
    <t>7264530232N</t>
  </si>
  <si>
    <t>MOTOR AC 220/415 V - 50HZ REXROTH R3842503582</t>
  </si>
  <si>
    <t>7264530233N</t>
  </si>
  <si>
    <t>MOTOR AC 0,09KW-230/400V - 50HZ REXROTH R3842547991</t>
  </si>
  <si>
    <t>7264530234N</t>
  </si>
  <si>
    <t>MOTOR AC 0,025KW-230/400V-50HZ REXROTH R3842547992</t>
  </si>
  <si>
    <t>7264530235N</t>
  </si>
  <si>
    <t>MOTOR AC 0,18KW-230/400V-50HZ REXROTH R3842547993</t>
  </si>
  <si>
    <t>7264530236N</t>
  </si>
  <si>
    <t>MOTOR AC 0,75KW 400V-50HZ REXROTH R3842547996</t>
  </si>
  <si>
    <t>7264530237N</t>
  </si>
  <si>
    <t>VALVULA SELENOIDE FESTO CPV14-M1H-5JS-1/8</t>
  </si>
  <si>
    <t>7264530239N</t>
  </si>
  <si>
    <t>SENSOR PARKER P8SA-GPCHX</t>
  </si>
  <si>
    <t>7264530240N</t>
  </si>
  <si>
    <t>SENSOR IFM 08H208</t>
  </si>
  <si>
    <t>7264530241N</t>
  </si>
  <si>
    <t>MICRO OMRON D4N-4231</t>
  </si>
  <si>
    <t>7264530242N</t>
  </si>
  <si>
    <t>MICRO OMRON D4N-912G</t>
  </si>
  <si>
    <t>7264530243N</t>
  </si>
  <si>
    <t>SENSOR COM CABO IFM BMK-5100</t>
  </si>
  <si>
    <t>7264530244N</t>
  </si>
  <si>
    <t>SENSOR IFM 06T202</t>
  </si>
  <si>
    <t>7264530245N</t>
  </si>
  <si>
    <t>SENSOR IFM IF-6123</t>
  </si>
  <si>
    <t>7264530246N</t>
  </si>
  <si>
    <t>FOTOCELULA IFM 05D100</t>
  </si>
  <si>
    <t>7264530247N</t>
  </si>
  <si>
    <t>SENSOR IFM IF-7101</t>
  </si>
  <si>
    <t>7264530248N</t>
  </si>
  <si>
    <t>SENSOR IFM 08H222</t>
  </si>
  <si>
    <t>7264530249N</t>
  </si>
  <si>
    <t>SIMODRIVE 611 PROFIBUS SLAVE 6SN1114-0NB00-0AA2</t>
  </si>
  <si>
    <t>7264530250N</t>
  </si>
  <si>
    <t>SIMODRIVE 611 PROFIBUS SLAVE 6SN1114-0NB01-0AA1</t>
  </si>
  <si>
    <t>7264530251N</t>
  </si>
  <si>
    <t>MOTOR DC 30PC008 DT 14 - WELDING ARM</t>
  </si>
  <si>
    <t>7264530252N</t>
  </si>
  <si>
    <t>ILUMINARIA LED GRK SAL 120 2880LM 36W</t>
  </si>
  <si>
    <t>7264530253N</t>
  </si>
  <si>
    <t>ESTRUTURA LAMPADA LED SLIM T5 GRK STD 18W 120CM</t>
  </si>
  <si>
    <t>POSTOS TRABALHO INJECÇÃO</t>
  </si>
  <si>
    <t>7264530254N</t>
  </si>
  <si>
    <t>CAIXA ESTANQUE VE110F</t>
  </si>
  <si>
    <t>7264530255N</t>
  </si>
  <si>
    <t>CAIXA ESTANQUE GW40604</t>
  </si>
  <si>
    <t>7264530256N</t>
  </si>
  <si>
    <t>INTERRUPTOR UNIPOLAR 16A</t>
  </si>
  <si>
    <t>7264530257N</t>
  </si>
  <si>
    <t>INTERRUPTOR DIFERENCIAL 25A 0,30MA</t>
  </si>
  <si>
    <t>7264530258N</t>
  </si>
  <si>
    <t>CABO RIGIDO COBRE XV 3G2,5</t>
  </si>
  <si>
    <t>7264530259N</t>
  </si>
  <si>
    <t>BUCIN PLASTICO SEDE PG13,5CZ</t>
  </si>
  <si>
    <t>7264530260N</t>
  </si>
  <si>
    <t>CONSOLA BEIJER 7" X2-BASE 7 REF 630005205</t>
  </si>
  <si>
    <t>CÉLULA CLINCHAGEM</t>
  </si>
  <si>
    <t>7264530261N</t>
  </si>
  <si>
    <t>SENSOR INDUTIVO AC/SI4N225-G</t>
  </si>
  <si>
    <t>7264530262N</t>
  </si>
  <si>
    <t>TERMOPAR TIPO K (TKPG-1-600) CALIBRAÇÃO</t>
  </si>
  <si>
    <t>BRASAGEM LS03-LS04</t>
  </si>
  <si>
    <t>7264530263N</t>
  </si>
  <si>
    <t>SENSOR OMRON E3Z-LL86</t>
  </si>
  <si>
    <t>7264530264N</t>
  </si>
  <si>
    <t>MICRO SEGURANÇA WIELAND SIN 2130 AC/DC 24V</t>
  </si>
  <si>
    <t>7264530265N</t>
  </si>
  <si>
    <t>BOMBA BUSCH VACUO REF SB0080D 50-HZ</t>
  </si>
  <si>
    <t>7264530266N</t>
  </si>
  <si>
    <t xml:space="preserve">CABO COM FICHA FLEX VENTILADORES SUNON A2-20.GN </t>
  </si>
  <si>
    <t>7264530267N</t>
  </si>
  <si>
    <t>MICRO TELEMECANIQUE REF ZCKJ1H29 SCH</t>
  </si>
  <si>
    <t>ROBOT KAWA&lt;ZAKI MAQU 9</t>
  </si>
  <si>
    <t>7264530268N</t>
  </si>
  <si>
    <t>FONTE ALIMENTAÇÃO WIDMULLER CP SNT 50W 24V 2.2A</t>
  </si>
  <si>
    <t>7264530269N</t>
  </si>
  <si>
    <t>VARIADOR CONTROL TECHNIQUES ES M701-034-00100A 4/5.5KW</t>
  </si>
  <si>
    <t>7264530270N</t>
  </si>
  <si>
    <t>CONSOLA KI-KEYPAD M600/700/800 REF 82400000001600</t>
  </si>
  <si>
    <t>7264530271N</t>
  </si>
  <si>
    <t>RESISTENCIA FRENAGEM M600/700 REF 1220-2752-1</t>
  </si>
  <si>
    <t>7264530272N</t>
  </si>
  <si>
    <t>CARTA SI-PROFIBUS M600/700 REF 82400000017500</t>
  </si>
  <si>
    <t>7264530273N</t>
  </si>
  <si>
    <t>RESISTENCIA TUBULAR RHK 8,5 LB500 1450W-230V</t>
  </si>
  <si>
    <t xml:space="preserve"> F-4-2</t>
  </si>
  <si>
    <t>7264530274N</t>
  </si>
  <si>
    <t>SERVOMOTOR ROCKWELL 480V-4500RPM VPL-B0752F-PK14AA</t>
  </si>
  <si>
    <t>7264530275N</t>
  </si>
  <si>
    <t>MODULO IFM 8 PORTAS M12 REF AL2401</t>
  </si>
  <si>
    <t>ROBOT PSA CMP 64</t>
  </si>
  <si>
    <t>7264530276N</t>
  </si>
  <si>
    <t>MICRO SHERMERSAL AZM200SK-T-1P2P</t>
  </si>
  <si>
    <t>7264530277N</t>
  </si>
  <si>
    <t>CONECTOR EXT 14 PINOS 195117</t>
  </si>
  <si>
    <t>BANCADA ESYANQUICIDADE IMPRESSORA</t>
  </si>
  <si>
    <t>7264530278N</t>
  </si>
  <si>
    <t>RELE TELEMECANIQUE 24V2A 4KE1B</t>
  </si>
  <si>
    <t>7264530279N</t>
  </si>
  <si>
    <t>CONTACTO IFM REF EB-C112</t>
  </si>
  <si>
    <t>7264530280N</t>
  </si>
  <si>
    <t>CONTACTO AUXILIAR SIEMENS REF 3RH2140-1AP00</t>
  </si>
  <si>
    <t>7264530281N</t>
  </si>
  <si>
    <t>CONTACTO AUXILIAR SIEMENS REF 3RH2140-1BB40</t>
  </si>
  <si>
    <t>7264530282N</t>
  </si>
  <si>
    <t>RELE FINDER 5A 24 VDC REF 55.34.9.024.0094</t>
  </si>
  <si>
    <t>7264530283N</t>
  </si>
  <si>
    <t>RELE FINDER 7A 230V AC REF 55.38.8.230.0054</t>
  </si>
  <si>
    <t>7264530284N</t>
  </si>
  <si>
    <t>DISJUNTOR C1P-4A SIEMENS REF 5SL6104-7</t>
  </si>
  <si>
    <t>7264530285N</t>
  </si>
  <si>
    <t>CONTACTO AUXILIAR SIEMENS REF 5ST3010</t>
  </si>
  <si>
    <t>7264530286N</t>
  </si>
  <si>
    <t>DISJUNTOR C1P-2A SIEMENS REF 5SL6102-7</t>
  </si>
  <si>
    <t>7264530287N</t>
  </si>
  <si>
    <t>DISJUNTOR C1P-1A SIEMENS REF 5SL6101-7</t>
  </si>
  <si>
    <t>7264530288N</t>
  </si>
  <si>
    <t>DISJUNTOR C1P-16A SIEMENS REF 5SL6116-7</t>
  </si>
  <si>
    <t>7264530289N</t>
  </si>
  <si>
    <t>DISJUNTOR C1P-6A SIEMENS REF 5SL6106-7</t>
  </si>
  <si>
    <t>7264530290N</t>
  </si>
  <si>
    <t>DISJUNTOR C1P-10A SIEMENS REF 5SL6110-7</t>
  </si>
  <si>
    <t>7264530291N</t>
  </si>
  <si>
    <t>DISJUNTOR MOTOR 9-12A SIEMENS 3RV2011-1KA10</t>
  </si>
  <si>
    <t>A1-4-4</t>
  </si>
  <si>
    <t>7264530292N</t>
  </si>
  <si>
    <t>DISJUNTOR MOTOR 1,8-2,5 SIEMENS 3RV2011-1CA10</t>
  </si>
  <si>
    <t>7264530293N</t>
  </si>
  <si>
    <t>DISJUNTOR MOTOR 1,1-1,6A SIEMENS 3RV2011-1AA10</t>
  </si>
  <si>
    <t>7264530294N</t>
  </si>
  <si>
    <t>DISJUNTOR MOTOR 0,7-1A SIEMENS 3RV2011-0JA10</t>
  </si>
  <si>
    <t>7264530295N</t>
  </si>
  <si>
    <t>DISJUNTOR MOTOR 3,5-5A SIEMENS 3RV2411-1FA10</t>
  </si>
  <si>
    <t>7264530296N</t>
  </si>
  <si>
    <t>DISJUNTOR MOTOR 5,5-8A SIEMENS 3RV2011-1HA10</t>
  </si>
  <si>
    <t>7264530297N</t>
  </si>
  <si>
    <t>DISJUNTOR MOTOR 2,8-4A SIEMENS 3RV2011-1EA10</t>
  </si>
  <si>
    <t>7264530298N</t>
  </si>
  <si>
    <t>CONTROLADOR KROM-SCHRODER IFD 450/-3/1/1T</t>
  </si>
  <si>
    <t>7264530300N</t>
  </si>
  <si>
    <t>BLOCO VIGI SCHENEIDER MH NSX250 4P 200-400V</t>
  </si>
  <si>
    <t>7264530301N</t>
  </si>
  <si>
    <t>SINALIZADOR PRESENÇA CARLO GAVAZZI REF DPB01CM48CG</t>
  </si>
  <si>
    <t>7264530302N</t>
  </si>
  <si>
    <t>RESISTENCIA RHK 8,5 LB= 750 REF 1000687-01 (DOBRADA)</t>
  </si>
  <si>
    <t>7264530303N</t>
  </si>
  <si>
    <t>COMUTADOR ESCADA PLEXO CZ</t>
  </si>
  <si>
    <t>7264530304N</t>
  </si>
  <si>
    <t>BUCIM ST PG11</t>
  </si>
  <si>
    <t>7264530305N</t>
  </si>
  <si>
    <t>PORCA BUCIM GMP-GL PG11</t>
  </si>
  <si>
    <t>7264530306N</t>
  </si>
  <si>
    <t>CABO FVV 361</t>
  </si>
  <si>
    <t>7264530307N</t>
  </si>
  <si>
    <t>FICHA BORRACHA MACHO 2PT-16A REF 18080052</t>
  </si>
  <si>
    <t>7264530308N</t>
  </si>
  <si>
    <t>DISJUNTOR IC60N 1P 2A C</t>
  </si>
  <si>
    <t>7264530309N</t>
  </si>
  <si>
    <t>CABO LIGAÇÃO OMRON REF FQ-WD005E</t>
  </si>
  <si>
    <t>7264530310N</t>
  </si>
  <si>
    <t>CAMARA VISÃO OMRON REF FQ2-S45100N</t>
  </si>
  <si>
    <t>GABARITO ESTANQUICIDADE + fdj</t>
  </si>
  <si>
    <t>7264530311N</t>
  </si>
  <si>
    <t>INTERRUPTOR SIEMENS REF 3LD32-10-0TL05</t>
  </si>
  <si>
    <t>7264530312N</t>
  </si>
  <si>
    <t>ILUMINÁRIA ESTANQUE MARINA 1XT8 600 IP65</t>
  </si>
  <si>
    <t>PRENSA 160/300</t>
  </si>
  <si>
    <t>7264530313N</t>
  </si>
  <si>
    <t>LAMPADA LED TUBULAR 9W/860 G13</t>
  </si>
  <si>
    <t>ILUMINARIA MARINA</t>
  </si>
  <si>
    <t>7264530314N</t>
  </si>
  <si>
    <t>RELE PILZ PNOZ S3 24VDC REF 751103</t>
  </si>
  <si>
    <t>MAQUINA INJECÇÃO 9</t>
  </si>
  <si>
    <t>7264530315N</t>
  </si>
  <si>
    <t>RELE PILZ PNOZ S5 24VDC REF 751105</t>
  </si>
  <si>
    <t>7264530316N</t>
  </si>
  <si>
    <t>SERVOMOTOR ROCKWELL MPL-B-330P-SJ72AA</t>
  </si>
  <si>
    <t>A1-1-5</t>
  </si>
  <si>
    <t>7264530317N</t>
  </si>
  <si>
    <t>INVERSOR ROCKWELL 25B-D013-N114 480VAV - 5.5KW</t>
  </si>
  <si>
    <t>7264530318N</t>
  </si>
  <si>
    <t>FONTE ALIMENTAÇÃO ROCWELL 2094-BM01-M 460V-9A</t>
  </si>
  <si>
    <t>7264530319N</t>
  </si>
  <si>
    <t>PRESSOSTATO TELEMECANIQUE XMLA-500D-2S11</t>
  </si>
  <si>
    <t>7264530320N</t>
  </si>
  <si>
    <t>RESISTENCIA CARBORADOR L=700-1557W MFHTSH67B701</t>
  </si>
  <si>
    <t>7264530321N</t>
  </si>
  <si>
    <t>RESISTENCIA CARBORADOR L=680-1557W MFHTSH67B681</t>
  </si>
  <si>
    <t>7264530322N</t>
  </si>
  <si>
    <t>SERVOMOTOR CONTROL TECHNIQ FM-115U3C300CBRAB-11590</t>
  </si>
  <si>
    <t>7264530323N</t>
  </si>
  <si>
    <t>SERVOMOTOR CONTROL TECHNIQ FM-115U3E306CBRAA-115240</t>
  </si>
  <si>
    <t>7264530324N</t>
  </si>
  <si>
    <t>SERVOMOTOR CONTROL TECHNIQ FM-115U3D300CBRAA-115240</t>
  </si>
  <si>
    <t>7264530325N</t>
  </si>
  <si>
    <t>SERVOMOTOR CONTROL TECHNIQ FM-095U3B306CBRAA-100190</t>
  </si>
  <si>
    <t>7264530326N</t>
  </si>
  <si>
    <t>SERVOMOTOR CONTROL TECHNIQ FM-095U3B300CARAA-100190</t>
  </si>
  <si>
    <t>7264530327N</t>
  </si>
  <si>
    <t>SERVOMOTOR CONTROL TECHNIQ FM-142U3B200CBCAA-165240</t>
  </si>
  <si>
    <t>LINHA 25MM / WIDE FIN 1</t>
  </si>
  <si>
    <t>7264530328N</t>
  </si>
  <si>
    <t>SERVOMOTOR CONTROL TECHNIQ FM-142U3C300CBRAB-165240</t>
  </si>
  <si>
    <t>A1-1-1</t>
  </si>
  <si>
    <t>7264530329N</t>
  </si>
  <si>
    <t>CONSOLA KI-KEYPAD M600/700/800 - 82400000016000</t>
  </si>
  <si>
    <t>7264530330N</t>
  </si>
  <si>
    <t>DRIVE INTERFACE AI-485 ADAPTOR 82500000000003</t>
  </si>
  <si>
    <t>7264530331N</t>
  </si>
  <si>
    <t>VARIADOR CONTROL TECHNIQ C200-011-00024 0,37KW</t>
  </si>
  <si>
    <t>7264530332N</t>
  </si>
  <si>
    <t>VARIADOR CONTROL TECHNIQ C200-034-00056 2.2KW</t>
  </si>
  <si>
    <t>7264530333N</t>
  </si>
  <si>
    <t>CABO POTENCIA-SERVOMOTOR CONTROL- MSBAAA025 (25MTS)</t>
  </si>
  <si>
    <t>7264530334N</t>
  </si>
  <si>
    <t>CABO POTENCIA C/FREIO P/SERVOMOTOR-MBBAAA025</t>
  </si>
  <si>
    <t>7264530335N</t>
  </si>
  <si>
    <t>CABO ENCODER P/SERVOMOTOR SIBAAA0250 (25MTS)</t>
  </si>
  <si>
    <t>7264530336N</t>
  </si>
  <si>
    <t>CABO ENCODER SINCOS.MULTI TURN (_25MTS)</t>
  </si>
  <si>
    <t>7264530337N</t>
  </si>
  <si>
    <t>CARTA SM-PROFIBUS DP-V1 82000000011000</t>
  </si>
  <si>
    <t>7264530338N</t>
  </si>
  <si>
    <t>CARTA SM-APPLICATIONS PLUS 82000000014000</t>
  </si>
  <si>
    <t>7264530339N</t>
  </si>
  <si>
    <t>CARTA SM-EZ EASY MOTION 7500-0134</t>
  </si>
  <si>
    <t>7264530340N</t>
  </si>
  <si>
    <t>CARTA SI-APPLICATIONS PLUS P/M700-824000000-16500</t>
  </si>
  <si>
    <t>7264530341N</t>
  </si>
  <si>
    <t>CARTA PTI210</t>
  </si>
  <si>
    <t>7264530342N</t>
  </si>
  <si>
    <t>CARTA SI-PROFIBUS M600/700 M200/300/400 82400000017500</t>
  </si>
  <si>
    <t>7264530343N</t>
  </si>
  <si>
    <t>PAINEL LED QUADRADO ZELK 60X60 40W-4000K ARMOSTRONG</t>
  </si>
  <si>
    <t>ILUMINAÇÃO AREA TECNOLOGIA</t>
  </si>
  <si>
    <t>7264530344N</t>
  </si>
  <si>
    <t>RELE SEGURANÇA SCHNEIDER PREVENTA XPSU-S32-AP</t>
  </si>
  <si>
    <t>7264530345N</t>
  </si>
  <si>
    <t>RELE SEGURANÇA SCHNEIDER PREVENTA XPSU-S12-AP</t>
  </si>
  <si>
    <t>7264530346N</t>
  </si>
  <si>
    <t>RELE SEGURANÇA SCHNEIDER PREVENTA XPSU-AT33-A3AP</t>
  </si>
  <si>
    <t>7264530347N</t>
  </si>
  <si>
    <t>CONECTOR 1 S/LED</t>
  </si>
  <si>
    <t>DESUMIFICADOR INJECÇÃO</t>
  </si>
  <si>
    <t>7264530348N</t>
  </si>
  <si>
    <t>BOBINE TAM.22 FURO 10 220VAC-7,5A</t>
  </si>
  <si>
    <t>7264530349N</t>
  </si>
  <si>
    <t>CABO TE1HE 6X2X0,6</t>
  </si>
  <si>
    <t>7264530350N</t>
  </si>
  <si>
    <t xml:space="preserve">CONTACTOR SIEMENS 3RT2016-1AP01 </t>
  </si>
  <si>
    <t>7264530351N</t>
  </si>
  <si>
    <t>CONTACTOR SIEMENS 3RT2016-1AB01</t>
  </si>
  <si>
    <t>7264530352N</t>
  </si>
  <si>
    <t>CONTACTO SIEMENS SIRIUS NG-C 3RT2916-1BB00</t>
  </si>
  <si>
    <t>7264530353N</t>
  </si>
  <si>
    <t>MICRO OMRON HL-5300G</t>
  </si>
  <si>
    <t>7264530354N</t>
  </si>
  <si>
    <t>RESISTENCIA TUBULAR RHK 8,5 LB500 1450W-230V - 1000683-01</t>
  </si>
  <si>
    <t>7264530355N</t>
  </si>
  <si>
    <t>INTERRUPTOR HORARIO FINDER ASTRO 12.A2.8.230.0000</t>
  </si>
  <si>
    <t>7264530357N</t>
  </si>
  <si>
    <t>SENSOR CALIBRAÇÃO MTN-1185CQ-20+M5002</t>
  </si>
  <si>
    <t>7264530358N</t>
  </si>
  <si>
    <t>SENSOR OMRON D4ER-2L21N-DTK1EJ</t>
  </si>
  <si>
    <t>GABARITO BSUV52</t>
  </si>
  <si>
    <t>7264530359N</t>
  </si>
  <si>
    <t>SENSOR MAGNÉTICO GIMATIC SN4N225-G</t>
  </si>
  <si>
    <t>GRIPPER ROBOTS</t>
  </si>
  <si>
    <t>7264530360N</t>
  </si>
  <si>
    <t>CONTROLADOR TEMPERATURA HONEYWELL UDC 1200 EXRO 1XDI</t>
  </si>
  <si>
    <t>7264530361N</t>
  </si>
  <si>
    <t>MODULO OUTPUT HONEYWELL LINEAR UDC1200</t>
  </si>
  <si>
    <t>7264530362N</t>
  </si>
  <si>
    <t>MICROSWITCH FIM DE CURSO 440G-T27251 - TLS1-GD2</t>
  </si>
  <si>
    <t>7264530363N</t>
  </si>
  <si>
    <t>MICRO SWITCH TELEMECANIQUE SCHZCKM-1H29</t>
  </si>
  <si>
    <t>7264530364N</t>
  </si>
  <si>
    <t>ARMADURA EST.DUPLA LED - 2LAMPADAS 150cm</t>
  </si>
  <si>
    <t>ILUMINAÇÃO TECTO FABRICA</t>
  </si>
  <si>
    <t>7264530365N</t>
  </si>
  <si>
    <t xml:space="preserve">LAMPADA LED 150CM 27W/865 </t>
  </si>
  <si>
    <t>7264530366N</t>
  </si>
  <si>
    <t>CONDENSADOR VISHAY MODEL 1 TWXFZ-140X266-10:DR</t>
  </si>
  <si>
    <t>A2-1-7</t>
  </si>
  <si>
    <t>7264530367N</t>
  </si>
  <si>
    <t>SENSOR VIBRAÇÃO ACELEROMETRO MTN/ 1185CQ-20+MS002</t>
  </si>
  <si>
    <t>VENTILADORES PRE AQUECIMENTO LS04</t>
  </si>
  <si>
    <t>7264530368N</t>
  </si>
  <si>
    <t>SENSOR MAGENTICO FIM CURSO PACP0150855 ARCA</t>
  </si>
  <si>
    <t>PSA CMP64</t>
  </si>
  <si>
    <t>7264530369N</t>
  </si>
  <si>
    <t>ABRAÇADEIRA SENSOR FIM CURSO PACP0175094</t>
  </si>
  <si>
    <t>7264530370N</t>
  </si>
  <si>
    <t>BATERIA PLOMIO ACIDO 12V-12AH-AGM-TERMINAIS A2</t>
  </si>
  <si>
    <t>CARREGADOR ERGOPACK</t>
  </si>
  <si>
    <t>7264530371N</t>
  </si>
  <si>
    <t>VARIADOR VELOCIDADE POWER FLEX 525 400V 4KW</t>
  </si>
  <si>
    <t>LINHA 52MM /FORNOS</t>
  </si>
  <si>
    <t>7264530372N</t>
  </si>
  <si>
    <t>FICHA MACHO SUB DB 25 PINOS SOLDAR EM CABO</t>
  </si>
  <si>
    <t>BANCADAS ESTANQUECIDADE</t>
  </si>
  <si>
    <t>7264530373N</t>
  </si>
  <si>
    <t>FICHA FEMEA SUB DB 25 PINOS SOLDAR EM CABO</t>
  </si>
  <si>
    <t>7264530374N</t>
  </si>
  <si>
    <t>FICHA MACHO PRETA BORRACHA SCHUKO 220V PC0511S</t>
  </si>
  <si>
    <t>7264530375N</t>
  </si>
  <si>
    <t>TOMADA TRIFASICA DE PAREDE FEMEA 16A 5 PINOS PC1156K</t>
  </si>
  <si>
    <t>7264530376N</t>
  </si>
  <si>
    <t>FICHA COMPLETA 25 PINOS - IMPRESSORA ETIQUETAS</t>
  </si>
  <si>
    <t xml:space="preserve">GABARITOS </t>
  </si>
  <si>
    <t>7264530377N</t>
  </si>
  <si>
    <t>CABO OLFLEX-110 65X0,5G</t>
  </si>
  <si>
    <t>7264530378N</t>
  </si>
  <si>
    <t>TUBO CINZENTO PEMSAFLEX DN12</t>
  </si>
  <si>
    <t>K-7-4</t>
  </si>
  <si>
    <t>7264530379N</t>
  </si>
  <si>
    <t>TUBO CINZENTO PEMSAFLEX DN17</t>
  </si>
  <si>
    <t>J-7-6</t>
  </si>
  <si>
    <t>7264530380N</t>
  </si>
  <si>
    <t>TUBO CINZENTO PEMSAFLEX DN23</t>
  </si>
  <si>
    <t>7264530381N</t>
  </si>
  <si>
    <t>FITA ESPIRAL PRETA SP2</t>
  </si>
  <si>
    <t>7264530382N</t>
  </si>
  <si>
    <t>FITA ESPIRAL PRETA SP3</t>
  </si>
  <si>
    <t>7264530383N</t>
  </si>
  <si>
    <t>FITA ESPIRAL PRETA SP4</t>
  </si>
  <si>
    <t>7264530384N</t>
  </si>
  <si>
    <t xml:space="preserve">BUCIM PLASTICO IRIS-P M25 </t>
  </si>
  <si>
    <t>7264530385N</t>
  </si>
  <si>
    <t>BUCIM PLASTICO COM PORCA M12X1,5</t>
  </si>
  <si>
    <t>7264530386N</t>
  </si>
  <si>
    <t>BUCIM PLASTICO COM PORCA M16X1,5</t>
  </si>
  <si>
    <t>7264530387N</t>
  </si>
  <si>
    <t>BUCIM PLASTICO COM PORCA M20X1,5</t>
  </si>
  <si>
    <t>7264530388N</t>
  </si>
  <si>
    <t>BUCIM PLASTICO COM PORCA M25X1,5</t>
  </si>
  <si>
    <t>7264530389N</t>
  </si>
  <si>
    <t>BUCIM PLASCTICO DN12 PARA TUBO PMSAFLEX</t>
  </si>
  <si>
    <t>7264530390N</t>
  </si>
  <si>
    <t>BUCIM PLASCTICO DN17 PARA TUBO PMSAFLEX</t>
  </si>
  <si>
    <t>7264530391N</t>
  </si>
  <si>
    <t>BUCIM PLASCTICO DN23 PARA TUBO PMSAFLEX</t>
  </si>
  <si>
    <t>7264530392N</t>
  </si>
  <si>
    <t>PORCA PLASTICO BUCIM TCP M16</t>
  </si>
  <si>
    <t>7264530393N</t>
  </si>
  <si>
    <t>PORCA PLASTICO BUCIM TCP M20</t>
  </si>
  <si>
    <t>7264530394N</t>
  </si>
  <si>
    <t>PORCA PLASTICO BUCIM TCP M25</t>
  </si>
  <si>
    <t>7264530395N</t>
  </si>
  <si>
    <t>FICHA FEMEA 64 PINOS REF 1601740000</t>
  </si>
  <si>
    <t>7264530396N</t>
  </si>
  <si>
    <t>PINOS FEMEAS WEIDMULLER  1651580000</t>
  </si>
  <si>
    <t>7264530397N</t>
  </si>
  <si>
    <t>CAPOT FICHA 64 PINOS REF 1661230000</t>
  </si>
  <si>
    <t>7264530398N</t>
  </si>
  <si>
    <t xml:space="preserve">VENTILADOR EMPAST 4650N-465 120X120X38 19W 2650RPM </t>
  </si>
  <si>
    <t>7264530399N</t>
  </si>
  <si>
    <t>TRANSDUTOR LIN GEFRAN MK4-A-B-0900-N</t>
  </si>
  <si>
    <t>7264530400N</t>
  </si>
  <si>
    <t>TRANSDUTOR LIN GEFRAN MK4-A-B-0300-N</t>
  </si>
  <si>
    <t>7264530401N</t>
  </si>
  <si>
    <t>TRANSDUTOR LIN GEFRAN PK-M-450-H-XL</t>
  </si>
  <si>
    <t>7264530402N</t>
  </si>
  <si>
    <t>7264530403N</t>
  </si>
  <si>
    <t>TRANSDUTOR LIN GEFRAN MK4-S-B-0360-B-3 XL0276</t>
  </si>
  <si>
    <t>7264530404N</t>
  </si>
  <si>
    <t>TRANSDUTOR LIN GEFRAN IK4-S-B-0150-B-3 XL0450</t>
  </si>
  <si>
    <t>7264530405N</t>
  </si>
  <si>
    <t xml:space="preserve">TRANSDUTOR LIN GEFRAN MK4-S-B-0360-B-3 </t>
  </si>
  <si>
    <t>7264530406N</t>
  </si>
  <si>
    <t>TRANSDUTOR LIN GEFRAN MK4-A-B-1250-N</t>
  </si>
  <si>
    <t>7264530407N</t>
  </si>
  <si>
    <t>TRANSDUTOR LIN GEFRAN MK4-S-B-0600-B-3 XL0276</t>
  </si>
  <si>
    <t>7264530408N</t>
  </si>
  <si>
    <t>TRANSDUTOR LIN GEFRAN IK4-S-B-0150-B-3 XL0513</t>
  </si>
  <si>
    <t>7264530409N</t>
  </si>
  <si>
    <t>TRANSDUTOR LIN GEFRAN MK4-S-B-0360-B-3 XL0449</t>
  </si>
  <si>
    <t>7264530410N</t>
  </si>
  <si>
    <t>TRANSDUTOR LIN GEFRAN MK4-S-B-0450-B-3 XL0449</t>
  </si>
  <si>
    <t>7264530411N</t>
  </si>
  <si>
    <t>TRANSDUTOR LIN GEFRAN MK4-S-B-1250-B-3 XL0449</t>
  </si>
  <si>
    <t>7264530412N</t>
  </si>
  <si>
    <t>MICROSWITCH FIM DE CURSO TELEMECANIQUE XCMN 2110L1</t>
  </si>
  <si>
    <t>7264530413N</t>
  </si>
  <si>
    <t>MICROSWITCH FIM DE CURSO TELEMECANIQUE XCMN 2102L2</t>
  </si>
  <si>
    <t>7264530414N</t>
  </si>
  <si>
    <t>MOTORREDUTOR SEW SPIROPLAN WF20 DRN71MS2/TH</t>
  </si>
  <si>
    <t>7264530415N</t>
  </si>
  <si>
    <t>SUPORTE SENSOR MAGNETICO NORGREEN QM/31/032/22</t>
  </si>
  <si>
    <t>7264530416N</t>
  </si>
  <si>
    <t>CAPA FICHA D25 PINOS REF DGP 25 GR G-63-080</t>
  </si>
  <si>
    <t>BANCADAS DE ESTANQUECIDADE</t>
  </si>
  <si>
    <t>7264530417N</t>
  </si>
  <si>
    <t>FICHA SUB D FEMEA 25 PINOS SOLDAVEIS REF SCP 25 F</t>
  </si>
  <si>
    <t>7264530418N</t>
  </si>
  <si>
    <t>7264530419N</t>
  </si>
  <si>
    <t>FICHA COMPLETA CENTRONICS MACHO 14 PINOS</t>
  </si>
  <si>
    <t>7264530420N</t>
  </si>
  <si>
    <t>CABO RS232 DB9 DE 1,5MTS REF AK 7312</t>
  </si>
  <si>
    <t>7264530421N</t>
  </si>
  <si>
    <t xml:space="preserve">BOBINE MOEH-3-24 24V DC </t>
  </si>
  <si>
    <t>GERADOR VACUO VAD-ME-I-1/4</t>
  </si>
  <si>
    <t>7264530422N</t>
  </si>
  <si>
    <t>CARTA ELECTRONICA BOSCH REXROTH VT-VPRAP-1-54010/V0</t>
  </si>
  <si>
    <t>7264530423N</t>
  </si>
  <si>
    <t>SENSOR EM U OGU 031 G3-T3</t>
  </si>
  <si>
    <t>ALIMENTADORES INSERTS</t>
  </si>
  <si>
    <t>CALHA INSERT</t>
  </si>
  <si>
    <t>7264530424N</t>
  </si>
  <si>
    <t>MOTOR JANELA MASTER CLOUD 230V-250N REF:1120.1</t>
  </si>
  <si>
    <t>J-1-4 / J-1-9</t>
  </si>
  <si>
    <t>JANELAS BASCULANTES NAVE</t>
  </si>
  <si>
    <t>7264530425N</t>
  </si>
  <si>
    <t>SELECTOR  3 POSIÇÕES FIXAS SCHNEIDER REF XB4-BD33</t>
  </si>
  <si>
    <t>7264530426N</t>
  </si>
  <si>
    <t>SINALIZADOR LED VERDE 230V SCHNEIDER REF XB4-BVM3</t>
  </si>
  <si>
    <t>7264530427N</t>
  </si>
  <si>
    <t>SINALIZADOR LED VERMELHO 230V SCHNEIDER REF XB4-BVM4</t>
  </si>
  <si>
    <t>7264530428N</t>
  </si>
  <si>
    <t>PERMUTADOR CALOR KELVION GBS 700L-60 (G1,G2)</t>
  </si>
  <si>
    <t>7264530429N</t>
  </si>
  <si>
    <t>SONDA IONIZAÇÃO NPT 4,75MMX279MM REF E_10002219-1</t>
  </si>
  <si>
    <t>7264530430N</t>
  </si>
  <si>
    <t>SONDA IONIZAÇÃO NPT 3,18MMX280,5MM REF E_10002242-2</t>
  </si>
  <si>
    <t>7264530431N</t>
  </si>
  <si>
    <t>VELA IGNIÇÃO NPT 19,1MM REF E_16946-5</t>
  </si>
  <si>
    <t>7264530432N</t>
  </si>
  <si>
    <t>VELA IGNIÇÃO NPT 313MM REF E_100049-2</t>
  </si>
  <si>
    <t>7264530433N</t>
  </si>
  <si>
    <t>DISJUNTOR IC60N 3P 16A</t>
  </si>
  <si>
    <t>7264530434N</t>
  </si>
  <si>
    <t>DISJUNTOR MOTOR SCHNEIDER GV2ME08 2,5-4A</t>
  </si>
  <si>
    <t>7264530435N</t>
  </si>
  <si>
    <t>BLOCO CONTACTO AUXILIAR TELEMECANIQUE 2NA+NF GVAN11</t>
  </si>
  <si>
    <t>7264530436N</t>
  </si>
  <si>
    <t>BLOCO CONTACTO AUXILIAR TELEMECANIQUE 2NA+2NF LADC22</t>
  </si>
  <si>
    <t>7264530437N</t>
  </si>
  <si>
    <t>BLOCO CONTACTO AUXILIAR TELEMECANIQUE 3NA+1NF LADN31</t>
  </si>
  <si>
    <t>7264530438N</t>
  </si>
  <si>
    <t>BLOCO CONTACTO AUXILIAR TELEMECANIQUE 4NA LADN40</t>
  </si>
  <si>
    <t>7264530439N</t>
  </si>
  <si>
    <t>BLOCO CONTACTO AUXILIAR TELEMECANIQUE 1NA+1NF LADN11</t>
  </si>
  <si>
    <t>7264530440N</t>
  </si>
  <si>
    <t>DRIVE MITSUBISHI MR-J2S-40B</t>
  </si>
  <si>
    <t>A1-1-2</t>
  </si>
  <si>
    <t>MAQUINA ALHETE COREANA AM</t>
  </si>
  <si>
    <t>7264530441N</t>
  </si>
  <si>
    <t>DRIVE MITSUBISHI MR-J2S-60B</t>
  </si>
  <si>
    <t>7264530442N</t>
  </si>
  <si>
    <t>DRIVE MITSUBISHI MR-J2S-200B</t>
  </si>
  <si>
    <t>7264530443N</t>
  </si>
  <si>
    <t>DRIVE MITSUBISHI MR-J2S-350B</t>
  </si>
  <si>
    <t>7264530444N</t>
  </si>
  <si>
    <t>CABO ENCODER MITSUBISHI MR-JCCBL10M-L</t>
  </si>
  <si>
    <t>7264530445N</t>
  </si>
  <si>
    <t>MODULO SEGURANÇA DIGITAL ALLEN BRADLEY 1734-IB8S</t>
  </si>
  <si>
    <t>7264530446N</t>
  </si>
  <si>
    <t>RESISTENCIA 6.5X325 550W 230V REF 0023-001723A</t>
  </si>
  <si>
    <t>7264530447N</t>
  </si>
  <si>
    <t>RESISTENCIA 6.5X500 900W 230V REF S_H68078.0RX01</t>
  </si>
  <si>
    <t>7264530448N</t>
  </si>
  <si>
    <t>SONDA 1,5X200 TIPO J REF 0024-00011A</t>
  </si>
  <si>
    <t>7264530449N</t>
  </si>
  <si>
    <t>SONDA 1.5X200 TIPO J REF 0024-00015A</t>
  </si>
  <si>
    <t>7264530450N</t>
  </si>
  <si>
    <t>SONDA L200 TIPO J WITH SPRING ISOLATED 0024-00190A</t>
  </si>
  <si>
    <t>7264530451N</t>
  </si>
  <si>
    <t>COIL HEATER 1X200W 230V REF 0280-00399A</t>
  </si>
  <si>
    <t>7264530452N</t>
  </si>
  <si>
    <t>CONTACTOR AUXILIAR 3TH4391-0BB4</t>
  </si>
  <si>
    <t>7264530453N</t>
  </si>
  <si>
    <t>ABRAÇADEIRA DUPLA 306/2</t>
  </si>
  <si>
    <t>7264530454N</t>
  </si>
  <si>
    <t>BLOCO ANTIPARASITA SCNEIDER LAD4RCU</t>
  </si>
  <si>
    <t>7264530455N</t>
  </si>
  <si>
    <t>PRESSOSTATO IFM B.PQ7834</t>
  </si>
  <si>
    <t>ESTANQUECIDADE CRAVAÇÃO - ASPIRAÇÃO</t>
  </si>
  <si>
    <t>7264530456N</t>
  </si>
  <si>
    <t>SERVOMOTOR  KOLLMORGEN AKM43G-ANC2AB00</t>
  </si>
  <si>
    <t>7264530457N</t>
  </si>
  <si>
    <t>SENSOR FOTOELECTRICO PEPPERL+FUCHS GLV18-8-450/73/120</t>
  </si>
  <si>
    <t>ALIMENTADOR P10/ SAIDA PEÇAS FERRAMENTAS</t>
  </si>
  <si>
    <t>7264530458N</t>
  </si>
  <si>
    <t>INTERRUPTOR  DIFERENCIAL SCHNEIDER SUPERIMONIZADO 4P 63A 300mA</t>
  </si>
  <si>
    <t>7264530459N</t>
  </si>
  <si>
    <t>INTERRUPTOR  DIFERENCIAL SCHNEIDER SUPERIMONIZADO 4P 40A 300mA</t>
  </si>
  <si>
    <t>A2-1-6</t>
  </si>
  <si>
    <t>7264530460N</t>
  </si>
  <si>
    <t>RELE FINDER 40.31.90.24.00 10A-24VDC</t>
  </si>
  <si>
    <t>MAQUINA CRAVAR BOCHETONI T3</t>
  </si>
  <si>
    <t>7264530461N</t>
  </si>
  <si>
    <t>CONECTOR MACHO D-SUB 15 PINOS TIPO VGA CBQC</t>
  </si>
  <si>
    <t>7264530462N</t>
  </si>
  <si>
    <t>CABO CONECTOR D-SUB 15 PINOS TIPO VGA CEQC-B</t>
  </si>
  <si>
    <t>7264530463N</t>
  </si>
  <si>
    <t>CAIXA DE DERIVAÇÃO 94*65/57 24VDC SB4C</t>
  </si>
  <si>
    <t>7264530464N</t>
  </si>
  <si>
    <t>TESOURA ELECTRICA MAKITA JS 1601</t>
  </si>
  <si>
    <t>PRENSAS P10 E P16</t>
  </si>
  <si>
    <t>7264530465N</t>
  </si>
  <si>
    <t>INTERRUPTOR CORTE GERAL SCHNEIDER VCF2GE 3P - 32A</t>
  </si>
  <si>
    <t>CORTE GERAL FORNOS</t>
  </si>
  <si>
    <t>7264530466N</t>
  </si>
  <si>
    <t>INTERRUPTOR CORTE GERAL SCHNEIDER VCF3GE 3P - 50A</t>
  </si>
  <si>
    <t>7264530467N</t>
  </si>
  <si>
    <t>VARIADOR FREQUENCIA YASKAWA VC4A0038FAA - 18,5KW</t>
  </si>
  <si>
    <t>7264530468N</t>
  </si>
  <si>
    <t>MICROSWITCH SEGURANÇA ALLEN BRADLEY 440N-G02082</t>
  </si>
  <si>
    <t>FORNO LS-015</t>
  </si>
  <si>
    <t>7264530469N</t>
  </si>
  <si>
    <t xml:space="preserve">MOTOR DC G 132 G1 </t>
  </si>
  <si>
    <t>A1-1-0</t>
  </si>
  <si>
    <t>7264530470N</t>
  </si>
  <si>
    <t>MOTOR LINEAR PRIMARY UNIT M70E002 REF MTLS01</t>
  </si>
  <si>
    <t>7264530471N</t>
  </si>
  <si>
    <t>MOTOR LINEAR SECONDARY UNIT M70E002 REF MTLS01_M</t>
  </si>
  <si>
    <t>A2-3-7</t>
  </si>
  <si>
    <t>7264530472N</t>
  </si>
  <si>
    <t>7264530473N</t>
  </si>
  <si>
    <t>MOTOR LINEAR SECONDARY UNIT M70E003 REF MTLS01_M</t>
  </si>
  <si>
    <t>7264530474N</t>
  </si>
  <si>
    <t>RESISTENCIA TUBULAR BH38050-TC 520W 230V</t>
  </si>
  <si>
    <t>7264530475N</t>
  </si>
  <si>
    <t>RESISTENCIA DOBRADA RHK 8,5 LB500 1450W 230V  REF 1000683-01</t>
  </si>
  <si>
    <t>7264530476N</t>
  </si>
  <si>
    <t>RESISTENCIA TUBULAR BH32116-TC 560W 230V REF 1000379-00</t>
  </si>
  <si>
    <t>7264530477N</t>
  </si>
  <si>
    <t>BOBINE TAM.22 FURO ø10 24VDC 6,5W S0L10035C4000</t>
  </si>
  <si>
    <t>7264530478N</t>
  </si>
  <si>
    <t>CONECTOR Nº1 COM LED 24V CEP1L24</t>
  </si>
  <si>
    <t>7264530479N</t>
  </si>
  <si>
    <t>CABO H07V-U (V) 1X2,5MM AZUL</t>
  </si>
  <si>
    <t>7264530480N</t>
  </si>
  <si>
    <t>CABO H07V-U (V) 1X2,5MM PRETO</t>
  </si>
  <si>
    <t>7264530481N</t>
  </si>
  <si>
    <t>CABO H07V-U (V) 1X2,5MM VERDE/AMARELO</t>
  </si>
  <si>
    <t>I-6-3</t>
  </si>
  <si>
    <t>7264530482N</t>
  </si>
  <si>
    <t>PRESSOSTATO KROMSCHRODER DG50U-3</t>
  </si>
  <si>
    <t>7264530483N</t>
  </si>
  <si>
    <t>LEITOR CODIGO BARRAS HONEYWELL VOYAGER PROD84440</t>
  </si>
  <si>
    <t>7264530484N</t>
  </si>
  <si>
    <t>RELE SEGURANÇA DOLD SAFEMASTER UG6960</t>
  </si>
  <si>
    <t>QUIEMADOR LS-04</t>
  </si>
  <si>
    <t>7264530485N</t>
  </si>
  <si>
    <t>SONDA PT 1000 REF E6509464</t>
  </si>
  <si>
    <t>7264530486N</t>
  </si>
  <si>
    <t>INVERSOR YASKAWA V1000-18,5KW</t>
  </si>
  <si>
    <t>7264530487N</t>
  </si>
  <si>
    <t>SENSOR OMRON E2B-M12KS04-M1-B2</t>
  </si>
  <si>
    <t>7264530488N</t>
  </si>
  <si>
    <t>SENSOR OMRON E2E-X4BB1T2-M1</t>
  </si>
  <si>
    <t>7264530489N</t>
  </si>
  <si>
    <t>SENSOR OMRON E2E-X8MB1T12-M1</t>
  </si>
  <si>
    <t>7264530490N</t>
  </si>
  <si>
    <t>SENSOR OMRON E2E-X4C112-M1</t>
  </si>
  <si>
    <t>7264530491N</t>
  </si>
  <si>
    <t>SENSOR OMRON E2E-X4B1TL12-M1</t>
  </si>
  <si>
    <t>7264530492N</t>
  </si>
  <si>
    <t>SENSOR OMRON E2E-X4C212-M1</t>
  </si>
  <si>
    <t>7264530493N</t>
  </si>
  <si>
    <t>CABO COMANDO EXTRAFLEXIVEL CHAINFLEX TPE 36X0,5</t>
  </si>
  <si>
    <t>LINHA T3 ROBOTIZADA</t>
  </si>
  <si>
    <t>7264530494N</t>
  </si>
  <si>
    <t>BOMBA VACUO DRYVAC DV650 -TRIPLE PURGE 112065V17-1</t>
  </si>
  <si>
    <t>MAQUINA HELIO AUDI V6 TDI / CHILLER / VW 1.5</t>
  </si>
  <si>
    <t>7264530495N</t>
  </si>
  <si>
    <t>7264530496N</t>
  </si>
  <si>
    <t>CABO SENSOR M8 3 FIOS MACHO/FEMEA 5MTS CCON-M8MH-3-50</t>
  </si>
  <si>
    <t>7264530497N</t>
  </si>
  <si>
    <t>SENSOR IFM 06H-303</t>
  </si>
  <si>
    <t>7264530498N</t>
  </si>
  <si>
    <t>SENSOR MAGNETICO SCHUNK MMS 22-SM8-PNP</t>
  </si>
  <si>
    <t>LINHA T3 + CVL#1 E CVL#2</t>
  </si>
  <si>
    <t>7264530499N</t>
  </si>
  <si>
    <t>SENSOR MAGNETICO BALLUF BMF0072</t>
  </si>
  <si>
    <t>7264530500N</t>
  </si>
  <si>
    <t>SENSOR OMRON E2B-M12KS04-M1-B2 PNP NC</t>
  </si>
  <si>
    <t>7264530501N</t>
  </si>
  <si>
    <t xml:space="preserve">VENTILADOR EMPAST 56M3H-41DB 60X60X25 3.6W 150MA </t>
  </si>
  <si>
    <t>7264530502N</t>
  </si>
  <si>
    <t xml:space="preserve">SENSOR REXROOTH R3842501548 PNP M12 </t>
  </si>
  <si>
    <t>7264530503N</t>
  </si>
  <si>
    <t>RESISTENCIA 210X80 230V 2500W REF 75.22163207</t>
  </si>
  <si>
    <t>7264530504N</t>
  </si>
  <si>
    <t>SENSOR KEYENCE LV-N11CP</t>
  </si>
  <si>
    <t>7264530505N</t>
  </si>
  <si>
    <t>SENSOR KEYENCE FU-47TZ</t>
  </si>
  <si>
    <t>CHILLER/T3</t>
  </si>
  <si>
    <t>7264530506N</t>
  </si>
  <si>
    <t>SENSOR PILZ PSEN 1.1P-20</t>
  </si>
  <si>
    <t>7264530507N</t>
  </si>
  <si>
    <t>SENSOR KEYENCE FU-5FZ</t>
  </si>
  <si>
    <t>7264530508N</t>
  </si>
  <si>
    <t>SENSOR KEYENCE FU-77</t>
  </si>
  <si>
    <t>7264530509N</t>
  </si>
  <si>
    <t>SENSOR KEYENCE FS-N13P</t>
  </si>
  <si>
    <t>7264530510N</t>
  </si>
  <si>
    <t>SENSOR KEYENCE IL-S065</t>
  </si>
  <si>
    <t>7264530511N</t>
  </si>
  <si>
    <t>SENSOR KEYENCE FS-N41P</t>
  </si>
  <si>
    <t>7264530512N</t>
  </si>
  <si>
    <t>SENSOR KEYENCE IL-1000</t>
  </si>
  <si>
    <t>7264530513N</t>
  </si>
  <si>
    <t>SENSOR KEYENCE LV-NH300</t>
  </si>
  <si>
    <t>7264530514N</t>
  </si>
  <si>
    <t>MICRO OMRON Z-15GW22-B</t>
  </si>
  <si>
    <t>7264530515N</t>
  </si>
  <si>
    <t>SUGIYAMA SENSOR HEAD PS-4018</t>
  </si>
  <si>
    <t>FERRAMENTA CHILLER</t>
  </si>
  <si>
    <t>7264530516N</t>
  </si>
  <si>
    <t>SUGIYAMA SENSOR HEAD PS-4020</t>
  </si>
  <si>
    <t>7264530517N</t>
  </si>
  <si>
    <t>MICROSWITCH OMRON D4N-9B31</t>
  </si>
  <si>
    <t>7264530518N</t>
  </si>
  <si>
    <t>RELE TEMPORIZADO 12-240 3RP2574-1NW30-75.22070613</t>
  </si>
  <si>
    <t>7264530519N</t>
  </si>
  <si>
    <t>CONTACTOR SIEMENS 3RT2036-1AP00 - 22KW 230V</t>
  </si>
  <si>
    <t>7264530520N</t>
  </si>
  <si>
    <t>RELE TERMICO SIEMENS 3RU2136-4HBO</t>
  </si>
  <si>
    <t>7264530521N</t>
  </si>
  <si>
    <t>BLOCO CONTACTO SIEMENS 3RH2911-1FA22</t>
  </si>
  <si>
    <t>7264530522N</t>
  </si>
  <si>
    <t>SONDA TEMPERATURA OLÉO TE6/12E M10X1 TIPO J 6M</t>
  </si>
  <si>
    <t>Maquina Injeção ENGEL</t>
  </si>
  <si>
    <t>7264530523N</t>
  </si>
  <si>
    <t>SUPRESSOR LUTZE LZ-V8-0897N 700897</t>
  </si>
  <si>
    <t>7264530524N</t>
  </si>
  <si>
    <t>RESISTENCIA BICO 52X100 220V 700W - 75.22160406</t>
  </si>
  <si>
    <t>7264530525N</t>
  </si>
  <si>
    <t>CONTROLADOR TEMPERATURA D10-20-21 EH-HG</t>
  </si>
  <si>
    <t>Máquina Injecção MI-10</t>
  </si>
  <si>
    <t>7264530526N</t>
  </si>
  <si>
    <t xml:space="preserve">MODULO INPUT ALLEN BRADLEY 1734-IV8  24V DC </t>
  </si>
  <si>
    <t>7264530527N</t>
  </si>
  <si>
    <t>MODULO OUTPUT ALLEN BRADLEY 1734-0V8E 24V DC</t>
  </si>
  <si>
    <t>7264530528N</t>
  </si>
  <si>
    <t>MODULO BASE ALLEN BRADLEY 1734-TB</t>
  </si>
  <si>
    <t>7264530529N</t>
  </si>
  <si>
    <t>FONTE ALIMENTAÇÃO ALLEN BRADLEY 1734-EP24DC 24V DC</t>
  </si>
  <si>
    <t>7264530530N</t>
  </si>
  <si>
    <t>CARTA ANALOGICA AR 101 Nº 20405</t>
  </si>
  <si>
    <t>MAQUINA INJCEÇÃO</t>
  </si>
  <si>
    <t>7264530531N</t>
  </si>
  <si>
    <t>DRIVE ROCKWELL25B-D1P4N114 0.4 KW - 480VAC</t>
  </si>
  <si>
    <t>7264530532N</t>
  </si>
  <si>
    <t>DRIVE ROCKWELL25B-D017N114 7.5 KW - 480VAC</t>
  </si>
  <si>
    <t>7264530533N</t>
  </si>
  <si>
    <t>CACHIMBO VELAS ECLIPSE SWSA Z2921DZ..00005</t>
  </si>
  <si>
    <t>7264530534N</t>
  </si>
  <si>
    <t>CABO ALTA TENSÃO SWSA FZLSi</t>
  </si>
  <si>
    <t>7264530535N</t>
  </si>
  <si>
    <t>CARTA PS DRYER D802MT REF: 10010575</t>
  </si>
  <si>
    <t>7264530536N</t>
  </si>
  <si>
    <t>CARTA KOLLMORGEN  S70302-NANANA 3A DUALCHANNEL STO</t>
  </si>
  <si>
    <t>7264530537N</t>
  </si>
  <si>
    <t>SENSOR NIVEL VS 303-51 - COD AA 21 275</t>
  </si>
  <si>
    <t>7264530538N</t>
  </si>
  <si>
    <t>ELECTROBOMBA LOWARA DOC 3</t>
  </si>
  <si>
    <t>DEPOSITO EMULSIVO</t>
  </si>
  <si>
    <t>7264530539N</t>
  </si>
  <si>
    <t>DISJUNTOR C120N 4P 100Ah CURVA C 10Ka</t>
  </si>
  <si>
    <t>7264530540N</t>
  </si>
  <si>
    <t>BOTÃO COGUMELO PRETO REF: ZB4-BR2</t>
  </si>
  <si>
    <t>7264530541N</t>
  </si>
  <si>
    <t>BLOCO CONTACTO SCHNEIDER REF: ZB4BZ-106</t>
  </si>
  <si>
    <t>7264530542N</t>
  </si>
  <si>
    <t>RESISTENCIA TUBULAR Ø6.5X350L 240V 550W TFM</t>
  </si>
  <si>
    <t>7264530543N</t>
  </si>
  <si>
    <t>FUSIVEL DE FACA NH-00 GL 32A</t>
  </si>
  <si>
    <t>7264530544N</t>
  </si>
  <si>
    <t>FUSIVEL DE FACA NH-00 GL 80A</t>
  </si>
  <si>
    <t>7264530545N</t>
  </si>
  <si>
    <t>FUSIVEL DE FACA NH-00 GL 100A</t>
  </si>
  <si>
    <t>7264530546N</t>
  </si>
  <si>
    <t>SENSOR DE PRESSÃO DIGITAL SMC ISE20-P-01</t>
  </si>
  <si>
    <t>CHILLER/PPE</t>
  </si>
  <si>
    <t>7264530547N</t>
  </si>
  <si>
    <t>PROJECTOR LED C/SENSOR SKY 10W-100LM-6000K - PRETO</t>
  </si>
  <si>
    <t>7264530548N</t>
  </si>
  <si>
    <t>DISJUNTOR 3P 32A CURVA C 6KA</t>
  </si>
  <si>
    <t>MAQUINA INJECÇÃO MI07</t>
  </si>
  <si>
    <t>7264530549N</t>
  </si>
  <si>
    <t>CARTA SIEMENS REF 6SN1118-1NH01-0AA1</t>
  </si>
  <si>
    <t>7264530550N</t>
  </si>
  <si>
    <t>MODULO SIEMENS 2X15A REF-6SN1123-1AB00-0AA2</t>
  </si>
  <si>
    <t>7264530551N</t>
  </si>
  <si>
    <t>MODULO SIEMENS 2X50A REF- 6SN1123-1AB00-0CA3</t>
  </si>
  <si>
    <t>7264530552N</t>
  </si>
  <si>
    <t>MODULO SIEMENS 16/21KW REF- 6SN1145-1BA01-0BA2</t>
  </si>
  <si>
    <t>7264530553N</t>
  </si>
  <si>
    <t>MOTORREDUTOR SEW K107 R77 - DRN80M4/TF/2W</t>
  </si>
  <si>
    <t>A1-5-1</t>
  </si>
  <si>
    <t>ESTUFA LS04</t>
  </si>
  <si>
    <t>7264530554N</t>
  </si>
  <si>
    <t>MOTORREDUTOR SEW K77 R37 -  DRN71MS4/TF/V</t>
  </si>
  <si>
    <t>7264530555N</t>
  </si>
  <si>
    <t>MOTORREDUTOR SEW KA77/T R37 - DRN71MS4/TF/V</t>
  </si>
  <si>
    <t>DEGREASER LS04</t>
  </si>
  <si>
    <t>7264530556N</t>
  </si>
  <si>
    <t>MOTORREDUTOR SEW KA67/T R37 - DRN71M4/V</t>
  </si>
  <si>
    <t>ESTUFA/DEGREASER LS03</t>
  </si>
  <si>
    <t>7264530557N</t>
  </si>
  <si>
    <t>MOTORREDUTOR SEW K77 R37 DRN80MK04/TF/V</t>
  </si>
  <si>
    <t>FLUXAGEM LS03</t>
  </si>
  <si>
    <t>7264530558N</t>
  </si>
  <si>
    <t>VENTILADOR CMT/2-225/090 2,2KW 230/400V-50HZ</t>
  </si>
  <si>
    <t>7264530559N</t>
  </si>
  <si>
    <t>CONSOLA SEPRO SUCESS PEV3 REF AE00003185</t>
  </si>
  <si>
    <t>7264530560N</t>
  </si>
  <si>
    <t xml:space="preserve">BEZOURO 24VDC 85DB 30MA REF DH3500024 </t>
  </si>
  <si>
    <t>7264530561N</t>
  </si>
  <si>
    <t>VALVULA SELENOIDE R3/8" 21H7 REF 162.DF0200000</t>
  </si>
  <si>
    <t>MAQUINAS AGUA QUENTE INJCEÇÃO</t>
  </si>
  <si>
    <t>7264530562N</t>
  </si>
  <si>
    <t>INTERRUPTOR INVERSOR REF 162.GK0200200</t>
  </si>
  <si>
    <t>7264530563N</t>
  </si>
  <si>
    <t>FICHA SENSOR PRESSÃO REF 75.23070114</t>
  </si>
  <si>
    <t>7264530564N</t>
  </si>
  <si>
    <t>CABO SENSOR PRESSÃO REF 75.23105614</t>
  </si>
  <si>
    <t>7264530565N</t>
  </si>
  <si>
    <t>RESISTENCIA 6000W 420V REF 162.GM0101401</t>
  </si>
  <si>
    <t>7264530566N</t>
  </si>
  <si>
    <t>BOBINE 230V 50/60HZ REF 162.DF0200600</t>
  </si>
  <si>
    <t>7264530567N</t>
  </si>
  <si>
    <t>VALVULA CONTROLO FLUXO IWATA FCV-31N-S1-IW14418940</t>
  </si>
  <si>
    <t>7264530568N</t>
  </si>
  <si>
    <t>DISJUNTOR MOTOR GV2ME16 9-14A</t>
  </si>
  <si>
    <t>MAQ. INJECÇÃO</t>
  </si>
  <si>
    <t>7264530569N</t>
  </si>
  <si>
    <t>TERMOCOUPLE TYPE K 3X150MM REF 405-300</t>
  </si>
  <si>
    <t>7264530570N</t>
  </si>
  <si>
    <t>BOMBA MEMBRANA DDP 120B IWATA REF 0120S0000</t>
  </si>
  <si>
    <t>7264530571N</t>
  </si>
  <si>
    <t>CONDENSADORES MKSP450-2,5F</t>
  </si>
  <si>
    <t>7264530572N</t>
  </si>
  <si>
    <t>SENSOR POSIÇÃO FESTO SRBS-Q12-12-E270-EP-1-S-M8</t>
  </si>
  <si>
    <t>7264530573N</t>
  </si>
  <si>
    <t>SENSOR MAGNTICO FESTO SDBT-MSX-1L-PU-E-0.3-N-M8</t>
  </si>
  <si>
    <t>7264530574N</t>
  </si>
  <si>
    <t>SENSOR MAGNTICO FESTO SDBT-MSX-1L-PU-E-2.5-N-M8</t>
  </si>
  <si>
    <t>7264530575N</t>
  </si>
  <si>
    <t>SENSOR IFM  MFH203</t>
  </si>
  <si>
    <t>PRENSA JDM 16</t>
  </si>
  <si>
    <t>7264530576N</t>
  </si>
  <si>
    <t>CARTA DIGITYAL DGTL INP DI260/A REF 75.22037892</t>
  </si>
  <si>
    <t>7264530577N</t>
  </si>
  <si>
    <t>MOTORREDUTOR SEW FF27 CMP50M/BK/PK/AK0H/SB1</t>
  </si>
  <si>
    <t>7264530578N</t>
  </si>
  <si>
    <t>LEITOR CODIGO OMRON V430-F000M12M-SWX</t>
  </si>
  <si>
    <t>GABARITO PORSCHE G3LTR</t>
  </si>
  <si>
    <t>7264530579N</t>
  </si>
  <si>
    <t>LEITOR CODIGO IFM O2I350 1D/2D</t>
  </si>
  <si>
    <t>GABARITO PSA</t>
  </si>
  <si>
    <t>7264530580N</t>
  </si>
  <si>
    <t>VALVULA FESTO VUVG-L14-T32C-MT-G18-1P3</t>
  </si>
  <si>
    <t>7264530581N</t>
  </si>
  <si>
    <t>PINOS MACHOS WEIDMULLER 165153000</t>
  </si>
  <si>
    <t>7264530582N</t>
  </si>
  <si>
    <t>DRIVE MITSUBISHI MR-J2S-200A</t>
  </si>
  <si>
    <t>7264530583N</t>
  </si>
  <si>
    <t>SENSOR VEJA REF V160C</t>
  </si>
  <si>
    <t>7264530584N</t>
  </si>
  <si>
    <t>SONDA TEMPERATURA YUDO TCB4ISOL3M</t>
  </si>
  <si>
    <t>CARBORADOR MOLDE B9R4</t>
  </si>
  <si>
    <t>7264530585N</t>
  </si>
  <si>
    <t xml:space="preserve">CONTROLADOR TEMPERATURA KROM SCHROEDER IFD 258-3/1W </t>
  </si>
  <si>
    <t>7264530586N</t>
  </si>
  <si>
    <t>DETECTOR CHAMA ZIO 40</t>
  </si>
  <si>
    <t>7264530587N</t>
  </si>
  <si>
    <t>VELA DE IGNIÇÃO ZIO 40</t>
  </si>
  <si>
    <t>7264530588N</t>
  </si>
  <si>
    <t>SENSOR OMRON EE-SX672P-W R 1M</t>
  </si>
  <si>
    <t>SENSOR P16</t>
  </si>
  <si>
    <t>7264530589N</t>
  </si>
  <si>
    <t>ELECTROVALVULA SMC SY5100-5U1-NA</t>
  </si>
  <si>
    <t>LINHA 52</t>
  </si>
  <si>
    <t>7264530590N</t>
  </si>
  <si>
    <t>ELECTROVALVULA SMC SY5200-5U1-NA</t>
  </si>
  <si>
    <t>LINHA 52 / PAINTFLUX</t>
  </si>
  <si>
    <t>7264530591N</t>
  </si>
  <si>
    <t>CPU SIEMENS SIMATIC S7- 1200 6ES7214-1HG40-0XB0</t>
  </si>
  <si>
    <t>7264530592N</t>
  </si>
  <si>
    <t>CONSOLA HMI 7" WEINTEK A0852226500020119</t>
  </si>
  <si>
    <t>7264530593N</t>
  </si>
  <si>
    <t>TORRE SINALIZAÇAO BANNER TL50P2Q</t>
  </si>
  <si>
    <t>7264530594N</t>
  </si>
  <si>
    <t>SENSOR DESTACO 8EA-139-1</t>
  </si>
  <si>
    <t>GRAMPO 82L3G</t>
  </si>
  <si>
    <t>7264530595N</t>
  </si>
  <si>
    <t>CABEÇA BOTÃO LED VERDE SCHENEIDER ZB4BW-333</t>
  </si>
  <si>
    <t>7264530596N</t>
  </si>
  <si>
    <t>CABEÇA BOTÃO LED VERMELHO SCHENEIDER ZB4BW-343</t>
  </si>
  <si>
    <t>7264530597N</t>
  </si>
  <si>
    <t>CABEÇA BOTÃO LED AZUL SCHENEIDER ZB4BW-363</t>
  </si>
  <si>
    <t>7264530598N</t>
  </si>
  <si>
    <t>CABEÇA BOTÃO LED BRANCO SCHENEIDER ZB4BW-313</t>
  </si>
  <si>
    <t>7264530599N</t>
  </si>
  <si>
    <t>CABEÇA BOTÃO LED AMARELA SCHENEIDER ZB4BW-353</t>
  </si>
  <si>
    <t>7264530600N</t>
  </si>
  <si>
    <t>SENSOR KEYENCE PR-M51P3</t>
  </si>
  <si>
    <t>7264530601N</t>
  </si>
  <si>
    <t>MICROSWITCH SEGURANÇA ROCKWEEL 440G-LZS21SPLH</t>
  </si>
  <si>
    <t>PRENSA CMP-16</t>
  </si>
  <si>
    <t>7264530602N</t>
  </si>
  <si>
    <t>CABO CONECTOR CIRCULAR SMC GAXT100-MC26-030</t>
  </si>
  <si>
    <t>C-3-1</t>
  </si>
  <si>
    <t>7264530603N</t>
  </si>
  <si>
    <t>INDUCTIVE SENSOR M8X130MM HT4A005646</t>
  </si>
  <si>
    <t>7264530604N</t>
  </si>
  <si>
    <t>CONECTOR FEMEA M8 3 POLOS 90º HT4A005647</t>
  </si>
  <si>
    <t>7264530605N</t>
  </si>
  <si>
    <t>SERVOMOTOR CONTROL TECH. FM-142U3E300BACA-165240</t>
  </si>
  <si>
    <t>7264530606N</t>
  </si>
  <si>
    <t>CONTROLADOR SEGURANÇA 20E-8S-6T - G9SP-N20S</t>
  </si>
  <si>
    <t>7264530607N</t>
  </si>
  <si>
    <t>PLUG 3 FINOS Y FESTOOL REF 7497967</t>
  </si>
  <si>
    <t>7264530608N</t>
  </si>
  <si>
    <t>PLACA ELECTRONICA FESTOOL CTL 26E</t>
  </si>
  <si>
    <t>7264530609N</t>
  </si>
  <si>
    <t>MODULO COMUNICAÇÃO FESTOOL</t>
  </si>
  <si>
    <t>7264530610N</t>
  </si>
  <si>
    <t xml:space="preserve">CARTA CPU CU211/E KEBA 50508 EC/CC100-A03 </t>
  </si>
  <si>
    <t>7264530611N</t>
  </si>
  <si>
    <t xml:space="preserve">EPROM ENGEL 400T SN 162567 </t>
  </si>
  <si>
    <t>Engel 400 T</t>
  </si>
  <si>
    <t>7264530612N</t>
  </si>
  <si>
    <t>EPROM ENGEL 400T SN 162566</t>
  </si>
  <si>
    <t>7264530613N</t>
  </si>
  <si>
    <t>SERVOMOTOR MITSUBISHI HC-SFS152 9AMP 122 VAC 1,5KW</t>
  </si>
  <si>
    <t>7264530614N</t>
  </si>
  <si>
    <t>RESSTENCIA DOBRADA RHK 8,5 LB 650 REF 1000686-01</t>
  </si>
  <si>
    <t>7264530615N</t>
  </si>
  <si>
    <t>SONDA TC1-213 3MTS REF 1000719-00</t>
  </si>
  <si>
    <t>7264530616N</t>
  </si>
  <si>
    <t>SONDA TC1-079 3MTS REF 1000710-01</t>
  </si>
  <si>
    <t>7264530617N</t>
  </si>
  <si>
    <t>CONTROLADOR TEMPERATURA SIEMENS LGK 16.335A</t>
  </si>
  <si>
    <t>7264530618N</t>
  </si>
  <si>
    <t>TRANSDUTOR PRESSÃO TPSA-T-1-P-B41D-T-VXP637 414</t>
  </si>
  <si>
    <t>7264530619N</t>
  </si>
  <si>
    <t>SENSOR IFM 5580</t>
  </si>
  <si>
    <t>7264530620N</t>
  </si>
  <si>
    <t>DRIVE ROCKWELL 25B-D2P3N104 3PH 0,75KW</t>
  </si>
  <si>
    <t>7264530621N</t>
  </si>
  <si>
    <t>CONTACTOR SIEMENS 3RT2035-1AC20 18,5KW</t>
  </si>
  <si>
    <t>7264530622N</t>
  </si>
  <si>
    <t>MICROSWITCH TELEMECANIQUE XCMD 211 5L1 COM CABO 1MT</t>
  </si>
  <si>
    <t>7264530623N</t>
  </si>
  <si>
    <t>CABO COMANDO 3G0,75 H05VV-F</t>
  </si>
  <si>
    <t>7264530624N</t>
  </si>
  <si>
    <t>7264530625N</t>
  </si>
  <si>
    <t>SENSOR INDUTVO LED KNARR 807685</t>
  </si>
  <si>
    <t>7264530626N</t>
  </si>
  <si>
    <t>CABO COMANDO H05VV-F 3G 1,0MM</t>
  </si>
  <si>
    <t>ROBOTS INJCEÇÃO</t>
  </si>
  <si>
    <t>7264530627N</t>
  </si>
  <si>
    <t>BASE RELE FINDER 14 POLOS 94.74.SMA</t>
  </si>
  <si>
    <t>7264530628N</t>
  </si>
  <si>
    <t>SIMODRIVE SIEMENS 6SN1123-AA00-0CA1</t>
  </si>
  <si>
    <t>7264530629N</t>
  </si>
  <si>
    <t>SENSOR EMISSOR/RECEPTOR SICK WS/WE100-2N3439</t>
  </si>
  <si>
    <t>7264530630N</t>
  </si>
  <si>
    <t>FICHA MACHO PHOENIX 32P 1014422 HC-BB32-I-PT-M</t>
  </si>
  <si>
    <t>7264530631N</t>
  </si>
  <si>
    <t>FICHA FEMEA PHOENIX 32P 1014421 HC-BB32-I-PT-M</t>
  </si>
  <si>
    <t>7264530632N</t>
  </si>
  <si>
    <t>CABO ALTA TEMPERATURA RHK LK5 REF 1003897-00</t>
  </si>
  <si>
    <t>7264530633N</t>
  </si>
  <si>
    <t>MOTOR HIDRAULICO OMV 800 REF 75.20040320</t>
  </si>
  <si>
    <t>7264530634N</t>
  </si>
  <si>
    <t>CONTADOR DIGITAL OMRON H7CC-AUD</t>
  </si>
  <si>
    <t xml:space="preserve">PRENSAS </t>
  </si>
  <si>
    <t>7264530635N</t>
  </si>
  <si>
    <t>RESISTENCIA BICO 52X140 230V 1000W REF 75.22160409</t>
  </si>
  <si>
    <t>ENGEL 400 T</t>
  </si>
  <si>
    <t>MI-04</t>
  </si>
  <si>
    <t>7264530636N</t>
  </si>
  <si>
    <t>TRANSDUTOR PRESSÃO 16BAR TELEMECANIQUE XMLP016BD21F</t>
  </si>
  <si>
    <t>CENTRAL AGUAS</t>
  </si>
  <si>
    <t>7264530637N</t>
  </si>
  <si>
    <t>SENSOR GIMATIC CB3N2-G</t>
  </si>
  <si>
    <t>G-1-1</t>
  </si>
  <si>
    <t>7264530638N</t>
  </si>
  <si>
    <t>SENSOR GIMATIC CB4N225-G</t>
  </si>
  <si>
    <t>7264530639N</t>
  </si>
  <si>
    <t>FICHA DE SENSOR FEMEA GIMATIC CFGM1290800C</t>
  </si>
  <si>
    <t>7264530640N</t>
  </si>
  <si>
    <t>FICHA DE SESNOR MACHO GIMATIC CMGM1200800</t>
  </si>
  <si>
    <t>7264530641N</t>
  </si>
  <si>
    <t>SENSOR MAGNÉTICO SMC D-A93</t>
  </si>
  <si>
    <t>7264530642N</t>
  </si>
  <si>
    <t>SENSOR KEYENCE LR-ZB 100CP</t>
  </si>
  <si>
    <t xml:space="preserve">FERRAMENTA 24PL </t>
  </si>
  <si>
    <t>7264530643N</t>
  </si>
  <si>
    <t>CABO ELECTRICO 500V YSLY-JZ 3GX1 MM</t>
  </si>
  <si>
    <t>H-8-3</t>
  </si>
  <si>
    <t>7264530644N</t>
  </si>
  <si>
    <t>CABO ELECTRICO 500V YSLY-JZ 7GX1 MM</t>
  </si>
  <si>
    <t>7264530645N</t>
  </si>
  <si>
    <t>CABO ELECTRICO 500V YSLY-JZ 12GX1 MM</t>
  </si>
  <si>
    <t>7264530646N</t>
  </si>
  <si>
    <t>CABO ELECTRICO 500V YSLY-JZ 18GX1 MM</t>
  </si>
  <si>
    <t>7264530647N</t>
  </si>
  <si>
    <t>CABO ELECTRICO 500V YSLY-JZ 25GX1 MM</t>
  </si>
  <si>
    <t>7264530648N</t>
  </si>
  <si>
    <t>CABO ELECTRICO 500V YSLY-JZ 65GX0,50 MM</t>
  </si>
  <si>
    <t>7264530649N</t>
  </si>
  <si>
    <t>FONTE ALIMENTAÇÃO OMRON S8VK-G24024 240W 24V 10A</t>
  </si>
  <si>
    <t>7264530650N</t>
  </si>
  <si>
    <t>BARREIRA SEGURANÇA OMRON F3SG-4SRB0760-25-F</t>
  </si>
  <si>
    <t>7264530651N</t>
  </si>
  <si>
    <t>SUPORTE MONTAGEM BARREIRA OMRON F39-LSGF</t>
  </si>
  <si>
    <t>7264530652N</t>
  </si>
  <si>
    <t>CABO TOMADA BARREIRA OMRON F39-JGR3K</t>
  </si>
  <si>
    <t>7264530653N</t>
  </si>
  <si>
    <t>CABO RECEPTOR BARREIRA OMRON F39-JG3A-D</t>
  </si>
  <si>
    <t>7264530654N</t>
  </si>
  <si>
    <t>CABO EMISSOR BARREIRA OMRON F39-JG3A-L</t>
  </si>
  <si>
    <t>7264530655N</t>
  </si>
  <si>
    <t>EP10A / EP10AH COMPACT BLOWERS - HEAD ASSEMBLY</t>
  </si>
  <si>
    <t>I-6-1</t>
  </si>
  <si>
    <t>VENTILADORES SOPRAGEM LATERAL FLUXAGEM</t>
  </si>
  <si>
    <t>7264530656N</t>
  </si>
  <si>
    <t>OPTION SAFETY CARD BASIS SS1;SS2- PART Nº 60007188</t>
  </si>
  <si>
    <t>7264530657N</t>
  </si>
  <si>
    <t>FONTE ALIMENTAÇÃO TDK LAMBDA ZWD130--5224/A</t>
  </si>
  <si>
    <t>EDDYCHEK</t>
  </si>
  <si>
    <t>7264530658N</t>
  </si>
  <si>
    <t>CAPOT 10 PINOS REF 1654070000</t>
  </si>
  <si>
    <t>7264530659N</t>
  </si>
  <si>
    <t>BUCIM NYLON PG11</t>
  </si>
  <si>
    <t>7264530660N</t>
  </si>
  <si>
    <t>BUCIM NYLON PG16</t>
  </si>
  <si>
    <t>7264530661N</t>
  </si>
  <si>
    <t>BUCIM NYLON PG21</t>
  </si>
  <si>
    <t>7264530662N</t>
  </si>
  <si>
    <t>FOTOCELULA IFM OJ5148</t>
  </si>
  <si>
    <t>GABARITO HELIO</t>
  </si>
  <si>
    <t>7264530663N</t>
  </si>
  <si>
    <t>SENSOR INDUTIVO IFM IEW-201</t>
  </si>
  <si>
    <t>7264530664N</t>
  </si>
  <si>
    <t>LINEAR ENCOD HEIDENHAIN LS487-5-120-09A - AE-00151</t>
  </si>
  <si>
    <t>7264530665N</t>
  </si>
  <si>
    <t>CAVO MDLUX(X1,2,3,4)MDLU3(X3,4)19M- SC007SH14M0190</t>
  </si>
  <si>
    <t>A1-1-8</t>
  </si>
  <si>
    <t>7264530666N</t>
  </si>
  <si>
    <t>CAVO MDLUX(X1,2,3,4)MDLU3(X3,4)16M- SC007SH24M0160</t>
  </si>
  <si>
    <t>7264530667N</t>
  </si>
  <si>
    <t>CAVO VENTILATORE 4X1,0 BP 19M - NC010NL70M0190</t>
  </si>
  <si>
    <t>A1-2-7</t>
  </si>
  <si>
    <t>7264530668N</t>
  </si>
  <si>
    <t>MOTOR 9,8NM 7A 3000RPM - SPX1262N5IA2L02</t>
  </si>
  <si>
    <t>B-4-9</t>
  </si>
  <si>
    <t>7264530669N</t>
  </si>
  <si>
    <t>MOTOR 9,8NM 7A 3000RPM FRENO - SPX1262N5IF2L02</t>
  </si>
  <si>
    <t>7264530670N</t>
  </si>
  <si>
    <t>MOTOR 5,5KW 1500RPM NUM-AMS100MB1Q22CR0- AM-001058</t>
  </si>
  <si>
    <t>7264530671N</t>
  </si>
  <si>
    <t>ETHERCAT GATWAY CTMG1100</t>
  </si>
  <si>
    <t>7264530672N</t>
  </si>
  <si>
    <t>NUMDRIVE X STO 150A MONO-ASE 100MM-MDLUX150A1CEN01</t>
  </si>
  <si>
    <t>A1-3-9</t>
  </si>
  <si>
    <t>CNC#1 + NC#2</t>
  </si>
  <si>
    <t>7264530673N</t>
  </si>
  <si>
    <t>CAVO POTENZA 4X10,0 M&amp;D HP 13M - PC100NH52M0130</t>
  </si>
  <si>
    <t>7264530674N</t>
  </si>
  <si>
    <t>MOTOR 75NM 52,3A 3000RPM - BPH1907N5JA2L02</t>
  </si>
  <si>
    <t>7264530675N</t>
  </si>
  <si>
    <t>MOTOR CANTONI 3SIEK132S 5.5KW-2940RPM - AM-001309</t>
  </si>
  <si>
    <t>7264530676N</t>
  </si>
  <si>
    <t>MODULO 16-DI HD 24V 3MS - CTMT1809</t>
  </si>
  <si>
    <t>7264530677N</t>
  </si>
  <si>
    <t>MODULO 16-D0 HD 24V 0,5A 1 WIRE CONN - CTMT2809</t>
  </si>
  <si>
    <t>7264530678N</t>
  </si>
  <si>
    <t>POWER SUPPLY TERMINALS FOR E-BUS - CTMT9410</t>
  </si>
  <si>
    <t>7264530679N</t>
  </si>
  <si>
    <t>BARREIRA FOTOELEC - RESOL=14 L=600 - REER EOS4451X</t>
  </si>
  <si>
    <t>7264530680N</t>
  </si>
  <si>
    <t>ALIMENTATORE MDLL3 50KW S1 200MM - MDLL3050N00AN0I</t>
  </si>
  <si>
    <t>7264530681N</t>
  </si>
  <si>
    <t>ALIMENTATORE AUSILLARIO 50MM - MDLQ3001N00</t>
  </si>
  <si>
    <t>A1-4-9</t>
  </si>
  <si>
    <t>7264530682N</t>
  </si>
  <si>
    <t>NUMDRIVE X SP STO 50A BI-ASE 100MM-MDLUX050B1AEN0I</t>
  </si>
  <si>
    <t>7264530683N</t>
  </si>
  <si>
    <t>NUMDRIVE X SP STO 75A BI-ASE 150MM-MDLUX075B1AEN0I</t>
  </si>
  <si>
    <t>7264530684N</t>
  </si>
  <si>
    <t>NUMDRIVE X SP STO 21A BI-ASE 100MM-MDLUX021B1AEN0I</t>
  </si>
  <si>
    <t>7264530685N</t>
  </si>
  <si>
    <t>RESISTENZA FRENATURA 5,6 OHM 2500W - AGORES010</t>
  </si>
  <si>
    <t>7264530686N</t>
  </si>
  <si>
    <t>NUM DRIVE CONNECTION MOT/FR 50A/75A - AEOCON013</t>
  </si>
  <si>
    <t>7264530687N</t>
  </si>
  <si>
    <t>CAVO MDLL3/MDLUX DRIVE SIZE 3 - AEOFRU011M0003</t>
  </si>
  <si>
    <t>7264530688N</t>
  </si>
  <si>
    <t>CAVO STO/STOX RJ45 DRIVE SIZE 2 - AEOFRU014M0002</t>
  </si>
  <si>
    <t>7264530689N</t>
  </si>
  <si>
    <t>CAVO MDLUX DISC NT+DRIVE SIZE 2 - AEOFRU015M0002</t>
  </si>
  <si>
    <t>7264530690N</t>
  </si>
  <si>
    <t>ADATTATORE CAVO STO RJ45 A MORSETTI - AEOADA011</t>
  </si>
  <si>
    <t>7264530691N</t>
  </si>
  <si>
    <t>MDLUX DUAL RING ADAPTER - AEOADA022</t>
  </si>
  <si>
    <t>7264530692N</t>
  </si>
  <si>
    <t>CAVO POTEN ZA 4X10 M&amp;D HP/16M - PC100NH52M0160</t>
  </si>
  <si>
    <t>7264530693N</t>
  </si>
  <si>
    <t>CAVO POTENZA/SENS 2XAWG22 HP/22,5M- PX015BH61M0225</t>
  </si>
  <si>
    <t>7264530694N</t>
  </si>
  <si>
    <t xml:space="preserve">TRANSDUTOR PRESSÃO WIKA A-10/0-60 1/4"BSP </t>
  </si>
  <si>
    <t>7264530695N</t>
  </si>
  <si>
    <t xml:space="preserve">TRANSDUTOR PRESSÃO WIKA A-10/0-10ABS 1/4"BSP </t>
  </si>
  <si>
    <t>7264530696N</t>
  </si>
  <si>
    <t xml:space="preserve">TRANSDUTOR PRESSÃO WIKA A-10/0-2,5ABS 1/4"BSP </t>
  </si>
  <si>
    <t>7264530697N</t>
  </si>
  <si>
    <t xml:space="preserve">TRANSDUTOR PRESSÃO WIKA A-10/0-400 1/4"BSP </t>
  </si>
  <si>
    <t>7264530698N</t>
  </si>
  <si>
    <t>SENSOR CREPUSCULAR HAGER EEN100 C/SONDA</t>
  </si>
  <si>
    <t>IMUNINAÇÃO EXTERIOR</t>
  </si>
  <si>
    <t>7264530699N</t>
  </si>
  <si>
    <t>BOX PC P2 G4 SSD RT - FXPZ004NN2SNR20</t>
  </si>
  <si>
    <t>CNC 1 + CNC 2</t>
  </si>
  <si>
    <t>7264530700N</t>
  </si>
  <si>
    <t>RESISTENCIA RHK 8,5 LB= 500 REF 1000683-01 (DOBRADA)</t>
  </si>
  <si>
    <t>7264530701N</t>
  </si>
  <si>
    <t>RESISTENCIA RHK 8,5 LB= 700 ref 1000687-01 (DOBRADA)</t>
  </si>
  <si>
    <t>7264530702N</t>
  </si>
  <si>
    <t>DRIVE ROCWELL KINETIX 5500 2198-H040-ERS2 4.0KW</t>
  </si>
  <si>
    <t>MONTAGEM 24PL / PSA</t>
  </si>
  <si>
    <t>7264530703N</t>
  </si>
  <si>
    <t>DRIVE ROCWELL KINETIX 5500 2198-H070-ERS2 7.0KW</t>
  </si>
  <si>
    <t>7264530704N</t>
  </si>
  <si>
    <t>RESISTENCIA RHK 8,5 LB700 2000W G3 - DOBRADA</t>
  </si>
  <si>
    <t>7264530705N</t>
  </si>
  <si>
    <t>INTERRUPTOR CREPUSCULAR C/ SONDA HAGER EEN100</t>
  </si>
  <si>
    <t>7264530706N</t>
  </si>
  <si>
    <t>CABO H05VV-F 4G0,75</t>
  </si>
  <si>
    <t>7264530707N</t>
  </si>
  <si>
    <t>BARREIRA DE SEGURANÇA EMISSORA SICK 1211469</t>
  </si>
  <si>
    <t>7264530708N</t>
  </si>
  <si>
    <t>BARREIRA DE SEGURANÇA RECEPTORA SICK 1211470</t>
  </si>
  <si>
    <t>7264530709N</t>
  </si>
  <si>
    <t>TRANSDUTOR PRESSÃO DANFOSS MBS3300 0-16BAR G1/4 PG11</t>
  </si>
  <si>
    <t>7264530710N</t>
  </si>
  <si>
    <t>PRESSOSTATO DIGITAL SMC ZSE20A-Y-01</t>
  </si>
  <si>
    <t>GRIPPERS INJCEÇÃO</t>
  </si>
  <si>
    <t>7264530711N</t>
  </si>
  <si>
    <t>SENSOR FESTO SMT-10M-ZS-24V-E-0.3-L-M8D</t>
  </si>
  <si>
    <t>7264530712N</t>
  </si>
  <si>
    <t>BARREIRA SEGURANÇA 400/925L RIGHT SIDE 75.2001604</t>
  </si>
  <si>
    <t>7264530713N</t>
  </si>
  <si>
    <t>BARREIRA SEGURANÇA 400/925L LEFT SIDE 75.21001616</t>
  </si>
  <si>
    <t>7264530714N</t>
  </si>
  <si>
    <t>BARREIRA SEGURANÇA 1340L R3460 RIGHT SIDE 75.21001956</t>
  </si>
  <si>
    <t>7264530715N</t>
  </si>
  <si>
    <t>BARREIRA SEGURANÇA 1340L R3460 LEFT SIDE 75.21001957</t>
  </si>
  <si>
    <t>7264530716N</t>
  </si>
  <si>
    <t>BARREIRA SEGURANÇA SINGLE 200L 75.2002114</t>
  </si>
  <si>
    <t>7264530717N</t>
  </si>
  <si>
    <t xml:space="preserve">BARREIRA SEGURANÇA SINGLE 1785L 75.21001780 </t>
  </si>
  <si>
    <t>7264530718N</t>
  </si>
  <si>
    <t>VISOR LCD LQ10D321 24858 - 75.22037685</t>
  </si>
  <si>
    <t>MAQUINAS INJECÇÃO MI-02</t>
  </si>
  <si>
    <t>7264530719N</t>
  </si>
  <si>
    <t>CABO MICRO ROCKWEL 90º 8 PINOS M12 (TURCK WKC8T-10/TEL)</t>
  </si>
  <si>
    <t>WIDEFIN</t>
  </si>
  <si>
    <t>CABO MICRO 440G-TZS21UPLH</t>
  </si>
  <si>
    <t>7264530720N</t>
  </si>
  <si>
    <t>HEATING ELEMENT 10KW 3X380 L=2400-ZGW-0521</t>
  </si>
  <si>
    <t>1E-LS-05</t>
  </si>
  <si>
    <t>7264530721N</t>
  </si>
  <si>
    <t>HEATING ELEMENT 8,15KW 3X380 L=1166-ZGW-0528</t>
  </si>
  <si>
    <t>7264530722N</t>
  </si>
  <si>
    <t>HEATING ELEMENT BAYONET 6,67KW-PINNE 1373424</t>
  </si>
  <si>
    <t>7264530723N</t>
  </si>
  <si>
    <t>BOTTOM HEATING ELEMENT 60KW-PINNE 1373529</t>
  </si>
  <si>
    <t>7264530724N</t>
  </si>
  <si>
    <t>UPPER HEATING ELEMNTE 28KW- PINNE 1374005</t>
  </si>
  <si>
    <t>7264530725N</t>
  </si>
  <si>
    <t>BOTTOM HEATING ELEMNT 42KW - PINNE1374006</t>
  </si>
  <si>
    <t>7264530726N</t>
  </si>
  <si>
    <t>HEATING ELEMENT 8KW 3X380V L=1800 - ZGW-0524</t>
  </si>
  <si>
    <t>7264530727N</t>
  </si>
  <si>
    <t>MICROSWITCH SEGURANÇA OMRON D41L-1ZDA-N2</t>
  </si>
  <si>
    <t>MONTAGEM PSA E 24 PL</t>
  </si>
  <si>
    <t>7264530728N</t>
  </si>
  <si>
    <t>SENSOR PRESSÃO ACTIVE PIRANI PT R26 950A - TPR280</t>
  </si>
  <si>
    <t>7264530729N</t>
  </si>
  <si>
    <t>CABO SENSOR PRESSÃO PIRANI 3MTS PT448 250-T</t>
  </si>
  <si>
    <t>7264530730N</t>
  </si>
  <si>
    <t>RESISTENCIA H12070 900W 230V REF 1001617-00</t>
  </si>
  <si>
    <t>MOLDE 992 DOWFACE</t>
  </si>
  <si>
    <t>7264530731N</t>
  </si>
  <si>
    <t>RESISTENCIA H12065 850W 230V REF 1001616-00</t>
  </si>
  <si>
    <t>7264530732N</t>
  </si>
  <si>
    <t xml:space="preserve">CABO SENSOR XS2F-M12PVC 3S2M 3FIOS DRT 2MTS M/F </t>
  </si>
  <si>
    <t>7264530733N</t>
  </si>
  <si>
    <t xml:space="preserve">CABO SENSOR XS2F-M12PVC 3A2M 3FIOS CRV 2MTS M/F </t>
  </si>
  <si>
    <t>7264530734N</t>
  </si>
  <si>
    <t>RESIST. RHK 8,5 LB650 1850W-BENT-SIST:1S228149285</t>
  </si>
  <si>
    <t>MOLDE PSA B-PILLOT</t>
  </si>
  <si>
    <t>7264530735N</t>
  </si>
  <si>
    <t>RESIST. RHK 8,5 LB700 2000W-BENT-SIST:1S228149285</t>
  </si>
  <si>
    <t>7264530736N</t>
  </si>
  <si>
    <t>RESIST. RHK 8,5 LB650 1700W-BENT-SIST:1S228149285</t>
  </si>
  <si>
    <t>7264530737N</t>
  </si>
  <si>
    <t>FICHA FEMEA D-SUB 15 PIN VGA REF CAQC</t>
  </si>
  <si>
    <t>7264530738N</t>
  </si>
  <si>
    <t>FICHA MACHO D-SUB 15 PIN VGA REF CBQC</t>
  </si>
  <si>
    <t>7264530739N</t>
  </si>
  <si>
    <t>CABO LIAGAÇÃO FEMEA D-SUB 15 PIN 1,5MTS REF CEQC-A</t>
  </si>
  <si>
    <t>7264530740N</t>
  </si>
  <si>
    <t>CABO LIAGAÇÃO MACHO D-SUB 15 PIN 1,5MTS REF CEQC-B</t>
  </si>
  <si>
    <t>7264530741N</t>
  </si>
  <si>
    <t>INTERRUPTOR HORÁRIO 1CANAL 24H HAGER EHN011</t>
  </si>
  <si>
    <t>7264530742N</t>
  </si>
  <si>
    <t>INTERRUPTOR HORÁRIO MODULAR DIGITAL THRDIP23</t>
  </si>
  <si>
    <t>7264530743N</t>
  </si>
  <si>
    <t>MOTOR 380V 2.2KW 1400RPM-FREIO IE3</t>
  </si>
  <si>
    <t>MOTOR CARRO P10</t>
  </si>
  <si>
    <t>7264530744N</t>
  </si>
  <si>
    <t>CABO SENSOR IFM DRT M8-3FIOS 5MTS - EVC142</t>
  </si>
  <si>
    <t>7264530745N</t>
  </si>
  <si>
    <t>CABO SENSOR IFM CRV M8-3FIOS 5MTS - EVC142</t>
  </si>
  <si>
    <t>7264530746N</t>
  </si>
  <si>
    <t>BOMBA DE VACUO LEYBOLD SOGEVAC SV25B</t>
  </si>
  <si>
    <t>7264530747N</t>
  </si>
  <si>
    <t>BOMBA VACUO LEYBOLD TRIVAC D65B + FILTER AF 40-65</t>
  </si>
  <si>
    <t>7264530748N</t>
  </si>
  <si>
    <t>BOMBA VACUO LEYBOLD TRIVAC D25B + FILTER AF 16-25</t>
  </si>
  <si>
    <t>7264530749N</t>
  </si>
  <si>
    <t>BOMBA DE VACUO LEYBOLD SOGEVAC SV100B</t>
  </si>
  <si>
    <t>7264530750N</t>
  </si>
  <si>
    <t xml:space="preserve">FUSIVEL MEC CROSS MORSE WEDGE PIN 950SG W75 Black </t>
  </si>
  <si>
    <t>7264530751N</t>
  </si>
  <si>
    <t>FONTE ALIMENTAÇÃO ROCKWELL 1606-XLS480E-3</t>
  </si>
  <si>
    <t>7264530752N</t>
  </si>
  <si>
    <t>VARIADOR ROCKWELL 25B-D2P3N114 - 0,75kW 3x400V</t>
  </si>
  <si>
    <t>7264530753N</t>
  </si>
  <si>
    <t>VARIADOR ROCKWELL 25B-D043N114 - 22kW 3x400V</t>
  </si>
  <si>
    <t>7264530754N</t>
  </si>
  <si>
    <t xml:space="preserve">FUSIVEL FACA 80A, Cl. gG, 500VAC, (S. 000) </t>
  </si>
  <si>
    <t>7264530755N</t>
  </si>
  <si>
    <t xml:space="preserve">FUSIVEL FACA 100A, Cl. gG, 500VAC, (S. 000) </t>
  </si>
  <si>
    <t>7264530756N</t>
  </si>
  <si>
    <t xml:space="preserve">FUSIVEL FACA 125A, Cl. gG, 500VAC, (S. 000) </t>
  </si>
  <si>
    <t>7264530757N</t>
  </si>
  <si>
    <t xml:space="preserve">FUSIVEL FACA 63A, Cl. gG, 500VAC, (S. 000) </t>
  </si>
  <si>
    <t>7264530758N</t>
  </si>
  <si>
    <t xml:space="preserve">FUSIVEL FACA 400A, Cl. gG, 500VAC, (S. 000) </t>
  </si>
  <si>
    <t>7264530759N</t>
  </si>
  <si>
    <t xml:space="preserve">FUSIVEL FACA 250A, Cl. gG, 500VAC, (S. 000) </t>
  </si>
  <si>
    <t>7264530760N</t>
  </si>
  <si>
    <t xml:space="preserve">CONTROL POTENCIA TIRISTOR EPOWER/3PH-100A/600V </t>
  </si>
  <si>
    <t xml:space="preserve">7264530761N </t>
  </si>
  <si>
    <t xml:space="preserve">CONTROL POTENCIA TIRISTOR EPOWER/3PH-160A/600V   </t>
  </si>
  <si>
    <t>7264530762N</t>
  </si>
  <si>
    <t xml:space="preserve">CONTROL POTENCIA TIRISTOR   EPOWER/3PH-250A/600V </t>
  </si>
  <si>
    <t>7264530763N</t>
  </si>
  <si>
    <t xml:space="preserve">CONTROL POTENCIA TIRISTOR EPOWER/3PH-400A/600V   </t>
  </si>
  <si>
    <t>7264530764N</t>
  </si>
  <si>
    <t>RELÉ DE SEGURANÇA PILZ PNOZ X3 24VDC - 774310</t>
  </si>
  <si>
    <t>7264530765N</t>
  </si>
  <si>
    <t xml:space="preserve">CONT TEMPERAT EUROTHERM 3216i relay output 230VAC </t>
  </si>
  <si>
    <t>7264530766N</t>
  </si>
  <si>
    <t>FICHA DE SENSOR MACHO M8 3P GIMATIC  CMGM800300</t>
  </si>
  <si>
    <t>COMPRA NOVEMBRO</t>
  </si>
  <si>
    <t>7264530767N</t>
  </si>
  <si>
    <t>FICHA DE SENSOR FEMEA M8 3P GIMATIC  CFGM800300</t>
  </si>
  <si>
    <t>7264530768N</t>
  </si>
  <si>
    <t xml:space="preserve">MODULO ENERGIA ZIMMER WER3000FSI 19-09-A </t>
  </si>
  <si>
    <t>7264530769N</t>
  </si>
  <si>
    <t>SENSOR OMRON E3AS-L200MT M3 OMS</t>
  </si>
  <si>
    <t>7264530770N</t>
  </si>
  <si>
    <t>SENSOR OMRON E2E-X30MB1TL18-M1</t>
  </si>
  <si>
    <t>7264530771N</t>
  </si>
  <si>
    <t>SENSOR FESTO SMT-10M-PS-24V-E-0,3-L-M8D</t>
  </si>
  <si>
    <t>7264530772N</t>
  </si>
  <si>
    <t>SENSOR IFM IFS289</t>
  </si>
  <si>
    <t>7264530773N</t>
  </si>
  <si>
    <t>SENSOR OMRON E2B-S08KS02-MC-B1</t>
  </si>
  <si>
    <t>7264530774N</t>
  </si>
  <si>
    <t>SENSOR OMRON E2B-S08KS02-MC-B2</t>
  </si>
  <si>
    <t>7264530775N</t>
  </si>
  <si>
    <t>SENSOR OMRON E2E-X6B1T12-M1</t>
  </si>
  <si>
    <t>7264530776N</t>
  </si>
  <si>
    <t xml:space="preserve">SENSOR FESTO SDAS-MHS-M40-1L-PNLK-PN-E-0.3-M8 </t>
  </si>
  <si>
    <t>7264530777N</t>
  </si>
  <si>
    <t>SENSOR FESTO SMAT-8M-U-E-0,3-M8D</t>
  </si>
  <si>
    <t>7264530778N</t>
  </si>
  <si>
    <t>ILHA DISTRUBUIÇÃO SACB-8/ 8-L-C SCO</t>
  </si>
  <si>
    <t>7264530779N</t>
  </si>
  <si>
    <t>FIBRA OPTICA OMRON E32-D32L</t>
  </si>
  <si>
    <t>7264530780N</t>
  </si>
  <si>
    <t>SENSOR BOSH REXROTH M12X45 PNP NO REF: 3842557633</t>
  </si>
  <si>
    <t>7264530781N</t>
  </si>
  <si>
    <t>SENSOR OMRON E2E-X14B1TL18-M1</t>
  </si>
  <si>
    <t>7264530782N</t>
  </si>
  <si>
    <t xml:space="preserve">SENSOR IFM RFID HF DTI420 </t>
  </si>
  <si>
    <t>7264530783N</t>
  </si>
  <si>
    <t xml:space="preserve">SENSOR PEPPERL FUCKS NRB4-12GM40-E2-C-V1 </t>
  </si>
  <si>
    <t>7264530784N</t>
  </si>
  <si>
    <t>BOMBA DE VACUO LEYBOLD RUVAC WAU 2001 H</t>
  </si>
  <si>
    <t>BANCO HÉLIO - 1E-HE 1 /  1E-HE3 / 1E-HE4 / 1E-HE5</t>
  </si>
  <si>
    <t>7264530785N</t>
  </si>
  <si>
    <t>BOMBA DE VACUO LEYBOLD SOGEVAC SV10B</t>
  </si>
  <si>
    <t>7264530786N</t>
  </si>
  <si>
    <t xml:space="preserve">SAFETY EDGE STRIP FRONT L=1380 REF 5.54.583.006 </t>
  </si>
  <si>
    <t>7264530787N</t>
  </si>
  <si>
    <t xml:space="preserve">SAFETY BAR SPRING FRONT L=1380 REF 5.54.187.006 </t>
  </si>
  <si>
    <t>7264530788N</t>
  </si>
  <si>
    <t>SENSOR NIVEL RL/G1-F3-S2-920-S-P-S-S-H-1</t>
  </si>
  <si>
    <t>7264530789N</t>
  </si>
  <si>
    <t>BOMBA GRUNDFOS MTR8-25/7-1A-W-A-HUUV 3X230/400 50</t>
  </si>
  <si>
    <t>7264530790N</t>
  </si>
  <si>
    <t>BOBINE ZB09 24VAC 50/60HZ</t>
  </si>
  <si>
    <t>BOMBAS VÁCUO</t>
  </si>
  <si>
    <t>7264530791N</t>
  </si>
  <si>
    <t>SERVOMOTOR SIEMENS 1FK7060-5AF71-1FB0</t>
  </si>
  <si>
    <t>7264530792N</t>
  </si>
  <si>
    <t>SINALIZADOR EMAS MULTI-COR 24VDC - 101.IF5P024ZM05</t>
  </si>
  <si>
    <t>7264530793N</t>
  </si>
  <si>
    <t>PE E BASE SINALIZADOR EMAS 20MM REF 101.IKAM02</t>
  </si>
  <si>
    <t>7264530794N</t>
  </si>
  <si>
    <t>ADAPTADOR SINALIZADOR EMAS 50MM REF 101.IFAB01</t>
  </si>
  <si>
    <t>7264530795N</t>
  </si>
  <si>
    <t>SENSOR HASCO Z1472/08X5X0,5</t>
  </si>
  <si>
    <t>7264530796N</t>
  </si>
  <si>
    <t>SENSOR OMRON PNP E3Z-LS81 2M</t>
  </si>
  <si>
    <t>7264530797N</t>
  </si>
  <si>
    <t>SENSOR FESTO SMT-10G-PS-24V-E-0,3Q-M8D</t>
  </si>
  <si>
    <t>GRIPPER PSA</t>
  </si>
  <si>
    <t>7264530798N</t>
  </si>
  <si>
    <t>MICROSWITCH SEGURANÇA ENK-UV1Z AHS 90GR</t>
  </si>
  <si>
    <t>7264530799N</t>
  </si>
  <si>
    <t>DC ANODE INDUCTANCE REF 7413 0000</t>
  </si>
  <si>
    <t>TUBE MILL</t>
  </si>
  <si>
    <t>7264530800N</t>
  </si>
  <si>
    <t>BOMBA MAQ. AGUA QUENTE TT-133 REF 162.WB0100413</t>
  </si>
  <si>
    <t>MAQUINA AGUAS QUENTE</t>
  </si>
  <si>
    <t>7264530801N</t>
  </si>
  <si>
    <t>ILHA COMUNICAÇÃO 16 DI-24V-M12  BECKHOOF EP1809-0022</t>
  </si>
  <si>
    <t>MONTAGEM 24PL</t>
  </si>
  <si>
    <t>7264530802N</t>
  </si>
  <si>
    <t>SERVOMOTOR KAWASAKI 1,2KW RS006L REF BG/50601-1465</t>
  </si>
  <si>
    <t>7264530803N</t>
  </si>
  <si>
    <t>CONJUNTO CABOS KAWASAKI REF 50975-0088</t>
  </si>
  <si>
    <t>7264530804N</t>
  </si>
  <si>
    <t>SENSOR IFM PNP IE-5282</t>
  </si>
  <si>
    <t>7264530805N</t>
  </si>
  <si>
    <t>SENSOR IFM PNP/NPN II-5492</t>
  </si>
  <si>
    <t>7264530806N</t>
  </si>
  <si>
    <t>SENSOR IFM PNP IF-5539</t>
  </si>
  <si>
    <t>7264530807N</t>
  </si>
  <si>
    <t>SENSOR IFM PNP IE-5366</t>
  </si>
  <si>
    <t>7264530808N</t>
  </si>
  <si>
    <t>MOTOR TRIFÁSICO 0,37KW 4P B5 - 15NT0,37KWB54P6</t>
  </si>
  <si>
    <t>TAPETES INJECÇÃO</t>
  </si>
  <si>
    <t>7264530809N</t>
  </si>
  <si>
    <t>MOTOR TRIFÁSICO 0,18KW 4P B14 - 14NT0,37WB144P</t>
  </si>
  <si>
    <t>7264530810N</t>
  </si>
  <si>
    <t>FIBRA OPTICA KEYENCE FU-R77TZ</t>
  </si>
  <si>
    <t>7264530811N</t>
  </si>
  <si>
    <t>CAIXA DERIVAÇÃO SACBOX LISA 380X300X120</t>
  </si>
  <si>
    <t>QUADROS MAQ INJECÇÃO</t>
  </si>
  <si>
    <t>7264530812N</t>
  </si>
  <si>
    <t>CALHA TIPO OMEGA LISA TS35</t>
  </si>
  <si>
    <t>7264530813N</t>
  </si>
  <si>
    <t>SENSOR OMRON E3NC-SH100</t>
  </si>
  <si>
    <t>ROBBOT CHILLER</t>
  </si>
  <si>
    <t>7264530814N</t>
  </si>
  <si>
    <t>MOTOR AGIT. GRACO 24VCC 1500RPM B14 REF HS85013100</t>
  </si>
  <si>
    <t>7264530815N</t>
  </si>
  <si>
    <t>AGITADOR REDUÇÃO GRACO REF 181794</t>
  </si>
  <si>
    <t>7264530816N</t>
  </si>
  <si>
    <t>FECHADURA ELECTROMECANICA PIZZATO D4AZ1SRK-F41N0002</t>
  </si>
  <si>
    <t>7264530817N</t>
  </si>
  <si>
    <t>CAMARA VISÃO KEYENCE IV-500CA</t>
  </si>
  <si>
    <t>7264530818N</t>
  </si>
  <si>
    <t>MODULO DE SEGURANÇA SCHMERSAL SE-100C</t>
  </si>
  <si>
    <t>PRENSA VW 1.5</t>
  </si>
  <si>
    <t>7264530819N</t>
  </si>
  <si>
    <t>FOTOCELULA KEYENCE LR-ZH500CP</t>
  </si>
  <si>
    <t>7264530820N</t>
  </si>
  <si>
    <t>KIT SENSORES SCHEMERSAL SE-SET VER 2.0 (5,5M/3M)</t>
  </si>
  <si>
    <t>7264530821N</t>
  </si>
  <si>
    <t>PROTEC. PHOENIX CONTACT HC-STA-B16-HLFD-1STM25-EL</t>
  </si>
  <si>
    <t>7264530822N</t>
  </si>
  <si>
    <t>CABO CONTROLO CAMARA KEYENCE 5MTS -OP-87225</t>
  </si>
  <si>
    <t>7264530823N</t>
  </si>
  <si>
    <t>SENSOR OMRON E3Z-T81-D</t>
  </si>
  <si>
    <t>7264530824N</t>
  </si>
  <si>
    <t>INVERSOR OMRON 5,5/7,5KW 400VCA 3G3M1-A4055</t>
  </si>
  <si>
    <t>7264530825N</t>
  </si>
  <si>
    <t>SERVOMOTOR ROCKWELL 480V AC VPL-B1304E-PJ14AA</t>
  </si>
  <si>
    <t>COMPRESSOR MOVEL</t>
  </si>
  <si>
    <t>7264530826N</t>
  </si>
  <si>
    <t>THERMOCOUPLE 20625-K-60-550-MF12(CALIBRATED)</t>
  </si>
  <si>
    <t>7264530827N</t>
  </si>
  <si>
    <t>THERMOCOUPLE 20625-K-60-600-MF12(CALIBRATED)</t>
  </si>
  <si>
    <t>7264530828N</t>
  </si>
  <si>
    <t>THERMOCOUPLE 20625-K-60-1000-MF12(CALIBRATED)</t>
  </si>
  <si>
    <t>7264530829N</t>
  </si>
  <si>
    <t>THERMOCOUPLE 20625-K-60-450-MF12(CALIBRATED)</t>
  </si>
  <si>
    <t>7264530830N</t>
  </si>
  <si>
    <t>7264530831N</t>
  </si>
  <si>
    <t>THERMOCOUPLE 20625-K-60-1700-MF12(CALIBRATED)</t>
  </si>
  <si>
    <t>7264530832N</t>
  </si>
  <si>
    <t>THERMOCOUPLE 20625-K-60-1500-MF12(CALIBRATED)</t>
  </si>
  <si>
    <t>7264530833N</t>
  </si>
  <si>
    <t>THERMOCOUPLE 20625-K-60-300-MF12 (CALIBRATED)</t>
  </si>
  <si>
    <t>7264530834N</t>
  </si>
  <si>
    <t>SENSOR PRESSÃO KROMSCHROEDER DG10OU-3 (1-10mbar)</t>
  </si>
  <si>
    <t>7264530835N</t>
  </si>
  <si>
    <t>MODULO SIEMENS 6SL3120-1TE21-8AA4</t>
  </si>
  <si>
    <t>1E-MA8</t>
  </si>
  <si>
    <t>7264530836N</t>
  </si>
  <si>
    <t>MODULO SIEMENS 6SL3120-2TE13-0AA4</t>
  </si>
  <si>
    <t>7264530837N</t>
  </si>
  <si>
    <t>MODULO SIEMENS 6SL3130-7TE23-6AA3</t>
  </si>
  <si>
    <t>7264530838N</t>
  </si>
  <si>
    <t>MODULO SIEMENS 6SL3120-2TE21-8AA3</t>
  </si>
  <si>
    <t>7264530839N</t>
  </si>
  <si>
    <t>MODULO SIEMENS 6SL3100-0BE23-6AB0</t>
  </si>
  <si>
    <t>7264530840N</t>
  </si>
  <si>
    <t>MODULO ETHERNET BECKOFF EP1809-0022</t>
  </si>
  <si>
    <t>7264530841N</t>
  </si>
  <si>
    <t>CACHIMBO ELÉCTRICO 6 PINOS B4707283MA</t>
  </si>
  <si>
    <t>1E-HE1</t>
  </si>
  <si>
    <t>7264530842N</t>
  </si>
  <si>
    <t>FONTE ALIMENTAÇÃO ROCWELL 1769-PA2</t>
  </si>
  <si>
    <t>1E-MM28 / 1E-MM29</t>
  </si>
  <si>
    <t>7264530843N</t>
  </si>
  <si>
    <t>MODULO ENTRADA ROCKWELL 1734-IB8</t>
  </si>
  <si>
    <t>7264530844N</t>
  </si>
  <si>
    <t>MODULO SAIDA ROCKWELL 1737-0B8</t>
  </si>
  <si>
    <t>7264530845N</t>
  </si>
  <si>
    <t>MODULO SAIDA ROCKWELL 1734-0B8S</t>
  </si>
  <si>
    <t>7264530846N</t>
  </si>
  <si>
    <t>SERVOMOTOR ROCKWELL C/TRAVÃO VPL-B1153E-PJ14AA</t>
  </si>
  <si>
    <t>7264530847N</t>
  </si>
  <si>
    <t>MODULO ROCWELL HMI 2711P-W12</t>
  </si>
  <si>
    <t>7264530848N</t>
  </si>
  <si>
    <t>SERVOMOTR GRIPPER ROCKWELL 1732E-16CFGM12R</t>
  </si>
  <si>
    <t>7264530849N</t>
  </si>
  <si>
    <t>ILHA COMUNICAÇÃO ROKWELL 1732E-16CFGM12R</t>
  </si>
  <si>
    <t>7264530850N</t>
  </si>
  <si>
    <t>MODULO ADAPTADOR ROCKWELL 137-AENTR</t>
  </si>
  <si>
    <t>7264530851N</t>
  </si>
  <si>
    <t>SENSOR OMRON RFID V680S-HMD63</t>
  </si>
  <si>
    <t>7264530852N</t>
  </si>
  <si>
    <t>SENSOR VISÃO KEYENCE IV3-G500CA</t>
  </si>
  <si>
    <t>7264530853N</t>
  </si>
  <si>
    <t>PAINEL PC SIEMENS SIMATIC IPC377G</t>
  </si>
  <si>
    <t>7264530854N</t>
  </si>
  <si>
    <t>SENSOR TEMPERATURA SEYI P/N: 20205570FS061</t>
  </si>
  <si>
    <t>1E-PS01</t>
  </si>
  <si>
    <t>7264530855N</t>
  </si>
  <si>
    <t>SENSOR OMRON E2B-S08KN04-MC-B1</t>
  </si>
  <si>
    <t>7264530856N</t>
  </si>
  <si>
    <t>SENSOR OMRON RFID V680-D1KP66MT</t>
  </si>
  <si>
    <t>7264530857N</t>
  </si>
  <si>
    <t>MODULO ENTRADA OMRON NX-SL3300</t>
  </si>
  <si>
    <t>7264530858N</t>
  </si>
  <si>
    <t>MODULO SAIDA OMRON NX-S0D400</t>
  </si>
  <si>
    <t>7264530859N</t>
  </si>
  <si>
    <t>MODULO COMUNICAÇÃO OMRON NX-ECC201</t>
  </si>
  <si>
    <t>7264530860N</t>
  </si>
  <si>
    <t>MODULO ENTRADA OMRON NX-ID542</t>
  </si>
  <si>
    <t>7264530861N</t>
  </si>
  <si>
    <t>MODULO SAIDA OMRON NX-0D5256</t>
  </si>
  <si>
    <t>7264530862N</t>
  </si>
  <si>
    <t>RELE SEGURANÇA OMRON DC24V - G7S-4A2B-E DC24</t>
  </si>
  <si>
    <t>7264530863N</t>
  </si>
  <si>
    <t>SERVOMOTOR OMRON 3KW-400V R88M-1L3K030C-BS2</t>
  </si>
  <si>
    <t>7264530864N</t>
  </si>
  <si>
    <t>SERVOMOTOR OMRON 1,5KW-400V  R88M-1L1K530C-BS2</t>
  </si>
  <si>
    <t>7264530865N</t>
  </si>
  <si>
    <t>CABO ALIMENTAÇÃO SERVOMOTOR OMRON R88A-CA1E005BF-E</t>
  </si>
  <si>
    <t>7264530866N</t>
  </si>
  <si>
    <t>CABO ENCONDER OMRON  R88A-CR1B010NF-E</t>
  </si>
  <si>
    <t>7264530867N</t>
  </si>
  <si>
    <t>DRIVE OMRON R88D-1SN15F-ECT</t>
  </si>
  <si>
    <t>7264530868N</t>
  </si>
  <si>
    <t>ILHA COMUNICAÇÃO FESTO CPX-AP-I-EP-M12</t>
  </si>
  <si>
    <t>7264530869N</t>
  </si>
  <si>
    <t>MODULO ENTRADA FESTO CPX-AP-I-8DI-M8-3P</t>
  </si>
  <si>
    <t>7264530870N</t>
  </si>
  <si>
    <t>CABO COMUNICAÇÃO FESTO NEBC-D8G4-ES-2-N-S-D8G4-ET</t>
  </si>
  <si>
    <t>7264530871N</t>
  </si>
  <si>
    <t>CABO COMUNICAÇÃO FESTO NEBC-D8G4-ES-5-N-S-D8G4-ET</t>
  </si>
  <si>
    <t>7264530872N</t>
  </si>
  <si>
    <t>CABO ALIMENTAÇÃO FESTO NEBL-M8G4-E-2-N-M8G4</t>
  </si>
  <si>
    <t>7264530873N</t>
  </si>
  <si>
    <t>CABO ALIMENTAÇÃO FESTO NEBL-M8G4-E-5-N-M8G4</t>
  </si>
  <si>
    <t>7264530874N</t>
  </si>
  <si>
    <t>CABO ETHERNET FESTO NEBC-D12G4-ES-5-S-R3G4-E</t>
  </si>
  <si>
    <t>7264530875N</t>
  </si>
  <si>
    <t>SENSOR FESTO SMT-8M-A-PS-24V-E-2,5</t>
  </si>
  <si>
    <t>7264530876N</t>
  </si>
  <si>
    <t>MODULO REMOTO ROCKWELL AB1734-AENTR</t>
  </si>
  <si>
    <t>7283500001N</t>
  </si>
  <si>
    <t>OLEO LUB EVOLUTION 109</t>
  </si>
  <si>
    <t>7283500002N</t>
  </si>
  <si>
    <t>OLÉO MECAFLUID SM 5001</t>
  </si>
  <si>
    <t>728350000N</t>
  </si>
  <si>
    <t>OLÉO FENELLA VD 401 N</t>
  </si>
  <si>
    <t>7284530000N</t>
  </si>
  <si>
    <t xml:space="preserve">MASSA LUBRIFICANTE MOBILITH  SHC-100 </t>
  </si>
  <si>
    <t>7284530001N</t>
  </si>
  <si>
    <t>OLÉO MECAFLUID SS 3001 ECO</t>
  </si>
  <si>
    <t>7284530002N</t>
  </si>
  <si>
    <t>SYNTHETIC OIL LEYBOLD PAIL 5 LT REH HT4A005872</t>
  </si>
  <si>
    <t>K-8-2</t>
  </si>
  <si>
    <t>7284530003N</t>
  </si>
  <si>
    <t>SYNTHETIC OIL LEYBOLD PAIL 25 LT REH HT4A005870</t>
  </si>
  <si>
    <t>7284530004N</t>
  </si>
  <si>
    <t>OLEO VACUUM PUM S2R</t>
  </si>
  <si>
    <t>7284530005N</t>
  </si>
  <si>
    <t>OLEO COMPRESSOR A M4 68 - 20L</t>
  </si>
  <si>
    <t>PRENSA P500</t>
  </si>
  <si>
    <t>7284530006N</t>
  </si>
  <si>
    <t>MASSA CONSISTENTE GREASE LI EP 2 -18KG</t>
  </si>
  <si>
    <t>7284530007N</t>
  </si>
  <si>
    <t>OLEO GEAR MEP 100</t>
  </si>
  <si>
    <t>7284530008N</t>
  </si>
  <si>
    <t>OLÉO LEYBONOL LV0210 5LTS</t>
  </si>
  <si>
    <t>7284530009N</t>
  </si>
  <si>
    <t>MASSA LUBRIFICANTE KLUBERPASTE 46 MR 401(750g)</t>
  </si>
  <si>
    <t>LAMINAS ALHETE</t>
  </si>
  <si>
    <t>7284530010N</t>
  </si>
  <si>
    <t>OLEO SUNPRESS S105J</t>
  </si>
  <si>
    <t>PRENSA CHILLER</t>
  </si>
  <si>
    <t>7284530011N</t>
  </si>
  <si>
    <t>OLEO SUNPRESS S101K</t>
  </si>
  <si>
    <t>7284530012N</t>
  </si>
  <si>
    <t>OLÉO LEYBONOL IPV100+INLAND 5LTS</t>
  </si>
  <si>
    <t>7284530013N</t>
  </si>
  <si>
    <t>OLÉO LEYBONOL LV0130 5LTS</t>
  </si>
  <si>
    <t>7284530014N</t>
  </si>
  <si>
    <t>OLÉO LEYBONOL LV0100 5LTS</t>
  </si>
  <si>
    <t>7284530015N</t>
  </si>
  <si>
    <t>OLÉO LEYBONOL LV0120 5LTS</t>
  </si>
  <si>
    <t>7284530016N</t>
  </si>
  <si>
    <t>OLEO BLASER VASCO 5000</t>
  </si>
  <si>
    <t>CENTRO MAQUINAÇÃO CNC CHILLER</t>
  </si>
  <si>
    <t>7284530017N</t>
  </si>
  <si>
    <t>OLEO COMPRESSOR ORINGS ND12 REF - DND12250</t>
  </si>
  <si>
    <t>A-1-1 / A-1-2</t>
  </si>
  <si>
    <t>ORINGS VOLVO</t>
  </si>
  <si>
    <t>7284530018N</t>
  </si>
  <si>
    <t>OLEO LUBRIFICANTE TSL REF EQ206944GC</t>
  </si>
  <si>
    <t>PISTOLA GRACO</t>
  </si>
  <si>
    <t>7284530019N</t>
  </si>
  <si>
    <t xml:space="preserve">MASSA MOBIL SHC 32 35LB </t>
  </si>
  <si>
    <t>7284530020N</t>
  </si>
  <si>
    <t>MASSA LI EP 2</t>
  </si>
  <si>
    <t>7284530021N</t>
  </si>
  <si>
    <t>MASSA LI EP 1</t>
  </si>
  <si>
    <t>7284530022N</t>
  </si>
  <si>
    <t>OLEO GEAR MEP 220</t>
  </si>
  <si>
    <t>7353500010N</t>
  </si>
  <si>
    <t>PORTA BICOS M6 REF 142.0216.11</t>
  </si>
  <si>
    <t>7353500011N</t>
  </si>
  <si>
    <t>BICHA COLE REF 149.0226.5</t>
  </si>
  <si>
    <t>7353500012N</t>
  </si>
  <si>
    <t>CASQUILHO ISOLANTE WH W 500</t>
  </si>
  <si>
    <t>7353500013N</t>
  </si>
  <si>
    <t>BOCAL GARRAFA WH W500 145.0544.1</t>
  </si>
  <si>
    <t>7354530014N</t>
  </si>
  <si>
    <t>MATRIZ ENTRADA TUBO CAC 90X8 REF N45DH-01MD</t>
  </si>
  <si>
    <t>7354530015N</t>
  </si>
  <si>
    <t>MATRIZ SAIDA TUBO CAC 90X8 REF N45DH-02MD</t>
  </si>
  <si>
    <t>7354530016N</t>
  </si>
  <si>
    <t>ELECTRODO FERRO RUTILO 2,5X350MM</t>
  </si>
  <si>
    <t>7354530017N</t>
  </si>
  <si>
    <t>ROLO FORGIATORE CERAMICA 64MM OVAL</t>
  </si>
  <si>
    <t>7354530018N</t>
  </si>
  <si>
    <t>ROLO FORGIATORE CERAMICA 32MM</t>
  </si>
  <si>
    <t>7354530019N</t>
  </si>
  <si>
    <t>ROLO FORGIATORE CERAMICA 90MM</t>
  </si>
  <si>
    <t>7354530020N</t>
  </si>
  <si>
    <t>MATRIZ ENTRADA TUBO CAC 32 N45CX-01-MD</t>
  </si>
  <si>
    <t>7354530021N</t>
  </si>
  <si>
    <t>MATRIZ SAIDA TUBO CAC 32 N45CX-02-MD</t>
  </si>
  <si>
    <t>7354530022N</t>
  </si>
  <si>
    <t>MATRIZ ENTRADA TUBO CAC 64 OVAL N45EA-01</t>
  </si>
  <si>
    <t>7354530023N</t>
  </si>
  <si>
    <t>MATRIZ SAIDA TUBO CAC 64 OVAL N45EA-02</t>
  </si>
  <si>
    <t>7354530024N</t>
  </si>
  <si>
    <r>
      <t xml:space="preserve">VARETA SOLDADURA LASER IMPROBOND </t>
    </r>
    <r>
      <rPr>
        <sz val="11"/>
        <color theme="1"/>
        <rFont val="Calibri"/>
        <family val="2"/>
      </rPr>
      <t>ø0,8X320MM 05_2384</t>
    </r>
  </si>
  <si>
    <t>7354530025N</t>
  </si>
  <si>
    <t>ANEL COBRE COMPLETO TUBEMILL REVESTIDO RESINA MODELO 90</t>
  </si>
  <si>
    <t>ANEL COBRE TUBEMILL REVESTIDO RESINA MODELO 90</t>
  </si>
  <si>
    <t>7354530026N</t>
  </si>
  <si>
    <r>
      <t xml:space="preserve">VARETA SOLDADURA LASER IMPROBOND </t>
    </r>
    <r>
      <rPr>
        <sz val="11"/>
        <color theme="1"/>
        <rFont val="Calibri"/>
        <family val="2"/>
      </rPr>
      <t>ø0,5X320MM 05_2384</t>
    </r>
  </si>
  <si>
    <t>MAQUINA LASER MANUAL</t>
  </si>
  <si>
    <t>7354530027N</t>
  </si>
  <si>
    <t>7354530028N</t>
  </si>
  <si>
    <t>ROLO FORGIATORE CERAMICA 80MM OVAL</t>
  </si>
  <si>
    <t>736001038R</t>
  </si>
  <si>
    <t>DISPLAY OMRON NT21-ST121-E</t>
  </si>
  <si>
    <t>736001278R</t>
  </si>
  <si>
    <t>DRIVE OMRON R88D-GN04H-ML2</t>
  </si>
  <si>
    <t>736001282</t>
  </si>
  <si>
    <t>VALVULA  RETENÇÃO PILOTADA 3/8"</t>
  </si>
  <si>
    <t>736001283</t>
  </si>
  <si>
    <t>ENGATE FEMEA STD 3/8 B.S.P</t>
  </si>
  <si>
    <t>736001284</t>
  </si>
  <si>
    <t>ENGATE MACHO STD 3/8" B.S.P</t>
  </si>
  <si>
    <t>736001288</t>
  </si>
  <si>
    <t>MACHO RECTO AP. MEC. 10/08 R-1/4"</t>
  </si>
  <si>
    <t>736001289</t>
  </si>
  <si>
    <t>MACHO RECTO AP. MEC. 10/08 R-3/8"</t>
  </si>
  <si>
    <t>736001290</t>
  </si>
  <si>
    <t>MACHO RECTO AP. MEC. 08/06 R-1/4"</t>
  </si>
  <si>
    <t>736001291</t>
  </si>
  <si>
    <t>MACHO RECTO AP. MEC. 08/06 R-3/8"</t>
  </si>
  <si>
    <t>736001293</t>
  </si>
  <si>
    <t>BANJO SIMPLES AP. MEC. T-10/08 R-1/4"</t>
  </si>
  <si>
    <t>736001294</t>
  </si>
  <si>
    <t>NUCLEO SIMPLES R-1/4"</t>
  </si>
  <si>
    <t>736001295</t>
  </si>
  <si>
    <t>BANJO SIMPLES AP. MEC. T-08/06 R-3/8"</t>
  </si>
  <si>
    <t>736001296</t>
  </si>
  <si>
    <t>BANJO SIMPLES AP. MEC. T-10/08 R-3/8"</t>
  </si>
  <si>
    <t>736001297</t>
  </si>
  <si>
    <t>NUCLEO SIMPLES R-3/8"</t>
  </si>
  <si>
    <t>7374530000N</t>
  </si>
  <si>
    <t>PARAFUSO EMBEBER M5X50 DIN 7991-12.9</t>
  </si>
  <si>
    <t>7374530001N</t>
  </si>
  <si>
    <t>PARAFUSO EMBEBER M6X60 DIN 7991-12.9</t>
  </si>
  <si>
    <t>7374530002N</t>
  </si>
  <si>
    <t>PARAFUSO EMBEBER M8X10 DIN 7991-12.9</t>
  </si>
  <si>
    <t>7374530003N</t>
  </si>
  <si>
    <t>PARAFUSO EMBEBER M10X16 DIN 7991-12.9</t>
  </si>
  <si>
    <t>7374530005N</t>
  </si>
  <si>
    <t>PARAFUSO EMBEBER M10X45 DIN 7991-12.9</t>
  </si>
  <si>
    <t>A-3-6 / A-2-3</t>
  </si>
  <si>
    <t>7374530006N</t>
  </si>
  <si>
    <t>PARAFUSO SEXTAVADO INTERIOR M3X16 DIN 912-12.9</t>
  </si>
  <si>
    <t>7374530007N</t>
  </si>
  <si>
    <t>PARAFUSO SEXTAVADO INTERIOR M5X70 DIN 912 - 12.9</t>
  </si>
  <si>
    <t>7374530008N</t>
  </si>
  <si>
    <t>PARAFUSO SEXTAVADO INTERIOR M8X10 DIN 912 - 12.9</t>
  </si>
  <si>
    <t>7374530009N</t>
  </si>
  <si>
    <t>7374530010N</t>
  </si>
  <si>
    <t>PARAFUSO SEXTAVADO INTERIOR M8X90 DIN 912 - 12.9</t>
  </si>
  <si>
    <t>A-3-3/ B-2-6</t>
  </si>
  <si>
    <t>7374530011N</t>
  </si>
  <si>
    <t>PARAFUSO SEXTAVADO INTERIOR M8X120 DIN 912 - 12.9</t>
  </si>
  <si>
    <t>7374530012N</t>
  </si>
  <si>
    <t>PARAFUSO SEXTAVADO INTERIOR M10X90 DIN 912 - 12.9</t>
  </si>
  <si>
    <t>7374530013N</t>
  </si>
  <si>
    <t>PARAFUSO SEXTAVADO INTERIOR M12X40 DIN 912 - 12.9</t>
  </si>
  <si>
    <t>7374530014N</t>
  </si>
  <si>
    <t>PARAFUSO SEXTAVADO INTERIOR M12X90 DIN 912 - 12.9</t>
  </si>
  <si>
    <t>7374530015N</t>
  </si>
  <si>
    <t>PARAFUSO EMBEBER  M6X10 DIN 7991 INOX A2</t>
  </si>
  <si>
    <t>7374530016N</t>
  </si>
  <si>
    <t>PARAFUSO SEXTAVADO INTERIOR M5X30 DIN 933 INOX A2</t>
  </si>
  <si>
    <t>7374530017N</t>
  </si>
  <si>
    <t>PORCA M5 DIN 934 INOX A2</t>
  </si>
  <si>
    <t>7374530018N</t>
  </si>
  <si>
    <t>PARAFUSO SEXTAVADO INTERIOR M24X2.0X90 DIN 912 - 12.9</t>
  </si>
  <si>
    <t>7374530019N</t>
  </si>
  <si>
    <t>PARAFUSO SEXTAVADO EXTERIOR  M12X60 DIN 933 INOX A2</t>
  </si>
  <si>
    <t>7374530020N</t>
  </si>
  <si>
    <t>ANILHA MOLA M12 DIN 127 INOX A2</t>
  </si>
  <si>
    <t>7374530021N</t>
  </si>
  <si>
    <t>7374530022N</t>
  </si>
  <si>
    <t>PARAFUSO EMBEBER M10X12 DIN 7991-12.9</t>
  </si>
  <si>
    <t>7374530023N</t>
  </si>
  <si>
    <t>PARAFUSO EMBEBER M3X35 DIN 7991-10.9</t>
  </si>
  <si>
    <t>7374530024N</t>
  </si>
  <si>
    <t>PARAFUSO SEXTAVADO INTERIOR M10X35 DIN 912 - 12.9</t>
  </si>
  <si>
    <t>A-3-4 / A-2-3</t>
  </si>
  <si>
    <t>7374530025N</t>
  </si>
  <si>
    <t>PARAFUSO EMBEBER  M3X40 DIN 7991 INOX A2</t>
  </si>
  <si>
    <t>7374530026N</t>
  </si>
  <si>
    <t>PARAFUSO SEXTAVADO INTERIOR M12X16 DIN 912 INOX A2</t>
  </si>
  <si>
    <t>7374530027N</t>
  </si>
  <si>
    <t>ANILHA DE CHAPA M14 DIN 125</t>
  </si>
  <si>
    <t>7374530029N</t>
  </si>
  <si>
    <t>PARAFUSO EMBEBER M6X20 DIN 7991 INOX A2</t>
  </si>
  <si>
    <t>7374530030N</t>
  </si>
  <si>
    <t>PARAFUSO SEXTAVADO INTERIOR M3X12 DIN 912 - 12.9</t>
  </si>
  <si>
    <t>7374530031N</t>
  </si>
  <si>
    <t>PARAFUSO SEXTAVADO INTERIOR M16X80 DIN 912-12.9</t>
  </si>
  <si>
    <t>7374530032N</t>
  </si>
  <si>
    <t xml:space="preserve">PERNO M3X10 DIN 916 HEXAGONO INTERIOR </t>
  </si>
  <si>
    <t>7374530033N</t>
  </si>
  <si>
    <t>ANILHA MOLA M8  DIN 127 INOX A2</t>
  </si>
  <si>
    <t>7374530034N</t>
  </si>
  <si>
    <t>PARAFUSO EMBEBER  M5X10 DIN 7991 INOX A2</t>
  </si>
  <si>
    <t>7374530035N</t>
  </si>
  <si>
    <t>PARAFUSO SEXTAVADO EXTERIOR  M16X50 DIN 933 INOX A2</t>
  </si>
  <si>
    <t>7374530036N</t>
  </si>
  <si>
    <t>PARAFUSO EMBEBER  M6X35 DIN 7991 INOX A2</t>
  </si>
  <si>
    <t>7374530037N</t>
  </si>
  <si>
    <t>PORCA DIN 934 INOX A2 M6</t>
  </si>
  <si>
    <t>7374530039N</t>
  </si>
  <si>
    <t>PARAFUSO SEXTAVADO INTERIOR M5X90 DIN 912-12.9</t>
  </si>
  <si>
    <t>7374530040N</t>
  </si>
  <si>
    <t>PARAFUSO SEXTAVADO INTERIOR M8X10 DIN 912-12.9</t>
  </si>
  <si>
    <t>A-3-8(com o codigo 7374530008N)</t>
  </si>
  <si>
    <t>7374530041N</t>
  </si>
  <si>
    <t>PARAFUSO SEXTAVADO INTERIOR M22X100 DIN 912-12.9</t>
  </si>
  <si>
    <t>7374530042N</t>
  </si>
  <si>
    <t>ANILHA DE MOLA  M4 DIN 127</t>
  </si>
  <si>
    <t>7374530043N</t>
  </si>
  <si>
    <t>7374530044N</t>
  </si>
  <si>
    <t>PORCA HEXAGONAL M8 FREIO DIN 985</t>
  </si>
  <si>
    <t>7374530045N</t>
  </si>
  <si>
    <t>PERNO M4X10 SEXTAVADO INTERIOR DIN 916 AÇO 45H</t>
  </si>
  <si>
    <t>7374530046N</t>
  </si>
  <si>
    <t>PERNO M4X16 SEXTAVADO INTERIOR DIN 916 AÇO 45H</t>
  </si>
  <si>
    <t>7374530047N</t>
  </si>
  <si>
    <t>PERNO M4X20 SEXTAVADO INTERIOR DIN 916 AÇO 45H</t>
  </si>
  <si>
    <t>7374530048N</t>
  </si>
  <si>
    <t>PERNO M4X25 SEXTAVADO INTERIOR DIN 916 AÇO 45H</t>
  </si>
  <si>
    <t>7374530049N</t>
  </si>
  <si>
    <t>PERNO M4X30 SEXTAVADO INTERIOR DIN 916 AÇO 45H</t>
  </si>
  <si>
    <t>7374530050N</t>
  </si>
  <si>
    <t>PERNO M4X35 SEXTAVADO INTERIOR DIN 916 AÇO 45H</t>
  </si>
  <si>
    <t>7374530051N</t>
  </si>
  <si>
    <t>PERNO M4X40 SEXTAVADO INTERIOR DIN 916 AÇO 45H</t>
  </si>
  <si>
    <t>7374530052N</t>
  </si>
  <si>
    <t>PERNO M6X10 SEXTAVADO INTERIOR DIN 916 AÇO 45H</t>
  </si>
  <si>
    <t>7374530053N</t>
  </si>
  <si>
    <t>PERNO M6X16 SEXTAVADO INTERIOR DIN 916 AÇO 45H</t>
  </si>
  <si>
    <t>7374530054N</t>
  </si>
  <si>
    <t>PERNO M6X20 SEXTAVADO INTERIOR DIN 916 AÇO 45H</t>
  </si>
  <si>
    <t>7374530055N</t>
  </si>
  <si>
    <t>PERNO M6X25 SEXTAVADO INTERIOR DIN 916 AÇO 45H</t>
  </si>
  <si>
    <t>7374530056N</t>
  </si>
  <si>
    <t>PERNO M6X30 SEXTAVADO INTERIOR DIN 916 AÇO 45H</t>
  </si>
  <si>
    <t>7374530057N</t>
  </si>
  <si>
    <t>PERNO M6X35 SEXTAVADO INTERIOR DIN 916 AÇO 45H</t>
  </si>
  <si>
    <t>7374530058N</t>
  </si>
  <si>
    <t>PERNO M6X40 SEXTAVADO INTERIOR DIN 916 AÇO 45H</t>
  </si>
  <si>
    <t>7374530059N</t>
  </si>
  <si>
    <t>PERNO M8X10 SEXTAVADO INTERIOR DIN 916 AÇO 45H</t>
  </si>
  <si>
    <t>7374530060N</t>
  </si>
  <si>
    <t>PERNO M8X16 SEXTAVADO INTERIOR DIN 916 AÇO 45H</t>
  </si>
  <si>
    <t>7374530061N</t>
  </si>
  <si>
    <t>PERNO M8X20 SEXTAVADO INTERIOR DIN 916 AÇO 45H</t>
  </si>
  <si>
    <t>7374530062N</t>
  </si>
  <si>
    <t>PERNO M8X25 SEXTAVADO INTERIOR DIN 916 AÇO 45H</t>
  </si>
  <si>
    <t>7374530063N</t>
  </si>
  <si>
    <t>PERNO M8X30 SEXTAVADO INTERIOR DIN 916 AÇO 45H</t>
  </si>
  <si>
    <t>7374530064N</t>
  </si>
  <si>
    <t>PERNO M8X35 SEXTAVADO INTERIOR DIN 916 AÇO 45H</t>
  </si>
  <si>
    <t>7374530065N</t>
  </si>
  <si>
    <t>PERNO M8X40 SEXTAVADO INTERIOR DIN 916 AÇO 45H</t>
  </si>
  <si>
    <t>7374530066N</t>
  </si>
  <si>
    <t>PERNO M10X10 SEXTAVADO INTERIOR DIN 916 AÇO 45H</t>
  </si>
  <si>
    <t>7374530067N</t>
  </si>
  <si>
    <t>PERNO M10X16 SEXTAVADO INTERIOR DIN 916 AÇO 45H</t>
  </si>
  <si>
    <t>7374530068N</t>
  </si>
  <si>
    <t>PERNO M10X20 SEXTAVADO INTERIOR DIN 916 AÇO 45H</t>
  </si>
  <si>
    <t>7374530069N</t>
  </si>
  <si>
    <t>PERNO M10X25 SEXTAVADO INTERIOR DIN 916 AÇO 45H</t>
  </si>
  <si>
    <t>7374530070N</t>
  </si>
  <si>
    <t>PERNO M10X30 SEXTAVADO INTERIOR DIN 916 AÇO 45H</t>
  </si>
  <si>
    <t>7374530071N</t>
  </si>
  <si>
    <t>PERNO M10X35 SEXTAVADO INTERIOR DIN 916 AÇO 45H</t>
  </si>
  <si>
    <t>7374530072N</t>
  </si>
  <si>
    <t>PERNO M10X40 SEXTAVADO INTERIOR DIN 916 AÇO 45H</t>
  </si>
  <si>
    <t>7374530073N</t>
  </si>
  <si>
    <t>7374530074N</t>
  </si>
  <si>
    <t>PARAFUSO LIMITADOR LMSB4.5-10</t>
  </si>
  <si>
    <t>7374530076N</t>
  </si>
  <si>
    <t>CAVILHA ROSCADA M6X60 DIN 7979</t>
  </si>
  <si>
    <t>7374530077N</t>
  </si>
  <si>
    <t>CAVILHA 8X24 COM FURO ROSCADO DIN 7979</t>
  </si>
  <si>
    <t>E-4-9</t>
  </si>
  <si>
    <t>7374530078N</t>
  </si>
  <si>
    <t xml:space="preserve">PARAFUSO SEXTAVADA EXTERIOR INOX A2 M6X16 - DIN 933 </t>
  </si>
  <si>
    <t>7374530079N</t>
  </si>
  <si>
    <t>ANILHA PLANA M24 INOX DIN 125</t>
  </si>
  <si>
    <t>7374530080N</t>
  </si>
  <si>
    <t>PARAFUSO SEXTAVADO EXTERIOR M16X60 DIN 933 INOX A2</t>
  </si>
  <si>
    <t>7374530081N</t>
  </si>
  <si>
    <t>PARAFUSO SEXTAVADO INTERIOR M12X160 DIN 912-12.9</t>
  </si>
  <si>
    <t>PARAFUSO PRENSA P5</t>
  </si>
  <si>
    <t>7374530082N</t>
  </si>
  <si>
    <t>PARAFUSO AUTOPERFURANTE CABECA SEXT. 4,8X32MM</t>
  </si>
  <si>
    <t>7374530083N</t>
  </si>
  <si>
    <t>PARAFUSO AUTOPERFURANTE CABECA SEXT.4,8X19MM</t>
  </si>
  <si>
    <t>7374530085N</t>
  </si>
  <si>
    <t>PARAFUSO SEXTAVADA INTERIOR M12X100 DIN 912 12.9</t>
  </si>
  <si>
    <t>7374530086N</t>
  </si>
  <si>
    <t>PARAFUSO LIMITADOR M6X55</t>
  </si>
  <si>
    <t>7374530087N</t>
  </si>
  <si>
    <t>PARAFUSO LIMITADOR M10X40</t>
  </si>
  <si>
    <t>7374530088N</t>
  </si>
  <si>
    <t>PARAFUSO LIMITADOR M10X80</t>
  </si>
  <si>
    <t>7374530089N</t>
  </si>
  <si>
    <t>PARAFUSO LIMITADOR M10X90</t>
  </si>
  <si>
    <t>7374530090N</t>
  </si>
  <si>
    <t>PARAFUSO LIMITADOR M10X100</t>
  </si>
  <si>
    <t>7374530091N</t>
  </si>
  <si>
    <t>ANILHA MOLA M3 DIN 127</t>
  </si>
  <si>
    <t>7374530092N</t>
  </si>
  <si>
    <t>ANILHA DE CHAPA M18 DIN 125</t>
  </si>
  <si>
    <t>7374530093N</t>
  </si>
  <si>
    <t>PARAFUSO EMBEBER M10X25 - DIN 7991 - 12.9</t>
  </si>
  <si>
    <t>7374530094N</t>
  </si>
  <si>
    <t>PARAFUSO EMBEBER M10X55 - DIN 7991 - 12.9</t>
  </si>
  <si>
    <t>7374530095N</t>
  </si>
  <si>
    <t>PARAFUSO SEXTAVADA INTERIOR M10X16 DIN 912 - 12.9</t>
  </si>
  <si>
    <t>7374530096N</t>
  </si>
  <si>
    <t>PARAFUSO SEXTAVADA INTERIOR M10X100 DIN 912 -12.8</t>
  </si>
  <si>
    <t>7374530097N</t>
  </si>
  <si>
    <t>PARAFUSO SEXTAVADA INTERIOR M10X110 DIN 912 - 12.9</t>
  </si>
  <si>
    <t>7374530098N</t>
  </si>
  <si>
    <t>PARAFUSO SEXTAVADO INTERIOR M10X45 DIN 912-12.9</t>
  </si>
  <si>
    <t>7374530099N</t>
  </si>
  <si>
    <t>PARAFUSO SEXTAVADO INTERIOR M10X10 DIN 912-12.10</t>
  </si>
  <si>
    <t>7374530100N</t>
  </si>
  <si>
    <t>PARAFUSO LIMITADOR M5X6X10</t>
  </si>
  <si>
    <t>7374530101N</t>
  </si>
  <si>
    <t>CAVILHA SEGURANÇA M6X6 REF SWA6</t>
  </si>
  <si>
    <t>FERRAMENTAS ESTAMPAGEM GERAIS</t>
  </si>
  <si>
    <t>7374530102N</t>
  </si>
  <si>
    <t>CAVILHA SEGURANÇA M8X8 REF SWA8</t>
  </si>
  <si>
    <t>7374530103N</t>
  </si>
  <si>
    <t>CAVILHA SEGURANÇA M10X12 REF SWA10</t>
  </si>
  <si>
    <t>7374530104N</t>
  </si>
  <si>
    <t>CAVILHA SEGURANÇA M12X12 REF SWA12</t>
  </si>
  <si>
    <t>7374530105N</t>
  </si>
  <si>
    <t>CAVILHA CILINDRICA M6X30 DIN 6325</t>
  </si>
  <si>
    <t>E-4-10</t>
  </si>
  <si>
    <t>7374530106N</t>
  </si>
  <si>
    <t>CAVILHA CILINDRICA M6X50 DIN 6325</t>
  </si>
  <si>
    <t>7374530107N</t>
  </si>
  <si>
    <t>CAVILHA CILINDRICA M5X30 DIN 6325</t>
  </si>
  <si>
    <t>7374530108N</t>
  </si>
  <si>
    <t>CAVILHA CILINDRICA M5X60 DIN 6325</t>
  </si>
  <si>
    <t>7374530109N</t>
  </si>
  <si>
    <t>CAVILHA CILINDRICA M8X30 DIN 6325</t>
  </si>
  <si>
    <t>7374530110N</t>
  </si>
  <si>
    <t>CAVILHA CILINDRICA M10X30 DIN 6325</t>
  </si>
  <si>
    <t>7374530111N</t>
  </si>
  <si>
    <t>CAVILHA CILINDRICA M6X40 DIN 6325</t>
  </si>
  <si>
    <t>7374530112N</t>
  </si>
  <si>
    <t>CAVILHA CILINDRICA M6X20 DIN 6325</t>
  </si>
  <si>
    <t>7374530113N</t>
  </si>
  <si>
    <t>CAVILHA CILINDRICA M8X70 DIN 6325</t>
  </si>
  <si>
    <t>7374530114N</t>
  </si>
  <si>
    <t>CAVILHA CILINDRICA M8X40 DIN 6325</t>
  </si>
  <si>
    <t>7374530115N</t>
  </si>
  <si>
    <t>CAVILHA CILINDRICA M4X30 DIN 6325</t>
  </si>
  <si>
    <t>7374530116N</t>
  </si>
  <si>
    <t>CAVILHA CILINDRICA M6X16 DIN 6325</t>
  </si>
  <si>
    <t>7374530117N</t>
  </si>
  <si>
    <t>PARAFUSO SEXTAVADO INTERIOR M2X8 DIN 912-12.9</t>
  </si>
  <si>
    <t>7374530118N</t>
  </si>
  <si>
    <t>PARAFUSO SEXTAVADO INTERIOR M2X10 DIN 912-12.9</t>
  </si>
  <si>
    <t>7374530119N</t>
  </si>
  <si>
    <t>PARAFUSO LIMITADOR M8X100</t>
  </si>
  <si>
    <t>7374530121N</t>
  </si>
  <si>
    <t>PARAFUSO SEXT. INTERIOR M8X200 DIN 912 - 12.9</t>
  </si>
  <si>
    <t>7374530122N</t>
  </si>
  <si>
    <t>PARAFUSO SEXTAVADO INTERIOR M8X240 DIN 912 - 12.9</t>
  </si>
  <si>
    <t>7374530123N</t>
  </si>
  <si>
    <t>PARAFUSO LIMITADOR M5X12</t>
  </si>
  <si>
    <t>7374530124N</t>
  </si>
  <si>
    <t>CAVILHA ROSCADA M4X10 DIN 7979</t>
  </si>
  <si>
    <t>7374530125N</t>
  </si>
  <si>
    <t>CAVILHA ROSCADA M4X20 DIN 7979</t>
  </si>
  <si>
    <t>7374530126N</t>
  </si>
  <si>
    <t>CAVILHA ROSCADA M4X30 DIN 7979</t>
  </si>
  <si>
    <t>7374530127N</t>
  </si>
  <si>
    <t>CAVILHA ROSCADA M4X50 DIN 7979</t>
  </si>
  <si>
    <t>7374530128N</t>
  </si>
  <si>
    <t>CAVILHA ROSCADA M4X60 DIN 7979</t>
  </si>
  <si>
    <t>7374530129N</t>
  </si>
  <si>
    <t>CAVILHA ROSCADA M5X20 DIN 7979</t>
  </si>
  <si>
    <t>7374530130N</t>
  </si>
  <si>
    <t>CAVILHA ROSCADA M5X30 DIN 7979</t>
  </si>
  <si>
    <t>7374530131N</t>
  </si>
  <si>
    <t>CAVILHA ROSCADA M5X40 DIN 7979</t>
  </si>
  <si>
    <t>7374530132N</t>
  </si>
  <si>
    <t>CAVILHA ROSCADA M5X50 DIN 7979</t>
  </si>
  <si>
    <t>7374530133N</t>
  </si>
  <si>
    <t>CAVILHA ROSCADA M5X60 DIN 7979</t>
  </si>
  <si>
    <t>7374530134N</t>
  </si>
  <si>
    <t>CAVILHA ROSCADA M5X70 DIN 7979</t>
  </si>
  <si>
    <t>7374530135N</t>
  </si>
  <si>
    <t>CAVILHA ROSCADA M6X12 DIN 7979</t>
  </si>
  <si>
    <t>7374530136N</t>
  </si>
  <si>
    <t>CAVILHA ROSCADA M6X20 DIN 7979</t>
  </si>
  <si>
    <t>7374530137N</t>
  </si>
  <si>
    <t>CAVILHA ROSCADA M6X30 DIN 7979</t>
  </si>
  <si>
    <t>7374530138N</t>
  </si>
  <si>
    <t>CAVILHA ROSCADA M6X40 DIN 7979</t>
  </si>
  <si>
    <t>7374530139N</t>
  </si>
  <si>
    <t>CAVILHA ROSCADA M6X50 DIN 7979</t>
  </si>
  <si>
    <t>7374530141N</t>
  </si>
  <si>
    <t>CAVILHA ROSCADA M8X16 DIN 7979</t>
  </si>
  <si>
    <t>7374530142N</t>
  </si>
  <si>
    <t>CAVILHA ROSCADA M8X20 DIN 7979</t>
  </si>
  <si>
    <t>7374530143N</t>
  </si>
  <si>
    <t>CAVILHA ROSCADA M8X30 DIN 7979</t>
  </si>
  <si>
    <t>7374530144N</t>
  </si>
  <si>
    <t>CAVILHA ROSCADA M8X40 DIN 7979</t>
  </si>
  <si>
    <t>7374530145N</t>
  </si>
  <si>
    <t>CAVILHA ROSCADA M8X50 DIN 7979</t>
  </si>
  <si>
    <t>7374530146N</t>
  </si>
  <si>
    <t>CAVILHA ROSCADA M8X70 DIN 7979</t>
  </si>
  <si>
    <t>7374530147N</t>
  </si>
  <si>
    <t>CAVILHA ROSCADA M10X20 DIN 7979</t>
  </si>
  <si>
    <t>7374530148N</t>
  </si>
  <si>
    <t>CAVILHA ROSCADA M10X30 DIN 7979</t>
  </si>
  <si>
    <t>7374530149N</t>
  </si>
  <si>
    <t>CAVILHA ROSCADA M10X40 DIN 7979</t>
  </si>
  <si>
    <t>7374530150N</t>
  </si>
  <si>
    <t>CAVILHA ROSCADA M10X50 DIN 7979</t>
  </si>
  <si>
    <t>7374530151N</t>
  </si>
  <si>
    <t>CAVILHA ROSCADA M10X60 DIN 7979</t>
  </si>
  <si>
    <t>E-4-8</t>
  </si>
  <si>
    <t>7374530152N</t>
  </si>
  <si>
    <t>CAVILHA ROSCADA M10X70 DIN 7979</t>
  </si>
  <si>
    <t>7374530153N</t>
  </si>
  <si>
    <t>CAVILHA ROSCADA M12X20 DIN 7979</t>
  </si>
  <si>
    <t>7374530154N</t>
  </si>
  <si>
    <t>CAVILHA ROSCADA M12X30 DIN 7979</t>
  </si>
  <si>
    <t>7374530155N</t>
  </si>
  <si>
    <t>CAVILHA ROSCADA M12X40 DIN 7979</t>
  </si>
  <si>
    <t>7374530156N</t>
  </si>
  <si>
    <t>CAVILHA ROSCADA M12X50 DIN 7979</t>
  </si>
  <si>
    <t>7374530157N</t>
  </si>
  <si>
    <t>CAVILHA ROSCADA M12X60 DIN 7979</t>
  </si>
  <si>
    <t>7374530158N</t>
  </si>
  <si>
    <t>CAVILHA ROSCADA M4X40 DIN 7979</t>
  </si>
  <si>
    <t>7374530159N</t>
  </si>
  <si>
    <t>CAVILHA ROSCADA M5X10 DIN 7979</t>
  </si>
  <si>
    <t>7374530160N</t>
  </si>
  <si>
    <t>CAVILHA ROSCADA M6X70 DIN 7979</t>
  </si>
  <si>
    <t>7374530161N</t>
  </si>
  <si>
    <t>CAVILHA ROSCADA M8X60 DIN 7979</t>
  </si>
  <si>
    <t>7374530162N</t>
  </si>
  <si>
    <t>CAVILHA ROSCADA M12X70 DIN 7979</t>
  </si>
  <si>
    <t>7374530163N</t>
  </si>
  <si>
    <t>PORCA FREADA M6</t>
  </si>
  <si>
    <t>7374530164N</t>
  </si>
  <si>
    <t>PORCA FREADA M8</t>
  </si>
  <si>
    <t>7374530165N</t>
  </si>
  <si>
    <t>PORCA FREADA M10</t>
  </si>
  <si>
    <t>7374530166N</t>
  </si>
  <si>
    <t>PORCA FREADA M12</t>
  </si>
  <si>
    <t>7374530167N</t>
  </si>
  <si>
    <t>POLIA 8M-50 FZ-48</t>
  </si>
  <si>
    <t>7374530168N</t>
  </si>
  <si>
    <t>PARAFUSO CABEÇA PLANA AÇO ZINCADO M5X40</t>
  </si>
  <si>
    <t>7374530169N</t>
  </si>
  <si>
    <t>PARAFUSO CABEÇA PLANA AÇO ZINCADO M5X80</t>
  </si>
  <si>
    <t>7374530170N</t>
  </si>
  <si>
    <t>PARAFUSO CABEÇA PLANA AÇO ZINCADO M6X40</t>
  </si>
  <si>
    <t>7374530171N</t>
  </si>
  <si>
    <t>PARAFUSO CABEÇA PLANA AÇO ZINCADO M6X80</t>
  </si>
  <si>
    <t>A-2-7</t>
  </si>
  <si>
    <t>7374530172N</t>
  </si>
  <si>
    <t>PARAFUSO CABEÇA PLANA AÇO ZINCADO M8X40</t>
  </si>
  <si>
    <t>7374530173N</t>
  </si>
  <si>
    <t>PARAFUSO CABEÇA PLANA AÇO ZINCADO M8X80</t>
  </si>
  <si>
    <t>7374530174N</t>
  </si>
  <si>
    <t>ANILHA MOLA M10 INOX A2 DIN 127</t>
  </si>
  <si>
    <t>7374530175N</t>
  </si>
  <si>
    <t>CERRA CABOS M4 DIN 741</t>
  </si>
  <si>
    <t>7374530176N</t>
  </si>
  <si>
    <t>CERRA CABOS M6 DIN 741</t>
  </si>
  <si>
    <t>7374530177N</t>
  </si>
  <si>
    <t>PARAFUSO SEXTAVADO EXTERIOR M10X50 DIN 933 -10.9</t>
  </si>
  <si>
    <t>7374530178N</t>
  </si>
  <si>
    <t>CERRA CABOS M8 DIN 741</t>
  </si>
  <si>
    <t>7374530179N</t>
  </si>
  <si>
    <t>PARAFUSO SEXTAVADO EXTERIOR INOX A2 M10X50 DIN 933 -12.9</t>
  </si>
  <si>
    <t>7374530180N</t>
  </si>
  <si>
    <t>PORCA INOX A2 M16 DIN 934</t>
  </si>
  <si>
    <t>7374530181N</t>
  </si>
  <si>
    <t>ANILHA CHAPA M16 INOX A2 DIN 125</t>
  </si>
  <si>
    <t>7374530182N</t>
  </si>
  <si>
    <t>ANILHA MOLA M16 INOX A2 DIN 125</t>
  </si>
  <si>
    <t>7374530183N</t>
  </si>
  <si>
    <t>PARAFUSO SEXTAVADO INTERIOR M6X25 INOX A2 DIN 912</t>
  </si>
  <si>
    <t>A-2-11</t>
  </si>
  <si>
    <t>7374530184N</t>
  </si>
  <si>
    <t>PORCA INOX A2 M6 DIN 934</t>
  </si>
  <si>
    <t>7374530185N</t>
  </si>
  <si>
    <t>ANILHA CHAPA M6 INOX A2 DIN 125</t>
  </si>
  <si>
    <t>7374530186N</t>
  </si>
  <si>
    <t>PARAFUSO SEXTAVADO EXTERIOR M10X50 DIN 933 -12.9</t>
  </si>
  <si>
    <t>BOMBAS ETARI</t>
  </si>
  <si>
    <t>7374530187N</t>
  </si>
  <si>
    <t>PORCA M5-25MM P/SUPORTE GRIPPER MFI-009</t>
  </si>
  <si>
    <t>7374530188N</t>
  </si>
  <si>
    <t>PORCA M5-15MM P/SUPORTE GRIPPER  MFI-025</t>
  </si>
  <si>
    <t>7374530189N</t>
  </si>
  <si>
    <t>PARAFUSO LIMITADOR MAQUINADO M8X180 (AC915)</t>
  </si>
  <si>
    <t>7374530190N</t>
  </si>
  <si>
    <t>PARAFUSO LIMITADOR MAQUNADO M8X190 (AC916)</t>
  </si>
  <si>
    <t>7374530191N</t>
  </si>
  <si>
    <t>PARAFUSO SEXTAVADO INTERIOR M3X60 DIN 912 12.8</t>
  </si>
  <si>
    <t>7374530192N</t>
  </si>
  <si>
    <t>PERNO ESFERA M4 HALDER 22030.0004</t>
  </si>
  <si>
    <t>7374530193N</t>
  </si>
  <si>
    <t>PERNO ESFERA M5 HALDER 22030.0005</t>
  </si>
  <si>
    <t>N/Localiz. OAP(20-12-21)</t>
  </si>
  <si>
    <t>7374530194N</t>
  </si>
  <si>
    <t>7374530195N</t>
  </si>
  <si>
    <t>PERNO ESFERA M8 HALDER 22030.0008</t>
  </si>
  <si>
    <t>7374530196N</t>
  </si>
  <si>
    <t>PERNO ESFERA M10 HALDER 22030.0010</t>
  </si>
  <si>
    <t>7374530197N</t>
  </si>
  <si>
    <t>PARAFUSO SEXTAVADO EXTERIOR M6X25 INOX A2 DIN 933</t>
  </si>
  <si>
    <t>7374530198N</t>
  </si>
  <si>
    <t>BUCHA 6X30 E PARFUSO 4,5X40 RAWL 4ALL</t>
  </si>
  <si>
    <t>7374530199N</t>
  </si>
  <si>
    <t>BUCHA 8X40 E PARFUSO 5X60 RAWL 4ALL</t>
  </si>
  <si>
    <t>7374530200N</t>
  </si>
  <si>
    <t>PARAFUSO SEXTAVADO EXTERIOR 12X60 DIN 933 - 8.8</t>
  </si>
  <si>
    <t>7374530201N</t>
  </si>
  <si>
    <t>PARAFUSO SEXTAVADO INTERIOR M6X120 DIN 912 - 12.9</t>
  </si>
  <si>
    <t>7374530202N</t>
  </si>
  <si>
    <t>PARAFUSO SEXTAVADO INTERIOR M20X120 DIN 912 - 12.9</t>
  </si>
  <si>
    <t>7374530203N</t>
  </si>
  <si>
    <t>FREIO EXTERIOR AÇO M4X0,4 DIN 471</t>
  </si>
  <si>
    <t>7374530204N</t>
  </si>
  <si>
    <t>FREIO EXTERIOR AÇO M5X0,6 DIN 471</t>
  </si>
  <si>
    <t>7374530205N</t>
  </si>
  <si>
    <t>FREIO EXTERIOR AÇO M6X0,7 DIN 471</t>
  </si>
  <si>
    <t>7374530206N</t>
  </si>
  <si>
    <t>FREIO EXTERIOR AÇO M7X0,8 DIN 471</t>
  </si>
  <si>
    <t>7374530207N</t>
  </si>
  <si>
    <t>FREIO EXTERIOR AÇO M8X0,8 DIN 471</t>
  </si>
  <si>
    <t>7374530208N</t>
  </si>
  <si>
    <t>FREIO EXTERIOR AÇO M9x1 DIN 471</t>
  </si>
  <si>
    <t>7374530209N</t>
  </si>
  <si>
    <t>FREIO EXTERIOR AÇO M10x1 DIN 471</t>
  </si>
  <si>
    <t>7374530210N</t>
  </si>
  <si>
    <t>FREIO EXTERIOR AÇO M11x1 DIN 471</t>
  </si>
  <si>
    <t>7374530211N</t>
  </si>
  <si>
    <t>FREIO EXTERIOR AÇO M12x1 DIN 471</t>
  </si>
  <si>
    <t>7374530212N</t>
  </si>
  <si>
    <t>FREIO EXTERIOR AÇO M14x1 DIN 471</t>
  </si>
  <si>
    <t>7374530213N</t>
  </si>
  <si>
    <t>FREIO EXTERIOR AÇO M15x1 DIN 471</t>
  </si>
  <si>
    <t>7374530214N</t>
  </si>
  <si>
    <t>FREIO EXTERIOR AÇO M16x1 DIN 471</t>
  </si>
  <si>
    <t>7374530215N</t>
  </si>
  <si>
    <t>FREIO EXTERIOR AÇO M17x1 DIN 471</t>
  </si>
  <si>
    <t>7374530216N</t>
  </si>
  <si>
    <t>FREIO EXTERIOR AÇO M18x1,2 DIN 471</t>
  </si>
  <si>
    <t>7374530217N</t>
  </si>
  <si>
    <t>FREIO EXTERIOR AÇO M19x1,2 DIN 471</t>
  </si>
  <si>
    <t>7374530218N</t>
  </si>
  <si>
    <t>FREIO EXTERIOR AÇO M20x1,2 DIN 471</t>
  </si>
  <si>
    <t>7374530219N</t>
  </si>
  <si>
    <t>FREIO INTERIOR AÇO M8X0,8 DIN 472</t>
  </si>
  <si>
    <t>7374530220N</t>
  </si>
  <si>
    <t>FREIO INTERIOR AÇO M9X0,8 DIN 472</t>
  </si>
  <si>
    <t>7374530221N</t>
  </si>
  <si>
    <t>FREIO INTERIOR AÇO M12X18 DIN 472</t>
  </si>
  <si>
    <t>7374530222N</t>
  </si>
  <si>
    <t>FREIO INTERIOR AÇO M13X1,0 DIN 472</t>
  </si>
  <si>
    <t>7374530223N</t>
  </si>
  <si>
    <t>FREIO INTERIOR AÇO M14X1,0 DIN 472</t>
  </si>
  <si>
    <t>7374530224N</t>
  </si>
  <si>
    <t>FREIO INTERIOR AÇO M15X1,0 DIN 472</t>
  </si>
  <si>
    <t>7374530225N</t>
  </si>
  <si>
    <t>FREIO INTERIOR AÇO M16X1,0 DIN 472</t>
  </si>
  <si>
    <t>7374530226N</t>
  </si>
  <si>
    <t>FREIO INTERIOR AÇO M17X1,0 DIN 472</t>
  </si>
  <si>
    <t>7374530227N</t>
  </si>
  <si>
    <t>FREIO INTERIOR AÇO M18X1,0 DIN 472</t>
  </si>
  <si>
    <t>7374530228N</t>
  </si>
  <si>
    <t>FREIO INTERIOR AÇO M19X1,0 DIN 472</t>
  </si>
  <si>
    <t>7374530229N</t>
  </si>
  <si>
    <t>FREIO INTERIOR AÇO M20X1,0 DIN 472</t>
  </si>
  <si>
    <t>7374530230N</t>
  </si>
  <si>
    <t>PARAFUSO SEXTAVADA INTERIOR M2X16 INOX A2</t>
  </si>
  <si>
    <t>7374530231N</t>
  </si>
  <si>
    <t>PARAFUSO SEXTAVADA INTERIOR M12X180 DIN 912 - 12.9</t>
  </si>
  <si>
    <t>7374530232N</t>
  </si>
  <si>
    <t>PARAFUSO LIMITADOR M12X30</t>
  </si>
  <si>
    <t>7374530233N</t>
  </si>
  <si>
    <t>PARAFUSO-KLOC.GS.HSK50 L07 01150</t>
  </si>
  <si>
    <t>CNC</t>
  </si>
  <si>
    <t>7374530234N</t>
  </si>
  <si>
    <t>FREIO EXTERIOR AÇO M12x1,5 DIN 6799</t>
  </si>
  <si>
    <t>B-2-3</t>
  </si>
  <si>
    <t>7374530235N</t>
  </si>
  <si>
    <t>SCREW RECTIF D=25 P=10 LF=225,5 L=324-PM-AS-000615</t>
  </si>
  <si>
    <t>7374530236N</t>
  </si>
  <si>
    <t>SCREW RECTIF D=25 P=10 LF=238 L=318,5-PM-AS-000613</t>
  </si>
  <si>
    <t>7374530237N</t>
  </si>
  <si>
    <t>PARAFUSO SEXTAVADO INTERIOR M3X8 DIN 912 - 12.9</t>
  </si>
  <si>
    <t>7374530238N</t>
  </si>
  <si>
    <t>PARAFUSO SEXTAVADO INTERIOR M3X10 DIN 912 - 12.9</t>
  </si>
  <si>
    <t>7374530239N</t>
  </si>
  <si>
    <t>PARAFUSO SEXTAVADO INTERIOR M4X12 DIN 912 - 12.9</t>
  </si>
  <si>
    <t>7374530240N</t>
  </si>
  <si>
    <t>PARAFUSO SEXTAVADO INTERIOR M8X75 DIN 912 - 12.9</t>
  </si>
  <si>
    <t>A-3-7/ A-2-4</t>
  </si>
  <si>
    <t>7374530241N</t>
  </si>
  <si>
    <t>PARAFUSO SEXTAVADO INTERIOR M6X18 DIN 912 - 12.9</t>
  </si>
  <si>
    <t>7374530242N</t>
  </si>
  <si>
    <t>PARAFUSO SEXTAVADO INTERIOR M6X14 DIN 912 - 12.9</t>
  </si>
  <si>
    <t>7374530243N</t>
  </si>
  <si>
    <t>PARAFUSO SEXTAVADO INTERIOR M5X14 DIN 912 - 12.9</t>
  </si>
  <si>
    <t>7374530244N</t>
  </si>
  <si>
    <t>PORCA FREADA M3</t>
  </si>
  <si>
    <t>7374530245N</t>
  </si>
  <si>
    <t>PORCA FREADA M16</t>
  </si>
  <si>
    <t>7374530246N</t>
  </si>
  <si>
    <t>CAVILHA ROSCADA 6X32 DIN 7979</t>
  </si>
  <si>
    <t>7374530247N</t>
  </si>
  <si>
    <t>CAVILHA ROSCADA 8X28 DIN 7979</t>
  </si>
  <si>
    <t>7374530248N</t>
  </si>
  <si>
    <t>CAVILHA ROSCADA 10X60 DIN 7979</t>
  </si>
  <si>
    <t>7374530249N</t>
  </si>
  <si>
    <t>PERNO M5X10 SEXTAVADO INTERIOR DIN 916 AÇO 45H</t>
  </si>
  <si>
    <t>7374530250N</t>
  </si>
  <si>
    <t>PARAFUSO SEXT. INT. REBAIXADO M8X16 DIN7984 - 10.9</t>
  </si>
  <si>
    <t>7374530251N</t>
  </si>
  <si>
    <t>PERNO M5X20 SEXTAVADO INTERIOR DIN 916 AÇO 45H</t>
  </si>
  <si>
    <t>7374530252N</t>
  </si>
  <si>
    <t>PERNO M5X25 SEXTAVADO INTERIOR DIN 916 AÇO 45H</t>
  </si>
  <si>
    <t>7374530253N</t>
  </si>
  <si>
    <t>PERNO M5X30 SEXTAVADO INTERIOR DIN 916 AÇO 45H</t>
  </si>
  <si>
    <t>7374530254N</t>
  </si>
  <si>
    <t>PERNO M5X35 SEXTAVADO INTERIOR DIN 916 AÇO 45H</t>
  </si>
  <si>
    <t>7374530255N</t>
  </si>
  <si>
    <t>PERNO M5X40 SEXTAVADO INTERIOR DIN 916 AÇO 45H</t>
  </si>
  <si>
    <t>7374530256N</t>
  </si>
  <si>
    <t>ANILHA C/SERRILHA SCHNORR M6</t>
  </si>
  <si>
    <t>7374530257N</t>
  </si>
  <si>
    <t>ANILHA C/SERRILHA SCHNORR M8</t>
  </si>
  <si>
    <t>7374530258N</t>
  </si>
  <si>
    <t>ANILHA C/SERRILHA SCHNORR M10</t>
  </si>
  <si>
    <t>7374530259N</t>
  </si>
  <si>
    <t>ANILHA C/SERRILHA SCHNORR M15</t>
  </si>
  <si>
    <t>7374530260N</t>
  </si>
  <si>
    <t>ANILHAS MB8</t>
  </si>
  <si>
    <t>7374530261N</t>
  </si>
  <si>
    <t>PORCAS KM8</t>
  </si>
  <si>
    <t>7374530262N</t>
  </si>
  <si>
    <t>PERNO M5X16 SEXTAVADO INTERIOR DIN 916 AÇO 45H</t>
  </si>
  <si>
    <t>7374530263N</t>
  </si>
  <si>
    <t>ANILHA ABA LARGA INOX A4 DIN 9021</t>
  </si>
  <si>
    <t>7374530264N</t>
  </si>
  <si>
    <t>FREIO DIN 472 62x2</t>
  </si>
  <si>
    <t>7374530265N</t>
  </si>
  <si>
    <t>FREIO DIN 471 - 22x1,2</t>
  </si>
  <si>
    <t>7374530266N</t>
  </si>
  <si>
    <t>FREIO DIN 471 - 10x1</t>
  </si>
  <si>
    <t>7374530267N</t>
  </si>
  <si>
    <t>FREIO DIN 471 - 6x0,7</t>
  </si>
  <si>
    <t>7374530268N</t>
  </si>
  <si>
    <t>FREIO DIN 471 - 40x1,75</t>
  </si>
  <si>
    <t>7374530269N</t>
  </si>
  <si>
    <t>7374530270N</t>
  </si>
  <si>
    <t>FREIO DIN 472 - 55 x 2</t>
  </si>
  <si>
    <t>7374530271N</t>
  </si>
  <si>
    <t>FREIO DIN 472 - 47 x 1,75</t>
  </si>
  <si>
    <t>7374530272N</t>
  </si>
  <si>
    <t>FREIO DIN 471 - 30x1,5</t>
  </si>
  <si>
    <t>7374530273N</t>
  </si>
  <si>
    <t>FREIO DIN 471 - 25x1,2</t>
  </si>
  <si>
    <t>7374530274N</t>
  </si>
  <si>
    <t>FREIO DIN 471 - 45x1,75</t>
  </si>
  <si>
    <t>7374530275N</t>
  </si>
  <si>
    <t>ANILHA NORD-LOCK 3,4X18X7</t>
  </si>
  <si>
    <t>B-2-5</t>
  </si>
  <si>
    <t>7374530276N</t>
  </si>
  <si>
    <t>PARAFUSO SEXTAVADA INTERIOR M2,5X10 DIN 912 - 12.9</t>
  </si>
  <si>
    <t>7374530277N</t>
  </si>
  <si>
    <t>PARAFUSO SEXTAVADA INTERIOR M20X60 DIN 912 - 12.9</t>
  </si>
  <si>
    <t>7374530278N</t>
  </si>
  <si>
    <t>PARAFUSO SEXTAVADA INTERIOR M24X110 DIN 912 - 12.9</t>
  </si>
  <si>
    <t>7374530279N</t>
  </si>
  <si>
    <t>PERNO SEXTAVADO INTERIOR M10X60 DIN-916</t>
  </si>
  <si>
    <t>7374530280N</t>
  </si>
  <si>
    <t>PARAFUSO SEXTAVADO EXTERIOR M6X25 DIN 933 - 8.8</t>
  </si>
  <si>
    <t>7374530281N</t>
  </si>
  <si>
    <t>PARAFUSO SEXTAVADO EXTERIOR M12X25 INOX A2 DIN 933</t>
  </si>
  <si>
    <t>7374530282N</t>
  </si>
  <si>
    <t>PARAFUSO SEXTAVADO EXTERIOR M8X20 DIN 933</t>
  </si>
  <si>
    <t>7374530283N</t>
  </si>
  <si>
    <t>ANILHA CHAPA M12 INOX A2 DIN 125</t>
  </si>
  <si>
    <t>7374530284N</t>
  </si>
  <si>
    <t>7374530285N</t>
  </si>
  <si>
    <t>ANILHA CHAPA M10 INOX A2 DIN 125</t>
  </si>
  <si>
    <t>7374530286N</t>
  </si>
  <si>
    <t>ANILHA RECORTADA M16 INOX A2 DIN 6798</t>
  </si>
  <si>
    <t>7374530287N</t>
  </si>
  <si>
    <t>ANILHA RECORTADA M12 INOX A2 DIN 6798</t>
  </si>
  <si>
    <t>7374530288N</t>
  </si>
  <si>
    <t>ANILHA RECORTADA M10 INOX A2 DIN 6798</t>
  </si>
  <si>
    <t>7374530289N</t>
  </si>
  <si>
    <t>CABO AÇO INOX A4 M3X250</t>
  </si>
  <si>
    <t>7374530290N</t>
  </si>
  <si>
    <t>CERRA CABO INOX A4 M3 DIN 741</t>
  </si>
  <si>
    <t>7374530291N</t>
  </si>
  <si>
    <t>PARAFUSO  SEXTAVADA EXTERIOR M6X20 DIN 933 - 8.8</t>
  </si>
  <si>
    <t>7404530000N</t>
  </si>
  <si>
    <t>ABRAÇADEIRA INOX PARA MANGUEIRA 1/2"</t>
  </si>
  <si>
    <t>7404530001N</t>
  </si>
  <si>
    <t>ACESSÓRIO INOX 1/4"M - PONTEIRA MANGUEIRA 1/2"</t>
  </si>
  <si>
    <t>7404530002N</t>
  </si>
  <si>
    <t>ACESSÓRIO 90º INOX 1 1/4" F - 1 1/4" F</t>
  </si>
  <si>
    <t>7404530003N</t>
  </si>
  <si>
    <t>ACESSÓRIO 90º INOX 1 1/2" F  X  1 1/2" F</t>
  </si>
  <si>
    <t>7404530004N</t>
  </si>
  <si>
    <t>CASQUILHO INOX 1 1/2" F - 1 1/2" F</t>
  </si>
  <si>
    <t>J-6-3</t>
  </si>
  <si>
    <t>7404530005N</t>
  </si>
  <si>
    <t>CASQUILHO INOX 1 1/2" M - 1 1/2" M</t>
  </si>
  <si>
    <t>7404530006N</t>
  </si>
  <si>
    <t>ACESSÓRIO EM T INOX  1 1/2" F</t>
  </si>
  <si>
    <t>7404530007N</t>
  </si>
  <si>
    <t>TAMPÃO INOX 1 1/2"</t>
  </si>
  <si>
    <t>7404530008N</t>
  </si>
  <si>
    <t>PISTOLA AR/ÁGUA PARA FLUXAGEM REF 28PA</t>
  </si>
  <si>
    <t>7404530009N</t>
  </si>
  <si>
    <t>CAUDALIMETRO IFM SI5000</t>
  </si>
  <si>
    <t>7404530010N</t>
  </si>
  <si>
    <t>CARTUCHO ET024/ET025 REF ERIX</t>
  </si>
  <si>
    <t>BALNEÁRIOS</t>
  </si>
  <si>
    <t>7404530011N</t>
  </si>
  <si>
    <t>CARTUCHO DE MISTURADOR ET025/ET028 REF ERIX</t>
  </si>
  <si>
    <t>7404530012N</t>
  </si>
  <si>
    <t>PINHA CHUVEIRO COM ROTULA REF ERIX</t>
  </si>
  <si>
    <t>7404530013N</t>
  </si>
  <si>
    <t>VALVULAS UNIVER BE 3020 U</t>
  </si>
  <si>
    <t>7404530014N</t>
  </si>
  <si>
    <t>CAMLOCK TYPE A - A125-SS 1" 1/4 (INOX)</t>
  </si>
  <si>
    <t>7404530015N</t>
  </si>
  <si>
    <t>CAMLOCK TYPE A - A150-SS 1" 1/2 (INOX)</t>
  </si>
  <si>
    <t>7404530016N</t>
  </si>
  <si>
    <t>CAMLOCK TYPE C - C125-SS 1" 1/4 (INOX)</t>
  </si>
  <si>
    <t>J-6-2</t>
  </si>
  <si>
    <t>7404530017N</t>
  </si>
  <si>
    <t>CAMLOCK TYPE C - C150-SS 1" 1/2 (INOX)</t>
  </si>
  <si>
    <t>7404530018N</t>
  </si>
  <si>
    <t>CAMLOCK TYPE F - F125-SS 1" 1/4 (INOX)</t>
  </si>
  <si>
    <t>7404530019N</t>
  </si>
  <si>
    <t>CAMLOCK TYPE F - F150-SS 1" 1/2 (INOX)</t>
  </si>
  <si>
    <t>7404530020N</t>
  </si>
  <si>
    <t>JUNTA CAMLOCK G125-EPDM 1" 1/4</t>
  </si>
  <si>
    <t>7404530021N</t>
  </si>
  <si>
    <t>JUNTA CAMLOCK G150-EPDM 1" 1/2</t>
  </si>
  <si>
    <t>7404530022N</t>
  </si>
  <si>
    <t>VALVULA M. ESFÉRICO PVC 1"1/4 3 VIAS L C/BASE ISO</t>
  </si>
  <si>
    <t>G-4-5</t>
  </si>
  <si>
    <t>7404530023N</t>
  </si>
  <si>
    <t>VALVULA ALCON 31 REF 29B111E1A1-1A11</t>
  </si>
  <si>
    <t>7404530024N</t>
  </si>
  <si>
    <t>ACESSÓRIO ÁGUA JOELHO F/F X 1/4</t>
  </si>
  <si>
    <t>7404530025N</t>
  </si>
  <si>
    <t>ACESSÓRIO ÁGUA JOELHO M/M X 1/4</t>
  </si>
  <si>
    <t>7404530026N</t>
  </si>
  <si>
    <t xml:space="preserve">VALVULA M.ESFERICO PVC 1"1/2 3VIAS L </t>
  </si>
  <si>
    <t>7404530027N</t>
  </si>
  <si>
    <t>COASS VALVE GASKET KIT 1/2" REF HT4A006004</t>
  </si>
  <si>
    <t>7404530028N</t>
  </si>
  <si>
    <t>COASS VALVE GASKET KIT 3/4" REF HT4A004966</t>
  </si>
  <si>
    <t>7404530029N</t>
  </si>
  <si>
    <t>VALVULA NON RITORNO 1/4" RDHI REF HT4000666</t>
  </si>
  <si>
    <t>7404530030N</t>
  </si>
  <si>
    <t>SAFETY VALVE 0,5 BAR 3/8 MALE REF HT4A000839</t>
  </si>
  <si>
    <t>7404530031N</t>
  </si>
  <si>
    <t>SAFETY VALVE 90 BAR 1/4 MALE REF HT4A000603</t>
  </si>
  <si>
    <t>7404530032N</t>
  </si>
  <si>
    <t>ONE AWAY VALVE 1/4 REF HT4A000179</t>
  </si>
  <si>
    <t>7404530033N</t>
  </si>
  <si>
    <t>SELENOID VALVE LP DRAIN COND. 2 WAY NC REF HT4A001021</t>
  </si>
  <si>
    <t>7404530034N</t>
  </si>
  <si>
    <t>SELENOID VALVE HP 2 WAY CONDENSATE DRAIN REF HT4A001022</t>
  </si>
  <si>
    <t>7404530035N</t>
  </si>
  <si>
    <t>JAKSA VALVE REVISION KIT 329764 HT4A006286</t>
  </si>
  <si>
    <t>7404530036N</t>
  </si>
  <si>
    <t>SOLENOID VALVE 2/2 NC 1/4" REF HT4A000146</t>
  </si>
  <si>
    <t>7404530037N</t>
  </si>
  <si>
    <t>VALVE NON.RETURN 3/8" RDHI REF HT4A000667</t>
  </si>
  <si>
    <t>7404530038N</t>
  </si>
  <si>
    <t>O-RING 151.77X5.33 FKM REF HT4A007853</t>
  </si>
  <si>
    <t>7404530039N</t>
  </si>
  <si>
    <t>O-RING 165X75 FKM REF HT4A007852</t>
  </si>
  <si>
    <t>7404530040N</t>
  </si>
  <si>
    <t>GASKET EXTERNAL VACUUM VALVE DN63 HT4A001616</t>
  </si>
  <si>
    <t>7404530041N</t>
  </si>
  <si>
    <t>GASKET FOR VACUUM VALVE DN63 REF HT4A001615</t>
  </si>
  <si>
    <t>7404530042N</t>
  </si>
  <si>
    <t>GASKET EXTERNAL VACUUM VALVE DN160 REF HT4A001683</t>
  </si>
  <si>
    <t>7404530043N</t>
  </si>
  <si>
    <t>GASKET FOR DN 160 VACUUM VALVE REF HT4A001688</t>
  </si>
  <si>
    <t>7404530044N</t>
  </si>
  <si>
    <t>GASKET EXTERNAL VACUUM VALVE DN40 REF HT4A001618</t>
  </si>
  <si>
    <t>7404530045N</t>
  </si>
  <si>
    <t>GASKET FOR DN40 VACUUM VALVE REF HT4A001617</t>
  </si>
  <si>
    <t>7404530046N</t>
  </si>
  <si>
    <t>O-RING DN 160 REF HT4A001619</t>
  </si>
  <si>
    <t>7404530047N</t>
  </si>
  <si>
    <t>O-RING DN63 BUNA REF HT4A001613</t>
  </si>
  <si>
    <t>7404530048N</t>
  </si>
  <si>
    <t>O-RING DN40 BUNA REF HT4A001611</t>
  </si>
  <si>
    <t>7404530049N</t>
  </si>
  <si>
    <t>O-RING DN16 BUNA HT4A001609</t>
  </si>
  <si>
    <t>7404530050N</t>
  </si>
  <si>
    <t>KIT OF GASKET FOR COAXIAL L VALVES 3/8" REF HT2M321104</t>
  </si>
  <si>
    <t>7404530051N</t>
  </si>
  <si>
    <r>
      <t xml:space="preserve">ELECTROVALVULA LATÃO </t>
    </r>
    <r>
      <rPr>
        <sz val="11"/>
        <color theme="1"/>
        <rFont val="Calibri"/>
        <family val="2"/>
      </rPr>
      <t>ø12 2/2 NC 1/2</t>
    </r>
  </si>
  <si>
    <t xml:space="preserve">I-1-6 </t>
  </si>
  <si>
    <t>7404530052N</t>
  </si>
  <si>
    <t>VALVULA LIMPEZA VPC50C</t>
  </si>
  <si>
    <t>G-1-5/G-1-6</t>
  </si>
  <si>
    <t>ASPIRAÇÃO MATERIAL</t>
  </si>
  <si>
    <t>7404530053N</t>
  </si>
  <si>
    <t>PORCA REDUÇÃO INOX M/F 2" X 1"1/2</t>
  </si>
  <si>
    <t>FLUXAGENS GERAIS</t>
  </si>
  <si>
    <t>7404530054N</t>
  </si>
  <si>
    <t>PORCA REDUÇÃO INOX M/F 1"1/2 X 1"</t>
  </si>
  <si>
    <t>7404530055N</t>
  </si>
  <si>
    <t>PORCA REDUÇÃO INOX M/F 1" X 1/2"</t>
  </si>
  <si>
    <t>7404530056N</t>
  </si>
  <si>
    <t>PORCA REDUÇÃO INOX M/F 3/4"X 1/2"</t>
  </si>
  <si>
    <t>7404530057N</t>
  </si>
  <si>
    <t>PORCA REDUÇÃO INOX M/F 1/2" X 1/4"</t>
  </si>
  <si>
    <t>7404530058N</t>
  </si>
  <si>
    <t>CASQUILHOS INOX M/M 2"</t>
  </si>
  <si>
    <t>7404530059N</t>
  </si>
  <si>
    <t>CASQUILHOS INOX M/M 1"1/2</t>
  </si>
  <si>
    <t>7404530060N</t>
  </si>
  <si>
    <t>CASQUILHOS INOX M/M 1"</t>
  </si>
  <si>
    <t>7404530061N</t>
  </si>
  <si>
    <t>CASQUILHOS INOX M/M 1/2"</t>
  </si>
  <si>
    <t>7404530062N</t>
  </si>
  <si>
    <t>ACRESCENTO INOX F/F 1/4" X 1/2"</t>
  </si>
  <si>
    <t>7404530063N</t>
  </si>
  <si>
    <t>ACRESCENTO INOX F/F 1/2" X 3/4"</t>
  </si>
  <si>
    <t>7404530064N</t>
  </si>
  <si>
    <t>ACRESCENTO INOX F/F 1/2" X 1"</t>
  </si>
  <si>
    <t>7404530065N</t>
  </si>
  <si>
    <t>ACRESCENTO INOX F/F 1" X 1"1/2</t>
  </si>
  <si>
    <t>7404530066N</t>
  </si>
  <si>
    <t>ACRESCENTO INOX F/F 1"/1/2 X 2"</t>
  </si>
  <si>
    <t>7404530067N</t>
  </si>
  <si>
    <t>CAMLOCK TYPE A - A050-SS 1/2" (INOX)</t>
  </si>
  <si>
    <t>7404530068N</t>
  </si>
  <si>
    <t>CAMLOCK TYPE A - A200-SS 2" (INOX)</t>
  </si>
  <si>
    <t>7404530069N</t>
  </si>
  <si>
    <t>CAMLOCK TYPE C - C050-SS 1/2"(INOX)</t>
  </si>
  <si>
    <t>7404530070N</t>
  </si>
  <si>
    <t>CAMLOCK TYPE C - C200-SS 2" (INOX)</t>
  </si>
  <si>
    <t>7404530071N</t>
  </si>
  <si>
    <t>CAMLOCK TYPE F - F050-SS 1/2" (INOX)</t>
  </si>
  <si>
    <t>7404530072N</t>
  </si>
  <si>
    <t>CAMLOCK TYPE F - F200-SS 2"(INOX)</t>
  </si>
  <si>
    <t>7404530073N</t>
  </si>
  <si>
    <t>CAMLOCK TYPE E - E050-SS 1/2" (INOX)</t>
  </si>
  <si>
    <t>7404530074N</t>
  </si>
  <si>
    <t>CAMLOCK TYPE E - E125-SS 1"1/4 (INOX)</t>
  </si>
  <si>
    <t>7404530075N</t>
  </si>
  <si>
    <t>CAMLOCK TYPE E - E150-SS 1"1/2 (INOX)</t>
  </si>
  <si>
    <t>7404530076N</t>
  </si>
  <si>
    <t>CAMLOCK TYPE E - E200-SS 2" (INOX)</t>
  </si>
  <si>
    <t>7404530077N</t>
  </si>
  <si>
    <t>ABRAÇADEIRA HERCULES INOX 2"</t>
  </si>
  <si>
    <t>7404530078N</t>
  </si>
  <si>
    <t>CONECTOR RECTO TUBO 12MMX 1/4"</t>
  </si>
  <si>
    <t>7404530079N</t>
  </si>
  <si>
    <t>CONECTOR RECTO TUBO 12MMX 1/2"</t>
  </si>
  <si>
    <t>7404530080N</t>
  </si>
  <si>
    <t>CAUDALIMETRO IFM SM4000</t>
  </si>
  <si>
    <t>7404530081N</t>
  </si>
  <si>
    <t>LIGAÇAO COMPLETA MACHO DIAM 60 AQ/AR60RK</t>
  </si>
  <si>
    <t>7404530082N</t>
  </si>
  <si>
    <t>LIGAÇAO COMPLETA FEMEA DIAM 60 AQ/TF60RK</t>
  </si>
  <si>
    <t>7404530083N</t>
  </si>
  <si>
    <t>CAUDALIMETRO DIGITAL AGUA SMC PFMB7202-F06-F</t>
  </si>
  <si>
    <t>7404530084N</t>
  </si>
  <si>
    <t>VALVULA COAXIAL ALTA PRESSAO HT2M310135</t>
  </si>
  <si>
    <t>7404530085N</t>
  </si>
  <si>
    <t>VALVULA COAXIAL 3/82 NC HT4A000142</t>
  </si>
  <si>
    <t>7404530086N</t>
  </si>
  <si>
    <t>CAUDALIMETRO DIGITAL AGUA SMC PF3W740-F06-FT-M</t>
  </si>
  <si>
    <t>7404530087N</t>
  </si>
  <si>
    <t>CAUDALIMETRO AZOTO VA-520 1" 0,2-90 NM3/H</t>
  </si>
  <si>
    <t>7404530088N</t>
  </si>
  <si>
    <t>CAUDALIMETRO AZOTO VA-520 1/2" 0,2-90 NM3/H</t>
  </si>
  <si>
    <t>7404530089N</t>
  </si>
  <si>
    <t>VALVULA SELENOIDE SEYI P/N SVA0014ATD</t>
  </si>
  <si>
    <t>7404530090N</t>
  </si>
  <si>
    <t>VALVULA ANTI-RETORNO FESTO VF0F-LE-BAH-G18-Q6</t>
  </si>
  <si>
    <t>7404530091N</t>
  </si>
  <si>
    <t>VALVULA FESTO VN-10-L-T3-PQ2-VQ2-R01</t>
  </si>
  <si>
    <t>7404530092N</t>
  </si>
  <si>
    <t>VALVULA FESTO MS6-SV-1/2-D-10V24P-2M12-S0-AG</t>
  </si>
  <si>
    <t>7434530000N</t>
  </si>
  <si>
    <t>COLETE ALTA VISIBILIDADE AMARELO SAFETY IMPROVEMENT</t>
  </si>
  <si>
    <t>7434530025N</t>
  </si>
  <si>
    <t>BLUSÃO STAFF TAMANHO L</t>
  </si>
  <si>
    <t>SALA ROUPA - RH</t>
  </si>
  <si>
    <t>7434530026N</t>
  </si>
  <si>
    <t>BLUSÃO STAFF TAMANHO XL</t>
  </si>
  <si>
    <t>7434530027N</t>
  </si>
  <si>
    <t>BLUSÃO STAFF TAMANHO 2XL</t>
  </si>
  <si>
    <t>7434530028N</t>
  </si>
  <si>
    <t>BLUSÃO STAFF TAMANHO 3XL</t>
  </si>
  <si>
    <t>7434550000N</t>
  </si>
  <si>
    <t>OCULO DE PROTEÇÃO SOLDADURA 3M EAGLE IR 1.7</t>
  </si>
  <si>
    <t>SOLDADURA POR MAÇARICO</t>
  </si>
  <si>
    <t>7434550002N</t>
  </si>
  <si>
    <t>LUVA SOLDADOR TEGERA REF 126 TAMANHO 7</t>
  </si>
  <si>
    <t>7434550003N</t>
  </si>
  <si>
    <t>LUVA SOLDADOR TEGERA REF 126 TAMANHO 8</t>
  </si>
  <si>
    <t>7434550004N</t>
  </si>
  <si>
    <t>LUVA SOLDADOR TEGERA REF 126 TAMANHO 9</t>
  </si>
  <si>
    <t>7434550005N</t>
  </si>
  <si>
    <t>LUVA SOLDADOR TEGERA REF 126 TAMANHO 10</t>
  </si>
  <si>
    <t>7434550006N</t>
  </si>
  <si>
    <t>SAPATO SEGURANÇA ASTI SP1</t>
  </si>
  <si>
    <t>ARMARIO</t>
  </si>
  <si>
    <t>SAPATOS PARA COLABORADORES COM NECESSIDADES ESPECIAIS</t>
  </si>
  <si>
    <t>7434550007N</t>
  </si>
  <si>
    <t>ESTAÇÃO LAVA-OLHOS COM SOLUÇÃO SALINA REF A029039</t>
  </si>
  <si>
    <t>7434550008N</t>
  </si>
  <si>
    <t>LUVA LATEX RUGOSO VERDE LAT50 T8</t>
  </si>
  <si>
    <t>7434550009N</t>
  </si>
  <si>
    <t>LUVA HEATEBEATER 5 - 35CM</t>
  </si>
  <si>
    <t>L-4-2</t>
  </si>
  <si>
    <t>SUBSTITUI A LUVA KEVLAR AMARELA</t>
  </si>
  <si>
    <t>7434550010N</t>
  </si>
  <si>
    <t>SAPATO PROTECAO INTERTEK 705 S1 SRC</t>
  </si>
  <si>
    <t>L-2</t>
  </si>
  <si>
    <t>7434550011N</t>
  </si>
  <si>
    <t>PORTA VISEIRA  FRONTAL REF BALBI2</t>
  </si>
  <si>
    <t>7434550012N</t>
  </si>
  <si>
    <t>CAPACETE COM FIVELA QUEIXO REF CENTURION CONCEPT</t>
  </si>
  <si>
    <t>L-4-1</t>
  </si>
  <si>
    <t>7434550013N</t>
  </si>
  <si>
    <t>LUVA HYFLEX 11-735 T.6</t>
  </si>
  <si>
    <t>N-2-1</t>
  </si>
  <si>
    <t>7434550014N</t>
  </si>
  <si>
    <t>LUVA HYFLEX 11-735 T.7</t>
  </si>
  <si>
    <t>7434550015N</t>
  </si>
  <si>
    <t>LUVA HYFLEX 11-735 T.8</t>
  </si>
  <si>
    <t>7434550017N</t>
  </si>
  <si>
    <t>AVENTAL PROTECÇÃO QUIMICA 45G 81X112X0,508MM</t>
  </si>
  <si>
    <t>7434550018N</t>
  </si>
  <si>
    <t>MANGUITO ANTI CORTE HYFLEX REF 11-251 406MM</t>
  </si>
  <si>
    <t>7434550019N</t>
  </si>
  <si>
    <t>AVENTAL ALUMINIZADO FBVNT021001 ARAMEX 450G/M2</t>
  </si>
  <si>
    <t>7434550020N</t>
  </si>
  <si>
    <t>LUVA ALGODÃO INTERLOCK</t>
  </si>
  <si>
    <t>7434550021N</t>
  </si>
  <si>
    <t>ARNES SEGURANÇA 4 PONTOS SEKURALT LIGHT 4 PLUS</t>
  </si>
  <si>
    <t>7434550022N</t>
  </si>
  <si>
    <t>TAMPÃO AUDITIVO ULTRAFIT C/ CORDÃO</t>
  </si>
  <si>
    <t>7434550023N</t>
  </si>
  <si>
    <t>LUVA SHOWA 377 T6</t>
  </si>
  <si>
    <t>7434550024N</t>
  </si>
  <si>
    <t>LUVA SHOWA 377 T7</t>
  </si>
  <si>
    <t>7434550025N</t>
  </si>
  <si>
    <t>LUVA SHOWA 377 T8</t>
  </si>
  <si>
    <t>7434550026N</t>
  </si>
  <si>
    <t>LUVA SHOWA 377 T9</t>
  </si>
  <si>
    <t>7434550030N</t>
  </si>
  <si>
    <t>LUVA HEATEBEATER 8 - 40CM</t>
  </si>
  <si>
    <t>7434550031N</t>
  </si>
  <si>
    <t>OCULO SOBREPOSIÇÃO 3M 2800</t>
  </si>
  <si>
    <t>7434550032N</t>
  </si>
  <si>
    <t>OCULO PROTECÇÃO 3M 2890</t>
  </si>
  <si>
    <t>7434550033N</t>
  </si>
  <si>
    <t>OCULO PROTECÇÃO 3M SECURE FIT SF 200</t>
  </si>
  <si>
    <t>7434550034N</t>
  </si>
  <si>
    <t>VISERIA PROTECÇÃO TORIC T5</t>
  </si>
  <si>
    <t>7434550035N</t>
  </si>
  <si>
    <t>VISEIRA PROTECÇÃO VISOR FLASH</t>
  </si>
  <si>
    <t>7434550036N</t>
  </si>
  <si>
    <t>FILTRO MASCARA PINTURA 3M 5935</t>
  </si>
  <si>
    <t>7434550037N</t>
  </si>
  <si>
    <t>FILTRO MASCARA PINTURA 3M 6051</t>
  </si>
  <si>
    <t>7434550038N</t>
  </si>
  <si>
    <t>BIQUEIRA PORTECÇÃO REF TOTAL PROTEC</t>
  </si>
  <si>
    <t>PORTARIA</t>
  </si>
  <si>
    <t>7434550039N</t>
  </si>
  <si>
    <t>LUVA EDGE 48-703 T7</t>
  </si>
  <si>
    <t>7434550040N</t>
  </si>
  <si>
    <t>LUVA EDGE 48-703 T8</t>
  </si>
  <si>
    <t>7434550041N</t>
  </si>
  <si>
    <t>MOSQUETÃO SEKURLAT REF 981 EN 362 25KN</t>
  </si>
  <si>
    <t>7434550042N</t>
  </si>
  <si>
    <t>CORDA EM Y COM ABSORVEDOR ENERGIA SEKURLAT REF 363</t>
  </si>
  <si>
    <t>MMNOA E5</t>
  </si>
  <si>
    <t>7434550043N</t>
  </si>
  <si>
    <t>FAIXA PROTECÇÃO LOMBAR ERGODYNE REF 1650 T.S</t>
  </si>
  <si>
    <t>7434550044N</t>
  </si>
  <si>
    <t>FAIXA PROTECÇÃO LOMBAR ERGODYNE REF 1650 T.M</t>
  </si>
  <si>
    <t>7434550045N</t>
  </si>
  <si>
    <t>FAIXA PROTECÇÃO LOMBAR ERGODYNE REF 1650 T.L</t>
  </si>
  <si>
    <t>7434550046N</t>
  </si>
  <si>
    <t>FAIXA PROTECÇÃO LOMBAR ERGODYNE REF 1650 T.XL</t>
  </si>
  <si>
    <t>7434550047N</t>
  </si>
  <si>
    <t>VISEIRA POLICARBONATO INCOLOR VISOR-H</t>
  </si>
  <si>
    <t>7434550052N</t>
  </si>
  <si>
    <t>FRASCO RECARGA SOLUÇÃO ALCALINA 1LT</t>
  </si>
  <si>
    <t xml:space="preserve">ESTAÇÃO LAVA OLHOS </t>
  </si>
  <si>
    <t>7434550053N</t>
  </si>
  <si>
    <t>COLETE ALTA VISIBILIDADE AZUL</t>
  </si>
  <si>
    <t>7434550054N</t>
  </si>
  <si>
    <t>COLETE ALTA VISIBILIDADE VERMELHO</t>
  </si>
  <si>
    <t>7434550055N</t>
  </si>
  <si>
    <t>COLETE ALTA VISIBILIDADE VERDE</t>
  </si>
  <si>
    <t>7434550056N</t>
  </si>
  <si>
    <t>MASCARA PROTECÇÃO FPP3 9332</t>
  </si>
  <si>
    <t>7434550057N</t>
  </si>
  <si>
    <t xml:space="preserve">DEB INTANTGEL COMPLET 5 LT </t>
  </si>
  <si>
    <t>7434550058N</t>
  </si>
  <si>
    <t>MASCARA P2 CONICA COM VALVULA MEDOP</t>
  </si>
  <si>
    <t>7434550059N</t>
  </si>
  <si>
    <t>LUVA LATEX DESCARTAVEL REF 439DG</t>
  </si>
  <si>
    <t>7434550060N</t>
  </si>
  <si>
    <t>MASCARA PROTECÇAO FFP2 9322 3M</t>
  </si>
  <si>
    <t>7434550061N</t>
  </si>
  <si>
    <t>LUVA LATEX DESCARTAVEL AZUL REF GD40</t>
  </si>
  <si>
    <t>7434550062N</t>
  </si>
  <si>
    <t>LUVA GT46B T5</t>
  </si>
  <si>
    <t>7434550063N</t>
  </si>
  <si>
    <t>LUVA GT46B T6</t>
  </si>
  <si>
    <t>7434550064N</t>
  </si>
  <si>
    <t>LUVA PALHAÇO SHIELD GD52 T.M</t>
  </si>
  <si>
    <t>7434550065N</t>
  </si>
  <si>
    <t>MASCARA CIRURGICA  3 CAMADAS COM ELÁSTICO</t>
  </si>
  <si>
    <t>7434550066N</t>
  </si>
  <si>
    <t>TOALHETES  MULTIUSOS</t>
  </si>
  <si>
    <t>7434550067N</t>
  </si>
  <si>
    <t>LUVA PRETA PU COM3011 T6</t>
  </si>
  <si>
    <t>7434550068N</t>
  </si>
  <si>
    <t>LUVA PRETA PU COM3011 T7</t>
  </si>
  <si>
    <t>7434550069N</t>
  </si>
  <si>
    <t>LUVA PRETA PU COM3011 T8</t>
  </si>
  <si>
    <t>7434550070N</t>
  </si>
  <si>
    <t>LUVA PRETA PU COM3011 T9</t>
  </si>
  <si>
    <t>7434550071N</t>
  </si>
  <si>
    <t xml:space="preserve">LUVA ALGODÃO CARDADO C/ PUNHO </t>
  </si>
  <si>
    <t>7434550072N</t>
  </si>
  <si>
    <t>LUVA PRETA PU COM3011 T5</t>
  </si>
  <si>
    <t>7434550073N</t>
  </si>
  <si>
    <t>SUPORTE VISOR CONTOUR</t>
  </si>
  <si>
    <t>7434550074N</t>
  </si>
  <si>
    <t>VISEIRA POLICARBONATO CONTOUR X</t>
  </si>
  <si>
    <t>CAPACETE CENTURION</t>
  </si>
  <si>
    <t>7434550075N</t>
  </si>
  <si>
    <t>LUVA PELE DORSO T10 COM MANGA 15CM</t>
  </si>
  <si>
    <t>7434550076N</t>
  </si>
  <si>
    <t>LUVA PELE FLOR CAPRINO T9</t>
  </si>
  <si>
    <t>7434550077N</t>
  </si>
  <si>
    <t>LUVA PELE FLOR CRUTE 210208-8</t>
  </si>
  <si>
    <t>7434550078N</t>
  </si>
  <si>
    <t>LUVA ANTI CORTE DURACOIL 386 T6</t>
  </si>
  <si>
    <t>7434550079N</t>
  </si>
  <si>
    <t>LUVA ANTI CORTE DURACOIL 386 T7</t>
  </si>
  <si>
    <t>7434550080N</t>
  </si>
  <si>
    <t>LUVA ANTI CORTE DURACOIL 386 T8</t>
  </si>
  <si>
    <t>7434550081N</t>
  </si>
  <si>
    <t>LUVA ANTI CORTE DURACOIL 386 T9</t>
  </si>
  <si>
    <t>7434550082N</t>
  </si>
  <si>
    <t>LUVA  POLIESTER C/REVESTIMENTO NITRILO 3018 T6</t>
  </si>
  <si>
    <t>7434550083N</t>
  </si>
  <si>
    <t>LUVA  POLIESTER C/REVESTIMENTO NITRILO 3018 T7</t>
  </si>
  <si>
    <t>7434550084N</t>
  </si>
  <si>
    <t>LUVA  POLIESTER C/REVESTIMENTO NITRILO 3018 T8</t>
  </si>
  <si>
    <t>7434550085N</t>
  </si>
  <si>
    <t>LUVA  POLIESTER C/REVESTIMENTO NITRILO 3018 T9</t>
  </si>
  <si>
    <t>7434550086N</t>
  </si>
  <si>
    <t xml:space="preserve">LUVA  POLIESTER C/DUPLO REVEST. NITRILO 3019 T6 </t>
  </si>
  <si>
    <t>7434550087N</t>
  </si>
  <si>
    <t>LUVA  POLIESTER C/DUPLO REVEST. NITRILO 3019 T7</t>
  </si>
  <si>
    <t>7434550088N</t>
  </si>
  <si>
    <t xml:space="preserve">LUVA  POLIESTER C/DUPLO REVEST. NITRILO 3019 T8 </t>
  </si>
  <si>
    <t>7434550089N</t>
  </si>
  <si>
    <t xml:space="preserve">LUVA  POLIETERS C/DUPLO REVEST. NITRILO 3019 T9 </t>
  </si>
  <si>
    <t>7434550090N</t>
  </si>
  <si>
    <t>LUVA KEVLAR 32CM - ALTA TEMPERATURA 600º</t>
  </si>
  <si>
    <t>7434550091N</t>
  </si>
  <si>
    <t>LUVA NITRILO SUPERNITRICECS REF 28502 T.S</t>
  </si>
  <si>
    <t>7434550092N</t>
  </si>
  <si>
    <t>LUVA NITRILO SUPERNITRICECS REF 28503 T.M</t>
  </si>
  <si>
    <t>7434550093N</t>
  </si>
  <si>
    <t>LUVA  POLIESTER C/DUPLO REVEST. NITRILO 3019 T10</t>
  </si>
  <si>
    <t>7434560000N</t>
  </si>
  <si>
    <t>CALÇA PRODUÇÃO Nº34</t>
  </si>
  <si>
    <t xml:space="preserve"> FARDAMENTO - MAT.INDIRECTO</t>
  </si>
  <si>
    <t>7434560001N</t>
  </si>
  <si>
    <t>CALÇA PRODUÇÃO Nº36</t>
  </si>
  <si>
    <t>7434560002N</t>
  </si>
  <si>
    <t>CALÇA PRODUÇÃO Nº38</t>
  </si>
  <si>
    <t>7434560003N</t>
  </si>
  <si>
    <t>CALÇA PRODUÇÃO Nº40</t>
  </si>
  <si>
    <t>7434560004N</t>
  </si>
  <si>
    <t>CALÇA PRODUÇÃO Nº42</t>
  </si>
  <si>
    <t>7434560005N</t>
  </si>
  <si>
    <t>CALÇA PRODUÇÃO Nº44</t>
  </si>
  <si>
    <t>7434560006N</t>
  </si>
  <si>
    <t>CALÇA PRODUÇÃO Nº46</t>
  </si>
  <si>
    <t>7434560007N</t>
  </si>
  <si>
    <t>CALÇA PRODUÇÃO Nº48</t>
  </si>
  <si>
    <t>7434560008N</t>
  </si>
  <si>
    <t xml:space="preserve">CALÇA PRODUÇÃO Nº48          </t>
  </si>
  <si>
    <t>7434560009N</t>
  </si>
  <si>
    <t xml:space="preserve">CALÇA PRODUÇÃO NRº 50        </t>
  </si>
  <si>
    <t>7434560010N</t>
  </si>
  <si>
    <t xml:space="preserve">CALÇA PRODUÇÃO NRº 52        </t>
  </si>
  <si>
    <t>7434560011N</t>
  </si>
  <si>
    <t xml:space="preserve">CALÇA PRODUÇÃO NRº 54        </t>
  </si>
  <si>
    <t>7434560012N</t>
  </si>
  <si>
    <t xml:space="preserve">CALÇA PRODUÇÃO NRº 56        </t>
  </si>
  <si>
    <t>7434560013N</t>
  </si>
  <si>
    <t xml:space="preserve">CALÇA PRODUÇÃO NRº 58        </t>
  </si>
  <si>
    <t>7434560014N</t>
  </si>
  <si>
    <t>CALÇA PRODUÇÃO SENHORA NRº 46</t>
  </si>
  <si>
    <t>7434560015N</t>
  </si>
  <si>
    <t>CALÇA PRODUÇÃO SENHORA NRº 48</t>
  </si>
  <si>
    <t>7434560016N</t>
  </si>
  <si>
    <t>T-SHIRT AZUL MARINHO MC150 KEYA T.S</t>
  </si>
  <si>
    <t>7434560017N</t>
  </si>
  <si>
    <t>T-SHIRT AZUL MARINHO MC150 KEYA T.M</t>
  </si>
  <si>
    <t>7434560018N</t>
  </si>
  <si>
    <t>T-SHIRT AZUL MARINHO MC150 KEYA T.L</t>
  </si>
  <si>
    <t>7434560019N</t>
  </si>
  <si>
    <t>T-SHIRT AZUL MARINHO MC150 KEYA T.XL</t>
  </si>
  <si>
    <t>7434560020N</t>
  </si>
  <si>
    <t>T-SHIRT AZUL MARINHO MC150 KEYA T.2XL</t>
  </si>
  <si>
    <t>7434560021N</t>
  </si>
  <si>
    <t>T-SHIRT AZUL MARINHO MC150 KEYA T.3XL</t>
  </si>
  <si>
    <t>7434560022N</t>
  </si>
  <si>
    <t>T-SHIRT BRANCA MC150 KEYA T.S</t>
  </si>
  <si>
    <t>7434560023N</t>
  </si>
  <si>
    <t>T-SHIRT BRANCA MC150 KEYA T.M</t>
  </si>
  <si>
    <t>7434560024N</t>
  </si>
  <si>
    <t>T-SHIRT BRANCA MC150 KEYA T.L</t>
  </si>
  <si>
    <t>7434560025N</t>
  </si>
  <si>
    <t>T-SHIRT BRANCA MC150 KEYA T.XL</t>
  </si>
  <si>
    <t>7434560027N</t>
  </si>
  <si>
    <t>T-SHIRT BRANCA MC150 KEYA T.3XL</t>
  </si>
  <si>
    <t>7434560028N</t>
  </si>
  <si>
    <t>T-SHIRT BRANCA MC150 KEYA T.2XL</t>
  </si>
  <si>
    <t>7434570001N</t>
  </si>
  <si>
    <t>COLETE DE VERÃO FORRADO COM GOLA NAVY T. XS</t>
  </si>
  <si>
    <t>7434570002N</t>
  </si>
  <si>
    <t>COLETE DE VERÃO FORRADO COM GOLA NAVY T. S</t>
  </si>
  <si>
    <t>7434570003N</t>
  </si>
  <si>
    <t>COLETE DE VERÃO FORRADO COM GOLA NAVY T. M</t>
  </si>
  <si>
    <t>7434570004N</t>
  </si>
  <si>
    <t>COLETE DE VERÃO FORRADO COM GOLA NAVY T. L</t>
  </si>
  <si>
    <t>7434570005N</t>
  </si>
  <si>
    <t>COLETE DE VERÃO FORRADO COM GOLA NAVY T. XL</t>
  </si>
  <si>
    <t>7434570006N</t>
  </si>
  <si>
    <t>COLETE DE VERÃO FORRADO COM GOLA NAVY T. 2XL</t>
  </si>
  <si>
    <t>7434570007N</t>
  </si>
  <si>
    <t>COLETE DE VERÃO FORRADO COM GOLA NAVY T. 3XL</t>
  </si>
  <si>
    <t>7434570008N</t>
  </si>
  <si>
    <t>BLUSÃO DE INVERNO FORRADO POLAR NAVY 01 T. XS</t>
  </si>
  <si>
    <t>7434570009N</t>
  </si>
  <si>
    <t>BLUSÃO DE INVERNO FORRADO POLAR NAVY 01 T. S</t>
  </si>
  <si>
    <t>7434570010N</t>
  </si>
  <si>
    <t>BLUSÃO DE INVERNO FORRADO POLAR NAVY 01 T. M</t>
  </si>
  <si>
    <t>7434570011N</t>
  </si>
  <si>
    <t>BLUSÃO DE INVERNO FORRADO POLAR NAVY 01 T. L</t>
  </si>
  <si>
    <t>7434570012N</t>
  </si>
  <si>
    <t>BLUSÃO DE INVERNO FORRADO POLAR NAVY 01 T. XL</t>
  </si>
  <si>
    <t>7434570013N</t>
  </si>
  <si>
    <t>BLUSÃO DE INVERNO FORRADO POLAR NAVY 01 T. 2XL</t>
  </si>
  <si>
    <t>7434570014N</t>
  </si>
  <si>
    <t>BLUSÃO DE INVERNO FORRADO POLAR NAVY 01 T. 3XL</t>
  </si>
  <si>
    <t>7434570015N</t>
  </si>
  <si>
    <t>COLETE STAFF TAMANHO XS</t>
  </si>
  <si>
    <t>7434570016N</t>
  </si>
  <si>
    <t>COLETE STAFF TAMANHO S</t>
  </si>
  <si>
    <t>7434570017N</t>
  </si>
  <si>
    <t>COLETE STAFF TAMANHO M</t>
  </si>
  <si>
    <t>7434570018N</t>
  </si>
  <si>
    <t>COLETE STAFF TAMANHO L</t>
  </si>
  <si>
    <t>7434570019N</t>
  </si>
  <si>
    <t>COLETE STAFF TAMANHO XL</t>
  </si>
  <si>
    <t>7434570020N</t>
  </si>
  <si>
    <t>COLETE STAFF TAMANHO 2XL</t>
  </si>
  <si>
    <t>7434570021N</t>
  </si>
  <si>
    <t>COLETE STAFF TAMANHO 3XL</t>
  </si>
  <si>
    <t>7434570022N</t>
  </si>
  <si>
    <t>BLUSÃO STAFF TAMANHO XS</t>
  </si>
  <si>
    <t>7434570023N</t>
  </si>
  <si>
    <t>BLUSÃO STAFF TAMANHO S</t>
  </si>
  <si>
    <t>7434570024N</t>
  </si>
  <si>
    <t>BLUSÃO STAFF TAMANHO M</t>
  </si>
  <si>
    <t>7534530000N</t>
  </si>
  <si>
    <t>CORREIA 360H-200</t>
  </si>
  <si>
    <t>7534530001N</t>
  </si>
  <si>
    <t>CORREIA 32 T10/660</t>
  </si>
  <si>
    <t>7534530002N</t>
  </si>
  <si>
    <t>CARRETO RECTO M1 Z32 DENTES</t>
  </si>
  <si>
    <t>7534530003N</t>
  </si>
  <si>
    <t>CARRETO RECTO M1 Z58 DENTES</t>
  </si>
  <si>
    <t>7534530003R</t>
  </si>
  <si>
    <t>CORREIA XPZ-1060</t>
  </si>
  <si>
    <t>7534530004N</t>
  </si>
  <si>
    <t>CORREIA HTD-640-8M-20</t>
  </si>
  <si>
    <t>K-3-5</t>
  </si>
  <si>
    <t>7534530004R</t>
  </si>
  <si>
    <t>7534530005N</t>
  </si>
  <si>
    <t>CORREIA HTD-720-8M-20</t>
  </si>
  <si>
    <t>7534530006N</t>
  </si>
  <si>
    <t>CORREIA HTD-760-8M-20</t>
  </si>
  <si>
    <t>7534530007N</t>
  </si>
  <si>
    <t>CORREIA HTD-1600-8M-30</t>
  </si>
  <si>
    <t>K-3-6</t>
  </si>
  <si>
    <t>7534530008N</t>
  </si>
  <si>
    <t>CORREIA MGT3 2800-8MGT3-50</t>
  </si>
  <si>
    <t>7534530009N</t>
  </si>
  <si>
    <t>CORREIA HTD-760-8M-50</t>
  </si>
  <si>
    <t>7534530010N</t>
  </si>
  <si>
    <t>CORREIA 50TG10-1200-V-K6</t>
  </si>
  <si>
    <t>7534530011N</t>
  </si>
  <si>
    <t>CORREIA 25TG20-2040-V-K13</t>
  </si>
  <si>
    <t>7534530012N</t>
  </si>
  <si>
    <t>POLIE P40-8M-30 10117925</t>
  </si>
  <si>
    <t>7534530013N</t>
  </si>
  <si>
    <t>CORREIA HTD-535-5M-25</t>
  </si>
  <si>
    <t>7534530014N</t>
  </si>
  <si>
    <t>CORREIA HTD-656-8M-30</t>
  </si>
  <si>
    <t>7534530015N</t>
  </si>
  <si>
    <t>CORREIA HTD-TP-0835-5M-25</t>
  </si>
  <si>
    <t>7534530016N</t>
  </si>
  <si>
    <t>CAIXA REDUTORA LP090S-MF1-10-0G1 600054P3</t>
  </si>
  <si>
    <t>7534530017N</t>
  </si>
  <si>
    <t>CORREIA 0600-8MGT3-30</t>
  </si>
  <si>
    <t>7534530018N</t>
  </si>
  <si>
    <t>CAIXA REDUTORA LP120S-MF1-5-0I1 AKM54K-AN 60005422</t>
  </si>
  <si>
    <t>7534530019N</t>
  </si>
  <si>
    <t>CAIXA REDUTORA LP090S-MF1-10-1G1-3S</t>
  </si>
  <si>
    <t>7534530020N</t>
  </si>
  <si>
    <t>CAIXA REDUTORA LP090S-MF1-5-0G1 60005421</t>
  </si>
  <si>
    <t>7534530021N</t>
  </si>
  <si>
    <t>POLIE P40-8M-30 10121636</t>
  </si>
  <si>
    <t>7534530022N</t>
  </si>
  <si>
    <t>POLIE P40-8M-30 10121637</t>
  </si>
  <si>
    <t>7534530023N</t>
  </si>
  <si>
    <t>POLIE P40-8M-30 10122285</t>
  </si>
  <si>
    <t>7534530024N</t>
  </si>
  <si>
    <t>CORREIA HTD-560-8M-20</t>
  </si>
  <si>
    <t>7534530025N</t>
  </si>
  <si>
    <t>CARRETO 08 B1 Z 12DENTES</t>
  </si>
  <si>
    <t>7534530026N</t>
  </si>
  <si>
    <t>CARRETO RECTO M1 Z32 DENTES NITRURADOS</t>
  </si>
  <si>
    <t>7534530027N</t>
  </si>
  <si>
    <t>CARRETO RECTO M1 Z58 DENTES NITRURADOS</t>
  </si>
  <si>
    <t>7534530028N</t>
  </si>
  <si>
    <t>CORREIA 25 T5 900</t>
  </si>
  <si>
    <t xml:space="preserve">7534530029N </t>
  </si>
  <si>
    <t>CARRETO MANDANTE RECTO M1 Z96 DENTES - CROMONIQUEL</t>
  </si>
  <si>
    <t>7534530030N</t>
  </si>
  <si>
    <t>CAIXA REDUTORA WMI 40 1/10 71B14</t>
  </si>
  <si>
    <t>7534530031N</t>
  </si>
  <si>
    <t>TELA TRANSPORTADORA TIPO F10V DE 200 X 2760mm S/FIM</t>
  </si>
  <si>
    <t>7534530032N</t>
  </si>
  <si>
    <t>TELA TRANSPORTADORA TIPO F10V DE 200 X 3520mm S/FIM</t>
  </si>
  <si>
    <t>7534530033N</t>
  </si>
  <si>
    <t>CARRETO DUPLOS TRANSP.NIKAI, DESENHO 14.280.07.03.03</t>
  </si>
  <si>
    <t>7534530034N</t>
  </si>
  <si>
    <t>POLIA T10-Z32-32mm C/FURO DIAM.25 ESCATELADO DES.14.280.08.01.03.05</t>
  </si>
  <si>
    <t>7534530035N</t>
  </si>
  <si>
    <t>POLIA T10-Z32-32mm C/FURO DIAM.25 DES.14.280.08.01.03.06</t>
  </si>
  <si>
    <t>7534530036N</t>
  </si>
  <si>
    <t>CORREIA TIMING T10 REVESTIDA DOS 2 LADOS REFª T10 32/1960 NFT/NFB</t>
  </si>
  <si>
    <t>7534530037N</t>
  </si>
  <si>
    <t>POLIA LOUCA TIMING AT10/Z32-50mm LOUCA DES. 14.280.08.01.07</t>
  </si>
  <si>
    <t>7534530038N</t>
  </si>
  <si>
    <t>POLIA MOTRIZ TIMING AT10/Z32-50mm LOUCA DES. 14.280.08.01.08</t>
  </si>
  <si>
    <t>7534530039N</t>
  </si>
  <si>
    <t>KIT CORRENTE M120 SFK-B40/27 IWIS ROLETE BR COM 4M+ELOS</t>
  </si>
  <si>
    <t>B-1-1</t>
  </si>
  <si>
    <t>7534530040N</t>
  </si>
  <si>
    <t>CARRETO 3/8 Z-16 DENTES</t>
  </si>
  <si>
    <t>7534530041N</t>
  </si>
  <si>
    <t>CARRETO 3/8 Z-37 DENTES</t>
  </si>
  <si>
    <t>7534530042N</t>
  </si>
  <si>
    <t>PERFIL NIKAI PONTA LH DESENHO 14.280.07.02.01</t>
  </si>
  <si>
    <t>7534530043N</t>
  </si>
  <si>
    <t>PERFIL NIKAI PONTA LH DESENHO 14.280.07.02.02</t>
  </si>
  <si>
    <t>7534530044N</t>
  </si>
  <si>
    <t>MEIAS LUA VIRAR CORRENTE DESENHO 14.280.07.02.03</t>
  </si>
  <si>
    <t>7534530045N</t>
  </si>
  <si>
    <t>PEÇAS DE AJUSTE CORRENTE AO MOTOR DESENHO 14.280.07.03.05</t>
  </si>
  <si>
    <t>7534530046N</t>
  </si>
  <si>
    <t>CARRETO MODULO 1 Z=32 DENTES AÇO 1.6582 NITRURADO</t>
  </si>
  <si>
    <t>7534530047N</t>
  </si>
  <si>
    <t>CARRETO MODULO 1 Z=58 DENTES AÇO 1.6582 NITRURADO</t>
  </si>
  <si>
    <t>7534530048N</t>
  </si>
  <si>
    <t>CARRETO MODULO 1 Z=96 DENTES AÇO 1.6582 NITRURADO</t>
  </si>
  <si>
    <t>7534530049N</t>
  </si>
  <si>
    <t>CORREIA TRAPEZOIDAL AX-64 - 13X1625 LI</t>
  </si>
  <si>
    <t>K-3-2</t>
  </si>
  <si>
    <t>CHILLER EUROCHILLER NAXC230</t>
  </si>
  <si>
    <t>7534530050N</t>
  </si>
  <si>
    <t>CORREIA TRAPEZOIDAL Z-24</t>
  </si>
  <si>
    <t xml:space="preserve">MÁQUINA CINTAR STRAPEX </t>
  </si>
  <si>
    <t>EMBALAGEM AM</t>
  </si>
  <si>
    <t>7534530051N</t>
  </si>
  <si>
    <t>CORRENTE SIMPLES 08B1 1/2 FERRO</t>
  </si>
  <si>
    <t>7534530052N</t>
  </si>
  <si>
    <t xml:space="preserve">CORRENTE DUPLA  06B2 COM ELOS 3/8 </t>
  </si>
  <si>
    <t>7534530053N</t>
  </si>
  <si>
    <t>CORREIAS XPA 1257</t>
  </si>
  <si>
    <t>7534530054N</t>
  </si>
  <si>
    <t>ELO LIGAÇÃO 16 B1 K1</t>
  </si>
  <si>
    <t>7534530055N</t>
  </si>
  <si>
    <t>VEIO MANDANTE CARRETO - BLOCO SEM-FIM WIDEFIN (PEQUENO)</t>
  </si>
  <si>
    <t>7534530056N</t>
  </si>
  <si>
    <t>VEIO MANDADO CARRETO SEM-FIM - BLOCO SEM-FIM WIDEFIN (GRANDE)</t>
  </si>
  <si>
    <t>7534530057N</t>
  </si>
  <si>
    <t>ELO LIGAÇÃO ISO 16 B1 K1 1 PATILHA LATERAL 2 FUROS</t>
  </si>
  <si>
    <t>TAPETE TRANSPORTE NINHOS</t>
  </si>
  <si>
    <t>7534530059N</t>
  </si>
  <si>
    <t>CORREIA DENTADA XPB 1400</t>
  </si>
  <si>
    <t>K-3-1</t>
  </si>
  <si>
    <t>7534530060N</t>
  </si>
  <si>
    <t>CORREIA S14M 2800-400</t>
  </si>
  <si>
    <t>7534530061N</t>
  </si>
  <si>
    <t>CORREIA S14M 1008-400</t>
  </si>
  <si>
    <t>7534530062N</t>
  </si>
  <si>
    <t>CORREIA 370H100</t>
  </si>
  <si>
    <t>7534530063N</t>
  </si>
  <si>
    <t>CORREIA 450H100</t>
  </si>
  <si>
    <t>7534530064N</t>
  </si>
  <si>
    <t>CORREIA  STS 600 5M</t>
  </si>
  <si>
    <t>7534530065N</t>
  </si>
  <si>
    <t>CORREIA HTD 1000 8M</t>
  </si>
  <si>
    <t>7534530066N</t>
  </si>
  <si>
    <t>CORREIA HTD 8M 384 20MM</t>
  </si>
  <si>
    <t>PRENSA P9</t>
  </si>
  <si>
    <t>7534530067N</t>
  </si>
  <si>
    <t>CORREIA HTD 5M 565 17MM</t>
  </si>
  <si>
    <t>7534530068N</t>
  </si>
  <si>
    <t>CORRENTE PATILHA 90º 1FURO 2LADOS REF 06B2/K1/16P560Z</t>
  </si>
  <si>
    <t>7534530069N</t>
  </si>
  <si>
    <t>CORREIA XPA 1362</t>
  </si>
  <si>
    <t xml:space="preserve">BRASAGEM </t>
  </si>
  <si>
    <t>7534530070N</t>
  </si>
  <si>
    <t>CORREIA XPA 1550</t>
  </si>
  <si>
    <t>7534530071N</t>
  </si>
  <si>
    <t>ROLAMENTO FYH SA 205</t>
  </si>
  <si>
    <t>7534530072N</t>
  </si>
  <si>
    <t>CORREIA HTD 5M 16X500</t>
  </si>
  <si>
    <t>MAQUINA ALHETE EXTERNO/DUPLA/</t>
  </si>
  <si>
    <t>7534530073N</t>
  </si>
  <si>
    <t>TELA TRANSPORTADORA TIPO L10/V 200X2760MM S/FIM</t>
  </si>
  <si>
    <t>7534530074N</t>
  </si>
  <si>
    <t>TELA TRANSPORTADORA TIPO L10/V 200X3520MM S/FIM</t>
  </si>
  <si>
    <t>7534530075N</t>
  </si>
  <si>
    <t>ELO LIGAÇÃO C/PATILHAS 90º 1 FURO 2 ADOS LG06B-2/K1-CZ</t>
  </si>
  <si>
    <t>7534530076N</t>
  </si>
  <si>
    <t>ESTICADOR CORRENTE 281030001 LIGHT 06B1</t>
  </si>
  <si>
    <t>7534530077N</t>
  </si>
  <si>
    <t>ESTICADOR CORRENTE 281030003 LIGHT 08B1</t>
  </si>
  <si>
    <t>7534530078N</t>
  </si>
  <si>
    <t>ESTICADOR CORRENTE 281030002 HEAVY 06B1</t>
  </si>
  <si>
    <t>7534530079N</t>
  </si>
  <si>
    <t>ESTICADOR CORRENTE 281030004 HEAVY 08B1</t>
  </si>
  <si>
    <t>7534530080N</t>
  </si>
  <si>
    <t>POLIE 72 DENTES PASSO 5M</t>
  </si>
  <si>
    <t>7534530081N</t>
  </si>
  <si>
    <t>POLIE 36 DENTES PASSO 5M</t>
  </si>
  <si>
    <t>H-3-3</t>
  </si>
  <si>
    <t>7534530082N</t>
  </si>
  <si>
    <t>CORREIA DENTADA 800H150</t>
  </si>
  <si>
    <t>7534530083N</t>
  </si>
  <si>
    <t>CORREIA TRANSPORTE TS2 ESD 12070MM R3842992517CK</t>
  </si>
  <si>
    <t>7534530084N</t>
  </si>
  <si>
    <t>CORREIA LISA SPB 1400</t>
  </si>
  <si>
    <t>K-3-2 / J-4-1</t>
  </si>
  <si>
    <t>7534530085N</t>
  </si>
  <si>
    <t>CORREIA SPA 1557</t>
  </si>
  <si>
    <t>EIXO COMPRESSÃO</t>
  </si>
  <si>
    <t>7534530086N</t>
  </si>
  <si>
    <t>CORRENTE AVANÇO TUBO 06B-2/2M1/6E - 768 PASSOS</t>
  </si>
  <si>
    <t>7534530087N</t>
  </si>
  <si>
    <t>CORRENTE AVANÇO TUBO P. 0 06B-2/2M1/6EA1 - 768 PASSOS</t>
  </si>
  <si>
    <t>7534530088N</t>
  </si>
  <si>
    <t>CORRENTE AVANÇO TUBO 06B-2/2M1/6E - 704 PASSOS</t>
  </si>
  <si>
    <t>7534530089N</t>
  </si>
  <si>
    <t>CORRENTE AVANÇO TUBO P. 0 06B-2/2M1/6EA1 - 704 PASSOS</t>
  </si>
  <si>
    <t>7534530090N</t>
  </si>
  <si>
    <t>POLYCORD D8MM PC-R-8</t>
  </si>
  <si>
    <t>7534530091N</t>
  </si>
  <si>
    <t>REDUTOR GS13-1 I=15 REXROTH R3842503060</t>
  </si>
  <si>
    <t>7534530092N</t>
  </si>
  <si>
    <t>REDUTOR GS13-1 I=30:1 REXROTH R3842503062</t>
  </si>
  <si>
    <t>7534530093N</t>
  </si>
  <si>
    <t>REDUTOR I=49,23 REXROTH R3842519003</t>
  </si>
  <si>
    <t>7534530094N</t>
  </si>
  <si>
    <t>REDUTOR GS14-1 I=15 REXROTH R3842527867</t>
  </si>
  <si>
    <t>7534530095N</t>
  </si>
  <si>
    <t>REDUTOR GS14-1 I=30 REXROTH R3842527870</t>
  </si>
  <si>
    <t>7534530096N</t>
  </si>
  <si>
    <t>CORREIA TRANSPORTE TS2 ESD L=1360 R3842992517CQ</t>
  </si>
  <si>
    <t>7534530097N</t>
  </si>
  <si>
    <t>CORREIA TRANSPORTE TS2 ESD L=2080 R3842992517BV</t>
  </si>
  <si>
    <t>7534530098N</t>
  </si>
  <si>
    <t>CORREIA TRANSPORTE TS2 ESD L=1520 R3842992517CR</t>
  </si>
  <si>
    <t>7534530099N</t>
  </si>
  <si>
    <t>ROLAMENTO 6006 2RS</t>
  </si>
  <si>
    <t>7534530100N</t>
  </si>
  <si>
    <t>CORREIA DENTADA 1.50T10.1150X40</t>
  </si>
  <si>
    <t>7534530101N</t>
  </si>
  <si>
    <t>CORREIA HTD 8M 688 20</t>
  </si>
  <si>
    <t>PSA</t>
  </si>
  <si>
    <t>7534530102N</t>
  </si>
  <si>
    <t>CORREIA HTD 3M 600 15</t>
  </si>
  <si>
    <t>7534530103N</t>
  </si>
  <si>
    <t>CORRENTE 06B-1/2K-1/2 6A1-124 COM PATILHAS 90º</t>
  </si>
  <si>
    <t>QUADRUPLA</t>
  </si>
  <si>
    <t>7534530104N</t>
  </si>
  <si>
    <t>CORRENTE 06B-2/2M1/1A1-276 COM PATILHAS DIREITAS</t>
  </si>
  <si>
    <t>7534530105N</t>
  </si>
  <si>
    <t>CORREIA GT2/4 250MT REF R3842539479</t>
  </si>
  <si>
    <t>PAREDE</t>
  </si>
  <si>
    <t>7534530106N</t>
  </si>
  <si>
    <t>TELA TRASNPORTADORA SIEGLING K6-V60 E 8/2 U0/V15 140X3510 SF</t>
  </si>
  <si>
    <t>PSA - MONTAGEM</t>
  </si>
  <si>
    <t>7534530107N</t>
  </si>
  <si>
    <t>TELA TRASNPORTADORA SIEGLING K6-V60 E 8/2 U0/V15 140X3750 SF</t>
  </si>
  <si>
    <t>7534530108N</t>
  </si>
  <si>
    <t>CORREIA HTD 1610 14M</t>
  </si>
  <si>
    <t>K-4-4</t>
  </si>
  <si>
    <t>PSA-MONTAGEM INSERIDORA</t>
  </si>
  <si>
    <t>7534530109N</t>
  </si>
  <si>
    <t>CORREIA SIEGLING TT15E-18HC 30X250000</t>
  </si>
  <si>
    <t>7534530110N</t>
  </si>
  <si>
    <t>CORREIA 1610-14MGT3-40</t>
  </si>
  <si>
    <t>maquina alhete</t>
  </si>
  <si>
    <t>7534530111N</t>
  </si>
  <si>
    <t>CORREIA 1000-8M6T3-30</t>
  </si>
  <si>
    <t>7534530112N</t>
  </si>
  <si>
    <t>7534530113N</t>
  </si>
  <si>
    <t>CORREIA 1190-14MGT3-55</t>
  </si>
  <si>
    <t>7534530115N</t>
  </si>
  <si>
    <t>CORREIA HTD 770-5M-25</t>
  </si>
  <si>
    <t>7534530116N</t>
  </si>
  <si>
    <t>CORREIA HTD 800-8M-30</t>
  </si>
  <si>
    <t>7534530117N</t>
  </si>
  <si>
    <t>CORREIA 966-14MGT3-055</t>
  </si>
  <si>
    <t>7534530118N</t>
  </si>
  <si>
    <t>CORREIA HTD 655-5M-25</t>
  </si>
  <si>
    <t>ROLOS COMPACTAÇÃO</t>
  </si>
  <si>
    <t>7534530119N</t>
  </si>
  <si>
    <t>CORREIA 8MXP-800-30</t>
  </si>
  <si>
    <t>INSERÇÃO ALHETE</t>
  </si>
  <si>
    <t>7534530120N</t>
  </si>
  <si>
    <t>CORREIA 8MGT-800-36</t>
  </si>
  <si>
    <t>AJUSTE TUBO</t>
  </si>
  <si>
    <t>7534530121N</t>
  </si>
  <si>
    <t>CORREIA 8MGT-4000-36</t>
  </si>
  <si>
    <t>7534530122N</t>
  </si>
  <si>
    <t>POLIE 24-8M-30</t>
  </si>
  <si>
    <t>7534530123N</t>
  </si>
  <si>
    <t>POLIE 36-5M-25</t>
  </si>
  <si>
    <t>CORTE ALHETE</t>
  </si>
  <si>
    <t>7534530124N</t>
  </si>
  <si>
    <t>CORREIA LISA 15 ESTRIAS PJ-1194</t>
  </si>
  <si>
    <t>7534530125N</t>
  </si>
  <si>
    <t>POLIE HTD 72-5M-25</t>
  </si>
  <si>
    <t>7534530126N</t>
  </si>
  <si>
    <t>POLIE HTD 38-14M-55</t>
  </si>
  <si>
    <t>7534530127N</t>
  </si>
  <si>
    <t>POLIE HTD 36-5M-25</t>
  </si>
  <si>
    <t>7534530128N</t>
  </si>
  <si>
    <t>POLIE HTD 34-14M-55</t>
  </si>
  <si>
    <t>7534530129N</t>
  </si>
  <si>
    <t>CORREIA HTD 8M 2000 20DD</t>
  </si>
  <si>
    <t>7534530130N</t>
  </si>
  <si>
    <t>TELA ROPANYL EM 8/2 00+02 VERDE M2AS FG 3350X750MM SF</t>
  </si>
  <si>
    <t>BANDA ENTRADA P10</t>
  </si>
  <si>
    <t>7534530131N</t>
  </si>
  <si>
    <t>k-4-3</t>
  </si>
  <si>
    <t>MONTAGEM ALHETE PSA</t>
  </si>
  <si>
    <t>7534530132N</t>
  </si>
  <si>
    <t>CORREIA C165 22*4200*20</t>
  </si>
  <si>
    <t>MOTOR PRENSA P10</t>
  </si>
  <si>
    <t>7534530133N</t>
  </si>
  <si>
    <t>POLIE HTD 3M 030-03-15BS</t>
  </si>
  <si>
    <t>7534530134N</t>
  </si>
  <si>
    <t xml:space="preserve">TELA SIEGLING E 8/2 U0/V5 VERDE LISO 650X5000 SF </t>
  </si>
  <si>
    <t>MAQUINA INJECÇÃO</t>
  </si>
  <si>
    <t>7534530135N</t>
  </si>
  <si>
    <t>CARRETOS 5/8 Z-34 DENTES</t>
  </si>
  <si>
    <t>TAPETES INJCEÇÃO</t>
  </si>
  <si>
    <t>7534530136N</t>
  </si>
  <si>
    <t>CARRETOS 5/8 Z-17 DENTES</t>
  </si>
  <si>
    <t>7534530137N</t>
  </si>
  <si>
    <t>RETENTORES BASL 60X080X08</t>
  </si>
  <si>
    <t>7534530138N</t>
  </si>
  <si>
    <t>RETENTORES BASL 25X40X07</t>
  </si>
  <si>
    <t>7534530139N</t>
  </si>
  <si>
    <t>CORRENTE SIMPLES 3/8 06B1 INOX</t>
  </si>
  <si>
    <t>7534530140N</t>
  </si>
  <si>
    <t>ELO LIGAÇÃO LG 06B1 3/8 INOX</t>
  </si>
  <si>
    <t>7534530141N</t>
  </si>
  <si>
    <t>MEIO ELO LIGAÇÃO RD 06B1 3/8 INOX</t>
  </si>
  <si>
    <t>7534530142N</t>
  </si>
  <si>
    <t>CORRENTE DUPPLA 08B1 INOX</t>
  </si>
  <si>
    <t>7534530143N</t>
  </si>
  <si>
    <t>ELO LIGAÇÃO LG 08B1 INOX</t>
  </si>
  <si>
    <t>7534530144N</t>
  </si>
  <si>
    <t>MEIO ELO LIGAÇÃO RD 08B1 1/2  INOX</t>
  </si>
  <si>
    <t>7534530145N</t>
  </si>
  <si>
    <t>RETENTOR 50X65X08 BASL</t>
  </si>
  <si>
    <t>7534530146N</t>
  </si>
  <si>
    <t>7534530147N</t>
  </si>
  <si>
    <t>RETENTOR 35X72X10 BASL</t>
  </si>
  <si>
    <t>7534530148N</t>
  </si>
  <si>
    <t>RETENTOR 60X075X08 BASL</t>
  </si>
  <si>
    <t>7534530149N</t>
  </si>
  <si>
    <t>ROLAMENTO FAG 6012</t>
  </si>
  <si>
    <t>7534530150N</t>
  </si>
  <si>
    <t>ROLAMENTO FAG 30207 A</t>
  </si>
  <si>
    <t>7534530151N</t>
  </si>
  <si>
    <t>ROLAMENTO FAG B 7012 C.T.P4S.UL</t>
  </si>
  <si>
    <t>7534530152N</t>
  </si>
  <si>
    <t>ROLAMENTO 7304 BECBP</t>
  </si>
  <si>
    <t>7534530153N</t>
  </si>
  <si>
    <t>CORREIA HTD 835-5-15</t>
  </si>
  <si>
    <t>k-4-8</t>
  </si>
  <si>
    <t>7534530154N</t>
  </si>
  <si>
    <t>ROLAMENTO FAG 6003 ZZR</t>
  </si>
  <si>
    <t>7534530155N</t>
  </si>
  <si>
    <t>CHUMACEIRA FYH UCFC 201</t>
  </si>
  <si>
    <t>LINHA ROBOTIZADA PSA 64</t>
  </si>
  <si>
    <t>7534530156N</t>
  </si>
  <si>
    <t>CHUMACEIRA FYH UCFC 202</t>
  </si>
  <si>
    <t>7534530157N</t>
  </si>
  <si>
    <t>TELA TRANSPORTE QUADRUPULA ALHETE SUPERIOR 170X2400</t>
  </si>
  <si>
    <t>QUADRUPULA</t>
  </si>
  <si>
    <t>7534530158N</t>
  </si>
  <si>
    <t>CORREIA HTD 656-8M-30</t>
  </si>
  <si>
    <t>7534530159N</t>
  </si>
  <si>
    <t>CORREIA HTD 835-5M-25</t>
  </si>
  <si>
    <t>7534530160N</t>
  </si>
  <si>
    <t>CORREIA HTD 535-5M-25</t>
  </si>
  <si>
    <t>7534530161N</t>
  </si>
  <si>
    <t>CORREIA HTD 600-5M-15 DL</t>
  </si>
  <si>
    <t>7534530162N</t>
  </si>
  <si>
    <t>CORREIA MULCO 16T 5/575</t>
  </si>
  <si>
    <t>7534530163N</t>
  </si>
  <si>
    <t>POLIA 8M-30 FZ-40</t>
  </si>
  <si>
    <t>7534530164n</t>
  </si>
  <si>
    <t>POLIA 5M-25- FZ-40</t>
  </si>
  <si>
    <t>7534530165N</t>
  </si>
  <si>
    <t>POLIA 5M-15 FZ-22</t>
  </si>
  <si>
    <t>7534530166N</t>
  </si>
  <si>
    <t>POLIA 5M-25 Z-44</t>
  </si>
  <si>
    <t>7534530167N</t>
  </si>
  <si>
    <t>7534530168N</t>
  </si>
  <si>
    <t>CORRENTE DUPLA 1/2" 08B2 INOX</t>
  </si>
  <si>
    <t>H-3-5 + B-2-2</t>
  </si>
  <si>
    <t>FLUXAGENS</t>
  </si>
  <si>
    <t>7534530169N</t>
  </si>
  <si>
    <t>ELO LIGAÇÃO DUPLA LG 08B2 INOX</t>
  </si>
  <si>
    <t>7534530170N</t>
  </si>
  <si>
    <t>ELO LIGAÇÃO REDUÇÃO DUPLA RD 08B2 INOX</t>
  </si>
  <si>
    <t>7534530171N</t>
  </si>
  <si>
    <t>7534530172N</t>
  </si>
  <si>
    <t>ELO LIGAÇÃO SIMPLES LG 08B1 INOX</t>
  </si>
  <si>
    <t>7534530173N</t>
  </si>
  <si>
    <t>ELO LIGAÇÃO REDUÇÃO SIMPLES RD 08B1 INOX</t>
  </si>
  <si>
    <t>7534530174N</t>
  </si>
  <si>
    <t>CARRETO SIMPLES 3/8 - 16 DENTES</t>
  </si>
  <si>
    <t>7534530175N</t>
  </si>
  <si>
    <t>CARRETO 3/8 Z=21 DENTES</t>
  </si>
  <si>
    <t>7534530176N</t>
  </si>
  <si>
    <t>CARRETO 3/8 Z=25 DENTES</t>
  </si>
  <si>
    <t>7534530177N</t>
  </si>
  <si>
    <t>ROLAMENTO TA2510</t>
  </si>
  <si>
    <t>7534530178N</t>
  </si>
  <si>
    <t>CHAPA CHUMACEIRA PFL 204</t>
  </si>
  <si>
    <t>K-4-1 / J-5-6</t>
  </si>
  <si>
    <t>7534530179N</t>
  </si>
  <si>
    <t>CORREIA DENTADA TIMING 150XL 37</t>
  </si>
  <si>
    <t>ROBOT CAMPETELLA</t>
  </si>
  <si>
    <t>7534530180N</t>
  </si>
  <si>
    <t>CHUMACEIRA UCFL 206</t>
  </si>
  <si>
    <t>7534530181N</t>
  </si>
  <si>
    <t>CHUMACEIRA FYH UVCP 206 S6CD</t>
  </si>
  <si>
    <t>7534530182N</t>
  </si>
  <si>
    <t>CHUMACEIRA UCFL 206 COM TAMPA</t>
  </si>
  <si>
    <t>7534530183N</t>
  </si>
  <si>
    <t>ROLAMENTO INA KWEM 05 G2 V0</t>
  </si>
  <si>
    <t>7534530184N</t>
  </si>
  <si>
    <t xml:space="preserve">CASQUILHO LINEAR MISUMI LHIFSMF 16 </t>
  </si>
  <si>
    <t>7534530185N</t>
  </si>
  <si>
    <t>ROLAMENTO FAG 1205 TV</t>
  </si>
  <si>
    <t>7534530186N</t>
  </si>
  <si>
    <t>CARRETO DUPLO 29 DENTES - 08.B2.Z29</t>
  </si>
  <si>
    <t>7534530187N</t>
  </si>
  <si>
    <t>ROLAMENTO FAG 3205 B 2RSRS TVH</t>
  </si>
  <si>
    <t>7534530188N</t>
  </si>
  <si>
    <t>CARRO LINEAR THK GSR20 20T</t>
  </si>
  <si>
    <t>TERMONHAS INJCEÇÃO</t>
  </si>
  <si>
    <t>7534530189N</t>
  </si>
  <si>
    <t>GUIA THK GSR 20 - 1MTS</t>
  </si>
  <si>
    <t>H-1-50</t>
  </si>
  <si>
    <t>7534530190N</t>
  </si>
  <si>
    <t>POLIA HTD 60 5M 25</t>
  </si>
  <si>
    <t>7534530191N</t>
  </si>
  <si>
    <t>CORREIA AX 64</t>
  </si>
  <si>
    <t>J-4-1</t>
  </si>
  <si>
    <t>7534530192N</t>
  </si>
  <si>
    <t>CORREIA T5-10M-250</t>
  </si>
  <si>
    <t>7534530193N</t>
  </si>
  <si>
    <t>CORREIA T5-10M-500</t>
  </si>
  <si>
    <t>codgo repetido</t>
  </si>
  <si>
    <t>7534530194N</t>
  </si>
  <si>
    <t>CORREIA ACT. FESTO ELGA-YT-TB-RF-80-1000 H</t>
  </si>
  <si>
    <t>7534530195N</t>
  </si>
  <si>
    <t>ROLAMENTO LINEAR THK ALD50844</t>
  </si>
  <si>
    <t>GRIPPER ROBOT LINHA T3</t>
  </si>
  <si>
    <t>7534530196N</t>
  </si>
  <si>
    <t>ROLAMENTO LINEAR INA K9 05C-G2/A</t>
  </si>
  <si>
    <t>7534530197N</t>
  </si>
  <si>
    <t>ROLAMENTO FAG 1213 TV</t>
  </si>
  <si>
    <t>7534530198N</t>
  </si>
  <si>
    <t>ROLAMENTO FAG 61804 2RS</t>
  </si>
  <si>
    <t>7534530199N</t>
  </si>
  <si>
    <t>ROLAMENTO FAG 6208 2RS</t>
  </si>
  <si>
    <t>7534530200N</t>
  </si>
  <si>
    <t>ROLAMENTO FAG 6200 ZZR</t>
  </si>
  <si>
    <t>7534530201N</t>
  </si>
  <si>
    <t>CORREIA HTD-600-8M-25</t>
  </si>
  <si>
    <t>INSERIDORA</t>
  </si>
  <si>
    <t>7534530202N</t>
  </si>
  <si>
    <t>CORRENTE 08B-2 INOX</t>
  </si>
  <si>
    <t>7534530203N</t>
  </si>
  <si>
    <t>CORRENTE 06B-2 INOX</t>
  </si>
  <si>
    <t>7534530204N</t>
  </si>
  <si>
    <t>ELO LIGAÇÂO LG INOX 1/2" DUPLO</t>
  </si>
  <si>
    <t>I-5-3</t>
  </si>
  <si>
    <t>7534530205N</t>
  </si>
  <si>
    <t>ELO LIGAÇÃO LG SIMPLES INOX 1/2"</t>
  </si>
  <si>
    <t>7534530206N</t>
  </si>
  <si>
    <t>MEIO ELO LIGAÇÃO INOX DUPLO</t>
  </si>
  <si>
    <t>7534530207N</t>
  </si>
  <si>
    <t>MEIO ELO LIGAÇÃO SIMPLES INOX</t>
  </si>
  <si>
    <t>7534530208N</t>
  </si>
  <si>
    <t>ELO LIGAÇÃO LG DUPLO INOX 3/8"</t>
  </si>
  <si>
    <t>7534530209N</t>
  </si>
  <si>
    <t>ELO LIGAÇÃO LG INOX 3/8"</t>
  </si>
  <si>
    <t>7534530210N</t>
  </si>
  <si>
    <t>MEIO ELO LIGAÇÃO 3/8" DUPLOS INOX</t>
  </si>
  <si>
    <t>7534530211N</t>
  </si>
  <si>
    <t>MEIO ELO 3/8" INOX</t>
  </si>
  <si>
    <t>7534530212N</t>
  </si>
  <si>
    <t>CORREIA DENTADA EIXO FESTO ELGA-YT-TB-RF-80-1000-0H</t>
  </si>
  <si>
    <t>PANTFLUX</t>
  </si>
  <si>
    <t>7534530213N</t>
  </si>
  <si>
    <t xml:space="preserve">CORREIA HTD-600-8M-20 </t>
  </si>
  <si>
    <t>7534530214N</t>
  </si>
  <si>
    <t>CORREIA NAB-7EEDV 35X1190 S/F</t>
  </si>
  <si>
    <t>7534530215N</t>
  </si>
  <si>
    <t>CORREIA 25T5/12070-V+NFT/NFB ANTI-ESTATICA</t>
  </si>
  <si>
    <t>7534530216N</t>
  </si>
  <si>
    <t>CORREIA DUPLA 835 RPP5 25 DL</t>
  </si>
  <si>
    <t>7534530217N</t>
  </si>
  <si>
    <t>CORREIA 25 T5/12070 PAZ</t>
  </si>
  <si>
    <t>7534530218N</t>
  </si>
  <si>
    <t>CARRETOS 5/8 Z-16</t>
  </si>
  <si>
    <t>7534530219N</t>
  </si>
  <si>
    <t>CARRETOS 5/8 Z-28</t>
  </si>
  <si>
    <t>7534530220N</t>
  </si>
  <si>
    <t>CORREIA TRAPEZOIDAL A028 DUNLOP</t>
  </si>
  <si>
    <t>MAQUINA CINTAR ARCO STRAPEX</t>
  </si>
  <si>
    <t>7534530221N</t>
  </si>
  <si>
    <t>BELT SILENT SYNC 8MM 32MM SIT CE W-1000- AM-003063</t>
  </si>
  <si>
    <t>7534530222N</t>
  </si>
  <si>
    <t>POLIE Z=26 8M DE=64,84 DI=12,7 H=33 - AM-003061</t>
  </si>
  <si>
    <t>7534530223N</t>
  </si>
  <si>
    <t>POLIE Z=64 8M DE=161,61 DI= 12,7 H=49 - AM-003062</t>
  </si>
  <si>
    <t>7534530224N</t>
  </si>
  <si>
    <t>RIDUTTORE TG.300 H.T  I=66  MOT. TP300S- AM-003076</t>
  </si>
  <si>
    <t>7534530225N</t>
  </si>
  <si>
    <t>TELA P/TAPETE MOVEL E-FB 16-FC+EH/EH 400X480MM</t>
  </si>
  <si>
    <t>INSERIDORA WIDE FIN 3</t>
  </si>
  <si>
    <t>TAPETES MOVEIS</t>
  </si>
  <si>
    <t>7534530226N</t>
  </si>
  <si>
    <t>TELA TRANSPORTE 2M12 UO-V7 LG C/6510X150 SF</t>
  </si>
  <si>
    <t>TUBEMILL  MMI</t>
  </si>
  <si>
    <t>7534530227N</t>
  </si>
  <si>
    <t>TELA TRANSPORTE 2M12 UO-V7 LG C/4600X150 SF</t>
  </si>
  <si>
    <t>7534530228N</t>
  </si>
  <si>
    <t>TELA TRANSPORTE 2M12 UO-V7 LG C/2203X150 SF</t>
  </si>
  <si>
    <t>7534530229N</t>
  </si>
  <si>
    <t xml:space="preserve">CORRENTE 24B-2 SRC </t>
  </si>
  <si>
    <t>7534530230N</t>
  </si>
  <si>
    <t xml:space="preserve">ELO LIGAÇÃO 24B-2 </t>
  </si>
  <si>
    <t>7534530231N</t>
  </si>
  <si>
    <t>CORREIA GT3-8M-50-960</t>
  </si>
  <si>
    <t>7534530232N</t>
  </si>
  <si>
    <t>CORREIA HTD 5M-25-665</t>
  </si>
  <si>
    <t>7534530233N</t>
  </si>
  <si>
    <t>CORREIA HTD 5M-25-425</t>
  </si>
  <si>
    <t>7534530234N</t>
  </si>
  <si>
    <t>CORREIA HTD 5M-25-600</t>
  </si>
  <si>
    <t>7534530235N</t>
  </si>
  <si>
    <t>CORREIA GT3-8M-30-2800</t>
  </si>
  <si>
    <t>7534530236N</t>
  </si>
  <si>
    <t>CORREIA GT3-8M-30-2400</t>
  </si>
  <si>
    <t>7534530237N</t>
  </si>
  <si>
    <t>CORREIA HTD 8M-656-20</t>
  </si>
  <si>
    <t>7534530238N</t>
  </si>
  <si>
    <t>CORREIA HTD 8M-728-20</t>
  </si>
  <si>
    <t>7534530239N</t>
  </si>
  <si>
    <t>CORREIA HTD 8M-776-20</t>
  </si>
  <si>
    <t>7534530240N</t>
  </si>
  <si>
    <t>CORREIA HTD 3M-210-9</t>
  </si>
  <si>
    <t>7534530241N</t>
  </si>
  <si>
    <t>CORREIA HTD 5M 635-15</t>
  </si>
  <si>
    <t>7534530242N</t>
  </si>
  <si>
    <t>CORREIA HTD 14M 3150-85</t>
  </si>
  <si>
    <t>7534530243N</t>
  </si>
  <si>
    <t>CORREIA HTD 14M 1190-80</t>
  </si>
  <si>
    <t>K-3-10/ K-3-7</t>
  </si>
  <si>
    <t>7534530244N</t>
  </si>
  <si>
    <t>CORREIA HTD 5M 800-15</t>
  </si>
  <si>
    <t>7534530245N</t>
  </si>
  <si>
    <t>RETENTOR DIN 3760 -A - 45 x 65 x 8 - NBR</t>
  </si>
  <si>
    <t>7534530246N</t>
  </si>
  <si>
    <t>RETENTOR DIN 3760 - A - 50 x 80 x 8 - NBR</t>
  </si>
  <si>
    <t>7534530247N</t>
  </si>
  <si>
    <t>RETENTOR DIN 3760 - A - 30 x 62 x 7 - NBR</t>
  </si>
  <si>
    <t>7534530248N</t>
  </si>
  <si>
    <t>RETENTOR DIN 3760 - A - 50X68X8 - NBR</t>
  </si>
  <si>
    <t>7534530249N</t>
  </si>
  <si>
    <t>RETENTOR DIN 3760 - A - 55X70X8 - NBR</t>
  </si>
  <si>
    <t>7534530250N</t>
  </si>
  <si>
    <t>RETENTOR TRE100500</t>
  </si>
  <si>
    <t>7534530251N</t>
  </si>
  <si>
    <t>RETENTOR DIN 3760 - A - 65X85X10 - NBR</t>
  </si>
  <si>
    <t>7534530252N</t>
  </si>
  <si>
    <t>VALVULA RETENÇÃO FESTO VBNF-LBA-G14-Q8</t>
  </si>
  <si>
    <t>7534530253N</t>
  </si>
  <si>
    <t>ELO LIGAÇÃO ISO 12 B1</t>
  </si>
  <si>
    <t>7534530254N</t>
  </si>
  <si>
    <t>ELO REDUÇÃO ISO 12 B1</t>
  </si>
  <si>
    <t>7534530255N</t>
  </si>
  <si>
    <t>ELO LIGAÇÃO ISO 12 B2</t>
  </si>
  <si>
    <t>7534530256N</t>
  </si>
  <si>
    <t>ELO REDUÇÃO ISO 12 B2</t>
  </si>
  <si>
    <t>7534530257N</t>
  </si>
  <si>
    <t>CAIXA REDUTORA TRAMEC SFK040 1/80 63B5- 10QSFK40/80/63B1</t>
  </si>
  <si>
    <t>MOTOR 0,37 DA INJECÇÃO</t>
  </si>
  <si>
    <t>7534530258N</t>
  </si>
  <si>
    <t>ELO DE CORRENTE REF 132747</t>
  </si>
  <si>
    <t>TRI-LATERAL</t>
  </si>
  <si>
    <t>7534530259N</t>
  </si>
  <si>
    <t>ELO DE CORRENTE REF 132748</t>
  </si>
  <si>
    <t>7534530260N</t>
  </si>
  <si>
    <t>TELA NSL-10ELBV 11 C/ 160X3492 S/F PERFIL E-PV10D</t>
  </si>
  <si>
    <t>1E-MA19</t>
  </si>
  <si>
    <t>TAPETE 1 ALHETE</t>
  </si>
  <si>
    <t>7534530261N</t>
  </si>
  <si>
    <t>TELA NSL-10ELBV 11 C/ 160X3500 S/F PERFIL E-PV10D</t>
  </si>
  <si>
    <t>TAPETE 2 ALHETE</t>
  </si>
  <si>
    <t>7534530262N</t>
  </si>
  <si>
    <t>TELA NSL-10ELBV 11 C/ 160X3700 S/F PERFIL E-PV10D</t>
  </si>
  <si>
    <t>TAPETE 3 ALHETE</t>
  </si>
  <si>
    <t>7534530263N</t>
  </si>
  <si>
    <t>CORREIA TRANSPORTE TS2 ESD L=1480</t>
  </si>
  <si>
    <t>7534530264N</t>
  </si>
  <si>
    <t>CARRETO T5 Z=26 DENTES</t>
  </si>
  <si>
    <t>7534530265N</t>
  </si>
  <si>
    <t>CORREIA DENTADA 25T5 400 AV</t>
  </si>
  <si>
    <t>7534530266N</t>
  </si>
  <si>
    <t>CAIXA REDUTORA 1/25 90º APEX ADR140025P2</t>
  </si>
  <si>
    <t>7534530267N</t>
  </si>
  <si>
    <t>CORREIA DENTADA 50 TK10K6/1.240-FN62</t>
  </si>
  <si>
    <t>7534530268N</t>
  </si>
  <si>
    <t>CORREIA DENTADA 25 TK25K13NF/2.000</t>
  </si>
  <si>
    <t>7534530269N</t>
  </si>
  <si>
    <t>CORREIA OMEGA 30-1000-8M</t>
  </si>
  <si>
    <t>7534530270N</t>
  </si>
  <si>
    <t>CORREIA OMEGA 30-640-8M</t>
  </si>
  <si>
    <t>7534530271N</t>
  </si>
  <si>
    <t>CORREIA OMEGA 30-1040-8M</t>
  </si>
  <si>
    <t>7534530272N</t>
  </si>
  <si>
    <t>CORREIA OMEGA 30-560-8M</t>
  </si>
  <si>
    <t>7534530273N</t>
  </si>
  <si>
    <t>CORREIA OMEGA 30-2400-8M</t>
  </si>
  <si>
    <t>7534530274N</t>
  </si>
  <si>
    <t>CORREIA OMEGA 30-624-8M</t>
  </si>
  <si>
    <t>7534530275N</t>
  </si>
  <si>
    <t>TENSIONADOR RORB50-50 P/CORREIA 30-2400-8M</t>
  </si>
  <si>
    <t>7544530000N</t>
  </si>
  <si>
    <t>CHUMACEIRA INA RCJY 25</t>
  </si>
  <si>
    <t>7544530001N</t>
  </si>
  <si>
    <t>ROLAMENTO INA KH 0824 PP</t>
  </si>
  <si>
    <t>7544530002N</t>
  </si>
  <si>
    <t>ROLAMENTO SNH 2203 2RS TV</t>
  </si>
  <si>
    <t>7544530003N</t>
  </si>
  <si>
    <t>CHUMACEIRA INA PASEY15-XL</t>
  </si>
  <si>
    <t>A-4-10/H-4-5/H-4-2</t>
  </si>
  <si>
    <t>7544530004N</t>
  </si>
  <si>
    <t>GUIA 628 12X100</t>
  </si>
  <si>
    <t>7544530005N</t>
  </si>
  <si>
    <t>GUIA 628 22X300</t>
  </si>
  <si>
    <t>7544530006N</t>
  </si>
  <si>
    <t>FUSO C/ PORCA FEP-E-S 25X25R T7 462MM - R030422059</t>
  </si>
  <si>
    <t>LINHA 52 MM (Fiat opel)</t>
  </si>
  <si>
    <t xml:space="preserve">INSERIDORAS </t>
  </si>
  <si>
    <t>7544530007N</t>
  </si>
  <si>
    <t>CHUMACEIRA UCFL 204</t>
  </si>
  <si>
    <t>7544530008N</t>
  </si>
  <si>
    <t>CHAPA PFL 205</t>
  </si>
  <si>
    <t>7544530009N</t>
  </si>
  <si>
    <t>ROLAMENTO SB 205</t>
  </si>
  <si>
    <t>7544530010N</t>
  </si>
  <si>
    <t>ROLAMENTO FAG 33014</t>
  </si>
  <si>
    <t>ROLO ALHETE WIDE FIN</t>
  </si>
  <si>
    <t>7544530011N</t>
  </si>
  <si>
    <t>ROLAMENTO FAG 22212 E</t>
  </si>
  <si>
    <t>7544530012N</t>
  </si>
  <si>
    <t>ROLAMENTO INA NKX 50 Z XL</t>
  </si>
  <si>
    <t>7544530013N</t>
  </si>
  <si>
    <t>CHUMACEIRA FYH UCF 209</t>
  </si>
  <si>
    <t>7544530014N</t>
  </si>
  <si>
    <t>ANEL INA INTERIOR IR 45X50X25</t>
  </si>
  <si>
    <t>7544530015N</t>
  </si>
  <si>
    <t>CHUMACEIRA FYH PFL 204</t>
  </si>
  <si>
    <t>7544530016N</t>
  </si>
  <si>
    <t>ROLAMENTO FAG 63010 2RS</t>
  </si>
  <si>
    <t>ROLOS ALHETE</t>
  </si>
  <si>
    <t>7544530017N</t>
  </si>
  <si>
    <t>ROLAMENTO FAG 7203 B 2RS TVP</t>
  </si>
  <si>
    <t>7544530018N</t>
  </si>
  <si>
    <t>ROLAMENTO FAG B 7207 C.T.P4S.UL</t>
  </si>
  <si>
    <t>ROLOS MAQUINA ALHETE INTERIOR</t>
  </si>
  <si>
    <t>7544530019N</t>
  </si>
  <si>
    <t>CHUMACEIRA FYH UCFX 10</t>
  </si>
  <si>
    <t>A-4-13 + H-5-3</t>
  </si>
  <si>
    <t>7544530020N</t>
  </si>
  <si>
    <t>CHUMACEIRA FYH UCF 210</t>
  </si>
  <si>
    <t>7544530021N</t>
  </si>
  <si>
    <t>ROLAMENTO FAG 6016 ZZR</t>
  </si>
  <si>
    <t>7544530022N</t>
  </si>
  <si>
    <t>ROLAMENTO FAG 22218 E</t>
  </si>
  <si>
    <t>7544530023N</t>
  </si>
  <si>
    <t>RETENTOR 110X140X12 BASL</t>
  </si>
  <si>
    <t>7544530023R</t>
  </si>
  <si>
    <t>ROLAMENTO 22205-E1</t>
  </si>
  <si>
    <t>A-4-6 / A-4-10</t>
  </si>
  <si>
    <t>7544530024N</t>
  </si>
  <si>
    <t>RETENTOR 120X160X12 BASL</t>
  </si>
  <si>
    <t>7544530024R</t>
  </si>
  <si>
    <t>ROLAMENTO SKF 6020-2RS1</t>
  </si>
  <si>
    <t>A-4-1</t>
  </si>
  <si>
    <t>7544530025N</t>
  </si>
  <si>
    <t>RETENTOR 95X120X13 BASL</t>
  </si>
  <si>
    <t>7544530026N</t>
  </si>
  <si>
    <t>RETENTOR 190X220X15 BASL</t>
  </si>
  <si>
    <t>7544530027N</t>
  </si>
  <si>
    <t>GUIA 602 40X315</t>
  </si>
  <si>
    <t>7544530027R</t>
  </si>
  <si>
    <t>ROLAMENTO INA RNA 4824</t>
  </si>
  <si>
    <t>7544530028N</t>
  </si>
  <si>
    <t>GUIA 602 16X224</t>
  </si>
  <si>
    <t>7544530029N</t>
  </si>
  <si>
    <t>ROLAMENTO LINEAR REXROTH R0602-310-10</t>
  </si>
  <si>
    <t>7544530030N</t>
  </si>
  <si>
    <t>ROLAMENTO FAG 63801 2RS</t>
  </si>
  <si>
    <t>7544530031N</t>
  </si>
  <si>
    <t>ROLAMENTO INA NKI 6/16 TN</t>
  </si>
  <si>
    <t>7544530032N</t>
  </si>
  <si>
    <t>ROLAMENTO FAG 51105</t>
  </si>
  <si>
    <t>7544530033N</t>
  </si>
  <si>
    <t>ROLAMENTO LINEAR ABERTO R0673-220-40</t>
  </si>
  <si>
    <t>7544530034N</t>
  </si>
  <si>
    <t>GUIA 602 40X400</t>
  </si>
  <si>
    <t>7544530035N</t>
  </si>
  <si>
    <t>GUIA 602 40X450</t>
  </si>
  <si>
    <t>7544530036N</t>
  </si>
  <si>
    <t>GUIA 25X240 COM PERNO ROSCADO M12X40</t>
  </si>
  <si>
    <t>7544530037N</t>
  </si>
  <si>
    <t>ROLAMENTO FAG 61800 ZZ</t>
  </si>
  <si>
    <t>7544530038N</t>
  </si>
  <si>
    <t>ROLAMENTO CCF1 3/8 SB</t>
  </si>
  <si>
    <t>7544530039N</t>
  </si>
  <si>
    <t>ROLAMENTO LINEAR KB 1232PP-AS</t>
  </si>
  <si>
    <t>7544530040N</t>
  </si>
  <si>
    <t>ROLAMENTO DEL.ENG WH-PP REF R-961.0225</t>
  </si>
  <si>
    <t>7544530041N</t>
  </si>
  <si>
    <t>EIXO+COROA ENG. WH-PP REF R-961.0132</t>
  </si>
  <si>
    <t>7544530042N</t>
  </si>
  <si>
    <t>ROLAMENTO PLANO WH-PP REF R-961.0054</t>
  </si>
  <si>
    <t>7544530043N</t>
  </si>
  <si>
    <t>CHUMACEIRA UCP 308 LK</t>
  </si>
  <si>
    <t>7544530044N</t>
  </si>
  <si>
    <t xml:space="preserve">CHUMACEIRA UCP 212 </t>
  </si>
  <si>
    <t>7544530045N</t>
  </si>
  <si>
    <t>ROLAMENTO FAG 21307E TVPBC3</t>
  </si>
  <si>
    <t>7544530046N</t>
  </si>
  <si>
    <t>CHUHMACEIRA FYH UFL 003J</t>
  </si>
  <si>
    <t>7544530047N</t>
  </si>
  <si>
    <t>ROLAMENTO FAG 22308 EK</t>
  </si>
  <si>
    <t>7544530048N</t>
  </si>
  <si>
    <t>ANEIS FR 12/120</t>
  </si>
  <si>
    <t>DEGREASER LS03</t>
  </si>
  <si>
    <t>7544530049N</t>
  </si>
  <si>
    <t>VEDANTE TSNG 513</t>
  </si>
  <si>
    <t>VENTILADOR LS03</t>
  </si>
  <si>
    <t>7544530050N</t>
  </si>
  <si>
    <t>CASQUILHO H313</t>
  </si>
  <si>
    <t>7544530051N</t>
  </si>
  <si>
    <t>ROLAMENTO FAG 22213-K-C3</t>
  </si>
  <si>
    <t>VENTILADOR DEGREASER LS03</t>
  </si>
  <si>
    <t>7544530052N</t>
  </si>
  <si>
    <t>CHUMACEIRA SNG 513-611</t>
  </si>
  <si>
    <t>7544530054N</t>
  </si>
  <si>
    <t>CHUMACEIRA SKF SNL 519</t>
  </si>
  <si>
    <t>VENTILADOR PRE AQUE. LS04</t>
  </si>
  <si>
    <t>7544530055N</t>
  </si>
  <si>
    <t>ANEIS FRB 170/10</t>
  </si>
  <si>
    <t>7544530056N</t>
  </si>
  <si>
    <t>CASQUILHO H319</t>
  </si>
  <si>
    <t>7544530057N</t>
  </si>
  <si>
    <t>VEDANTE TSN 519 G</t>
  </si>
  <si>
    <t>7544530058N</t>
  </si>
  <si>
    <t>CHUMACEIRA IGUS COM FLANGE EFOM 17J</t>
  </si>
  <si>
    <t>ROLOS TRANSIÇÃO FLUXAGEM LS04</t>
  </si>
  <si>
    <t>7544530059N</t>
  </si>
  <si>
    <t>PORCA ROLAMENTO NMA-17X1</t>
  </si>
  <si>
    <t>7544530060N</t>
  </si>
  <si>
    <t>ROLAMENTO FAG 63006 2RS</t>
  </si>
  <si>
    <t>7544530061N</t>
  </si>
  <si>
    <t>ROLAMENTO FAG 6005 2Z</t>
  </si>
  <si>
    <t>7544530062N</t>
  </si>
  <si>
    <t>ROLAMENTO FAG 6004 2RS</t>
  </si>
  <si>
    <t>7544530063N</t>
  </si>
  <si>
    <t>ROLAMENTO FAG 6205 2RSS</t>
  </si>
  <si>
    <t>7544530064N</t>
  </si>
  <si>
    <t>ROLAMENTO FAG 6210-2RS</t>
  </si>
  <si>
    <t>7544530065N</t>
  </si>
  <si>
    <t>CASQUILHO H316</t>
  </si>
  <si>
    <t>MAQUINA ALHETE SCHOELER</t>
  </si>
  <si>
    <t>DESBOBINADOR</t>
  </si>
  <si>
    <t>7544530066N</t>
  </si>
  <si>
    <t>VEDANTE TSNG 516</t>
  </si>
  <si>
    <t>7544530067N</t>
  </si>
  <si>
    <t>ANEIS FR 101/140</t>
  </si>
  <si>
    <t>7544530068N</t>
  </si>
  <si>
    <t>ROLAMENTO FAG 6204 2RS</t>
  </si>
  <si>
    <t>7544530069N</t>
  </si>
  <si>
    <t>CHUMACEIRA SNG 516-613</t>
  </si>
  <si>
    <t>7544530070N</t>
  </si>
  <si>
    <t>ROLAMENTO FAG 22219 K C3</t>
  </si>
  <si>
    <t>VENTILADOR AQUECIMENTO</t>
  </si>
  <si>
    <t>7544530071N</t>
  </si>
  <si>
    <t>ROLAMENTO FAG 6203 2RSR</t>
  </si>
  <si>
    <t>P10 - TAPETE SAIDA PEÇAS</t>
  </si>
  <si>
    <t>7544530072N</t>
  </si>
  <si>
    <t>ROLAMENTO FAG 3203-BR-2HR-TVH</t>
  </si>
  <si>
    <t>7544530073N</t>
  </si>
  <si>
    <t>FORNO LS03</t>
  </si>
  <si>
    <t>VENTILADOR VERTICAL DEGREASER</t>
  </si>
  <si>
    <t>7544530074N</t>
  </si>
  <si>
    <t>7544530079N</t>
  </si>
  <si>
    <t>7544530080N</t>
  </si>
  <si>
    <t>7544530081N</t>
  </si>
  <si>
    <t>ROLAMENTO FAG 22315 C3</t>
  </si>
  <si>
    <t>7544530082N</t>
  </si>
  <si>
    <t>ARRUELAS MB 15</t>
  </si>
  <si>
    <t>7544530083N</t>
  </si>
  <si>
    <t>PORCA KM 15</t>
  </si>
  <si>
    <t>7544530085N</t>
  </si>
  <si>
    <t>V'RINGS V80-A</t>
  </si>
  <si>
    <t>7544530086N</t>
  </si>
  <si>
    <t>ROLAMENTO SKF 22315 C3</t>
  </si>
  <si>
    <t>7544530087N</t>
  </si>
  <si>
    <t>ROLAMENTO LINEAR REXROOTH R0658X25XX</t>
  </si>
  <si>
    <t>MAQUINA HELIO - T3</t>
  </si>
  <si>
    <t>7544530088N</t>
  </si>
  <si>
    <t>CHUMACEIRA UCF 205</t>
  </si>
  <si>
    <t>7544530089N</t>
  </si>
  <si>
    <t>ROLAMENTO LINEAR INA KWEM 05-C-G2 G2/A_V0</t>
  </si>
  <si>
    <t>7544530090N</t>
  </si>
  <si>
    <t>CHUMACEIRA FYH UCF 207</t>
  </si>
  <si>
    <t>7544530091N</t>
  </si>
  <si>
    <t>ROLAMENTO SNH  6000</t>
  </si>
  <si>
    <t>7544530092N</t>
  </si>
  <si>
    <t>CHUMACEIRA UCFL 205-16 = STF 16</t>
  </si>
  <si>
    <t>7544530093N</t>
  </si>
  <si>
    <t>ROLAMENTO SNH 1206 TV</t>
  </si>
  <si>
    <t>7544530094N</t>
  </si>
  <si>
    <t>TAPER LOCK - BUCHA 2517-65</t>
  </si>
  <si>
    <t>7544530095N</t>
  </si>
  <si>
    <t>ROLAMENTO TA2530Z</t>
  </si>
  <si>
    <t xml:space="preserve">Prensa SEYI </t>
  </si>
  <si>
    <t>7544530096N</t>
  </si>
  <si>
    <t>CORREIA GT4 966 14MGT 40 GATES</t>
  </si>
  <si>
    <t>ROLOS</t>
  </si>
  <si>
    <t>7544530097N</t>
  </si>
  <si>
    <t>ROLAMENTO INA NATR6 PP</t>
  </si>
  <si>
    <t>GABARITOS 24PL</t>
  </si>
  <si>
    <t>7544530098N</t>
  </si>
  <si>
    <t>ROLAMENTO SNH 6005 2RS</t>
  </si>
  <si>
    <t>7544530099N</t>
  </si>
  <si>
    <t>RETENTOR 28X40X07 BASL</t>
  </si>
  <si>
    <t>7544530100N</t>
  </si>
  <si>
    <t>RETENTOR 25X40X07 BASL</t>
  </si>
  <si>
    <t>7544530101N</t>
  </si>
  <si>
    <t xml:space="preserve">RETENTOR 60X80X8 BASL </t>
  </si>
  <si>
    <t>PRENSA P16</t>
  </si>
  <si>
    <t>7544530102N</t>
  </si>
  <si>
    <t>SPECIAL SPINDLE SPEEDER OMG MO15717</t>
  </si>
  <si>
    <t>MULTIPLICADOR VELOCIDADE - CNC#1</t>
  </si>
  <si>
    <t>7544530103N</t>
  </si>
  <si>
    <t>ROLAMENTO INA ZKLN-3062-2RS</t>
  </si>
  <si>
    <t>7544530104N</t>
  </si>
  <si>
    <t>ROLAMENTO 101003 MULTIPLICADOR ROTAÇÃO M015717</t>
  </si>
  <si>
    <t>7544530105N</t>
  </si>
  <si>
    <t>ROLAMENTO 110013 MULTIPLICADOR ROTAÇÃO M015717</t>
  </si>
  <si>
    <t>7544530106N</t>
  </si>
  <si>
    <t>ROLAMENTO 127490 MULTIPLICADOR ROTAÇÃO M015717</t>
  </si>
  <si>
    <t>7544530107N</t>
  </si>
  <si>
    <t>ROLAMENTO 127491 MULTIPLICADOR ROTAÇÃO M015717</t>
  </si>
  <si>
    <t>7544530108N</t>
  </si>
  <si>
    <t>ROLAMENTO 608199 MULTIPLICADOR ROTAÇÃO M015717</t>
  </si>
  <si>
    <t>7544530109N</t>
  </si>
  <si>
    <t>ROLAMENTO NSK 7006 CTRV1VSULP3 (BLINDADOS)</t>
  </si>
  <si>
    <t>SPINDLE CNC</t>
  </si>
  <si>
    <t>7544530110N</t>
  </si>
  <si>
    <t>ROLAMENTO NSK 7015 CTRV1VSUMP3 (BLINDADOS)</t>
  </si>
  <si>
    <t>I-5-7</t>
  </si>
  <si>
    <t>SPINDLE SERRA CORTE CNC</t>
  </si>
  <si>
    <t>7544530111N</t>
  </si>
  <si>
    <t>ROLAMENTO FAG 3205-BD-XL-2HRS</t>
  </si>
  <si>
    <t>MONTAGEM 24PL - 1E-MM28/29</t>
  </si>
  <si>
    <t>7544530112N</t>
  </si>
  <si>
    <t>ROLAMENTO FAG NU-204-E TVP2</t>
  </si>
  <si>
    <t>7544530113N</t>
  </si>
  <si>
    <t>ROLAMENTO LINEAR NA FAG KB 12 PP</t>
  </si>
  <si>
    <t>7544530114N</t>
  </si>
  <si>
    <t>ROLAMENTO FAG S6206-2RSR</t>
  </si>
  <si>
    <t>7544530115N</t>
  </si>
  <si>
    <t>ROLAMENTO FAG 32010-X</t>
  </si>
  <si>
    <t>7544530116N</t>
  </si>
  <si>
    <t>ROLAMENTO INA AS 75100</t>
  </si>
  <si>
    <t>7544530117N</t>
  </si>
  <si>
    <t>ROLAMENTO INA AXK 75100</t>
  </si>
  <si>
    <t>7544530118N</t>
  </si>
  <si>
    <t>ROLAMENTO LINEAR INA KB 40 PP</t>
  </si>
  <si>
    <t>7544530119N</t>
  </si>
  <si>
    <t>ROLAMENTO INA 32305-A</t>
  </si>
  <si>
    <t>7544530120N</t>
  </si>
  <si>
    <t>ROLAMENTO REXROTH LGN-B-0624</t>
  </si>
  <si>
    <t>7544530121N</t>
  </si>
  <si>
    <t>ROLAMENTO FAG 7200-B-XL-2RS-TVP</t>
  </si>
  <si>
    <t>7544530122N</t>
  </si>
  <si>
    <t>ROLAMENTO FAG 6200-C-2HRS</t>
  </si>
  <si>
    <t>7544530123N</t>
  </si>
  <si>
    <t>ROLAMENTO FAG 626-2Z</t>
  </si>
  <si>
    <t>7544530124N</t>
  </si>
  <si>
    <t>ROLAMENTO FAG 7208-B-XL-TVP</t>
  </si>
  <si>
    <t>7544530125N</t>
  </si>
  <si>
    <t>ROLAMENTO FAG B7011-E-T-P4S-UL</t>
  </si>
  <si>
    <t>7544530126N</t>
  </si>
  <si>
    <t>ROLAMENTO INA NA6910</t>
  </si>
  <si>
    <t>7544530127N</t>
  </si>
  <si>
    <t>ROLAMENTO FAG 6000-2RSR</t>
  </si>
  <si>
    <t>7544530128N</t>
  </si>
  <si>
    <t>ROLAMENTO  FAG 33010</t>
  </si>
  <si>
    <t>7544530129N</t>
  </si>
  <si>
    <t>ROLAMENTO IKO CFS5V</t>
  </si>
  <si>
    <t>7544530130N</t>
  </si>
  <si>
    <t>ROLAMENTO FAB B7010 2RS.TP4S</t>
  </si>
  <si>
    <t>7544530131N</t>
  </si>
  <si>
    <t>ROLAMENTO FAG 3203-BD-XL-2HRS-TVH</t>
  </si>
  <si>
    <t>7544530132N</t>
  </si>
  <si>
    <t>ROLAMENTO FAG 687-2Z</t>
  </si>
  <si>
    <t>7544530133N</t>
  </si>
  <si>
    <t>ROLAMENTO FAG 3804-B-2RZ-TVH</t>
  </si>
  <si>
    <t>7544530134N</t>
  </si>
  <si>
    <t>ROLAMENTO FAAG 3803-2Z</t>
  </si>
  <si>
    <t>7544530135N</t>
  </si>
  <si>
    <t>ROLAMENTO FAG 6301-2Z</t>
  </si>
  <si>
    <t>7544530136N</t>
  </si>
  <si>
    <t>ROLAMENTO FAG 683-2Z-HLC</t>
  </si>
  <si>
    <t>7544530137N</t>
  </si>
  <si>
    <t>ROLAMENTO FAG 3002-2RS</t>
  </si>
  <si>
    <t>7544530138N</t>
  </si>
  <si>
    <t>ROLAMENTO FAG 3806-B-2RZ-TVH</t>
  </si>
  <si>
    <t>7544530139N</t>
  </si>
  <si>
    <t>ROLAMENTO FAG 698-2Z</t>
  </si>
  <si>
    <t>7544530140N</t>
  </si>
  <si>
    <t>ROLAMENTO FAG 2205-2RS-TVH</t>
  </si>
  <si>
    <t>7544530141N</t>
  </si>
  <si>
    <t>ROLAMENTO FAG 2308-TVH</t>
  </si>
  <si>
    <t>7544530142N</t>
  </si>
  <si>
    <t>ROLAMENTO FAG 3804 - 2Z</t>
  </si>
  <si>
    <t>7544530143N</t>
  </si>
  <si>
    <t>ROLAMENTO FAG 3806 - 2RS</t>
  </si>
  <si>
    <t>7544530144N</t>
  </si>
  <si>
    <t>ROLAMENTO FAG 6201 - 2RS</t>
  </si>
  <si>
    <t>7544530145N</t>
  </si>
  <si>
    <t>ROLAMENTO FAG 6202 - 2RS</t>
  </si>
  <si>
    <t>7544530146N</t>
  </si>
  <si>
    <t>ROLAMENTO FAG 6301 - 2RS</t>
  </si>
  <si>
    <t>7544530147N</t>
  </si>
  <si>
    <t>ROLAMENTO INA LR607-2RSR-HLW</t>
  </si>
  <si>
    <t>7544530148N</t>
  </si>
  <si>
    <t>ROLAMENTO INA LR5000-2RS</t>
  </si>
  <si>
    <t>7544530149N</t>
  </si>
  <si>
    <t>ROLAMENTO INA LR50/6-2RSR-HLC</t>
  </si>
  <si>
    <t>7544530150N</t>
  </si>
  <si>
    <t>ROLAMENTO SKF CSK12</t>
  </si>
  <si>
    <t>7544530151N</t>
  </si>
  <si>
    <t>ROLAMENTO AGULHAS SKF HN 1210</t>
  </si>
  <si>
    <t>7544530152N</t>
  </si>
  <si>
    <t>ROLAMENTO LINEAR INA KH08-PP</t>
  </si>
  <si>
    <t>7544530153N</t>
  </si>
  <si>
    <t>ROLAMENTO LINEAR INA KH14-PP</t>
  </si>
  <si>
    <t>7544530154N</t>
  </si>
  <si>
    <t>ROLAMENTO SKF 6203</t>
  </si>
  <si>
    <t>7544530155N</t>
  </si>
  <si>
    <t>PATIM INA KWVE-G4-V0 R3</t>
  </si>
  <si>
    <t>1E-R3</t>
  </si>
  <si>
    <t>7544530156N</t>
  </si>
  <si>
    <t>ANEL ESTICADOR INA AS 3047</t>
  </si>
  <si>
    <t>7544530157N</t>
  </si>
  <si>
    <t>ROLAMENTO INA NKX 30-Z-XL</t>
  </si>
  <si>
    <t>7544530158N</t>
  </si>
  <si>
    <t>ROLAMENTO INA AXK 3047</t>
  </si>
  <si>
    <t>7544530159N</t>
  </si>
  <si>
    <t>ROLAMENTO INA NKX 20-Z-XL</t>
  </si>
  <si>
    <t>7544530160N</t>
  </si>
  <si>
    <t>ROLAMENTO INA NKX 40-Z-XL</t>
  </si>
  <si>
    <t>7544530161N</t>
  </si>
  <si>
    <t>ROLAMENTO FAG 3214-B-2Z-TVH</t>
  </si>
  <si>
    <t>7584530000N</t>
  </si>
  <si>
    <t>MOLA VERDE 20X102</t>
  </si>
  <si>
    <t>7584530001N</t>
  </si>
  <si>
    <t>MOLA VERDE 25X305</t>
  </si>
  <si>
    <t>7584530002N</t>
  </si>
  <si>
    <t>MOLA SUCÇÃO CHAPA TESTA REF. 50010169</t>
  </si>
  <si>
    <t>7584530003N</t>
  </si>
  <si>
    <t>MOLA TRAÇÃO COM OLHAIS 30X10X1</t>
  </si>
  <si>
    <t>7584530004N</t>
  </si>
  <si>
    <t>MOLA AZUL 20X139</t>
  </si>
  <si>
    <t>7584530005N</t>
  </si>
  <si>
    <t>MOLA AMARELA 38X76</t>
  </si>
  <si>
    <t>7584530006N</t>
  </si>
  <si>
    <t>MOLA MA3X1000</t>
  </si>
  <si>
    <t>7584530007N</t>
  </si>
  <si>
    <t>MOLA COMPRESSÃO 49X18.2X7X8</t>
  </si>
  <si>
    <t>MONTAGENS PSA</t>
  </si>
  <si>
    <t>7584530008N</t>
  </si>
  <si>
    <t>MOLA VERDE 32X76</t>
  </si>
  <si>
    <t>7584530009N</t>
  </si>
  <si>
    <t>MOLA AZUL 20X152</t>
  </si>
  <si>
    <t>7584530010N</t>
  </si>
  <si>
    <t>MOLA AZUL 40X203</t>
  </si>
  <si>
    <t>7584530011N</t>
  </si>
  <si>
    <t>MOLA VERDE 10X305</t>
  </si>
  <si>
    <t>7584530012N</t>
  </si>
  <si>
    <t>MOLA AZUL 25X115</t>
  </si>
  <si>
    <t>7584530013N</t>
  </si>
  <si>
    <t>MOLA VERDE 25X38</t>
  </si>
  <si>
    <t>7584530014N</t>
  </si>
  <si>
    <t>MOLA AMARELA 10X44</t>
  </si>
  <si>
    <t>T3 COOLING PLATE</t>
  </si>
  <si>
    <t>7584530015N</t>
  </si>
  <si>
    <t>MOLA VERMELHA SWM 8X15</t>
  </si>
  <si>
    <t>7584530016N</t>
  </si>
  <si>
    <t>MOLA ROXA SWC 8X15</t>
  </si>
  <si>
    <t>7584530017N</t>
  </si>
  <si>
    <t>MOLA VERDE SWH 27X90</t>
  </si>
  <si>
    <t>7584530018N</t>
  </si>
  <si>
    <t xml:space="preserve">MOLA ARAME 13X82X1,2MM </t>
  </si>
  <si>
    <t>CHAIN 24PL</t>
  </si>
  <si>
    <t>7584530019N</t>
  </si>
  <si>
    <t>MOLA VERMELHA 10X64</t>
  </si>
  <si>
    <t>7584530020N</t>
  </si>
  <si>
    <t>MOLA AZUL 10X38</t>
  </si>
  <si>
    <t>7584530021N</t>
  </si>
  <si>
    <t>MOLA D12260 Do=13,75mm, d=1,25mm, Lo=41,5mm</t>
  </si>
  <si>
    <t>7584530022N</t>
  </si>
  <si>
    <t>MOLA D-063S -  AÇO MOLA Ø 0,5x6,3x11mm</t>
  </si>
  <si>
    <t>7584530023N</t>
  </si>
  <si>
    <t>MOLA TORÇÃO T-17022R - AÇO INOX Ø 3,2x22x80mm/180°</t>
  </si>
  <si>
    <t>7584530024N</t>
  </si>
  <si>
    <t>MOLA TORÇÃO T-17022L - AÇO INOX Ø 3,2x22x80mm/180°</t>
  </si>
  <si>
    <t>7584530025N</t>
  </si>
  <si>
    <t>MOLA TORÇÃO T-16733L - AÇO INOX Ø1,4x12,6x55mm/90°</t>
  </si>
  <si>
    <t>7584530026N</t>
  </si>
  <si>
    <t>MOLA TORÇÃO T-16733R - AÇO INOX Ø1,4x12,6x55mm/90°</t>
  </si>
  <si>
    <t>7584530027N</t>
  </si>
  <si>
    <t>MOLA TORÇÃO T-19820R - AÇO INOX  Ø5x28x150mm/90°</t>
  </si>
  <si>
    <t>7584530028N</t>
  </si>
  <si>
    <t>MOLA TORÇÃO T-19820L - AÇO INOX Ø5x28x150mm/90°</t>
  </si>
  <si>
    <t>7584530029N</t>
  </si>
  <si>
    <t>MOLA VD-207JT - AÇO INOX
Ø1,5x20,5x110 mm</t>
  </si>
  <si>
    <t>7584530030N</t>
  </si>
  <si>
    <t>MOLA D-063P - AÇO MOLA  Ø0,5x7,1x35 mm</t>
  </si>
  <si>
    <t>7584530031N</t>
  </si>
  <si>
    <t>MOLA ARAME 2000X8X2X1001 - 1/7X1.2</t>
  </si>
  <si>
    <t>7993500000N</t>
  </si>
  <si>
    <t>IMPRESSORA SATO205 DPI-CABEÇA IMPR.REFª CL4NX</t>
  </si>
  <si>
    <t>MAT.AUX.PRODU.</t>
  </si>
  <si>
    <t>IMPRESSORA SATO CL4NX</t>
  </si>
  <si>
    <t>7993500001N</t>
  </si>
  <si>
    <t>ETIQUETA ROLO 50X20 LISA BRANCA</t>
  </si>
  <si>
    <t>7994520000N</t>
  </si>
  <si>
    <t>ETIQUETA PARA IDENTIFICAÇÃO DE BENS TERCEIROS</t>
  </si>
  <si>
    <t>7994520001N</t>
  </si>
  <si>
    <t>ETIQUETA PARA IDENTIFICAÇÃO DE BENS JDEUS</t>
  </si>
  <si>
    <t>7994520003N</t>
  </si>
  <si>
    <t>ETIQUETA EM CARTOLINA VERDE SAMPLES - QUALIDADE</t>
  </si>
  <si>
    <t>QUALIDADE</t>
  </si>
  <si>
    <t>7994520005N</t>
  </si>
  <si>
    <t>FITA TTRIBBONS DIAMOND 40 80MMX300MTS RESINA PRETA</t>
  </si>
  <si>
    <t>7994520006N</t>
  </si>
  <si>
    <t>ETIQUETA ADESIVA MATE AZUL-FICHE 105X148MM</t>
  </si>
  <si>
    <t>7994520008N</t>
  </si>
  <si>
    <t>CARIMBO PRINTER 10 10X27MM NEW GENERATION</t>
  </si>
  <si>
    <t>7994520009N</t>
  </si>
  <si>
    <t>MARCADORES QUADRO BRANCO EPENE EP12 COR AZUL</t>
  </si>
  <si>
    <t>7994520010N</t>
  </si>
  <si>
    <t>MARCADORES QUADRO BRANCO EPENE EP12 COR PRETO</t>
  </si>
  <si>
    <t>7994520011N</t>
  </si>
  <si>
    <t>MARCADORES QUADRO BRANCO EPENE EP12 COR VERMELHO</t>
  </si>
  <si>
    <t>7994520012N</t>
  </si>
  <si>
    <t>MARCADORES QUADRO BRANCO EPENE EP12 COR VERDE</t>
  </si>
  <si>
    <t>7994520013N</t>
  </si>
  <si>
    <t>PASTAS ARQUIVO CARTONEX L/L 80 C/ CAIXA ARQUIVO</t>
  </si>
  <si>
    <t>7994520014N</t>
  </si>
  <si>
    <t>FITA TTRIBBONS DIAMOND 60MMX300MTS RESINA PRETA</t>
  </si>
  <si>
    <t>7994520015N</t>
  </si>
  <si>
    <t>ENVELOPE C/JANELA 110X200MM COM IMPRESSÃO TAXA PAGA</t>
  </si>
  <si>
    <t>M-3-4</t>
  </si>
  <si>
    <t>7994520016N</t>
  </si>
  <si>
    <t>ENVELOPE S/JANELA 110X200MM COM IMPRESSÃO TAXA PAGA</t>
  </si>
  <si>
    <t>7994520017N</t>
  </si>
  <si>
    <t>ENVELOPE S/JANELA A4 COM IMPRESSÃO TAXA PAGA</t>
  </si>
  <si>
    <t>7994520018N</t>
  </si>
  <si>
    <t>ENVELOPE MEDIO 16,2X22,9COM IMPRESSÃO TAXA PAGA</t>
  </si>
  <si>
    <t>7994520023N</t>
  </si>
  <si>
    <t>PORTA FOLHETO ACRILICO A4</t>
  </si>
  <si>
    <t>7994520024N</t>
  </si>
  <si>
    <t>TINTEIRO HP 728 AMARELO F9J65A 130ML</t>
  </si>
  <si>
    <t>PLOTTER DESENHO</t>
  </si>
  <si>
    <t>7994520025N</t>
  </si>
  <si>
    <t>TINTEIRO HP 728 AZUL F9J67A 130ML</t>
  </si>
  <si>
    <t>7994520026N</t>
  </si>
  <si>
    <t>TINTEIRO HP 728 MAGENTA F9J66A 130ML</t>
  </si>
  <si>
    <t>7994520027N</t>
  </si>
  <si>
    <t>TINTEIRO HP 728 PRETO F9J68A 300ML</t>
  </si>
  <si>
    <t>7994520028N</t>
  </si>
  <si>
    <t>TINTEIRO HP 301 XL PRETO</t>
  </si>
  <si>
    <t>POSTO MÉDICO</t>
  </si>
  <si>
    <t>7994520029N</t>
  </si>
  <si>
    <t>TINTEIRO HP 301 XL CORES</t>
  </si>
  <si>
    <t>7994520030N</t>
  </si>
  <si>
    <t>TARIFOLD AZUL A3</t>
  </si>
  <si>
    <t>7994520031N</t>
  </si>
  <si>
    <t>FLIPCHART MAGNÉTICO 70X100</t>
  </si>
  <si>
    <t>7994530000N</t>
  </si>
  <si>
    <t>PILHA ALCALINA LR44/A76</t>
  </si>
  <si>
    <t>9</t>
  </si>
  <si>
    <t>7994530001N</t>
  </si>
  <si>
    <t>TINTEIRO POLYTIJ V3.0I</t>
  </si>
  <si>
    <t>7994530006N</t>
  </si>
  <si>
    <t>FITA ETIQUETA 12MMX7MM DYMO 45013</t>
  </si>
  <si>
    <t>MAQUINA ETIQUETAR LABEL POINT 300</t>
  </si>
  <si>
    <t>7994530007N</t>
  </si>
  <si>
    <t>FITA ETIQUETA 12MMX7MM DYMO 45018</t>
  </si>
  <si>
    <t>7994530008N</t>
  </si>
  <si>
    <t>FITA ETIQUETA 12MMX7MM DYMO 45016</t>
  </si>
  <si>
    <t>7994530009N</t>
  </si>
  <si>
    <t>FITA ETIQUETA 12MMX7MM DYMO 45017</t>
  </si>
  <si>
    <t>7994530010N</t>
  </si>
  <si>
    <t>FITA ETIQUETA 12MMX7MM DYMO 45019</t>
  </si>
  <si>
    <t>7994530011N</t>
  </si>
  <si>
    <t>FITA ETIQUETA 19MMX7MM DYMO 45811</t>
  </si>
  <si>
    <t>7994530012N</t>
  </si>
  <si>
    <t xml:space="preserve">TINTEIRO BENTSAI BT-2580P </t>
  </si>
  <si>
    <t>IMPRESSORA PORTATIL</t>
  </si>
  <si>
    <t>d</t>
  </si>
  <si>
    <t xml:space="preserve">  </t>
  </si>
  <si>
    <t>LISTAGEM DE CODIGOS PARA INIBIR/INUTILIZAR  ARMAZEM 'M'</t>
  </si>
  <si>
    <t>DATA INIBIÇÃO</t>
  </si>
  <si>
    <t>MOTIVO</t>
  </si>
  <si>
    <t>SEM SALDO</t>
  </si>
  <si>
    <t>0</t>
  </si>
  <si>
    <t>NÃO UTILIZADDO</t>
  </si>
  <si>
    <t>DAR BAIXA/C8ONSUMO AO 100</t>
  </si>
  <si>
    <t>ETAR</t>
  </si>
  <si>
    <t>G-2-2</t>
  </si>
  <si>
    <t>HIDROXIDO DE CALCIO 30%</t>
  </si>
  <si>
    <t>GUIA 602-16-224</t>
  </si>
  <si>
    <t>AUTOMATO SIMATIC S7 200 CPU 214</t>
  </si>
  <si>
    <t>CAIXA DERIVAÇÃO 100X100</t>
  </si>
  <si>
    <t>RELE TERMICO 12/18A LRD21</t>
  </si>
  <si>
    <t>CONTACTOR LC1D18B7 7.5KW 400V</t>
  </si>
  <si>
    <t>TEMPORIZADOR LADS2 0.1/30S</t>
  </si>
  <si>
    <t>PLACA ELÉCTRONICA STRAPEX STB63 REF 1821.152.036</t>
  </si>
  <si>
    <t>MANGUEIRA HIDR.C/1,5MT ROSCA FEMEA P/ENGATE 3/8</t>
  </si>
  <si>
    <t>FITA METRICA POWERLOCK  3 MTS X 12,7MM  REF A034082</t>
  </si>
  <si>
    <t>SENSORE IFM EFECTOR 100 IFS-204</t>
  </si>
  <si>
    <t xml:space="preserve">leo </t>
  </si>
  <si>
    <t>SENSORE TELEMECANIQUE XU9-N18PP340WD (subst. Por 726001198 SENSOR TELEMECANIQUE XUBO-BPSWM12)</t>
  </si>
  <si>
    <t>LAMPADA GENIE ES 11W/865 E27 DAYLIGHT</t>
  </si>
  <si>
    <t>SENSORE OMRON E2A-M18KN16 M1 B1</t>
  </si>
  <si>
    <t>CABO  H05VV-F FVV 5G4PT</t>
  </si>
  <si>
    <t>RESISTENCIA HELICOIDAL 40X15 230V 300W C/1MT CAB0</t>
  </si>
  <si>
    <t>J</t>
  </si>
  <si>
    <t>CABO SENSOR M12 CRV 5MTS 4 FIOS</t>
  </si>
  <si>
    <t>CABO SENSOR M12 DRT 5MTS 4 FIOS</t>
  </si>
  <si>
    <t>SERVOMOTOR TECHNICS 115-UME-301CBRAA</t>
  </si>
  <si>
    <t xml:space="preserve">MASSA PLI GREASE LIX SYN 2/220 (ANTIGA STAR 322) </t>
  </si>
  <si>
    <t>PORTA ETIQUETA</t>
  </si>
  <si>
    <t>C</t>
  </si>
  <si>
    <t>BORRACHA PRE ESTANQ. COROLLA 366F</t>
  </si>
  <si>
    <t>MOLA AMARELA 12X52</t>
  </si>
  <si>
    <t>MOLA AMARELA 25X125</t>
  </si>
  <si>
    <t>MOLA AMARELA 51X64</t>
  </si>
  <si>
    <t>MOLA AZUL 10X51</t>
  </si>
  <si>
    <t>MOLA AZUL 32X152</t>
  </si>
  <si>
    <t>MOLA VERDE 10X24</t>
  </si>
  <si>
    <t>MOLA VERDE 13X38</t>
  </si>
  <si>
    <t>MOLA VERMELHA 20X24</t>
  </si>
  <si>
    <t>MOLA 200.400.18</t>
  </si>
  <si>
    <t>MOLA F155150802</t>
  </si>
  <si>
    <t>MOLA F155152604</t>
  </si>
  <si>
    <t>MOLA 200.400.24</t>
  </si>
  <si>
    <t>PARAFUSO INOX 14X12</t>
  </si>
  <si>
    <t>G</t>
  </si>
  <si>
    <t>D</t>
  </si>
  <si>
    <t>TUBO POLIURETANO 6/4 BRANCO</t>
  </si>
  <si>
    <t>FILME EXTENSIVEL MANUAL C/500MMX1,3KG</t>
  </si>
  <si>
    <t>ROLHA ESTANQUECIDADE 49X20X30 ALFA 940</t>
  </si>
  <si>
    <t>ALICATE PONTAS CURVASN KSTOOLS 115.1019 210MM</t>
  </si>
  <si>
    <t>N/tem saldo</t>
  </si>
  <si>
    <t>I</t>
  </si>
  <si>
    <t>ANILHAS DE CHAPA M20 DIN 125</t>
  </si>
  <si>
    <t>ANILHAS DE CHAPA M22 DIN 125</t>
  </si>
  <si>
    <t>PARAFUSO INOX CABEÇA EMBEBER M5X15</t>
  </si>
  <si>
    <t>APROVEITAR CODIGO</t>
  </si>
  <si>
    <t>O</t>
  </si>
  <si>
    <t>MANGUEIRA HIDR.C/2MT ROSCA FEMEA P/ENGATE 3/8</t>
  </si>
  <si>
    <t>PERNO SEXTAVADO INTERIOR M4X25 DIN 912 - 12.9</t>
  </si>
  <si>
    <t>PARAFUSO SEXTAVADA INTERIOR M12X200 DIN 912 - 12.9</t>
  </si>
  <si>
    <t>-</t>
  </si>
  <si>
    <t>ELIMINAR CODIGO</t>
  </si>
  <si>
    <t>E</t>
  </si>
  <si>
    <t>PARAFUSO SEXT. INTERIOR M20X60 DIN 912 - 12.9</t>
  </si>
  <si>
    <t>PARAFUSO C/EMB.SEXT.INTERIOR M4X16</t>
  </si>
  <si>
    <t>PARAFUSO SEXT. INTERIOR M16X60 DIN 912 - 12.9</t>
  </si>
  <si>
    <t>PARAFUSO SEXT. INTERIOR M8X12 DIN 912 - 12.9</t>
  </si>
  <si>
    <t>BUCHA NYLON TAMANHO M8</t>
  </si>
  <si>
    <t>N</t>
  </si>
  <si>
    <t>VALVULA E53W2S618 VESTA</t>
  </si>
  <si>
    <t>F-4-9</t>
  </si>
  <si>
    <t>ACESS. 57020 DIR. M. CILIND. 1/8 TUBO 4</t>
  </si>
  <si>
    <t>ACESS. 57020 DIR. M. CILIND. 1/4 TUBO 4</t>
  </si>
  <si>
    <t>ACESS. 57020 DIR. M. CILIND.1/8 TUBO 6</t>
  </si>
  <si>
    <t>ACESS. 57020 DIR. M. CILIND. 1/4 TUBO 6</t>
  </si>
  <si>
    <t>ACESS. 57020 DIR. M. CILIND. 3/8 TUBO 6</t>
  </si>
  <si>
    <t>ACESS. 57020 DIR. M. CILIND. 1/4 TUBO 8</t>
  </si>
  <si>
    <t>ACESS. 57020 DIR. M. CILIND. 3/8 TUBO 8</t>
  </si>
  <si>
    <t>ACESS. 57020 DIR. M. CILIND. 1/2 TUBO 10</t>
  </si>
  <si>
    <t>ACESS. 57020 DIR. M. CILIND. 1/2 TUBO 12</t>
  </si>
  <si>
    <t>ACESS. 5704 DIR. INTERM. UNIÃO 4</t>
  </si>
  <si>
    <t>ACESS. 5704 DIR. INTERM.UNIÃO 6</t>
  </si>
  <si>
    <t>ACESS. 5704 DIR. INTERM. UNIÃO 8</t>
  </si>
  <si>
    <t>ACESS. 5704  DIR. INTERM.UNIÃO 10</t>
  </si>
  <si>
    <t>ACESS. 57116 JOELHO ORIENT. M. CILIND.90º 1/8 TUBO 6</t>
  </si>
  <si>
    <t>ACESS. 57116 JOELHO ORIENT. M. CILIND. 90º 1/4 TUBO 8</t>
  </si>
  <si>
    <t>ACESS. 57116 JOELHO ORIENT. M. CILIND. 90º 3/8 TUBO 8</t>
  </si>
  <si>
    <t>ACESS. 57116 JOELHO ORIENT. M. CILIND. 90º 1/4 TUBO 4</t>
  </si>
  <si>
    <t>ACESS. 57116 JOELHO ORIENT. M. CILIND.90º 1/4 TUBO 6</t>
  </si>
  <si>
    <t>ACESS. 57230 TÊ  TUBO/TUBO 6</t>
  </si>
  <si>
    <t>ACESS. 57230 TÊ  TUBO/TUBO 8</t>
  </si>
  <si>
    <t>ACESS. 573104 UNIÃO Y TUBO/TUBO 4</t>
  </si>
  <si>
    <t>ACESS. 573106 UNIÃO Y TUBO/TUBO 6</t>
  </si>
  <si>
    <t>ACESS. 573108 Y 8</t>
  </si>
  <si>
    <t>ACESS. 1020 DIR.MEC. CILIND. 8/6 X 1/4</t>
  </si>
  <si>
    <t>ACESS. 50920 REG. CAUDAL 1/8 TUBO 6</t>
  </si>
  <si>
    <t>ACESS. 262 PONT.STAND F 3/8</t>
  </si>
  <si>
    <t>CAMLOCK A INOX 1"1/4 A125</t>
  </si>
  <si>
    <t>CAMLOCK F INOX 1"1/4 F125</t>
  </si>
  <si>
    <t>L-3-5</t>
  </si>
  <si>
    <t>L-3-4</t>
  </si>
  <si>
    <t>OCULOS DE PROTECÇÃO INCOLORES 3M REF VISITOR</t>
  </si>
  <si>
    <t>CASACOS POLARES EXTERIOR 60-RENO-AZE TAM. XL</t>
  </si>
  <si>
    <t>LUVA HYFLEX 11-919  T6</t>
  </si>
  <si>
    <t>LUVA HYFLEX 11-919  T7</t>
  </si>
  <si>
    <t>LUVA HYFLEX 11-919  T8</t>
  </si>
  <si>
    <t>LUVA HYFLEX 11-919  T9</t>
  </si>
  <si>
    <t>LUVA HYFLEX 11-818 T6</t>
  </si>
  <si>
    <t>LUVA HYFLEX 11-818 T7</t>
  </si>
  <si>
    <t>ELEMENTO FILTRANTE MIC05 - 20"</t>
  </si>
  <si>
    <t>ROLAMENTO REXROTH R162281420</t>
  </si>
  <si>
    <t>F-4-11</t>
  </si>
  <si>
    <t>ROLAMENTO INA NA 4908 2RS</t>
  </si>
  <si>
    <t xml:space="preserve">ROLAMENTO NSK SLFL17EC </t>
  </si>
  <si>
    <t>F</t>
  </si>
  <si>
    <t>eliminar codigo</t>
  </si>
  <si>
    <t>MOLA PARA CENTRADOR REF.36 9010-4.6X40</t>
  </si>
  <si>
    <t>ACIDO SULFURICO 32%</t>
  </si>
  <si>
    <t>ENVELOPES 13819     250 X 353 A3</t>
  </si>
  <si>
    <t>ENVELOPES 06819 162X229 MÉDIOS</t>
  </si>
  <si>
    <t>CC</t>
  </si>
  <si>
    <t xml:space="preserve">CARIMBOS PRINTER 10 10X27MM </t>
  </si>
  <si>
    <t xml:space="preserve"> PASTA BASIL FINAS RISCAS DIN AZUL</t>
  </si>
  <si>
    <t>PILHAS ESPECIAIS CR 2032 (QUALIDADE)</t>
  </si>
  <si>
    <t>RESMA COR AMARELO ADAGIO 03</t>
  </si>
  <si>
    <t>RESMA COR AMARELO ADAGIO 66</t>
  </si>
  <si>
    <t>RESMA COR AZUL CLARO ADAGIO 26</t>
  </si>
  <si>
    <t>RESMA COR AZUL ESCURO ADAGIO 51</t>
  </si>
  <si>
    <t>RESMA COR CINZA ADAGIO 06</t>
  </si>
  <si>
    <t>RESMA COR LARANJA ADAGIO 70</t>
  </si>
  <si>
    <t>RESMA COR LILAS ADAGIO 61</t>
  </si>
  <si>
    <t>RESMA COR ROSA ADAGIO 07</t>
  </si>
  <si>
    <t>RESMA COR SALMÃO ADAGIO 08</t>
  </si>
  <si>
    <t>RESMA COR VERDE ESCURO ADAGIO 52</t>
  </si>
  <si>
    <t>RESMA COR VERDE ADAGIO 81</t>
  </si>
  <si>
    <t>7103500000N</t>
  </si>
  <si>
    <t>ÁCIDO SULFURICO 30% BKS-MP16</t>
  </si>
  <si>
    <t>7103500001N</t>
  </si>
  <si>
    <t>ÁCIDO NITRICO 60% BKS-MP12</t>
  </si>
  <si>
    <t>7103500004N</t>
  </si>
  <si>
    <t>COLA BLAUKAISER MP-36</t>
  </si>
  <si>
    <t>7104530031N</t>
  </si>
  <si>
    <t>AQUA TR1514 - CIRCUITO FECHADO CHILLER</t>
  </si>
  <si>
    <t>7114530000N</t>
  </si>
  <si>
    <t>TRANSDUTOR DE PRESSÃO DE COMANDO CC100-AOB</t>
  </si>
  <si>
    <t>7114530000R</t>
  </si>
  <si>
    <t>FILTRO OLEO MF1002P25 NB</t>
  </si>
  <si>
    <t>7114530001N</t>
  </si>
  <si>
    <t>MANGUEIRA HIDRÁULICA 2MTS 3/8 COM ROSCA ROTATIVA</t>
  </si>
  <si>
    <t>7114530001R</t>
  </si>
  <si>
    <t>ELETROVALVULA HIDRAULICA TIPO:LC1X-AZ SN PMAX310</t>
  </si>
  <si>
    <t>7114530002R</t>
  </si>
  <si>
    <t>FILTRO OLEO CR125/6</t>
  </si>
  <si>
    <t>7124530000N</t>
  </si>
  <si>
    <t>VENTOSA SILICONE FESTO REF VAS-30-1/8-SI-B</t>
  </si>
  <si>
    <t>7124530000R</t>
  </si>
  <si>
    <t>FILTRO SCHMALZ FILT-EINS 65X70 PAP STF-3/4-IG</t>
  </si>
  <si>
    <t>7124530001R</t>
  </si>
  <si>
    <t>ACESS. EM Y M/F 1/2</t>
  </si>
  <si>
    <t>7124530002R</t>
  </si>
  <si>
    <t>ACESS. UNIÃO F/F 1/2</t>
  </si>
  <si>
    <t>7124530004R</t>
  </si>
  <si>
    <t>CILINDRO AIGNEP MF0120025</t>
  </si>
  <si>
    <t>7124530005R</t>
  </si>
  <si>
    <t>CILINDRO TTX 63X100</t>
  </si>
  <si>
    <t>7124530241N</t>
  </si>
  <si>
    <t>BOMBA 1"1/2 PD15A-BAP-AAA SILENCIADOR 93139</t>
  </si>
  <si>
    <t>7124530246N</t>
  </si>
  <si>
    <t>BOMBA 1/2" PD05P-BRS-PAA COLECTOR ENTRADA 95734-4</t>
  </si>
  <si>
    <t>7224530000R</t>
  </si>
  <si>
    <t>ROLO BORRACHA D58X210 MAQ ALHETE TOYOTA FULLFACE</t>
  </si>
  <si>
    <t>7224530001R</t>
  </si>
  <si>
    <t>IMPRESSORA SATO CL408 - BOBINADOR DO ROLO</t>
  </si>
  <si>
    <t>7224530002R</t>
  </si>
  <si>
    <t>SINOBLOCO 40X40 COM 2 MACHOS M10</t>
  </si>
  <si>
    <t>7224530003R</t>
  </si>
  <si>
    <t xml:space="preserve">VEDANTE 96172 </t>
  </si>
  <si>
    <t>7224530004R</t>
  </si>
  <si>
    <t>O ' RING 95912</t>
  </si>
  <si>
    <t>7224530005R</t>
  </si>
  <si>
    <t>O ' RING 93280</t>
  </si>
  <si>
    <t>7224530006R</t>
  </si>
  <si>
    <t>VEDANTE 96170</t>
  </si>
  <si>
    <t>7224530007R</t>
  </si>
  <si>
    <t>O ' RING Y327-225</t>
  </si>
  <si>
    <t>7224530008R</t>
  </si>
  <si>
    <t>O ' RING 95844</t>
  </si>
  <si>
    <t>7224530009R</t>
  </si>
  <si>
    <t>O ' RING 94820</t>
  </si>
  <si>
    <t>7224530010R</t>
  </si>
  <si>
    <t>O ' RING 92878</t>
  </si>
  <si>
    <t>7224530011R</t>
  </si>
  <si>
    <t>O ' RING 93075</t>
  </si>
  <si>
    <t>7224530012R</t>
  </si>
  <si>
    <t>ANILHA 81654352</t>
  </si>
  <si>
    <t>7224530013N</t>
  </si>
  <si>
    <t>BORRIFADOR DE ÓLEO COR DE LARANJA</t>
  </si>
  <si>
    <t>7224530013R</t>
  </si>
  <si>
    <t>O ' RING 96059</t>
  </si>
  <si>
    <t>7224530014R</t>
  </si>
  <si>
    <t>PISTON 67164</t>
  </si>
  <si>
    <t>7224530015R</t>
  </si>
  <si>
    <t>ANILHA 81466666</t>
  </si>
  <si>
    <t>7224530016R</t>
  </si>
  <si>
    <t>O ' RING 93279</t>
  </si>
  <si>
    <t>7224530017R</t>
  </si>
  <si>
    <t>O ' RING  Y325-114</t>
  </si>
  <si>
    <t>7224530018R</t>
  </si>
  <si>
    <t>VEDANTE Y325-20</t>
  </si>
  <si>
    <t>7224530019R</t>
  </si>
  <si>
    <t>O ' RING  Y325-119</t>
  </si>
  <si>
    <t>7224530020R</t>
  </si>
  <si>
    <t>O ' RING  Y325-123</t>
  </si>
  <si>
    <t>7224530021R</t>
  </si>
  <si>
    <t>O ' RING  Y325-202</t>
  </si>
  <si>
    <t>7224530208N</t>
  </si>
  <si>
    <t>FERRAMENTA FURAÇÃO GBS</t>
  </si>
  <si>
    <t>PALETE MADEIRA</t>
  </si>
  <si>
    <t>LINHA GBS</t>
  </si>
  <si>
    <t>7224530209N</t>
  </si>
  <si>
    <t>FERRAMENTA CORTE GBS</t>
  </si>
  <si>
    <t>7994520004N</t>
  </si>
  <si>
    <t>SETUBAL</t>
  </si>
  <si>
    <t>725000362R</t>
  </si>
  <si>
    <t>725000363R</t>
  </si>
  <si>
    <t>SENSORE OMROM E2EG-X5B1-M1 (refrencia descont. - subst. 726000481 SENSORE OMROM E2A-M18KS08-M1-B1</t>
  </si>
  <si>
    <t>OLEO CLEANPUNT-22</t>
  </si>
  <si>
    <t>PERNE METÁLICO M16X180</t>
  </si>
  <si>
    <t>PARAFUSO SEXTAVADO INTERIOR M10X130 DIN 912 - 12.9</t>
  </si>
  <si>
    <t>BUCHA NYLON TAMANHO M6</t>
  </si>
  <si>
    <t>F-4-7 + F-4-8</t>
  </si>
  <si>
    <t>JOGO SEXTAVADO INTERIOR BAHCO BE 9770</t>
  </si>
  <si>
    <t>7124530003N</t>
  </si>
  <si>
    <t>CILINDRO SMC MGQM20-40</t>
  </si>
  <si>
    <t>7124530003R</t>
  </si>
  <si>
    <t>CILINDRO SMC CD85N16-40-B</t>
  </si>
  <si>
    <t>7224530016N</t>
  </si>
  <si>
    <t>CINTA ELEVAÇÃO CARGA COM ARGOLAS C/ 2MTS CAP. 2000 KG</t>
  </si>
  <si>
    <t>7224530022R</t>
  </si>
  <si>
    <t>ANILHA 81466674</t>
  </si>
  <si>
    <t>7224530023R</t>
  </si>
  <si>
    <t>VEDANTE Y325-113</t>
  </si>
  <si>
    <t>7224530024R</t>
  </si>
  <si>
    <t>O ' RING 92761</t>
  </si>
  <si>
    <t>7224530025R</t>
  </si>
  <si>
    <t>O ' RING 96292</t>
  </si>
  <si>
    <t>7224530026R</t>
  </si>
  <si>
    <t>O ' RING 95843</t>
  </si>
  <si>
    <t>7224530027R</t>
  </si>
  <si>
    <t>FREIOS 77802</t>
  </si>
  <si>
    <t>7224530028R</t>
  </si>
  <si>
    <t>O ' RING Y328-208</t>
  </si>
  <si>
    <t>7224530029R</t>
  </si>
  <si>
    <t>O ' RING Y325-22</t>
  </si>
  <si>
    <t>7224530030R</t>
  </si>
  <si>
    <t>PARAFUSO Y212-101</t>
  </si>
  <si>
    <t>7224530031R</t>
  </si>
  <si>
    <t>FREIO Y145-25</t>
  </si>
  <si>
    <t>7224530032R</t>
  </si>
  <si>
    <t>O ' RING Y325-24</t>
  </si>
  <si>
    <t>7224530033R</t>
  </si>
  <si>
    <t>O ' RING Y186-49</t>
  </si>
  <si>
    <t>7224530034R</t>
  </si>
  <si>
    <t>O ' RING Y328-16</t>
  </si>
  <si>
    <t>7224530035R</t>
  </si>
  <si>
    <t>O ' RING Y330-117</t>
  </si>
  <si>
    <t>7224530036R</t>
  </si>
  <si>
    <t>O ' RING Y330-19</t>
  </si>
  <si>
    <t>7224530037R</t>
  </si>
  <si>
    <t>O ' RING Y330-126</t>
  </si>
  <si>
    <t>7224530038R</t>
  </si>
  <si>
    <t>RETENTOR 20X30X7</t>
  </si>
  <si>
    <t>7224530039R</t>
  </si>
  <si>
    <t>RETENTOR W2201 4939R4</t>
  </si>
  <si>
    <t>7224530040R</t>
  </si>
  <si>
    <t>RETENTOR 30X42X7</t>
  </si>
  <si>
    <t>7224530041R</t>
  </si>
  <si>
    <t>RETENTOR 45X75X6</t>
  </si>
  <si>
    <t>7224530042R</t>
  </si>
  <si>
    <t>RETENTOR 20X42X7</t>
  </si>
  <si>
    <t>7224530043R</t>
  </si>
  <si>
    <t>RETENTOR 20X30X38</t>
  </si>
  <si>
    <t>7224530044R</t>
  </si>
  <si>
    <t>RETENTOR 20X28X5/7</t>
  </si>
  <si>
    <t>7224530045R</t>
  </si>
  <si>
    <t>RETENTOR 50X65X8</t>
  </si>
  <si>
    <t>7224530046R</t>
  </si>
  <si>
    <t>RETENTOR 42X7X8</t>
  </si>
  <si>
    <t>7224530047R</t>
  </si>
  <si>
    <t>7224530048R</t>
  </si>
  <si>
    <t>PORCA DE CASTELO 4213</t>
  </si>
  <si>
    <t>7224530049R</t>
  </si>
  <si>
    <t>MANIPULO HALDER 22400-0574</t>
  </si>
  <si>
    <t>7224530050R</t>
  </si>
  <si>
    <t>VEDANTE 96171</t>
  </si>
  <si>
    <t>7224530051R</t>
  </si>
  <si>
    <t>SEM-FIM EM PVC COM SUPORTE ALUMINIO PASSO 2,8</t>
  </si>
  <si>
    <t>7224530052R</t>
  </si>
  <si>
    <t>BICHA TEFLON ESAB 1,2MMX4,5MTS REF 0366550887</t>
  </si>
  <si>
    <t>7224530053R</t>
  </si>
  <si>
    <t>SEM-FIM EM PVC COM SUPORTE ALUMINIO JEM</t>
  </si>
  <si>
    <t>7224530054R</t>
  </si>
  <si>
    <t>SEM-FIM EM PVC COM SUPORTE ALUMINIO PASSO 2,4</t>
  </si>
  <si>
    <t>7224530055R</t>
  </si>
  <si>
    <t>PONTOS DE LUBRIFICAÇÃO M8</t>
  </si>
  <si>
    <t>7224530056R</t>
  </si>
  <si>
    <t>7224530088N</t>
  </si>
  <si>
    <t>TURBINA AÇO INOX ALSI 316 60MM</t>
  </si>
  <si>
    <t>7224530089N</t>
  </si>
  <si>
    <t>TURBINA AÇO INOX ALSI 316 75MM</t>
  </si>
  <si>
    <t>7224530168N</t>
  </si>
  <si>
    <t>ESQUADRO 300MM</t>
  </si>
  <si>
    <t>7224530169N</t>
  </si>
  <si>
    <t>NIVEL MEDIO ALUMÍNIO 500MM</t>
  </si>
  <si>
    <t>7224530170N</t>
  </si>
  <si>
    <t>JOGO CHAVES CAIXA 1/4*1/2 KS TOOLS 918.0694</t>
  </si>
  <si>
    <t>7224530172N</t>
  </si>
  <si>
    <t>JOGO CHAVES BOCA 6-32 KS TOOLS 517.0123</t>
  </si>
  <si>
    <t>7224530173N</t>
  </si>
  <si>
    <t>JOGO CHAVES LUNETA 6X7-30X32 KS TOOLS 517.0250</t>
  </si>
  <si>
    <t>7224530174N</t>
  </si>
  <si>
    <t>JOGO CHAVES FENDAS/PHILIPS KS TOOL 159.0100</t>
  </si>
  <si>
    <t>7224530175N</t>
  </si>
  <si>
    <t>MARTELO BOLA 700G</t>
  </si>
  <si>
    <t>7224530176N</t>
  </si>
  <si>
    <t>JOGO 6 PUNÇOES RENNSTEIG 421-000</t>
  </si>
  <si>
    <t>7224530177N</t>
  </si>
  <si>
    <t>ALICATE CORTE 160 KS TOOLS 115.1012</t>
  </si>
  <si>
    <t>7224530178N</t>
  </si>
  <si>
    <t>ALICATE PRESSÃO 250 KS TOOLS 115.1033</t>
  </si>
  <si>
    <t>7224530179N</t>
  </si>
  <si>
    <t>ALICATE UNIVERSAL 180 KS TOOL 115.1021</t>
  </si>
  <si>
    <t>7224530180N</t>
  </si>
  <si>
    <t>BUSCA POLOS FACOM AV.HT1C</t>
  </si>
  <si>
    <t>7224530181N</t>
  </si>
  <si>
    <t>JOGO CHAVES TORX T10-T50 KS TOOLS 151.4250</t>
  </si>
  <si>
    <t>7224530188N</t>
  </si>
  <si>
    <t>TASSELO DE PIEGA LATERAL</t>
  </si>
  <si>
    <t>H-2-5</t>
  </si>
  <si>
    <t>7224530189N</t>
  </si>
  <si>
    <t>TASSELO DE PIEGA INTERMEDIO</t>
  </si>
  <si>
    <t>K-1-9 ?</t>
  </si>
  <si>
    <t>7224530190N</t>
  </si>
  <si>
    <t>LAMINA CORTE SUPERIOR GBS 40.6540.018.019</t>
  </si>
  <si>
    <t>7224530191N</t>
  </si>
  <si>
    <t>LAMINA CORTE SUPERIOR GBS 40.6540.018.020</t>
  </si>
  <si>
    <t>7224530192N</t>
  </si>
  <si>
    <t>LAMINA CORTE SUPERIOR GBS 40.6540.018.021</t>
  </si>
  <si>
    <t>7224530193N</t>
  </si>
  <si>
    <t>LAMINA CORTE SUPERIOR GBS 40.6540.018.022</t>
  </si>
  <si>
    <t>7224530194N</t>
  </si>
  <si>
    <t>PUNZONE CENTRALE 789.000.057</t>
  </si>
  <si>
    <t>7224530195N</t>
  </si>
  <si>
    <t>PORTA PERCIANAS SUPERIOR</t>
  </si>
  <si>
    <t>7224530196N</t>
  </si>
  <si>
    <t>PORTA PERCIANAS INFERIOR</t>
  </si>
  <si>
    <t>7224530197N</t>
  </si>
  <si>
    <t>KIT EIXOS PICOT LATERAL 789.100.50</t>
  </si>
  <si>
    <t>7224530198N</t>
  </si>
  <si>
    <t>MATRIZ CENTRALE 798.000.104</t>
  </si>
  <si>
    <t>7224530199N</t>
  </si>
  <si>
    <t>PUNÇAO PICOT. 789.000.054</t>
  </si>
  <si>
    <t>7224530200N</t>
  </si>
  <si>
    <t>MATRIZ PICOT LATERALE 040.160.000.250</t>
  </si>
  <si>
    <t>7224530201N</t>
  </si>
  <si>
    <t>MATRIZ LATERAL 789.000.103</t>
  </si>
  <si>
    <t>7224530202N</t>
  </si>
  <si>
    <t>KIT EIXOS PICOT CENTRAIS 789.100.502</t>
  </si>
  <si>
    <t>7224530203N</t>
  </si>
  <si>
    <t>TURBOLENZIATORE SUPERIOR</t>
  </si>
  <si>
    <t>7224530204N</t>
  </si>
  <si>
    <t>TURBOLENZIATORE INFERIOR</t>
  </si>
  <si>
    <t>I-1-9</t>
  </si>
  <si>
    <t>PUNÇÃO CONFORMAÇÃO INFERIOR 68.2005.502.029</t>
  </si>
  <si>
    <t>7224530206N</t>
  </si>
  <si>
    <t>PUNÇÃO PICOT 45MM</t>
  </si>
  <si>
    <t>7224530207N</t>
  </si>
  <si>
    <t>PUNZONE LATERALE 789.000.056</t>
  </si>
  <si>
    <t>7224530210N</t>
  </si>
  <si>
    <t>PLACA APERTO FERRAMENTAS</t>
  </si>
  <si>
    <t>7224530211N</t>
  </si>
  <si>
    <t>KIT PUNÇÕES E MATRIZES</t>
  </si>
  <si>
    <t>7224530254N</t>
  </si>
  <si>
    <t>JOGO BROCAS DORMER 1-13 DE 0,5-0,5</t>
  </si>
  <si>
    <t>7224530255N</t>
  </si>
  <si>
    <t>CONJUNTO 29BITS METABO REF 26710</t>
  </si>
  <si>
    <t>7224530256N</t>
  </si>
  <si>
    <t>JOGO 6 PUNÇÕES RENNSTEIG REF 425-170</t>
  </si>
  <si>
    <t>7224530257N</t>
  </si>
  <si>
    <t>ESCOPRO 200MM RENNSTEIG REF 310</t>
  </si>
  <si>
    <t>7224530258N</t>
  </si>
  <si>
    <t>PINÇA AMPERIMETRICA LIMIT REF 12856-0109</t>
  </si>
  <si>
    <t>7224530260N</t>
  </si>
  <si>
    <t>LIMA MEC.MEIA CANA MURÇA 10" 10 JKL042</t>
  </si>
  <si>
    <t>7224530261N</t>
  </si>
  <si>
    <t>LIMA MEC.REDONDA MURÇA 10" 10 JKL070</t>
  </si>
  <si>
    <t>7224530265N</t>
  </si>
  <si>
    <t>CHAVE PUNHO T SEXT 4 REF 84TC.4</t>
  </si>
  <si>
    <t>7224530266N</t>
  </si>
  <si>
    <t>CHAVE PUNHO T SEXT 6 REF 84TC.6</t>
  </si>
  <si>
    <t>7224530267N</t>
  </si>
  <si>
    <t>CHAVE PUNHO T SEXT 8 REF 84TC.8</t>
  </si>
  <si>
    <t>7224530268N</t>
  </si>
  <si>
    <t>CHAVE PUNHO T SEXT 5 REF 84TC.5</t>
  </si>
  <si>
    <t>7224530269N</t>
  </si>
  <si>
    <t>JOGO EXTRACTORES M3-M18 KSTOOLS REF 150.1330</t>
  </si>
  <si>
    <t>7224530270N</t>
  </si>
  <si>
    <t>DESANDADOR ROQUETE VOLKEL NR1 M3-10</t>
  </si>
  <si>
    <t>7224530271N</t>
  </si>
  <si>
    <t>DESANDADOR ROQUETE VOLKEL NR2 M5-12</t>
  </si>
  <si>
    <t>7224530272N</t>
  </si>
  <si>
    <t>CHAVE FENDA 3-75 KSTOOLS 159.1002</t>
  </si>
  <si>
    <t>7224530273N</t>
  </si>
  <si>
    <t>CHAVE FENDA 4-100 KSTOOLS 159.1003</t>
  </si>
  <si>
    <t>7224530274N</t>
  </si>
  <si>
    <t>CHAVE FENDA 5.5-125 KSTOOLS 159.1006</t>
  </si>
  <si>
    <t>7224530275N</t>
  </si>
  <si>
    <t>RETIFICADOR PNEUMATICO RC7058 RPM23000 PINÇA 3 E 6 MM</t>
  </si>
  <si>
    <t>7224530276N</t>
  </si>
  <si>
    <t>JOGO CHAVE CAIXA 1/4 KSTOOLS 917.0648</t>
  </si>
  <si>
    <t>7224530277N</t>
  </si>
  <si>
    <t>ALICATE PONTAS 200 KS TOOLS 115.1024</t>
  </si>
  <si>
    <t>7224530278N</t>
  </si>
  <si>
    <t>ALICATE REBITAR KS TOOLS 150.9510</t>
  </si>
  <si>
    <t>7224530279N</t>
  </si>
  <si>
    <t>TELESCOPICO MAGNÉTICO 130-860MM KSTOOLS 550.1003</t>
  </si>
  <si>
    <t>7224530280N</t>
  </si>
  <si>
    <t>MO MONTADA DIAMANTADA HASTE 3 BM-30C</t>
  </si>
  <si>
    <t>7224530281N</t>
  </si>
  <si>
    <t>MO MONTADA DIAMANTADA TOPO 3 ESFERICO HASTE 3 BM-30B</t>
  </si>
  <si>
    <t>7224530282N</t>
  </si>
  <si>
    <t>FRESA ROTATIVA DORMER P80 73.0X3.0 HASTE 3</t>
  </si>
  <si>
    <t>7224530283N</t>
  </si>
  <si>
    <t>FRESA ROTATIVA DORMER P80 53.0X3.0 ESFERICO HASTE 3</t>
  </si>
  <si>
    <t>7224530284N</t>
  </si>
  <si>
    <t>JOGO LIMA DIAMANTADA 140 PF-10L</t>
  </si>
  <si>
    <t>7224530285N</t>
  </si>
  <si>
    <t>JOGO LIMA DIAMANTADA 200 PF-200</t>
  </si>
  <si>
    <t>7224530286N</t>
  </si>
  <si>
    <t>CHAVE PUNHO T SEXT 2,5 84TC.2,5</t>
  </si>
  <si>
    <t>7224530287N</t>
  </si>
  <si>
    <t>CHAVE PUNHO T SEXT 3 84TC.3</t>
  </si>
  <si>
    <t>7224530288N</t>
  </si>
  <si>
    <t>CHAVE PUNHO T SEXT 10 84TC.10</t>
  </si>
  <si>
    <t>7224530289N</t>
  </si>
  <si>
    <t>LIMA MEC PARALELA MURÇA "8 CABO JKL009</t>
  </si>
  <si>
    <t>7224530290N</t>
  </si>
  <si>
    <t>LIMA MEC MEIA CANA MURÇA "8 CABO JKL041</t>
  </si>
  <si>
    <t>7224530291N</t>
  </si>
  <si>
    <t>LIMA MEC QUADRADA MURÇA "8 CABO JKL055</t>
  </si>
  <si>
    <t>7224530292N</t>
  </si>
  <si>
    <t>LIMA MEC REDONDA MURÇA "8 CABO JKL069</t>
  </si>
  <si>
    <t>7224530293N</t>
  </si>
  <si>
    <t>LIMA SERRA TRIANGULARF MURÇA "8 CABO JKL082</t>
  </si>
  <si>
    <t>7224530294N</t>
  </si>
  <si>
    <t>LIMA MEC PARALELA BAST 8" CABO JKL003</t>
  </si>
  <si>
    <t>7224530295N</t>
  </si>
  <si>
    <t>LIMA MEC MEIA CANA BAST "8 CABO JKL035</t>
  </si>
  <si>
    <t>7224530296N</t>
  </si>
  <si>
    <t>JOGO MACHOS VOLKEL M3-12</t>
  </si>
  <si>
    <t>7224530297N</t>
  </si>
  <si>
    <t>LIMAS ROTATIVAS DORMER P88001</t>
  </si>
  <si>
    <t>7224530298N</t>
  </si>
  <si>
    <t>ALMOTOLIA BICO FLEXIVEL 250</t>
  </si>
  <si>
    <t>7224530299N</t>
  </si>
  <si>
    <t>CHAVE BOCA/LUNETA 13 KSTOOLS 517.0613</t>
  </si>
  <si>
    <t>7224530300N</t>
  </si>
  <si>
    <t>ROQUETE 3/8 LSTOOLS 911.3800</t>
  </si>
  <si>
    <t>7224530301N</t>
  </si>
  <si>
    <t>CHAVE PHILIPS PH1-75 KSTOOLS 159.1020</t>
  </si>
  <si>
    <t>7224530302N</t>
  </si>
  <si>
    <t>CHAVE PHILIPS PH0-75 KSTOOLS 159.1027</t>
  </si>
  <si>
    <t>7224530303N</t>
  </si>
  <si>
    <t>CHAVE PHILIPS PH2-125 KSTOOLS 159.1022</t>
  </si>
  <si>
    <t>7224530304N</t>
  </si>
  <si>
    <t>MARTELO BASEPLEX 30  NYLON HALDER 3908.030</t>
  </si>
  <si>
    <t>7224530305N</t>
  </si>
  <si>
    <t>MARTELO BOLA 440G</t>
  </si>
  <si>
    <t>7224530306N</t>
  </si>
  <si>
    <t>JOGO PUNÇÕES MISTOS RENNSTEIG 425-170</t>
  </si>
  <si>
    <t>7224530307N</t>
  </si>
  <si>
    <t>JOGO 6 PUNÇOES SACA CAVILHAS RENNSTEIG 421-000</t>
  </si>
  <si>
    <t>7224530308N</t>
  </si>
  <si>
    <t>TESOURA CORTE CHAPA 10" KSTOOLS 118.0051</t>
  </si>
  <si>
    <t>7224530309N</t>
  </si>
  <si>
    <t>MAQUINA SOLDAR INVERTER MPT VERM 200A</t>
  </si>
  <si>
    <t>7224530319N</t>
  </si>
  <si>
    <t>VENTOSA DISCO VACUMASTER CG-875-1000/350-3-ACRRYL</t>
  </si>
  <si>
    <t>7224530338N</t>
  </si>
  <si>
    <t>CONTADORES FIAMA DD52-NA-0001.0-AR</t>
  </si>
  <si>
    <t>7224530380N</t>
  </si>
  <si>
    <t>CHAPA INOX 316L 2000X1272X0,3MM</t>
  </si>
  <si>
    <t>7224530386N</t>
  </si>
  <si>
    <t>IMPRESSORA SATO LT408 ROLO IMPRESSÃO REF PSR07323010</t>
  </si>
  <si>
    <t>7224530401N</t>
  </si>
  <si>
    <t>TERMINAIS AISI 400º FURO M5- 4/6MM2</t>
  </si>
  <si>
    <t>7224530411N</t>
  </si>
  <si>
    <t>APARAFUSADORA BOSCH GSB 18V 2LI  C/2 BATERIAS</t>
  </si>
  <si>
    <t>7224530413N</t>
  </si>
  <si>
    <t>TESOURA CORTAR CHAPA BAHCO MA25</t>
  </si>
  <si>
    <t>7224530426N</t>
  </si>
  <si>
    <t>CONJUNTO CHAIN MAQ.MONTAR PSA-64 - CHAIN DRT</t>
  </si>
  <si>
    <t>7224530427N</t>
  </si>
  <si>
    <t>CONJUNTO CHAIN MAQ.MONTAR PSA-64 - CHAIN ESQ</t>
  </si>
  <si>
    <t>7224530459N</t>
  </si>
  <si>
    <t>SPRAY TIP,AAP (BICO)  - REF.:AAP513</t>
  </si>
  <si>
    <t>7224530460N</t>
  </si>
  <si>
    <t>FITA AÇO MOLA 100X1000X0,2MM</t>
  </si>
  <si>
    <t>7224530461N</t>
  </si>
  <si>
    <t>FITA AÇO MOLA 100X1000X0,3MM</t>
  </si>
  <si>
    <t>7224530462N</t>
  </si>
  <si>
    <t>CHAVE LUNETA KS TOOLS 517.0818</t>
  </si>
  <si>
    <t>7224530463N</t>
  </si>
  <si>
    <t>CATRABUCHA PINCEL D10 AÇO PELO 0,20 H6 OSBORN</t>
  </si>
  <si>
    <t>7224530469N</t>
  </si>
  <si>
    <t>CATRABUCHA PINCEL D10 INOX PELO 0,20 H6 OSBORN</t>
  </si>
  <si>
    <t>MAQUINA SOLDAR STUD</t>
  </si>
  <si>
    <t>7224530554N</t>
  </si>
  <si>
    <t>BROCA PONTO CNC 8-90º CW R1228.0</t>
  </si>
  <si>
    <t>7224530594N</t>
  </si>
  <si>
    <t>CHAVE BETA 951- 3T-3MM</t>
  </si>
  <si>
    <t>7224530595N</t>
  </si>
  <si>
    <t>CHAVE BETA 951- 4T-4MM</t>
  </si>
  <si>
    <t>7224530616N</t>
  </si>
  <si>
    <t>CABO MADEIRA MAÇO ø100 HALDER 3566-100</t>
  </si>
  <si>
    <t>7224530617N</t>
  </si>
  <si>
    <t>BATENTE NYLON  ø100  HALDER 3508-100</t>
  </si>
  <si>
    <t>7224530618N</t>
  </si>
  <si>
    <t>MARTELO S/ RECUO ø60 NYLON HALDER 3366-060</t>
  </si>
  <si>
    <t>7224530619N</t>
  </si>
  <si>
    <t>BATENTE NYLON ø60 HALDER 3508-060</t>
  </si>
  <si>
    <t>7224530620N</t>
  </si>
  <si>
    <t>BROCA PONTO CNC HSS 90º MASTER BC75-12,0</t>
  </si>
  <si>
    <t>7224530633N</t>
  </si>
  <si>
    <t>CHAVE BETA 951-6MM</t>
  </si>
  <si>
    <t>7224530638N</t>
  </si>
  <si>
    <t>CHAVE FITA 150 KS TOOLS 114.0150</t>
  </si>
  <si>
    <t>7224530646N</t>
  </si>
  <si>
    <t>CINTA ELEVAÇÃO PONSA B30 1T-3MTS</t>
  </si>
  <si>
    <t>7224530647N</t>
  </si>
  <si>
    <t>CINTA ELEVAÇÃO  REDONDA JR-40-1T-1,5MTS</t>
  </si>
  <si>
    <t>7224530663N</t>
  </si>
  <si>
    <t>CAIXA PINTADA K71</t>
  </si>
  <si>
    <t>7224531149N</t>
  </si>
  <si>
    <t>PISTOLA PINTURA GRACO HVLP PERFORMAA 5000</t>
  </si>
  <si>
    <t>PINTURA RADIARORES</t>
  </si>
  <si>
    <t>726000432R</t>
  </si>
  <si>
    <t>726001277R</t>
  </si>
  <si>
    <t>DRIVE SERVOSTAR 620-AS</t>
  </si>
  <si>
    <t>726001283R</t>
  </si>
  <si>
    <t>DRIVE PARKER SVAHX1200S/23</t>
  </si>
  <si>
    <t>7264530000R</t>
  </si>
  <si>
    <t>CARTA SIEMENS EM223 - 6ES7 223-1BH22-0XA0</t>
  </si>
  <si>
    <t>7264530001R</t>
  </si>
  <si>
    <t>CARTA SIEMENS EM221 - 6ES7 221-1BF21-0XA0</t>
  </si>
  <si>
    <t>7264530002R</t>
  </si>
  <si>
    <t>CARTA SIEMENS EM223 - 6ES7 223-1PH21-0XA0</t>
  </si>
  <si>
    <t>7264530003R</t>
  </si>
  <si>
    <t>AUTOMATO OMRON SYSMAC MINI SP20</t>
  </si>
  <si>
    <t>7264530004R</t>
  </si>
  <si>
    <t>CARTA SIEMENS SIMATIC S5 - 6ES5 451-8MD11</t>
  </si>
  <si>
    <t>7264530005R</t>
  </si>
  <si>
    <t>CARTA SIEMENS SIMATIC S5 - 6ES5 451-8MA11</t>
  </si>
  <si>
    <t>7264530006R</t>
  </si>
  <si>
    <t>FONTE ALIMENTAÇÃO SIEMENS SITOP20 6EP1436-2BA00</t>
  </si>
  <si>
    <t>7264530007R</t>
  </si>
  <si>
    <t>FONTE ALIMENTAÇÃO SIEMENS SITPO5 6EP1 333-2BA00</t>
  </si>
  <si>
    <t>7264530008R</t>
  </si>
  <si>
    <t>RELE SEGURANÇA TELEMECANIQUE XPSAM5140</t>
  </si>
  <si>
    <t>7264530009R</t>
  </si>
  <si>
    <t>RELE SEGURANÇA TELEMECANIQUE XPSBC3410</t>
  </si>
  <si>
    <t>7264530010R</t>
  </si>
  <si>
    <t>RELE SEGURANÇA PILZ PZE5V</t>
  </si>
  <si>
    <t>7264530011R</t>
  </si>
  <si>
    <t>FONTE ALIMENTAÇÃO OMRON S82K-05024</t>
  </si>
  <si>
    <t>7264530012R</t>
  </si>
  <si>
    <t>AUTOMATO OMRON CPM1A-30CDR-A-V1</t>
  </si>
  <si>
    <t>7264530013R</t>
  </si>
  <si>
    <t>ALLEN BRADLEY PROGRAM KEYPAD MODULE 160-P1 A</t>
  </si>
  <si>
    <t>7264530014R</t>
  </si>
  <si>
    <t>MODULO PROFIBUS WAGO 750-323</t>
  </si>
  <si>
    <t>7264530015R</t>
  </si>
  <si>
    <t>AUTOMATO SIEMENS SIMATIC S7-200 CPU212</t>
  </si>
  <si>
    <t>7264530016R</t>
  </si>
  <si>
    <t>REGULADOR NIVEL OMRON 61F-GP-NE1</t>
  </si>
  <si>
    <t>7264530017R</t>
  </si>
  <si>
    <t>OMRON SYSMAC PROGRAMMABLE CONTROLLER CPM1-CIF01</t>
  </si>
  <si>
    <t>7264530018R</t>
  </si>
  <si>
    <t>FONTE ALIMENTAÇÃO JWS300-24 24V/14A</t>
  </si>
  <si>
    <t>7264530019R</t>
  </si>
  <si>
    <t>RELE SEGURANÇA REER ARGOLUX AU-S4</t>
  </si>
  <si>
    <t>7264530020R</t>
  </si>
  <si>
    <t>RELE SEGURANÇA REER ARGOLUX AU-S3</t>
  </si>
  <si>
    <t>7264530021R</t>
  </si>
  <si>
    <t>FONTE ALIMENTAÇAO ALLEN BRADLEY SLC500 1746-P2</t>
  </si>
  <si>
    <t>7264530022R</t>
  </si>
  <si>
    <t>AUTOMATO OMRON SYSMAC CPM1-30CDR-A-E6</t>
  </si>
  <si>
    <t>7264530023R</t>
  </si>
  <si>
    <t>CONSOLA PROFACE AGP3200-A1-D24 MODEL:3580205-03</t>
  </si>
  <si>
    <t>7264530024R</t>
  </si>
  <si>
    <t>AUTOMATO OMRON SYSMAC CP1H-X40DT1-D</t>
  </si>
  <si>
    <t>7264530025R</t>
  </si>
  <si>
    <t>AUTOMATO MOELLER EASY 512-DC-RC</t>
  </si>
  <si>
    <t>7264530026R</t>
  </si>
  <si>
    <t>AUTOMATO MOELLER EASY 412-DC-R</t>
  </si>
  <si>
    <t>7264530027R</t>
  </si>
  <si>
    <t>FONTE ALIMENTAÇÃO OMRON CJ1W-PA202</t>
  </si>
  <si>
    <t>7264530029R</t>
  </si>
  <si>
    <t>CARTA OMRON CJ1W-OC211 (SL)</t>
  </si>
  <si>
    <t>7264530030R</t>
  </si>
  <si>
    <t>CARTA OMRON CJ1W-TER01</t>
  </si>
  <si>
    <t>7264530031R</t>
  </si>
  <si>
    <t>AUTOMATO OMRON CJ1M-CPU21</t>
  </si>
  <si>
    <t>7264530032N</t>
  </si>
  <si>
    <t>ARMADURA DUPLA ESTANQUE 2XTL5-49W REF TCW060</t>
  </si>
  <si>
    <t>A-5-5</t>
  </si>
  <si>
    <t>7264530032R</t>
  </si>
  <si>
    <t>AUTOMATO OMRON CJ1M-CPU22</t>
  </si>
  <si>
    <t>7264530033R</t>
  </si>
  <si>
    <t>AUTOMATO SIEMENS SIMATIC S5-100U CPU102 6ES5 102-8MA02</t>
  </si>
  <si>
    <t>7264530034R</t>
  </si>
  <si>
    <t>CONSOLA PROFACE GP-4201TW MODEL:PFXGP4201TADW</t>
  </si>
  <si>
    <t>7264530035R</t>
  </si>
  <si>
    <t>FONTE ALIMENTACAO OMRON CQM1-PA203</t>
  </si>
  <si>
    <t>7264530036R</t>
  </si>
  <si>
    <t>AUTOMATO OMRON CQM1H-CPU21</t>
  </si>
  <si>
    <t>7264530037R</t>
  </si>
  <si>
    <t>CARTA OMRON CQM1-OD214</t>
  </si>
  <si>
    <t>7264530038R</t>
  </si>
  <si>
    <t>CARTA OMRON CQM1-ID211</t>
  </si>
  <si>
    <t>7264530040R</t>
  </si>
  <si>
    <t>7264530041R</t>
  </si>
  <si>
    <t>CARTA ALLEN-BRADLEY 1794-OW8</t>
  </si>
  <si>
    <t>7264530042R</t>
  </si>
  <si>
    <t>CARTA ALLEN-BRADLEY 1794-OB16P</t>
  </si>
  <si>
    <t>7264530043R</t>
  </si>
  <si>
    <t>CONTADOR OMRON H7CR-A-500</t>
  </si>
  <si>
    <t>7264530044R</t>
  </si>
  <si>
    <t>TERMICO ALLEN-BRADLEY 817-A*</t>
  </si>
  <si>
    <t>7264530045R</t>
  </si>
  <si>
    <t>CONTADOR OMRON H7CR-B-500</t>
  </si>
  <si>
    <t>7264530046R</t>
  </si>
  <si>
    <t>VARIADOR OMRON SYSDRIVE 3G3JV-AB007 1,1KW 240V</t>
  </si>
  <si>
    <t>7264530047R</t>
  </si>
  <si>
    <t>VARIADOR OMRON MX2-AB004-E 0,4KW 240V</t>
  </si>
  <si>
    <t>7264530048R</t>
  </si>
  <si>
    <t>CONSOLA SIEMENS SIMATIC OP7 - 6AV3 607-1JC00-0AX1</t>
  </si>
  <si>
    <t>7264530049R</t>
  </si>
  <si>
    <t>CONSOLA SIEMENS SIMATIC OP77A 6AV6 641-0BA11-0AX0</t>
  </si>
  <si>
    <t>7264530050R</t>
  </si>
  <si>
    <t>FONTE ALIMENTACAO SIEMENS SITOP5 6EP1 333-1SL11</t>
  </si>
  <si>
    <t>7264530051R</t>
  </si>
  <si>
    <t>FONTE ALIMENTACAO SIEMENS SITOP10 6EP1 334-2BA00</t>
  </si>
  <si>
    <t>7264530052R</t>
  </si>
  <si>
    <t>FONTE ALIMENTACAO SIEMENS LOGO! 6EP1331-1SH01</t>
  </si>
  <si>
    <t>7264530053R</t>
  </si>
  <si>
    <t>FONTE ALIMENTACAO TELEMECANIQUE ABL7 RM2401</t>
  </si>
  <si>
    <t>7264530054R</t>
  </si>
  <si>
    <t>7264530055R</t>
  </si>
  <si>
    <t>TRANSFORMADOR 220 24V 25VA</t>
  </si>
  <si>
    <t>7264530056R</t>
  </si>
  <si>
    <t>RELE DE IMPULSOS 24VDC 1.5W REF DAA51CM24</t>
  </si>
  <si>
    <t>TRANSFORMADOR 380 24V 50/60</t>
  </si>
  <si>
    <t>7264530057R</t>
  </si>
  <si>
    <t>CONTROLADOR DE TEMPERATURA OMRON REF E5EK-PRR2-500</t>
  </si>
  <si>
    <t>TRANSFORMADOR 220 24V 100VA</t>
  </si>
  <si>
    <t>7264530058R</t>
  </si>
  <si>
    <t>DISJUNTOR UNIPOLAR C20 20A</t>
  </si>
  <si>
    <t>TRANSFORMADOR 220 24V 150VA</t>
  </si>
  <si>
    <t>7264530059R</t>
  </si>
  <si>
    <t>BOTÃO CORTE GERAL 230 V 25A REF 194L-E25</t>
  </si>
  <si>
    <t>TRANSFORMADOR PRIMARY 50/60HZ 0380 400 460 480V</t>
  </si>
  <si>
    <t>7264530060R</t>
  </si>
  <si>
    <t>RELE FINDER 5A 250V 55.34.9.024.0040 24V DC</t>
  </si>
  <si>
    <t>7264530061R</t>
  </si>
  <si>
    <t>TRANSFORMADOR 380 220V 1000VA 50/60</t>
  </si>
  <si>
    <t>7264530062R</t>
  </si>
  <si>
    <t>TRANSFORMADOR 220 38V 200VA</t>
  </si>
  <si>
    <t>VARIADOR CIMR-J7ACB0P7 MINI J7 200V 1.1KW</t>
  </si>
  <si>
    <t>7264530063R</t>
  </si>
  <si>
    <t>BOTÃO SELECTOR ON/OFF</t>
  </si>
  <si>
    <t>FILTRO QUADRO ELECTRICO</t>
  </si>
  <si>
    <t>7264530064R</t>
  </si>
  <si>
    <t>BASE DE RELE FINDER 95.65 10A-250V</t>
  </si>
  <si>
    <t>REDES QUADRO ELECTRICOS</t>
  </si>
  <si>
    <t>7264530065R</t>
  </si>
  <si>
    <t>BOTÃO SELECTOR DE CHAVE</t>
  </si>
  <si>
    <t>DIJUNTOR C32N</t>
  </si>
  <si>
    <t>7264530066R</t>
  </si>
  <si>
    <t>BOTÃO DE EMERGÊNCIA PARA BOTONEIRA</t>
  </si>
  <si>
    <t>CONTACTADOR CL01A301TG</t>
  </si>
  <si>
    <t>7264530067R</t>
  </si>
  <si>
    <t>BOTÃO DE COMANDO PARA BOTONEIRA</t>
  </si>
  <si>
    <t>CONTACTADOR 100-C09F10</t>
  </si>
  <si>
    <t>7264530068R</t>
  </si>
  <si>
    <t>PORTA FUSIVEIS 10,3X38 TRIPOLAR 500V HAGER</t>
  </si>
  <si>
    <t>RELE TERMICO 193-EA1DB</t>
  </si>
  <si>
    <t>7264530069R</t>
  </si>
  <si>
    <t>PRESSURE ESTATO XMAH12L2135</t>
  </si>
  <si>
    <t>7264530070R</t>
  </si>
  <si>
    <t>TERMICO SCHNEIDER GV2-P21/17-23A</t>
  </si>
  <si>
    <t>TORRE SINALIZAÇÃO WERMA 840.080.00</t>
  </si>
  <si>
    <t>7264530071R</t>
  </si>
  <si>
    <t>TERMICO SCHNEIDER GV2ME08</t>
  </si>
  <si>
    <t xml:space="preserve">7264530072R </t>
  </si>
  <si>
    <t>TOMADA TRIFASICA DE PAREDE FEMEA 16A 5 PINOS</t>
  </si>
  <si>
    <t>7264530073R</t>
  </si>
  <si>
    <t>BOTÃO LED ZBV-M4</t>
  </si>
  <si>
    <t>CONTACTADOR AUXILIAR J7K-AMA-10-D</t>
  </si>
  <si>
    <t>7264530074R</t>
  </si>
  <si>
    <t>TERMICO LRD10</t>
  </si>
  <si>
    <t>BOTÃO LED ZBV-M3</t>
  </si>
  <si>
    <t>7264530075R</t>
  </si>
  <si>
    <t>TERMICO LRD07</t>
  </si>
  <si>
    <t>VARIADOR OMRON 3G3EV</t>
  </si>
  <si>
    <t>7264530076R</t>
  </si>
  <si>
    <t>CONTACTADOR AUXILIAR CL01A301TG</t>
  </si>
  <si>
    <t>7264530077R</t>
  </si>
  <si>
    <t>TERMICO TELEMECANIQUE GV2ME03/0,25-0.4A</t>
  </si>
  <si>
    <t>7264530078R</t>
  </si>
  <si>
    <t>TERMICO TELEMECANIQUE GV2ME14/6-10A</t>
  </si>
  <si>
    <t>7264530079R</t>
  </si>
  <si>
    <t>BATERIA SHIMATSU NP12-6,6V12AH</t>
  </si>
  <si>
    <t>7264530080R</t>
  </si>
  <si>
    <t>TERMICO TELEMECANIQUE GV2ME08/2.5-4A</t>
  </si>
  <si>
    <t>7264530081R</t>
  </si>
  <si>
    <t>TERMICO TELEMECANIQUE GV2ME05/0.63-1A</t>
  </si>
  <si>
    <t>7264530082R</t>
  </si>
  <si>
    <t>TERMICO TELEMECANIQUE GV2ME10/4-6.3A</t>
  </si>
  <si>
    <t>7264530083R</t>
  </si>
  <si>
    <t>TERMICO OMRON J7MAM-1</t>
  </si>
  <si>
    <t>7264530084R</t>
  </si>
  <si>
    <t>TERMICO MOELLER PK2M0-2.5</t>
  </si>
  <si>
    <t>7264530085R</t>
  </si>
  <si>
    <t>TERMICO MOELLER PK2M0-4</t>
  </si>
  <si>
    <t>7264530086R</t>
  </si>
  <si>
    <t>TOMADA MONOFASICA QUADRO ELECTRICO</t>
  </si>
  <si>
    <t>7264530087R</t>
  </si>
  <si>
    <t>PORTA FUSIVEIS 32A 400V</t>
  </si>
  <si>
    <t>7264530088R</t>
  </si>
  <si>
    <t>PORTA FUSIVEIS HAGER 10.3X38 500V</t>
  </si>
  <si>
    <t>7264530089R</t>
  </si>
  <si>
    <t>PORTA FUSIVEIS HAGER 10.3X38 690V</t>
  </si>
  <si>
    <t>7264530090R</t>
  </si>
  <si>
    <t>PORTA FUSIVEIS DUPLO 10.3X38 32A 690V</t>
  </si>
  <si>
    <t>7264530091R</t>
  </si>
  <si>
    <t>PORTA FUSIVEIS HAGER 10.3X38 500V (DUPLO)</t>
  </si>
  <si>
    <t>7264530092R</t>
  </si>
  <si>
    <t>DIJUNTOR C6 230V</t>
  </si>
  <si>
    <t>7264530093R</t>
  </si>
  <si>
    <t>PORTA FUSIVEIS 10,3X38 500V (FASE/NEUTRO)</t>
  </si>
  <si>
    <t>7264530094R</t>
  </si>
  <si>
    <t>DIJUNTOR C32H-DC</t>
  </si>
  <si>
    <t>7264530095R</t>
  </si>
  <si>
    <t>DIFERENCIAL TETRA POLAR 25A 0.300A 400V</t>
  </si>
  <si>
    <t>7264530096R</t>
  </si>
  <si>
    <t>DIJUNTOR DUPLO C6 400V</t>
  </si>
  <si>
    <t>7264530097N</t>
  </si>
  <si>
    <t>VARIADOR CONTROL TECHNIQUES SP 2404 15.0KW</t>
  </si>
  <si>
    <t>7264530097R</t>
  </si>
  <si>
    <t>DIJUNTOR C2 230V</t>
  </si>
  <si>
    <t>7264530098N</t>
  </si>
  <si>
    <t>VARIADOR CONTROL TECHNIQUES SP 1406 4.0KW</t>
  </si>
  <si>
    <t>7264530098R</t>
  </si>
  <si>
    <t>SINALIZADOR VERDE BAIXO 5W 250V</t>
  </si>
  <si>
    <t>7264530099R</t>
  </si>
  <si>
    <t>DIFERENCIAL TETRA POLAR C63 400V</t>
  </si>
  <si>
    <t>7264530100R</t>
  </si>
  <si>
    <t>DIFERENCIAL TRIPOLAR 63A 380V</t>
  </si>
  <si>
    <t>7264530101N</t>
  </si>
  <si>
    <t>MOTOR PRENSA GBS</t>
  </si>
  <si>
    <t>7264530101R</t>
  </si>
  <si>
    <t>DIFERENCIAL 40A 300MA 400V</t>
  </si>
  <si>
    <t>7264530102R</t>
  </si>
  <si>
    <t>DIFERENCIAL 63A 400V-30MA</t>
  </si>
  <si>
    <t>7264530103R</t>
  </si>
  <si>
    <t>DIJUNTOR TETRAPOLAR C32N15A</t>
  </si>
  <si>
    <t>7264530104R</t>
  </si>
  <si>
    <t>DIJUNTOR TRIPOLAR C60HD 415V</t>
  </si>
  <si>
    <t>7264530105R</t>
  </si>
  <si>
    <t>DIJUNTOR TETRAPOLAR NC100 415V</t>
  </si>
  <si>
    <t>7264530106R</t>
  </si>
  <si>
    <t>DIFERENCIAL 25A 0.300A 415V</t>
  </si>
  <si>
    <t>7264530107R</t>
  </si>
  <si>
    <t xml:space="preserve">CAIXA DE LIGAÇÕES LEGRAND CN60947-1 </t>
  </si>
  <si>
    <t>7264530108R</t>
  </si>
  <si>
    <t>CORTE GERAL MERLIN GERIN 690V</t>
  </si>
  <si>
    <t>7264530109R</t>
  </si>
  <si>
    <t>DIFERENCIAL SCHNEIDER NG 125N</t>
  </si>
  <si>
    <t>7264530107N</t>
  </si>
  <si>
    <t>FUSIVEL AGULHA NH-00 Gg 16A 500V</t>
  </si>
  <si>
    <t>7264530110R</t>
  </si>
  <si>
    <t>PORTA FUSIVEIS STI 10.3X38</t>
  </si>
  <si>
    <t>7264530111R</t>
  </si>
  <si>
    <t>DIJUNTOR TETRAPOLAR C63 400V</t>
  </si>
  <si>
    <t>7264530112R</t>
  </si>
  <si>
    <t xml:space="preserve">DIFERENCIAL 40A 300MA </t>
  </si>
  <si>
    <t>7264530113R</t>
  </si>
  <si>
    <t>TERMICO TELEMECANIQUE GV2-M16</t>
  </si>
  <si>
    <t>7264530114R</t>
  </si>
  <si>
    <t>TERMICO TELEMECANIQUE GV2-M06</t>
  </si>
  <si>
    <t>7264530115R</t>
  </si>
  <si>
    <t>TAMPA ESTANQUE GW27403</t>
  </si>
  <si>
    <t>7264530116R</t>
  </si>
  <si>
    <t>SENSORES ELECTROMETIC VP02E 10-40V DC</t>
  </si>
  <si>
    <t>7264530117R</t>
  </si>
  <si>
    <t>BASE RELE FINDER 10A 250V</t>
  </si>
  <si>
    <t>7264530118R</t>
  </si>
  <si>
    <t>BUCIN PLASTICO PG29</t>
  </si>
  <si>
    <t>7264530119R</t>
  </si>
  <si>
    <t>BUCIN PLASTICO PG09</t>
  </si>
  <si>
    <t>7264530120R</t>
  </si>
  <si>
    <t>BUCIN PLASTICO PG11</t>
  </si>
  <si>
    <t>7264530121R</t>
  </si>
  <si>
    <t>CAIXA BOTÃO EMERGENCIA SIEMENS</t>
  </si>
  <si>
    <t>7264530122R</t>
  </si>
  <si>
    <t>BUCIN PLASTICO PG21</t>
  </si>
  <si>
    <t>7264530123R</t>
  </si>
  <si>
    <t>BUCIN PLASTICO PG16</t>
  </si>
  <si>
    <t>7264530124R</t>
  </si>
  <si>
    <t>BUCIN PLASTICO PG13,5</t>
  </si>
  <si>
    <t>7264530125R</t>
  </si>
  <si>
    <t>BALASTROS 230V 50A 530941</t>
  </si>
  <si>
    <t>7264530126R</t>
  </si>
  <si>
    <t>BASE DE RELE WEIDMULLER 8690900000</t>
  </si>
  <si>
    <t>7264530127R</t>
  </si>
  <si>
    <t xml:space="preserve">RELE ESTADO SOLIDO DISSISP.CALOR RVD3-6V75T/L/A2 </t>
  </si>
  <si>
    <t>7264530128R</t>
  </si>
  <si>
    <t>LAMPADAS 220V</t>
  </si>
  <si>
    <t>7264530129R</t>
  </si>
  <si>
    <t>RELE ESTADO SOLIDO SKKT92B12E</t>
  </si>
  <si>
    <t>7264530130R</t>
  </si>
  <si>
    <t>CONTACTADOR AUXILIAR 2EN-L1111</t>
  </si>
  <si>
    <t>7264530131R</t>
  </si>
  <si>
    <t>BASE RELE RS 10A 250V</t>
  </si>
  <si>
    <t>7264530132R</t>
  </si>
  <si>
    <t>BASE RELE OMRON PF113A-D</t>
  </si>
  <si>
    <t>7264530133R</t>
  </si>
  <si>
    <t>CONTACTOS SIEMENS 3SB3420-0B</t>
  </si>
  <si>
    <t>7264530134N</t>
  </si>
  <si>
    <t>LAMPADA LED 8W865-60CM</t>
  </si>
  <si>
    <t>7264530134R</t>
  </si>
  <si>
    <t>KIT IDENTIFICAÇÃO CABOS</t>
  </si>
  <si>
    <t>7264530135R</t>
  </si>
  <si>
    <t>CAIXAS DE SONDAS</t>
  </si>
  <si>
    <t>7264530136R</t>
  </si>
  <si>
    <t>LIGADORES FASE 1,5 MM</t>
  </si>
  <si>
    <t>7264530137R</t>
  </si>
  <si>
    <t>LIGADORES TERRA 1,5 MM</t>
  </si>
  <si>
    <t>7264530138R</t>
  </si>
  <si>
    <t>FIXADORES CABO STAUFF</t>
  </si>
  <si>
    <t>7264530139R</t>
  </si>
  <si>
    <t>RELE FINDER 93.01.7.024</t>
  </si>
  <si>
    <t>7264530140R</t>
  </si>
  <si>
    <t>RELE PHOENIX CONTACT 2966016</t>
  </si>
  <si>
    <t>7264530141R</t>
  </si>
  <si>
    <t>RELE OMRON G2RV-SL700 24V DC</t>
  </si>
  <si>
    <t>7264530142R</t>
  </si>
  <si>
    <t>LIGADORES FASE 24MM</t>
  </si>
  <si>
    <t>7264530143R</t>
  </si>
  <si>
    <t>CONTACTO PARA BETONEIRA XEN-G1191</t>
  </si>
  <si>
    <t>7264530144R</t>
  </si>
  <si>
    <t>CONDENSADOR 12UF +/-10%</t>
  </si>
  <si>
    <t>7264530145R</t>
  </si>
  <si>
    <t>FUSIVEL 2A am 500V 14X51</t>
  </si>
  <si>
    <t>7264530146R</t>
  </si>
  <si>
    <t>BASE RELE 5A 250V</t>
  </si>
  <si>
    <t>7264530147R</t>
  </si>
  <si>
    <t>RELE FINDER 55.32 10A 250V</t>
  </si>
  <si>
    <t>7264530148R</t>
  </si>
  <si>
    <t>RELE FINDER 55.34.8.024.0040</t>
  </si>
  <si>
    <t>7264530149R</t>
  </si>
  <si>
    <t>RELE SH3B-05C</t>
  </si>
  <si>
    <t>7264530150R</t>
  </si>
  <si>
    <t>FECHADURA PARA QUADRO ELECTRICO MERLIN GERIN 09938</t>
  </si>
  <si>
    <t>7264530151R</t>
  </si>
  <si>
    <t>BOTÕES PARA BETONEIRAS</t>
  </si>
  <si>
    <t>7264530152R</t>
  </si>
  <si>
    <t xml:space="preserve">FECHO DE QUADRO ELECTRICO HIMEL </t>
  </si>
  <si>
    <t>7264530153R</t>
  </si>
  <si>
    <t>ADAPTADOR PARA CONTACTORES AUXILIARES GV2A-F01</t>
  </si>
  <si>
    <t>7264530154R</t>
  </si>
  <si>
    <t>FECHO DE SEGURANÇA PARA PORTAS 440K-C21080</t>
  </si>
  <si>
    <t>7264530155R</t>
  </si>
  <si>
    <t>FICHAS PARA IMPRESSORAS</t>
  </si>
  <si>
    <t>7264530156R</t>
  </si>
  <si>
    <t>FILTROS PARA LINHA TOYOTA</t>
  </si>
  <si>
    <t>7264530157R</t>
  </si>
  <si>
    <t>FIXADOR DE PAREDE PARA CABO ELECTRICO</t>
  </si>
  <si>
    <t>7264530158R</t>
  </si>
  <si>
    <t>FIXADOR DE PAREDE TUBO VD</t>
  </si>
  <si>
    <t>7264530159R</t>
  </si>
  <si>
    <t>RELE FINDER 60.13 10A 250V</t>
  </si>
  <si>
    <t>7264530160N</t>
  </si>
  <si>
    <t>CABO MICRO 889D-F8ABDM-5 ALLEN BRADLEY</t>
  </si>
  <si>
    <t>7264530160R</t>
  </si>
  <si>
    <t xml:space="preserve">BOBINES TELEMECANIQUE LX1 D2 220V 50HZ </t>
  </si>
  <si>
    <t>7264530161R</t>
  </si>
  <si>
    <t>RELE ESTADO SOLIDO RA4890-D12</t>
  </si>
  <si>
    <t>7264530162R</t>
  </si>
  <si>
    <t>FUSIVEIS 660V AC 85A N075912</t>
  </si>
  <si>
    <t>7264530163R</t>
  </si>
  <si>
    <t>FUSIVEIS 25A 500V 1B639 E201185</t>
  </si>
  <si>
    <t>7264530164R</t>
  </si>
  <si>
    <t xml:space="preserve">FUSIVEIS NH000 KFF/G 50A </t>
  </si>
  <si>
    <t>7264530165R</t>
  </si>
  <si>
    <t>FUSIVEIS NH000 KFF/G 100A</t>
  </si>
  <si>
    <t>7264530166R</t>
  </si>
  <si>
    <t>LAMPADAS OSRAM 32W 2400IM</t>
  </si>
  <si>
    <t>7264530167R</t>
  </si>
  <si>
    <t>LAMPADAS ORBITEC E10 10X28 60V 50MA</t>
  </si>
  <si>
    <t>7264530168R</t>
  </si>
  <si>
    <t>LAMPADA BA9S 10X28 130V 20MA</t>
  </si>
  <si>
    <t>7264530169R</t>
  </si>
  <si>
    <t>LAMPADA NALOGEN OSRAM 6V 10W</t>
  </si>
  <si>
    <t>7264530170R</t>
  </si>
  <si>
    <t>LAMPADA ORBITEC BA9S 10X28 240V3-4W</t>
  </si>
  <si>
    <t>7264530171R</t>
  </si>
  <si>
    <t>LAMPADA ORBITEC E10 10X28 12V 2W</t>
  </si>
  <si>
    <t>7264530172R</t>
  </si>
  <si>
    <t>PIN CONECTOR 0.5-1QMM X1020</t>
  </si>
  <si>
    <t>7264530173R</t>
  </si>
  <si>
    <t>ENCODER OMRON E6B2-CWZ6C</t>
  </si>
  <si>
    <t>7264530174R</t>
  </si>
  <si>
    <t>PIN CONECTOR 1.5-2.5QMM</t>
  </si>
  <si>
    <t>7264530175R</t>
  </si>
  <si>
    <t>TERMINAL PARA CABO 2.5 COM FURO DE 5.5</t>
  </si>
  <si>
    <t>7264530176R</t>
  </si>
  <si>
    <t>PONTEIRA PARA CABO 6MM</t>
  </si>
  <si>
    <t>7264530177R</t>
  </si>
  <si>
    <t>TERMINAL PARA CABO 2.5 COM FURO DE 6</t>
  </si>
  <si>
    <t>7264530178R</t>
  </si>
  <si>
    <t>PONTEIRA PARA CABO 4MM</t>
  </si>
  <si>
    <t>7264530179R</t>
  </si>
  <si>
    <t>TERMINAL OLHAL 2.5 COM FURO 8MM</t>
  </si>
  <si>
    <t>7264530180R</t>
  </si>
  <si>
    <t>TERMINAL ENCAIXE 1.5</t>
  </si>
  <si>
    <t>7264530181R</t>
  </si>
  <si>
    <t>TERMINAL DE CRAVAR CABO 2.5 COM FURO 5</t>
  </si>
  <si>
    <t>7264530182R</t>
  </si>
  <si>
    <t>XANTES PARA CAIXA DE TELEFONE</t>
  </si>
  <si>
    <t>7264530223N</t>
  </si>
  <si>
    <t>CABO NIQUEL FV 6MM2 - 60/350ºC</t>
  </si>
  <si>
    <t>RESISTENCIAS TINA COBRE</t>
  </si>
  <si>
    <t>7264530224N</t>
  </si>
  <si>
    <t>ARMADURA ESTANQUE LED  2X22W C/LAMPADA REF VT-15022</t>
  </si>
  <si>
    <t>7264530238N</t>
  </si>
  <si>
    <t>PROJECTOR LED REDONDO TECTO 150W-6000K</t>
  </si>
  <si>
    <t>ILUMINAÇÃO TECTO FÁBRICA</t>
  </si>
  <si>
    <t>7264530299N</t>
  </si>
  <si>
    <t>DISJUNTOR VIGI SCHENEIDER 4P4D NSX250B</t>
  </si>
  <si>
    <t>7264530356N</t>
  </si>
  <si>
    <t>MOTOR ERGOPAC ER600307</t>
  </si>
  <si>
    <t>MOTOR ERGOPACK</t>
  </si>
  <si>
    <t>7353500000N</t>
  </si>
  <si>
    <t>ELECTRODOS MULTICANAL DIAMETRO 3,0X150MM</t>
  </si>
  <si>
    <t>7353500001N</t>
  </si>
  <si>
    <t>ELECTRODOS MULTICANAL DIAMETRO 3,0X300MM</t>
  </si>
  <si>
    <t>7353500002N</t>
  </si>
  <si>
    <t>ELECTRODOS MULTICANAL DIAMETRO 4,0X150MM</t>
  </si>
  <si>
    <t>7353500003N</t>
  </si>
  <si>
    <t>ELECTRODOS MULTICANAL DIAMETRO 5,0X150MM</t>
  </si>
  <si>
    <t>7353500004N</t>
  </si>
  <si>
    <t>ELECTRODOS MULTICANAL DIAMETRO 6,0X150MM</t>
  </si>
  <si>
    <t>7353500005N</t>
  </si>
  <si>
    <t>ELECTRODOS MULTICANAL DIAMETRO 7,0X150MM</t>
  </si>
  <si>
    <t>7353500006N</t>
  </si>
  <si>
    <t>ELECTRODOS MULTICANAL DIAMETRO 9,0X150MM</t>
  </si>
  <si>
    <t>7353500007N</t>
  </si>
  <si>
    <t>ELECTRODOS MULTICANAL DIAMETRO 10,0X150MM</t>
  </si>
  <si>
    <t>7353500008N</t>
  </si>
  <si>
    <t>ELECTRODOS MULTICANAL DIAMETRO 11,5X150MM</t>
  </si>
  <si>
    <t>7353500009N</t>
  </si>
  <si>
    <t>BASE CERAMICA D4 REFª2465114 X054D88IH07</t>
  </si>
  <si>
    <t>736000995R</t>
  </si>
  <si>
    <t>SERVOMOTOR OMRON R88M-G400 30T-BS2</t>
  </si>
  <si>
    <t>736000996R</t>
  </si>
  <si>
    <t>736000997R</t>
  </si>
  <si>
    <t>SERVOMOTOR CONTROL TECHNIQUES 115UMC301CBRAB</t>
  </si>
  <si>
    <t>736001000R</t>
  </si>
  <si>
    <t>CONSOLA PROFACE AST3211-A1-D24 MODEL:3580205-02</t>
  </si>
  <si>
    <t>736001001R</t>
  </si>
  <si>
    <t>TELEFONE ALCATEL 4018</t>
  </si>
  <si>
    <t>736001002R</t>
  </si>
  <si>
    <t>TELEFONE ALCATEL 4028</t>
  </si>
  <si>
    <t>736001003R</t>
  </si>
  <si>
    <t>CONSOLA PROFACE GP37W2-BG41-24V</t>
  </si>
  <si>
    <t>736001004R</t>
  </si>
  <si>
    <t xml:space="preserve">MOTOR APEX DYNAMICS MODEL: PE090 </t>
  </si>
  <si>
    <t>736001005R</t>
  </si>
  <si>
    <t>MOTOR APEX DYNAMICS MODEL: AER070</t>
  </si>
  <si>
    <t>736001006R</t>
  </si>
  <si>
    <t>DRIVE OMRON R88D-KN15H-ML2</t>
  </si>
  <si>
    <t>736001007R</t>
  </si>
  <si>
    <t>BARREIRA SEGURANÇA REER ARGOLUX AS MODELO ASR 603</t>
  </si>
  <si>
    <t>736001008R</t>
  </si>
  <si>
    <t xml:space="preserve">UPS  APC - SMART UPS </t>
  </si>
  <si>
    <t>736001009R</t>
  </si>
  <si>
    <t>DRIVE OMRON R7D-AP04H</t>
  </si>
  <si>
    <t>736001010R</t>
  </si>
  <si>
    <t>DRIVE OMRON R7D-AP02H</t>
  </si>
  <si>
    <t>736001011R</t>
  </si>
  <si>
    <t>SERVOMOTOR OMRON R7M-A40030-BS1</t>
  </si>
  <si>
    <t>736001012R</t>
  </si>
  <si>
    <t>SERVOMOTOR OMRON R7M-A40030-S1</t>
  </si>
  <si>
    <t>736001013R</t>
  </si>
  <si>
    <t>SERVOMOTOR OMRON R7M-A20030-BS1</t>
  </si>
  <si>
    <t>736001014R</t>
  </si>
  <si>
    <t xml:space="preserve">SERVOMOTOR OMRON R7M-A20030-S1 </t>
  </si>
  <si>
    <t>736001015R</t>
  </si>
  <si>
    <t>CARTA DE INPUT BECKHOFF KL1104</t>
  </si>
  <si>
    <t>736001016R</t>
  </si>
  <si>
    <t>SERVOMOTOR PARKER MD3450/CP0034</t>
  </si>
  <si>
    <t>736001017R</t>
  </si>
  <si>
    <t>736001018R</t>
  </si>
  <si>
    <t>BARREIRA SEGURANÇA REER ARGOLUX AS MODELO ASE 603</t>
  </si>
  <si>
    <t>736001019R</t>
  </si>
  <si>
    <t>DRIVE UM MDLA2050Q00</t>
  </si>
  <si>
    <t>736001020R</t>
  </si>
  <si>
    <t>CONSOLA OMRON NT11S-SF121</t>
  </si>
  <si>
    <t>736001021R</t>
  </si>
  <si>
    <t>TEMPORIZADOR OMRON H3CR-A</t>
  </si>
  <si>
    <t>736001022R</t>
  </si>
  <si>
    <t>TEMPORIZADOR OMRON H3CR</t>
  </si>
  <si>
    <t>736001023R</t>
  </si>
  <si>
    <t>CONSOLA PROFACE 2980036-04</t>
  </si>
  <si>
    <t>736001024R</t>
  </si>
  <si>
    <t>DRIVE NUM-MDLL2030Q00</t>
  </si>
  <si>
    <t>736001025R</t>
  </si>
  <si>
    <t>DISPLAY OMRON NT2S-SF126B-E</t>
  </si>
  <si>
    <t>736001026R</t>
  </si>
  <si>
    <t>PLACA INTERFACE ATEQ 530.34.F</t>
  </si>
  <si>
    <t>736001027R</t>
  </si>
  <si>
    <t xml:space="preserve">CABO PARA PLACA ATEQ </t>
  </si>
  <si>
    <t>736001028R</t>
  </si>
  <si>
    <t>FUSO COM PORCA DE ESFERAS PARA INSERIDORA WIDE FIN</t>
  </si>
  <si>
    <t>736001029R</t>
  </si>
  <si>
    <t>KEYPAD ITALORA (NÃO INVENTARIAR)</t>
  </si>
  <si>
    <t>736001030R</t>
  </si>
  <si>
    <t>IMPRESSORA ITALORA (NÃO INVENTARIAR)</t>
  </si>
  <si>
    <t>736001031R</t>
  </si>
  <si>
    <t>TECLADO PARA IMPRESSORA SATO</t>
  </si>
  <si>
    <t>736001032R</t>
  </si>
  <si>
    <t>KIT DE MOVIMENTAÇÃO DE LINHA DE CRAVAÇÃO NANCHINO</t>
  </si>
  <si>
    <t>736001033R</t>
  </si>
  <si>
    <t>KIT DE SPARES DE LINHA DE CRAVAÇÃO NANCHINO</t>
  </si>
  <si>
    <t>736001034R</t>
  </si>
  <si>
    <t>BOMBA OMCG -PM U41L P200 -GRANDE</t>
  </si>
  <si>
    <t>736001035R</t>
  </si>
  <si>
    <t>BOMBA OMCG -PM U41L P200 -PEQUENA</t>
  </si>
  <si>
    <t>736001036R</t>
  </si>
  <si>
    <t>CHAIN PARA MONTAGEM IVECO F1</t>
  </si>
  <si>
    <t>736001037R</t>
  </si>
  <si>
    <t>SUPORTE FUSÍVEL MONOFÁSSICO 10X30</t>
  </si>
  <si>
    <t>736001039R</t>
  </si>
  <si>
    <t>ELECTROVALVULA OLEOSTAR VMP/VA 12/NA/03/TSS</t>
  </si>
  <si>
    <t>736001040R</t>
  </si>
  <si>
    <t>APARAFUSADORA FIAM AS8R</t>
  </si>
  <si>
    <t>736001041R</t>
  </si>
  <si>
    <t>MODULO DE CONEXÃO OMRON XW2B-20J6-8A</t>
  </si>
  <si>
    <t>736001042R</t>
  </si>
  <si>
    <t>CONTADOR OMRON H7CX</t>
  </si>
  <si>
    <t>736001043R</t>
  </si>
  <si>
    <t>VALVULVA VESTA VCML 520 214</t>
  </si>
  <si>
    <t>736001044R</t>
  </si>
  <si>
    <t>ELECTROVALVULA UNIVER CM - 9600</t>
  </si>
  <si>
    <t>736001045R</t>
  </si>
  <si>
    <t>VALVULA UNIVER CP-130135</t>
  </si>
  <si>
    <t>736001046R</t>
  </si>
  <si>
    <t>VALVULA UNIVER AZ-08-039</t>
  </si>
  <si>
    <t>736001047R</t>
  </si>
  <si>
    <t>VALVULA UNIVER CP-120125</t>
  </si>
  <si>
    <t xml:space="preserve">736001048R </t>
  </si>
  <si>
    <t>INTERRUPTOR AB 194L - E16</t>
  </si>
  <si>
    <t>736001049R</t>
  </si>
  <si>
    <t>FONTE  ALIMENTAÇÃO PHOENIX CONTACT TRIU-PS/1AC/24CD/5</t>
  </si>
  <si>
    <t>736001050R</t>
  </si>
  <si>
    <t>FONTE ALIMENTAÇÃO WEIDMULLER 8708660000 70W 24V 3A</t>
  </si>
  <si>
    <t>736001051R</t>
  </si>
  <si>
    <t>FONTE  ALIMENTAÇÃO WEIDMULLER 8708670000</t>
  </si>
  <si>
    <t>736001052R</t>
  </si>
  <si>
    <t>DIFERENCIAL SIEMENS 5SM1612-0 25A</t>
  </si>
  <si>
    <t>736001053R</t>
  </si>
  <si>
    <t>DIJUNTOR MONOFÁSICO C2</t>
  </si>
  <si>
    <t>736001054R</t>
  </si>
  <si>
    <t>DIJUNTOR MONOFÁSICO C3</t>
  </si>
  <si>
    <t>736001055R</t>
  </si>
  <si>
    <t>DIJUNTOR MONOFÁSICO C4</t>
  </si>
  <si>
    <t>736001056R</t>
  </si>
  <si>
    <t>DIJUNTOR MONOFÁSICO C6</t>
  </si>
  <si>
    <t>736001057R</t>
  </si>
  <si>
    <t>CONTADOR LC1D09-690V-50/60</t>
  </si>
  <si>
    <t>736001058R</t>
  </si>
  <si>
    <t>AUTOMATO SIEMENS SIMATIC S7-200 CPU226</t>
  </si>
  <si>
    <t>736001059R</t>
  </si>
  <si>
    <t>736001060R</t>
  </si>
  <si>
    <t>CARTA SIEMENS EM223 - 6ES7 223-1BL22-0XA0</t>
  </si>
  <si>
    <t>736001061R</t>
  </si>
  <si>
    <t>CARTA SIEMENS EM221 - 6ES7 221-1BF22-0XA0</t>
  </si>
  <si>
    <t>736001062R</t>
  </si>
  <si>
    <t>CARTA SIEMENS EM 221/1BH22-0XA0</t>
  </si>
  <si>
    <t>736001063R</t>
  </si>
  <si>
    <t>CARTA SIEMENS EM223 - 6ES7 223-1PH22-0XA0</t>
  </si>
  <si>
    <t>736001064R</t>
  </si>
  <si>
    <t>INTERRUPTOR AB 194L - E12</t>
  </si>
  <si>
    <t>736001065R</t>
  </si>
  <si>
    <t>ATEQ 50-4852(ANTIGO INV 4636)</t>
  </si>
  <si>
    <t>736001066R</t>
  </si>
  <si>
    <t>KIT ANILHAS FORMAÇAO ALHETE INTERIOR SCHOELLER</t>
  </si>
  <si>
    <t>736001067R</t>
  </si>
  <si>
    <t>ATEQ 50-6384(ANTIGO INV 4791)</t>
  </si>
  <si>
    <t>736001068R</t>
  </si>
  <si>
    <t>ROLO REVESTIDO SILICONE PARA SCHIVOLO</t>
  </si>
  <si>
    <t>736001069R</t>
  </si>
  <si>
    <t>ATEQ 50-7944(ANTIGO INV 4566)</t>
  </si>
  <si>
    <t>736001070R</t>
  </si>
  <si>
    <t>ROLHAS DE ESTANQUECIDADE PORSCHE 991 TOP AZUL</t>
  </si>
  <si>
    <t>736001071R</t>
  </si>
  <si>
    <t>ROLHAS DE ESTANQUECIDADE  (12X70X54)</t>
  </si>
  <si>
    <t>736001072R</t>
  </si>
  <si>
    <t>ROLHAS DE ESTANQUECIDADE VERMELHA (30X71X25X50)</t>
  </si>
  <si>
    <t>736001073R</t>
  </si>
  <si>
    <t>ROLHAS DE ESTANQUECIDADE PORSCHE 991 TOP CINZENTA</t>
  </si>
  <si>
    <t>736001074R</t>
  </si>
  <si>
    <t>BATENTES PORSCHE 991 TOP AZUIS</t>
  </si>
  <si>
    <t>736001075R</t>
  </si>
  <si>
    <t>BATENTES PORSCHE 991 TOP CINZENTOS</t>
  </si>
  <si>
    <t>736001076R</t>
  </si>
  <si>
    <t>CASQUILHO 850L (27X28X20)</t>
  </si>
  <si>
    <t>736001077R</t>
  </si>
  <si>
    <t>ROLHA (20X38X21)</t>
  </si>
  <si>
    <t>736001078R</t>
  </si>
  <si>
    <t>ROLHA L0 (20X43X26)</t>
  </si>
  <si>
    <t>736001079R</t>
  </si>
  <si>
    <t>ROLHA (25X43X24)</t>
  </si>
  <si>
    <t>736001080R</t>
  </si>
  <si>
    <t>ROLHA AUDI RS3/TTRS (20X55X35)</t>
  </si>
  <si>
    <t>736001081R</t>
  </si>
  <si>
    <t>ROLHA DE ASPIRAÇÃO RS3/TTRS (10X79X53)</t>
  </si>
  <si>
    <t>736001082R</t>
  </si>
  <si>
    <t>ROLHA DE ASPIRAÇÃO 3 FUROS HONDA 2XP</t>
  </si>
  <si>
    <t>736001083R</t>
  </si>
  <si>
    <t>ROLHA DE ASPIRAÇÃO 1 FURO RECTANGULAR HONDA 2XP</t>
  </si>
  <si>
    <t>736001084R</t>
  </si>
  <si>
    <t>ROLHA DE ESTANQUECIDADE (30X58X26)</t>
  </si>
  <si>
    <t>736001085R</t>
  </si>
  <si>
    <t>ROLHA DE ESTANQUECIDADE WCAC</t>
  </si>
  <si>
    <t>736001086R</t>
  </si>
  <si>
    <t>ROLHA DE ESTANQUECIDADE (20X38X20)</t>
  </si>
  <si>
    <t>736001087R</t>
  </si>
  <si>
    <t>ROLHA DE ESTANQUECIDADE (20X27X12)</t>
  </si>
  <si>
    <t>736001088R</t>
  </si>
  <si>
    <t>ROLHA DE ESTANQUECIDADE (21X26X12)</t>
  </si>
  <si>
    <t>736001089R</t>
  </si>
  <si>
    <t>ROLHA DE ESTANQUECIDADE EM FORMA DE CONE (30X60X30) PORSCHE 997</t>
  </si>
  <si>
    <t>736001090R</t>
  </si>
  <si>
    <t>ROLHA DE ESTANQUECIDADE EM FORMA DE CHAPEU (21X56X20)</t>
  </si>
  <si>
    <t>736001091R</t>
  </si>
  <si>
    <t>ROLHA DE ESTANQUECIDADE PORSCHE 997 (30X64X31)</t>
  </si>
  <si>
    <t>736001092R</t>
  </si>
  <si>
    <t>ROLHA DE ESTANQUECIDADE (11X63X50)</t>
  </si>
  <si>
    <t>736001093R</t>
  </si>
  <si>
    <t>ROLHA DE ESTANQUECIDADE (15X63X50)</t>
  </si>
  <si>
    <t>736001094R</t>
  </si>
  <si>
    <t>ROLHA DE ESTANQUECIDADE (20X43X25)</t>
  </si>
  <si>
    <t>736001095R</t>
  </si>
  <si>
    <t>ROLHA DE ESTANQUECIDADE (21X14X5)</t>
  </si>
  <si>
    <t>736001096R</t>
  </si>
  <si>
    <t>ROLHA DE ESTANQUECIDADE (21X10X5)</t>
  </si>
  <si>
    <t>736001097R</t>
  </si>
  <si>
    <t>ROLHA DE ESTANQUECIDADE (30X73X36)</t>
  </si>
  <si>
    <t>736001098R</t>
  </si>
  <si>
    <t>ROLHA DE ESTANQUECIDADE (31X55X18)</t>
  </si>
  <si>
    <t>736001099R</t>
  </si>
  <si>
    <t>ROLHA DE ESTANQUECIDADE (21X18X12)</t>
  </si>
  <si>
    <t>736001100R</t>
  </si>
  <si>
    <t>ROLHA DE ESTANQUECIDADE PORSCHE V8 TDI</t>
  </si>
  <si>
    <t>736001101R</t>
  </si>
  <si>
    <t>BATENTES DE ESTANQUECIDADE (25X20)</t>
  </si>
  <si>
    <t>736001102R</t>
  </si>
  <si>
    <t>ROLHA DE ESTANQUECIDADE (20X53X36)</t>
  </si>
  <si>
    <t>736001103R</t>
  </si>
  <si>
    <t>ROLHA DE ESTANQUECIDADE (20X41X24)</t>
  </si>
  <si>
    <t>736001104R</t>
  </si>
  <si>
    <t>736001105R</t>
  </si>
  <si>
    <t>ROLHA DE ESTANQUECIDADE RECTANGULAR HONDA 2XP BUCAL ESQ.</t>
  </si>
  <si>
    <t>736001106R</t>
  </si>
  <si>
    <t>ROLHA DE ESTANQUECIDADE RECTANGULAR HONDA 2XP BUCAL DRT.</t>
  </si>
  <si>
    <t>736001107R</t>
  </si>
  <si>
    <t>ROLHA DE ESTANQUECIDADE (31X63X24)</t>
  </si>
  <si>
    <t>736001108R</t>
  </si>
  <si>
    <t>ROLHA DE ESTANQUECIDADE (20X58X40)</t>
  </si>
  <si>
    <t>736001109R</t>
  </si>
  <si>
    <t>736001110R</t>
  </si>
  <si>
    <t>736001111R</t>
  </si>
  <si>
    <t>736001112R</t>
  </si>
  <si>
    <t>736001113R</t>
  </si>
  <si>
    <t>736001114R</t>
  </si>
  <si>
    <t>736001115R</t>
  </si>
  <si>
    <t>736001116R</t>
  </si>
  <si>
    <t>736001117R</t>
  </si>
  <si>
    <t>736001118R</t>
  </si>
  <si>
    <t>736001119R</t>
  </si>
  <si>
    <t>736001120R</t>
  </si>
  <si>
    <t>736001121R</t>
  </si>
  <si>
    <t>736001122R</t>
  </si>
  <si>
    <t>736001123R</t>
  </si>
  <si>
    <t>736001124R</t>
  </si>
  <si>
    <t>736001125R</t>
  </si>
  <si>
    <t>736001126R</t>
  </si>
  <si>
    <t>CONTACTADOR AUXILIAR LC1K0610P7</t>
  </si>
  <si>
    <t>736001127R</t>
  </si>
  <si>
    <t>736001128R</t>
  </si>
  <si>
    <t>736001129R</t>
  </si>
  <si>
    <t>736001130R</t>
  </si>
  <si>
    <t>736001131R</t>
  </si>
  <si>
    <t>736001132R</t>
  </si>
  <si>
    <t>736001133R</t>
  </si>
  <si>
    <t>736001134R</t>
  </si>
  <si>
    <t>736001135R</t>
  </si>
  <si>
    <t>736001136R</t>
  </si>
  <si>
    <t>736001137R</t>
  </si>
  <si>
    <t>736001138R</t>
  </si>
  <si>
    <t>736001139R</t>
  </si>
  <si>
    <t>736001140R</t>
  </si>
  <si>
    <t>736001141R</t>
  </si>
  <si>
    <t>736001142R</t>
  </si>
  <si>
    <t>736001143R</t>
  </si>
  <si>
    <t>736001144R</t>
  </si>
  <si>
    <t>736001145R</t>
  </si>
  <si>
    <t>736001146R</t>
  </si>
  <si>
    <t>736001147R</t>
  </si>
  <si>
    <t>736001148R</t>
  </si>
  <si>
    <t>736001149R</t>
  </si>
  <si>
    <t>736001150R</t>
  </si>
  <si>
    <t>736001151R</t>
  </si>
  <si>
    <t>736001152R</t>
  </si>
  <si>
    <t>736001153R</t>
  </si>
  <si>
    <t>736001154R</t>
  </si>
  <si>
    <t>736001155R</t>
  </si>
  <si>
    <t>736001156R</t>
  </si>
  <si>
    <t>736001157R</t>
  </si>
  <si>
    <t>736001158R</t>
  </si>
  <si>
    <t>DIJUNTOR TRIPOLAR C60HD 10A 415V</t>
  </si>
  <si>
    <t>736001159R</t>
  </si>
  <si>
    <t>736001160R</t>
  </si>
  <si>
    <t>736001161R</t>
  </si>
  <si>
    <t>736001162R</t>
  </si>
  <si>
    <t>736001163R</t>
  </si>
  <si>
    <t>736001164R</t>
  </si>
  <si>
    <t>736001165R</t>
  </si>
  <si>
    <t>736001166R</t>
  </si>
  <si>
    <t>736001167R</t>
  </si>
  <si>
    <t>736001168R</t>
  </si>
  <si>
    <t>736001169R</t>
  </si>
  <si>
    <t>736001170R</t>
  </si>
  <si>
    <t>736001171R</t>
  </si>
  <si>
    <t>736001172R</t>
  </si>
  <si>
    <t>736001173R</t>
  </si>
  <si>
    <t>736001174R</t>
  </si>
  <si>
    <t>736001175R</t>
  </si>
  <si>
    <t>736001176R</t>
  </si>
  <si>
    <t>736001177R</t>
  </si>
  <si>
    <t>736001178R</t>
  </si>
  <si>
    <t>736001179R</t>
  </si>
  <si>
    <t>736001180R</t>
  </si>
  <si>
    <t>736001181R</t>
  </si>
  <si>
    <t>736001182R</t>
  </si>
  <si>
    <t>736001183R</t>
  </si>
  <si>
    <t>736001184R</t>
  </si>
  <si>
    <t>736001185R</t>
  </si>
  <si>
    <t>736001186R</t>
  </si>
  <si>
    <t>736001187R</t>
  </si>
  <si>
    <t>736001188R</t>
  </si>
  <si>
    <t>736001189R</t>
  </si>
  <si>
    <t>736001190R</t>
  </si>
  <si>
    <t>736001191R</t>
  </si>
  <si>
    <t>736001192R</t>
  </si>
  <si>
    <t>736001193R</t>
  </si>
  <si>
    <t>736001194R</t>
  </si>
  <si>
    <t>736001195R</t>
  </si>
  <si>
    <t>736001196R</t>
  </si>
  <si>
    <t>736001197R</t>
  </si>
  <si>
    <t>736001198R</t>
  </si>
  <si>
    <t>736001199R</t>
  </si>
  <si>
    <t>736001200R</t>
  </si>
  <si>
    <t>736001201R</t>
  </si>
  <si>
    <t>736001202R</t>
  </si>
  <si>
    <t>736001203R</t>
  </si>
  <si>
    <t>736001204R</t>
  </si>
  <si>
    <t>736001205R</t>
  </si>
  <si>
    <t>736001206R</t>
  </si>
  <si>
    <t>736001207R</t>
  </si>
  <si>
    <t>736001208R</t>
  </si>
  <si>
    <t>736001209R</t>
  </si>
  <si>
    <t>736001210R</t>
  </si>
  <si>
    <t>736001211R</t>
  </si>
  <si>
    <t>736001212R</t>
  </si>
  <si>
    <t>736001213R</t>
  </si>
  <si>
    <t>736001214R</t>
  </si>
  <si>
    <t>736001215R</t>
  </si>
  <si>
    <t>736001216R</t>
  </si>
  <si>
    <t>736001217R</t>
  </si>
  <si>
    <t>736001218R</t>
  </si>
  <si>
    <t>736001219R</t>
  </si>
  <si>
    <t>736001220R</t>
  </si>
  <si>
    <t>736001221R</t>
  </si>
  <si>
    <t>736001222R</t>
  </si>
  <si>
    <t>736001223R</t>
  </si>
  <si>
    <t>736001224R</t>
  </si>
  <si>
    <t>736001225R</t>
  </si>
  <si>
    <t>736001226R</t>
  </si>
  <si>
    <t>736001227R</t>
  </si>
  <si>
    <t>736001228R</t>
  </si>
  <si>
    <t>736001229R</t>
  </si>
  <si>
    <t>736001230R</t>
  </si>
  <si>
    <t>736001231R</t>
  </si>
  <si>
    <t>736001232R</t>
  </si>
  <si>
    <t>736001233R</t>
  </si>
  <si>
    <t>736001234R</t>
  </si>
  <si>
    <t>736001235R</t>
  </si>
  <si>
    <t>736001236R</t>
  </si>
  <si>
    <t>736001237R</t>
  </si>
  <si>
    <t>MANGUEIRA  17 BAR DIAM 8</t>
  </si>
  <si>
    <t>736001238R</t>
  </si>
  <si>
    <t>VELA DE IGNIÇÃO ls13</t>
  </si>
  <si>
    <t>736001239R</t>
  </si>
  <si>
    <t>DETETOR DE CHAMA (80X50)</t>
  </si>
  <si>
    <t>736001240R</t>
  </si>
  <si>
    <t>DETETOR DE CHAMA (60X50)</t>
  </si>
  <si>
    <t>736001241R</t>
  </si>
  <si>
    <t>CONTROLADOR DE TEMPERATURA (FORNO AM)</t>
  </si>
  <si>
    <t>736001242R</t>
  </si>
  <si>
    <t>CONTROLADOR DE VELOCIDADE DE  TAPETE (ESTUFA AM)</t>
  </si>
  <si>
    <t>736001243R</t>
  </si>
  <si>
    <t>REGULADOR DE CAUDAL DE GÁS (MB-DLE 407B01S20)</t>
  </si>
  <si>
    <t>736001244R</t>
  </si>
  <si>
    <t>TERMOPAR TIPO K (06X550)</t>
  </si>
  <si>
    <t>736001245R</t>
  </si>
  <si>
    <t>TERMOPAR TIPO K (06X500)</t>
  </si>
  <si>
    <t>736001246R</t>
  </si>
  <si>
    <t>TERMOPAR TIPO K (11X760)</t>
  </si>
  <si>
    <t>736001247R</t>
  </si>
  <si>
    <t>TERMOPAR TIPO K (06X400)</t>
  </si>
  <si>
    <t>736001248R</t>
  </si>
  <si>
    <t>TERMOPAR TIPO K (06X800)</t>
  </si>
  <si>
    <t>736001249R</t>
  </si>
  <si>
    <t>TERMOPAR TIPO K (06X300)</t>
  </si>
  <si>
    <t>736001250R</t>
  </si>
  <si>
    <t>TERMOPAR TIPO K (06X200)</t>
  </si>
  <si>
    <t>736001251R</t>
  </si>
  <si>
    <t>TERMOPAR TIPO K (08X400)</t>
  </si>
  <si>
    <t>736001252R</t>
  </si>
  <si>
    <t>TERMOPAR TIPO K (010X750)</t>
  </si>
  <si>
    <t>736001253R</t>
  </si>
  <si>
    <t>TERMOPAR TIPO K (06X370)</t>
  </si>
  <si>
    <t>736001254R</t>
  </si>
  <si>
    <t>TERMOPAR TIPO K (08X500)</t>
  </si>
  <si>
    <t>736001255R</t>
  </si>
  <si>
    <t>TERMOPAR TIPO K (06X100)</t>
  </si>
  <si>
    <t>736001256R</t>
  </si>
  <si>
    <t>SONDA TEMPERATURA (08X500)</t>
  </si>
  <si>
    <t>736001257R</t>
  </si>
  <si>
    <t>SONDA TEMPERATURA TIPO K (03X400)</t>
  </si>
  <si>
    <t>736001258R</t>
  </si>
  <si>
    <t>REGULADOR DE AR PARA QUEIMADOR (GT31-60T3E)</t>
  </si>
  <si>
    <t>736001259R</t>
  </si>
  <si>
    <t>PROPOSIONADOR PARA QUEIMADOR  (DMV-SE 512/11S22)</t>
  </si>
  <si>
    <t>736001260R</t>
  </si>
  <si>
    <t>PROPOSIONADOR PARA QUEIMADOR  (DMV-D520/11)</t>
  </si>
  <si>
    <t>736001261R</t>
  </si>
  <si>
    <t>PROPOSIONADOR PARA QUEIMADOR  (DMV-SE 507/11520)</t>
  </si>
  <si>
    <t>736001262R</t>
  </si>
  <si>
    <t>REGULADOR DE QUEIMADOR (LANDIS-GYR LF11.322)</t>
  </si>
  <si>
    <t>736001263R</t>
  </si>
  <si>
    <t>FLUTUADOR DE PRESSÃO (DUNGS GF51011)</t>
  </si>
  <si>
    <t>736001264R</t>
  </si>
  <si>
    <t>BOBINE PARA QUEIMADOR (TRAFO-UNION ZE28/8,5)</t>
  </si>
  <si>
    <t>736001265R</t>
  </si>
  <si>
    <t>FILTRO AR COMPRESSOR (AF0186A1)</t>
  </si>
  <si>
    <t>736001266R</t>
  </si>
  <si>
    <t>AGITADOR PARA TINA NOCOLOK (AM)</t>
  </si>
  <si>
    <t>736001267R</t>
  </si>
  <si>
    <t>CABO DE AÇO (08)</t>
  </si>
  <si>
    <t>736001268R</t>
  </si>
  <si>
    <t>CONJUNTO GUIAS PARA CURVA DO FORNO AM</t>
  </si>
  <si>
    <t>736001269R</t>
  </si>
  <si>
    <t>FILTRO PARA FLUXAGEM EM PVC HAYWARD 3"</t>
  </si>
  <si>
    <t>736001270R</t>
  </si>
  <si>
    <t>SILENCIADOR PARA BOMBAS PNEUMATICAS</t>
  </si>
  <si>
    <t>736001271R</t>
  </si>
  <si>
    <t>OLEO ANTICONGELANTE PARA BOMBAS PNEUMATICAS</t>
  </si>
  <si>
    <t>736001272R</t>
  </si>
  <si>
    <t>SERVO MOTOR DE QUEIMADORES GT31-15TSE</t>
  </si>
  <si>
    <t>736001273R</t>
  </si>
  <si>
    <t>SERVO MOTOR DE QUEIMADORES GT31-30TESC</t>
  </si>
  <si>
    <t>736001274R</t>
  </si>
  <si>
    <t xml:space="preserve"> ELECTROVALVULA QUEIMADORES DUNGS NAGN.NR100 213793 </t>
  </si>
  <si>
    <t>736001275R</t>
  </si>
  <si>
    <t>SENSORES ULTRASONICO DE NIVEL MULTRONICS</t>
  </si>
  <si>
    <t>736001276R</t>
  </si>
  <si>
    <t>PLACA ELECTRONICA SERVOMOTORES JOVENTE (DM S.1.1S)</t>
  </si>
  <si>
    <t>736001277R</t>
  </si>
  <si>
    <t>MANÓMETRO PRESSÃO GAS 100MB</t>
  </si>
  <si>
    <t xml:space="preserve">CABOS ELECTRICOS CAUDALEMETROS CAPTOR 4120.13BS P </t>
  </si>
  <si>
    <t>736001279R</t>
  </si>
  <si>
    <t>DRIVE OMRON R88D-GN08H-ML2</t>
  </si>
  <si>
    <t>TRANSFORMADOR KROM SCHNODER 343189001</t>
  </si>
  <si>
    <t>736001280R</t>
  </si>
  <si>
    <t>SENSOR PRESSÃO GAS KROM SCHRODER DG6U-3 8447250</t>
  </si>
  <si>
    <t>736001281R</t>
  </si>
  <si>
    <t>ELECTROVALVULA GAS ALCON 31232115</t>
  </si>
  <si>
    <t>736001285</t>
  </si>
  <si>
    <t>TUBO PTFE 6 x 1</t>
  </si>
  <si>
    <t>736001286</t>
  </si>
  <si>
    <t>TUBO PTFE 8 x 1</t>
  </si>
  <si>
    <t>736001287</t>
  </si>
  <si>
    <t>TUBO PTFE 10 x 1</t>
  </si>
  <si>
    <t>736001298</t>
  </si>
  <si>
    <t>MANGUEIRA TST PUSH-LOK 140°C 1/2" AZUL</t>
  </si>
  <si>
    <t>MANGUEIRA TST PUSH-LOK 140°C 1/2" VERMELHA</t>
  </si>
  <si>
    <t>736001299</t>
  </si>
  <si>
    <t>MANGUEIRA TST PUSH-LOK 140GC 1/2" VERMELHA</t>
  </si>
  <si>
    <t>736001300R</t>
  </si>
  <si>
    <t>ACESSÓRIOS PARA PERFIL BOSH</t>
  </si>
  <si>
    <t>736001301R</t>
  </si>
  <si>
    <t>COMANDOS PRA PONTE ROLANTE</t>
  </si>
  <si>
    <t>736001302R</t>
  </si>
  <si>
    <t>VOLANTE PARA MAQUINAS</t>
  </si>
  <si>
    <t>736001303R</t>
  </si>
  <si>
    <t>RODAS PARA CARROS</t>
  </si>
  <si>
    <t>736001304R</t>
  </si>
  <si>
    <t>ACESSÓRIOS PARA ESTRUTURA EM BAMBO</t>
  </si>
  <si>
    <t>736001305R</t>
  </si>
  <si>
    <t>TÊS 2" PVC</t>
  </si>
  <si>
    <t>736001306R</t>
  </si>
  <si>
    <t>JOELHOS 1" PVC</t>
  </si>
  <si>
    <t>736001307R</t>
  </si>
  <si>
    <t>PUNÇÃO PARA MAQUINA CRAVAR AM (AS-C-08)</t>
  </si>
  <si>
    <t>736001308R</t>
  </si>
  <si>
    <t>PUNÇÃO PARA MAQUINA CRAVAR AM (AS-C-23)</t>
  </si>
  <si>
    <t>736001309R</t>
  </si>
  <si>
    <t>PUNÇÃO PARA MAQUINA CRAVAR AM (AS-C-09)</t>
  </si>
  <si>
    <t>736001310R</t>
  </si>
  <si>
    <t>PUNÇÃO PARA MAQUINA CRAVAR AM (AS-C-12)</t>
  </si>
  <si>
    <t>736001311R</t>
  </si>
  <si>
    <t>PUNÇÃO PARA MAQUINA CRAVAR AM (AS-C-13)</t>
  </si>
  <si>
    <t>736001312R</t>
  </si>
  <si>
    <t>PUNÇÃO PARA MAQUINA CRAVAR AM (AS-C-26)</t>
  </si>
  <si>
    <t>736001313R</t>
  </si>
  <si>
    <t>PUNÇÃO PARA MAQUINA CRAVAR AM (AS-C-22)</t>
  </si>
  <si>
    <t>736001314R</t>
  </si>
  <si>
    <t>JUNÇÕES CONICA 40MM PVC</t>
  </si>
  <si>
    <t>736001315R</t>
  </si>
  <si>
    <t>JOELHOS 63 MM - 2" PVC</t>
  </si>
  <si>
    <t>736001316R</t>
  </si>
  <si>
    <t>VALVULA ANTI RETORNO D-2-1"</t>
  </si>
  <si>
    <t>736001317R</t>
  </si>
  <si>
    <t>UNIÃO 1/2" GALVANIZADO</t>
  </si>
  <si>
    <t>736001318R</t>
  </si>
  <si>
    <t>CASQUILHO 2"</t>
  </si>
  <si>
    <t>736001319R</t>
  </si>
  <si>
    <t>CASQUILHO 1 1/2" - 1 1/4" GALVANIZADO</t>
  </si>
  <si>
    <t>736001320R</t>
  </si>
  <si>
    <t>JOELHOS 1 1/2" - 1" GALVANIZADO</t>
  </si>
  <si>
    <t>736001321R</t>
  </si>
  <si>
    <t>CASQUILHO M/F 1 1/2" X 1 1/4"</t>
  </si>
  <si>
    <t>736001322R</t>
  </si>
  <si>
    <t>736001323R</t>
  </si>
  <si>
    <t>CURVA RAPIDA 2"</t>
  </si>
  <si>
    <t>736001324R</t>
  </si>
  <si>
    <t>JOELHOS 1 1/2 GALVANIZADO</t>
  </si>
  <si>
    <t>736001325R</t>
  </si>
  <si>
    <t>JUNÇÃO CÓNICA 3/4 GALVANIZADO</t>
  </si>
  <si>
    <t>736001326R</t>
  </si>
  <si>
    <t>TÊS 2 1/2" GALVANIZADO</t>
  </si>
  <si>
    <t>736001327R</t>
  </si>
  <si>
    <t>TÊS 1 1/2" PVC</t>
  </si>
  <si>
    <t>736001328R</t>
  </si>
  <si>
    <t>CASQUILHOS 1 1/2"-1" GALVANIZADO</t>
  </si>
  <si>
    <t>736001329R</t>
  </si>
  <si>
    <t>JOELHO M/F 1 1/2" GALVANIZADO</t>
  </si>
  <si>
    <t>736001330R</t>
  </si>
  <si>
    <t>JUNÇÃO CÓNICA 1 1/2" GALVANIZADO</t>
  </si>
  <si>
    <t>736001331R</t>
  </si>
  <si>
    <t>JUNÇÃO CÓNICA 1/2" GALVANIZADO</t>
  </si>
  <si>
    <t>736001332R</t>
  </si>
  <si>
    <t>Y 25MM PVC</t>
  </si>
  <si>
    <t>736001333R</t>
  </si>
  <si>
    <t>JOELHO M/F 1" GALVANIZADO</t>
  </si>
  <si>
    <t>736001334R</t>
  </si>
  <si>
    <t>CASQUILHO M/F 2"X1 1/2" PVC</t>
  </si>
  <si>
    <t>736001335R</t>
  </si>
  <si>
    <t>UNIÃO 1" GALVANIZADO</t>
  </si>
  <si>
    <t>736001336R</t>
  </si>
  <si>
    <t>CASQUILHO 1" PVC</t>
  </si>
  <si>
    <t>736001337R</t>
  </si>
  <si>
    <t>UNIÃO 1 1/4" PVC</t>
  </si>
  <si>
    <t>736001338R</t>
  </si>
  <si>
    <t>TAMPÃO 1 1/4" GALVANIZADO</t>
  </si>
  <si>
    <t>736001339R</t>
  </si>
  <si>
    <t xml:space="preserve">CASQUILHO 1 1/2" - 1" </t>
  </si>
  <si>
    <t>736001340R</t>
  </si>
  <si>
    <t>UNIÃO 32MM - 25MM PVC</t>
  </si>
  <si>
    <t>736001341R</t>
  </si>
  <si>
    <t>UNIÃO 32MM PVC</t>
  </si>
  <si>
    <t>736001342R</t>
  </si>
  <si>
    <t>UNIÃO 20MM PVC</t>
  </si>
  <si>
    <t>736001344R</t>
  </si>
  <si>
    <t>TÊS 1" PVC</t>
  </si>
  <si>
    <t>736001345R</t>
  </si>
  <si>
    <t>JOELHOS 1" GALVANIZADO</t>
  </si>
  <si>
    <t>736001346R</t>
  </si>
  <si>
    <t>CURVAS 3/4" GALVANIZADO</t>
  </si>
  <si>
    <t>736001347R</t>
  </si>
  <si>
    <t>CASQUILHO M/F 2"-3/4" GALVANIZADO</t>
  </si>
  <si>
    <t>736001348R</t>
  </si>
  <si>
    <t>TÊS 3/4" PVC</t>
  </si>
  <si>
    <t>736001349R</t>
  </si>
  <si>
    <t>JUNÇÃO CÓNICA 50MM PVC</t>
  </si>
  <si>
    <t>736001350R</t>
  </si>
  <si>
    <t>TÊS 1 1/2"</t>
  </si>
  <si>
    <t>736001351R</t>
  </si>
  <si>
    <t>UNIÃO M/F 2 1/2" X 2" PVC</t>
  </si>
  <si>
    <t>736001352R</t>
  </si>
  <si>
    <t>TÊS 32MM - 1" PVC</t>
  </si>
  <si>
    <t>736001353R</t>
  </si>
  <si>
    <t>TÊS 1/2" - 1 1/2" GALVANIZADOS</t>
  </si>
  <si>
    <t>736001354R</t>
  </si>
  <si>
    <t>CASQUILHOS M/F 2" - 1 1/2" GALVANIZADO</t>
  </si>
  <si>
    <t>736001355R</t>
  </si>
  <si>
    <t>CRUZES 2" GALVANIZADO</t>
  </si>
  <si>
    <t>736001356R</t>
  </si>
  <si>
    <t>JOELHO 1 1/2" GALVANIZADO</t>
  </si>
  <si>
    <t>736001357R</t>
  </si>
  <si>
    <t>JOELHOS 1 1/2" - 150,, INOX</t>
  </si>
  <si>
    <t>736001358R</t>
  </si>
  <si>
    <t>JOELHOS 2" INOX</t>
  </si>
  <si>
    <t>736001359R</t>
  </si>
  <si>
    <t>CRUZES 1 1/2" GALVANIZADO</t>
  </si>
  <si>
    <t>736001360R</t>
  </si>
  <si>
    <t>CASQUILHO 1 1/4"</t>
  </si>
  <si>
    <t>736001361R</t>
  </si>
  <si>
    <t xml:space="preserve">CASQUILHO  + MACHO 1 1/4  - 1 </t>
  </si>
  <si>
    <t>736001362R</t>
  </si>
  <si>
    <t>ENGATE RAPIDO COM ROSCA FEMEA 1"</t>
  </si>
  <si>
    <t>736001363R</t>
  </si>
  <si>
    <t xml:space="preserve">CASQUILHO MACHO 1 1/2 </t>
  </si>
  <si>
    <t>736001364R</t>
  </si>
  <si>
    <t>CASQUILHO 1 1/2" - 1" GALVANIZADOS</t>
  </si>
  <si>
    <t>736001365R</t>
  </si>
  <si>
    <t>CASQUILHO 1 1/2" GALVANIZADO</t>
  </si>
  <si>
    <t>736001366R</t>
  </si>
  <si>
    <t>TÊS 1 1/2" - 1" GALVANIZADO</t>
  </si>
  <si>
    <t>736001367R</t>
  </si>
  <si>
    <t>JOELHO 2" GALVANIZADO</t>
  </si>
  <si>
    <t>736001368R</t>
  </si>
  <si>
    <t>JUNÇÃO CÓNICA COM JOELHO 1"</t>
  </si>
  <si>
    <t>736001369R</t>
  </si>
  <si>
    <t>CURVAS 1/2" GALVANIZADO</t>
  </si>
  <si>
    <t>736001370R</t>
  </si>
  <si>
    <t>TÊS FEMEA 1 1/2"</t>
  </si>
  <si>
    <t>736001371R</t>
  </si>
  <si>
    <t>VALVULA SEGURANÇA 2 1/2"</t>
  </si>
  <si>
    <t>736001372R</t>
  </si>
  <si>
    <t>BRAÇADEIRA DE VEDAÇÃO 2"</t>
  </si>
  <si>
    <t>736001373R</t>
  </si>
  <si>
    <t>ELO DE ENGATE PARA CORRENTE 08B DUPLA</t>
  </si>
  <si>
    <t>736001374R</t>
  </si>
  <si>
    <t>MEIO DE ELO 08B SIMPLES</t>
  </si>
  <si>
    <t>736001375R</t>
  </si>
  <si>
    <t>ELO DE ENGATE PARA CORRENTE 06B DUPLA</t>
  </si>
  <si>
    <t>736001376R</t>
  </si>
  <si>
    <t>MEIO DE ELO 06B DUPLO</t>
  </si>
  <si>
    <t>736001377R</t>
  </si>
  <si>
    <t>MEIO DE ELO 06B SIMPLES</t>
  </si>
  <si>
    <t>736001378R</t>
  </si>
  <si>
    <t>MEIO DE ELO 08B DUPLO</t>
  </si>
  <si>
    <t>736001379R</t>
  </si>
  <si>
    <t>ELO 08B SIMPLES INOX</t>
  </si>
  <si>
    <t>736001380R</t>
  </si>
  <si>
    <t>COPO DE LUBRIFICAÇÃO 1/8</t>
  </si>
  <si>
    <t>736001381R</t>
  </si>
  <si>
    <t>SENSOR BIM-NSA-AP6X-V1131</t>
  </si>
  <si>
    <t>736001382R</t>
  </si>
  <si>
    <t>ELO DE ENGATE 08B SIMPLES</t>
  </si>
  <si>
    <t>736001383R</t>
  </si>
  <si>
    <t>ROLAMENTO FAB 6004 -2Z</t>
  </si>
  <si>
    <t>736001384R</t>
  </si>
  <si>
    <t>BRACADEIRAS 104-112 METALICAS</t>
  </si>
  <si>
    <t>73700470</t>
  </si>
  <si>
    <t>PARAFUSO  SEXTAVADA INTERIOR M4X10 DIN 912 - 12.9</t>
  </si>
  <si>
    <t>7374530004N</t>
  </si>
  <si>
    <t>PARAFUSO EMBEBER M10X25 DIN 7991-12.9</t>
  </si>
  <si>
    <t>7374530075N</t>
  </si>
  <si>
    <t>CAVILHA 6X16 COM FURO ROSCADO DIN 7979</t>
  </si>
  <si>
    <t>7374530084N</t>
  </si>
  <si>
    <t>CAVILHA CILINDRICA COM FURO M12X40</t>
  </si>
  <si>
    <t>7374530120N</t>
  </si>
  <si>
    <t xml:space="preserve">CAVILHA ROCADA M6X60 DIN 7979 </t>
  </si>
  <si>
    <t>740000177R</t>
  </si>
  <si>
    <t>VALVULAS VESTA E32W1S6M4</t>
  </si>
  <si>
    <t>740000178R</t>
  </si>
  <si>
    <t>740000185R</t>
  </si>
  <si>
    <t>740000189R</t>
  </si>
  <si>
    <t>7404530000R</t>
  </si>
  <si>
    <t>VALVULA FESTO MFH- 5/3G</t>
  </si>
  <si>
    <t>7434550001N</t>
  </si>
  <si>
    <t>SAPATO SEGURANÇA SUPER NUMAN S1P</t>
  </si>
  <si>
    <t>7434550016N</t>
  </si>
  <si>
    <t>AVENTAL CAMADA DUPLA PEITO 90X60</t>
  </si>
  <si>
    <t>7434550027N</t>
  </si>
  <si>
    <t>LUVA ANSELL MICROFLEX 93-260 T9</t>
  </si>
  <si>
    <t>7434550028N</t>
  </si>
  <si>
    <t>LUVA ANSELL MICROFLEX 93-260 T10</t>
  </si>
  <si>
    <t>7434550029N</t>
  </si>
  <si>
    <t>LUVA ANSELL SOLVEX 37-185 T9</t>
  </si>
  <si>
    <t>7434550048N</t>
  </si>
  <si>
    <t>FAIXA PORTECÇÃO LOMBAR ERGODYNE REF 100 T.S</t>
  </si>
  <si>
    <t>7434550049N</t>
  </si>
  <si>
    <t>FAIXA PORTECÇÃO LOMBAR ERGODYNE REF 100 T.M</t>
  </si>
  <si>
    <t>7434550050N</t>
  </si>
  <si>
    <t>FAIXA PORTECÇÃO LOMBAR ERGODYNE REF 100 T.L</t>
  </si>
  <si>
    <t>7434550051N</t>
  </si>
  <si>
    <t>FAIXA PORTECÇÃO LOMBAR ERGODYNE REF 100 T.XL</t>
  </si>
  <si>
    <t>7534530000R</t>
  </si>
  <si>
    <t>POLI 56-5M-15-1210</t>
  </si>
  <si>
    <t>7534530001R</t>
  </si>
  <si>
    <t>CARDAN BOWEX M32</t>
  </si>
  <si>
    <t>7534530002R</t>
  </si>
  <si>
    <t>CARDAN HRC 110F 1610</t>
  </si>
  <si>
    <t>7534530005R</t>
  </si>
  <si>
    <t>7534530006R</t>
  </si>
  <si>
    <t>CORRENTE 8B SIMPLES</t>
  </si>
  <si>
    <t>7534530007R</t>
  </si>
  <si>
    <t>CORRENTE 08 BSS INOX</t>
  </si>
  <si>
    <t>7534530008R</t>
  </si>
  <si>
    <t>CORRENTE 08 B DUPLA</t>
  </si>
  <si>
    <t>7534530009R</t>
  </si>
  <si>
    <t>CORRENTE 12 B SIMPLES</t>
  </si>
  <si>
    <t>7534530010R</t>
  </si>
  <si>
    <t>CAIXA REDUTORA RC80PO1FB3</t>
  </si>
  <si>
    <t>7534530058N</t>
  </si>
  <si>
    <t>CORREIA SPZ 1237</t>
  </si>
  <si>
    <t>OTE REFEITORIO</t>
  </si>
  <si>
    <t>7534530114N</t>
  </si>
  <si>
    <t>7544453006R</t>
  </si>
  <si>
    <t>CHUMACEIRA 01CJ07</t>
  </si>
  <si>
    <t>7544530000R</t>
  </si>
  <si>
    <t>PATIM ESFERA REXROTH R1653-194-20</t>
  </si>
  <si>
    <t>7544530001R</t>
  </si>
  <si>
    <t>CHUMACEIRA MP60</t>
  </si>
  <si>
    <t>7544530002R</t>
  </si>
  <si>
    <t>CHUMACEIRA MP55</t>
  </si>
  <si>
    <t>7544530003R</t>
  </si>
  <si>
    <t>CHUMACEIRA MP50</t>
  </si>
  <si>
    <t>7544530004R</t>
  </si>
  <si>
    <t>CHUMACEIRA QUADRADA INA 45</t>
  </si>
  <si>
    <t>7544530005R</t>
  </si>
  <si>
    <t>ROLAMENTO PARA CHUMACEIRA YF 40</t>
  </si>
  <si>
    <t>7544530007R</t>
  </si>
  <si>
    <t>CHUMACEIRA FL/208</t>
  </si>
  <si>
    <t>7544530008R</t>
  </si>
  <si>
    <t>CHUMACEIRA INA 45</t>
  </si>
  <si>
    <t>7544530010R</t>
  </si>
  <si>
    <t>TAPER LOCK 1610 HRC 110 F</t>
  </si>
  <si>
    <t>7544530011R</t>
  </si>
  <si>
    <t>CARDAN HRC 110 F1610</t>
  </si>
  <si>
    <t>7544530012R</t>
  </si>
  <si>
    <t>TAPER LOCK 1210-50</t>
  </si>
  <si>
    <t>7544530013R</t>
  </si>
  <si>
    <t>TAPER LOCK 1210-19</t>
  </si>
  <si>
    <t>7544530014R</t>
  </si>
  <si>
    <t>TAPER LOCK 1210-11</t>
  </si>
  <si>
    <t>7544530015R</t>
  </si>
  <si>
    <t>TAPER LOCK 1106</t>
  </si>
  <si>
    <t>7544530016R</t>
  </si>
  <si>
    <t>TAPER LOCK 1108-19</t>
  </si>
  <si>
    <t>7544530017R</t>
  </si>
  <si>
    <t>TAPER LOCK 1008-25</t>
  </si>
  <si>
    <t>7544530018R</t>
  </si>
  <si>
    <t>TAPER LOCK 2012-38</t>
  </si>
  <si>
    <t>7544530019R</t>
  </si>
  <si>
    <t xml:space="preserve">TAPER LOCK 1610 </t>
  </si>
  <si>
    <t>7544530020R</t>
  </si>
  <si>
    <t>CHUMACEIRA FYTB 503M</t>
  </si>
  <si>
    <t>7544530021R</t>
  </si>
  <si>
    <t>TAPER LOCK 2012-28</t>
  </si>
  <si>
    <t>7544530022R</t>
  </si>
  <si>
    <t>TAPER LOCK 1610-14</t>
  </si>
  <si>
    <t>7544530025R</t>
  </si>
  <si>
    <t>ROLAMENTO INA NA 4824</t>
  </si>
  <si>
    <t>7544530026R</t>
  </si>
  <si>
    <t>ROLAMENTO INA RNA 4828</t>
  </si>
  <si>
    <t>7544530028R</t>
  </si>
  <si>
    <t>ROLAMENTO INA 6B0212</t>
  </si>
  <si>
    <t>7544530053N</t>
  </si>
  <si>
    <t>ROLAMENTO 22219-K-C3</t>
  </si>
  <si>
    <t>7544530075N</t>
  </si>
  <si>
    <t>7544530076N</t>
  </si>
  <si>
    <t>7544530077N</t>
  </si>
  <si>
    <t>7544530078N</t>
  </si>
  <si>
    <t xml:space="preserve">CHUMACEIRA SNL 519 </t>
  </si>
  <si>
    <t>ELIMINAR</t>
  </si>
  <si>
    <t>7544530084N</t>
  </si>
  <si>
    <t>7545300009R</t>
  </si>
  <si>
    <t>PATINS ORIGA OL 1099</t>
  </si>
  <si>
    <t>7994520007N</t>
  </si>
  <si>
    <t>AUTOCOLANTE REDONDO VERMELHO</t>
  </si>
  <si>
    <t>7994520019N</t>
  </si>
  <si>
    <t>TINTEIRO HP 728 AMARELO F9J61A (DESCONTINUADOS)</t>
  </si>
  <si>
    <t>7994520020N</t>
  </si>
  <si>
    <t>TINTEIRO HP 728 MAGENTA F9J62A (DESCONTINUADOS)</t>
  </si>
  <si>
    <t>7994520021N</t>
  </si>
  <si>
    <t>TINTEIRO HP 728 AZUL F9J63A (DESCONTINUADOS)</t>
  </si>
  <si>
    <t>7994520022N</t>
  </si>
  <si>
    <t>TINTEIRO HP 728 PRETO F9J64A (DESCONTINUADOS)</t>
  </si>
  <si>
    <t>7994520002N</t>
  </si>
  <si>
    <t>ETIQUETA DE SEGURANÇA DE BLOQUEIO PARA CÂMARAS</t>
  </si>
  <si>
    <t>APLICAÇÃO NA PORTARIA NOS BENS DE TERCEIROS</t>
  </si>
  <si>
    <t>7994530002N</t>
  </si>
  <si>
    <t>FITA MARCAÇÃO VINIL AZUL 146X146 PANTONE 286C</t>
  </si>
  <si>
    <t>7994530003N</t>
  </si>
  <si>
    <t>FITA MARCAÇÃO VINIL VERMELHA 146X146 PANTONE 185C</t>
  </si>
  <si>
    <t>7994530004N</t>
  </si>
  <si>
    <t>FITA MARCAÇÃO VINIL VERDE 146X146 PANTONE 327C</t>
  </si>
  <si>
    <t>7994530005N</t>
  </si>
  <si>
    <t>FITA MARCAÇÃO VINIL AMARELO 146X146 PANTONE 3965C</t>
  </si>
  <si>
    <t>7264530015N</t>
  </si>
  <si>
    <t>SERVOMOTOR 1RK7042-5AR71-1RH3</t>
  </si>
  <si>
    <t>CAIXA FILA A</t>
  </si>
  <si>
    <t>7264530020N</t>
  </si>
  <si>
    <t>MICRO MEMORY CARD 6ES7953-8LL31-0AA0</t>
  </si>
  <si>
    <t>7264530021N</t>
  </si>
  <si>
    <t>MICRO MEMORY CARD 6ES7953-8LG31-0AA0</t>
  </si>
  <si>
    <t>PRENSA 160T</t>
  </si>
  <si>
    <t>7264530155N</t>
  </si>
  <si>
    <t>BLOCO AUXILIAR SIEMENS 3RV2901-1A</t>
  </si>
  <si>
    <t>anular codigos</t>
  </si>
  <si>
    <t>*+</t>
  </si>
  <si>
    <t>MATERIAL PARA VIGO ABRIL 2024</t>
  </si>
  <si>
    <t>QTD</t>
  </si>
  <si>
    <t>STOCK FISICO</t>
  </si>
  <si>
    <t>CUSTO UNIT</t>
  </si>
  <si>
    <t>CUSTO TOTAL</t>
  </si>
  <si>
    <t xml:space="preserve">REPOR STOCK C/  COMPRA </t>
  </si>
  <si>
    <t>SIM</t>
  </si>
  <si>
    <t>PEDIR DOBRADAS</t>
  </si>
  <si>
    <t>TORPEDO END CAP DEC S: 12 REF 1001048</t>
  </si>
  <si>
    <t>RESISTENCIA RHK 8,5 LB= 750 (DOBRADA)</t>
  </si>
  <si>
    <t>MATERIAL PARA VIGO JUNHO 2024</t>
  </si>
  <si>
    <t>QTD POR MOLDE</t>
  </si>
  <si>
    <t>RESISTENCIA RHK 8,5 LB= 500 ref 1000683-01 (DOBRADA)</t>
  </si>
  <si>
    <t>RESISTENCIA RHK 8,5 LB= 750 ref 1000688-01 (DOBRADA)</t>
  </si>
  <si>
    <t>CODIGOS JDEUS</t>
  </si>
  <si>
    <t>DESCRIÇÃO + CODIGOS</t>
  </si>
  <si>
    <t>3CODIGOS INICIAIS</t>
  </si>
  <si>
    <t>MATERIAIS A INCLUIR EM CADA RUBRICA:</t>
  </si>
  <si>
    <t>MATERIAL QUIMICO E GÁS</t>
  </si>
  <si>
    <t>-TINTA, DILUENTE, COLA, DESENGORDURANTE, GÁS, QUIMICOS LIMPEZA,  SPRAYS , WD40, MICRO ESFERAS VIDRO, MICROESFERAS AÇO(GRANALHA), SILICONES</t>
  </si>
  <si>
    <t>MATERIAL HIDRAULICO</t>
  </si>
  <si>
    <t>- ACESSÓRIOS HIDRAULICOS, MANGUEIRAS HIDRAULICAS, CILINDROS HIDRAULICOS, vedantes hidraulicos</t>
  </si>
  <si>
    <t>vigo</t>
  </si>
  <si>
    <t>MATERIAL PNEUMÁTICO</t>
  </si>
  <si>
    <t>- ACESSÓRIOS PNEUMATICOS, MANGUEIRAS PNEUMATICAS, CILINDROS PNEUMATICOS, KITS REPARAÇÃO CILINDROS, O'RINGS, s, TUBO PNEUMATICOS</t>
  </si>
  <si>
    <t>FERRAMENTAS VÁRIAS</t>
  </si>
  <si>
    <t>- FERRAMENTAS: BROCAS, LIMAS, CHAVES, X-ACTOS, LAMINAS, MACHO, FRESA, MANDRIL, TRINCHAS, ROLOS PINTURA, LIXA, LAMINAS TUBEMILL E MAQS ALHETE, MATRIZES, BORRACHAS ESTANQUIDADE, FITA E CHAPA CALIBRADA, OLHAIS, CURVAS ANTI-DESGASTE INJ, FILTROS, CILINDROS A GÁS E AMORTECEDORES; BORRIFADORES; CINTAS DE ELEVAÇÃO CARGA, RETENTORES, SEM-FIM MAQS ALHETE, PONTOS, CORDÃO CERÂMICO LUBRIFICAÇÃO, TORPEDOS INJEÇÃO, TURBINAS ESTANHAGEM, guia/colunas/casquilhos moldes e ferramentas, MANGUEIRAS MOLDES, kits bombas fluxagem, rodas de compactação</t>
  </si>
  <si>
    <t xml:space="preserve">agrupamento que irá ficar com mais codigos </t>
  </si>
  <si>
    <t>MATERIAL ELÉTRICO</t>
  </si>
  <si>
    <t>-CABOS, SENSORES,SERVOMOTORES,BOMBAS,CONTACTORES, LAMPADAS, RELES, PLCS, CARTAS, DRIVES, RESISTENCIAS, ENCODER, FICHAS LIGAÇÃO, BOTOES, FONTE ALIMENTAÇÃO, FUSIVEIS, VARIADORES, SONDA, CAUDALIMETROS, TERMOPAR, DETECTOR CHAMA, VELA IGNIÇÃO</t>
  </si>
  <si>
    <t>LUBRIFICANTES</t>
  </si>
  <si>
    <t>- OLEOS,</t>
  </si>
  <si>
    <t>FITAS ADESIVAS</t>
  </si>
  <si>
    <t xml:space="preserve">-FITAS ADESIVAS </t>
  </si>
  <si>
    <t>MATERIAL PARA SOLDADURA</t>
  </si>
  <si>
    <t xml:space="preserve">- TOCHAS, VARETAS, FLUXOS SOLDADURA, ANEL SOLDADURA TUBEMILL, ROLOS SOLDADURA, CERAMICAS SOLDADURA, ELECTRODOS, BICO TOCHAS, </t>
  </si>
  <si>
    <t>PARAFUSOS</t>
  </si>
  <si>
    <t>-PARAFUSOS, PORCAS, ANILHAS, CAVILHAS, PAFUSOS LIMITADORES, ANILHAS CALIBRADAS, ANILHAS MOLA, REBITES, PERNES METALICOS, VARAO ROSCADO, TAPITS</t>
  </si>
  <si>
    <t>VALVULAS E ACESSÓRIOS</t>
  </si>
  <si>
    <t>- TORNEIRAS, FLUXOMETROS, BICHAS, VALVULAS, valvulas PVC, valvulas eletricas, valvulas pneumaticas, valvulas hidraulicas</t>
  </si>
  <si>
    <t>MATERIAL E VESTUÁRIO DE SEGURANÇA</t>
  </si>
  <si>
    <t>- VESTUARIO/FARDAMENTO, MATERIAL SEGURANÇA: LUVAS, AURICOLARES, TAMPOES, OCULOS, VISEIRAS, MASCARAS PROTECÇÃO …</t>
  </si>
  <si>
    <t>COMPONENTES PARA TRANSMISSÕES</t>
  </si>
  <si>
    <t>- CORREIAS, CORRENTES, CARRETOS, ELOS LIGAÇÕES, TENSORES CORRENTE, CAIXA REDUTORA</t>
  </si>
  <si>
    <t>ROLAMENTOS E CASQUILHOS</t>
  </si>
  <si>
    <t xml:space="preserve">- ROLAMENTOS, CHUMACEIRAS, CASQUILHOS, PORCAS ESFERAS, CARROS LINEARES, GUIAS, FUSOS+PORCAS ESFERAS, </t>
  </si>
  <si>
    <t>MOLAS</t>
  </si>
  <si>
    <t>-MOLAS</t>
  </si>
  <si>
    <t>MATERIAL DE ESCRITÓRIO</t>
  </si>
  <si>
    <t xml:space="preserve"> - CANETAS, PAPEL, MARCADORES, MICAS, AGRAFOS, </t>
  </si>
  <si>
    <t>7224530090N</t>
  </si>
  <si>
    <t>RESISTENCIA BLINDADA 105X90 400V 700W</t>
  </si>
  <si>
    <t>EIXO+COROA ENG WH-PP REF R-961.0132</t>
  </si>
  <si>
    <t>PORTA BICOS M6 REF 142.0216.10</t>
  </si>
  <si>
    <t>BOCAL GARRAFA WH W500 REF 145.0544.1</t>
  </si>
  <si>
    <t>Sum Total</t>
  </si>
  <si>
    <t xml:space="preserve">LISTA EQUIPAMENTO </t>
  </si>
  <si>
    <t>Quantidade</t>
  </si>
  <si>
    <t>ENTREGUE</t>
  </si>
  <si>
    <t>RESPONSAVEIS (Ricardo Fonseca / Miguel Nabiço)</t>
  </si>
  <si>
    <t>BERBEQUIM PERCUSSÃO 650W METABO SBE 650 + BROCAS</t>
  </si>
  <si>
    <t>PARAFUSO CABEÇA SEXTAVADA INTERIOR M12X60 DIN 912 - 12.9</t>
  </si>
  <si>
    <t>PARAFUSO CABEÇA SEXTAVADA INTERIOR M14X40 DIN 912 - 12.9</t>
  </si>
  <si>
    <t>PARAFUSO CABEÇA SEXTAVADA INTERIOR M4X60 DIN 912 - 12.9</t>
  </si>
  <si>
    <t>PARAFUSO CABEÇA SEXTAVADA INTERIOR M5X35 DIN 912 - 12.9</t>
  </si>
  <si>
    <t>PARAFUSO CABEÇA SEXTAVADA INTERIOR M8X55 DIN 912</t>
  </si>
  <si>
    <t>PARAFUSO CABEÇA SEXTAVADA INTERIOR M3X25 DIN 912 - 12.9</t>
  </si>
  <si>
    <t>PARAFUSO CABEÇA SEXTAVADA M18X70 DIN 912 - 12.9</t>
  </si>
  <si>
    <t>PARAFUSO SEXTAVADO INTERIOR M16X60 DIN 912 - 12.9</t>
  </si>
  <si>
    <t xml:space="preserve">7374530004N </t>
  </si>
  <si>
    <t>ANILHAS DE MOLA M12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</si>
</sst>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-* #,##0.00\ &quot;€&quot;_-;\-* #,##0.00\ &quot;€&quot;_-;_-* &quot;-&quot;??\ &quot;€&quot;_-;_-@_-"/>
    <numFmt numFmtId="165" formatCode="0.0"/>
    <numFmt numFmtId="166" formatCode="_-* #,##0.0\ &quot;€&quot;_-;\-* #,##0.0\ &quot;€&quot;_-;_-* &quot;-&quot;?\ &quot;€&quot;_-;_-@_-"/>
    <numFmt numFmtId="167" formatCode="#,##0.00\ &quot;€&quot;"/>
  </numFmts>
  <fonts count="51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Arial Narrow"/>
      <family val="2"/>
    </font>
    <font>
      <b/>
      <sz val="8"/>
      <color rgb="FF000066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409"/>
      <color theme="3"/>
      <name val="Aharoni"/>
      <charset val="177"/>
    </font>
    <font>
      <b/>
      <sz val="11"/>
      <color theme="3"/>
      <name val="Aharoni"/>
      <charset val="177"/>
    </font>
    <font>
      <b/>
      <sz val="180"/>
      <color theme="3"/>
      <name val="Aharoni"/>
      <charset val="177"/>
    </font>
    <font>
      <b/>
      <sz val="16"/>
      <color rgb="FF000066"/>
      <name val="Arial"/>
      <family val="2"/>
    </font>
    <font>
      <b/>
      <sz val="9"/>
      <color rgb="FF000066"/>
      <name val="Arial"/>
      <family val="2"/>
    </font>
    <font>
      <b/>
      <sz val="12"/>
      <color rgb="FF000066"/>
      <name val="Arial Narrow"/>
      <family val="2"/>
    </font>
    <font>
      <sz val="1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1F497D"/>
      <name val="Calibri"/>
      <family val="2"/>
      <scheme val="minor"/>
    </font>
    <font>
      <sz val="11"/>
      <color rgb="FF1F497D"/>
      <name val="Calibri"/>
      <family val="2"/>
      <scheme val="minor"/>
    </font>
    <font>
      <sz val="10"/>
      <name val="MS Sans Serif"/>
      <family val="2"/>
    </font>
    <font>
      <sz val="11"/>
      <color theme="1"/>
      <name val="Calibri"/>
      <family val="2"/>
    </font>
    <font>
      <b/>
      <sz val="9"/>
      <name val="Tahoma"/>
      <family val="2"/>
    </font>
    <font>
      <sz val="9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color theme="1"/>
      <name val="Calibri"/>
      <family val="2"/>
      <scheme val="minor"/>
    </font>
    <font>
      <b/>
      <sz val="8"/>
      <color theme="0"/>
      <name val="Arial"/>
      <family val="2"/>
    </font>
    <font>
      <b/>
      <sz val="8"/>
      <color theme="0"/>
      <name val="Arial Narrow"/>
      <family val="2"/>
    </font>
    <font>
      <b/>
      <sz val="8"/>
      <color rgb="FF000066"/>
      <name val="Arial Narrow"/>
      <family val="2"/>
    </font>
    <font>
      <b/>
      <sz val="14"/>
      <color theme="1"/>
      <name val="Calibri"/>
      <family val="2"/>
      <scheme val="minor"/>
    </font>
    <font>
      <sz val="11"/>
      <name val="Arial"/>
      <family val="2"/>
    </font>
    <font>
      <sz val="11"/>
      <color rgb="FF000000"/>
      <name val="Calibri"/>
      <family val="2"/>
    </font>
    <font>
      <b/>
      <sz val="12"/>
      <color rgb="FF000066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66"/>
      <name val="Arial"/>
      <family val="2"/>
    </font>
    <font>
      <sz val="9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8"/>
      <color rgb="FF000066"/>
      <name val="Arial"/>
      <family val="2"/>
    </font>
    <font>
      <b/>
      <sz val="8"/>
      <color rgb="FF000066"/>
      <name val="Calibri"/>
      <family val="2"/>
      <scheme val="minor"/>
    </font>
    <font>
      <sz val="8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Aptos"/>
      <family val="2"/>
    </font>
  </fonts>
  <fills count="13">
    <fill>
      <patternFill patternType="none"/>
    </fill>
    <fill>
      <patternFill patternType="gray125"/>
    </fill>
    <fill>
      <patternFill patternType="solid">
        <fgColor rgb="FF00006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9CCFF"/>
        <bgColor indexed="64"/>
      </patternFill>
    </fill>
  </fills>
  <borders count="3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000066"/>
      </left>
      <right/>
      <top style="medium">
        <color rgb="FF000066"/>
      </top>
      <bottom style="medium">
        <color rgb="FF000066"/>
      </bottom>
      <diagonal/>
    </border>
    <border>
      <left/>
      <right/>
      <top style="medium">
        <color rgb="FF000066"/>
      </top>
      <bottom style="medium">
        <color rgb="FF000066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rgb="FF000066"/>
      </left>
      <right/>
      <top style="medium">
        <color rgb="FF000066"/>
      </top>
      <bottom/>
      <diagonal/>
    </border>
    <border>
      <left/>
      <right/>
      <top style="medium">
        <color rgb="FF000066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rgb="FF000066"/>
      </left>
      <right/>
      <top/>
      <bottom style="medium">
        <color rgb="FF000066"/>
      </bottom>
      <diagonal/>
    </border>
    <border>
      <left/>
      <right/>
      <top/>
      <bottom style="medium">
        <color rgb="FF000066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rgb="FF000066"/>
      </top>
      <bottom/>
      <diagonal/>
    </border>
    <border>
      <left/>
      <right style="medium">
        <color auto="1"/>
      </right>
      <top/>
      <bottom style="medium">
        <color rgb="FF000066"/>
      </bottom>
      <diagonal/>
    </border>
    <border>
      <left/>
      <right style="medium">
        <color auto="1"/>
      </right>
      <top style="medium">
        <color rgb="FF000066"/>
      </top>
      <bottom style="medium">
        <color rgb="FF000066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rgb="FF000066"/>
      </bottom>
      <diagonal/>
    </border>
    <border>
      <left style="medium">
        <color auto="1"/>
      </left>
      <right style="medium">
        <color auto="1"/>
      </right>
      <top style="medium">
        <color rgb="FF000066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theme="4"/>
      </top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medium">
        <color rgb="FF4F81BD"/>
      </top>
      <bottom style="medium">
        <color rgb="FF4F81BD"/>
      </bottom>
      <diagonal/>
    </border>
    <border>
      <left/>
      <right/>
      <top style="medium">
        <color rgb="FF4F81BD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 style="medium">
        <color auto="1"/>
      </top>
      <bottom style="medium">
        <color auto="1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6">
    <xf numFmtId="0" fontId="0" fillId="0" borderId="0"/>
    <xf numFmtId="0" fontId="16" fillId="0" borderId="0"/>
    <xf numFmtId="0" fontId="21" fillId="0" borderId="0"/>
    <xf numFmtId="43" fontId="35" fillId="0" borderId="0" applyFont="0" applyFill="0" applyBorder="0" applyAlignment="0" applyProtection="0"/>
    <xf numFmtId="0" fontId="38" fillId="0" borderId="0" applyNumberFormat="0" applyFill="0" applyBorder="0" applyAlignment="0" applyProtection="0"/>
    <xf numFmtId="164" fontId="39" fillId="0" borderId="0" applyFont="0" applyFill="0" applyBorder="0" applyAlignment="0" applyProtection="0"/>
  </cellStyleXfs>
  <cellXfs count="343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left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14" fontId="4" fillId="0" borderId="1" xfId="0" applyNumberFormat="1" applyFont="1" applyBorder="1" applyAlignment="1">
      <alignment horizontal="center"/>
    </xf>
    <xf numFmtId="0" fontId="4" fillId="0" borderId="1" xfId="0" applyFont="1" applyBorder="1"/>
    <xf numFmtId="0" fontId="0" fillId="0" borderId="0" xfId="0" applyProtection="1">
      <protection locked="0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wrapText="1"/>
    </xf>
    <xf numFmtId="0" fontId="0" fillId="0" borderId="0" xfId="0" applyAlignment="1">
      <alignment wrapText="1"/>
    </xf>
    <xf numFmtId="0" fontId="7" fillId="0" borderId="1" xfId="0" applyFont="1" applyBorder="1" applyAlignment="1">
      <alignment horizontal="center"/>
    </xf>
    <xf numFmtId="0" fontId="8" fillId="0" borderId="1" xfId="0" applyFont="1" applyBorder="1"/>
    <xf numFmtId="0" fontId="4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vertical="center"/>
    </xf>
    <xf numFmtId="0" fontId="0" fillId="0" borderId="0" xfId="0" applyAlignment="1">
      <alignment vertical="center" wrapText="1"/>
    </xf>
    <xf numFmtId="0" fontId="0" fillId="0" borderId="1" xfId="0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0" fillId="0" borderId="0" xfId="0" applyFont="1"/>
    <xf numFmtId="0" fontId="11" fillId="0" borderId="0" xfId="0" applyFont="1" applyAlignment="1">
      <alignment horizontal="center"/>
    </xf>
    <xf numFmtId="0" fontId="5" fillId="2" borderId="14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49" fontId="0" fillId="0" borderId="0" xfId="0" applyNumberFormat="1"/>
    <xf numFmtId="0" fontId="0" fillId="4" borderId="0" xfId="0" applyFill="1"/>
    <xf numFmtId="0" fontId="0" fillId="6" borderId="0" xfId="0" applyFill="1"/>
    <xf numFmtId="0" fontId="15" fillId="0" borderId="0" xfId="0" applyFont="1"/>
    <xf numFmtId="49" fontId="15" fillId="0" borderId="0" xfId="0" applyNumberFormat="1" applyFont="1"/>
    <xf numFmtId="0" fontId="15" fillId="0" borderId="0" xfId="0" applyFont="1" applyAlignment="1">
      <alignment horizontal="center"/>
    </xf>
    <xf numFmtId="0" fontId="0" fillId="0" borderId="20" xfId="0" applyBorder="1"/>
    <xf numFmtId="0" fontId="15" fillId="4" borderId="0" xfId="0" applyFont="1" applyFill="1"/>
    <xf numFmtId="0" fontId="15" fillId="4" borderId="0" xfId="0" applyFont="1" applyFill="1" applyAlignment="1">
      <alignment horizontal="center"/>
    </xf>
    <xf numFmtId="0" fontId="17" fillId="4" borderId="0" xfId="0" applyFont="1" applyFill="1"/>
    <xf numFmtId="0" fontId="17" fillId="4" borderId="0" xfId="0" applyFont="1" applyFill="1" applyAlignment="1">
      <alignment horizontal="center"/>
    </xf>
    <xf numFmtId="0" fontId="0" fillId="0" borderId="0" xfId="0" applyAlignment="1">
      <alignment horizontal="left"/>
    </xf>
    <xf numFmtId="0" fontId="0" fillId="9" borderId="0" xfId="0" applyFill="1"/>
    <xf numFmtId="0" fontId="18" fillId="0" borderId="0" xfId="0" applyFont="1" applyAlignment="1">
      <alignment vertical="center"/>
    </xf>
    <xf numFmtId="1" fontId="0" fillId="0" borderId="0" xfId="0" applyNumberFormat="1"/>
    <xf numFmtId="49" fontId="0" fillId="0" borderId="0" xfId="0" applyNumberFormat="1" applyAlignment="1">
      <alignment horizontal="right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0" fillId="0" borderId="1" xfId="0" applyFont="1" applyBorder="1" applyAlignment="1">
      <alignment horizontal="left" vertical="center"/>
    </xf>
    <xf numFmtId="0" fontId="20" fillId="0" borderId="1" xfId="0" applyFont="1" applyBorder="1" applyAlignment="1">
      <alignment vertical="center"/>
    </xf>
    <xf numFmtId="0" fontId="15" fillId="4" borderId="0" xfId="0" quotePrefix="1" applyFont="1" applyFill="1" applyAlignment="1">
      <alignment horizontal="center"/>
    </xf>
    <xf numFmtId="0" fontId="0" fillId="0" borderId="1" xfId="0" quotePrefix="1" applyBorder="1" applyAlignment="1">
      <alignment wrapText="1"/>
    </xf>
    <xf numFmtId="0" fontId="8" fillId="0" borderId="1" xfId="0" quotePrefix="1" applyFont="1" applyBorder="1" applyAlignment="1">
      <alignment wrapText="1"/>
    </xf>
    <xf numFmtId="0" fontId="0" fillId="5" borderId="1" xfId="0" quotePrefix="1" applyFill="1" applyBorder="1" applyAlignment="1">
      <alignment vertical="center" wrapText="1"/>
    </xf>
    <xf numFmtId="49" fontId="15" fillId="0" borderId="0" xfId="0" quotePrefix="1" applyNumberFormat="1" applyFont="1"/>
    <xf numFmtId="0" fontId="15" fillId="0" borderId="0" xfId="0" applyFont="1" applyAlignment="1">
      <alignment wrapText="1"/>
    </xf>
    <xf numFmtId="0" fontId="15" fillId="0" borderId="0" xfId="0" quotePrefix="1" applyFont="1" applyAlignment="1">
      <alignment horizontal="center"/>
    </xf>
    <xf numFmtId="0" fontId="27" fillId="0" borderId="0" xfId="0" applyFont="1" applyProtection="1">
      <protection locked="0"/>
    </xf>
    <xf numFmtId="0" fontId="27" fillId="0" borderId="0" xfId="0" applyFont="1"/>
    <xf numFmtId="0" fontId="29" fillId="4" borderId="4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/>
    </xf>
    <xf numFmtId="0" fontId="29" fillId="3" borderId="4" xfId="0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49" fontId="0" fillId="0" borderId="1" xfId="0" applyNumberFormat="1" applyBorder="1"/>
    <xf numFmtId="49" fontId="0" fillId="0" borderId="1" xfId="0" quotePrefix="1" applyNumberFormat="1" applyBorder="1"/>
    <xf numFmtId="0" fontId="17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32" fillId="0" borderId="0" xfId="1" applyFont="1"/>
    <xf numFmtId="0" fontId="33" fillId="0" borderId="0" xfId="0" applyFont="1" applyAlignment="1">
      <alignment vertical="center"/>
    </xf>
    <xf numFmtId="0" fontId="2" fillId="0" borderId="0" xfId="0" applyFont="1" applyAlignment="1">
      <alignment horizontal="left"/>
    </xf>
    <xf numFmtId="43" fontId="0" fillId="0" borderId="0" xfId="3" applyFont="1" applyFill="1"/>
    <xf numFmtId="43" fontId="0" fillId="0" borderId="0" xfId="3" applyFont="1"/>
    <xf numFmtId="164" fontId="0" fillId="0" borderId="0" xfId="5" applyFont="1"/>
    <xf numFmtId="164" fontId="4" fillId="0" borderId="1" xfId="5" applyFont="1" applyBorder="1"/>
    <xf numFmtId="165" fontId="4" fillId="0" borderId="1" xfId="0" applyNumberFormat="1" applyFont="1" applyBorder="1"/>
    <xf numFmtId="1" fontId="4" fillId="0" borderId="1" xfId="0" applyNumberFormat="1" applyFont="1" applyBorder="1" applyAlignment="1">
      <alignment horizontal="left"/>
    </xf>
    <xf numFmtId="0" fontId="4" fillId="0" borderId="4" xfId="0" applyFont="1" applyBorder="1" applyAlignment="1">
      <alignment horizontal="center"/>
    </xf>
    <xf numFmtId="164" fontId="4" fillId="0" borderId="4" xfId="5" applyFont="1" applyBorder="1"/>
    <xf numFmtId="164" fontId="0" fillId="0" borderId="0" xfId="5" applyFont="1" applyBorder="1"/>
    <xf numFmtId="164" fontId="0" fillId="0" borderId="1" xfId="5" applyFont="1" applyBorder="1"/>
    <xf numFmtId="0" fontId="4" fillId="0" borderId="1" xfId="0" applyFont="1" applyBorder="1" applyAlignment="1">
      <alignment horizontal="left"/>
    </xf>
    <xf numFmtId="0" fontId="4" fillId="0" borderId="1" xfId="0" quotePrefix="1" applyFont="1" applyBorder="1" applyAlignment="1">
      <alignment horizontal="left"/>
    </xf>
    <xf numFmtId="0" fontId="4" fillId="0" borderId="1" xfId="5" applyNumberFormat="1" applyFont="1" applyFill="1" applyBorder="1" applyAlignment="1">
      <alignment horizontal="center"/>
    </xf>
    <xf numFmtId="0" fontId="18" fillId="0" borderId="0" xfId="0" applyFont="1"/>
    <xf numFmtId="0" fontId="22" fillId="0" borderId="0" xfId="0" applyFont="1"/>
    <xf numFmtId="0" fontId="0" fillId="0" borderId="0" xfId="0" applyAlignment="1">
      <alignment vertical="center"/>
    </xf>
    <xf numFmtId="0" fontId="15" fillId="0" borderId="0" xfId="0" applyFont="1" applyAlignment="1">
      <alignment vertical="center" wrapText="1" shrinkToFit="1"/>
    </xf>
    <xf numFmtId="164" fontId="31" fillId="0" borderId="1" xfId="5" applyFont="1" applyBorder="1"/>
    <xf numFmtId="0" fontId="0" fillId="0" borderId="0" xfId="5" applyNumberFormat="1" applyFont="1"/>
    <xf numFmtId="1" fontId="3" fillId="0" borderId="1" xfId="0" applyNumberFormat="1" applyFont="1" applyBorder="1"/>
    <xf numFmtId="165" fontId="3" fillId="0" borderId="1" xfId="0" applyNumberFormat="1" applyFont="1" applyBorder="1"/>
    <xf numFmtId="166" fontId="3" fillId="0" borderId="1" xfId="5" applyNumberFormat="1" applyFont="1" applyFill="1" applyBorder="1" applyAlignment="1">
      <alignment horizontal="center"/>
    </xf>
    <xf numFmtId="164" fontId="4" fillId="0" borderId="1" xfId="5" applyFont="1" applyFill="1" applyBorder="1"/>
    <xf numFmtId="3" fontId="3" fillId="0" borderId="1" xfId="0" applyNumberFormat="1" applyFont="1" applyBorder="1" applyAlignment="1">
      <alignment horizontal="center"/>
    </xf>
    <xf numFmtId="164" fontId="3" fillId="0" borderId="1" xfId="5" applyFont="1" applyBorder="1"/>
    <xf numFmtId="164" fontId="4" fillId="0" borderId="0" xfId="5" applyFont="1"/>
    <xf numFmtId="0" fontId="42" fillId="0" borderId="25" xfId="0" applyFont="1" applyBorder="1" applyAlignment="1">
      <alignment horizontal="left" vertical="center" wrapText="1" shrinkToFit="1"/>
    </xf>
    <xf numFmtId="0" fontId="42" fillId="0" borderId="26" xfId="0" applyFont="1" applyBorder="1" applyAlignment="1">
      <alignment horizontal="left" vertical="center" wrapText="1" shrinkToFit="1"/>
    </xf>
    <xf numFmtId="0" fontId="15" fillId="0" borderId="0" xfId="0" applyFont="1" applyAlignment="1">
      <alignment horizontal="left" vertical="center" wrapText="1" shrinkToFit="1"/>
    </xf>
    <xf numFmtId="0" fontId="42" fillId="0" borderId="0" xfId="0" applyFont="1" applyAlignment="1">
      <alignment horizontal="left" vertical="center" wrapText="1" shrinkToFit="1"/>
    </xf>
    <xf numFmtId="0" fontId="43" fillId="0" borderId="0" xfId="0" applyFont="1" applyAlignment="1">
      <alignment horizontal="left" vertical="center" wrapText="1" shrinkToFit="1"/>
    </xf>
    <xf numFmtId="0" fontId="31" fillId="0" borderId="16" xfId="0" applyFont="1" applyBorder="1" applyAlignment="1">
      <alignment vertical="center"/>
    </xf>
    <xf numFmtId="0" fontId="31" fillId="0" borderId="19" xfId="0" applyFont="1" applyBorder="1" applyAlignment="1">
      <alignment vertical="center"/>
    </xf>
    <xf numFmtId="0" fontId="17" fillId="0" borderId="0" xfId="0" applyFont="1"/>
    <xf numFmtId="0" fontId="44" fillId="0" borderId="0" xfId="0" applyFont="1" applyAlignment="1">
      <alignment horizontal="left" vertical="center" wrapText="1" shrinkToFit="1"/>
    </xf>
    <xf numFmtId="0" fontId="36" fillId="0" borderId="0" xfId="0" applyFont="1" applyAlignment="1">
      <alignment horizontal="center" vertical="center" wrapText="1" shrinkToFit="1"/>
    </xf>
    <xf numFmtId="49" fontId="2" fillId="0" borderId="0" xfId="0" applyNumberFormat="1" applyFont="1" applyAlignment="1">
      <alignment horizontal="left" vertical="center"/>
    </xf>
    <xf numFmtId="49" fontId="15" fillId="0" borderId="0" xfId="0" quotePrefix="1" applyNumberFormat="1" applyFont="1" applyAlignment="1">
      <alignment horizontal="left"/>
    </xf>
    <xf numFmtId="0" fontId="15" fillId="4" borderId="0" xfId="0" applyFont="1" applyFill="1" applyAlignment="1">
      <alignment wrapText="1" shrinkToFit="1"/>
    </xf>
    <xf numFmtId="49" fontId="15" fillId="0" borderId="0" xfId="0" applyNumberFormat="1" applyFont="1" applyAlignment="1">
      <alignment horizontal="center" vertical="center"/>
    </xf>
    <xf numFmtId="0" fontId="4" fillId="0" borderId="0" xfId="0" quotePrefix="1" applyFont="1"/>
    <xf numFmtId="49" fontId="2" fillId="0" borderId="0" xfId="0" applyNumberFormat="1" applyFont="1" applyAlignment="1">
      <alignment vertical="center"/>
    </xf>
    <xf numFmtId="49" fontId="15" fillId="4" borderId="0" xfId="0" applyNumberFormat="1" applyFont="1" applyFill="1" applyAlignment="1">
      <alignment vertical="center"/>
    </xf>
    <xf numFmtId="49" fontId="15" fillId="0" borderId="0" xfId="0" quotePrefix="1" applyNumberFormat="1" applyFont="1" applyAlignment="1">
      <alignment vertical="center"/>
    </xf>
    <xf numFmtId="49" fontId="15" fillId="4" borderId="0" xfId="0" quotePrefix="1" applyNumberFormat="1" applyFont="1" applyFill="1" applyAlignment="1">
      <alignment vertical="center"/>
    </xf>
    <xf numFmtId="49" fontId="15" fillId="4" borderId="0" xfId="0" applyNumberFormat="1" applyFont="1" applyFill="1"/>
    <xf numFmtId="49" fontId="15" fillId="4" borderId="0" xfId="0" quotePrefix="1" applyNumberFormat="1" applyFont="1" applyFill="1"/>
    <xf numFmtId="0" fontId="4" fillId="4" borderId="0" xfId="0" quotePrefix="1" applyFont="1" applyFill="1"/>
    <xf numFmtId="49" fontId="15" fillId="0" borderId="0" xfId="0" applyNumberFormat="1" applyFont="1" applyAlignment="1">
      <alignment vertical="center"/>
    </xf>
    <xf numFmtId="49" fontId="15" fillId="4" borderId="0" xfId="0" applyNumberFormat="1" applyFont="1" applyFill="1" applyAlignment="1">
      <alignment horizontal="center" vertical="center"/>
    </xf>
    <xf numFmtId="0" fontId="18" fillId="4" borderId="0" xfId="0" applyFont="1" applyFill="1"/>
    <xf numFmtId="0" fontId="0" fillId="4" borderId="0" xfId="0" applyFill="1" applyAlignment="1">
      <alignment horizontal="left"/>
    </xf>
    <xf numFmtId="0" fontId="2" fillId="0" borderId="27" xfId="0" applyFont="1" applyBorder="1" applyAlignment="1">
      <alignment horizontal="center"/>
    </xf>
    <xf numFmtId="0" fontId="31" fillId="0" borderId="28" xfId="0" applyFont="1" applyBorder="1" applyAlignment="1">
      <alignment vertical="center"/>
    </xf>
    <xf numFmtId="0" fontId="15" fillId="0" borderId="27" xfId="0" applyFont="1" applyBorder="1" applyAlignment="1">
      <alignment horizontal="center"/>
    </xf>
    <xf numFmtId="0" fontId="48" fillId="0" borderId="0" xfId="0" applyFont="1"/>
    <xf numFmtId="0" fontId="15" fillId="0" borderId="18" xfId="0" applyFont="1" applyBorder="1"/>
    <xf numFmtId="0" fontId="0" fillId="5" borderId="0" xfId="0" applyFill="1" applyAlignment="1">
      <alignment horizontal="center"/>
    </xf>
    <xf numFmtId="167" fontId="4" fillId="0" borderId="0" xfId="0" applyNumberFormat="1" applyFont="1" applyAlignment="1">
      <alignment horizontal="right"/>
    </xf>
    <xf numFmtId="167" fontId="4" fillId="0" borderId="0" xfId="0" applyNumberFormat="1" applyFont="1" applyAlignment="1">
      <alignment horizontal="center"/>
    </xf>
    <xf numFmtId="167" fontId="4" fillId="5" borderId="0" xfId="0" applyNumberFormat="1" applyFont="1" applyFill="1" applyAlignment="1">
      <alignment horizontal="right"/>
    </xf>
    <xf numFmtId="167" fontId="4" fillId="0" borderId="30" xfId="0" applyNumberFormat="1" applyFont="1" applyBorder="1"/>
    <xf numFmtId="0" fontId="49" fillId="11" borderId="31" xfId="0" applyFont="1" applyFill="1" applyBorder="1" applyAlignment="1">
      <alignment horizontal="left"/>
    </xf>
    <xf numFmtId="0" fontId="49" fillId="11" borderId="24" xfId="0" applyFont="1" applyFill="1" applyBorder="1" applyAlignment="1">
      <alignment horizontal="center"/>
    </xf>
    <xf numFmtId="0" fontId="49" fillId="11" borderId="32" xfId="0" applyFont="1" applyFill="1" applyBorder="1" applyAlignment="1">
      <alignment horizontal="center"/>
    </xf>
    <xf numFmtId="0" fontId="15" fillId="0" borderId="30" xfId="0" applyFont="1" applyBorder="1"/>
    <xf numFmtId="0" fontId="20" fillId="0" borderId="0" xfId="0" applyFont="1"/>
    <xf numFmtId="0" fontId="15" fillId="0" borderId="0" xfId="0" applyFont="1" applyAlignment="1">
      <alignment horizontal="left"/>
    </xf>
    <xf numFmtId="0" fontId="0" fillId="0" borderId="25" xfId="0" applyBorder="1"/>
    <xf numFmtId="0" fontId="0" fillId="0" borderId="26" xfId="0" applyBorder="1"/>
    <xf numFmtId="0" fontId="49" fillId="11" borderId="0" xfId="0" applyFont="1" applyFill="1" applyAlignment="1">
      <alignment horizontal="left"/>
    </xf>
    <xf numFmtId="0" fontId="49" fillId="11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50" fillId="0" borderId="0" xfId="0" applyFont="1"/>
    <xf numFmtId="0" fontId="43" fillId="0" borderId="0" xfId="0" applyFont="1" applyFill="1" applyAlignment="1">
      <alignment horizontal="left" vertical="center" wrapText="1" shrinkToFit="1"/>
    </xf>
    <xf numFmtId="0" fontId="0" fillId="0" borderId="0" xfId="0" applyFont="1"/>
    <xf numFmtId="0" fontId="18" fillId="6" borderId="0" xfId="0" applyFont="1" applyFill="1"/>
    <xf numFmtId="0" fontId="15" fillId="4" borderId="27" xfId="0" applyFont="1" applyFill="1" applyBorder="1" applyAlignment="1">
      <alignment horizontal="center"/>
    </xf>
    <xf numFmtId="0" fontId="15" fillId="4" borderId="0" xfId="0" applyFont="1" applyFill="1" applyAlignment="1">
      <alignment horizontal="left"/>
    </xf>
    <xf numFmtId="0" fontId="15" fillId="0" borderId="0" xfId="0" applyFont="1" applyFill="1" applyAlignment="1">
      <alignment horizontal="left"/>
    </xf>
    <xf numFmtId="0" fontId="15" fillId="0" borderId="0" xfId="0" applyFont="1" applyFill="1"/>
    <xf numFmtId="0" fontId="15" fillId="0" borderId="0" xfId="0" applyFont="1" applyFill="1" applyAlignment="1">
      <alignment horizontal="center"/>
    </xf>
    <xf numFmtId="49" fontId="15" fillId="0" borderId="0" xfId="0" quotePrefix="1" applyNumberFormat="1" applyFont="1" applyFill="1"/>
    <xf numFmtId="0" fontId="15" fillId="0" borderId="0" xfId="0" quotePrefix="1" applyFont="1" applyFill="1"/>
    <xf numFmtId="49" fontId="15" fillId="0" borderId="0" xfId="0" quotePrefix="1" applyNumberFormat="1" applyFont="1" applyFill="1" applyAlignment="1">
      <alignment horizontal="center"/>
    </xf>
    <xf numFmtId="0" fontId="32" fillId="0" borderId="0" xfId="1" applyFont="1" applyAlignment="1">
      <alignment horizontal="left"/>
    </xf>
    <xf numFmtId="0" fontId="31" fillId="0" borderId="19" xfId="0" applyFont="1" applyBorder="1" applyAlignment="1">
      <alignment horizontal="left" vertical="center"/>
    </xf>
    <xf numFmtId="0" fontId="18" fillId="0" borderId="0" xfId="0" applyFont="1" applyAlignment="1">
      <alignment horizontal="left"/>
    </xf>
    <xf numFmtId="0" fontId="0" fillId="0" borderId="0" xfId="0" applyBorder="1"/>
    <xf numFmtId="167" fontId="4" fillId="0" borderId="0" xfId="0" applyNumberFormat="1" applyFont="1"/>
    <xf numFmtId="0" fontId="15" fillId="0" borderId="0" xfId="0" quotePrefix="1" applyFont="1" applyFill="1" applyAlignment="1"/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1" fillId="0" borderId="0" xfId="0" applyFont="1"/>
    <xf numFmtId="0" fontId="1" fillId="0" borderId="0" xfId="0" applyFont="1" applyFill="1" applyAlignment="1">
      <alignment horizontal="left"/>
    </xf>
    <xf numFmtId="0" fontId="0" fillId="0" borderId="0" xfId="0" applyAlignment="1">
      <alignment horizont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 textRotation="45" wrapText="1"/>
    </xf>
    <xf numFmtId="0" fontId="12" fillId="6" borderId="7" xfId="0" applyFont="1" applyFill="1" applyBorder="1" applyAlignment="1">
      <alignment horizontal="center" vertical="center" textRotation="45" wrapText="1"/>
    </xf>
    <xf numFmtId="0" fontId="12" fillId="6" borderId="10" xfId="0" applyFont="1" applyFill="1" applyBorder="1" applyAlignment="1">
      <alignment horizontal="center" vertical="center" textRotation="45" wrapText="1"/>
    </xf>
    <xf numFmtId="0" fontId="0" fillId="0" borderId="5" xfId="0" applyBorder="1" applyAlignment="1">
      <alignment horizontal="center" vertical="center" wrapText="1"/>
    </xf>
    <xf numFmtId="0" fontId="13" fillId="0" borderId="6" xfId="0" applyFont="1" applyBorder="1" applyAlignment="1">
      <alignment horizontal="center" vertical="center" wrapText="1"/>
    </xf>
    <xf numFmtId="0" fontId="13" fillId="0" borderId="8" xfId="0" applyFont="1" applyBorder="1" applyAlignment="1">
      <alignment horizontal="center" vertical="center" wrapText="1"/>
    </xf>
    <xf numFmtId="0" fontId="13" fillId="0" borderId="9" xfId="0" applyFont="1" applyBorder="1" applyAlignment="1">
      <alignment horizontal="center" vertical="center" wrapText="1"/>
    </xf>
    <xf numFmtId="0" fontId="12" fillId="0" borderId="6" xfId="0" applyFont="1" applyBorder="1" applyAlignment="1">
      <alignment horizontal="center" vertical="center" wrapText="1"/>
    </xf>
    <xf numFmtId="0" fontId="12" fillId="0" borderId="8" xfId="0" applyFont="1" applyBorder="1" applyAlignment="1">
      <alignment horizontal="center" vertical="center" wrapText="1"/>
    </xf>
    <xf numFmtId="0" fontId="12" fillId="0" borderId="9" xfId="0" applyFont="1" applyBorder="1" applyAlignment="1">
      <alignment horizontal="center" vertical="center" wrapText="1"/>
    </xf>
    <xf numFmtId="0" fontId="31" fillId="0" borderId="16" xfId="0" applyFont="1" applyBorder="1" applyAlignment="1">
      <alignment horizontal="center" vertical="center"/>
    </xf>
    <xf numFmtId="0" fontId="31" fillId="0" borderId="17" xfId="0" applyFont="1" applyBorder="1" applyAlignment="1">
      <alignment horizontal="center" vertical="center"/>
    </xf>
    <xf numFmtId="0" fontId="31" fillId="0" borderId="17" xfId="0" applyFont="1" applyBorder="1" applyAlignment="1">
      <alignment horizontal="left" vertical="center"/>
    </xf>
    <xf numFmtId="0" fontId="29" fillId="2" borderId="2" xfId="0" applyFont="1" applyFill="1" applyBorder="1" applyAlignment="1">
      <alignment horizontal="center" vertical="center"/>
    </xf>
    <xf numFmtId="0" fontId="29" fillId="2" borderId="3" xfId="0" applyFont="1" applyFill="1" applyBorder="1" applyAlignment="1">
      <alignment horizontal="center" vertical="center"/>
    </xf>
    <xf numFmtId="0" fontId="29" fillId="2" borderId="13" xfId="0" applyFont="1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 wrapText="1"/>
    </xf>
    <xf numFmtId="0" fontId="40" fillId="0" borderId="6" xfId="0" applyFont="1" applyBorder="1" applyAlignment="1">
      <alignment horizontal="center" vertical="center" wrapText="1"/>
    </xf>
    <xf numFmtId="0" fontId="40" fillId="0" borderId="11" xfId="0" applyFont="1" applyBorder="1" applyAlignment="1">
      <alignment horizontal="center" vertical="center" wrapText="1"/>
    </xf>
    <xf numFmtId="0" fontId="40" fillId="0" borderId="8" xfId="0" applyFont="1" applyBorder="1" applyAlignment="1">
      <alignment horizontal="center" vertical="center" wrapText="1"/>
    </xf>
    <xf numFmtId="0" fontId="40" fillId="0" borderId="9" xfId="0" applyFont="1" applyBorder="1" applyAlignment="1">
      <alignment horizontal="center" vertical="center" wrapText="1"/>
    </xf>
    <xf numFmtId="0" fontId="40" fillId="0" borderId="12" xfId="0" applyFont="1" applyBorder="1" applyAlignment="1">
      <alignment horizontal="center" vertical="center" wrapText="1"/>
    </xf>
    <xf numFmtId="0" fontId="34" fillId="0" borderId="6" xfId="0" applyFont="1" applyBorder="1" applyAlignment="1">
      <alignment horizontal="center" vertical="center" wrapText="1"/>
    </xf>
    <xf numFmtId="0" fontId="34" fillId="0" borderId="8" xfId="0" applyFont="1" applyBorder="1" applyAlignment="1">
      <alignment horizontal="center" vertical="center" wrapText="1"/>
    </xf>
    <xf numFmtId="0" fontId="34" fillId="0" borderId="9" xfId="0" applyFont="1" applyBorder="1" applyAlignment="1">
      <alignment horizontal="center" vertical="center" wrapText="1"/>
    </xf>
    <xf numFmtId="0" fontId="0" fillId="4" borderId="7" xfId="0" applyFill="1" applyBorder="1" applyAlignment="1">
      <alignment horizontal="center" vertical="center" wrapText="1"/>
    </xf>
    <xf numFmtId="0" fontId="28" fillId="4" borderId="10" xfId="0" applyFont="1" applyFill="1" applyBorder="1" applyAlignment="1">
      <alignment horizontal="center" vertical="center" wrapText="1"/>
    </xf>
    <xf numFmtId="0" fontId="34" fillId="0" borderId="11" xfId="0" applyFont="1" applyBorder="1" applyAlignment="1">
      <alignment horizontal="center" vertical="center" wrapText="1"/>
    </xf>
    <xf numFmtId="0" fontId="34" fillId="0" borderId="12" xfId="0" applyFont="1" applyBorder="1" applyAlignment="1">
      <alignment horizontal="center" vertical="center" wrapText="1"/>
    </xf>
    <xf numFmtId="0" fontId="37" fillId="0" borderId="6" xfId="0" applyFont="1" applyBorder="1" applyAlignment="1">
      <alignment horizontal="center" vertical="center" wrapText="1"/>
    </xf>
    <xf numFmtId="0" fontId="37" fillId="0" borderId="11" xfId="0" applyFont="1" applyBorder="1" applyAlignment="1">
      <alignment horizontal="center" vertical="center" wrapText="1"/>
    </xf>
    <xf numFmtId="0" fontId="37" fillId="0" borderId="8" xfId="0" applyFont="1" applyBorder="1" applyAlignment="1">
      <alignment horizontal="center" vertical="center" wrapText="1"/>
    </xf>
    <xf numFmtId="0" fontId="37" fillId="0" borderId="9" xfId="0" applyFont="1" applyBorder="1" applyAlignment="1">
      <alignment horizontal="center" vertical="center" wrapText="1"/>
    </xf>
    <xf numFmtId="0" fontId="37" fillId="0" borderId="12" xfId="0" applyFont="1" applyBorder="1" applyAlignment="1">
      <alignment horizontal="center" vertical="center" wrapText="1"/>
    </xf>
    <xf numFmtId="0" fontId="27" fillId="0" borderId="5" xfId="0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11" xfId="0" applyFont="1" applyBorder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46" fillId="0" borderId="6" xfId="0" applyFont="1" applyBorder="1" applyAlignment="1">
      <alignment horizontal="center" vertical="center" wrapText="1"/>
    </xf>
    <xf numFmtId="0" fontId="46" fillId="0" borderId="11" xfId="0" applyFont="1" applyBorder="1" applyAlignment="1">
      <alignment horizontal="center" vertical="center" wrapText="1"/>
    </xf>
    <xf numFmtId="0" fontId="46" fillId="0" borderId="8" xfId="0" applyFont="1" applyBorder="1" applyAlignment="1">
      <alignment horizontal="center" vertical="center" wrapText="1"/>
    </xf>
    <xf numFmtId="0" fontId="46" fillId="0" borderId="9" xfId="0" applyFont="1" applyBorder="1" applyAlignment="1">
      <alignment horizontal="center" vertical="center" wrapText="1"/>
    </xf>
    <xf numFmtId="0" fontId="46" fillId="0" borderId="12" xfId="0" applyFont="1" applyBorder="1" applyAlignment="1">
      <alignment horizontal="center" vertical="center" wrapText="1"/>
    </xf>
    <xf numFmtId="0" fontId="29" fillId="2" borderId="2" xfId="0" applyFont="1" applyFill="1" applyBorder="1" applyAlignment="1">
      <alignment horizontal="center" vertical="center" wrapText="1"/>
    </xf>
    <xf numFmtId="0" fontId="29" fillId="2" borderId="3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1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1" fillId="0" borderId="1" xfId="0" applyFont="1" applyBorder="1"/>
    <xf numFmtId="0" fontId="1" fillId="0" borderId="27" xfId="0" applyFont="1" applyBorder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vertical="center"/>
    </xf>
    <xf numFmtId="0" fontId="1" fillId="7" borderId="27" xfId="0" applyFont="1" applyFill="1" applyBorder="1" applyAlignment="1">
      <alignment horizontal="center"/>
    </xf>
    <xf numFmtId="49" fontId="1" fillId="0" borderId="0" xfId="0" applyNumberFormat="1" applyFont="1"/>
    <xf numFmtId="0" fontId="1" fillId="0" borderId="18" xfId="0" applyFont="1" applyBorder="1"/>
    <xf numFmtId="0" fontId="1" fillId="0" borderId="24" xfId="0" applyFont="1" applyBorder="1" applyAlignment="1">
      <alignment horizontal="left"/>
    </xf>
    <xf numFmtId="0" fontId="1" fillId="0" borderId="0" xfId="0" quotePrefix="1" applyFont="1" applyAlignment="1">
      <alignment horizontal="left"/>
    </xf>
    <xf numFmtId="0" fontId="1" fillId="0" borderId="0" xfId="0" quotePrefix="1" applyFont="1"/>
    <xf numFmtId="49" fontId="1" fillId="0" borderId="0" xfId="0" quotePrefix="1" applyNumberFormat="1" applyFont="1"/>
    <xf numFmtId="0" fontId="1" fillId="6" borderId="0" xfId="0" applyFont="1" applyFill="1"/>
    <xf numFmtId="0" fontId="1" fillId="6" borderId="0" xfId="0" applyFont="1" applyFill="1" applyAlignment="1">
      <alignment horizontal="center"/>
    </xf>
    <xf numFmtId="0" fontId="1" fillId="6" borderId="0" xfId="0" applyFont="1" applyFill="1" applyAlignment="1">
      <alignment horizontal="left"/>
    </xf>
    <xf numFmtId="0" fontId="1" fillId="4" borderId="0" xfId="0" applyFont="1" applyFill="1" applyAlignment="1">
      <alignment horizontal="left"/>
    </xf>
    <xf numFmtId="0" fontId="1" fillId="4" borderId="0" xfId="0" applyFont="1" applyFill="1"/>
    <xf numFmtId="0" fontId="1" fillId="4" borderId="0" xfId="0" applyFont="1" applyFill="1" applyAlignment="1">
      <alignment horizontal="center"/>
    </xf>
    <xf numFmtId="49" fontId="1" fillId="4" borderId="0" xfId="0" applyNumberFormat="1" applyFont="1" applyFill="1"/>
    <xf numFmtId="0" fontId="1" fillId="0" borderId="0" xfId="0" quotePrefix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4" borderId="27" xfId="0" applyFont="1" applyFill="1" applyBorder="1" applyAlignment="1">
      <alignment horizontal="center"/>
    </xf>
    <xf numFmtId="0" fontId="1" fillId="0" borderId="27" xfId="0" applyFont="1" applyFill="1" applyBorder="1" applyAlignment="1">
      <alignment horizontal="center"/>
    </xf>
    <xf numFmtId="0" fontId="1" fillId="0" borderId="0" xfId="0" applyNumberFormat="1" applyFont="1" applyAlignment="1">
      <alignment horizontal="left"/>
    </xf>
    <xf numFmtId="0" fontId="1" fillId="0" borderId="0" xfId="0" applyFont="1" applyAlignment="1"/>
    <xf numFmtId="49" fontId="1" fillId="0" borderId="0" xfId="0" quotePrefix="1" applyNumberFormat="1" applyFont="1" applyAlignment="1"/>
    <xf numFmtId="0" fontId="1" fillId="0" borderId="0" xfId="0" applyFont="1" applyFill="1" applyAlignment="1">
      <alignment horizontal="center"/>
    </xf>
    <xf numFmtId="49" fontId="1" fillId="6" borderId="0" xfId="0" applyNumberFormat="1" applyFont="1" applyFill="1"/>
    <xf numFmtId="49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wrapText="1"/>
    </xf>
    <xf numFmtId="0" fontId="1" fillId="0" borderId="0" xfId="0" applyFont="1" applyBorder="1"/>
    <xf numFmtId="0" fontId="1" fillId="0" borderId="22" xfId="0" applyFont="1" applyBorder="1"/>
    <xf numFmtId="0" fontId="1" fillId="4" borderId="0" xfId="0" quotePrefix="1" applyFont="1" applyFill="1" applyAlignment="1">
      <alignment horizontal="center"/>
    </xf>
    <xf numFmtId="49" fontId="1" fillId="0" borderId="0" xfId="0" quotePrefix="1" applyNumberFormat="1" applyFont="1" applyAlignment="1">
      <alignment horizontal="left" vertical="center"/>
    </xf>
    <xf numFmtId="0" fontId="1" fillId="0" borderId="0" xfId="0" applyFont="1" applyFill="1"/>
    <xf numFmtId="0" fontId="1" fillId="0" borderId="0" xfId="0" quotePrefix="1" applyFont="1" applyFill="1" applyAlignment="1">
      <alignment horizontal="center"/>
    </xf>
    <xf numFmtId="0" fontId="1" fillId="0" borderId="0" xfId="0" quotePrefix="1" applyFont="1" applyFill="1"/>
    <xf numFmtId="49" fontId="1" fillId="0" borderId="0" xfId="0" quotePrefix="1" applyNumberFormat="1" applyFont="1" applyFill="1"/>
    <xf numFmtId="0" fontId="1" fillId="4" borderId="0" xfId="0" quotePrefix="1" applyFont="1" applyFill="1"/>
    <xf numFmtId="49" fontId="1" fillId="4" borderId="0" xfId="0" quotePrefix="1" applyNumberFormat="1" applyFont="1" applyFill="1"/>
    <xf numFmtId="0" fontId="1" fillId="6" borderId="0" xfId="0" quotePrefix="1" applyFont="1" applyFill="1" applyAlignment="1">
      <alignment horizontal="center"/>
    </xf>
    <xf numFmtId="16" fontId="1" fillId="0" borderId="0" xfId="0" quotePrefix="1" applyNumberFormat="1" applyFont="1" applyAlignment="1">
      <alignment horizontal="center"/>
    </xf>
    <xf numFmtId="14" fontId="1" fillId="0" borderId="0" xfId="0" applyNumberFormat="1" applyFont="1" applyAlignment="1">
      <alignment horizontal="center"/>
    </xf>
    <xf numFmtId="0" fontId="1" fillId="0" borderId="0" xfId="0" applyNumberFormat="1" applyFont="1" applyFill="1" applyAlignment="1">
      <alignment horizontal="left"/>
    </xf>
    <xf numFmtId="0" fontId="1" fillId="6" borderId="27" xfId="0" applyFont="1" applyFill="1" applyBorder="1" applyAlignment="1">
      <alignment horizontal="center"/>
    </xf>
    <xf numFmtId="0" fontId="1" fillId="6" borderId="0" xfId="0" applyNumberFormat="1" applyFont="1" applyFill="1" applyAlignment="1">
      <alignment horizontal="left"/>
    </xf>
    <xf numFmtId="49" fontId="1" fillId="6" borderId="0" xfId="0" quotePrefix="1" applyNumberFormat="1" applyFont="1" applyFill="1"/>
    <xf numFmtId="0" fontId="1" fillId="0" borderId="0" xfId="0" applyFont="1" applyBorder="1" applyAlignment="1">
      <alignment horizontal="left"/>
    </xf>
    <xf numFmtId="0" fontId="1" fillId="0" borderId="25" xfId="0" applyFont="1" applyBorder="1" applyAlignment="1">
      <alignment horizontal="left"/>
    </xf>
    <xf numFmtId="0" fontId="1" fillId="0" borderId="25" xfId="0" applyFont="1" applyBorder="1"/>
    <xf numFmtId="0" fontId="1" fillId="10" borderId="0" xfId="0" applyFont="1" applyFill="1" applyAlignment="1">
      <alignment horizontal="left"/>
    </xf>
    <xf numFmtId="0" fontId="1" fillId="0" borderId="0" xfId="0" applyFont="1" applyFill="1" applyAlignment="1"/>
    <xf numFmtId="0" fontId="1" fillId="0" borderId="0" xfId="0" quotePrefix="1" applyFont="1" applyFill="1" applyAlignment="1">
      <alignment horizontal="left"/>
    </xf>
    <xf numFmtId="0" fontId="1" fillId="5" borderId="27" xfId="0" applyFont="1" applyFill="1" applyBorder="1" applyAlignment="1">
      <alignment horizontal="center"/>
    </xf>
    <xf numFmtId="49" fontId="1" fillId="0" borderId="0" xfId="0" quotePrefix="1" applyNumberFormat="1" applyFont="1" applyFill="1" applyAlignment="1"/>
    <xf numFmtId="49" fontId="1" fillId="0" borderId="0" xfId="0" quotePrefix="1" applyNumberFormat="1" applyFont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9" borderId="0" xfId="0" applyFont="1" applyFill="1"/>
    <xf numFmtId="0" fontId="1" fillId="0" borderId="27" xfId="3" applyNumberFormat="1" applyFont="1" applyFill="1" applyBorder="1" applyAlignment="1">
      <alignment horizontal="center"/>
    </xf>
    <xf numFmtId="43" fontId="1" fillId="0" borderId="0" xfId="3" quotePrefix="1" applyFont="1" applyAlignment="1">
      <alignment horizontal="center"/>
    </xf>
    <xf numFmtId="43" fontId="1" fillId="0" borderId="0" xfId="3" applyFont="1"/>
    <xf numFmtId="0" fontId="1" fillId="0" borderId="0" xfId="3" applyNumberFormat="1" applyFont="1" applyAlignment="1">
      <alignment horizontal="center"/>
    </xf>
    <xf numFmtId="43" fontId="1" fillId="0" borderId="0" xfId="3" applyFont="1" applyAlignment="1">
      <alignment horizontal="center"/>
    </xf>
    <xf numFmtId="43" fontId="1" fillId="0" borderId="0" xfId="3" quotePrefix="1" applyFont="1" applyAlignment="1"/>
    <xf numFmtId="43" fontId="1" fillId="0" borderId="0" xfId="3" applyFont="1" applyFill="1" applyAlignment="1">
      <alignment horizontal="center"/>
    </xf>
    <xf numFmtId="43" fontId="1" fillId="0" borderId="27" xfId="3" applyFont="1" applyFill="1" applyBorder="1" applyAlignment="1">
      <alignment horizontal="center"/>
    </xf>
    <xf numFmtId="0" fontId="1" fillId="0" borderId="27" xfId="5" applyNumberFormat="1" applyFont="1" applyFill="1" applyBorder="1" applyAlignment="1">
      <alignment horizontal="center"/>
    </xf>
    <xf numFmtId="43" fontId="1" fillId="0" borderId="0" xfId="3" applyFont="1" applyAlignment="1"/>
    <xf numFmtId="43" fontId="1" fillId="0" borderId="0" xfId="3" applyFont="1" applyFill="1" applyAlignment="1">
      <alignment horizontal="left"/>
    </xf>
    <xf numFmtId="43" fontId="1" fillId="5" borderId="27" xfId="3" applyFont="1" applyFill="1" applyBorder="1" applyAlignment="1">
      <alignment horizontal="center"/>
    </xf>
    <xf numFmtId="0" fontId="1" fillId="6" borderId="0" xfId="0" applyFont="1" applyFill="1" applyAlignment="1">
      <alignment wrapText="1"/>
    </xf>
    <xf numFmtId="0" fontId="1" fillId="0" borderId="0" xfId="0" applyFont="1" applyAlignment="1">
      <alignment horizontal="center" vertical="center"/>
    </xf>
    <xf numFmtId="0" fontId="1" fillId="0" borderId="0" xfId="4" applyNumberFormat="1" applyFont="1" applyFill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left" vertical="center"/>
    </xf>
    <xf numFmtId="0" fontId="1" fillId="7" borderId="0" xfId="0" applyFont="1" applyFill="1" applyAlignment="1">
      <alignment horizontal="center"/>
    </xf>
    <xf numFmtId="49" fontId="1" fillId="4" borderId="0" xfId="0" applyNumberFormat="1" applyFont="1" applyFill="1" applyAlignment="1">
      <alignment horizontal="center" vertical="center"/>
    </xf>
    <xf numFmtId="49" fontId="1" fillId="4" borderId="0" xfId="0" applyNumberFormat="1" applyFont="1" applyFill="1" applyAlignment="1">
      <alignment vertical="center"/>
    </xf>
    <xf numFmtId="0" fontId="1" fillId="4" borderId="22" xfId="0" applyFont="1" applyFill="1" applyBorder="1"/>
    <xf numFmtId="49" fontId="1" fillId="4" borderId="0" xfId="0" quotePrefix="1" applyNumberFormat="1" applyFont="1" applyFill="1" applyAlignment="1">
      <alignment vertical="center"/>
    </xf>
    <xf numFmtId="49" fontId="1" fillId="4" borderId="0" xfId="0" applyNumberFormat="1" applyFont="1" applyFill="1" applyAlignment="1">
      <alignment horizontal="left" vertical="center"/>
    </xf>
    <xf numFmtId="0" fontId="1" fillId="4" borderId="21" xfId="0" applyFont="1" applyFill="1" applyBorder="1"/>
    <xf numFmtId="0" fontId="1" fillId="4" borderId="23" xfId="0" applyFont="1" applyFill="1" applyBorder="1"/>
    <xf numFmtId="0" fontId="1" fillId="4" borderId="1" xfId="0" applyFont="1" applyFill="1" applyBorder="1"/>
    <xf numFmtId="0" fontId="1" fillId="4" borderId="18" xfId="0" applyFont="1" applyFill="1" applyBorder="1"/>
    <xf numFmtId="0" fontId="1" fillId="4" borderId="0" xfId="0" quotePrefix="1" applyFont="1" applyFill="1" applyAlignment="1">
      <alignment vertical="center"/>
    </xf>
    <xf numFmtId="0" fontId="1" fillId="8" borderId="0" xfId="0" applyFont="1" applyFill="1" applyAlignment="1">
      <alignment horizontal="center"/>
    </xf>
    <xf numFmtId="0" fontId="1" fillId="4" borderId="0" xfId="0" applyFont="1" applyFill="1" applyAlignment="1">
      <alignment wrapText="1"/>
    </xf>
    <xf numFmtId="3" fontId="1" fillId="4" borderId="0" xfId="0" applyNumberFormat="1" applyFont="1" applyFill="1" applyAlignment="1">
      <alignment horizontal="center"/>
    </xf>
    <xf numFmtId="0" fontId="1" fillId="4" borderId="0" xfId="0" quotePrefix="1" applyFont="1" applyFill="1" applyAlignment="1">
      <alignment horizontal="left"/>
    </xf>
    <xf numFmtId="49" fontId="1" fillId="0" borderId="0" xfId="0" applyNumberFormat="1" applyFont="1" applyAlignment="1">
      <alignment horizontal="left"/>
    </xf>
    <xf numFmtId="0" fontId="1" fillId="0" borderId="0" xfId="0" quotePrefix="1" applyFont="1" applyAlignment="1">
      <alignment horizontal="center" vertical="center"/>
    </xf>
    <xf numFmtId="49" fontId="1" fillId="0" borderId="0" xfId="0" quotePrefix="1" applyNumberFormat="1" applyFont="1" applyAlignment="1">
      <alignment horizontal="left"/>
    </xf>
    <xf numFmtId="3" fontId="1" fillId="0" borderId="0" xfId="0" applyNumberFormat="1" applyFont="1" applyAlignment="1">
      <alignment horizontal="center"/>
    </xf>
    <xf numFmtId="0" fontId="1" fillId="0" borderId="0" xfId="3" applyNumberFormat="1" applyFont="1" applyFill="1" applyAlignment="1">
      <alignment horizontal="center"/>
    </xf>
    <xf numFmtId="43" fontId="1" fillId="0" borderId="0" xfId="3" applyFont="1" applyFill="1" applyAlignment="1"/>
    <xf numFmtId="43" fontId="1" fillId="0" borderId="0" xfId="3" quotePrefix="1" applyFont="1" applyFill="1" applyAlignment="1">
      <alignment horizontal="center"/>
    </xf>
    <xf numFmtId="43" fontId="1" fillId="0" borderId="0" xfId="3" applyFont="1" applyFill="1"/>
    <xf numFmtId="43" fontId="1" fillId="0" borderId="0" xfId="3" quotePrefix="1" applyFont="1" applyFill="1"/>
    <xf numFmtId="0" fontId="1" fillId="0" borderId="0" xfId="5" applyNumberFormat="1" applyFont="1" applyFill="1" applyAlignment="1">
      <alignment horizontal="center"/>
    </xf>
    <xf numFmtId="43" fontId="1" fillId="0" borderId="0" xfId="3" applyFont="1" applyFill="1" applyBorder="1" applyAlignment="1"/>
    <xf numFmtId="0" fontId="1" fillId="0" borderId="21" xfId="0" applyFont="1" applyBorder="1"/>
    <xf numFmtId="0" fontId="1" fillId="0" borderId="16" xfId="0" applyFont="1" applyBorder="1" applyAlignment="1">
      <alignment horizontal="center"/>
    </xf>
    <xf numFmtId="0" fontId="1" fillId="0" borderId="18" xfId="0" applyFont="1" applyBorder="1" applyAlignment="1">
      <alignment horizontal="left"/>
    </xf>
    <xf numFmtId="0" fontId="1" fillId="0" borderId="18" xfId="0" applyFont="1" applyBorder="1" applyAlignment="1">
      <alignment horizontal="center"/>
    </xf>
    <xf numFmtId="0" fontId="1" fillId="5" borderId="18" xfId="0" applyFont="1" applyFill="1" applyBorder="1" applyAlignment="1">
      <alignment horizontal="left"/>
    </xf>
    <xf numFmtId="0" fontId="1" fillId="5" borderId="18" xfId="0" applyFont="1" applyFill="1" applyBorder="1"/>
    <xf numFmtId="0" fontId="1" fillId="5" borderId="18" xfId="0" applyFont="1" applyFill="1" applyBorder="1" applyAlignment="1">
      <alignment horizontal="center"/>
    </xf>
    <xf numFmtId="0" fontId="1" fillId="5" borderId="0" xfId="0" applyFont="1" applyFill="1"/>
    <xf numFmtId="0" fontId="1" fillId="0" borderId="29" xfId="0" applyFont="1" applyBorder="1" applyAlignment="1">
      <alignment horizontal="left"/>
    </xf>
    <xf numFmtId="0" fontId="1" fillId="0" borderId="29" xfId="0" applyFont="1" applyBorder="1"/>
    <xf numFmtId="0" fontId="1" fillId="0" borderId="29" xfId="0" applyFont="1" applyBorder="1" applyAlignment="1">
      <alignment horizontal="center"/>
    </xf>
    <xf numFmtId="0" fontId="1" fillId="0" borderId="30" xfId="0" applyFont="1" applyBorder="1" applyAlignment="1">
      <alignment horizontal="left"/>
    </xf>
    <xf numFmtId="0" fontId="1" fillId="12" borderId="1" xfId="0" applyFont="1" applyFill="1" applyBorder="1" applyAlignment="1">
      <alignment horizontal="center" vertical="center"/>
    </xf>
  </cellXfs>
  <cellStyles count="6">
    <cellStyle name="Hiperlink" xfId="4" builtinId="8"/>
    <cellStyle name="Moeda" xfId="5" builtinId="4"/>
    <cellStyle name="Normal" xfId="0" builtinId="0"/>
    <cellStyle name="Normal 2" xfId="1" xr:uid="{00000000-0005-0000-0000-000004000000}"/>
    <cellStyle name="Normal 2 2" xfId="2" xr:uid="{00000000-0005-0000-0000-000005000000}"/>
    <cellStyle name="Vírgula" xfId="3" builtinId="3"/>
  </cellStyles>
  <dxfs count="185">
    <dxf>
      <font>
        <color auto="1"/>
      </font>
      <fill>
        <patternFill patternType="solid">
          <bgColor rgb="FFFFC000"/>
        </patternFill>
      </fill>
    </dxf>
    <dxf>
      <font>
        <color auto="1"/>
      </font>
      <fill>
        <patternFill patternType="solid">
          <bgColor rgb="FFFFC000"/>
        </patternFill>
      </fill>
    </dxf>
    <dxf>
      <font>
        <color auto="1"/>
      </font>
      <fill>
        <patternFill patternType="solid">
          <bgColor rgb="FFFFC000"/>
        </patternFill>
      </fill>
    </dxf>
    <dxf>
      <font>
        <color auto="1"/>
      </font>
      <fill>
        <patternFill patternType="solid">
          <bgColor rgb="FFFFC000"/>
        </patternFill>
      </fill>
    </dxf>
    <dxf>
      <font>
        <color auto="1"/>
      </font>
      <fill>
        <patternFill patternType="solid">
          <bgColor rgb="FFFFC000"/>
        </patternFill>
      </fill>
    </dxf>
    <dxf>
      <font>
        <color auto="1"/>
      </font>
      <fill>
        <patternFill patternType="solid">
          <bgColor rgb="FFFFC000"/>
        </patternFill>
      </fill>
    </dxf>
    <dxf>
      <font>
        <color auto="1"/>
      </font>
      <fill>
        <patternFill patternType="solid">
          <bgColor rgb="FFFFC000"/>
        </patternFill>
      </fill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  <numFmt numFmtId="0" formatCode="General"/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  <alignment horizontal="general" textRotation="0" indent="0" justifyLastLine="0" readingOrder="0"/>
    </dxf>
    <dxf>
      <font>
        <strike val="0"/>
        <outline val="0"/>
        <shadow val="0"/>
        <u val="none"/>
        <vertAlign val="baseline"/>
        <sz val="11"/>
      </font>
      <numFmt numFmtId="0" formatCode="General"/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left" textRotation="0" indent="0" justifyLastLine="0" readingOrder="0"/>
    </dxf>
    <dxf>
      <font>
        <strike val="0"/>
        <outline val="0"/>
        <shadow val="0"/>
        <u val="none"/>
        <vertAlign val="baseline"/>
        <sz val="11"/>
      </font>
      <alignment horizontal="general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  <alignment horizontal="general" textRotation="0" indent="0" justifyLastLine="0" readingOrder="0"/>
    </dxf>
    <dxf>
      <font>
        <strike val="0"/>
        <outline val="0"/>
        <shadow val="0"/>
        <u val="none"/>
        <vertAlign val="baseline"/>
        <sz val="11"/>
      </font>
      <numFmt numFmtId="0" formatCode="General"/>
      <alignment horizontal="left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</font>
      <fill>
        <patternFill patternType="none">
          <fgColor indexed="64"/>
          <bgColor auto="1"/>
        </patternFill>
      </fill>
      <alignment horizont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E1ECFF"/>
        </patternFill>
      </fill>
    </dxf>
  </dxfs>
  <tableStyles count="0" defaultTableStyle="TableStyleMedium2"/>
  <colors>
    <mruColors>
      <color rgb="FFE1ECFF"/>
      <color rgb="FF99CCFF"/>
      <color rgb="FFFFFF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131812</xdr:colOff>
      <xdr:row>3</xdr:row>
      <xdr:rowOff>73818</xdr:rowOff>
    </xdr:from>
    <xdr:to>
      <xdr:col>3</xdr:col>
      <xdr:colOff>130442</xdr:colOff>
      <xdr:row>3</xdr:row>
      <xdr:rowOff>245651</xdr:rowOff>
    </xdr:to>
    <xdr:pic>
      <xdr:nvPicPr>
        <xdr:cNvPr id="2" name="Picture 1" descr="JDEUS_logo-15cm.pn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822500" y="657224"/>
          <a:ext cx="969228" cy="1718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131812</xdr:colOff>
      <xdr:row>3</xdr:row>
      <xdr:rowOff>73818</xdr:rowOff>
    </xdr:from>
    <xdr:to>
      <xdr:col>3</xdr:col>
      <xdr:colOff>124728</xdr:colOff>
      <xdr:row>3</xdr:row>
      <xdr:rowOff>245651</xdr:rowOff>
    </xdr:to>
    <xdr:pic>
      <xdr:nvPicPr>
        <xdr:cNvPr id="2" name="Picture 1" descr="JDEUS_logo-15cm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827262" y="464343"/>
          <a:ext cx="973991" cy="171833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vid Castilho" id="{EBEDDD50-2FBE-4BBD-821E-F5FB8A804083}" userId="S::d.castilho@eu.denso.com::5f5de657-3653-4a7b-99e8-7ebfea31ea35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SIGIP AUTO MAIO2011" connectionId="1" xr16:uid="{00000000-0016-0000-0300-000000000000}" autoFormatId="16" applyNumberFormats="0" applyBorderFormats="0" applyFontFormats="1" applyPatternFormats="1" applyAlignmentFormats="0" applyWidthHeightFormats="0">
  <queryTableRefresh nextId="5">
    <queryTableFields count="4">
      <queryTableField id="1" name="PACLM" tableColumnId="1"/>
      <queryTableField id="2" name="PADES" tableColumnId="2"/>
      <queryTableField id="3" name="PAIDF" tableColumnId="3"/>
      <queryTableField id="4" name="PASTT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Query_from_SIGIP_AUTO_MAIO2011" displayName="Table_Query_from_SIGIP_AUTO_MAIO2011" ref="A1:D10074" tableType="queryTable" totalsRowShown="0">
  <autoFilter ref="A1:D10074" xr:uid="{00000000-0009-0000-0100-000001000000}"/>
  <tableColumns count="4">
    <tableColumn id="1" xr3:uid="{00000000-0010-0000-0000-000001000000}" uniqueName="1" name="PACLM" queryTableFieldId="1"/>
    <tableColumn id="2" xr3:uid="{00000000-0010-0000-0000-000002000000}" uniqueName="2" name="PADES" queryTableFieldId="2"/>
    <tableColumn id="3" xr3:uid="{00000000-0010-0000-0000-000003000000}" uniqueName="3" name="PAIDF" queryTableFieldId="3"/>
    <tableColumn id="4" xr3:uid="{00000000-0010-0000-0000-000004000000}" uniqueName="4" name="PASTT" queryTableFieldId="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3" displayName="Table3" ref="B7:P7034" totalsRowShown="0" headerRowDxfId="144" dataDxfId="143">
  <autoFilter ref="B7:P7034" xr:uid="{00000000-0009-0000-0100-000003000000}"/>
  <sortState xmlns:xlrd2="http://schemas.microsoft.com/office/spreadsheetml/2017/richdata2" ref="B8:P7034">
    <sortCondition ref="C7:C7034"/>
  </sortState>
  <tableColumns count="15">
    <tableColumn id="1" xr3:uid="{00000000-0010-0000-0100-000001000000}" name="NUM" dataDxfId="142"/>
    <tableColumn id="2" xr3:uid="{00000000-0010-0000-0100-000002000000}" name="REFERÊNCIA" dataDxfId="141"/>
    <tableColumn id="3" xr3:uid="{00000000-0010-0000-0100-000003000000}" name="DESCRIÇÃO" dataDxfId="140"/>
    <tableColumn id="4" xr3:uid="{00000000-0010-0000-0100-000004000000}" name="FAMILIA" dataDxfId="139"/>
    <tableColumn id="5" xr3:uid="{00000000-0010-0000-0100-000005000000}" name="DESC. FAMILIA" dataDxfId="138"/>
    <tableColumn id="6" xr3:uid="{00000000-0010-0000-0100-000006000000}" name="A = ANULADO" dataDxfId="137"/>
    <tableColumn id="7" xr3:uid="{00000000-0010-0000-0100-000007000000}" name="MIN" dataDxfId="136"/>
    <tableColumn id="8" xr3:uid="{00000000-0010-0000-0100-000008000000}" name="MAX" dataDxfId="135"/>
    <tableColumn id="9" xr3:uid="{00000000-0010-0000-0100-000009000000}" name="LOCALIZAÇÃO" dataDxfId="134"/>
    <tableColumn id="10" xr3:uid="{00000000-0010-0000-0100-00000A000000}" name="STB" dataDxfId="133"/>
    <tableColumn id="11" xr3:uid="{00000000-0010-0000-0100-00000B000000}" name="LINHA ONDE SE APLICA" dataDxfId="132"/>
    <tableColumn id="12" xr3:uid="{00000000-0010-0000-0100-00000C000000}" name="NOTA 1" dataDxfId="131"/>
    <tableColumn id="13" xr3:uid="{00000000-0010-0000-0100-00000D000000}" name="NOTA 2" dataDxfId="130"/>
    <tableColumn id="14" xr3:uid="{00000000-0010-0000-0100-00000E000000}" name="NOTA 3" dataDxfId="129"/>
    <tableColumn id="15" xr3:uid="{00000000-0010-0000-0100-00000F000000}" name="NOTA 4" dataDxfId="128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3" displayName="Table33" ref="B7:M9705" totalsRowShown="0" headerRowDxfId="20" dataDxfId="19">
  <autoFilter ref="B7:M9705" xr:uid="{00000000-0009-0000-0100-000002000000}">
    <filterColumn colId="1">
      <filters>
        <filter val="754000424"/>
      </filters>
    </filterColumn>
  </autoFilter>
  <sortState xmlns:xlrd2="http://schemas.microsoft.com/office/spreadsheetml/2017/richdata2" ref="B8:M6962">
    <sortCondition ref="D7:D9699"/>
  </sortState>
  <tableColumns count="12">
    <tableColumn id="1" xr3:uid="{00000000-0010-0000-0200-000001000000}" name="NUM" dataDxfId="18"/>
    <tableColumn id="2" xr3:uid="{00000000-0010-0000-0200-000002000000}" name="REFERÊNCIA" dataDxfId="17"/>
    <tableColumn id="3" xr3:uid="{00000000-0010-0000-0200-000003000000}" name="DESCRIÇÃO" dataDxfId="16"/>
    <tableColumn id="4" xr3:uid="{00000000-0010-0000-0200-000004000000}" name="FAMILIA" dataDxfId="15"/>
    <tableColumn id="5" xr3:uid="{00000000-0010-0000-0200-000005000000}" name="DESC. FAMILIA" dataDxfId="14"/>
    <tableColumn id="6" xr3:uid="{00000000-0010-0000-0200-000006000000}" name="A = ANULADO" dataDxfId="13"/>
    <tableColumn id="7" xr3:uid="{00000000-0010-0000-0200-000007000000}" name="MIN" dataDxfId="12"/>
    <tableColumn id="8" xr3:uid="{00000000-0010-0000-0200-000008000000}" name="MAX" dataDxfId="11"/>
    <tableColumn id="9" xr3:uid="{00000000-0010-0000-0200-000009000000}" name="LOCALIZAÇÃO" dataDxfId="10"/>
    <tableColumn id="10" xr3:uid="{00000000-0010-0000-0200-00000A000000}" name="STB" dataDxfId="9"/>
    <tableColumn id="11" xr3:uid="{00000000-0010-0000-0200-00000B000000}" name="DATA INIBIÇÃO" dataDxfId="8"/>
    <tableColumn id="12" xr3:uid="{00000000-0010-0000-0200-00000C000000}" name="MOTIVO" dataDxfId="7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12" dT="2024-07-26T15:57:39.62" personId="{EBEDDD50-2FBE-4BBD-821E-F5FB8A804083}" id="{0B3088FD-7625-416E-AE0C-2C740F40A003}">
    <text xml:space="preserve">Referencia descontinuada
</text>
  </threadedComment>
  <threadedComment ref="D2913" dT="2024-07-02T11:36:39.37" personId="{EBEDDD50-2FBE-4BBD-821E-F5FB8A804083}" id="{AAA8F827-5DA0-4923-BF34-4FFFEB68C05D}">
    <text xml:space="preserve">REF DESCONTINUADA
</text>
  </threadedComment>
  <threadedComment ref="D3794" dT="2024-08-20T09:23:08.63" personId="{EBEDDD50-2FBE-4BBD-821E-F5FB8A804083}" id="{E8E698D9-C4E2-4383-A549-0949EAD71654}">
    <text>REFERENCIA AFIPRE BR-5840</text>
  </threadedComment>
  <threadedComment ref="D5699" dT="2024-11-06T17:06:16.88" personId="{EBEDDD50-2FBE-4BBD-821E-F5FB8A804083}" id="{81303352-5527-49EC-8190-043402C9AFF2}">
    <text xml:space="preserve">Codigo correcto 7224531427N
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2.xml"/><Relationship Id="rId4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C42"/>
  <sheetViews>
    <sheetView workbookViewId="0">
      <selection activeCell="C12" sqref="C12"/>
    </sheetView>
  </sheetViews>
  <sheetFormatPr defaultColWidth="9" defaultRowHeight="15"/>
  <cols>
    <col min="1" max="1" width="11" customWidth="1"/>
    <col min="3" max="3" width="40.375" customWidth="1"/>
  </cols>
  <sheetData>
    <row r="4" spans="1:3">
      <c r="A4" s="162" t="s">
        <v>0</v>
      </c>
      <c r="B4" s="162"/>
    </row>
    <row r="5" spans="1:3">
      <c r="A5" t="s">
        <v>1</v>
      </c>
    </row>
    <row r="7" spans="1:3">
      <c r="A7" t="s">
        <v>2</v>
      </c>
      <c r="B7">
        <v>4</v>
      </c>
      <c r="C7" t="s">
        <v>3</v>
      </c>
    </row>
    <row r="8" spans="1:3">
      <c r="A8" t="s">
        <v>4</v>
      </c>
      <c r="B8">
        <v>1</v>
      </c>
      <c r="C8" t="s">
        <v>5</v>
      </c>
    </row>
    <row r="10" spans="1:3">
      <c r="A10" t="s">
        <v>6</v>
      </c>
    </row>
    <row r="11" spans="1:3">
      <c r="A11" t="s">
        <v>7</v>
      </c>
      <c r="B11">
        <v>3</v>
      </c>
      <c r="C11" t="s">
        <v>8</v>
      </c>
    </row>
    <row r="12" spans="1:3">
      <c r="A12" t="s">
        <v>2</v>
      </c>
      <c r="B12">
        <v>3</v>
      </c>
      <c r="C12" t="s">
        <v>9</v>
      </c>
    </row>
    <row r="13" spans="1:3">
      <c r="A13" t="s">
        <v>10</v>
      </c>
      <c r="B13">
        <v>1</v>
      </c>
      <c r="C13" t="s">
        <v>11</v>
      </c>
    </row>
    <row r="14" spans="1:3">
      <c r="A14" t="s">
        <v>4</v>
      </c>
      <c r="B14">
        <v>1</v>
      </c>
      <c r="C14" t="s">
        <v>12</v>
      </c>
    </row>
    <row r="18" spans="1:3">
      <c r="A18" t="s">
        <v>13</v>
      </c>
    </row>
    <row r="19" spans="1:3">
      <c r="A19" t="s">
        <v>2</v>
      </c>
      <c r="B19">
        <v>1</v>
      </c>
      <c r="C19" t="s">
        <v>14</v>
      </c>
    </row>
    <row r="20" spans="1:3">
      <c r="A20" t="s">
        <v>4</v>
      </c>
      <c r="B20">
        <v>3</v>
      </c>
      <c r="C20" t="s">
        <v>15</v>
      </c>
    </row>
    <row r="21" spans="1:3">
      <c r="A21" t="s">
        <v>10</v>
      </c>
      <c r="B21">
        <v>2</v>
      </c>
      <c r="C21" t="s">
        <v>16</v>
      </c>
    </row>
    <row r="23" spans="1:3">
      <c r="A23" t="s">
        <v>17</v>
      </c>
      <c r="B23" t="s">
        <v>18</v>
      </c>
    </row>
    <row r="24" spans="1:3">
      <c r="A24" t="s">
        <v>2</v>
      </c>
      <c r="B24">
        <v>3</v>
      </c>
      <c r="C24" t="s">
        <v>19</v>
      </c>
    </row>
    <row r="25" spans="1:3">
      <c r="A25" t="s">
        <v>10</v>
      </c>
      <c r="B25">
        <v>1</v>
      </c>
      <c r="C25" t="s">
        <v>20</v>
      </c>
    </row>
    <row r="28" spans="1:3">
      <c r="A28" t="s">
        <v>21</v>
      </c>
    </row>
    <row r="29" spans="1:3">
      <c r="A29" t="s">
        <v>2</v>
      </c>
      <c r="B29">
        <v>2</v>
      </c>
      <c r="C29" t="s">
        <v>22</v>
      </c>
    </row>
    <row r="30" spans="1:3">
      <c r="A30" t="s">
        <v>4</v>
      </c>
      <c r="B30">
        <v>1</v>
      </c>
      <c r="C30" t="s">
        <v>23</v>
      </c>
    </row>
    <row r="32" spans="1:3">
      <c r="A32" t="s">
        <v>24</v>
      </c>
    </row>
    <row r="33" spans="1:3">
      <c r="A33" t="s">
        <v>4</v>
      </c>
      <c r="C33" t="s">
        <v>25</v>
      </c>
    </row>
    <row r="34" spans="1:3">
      <c r="A34" t="s">
        <v>10</v>
      </c>
      <c r="C34" t="s">
        <v>26</v>
      </c>
    </row>
    <row r="36" spans="1:3">
      <c r="A36" s="162" t="s">
        <v>27</v>
      </c>
      <c r="B36" s="162"/>
      <c r="C36" s="162"/>
    </row>
    <row r="38" spans="1:3">
      <c r="A38" t="s">
        <v>28</v>
      </c>
    </row>
    <row r="39" spans="1:3">
      <c r="A39" t="s">
        <v>7</v>
      </c>
      <c r="B39">
        <v>1</v>
      </c>
      <c r="C39" t="s">
        <v>29</v>
      </c>
    </row>
    <row r="40" spans="1:3">
      <c r="A40" t="s">
        <v>2</v>
      </c>
      <c r="B40">
        <v>5</v>
      </c>
      <c r="C40" t="s">
        <v>30</v>
      </c>
    </row>
    <row r="41" spans="1:3">
      <c r="A41" t="s">
        <v>4</v>
      </c>
      <c r="B41">
        <v>3</v>
      </c>
      <c r="C41" t="s">
        <v>31</v>
      </c>
    </row>
    <row r="42" spans="1:3">
      <c r="A42" t="s">
        <v>10</v>
      </c>
      <c r="B42">
        <v>2</v>
      </c>
      <c r="C42" t="s">
        <v>32</v>
      </c>
    </row>
  </sheetData>
  <mergeCells count="2">
    <mergeCell ref="A4:B4"/>
    <mergeCell ref="A36:C36"/>
  </mergeCells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4:I42"/>
  <sheetViews>
    <sheetView topLeftCell="A7" workbookViewId="0">
      <selection activeCell="L30" sqref="L30"/>
    </sheetView>
  </sheetViews>
  <sheetFormatPr defaultColWidth="9" defaultRowHeight="15"/>
  <cols>
    <col min="3" max="3" width="61" customWidth="1"/>
  </cols>
  <sheetData>
    <row r="4" spans="3:8">
      <c r="C4" s="38" t="s">
        <v>33</v>
      </c>
      <c r="D4" s="39"/>
      <c r="E4" s="39"/>
      <c r="F4" s="39"/>
      <c r="G4" s="39"/>
      <c r="H4" s="39"/>
    </row>
    <row r="5" spans="3:8">
      <c r="C5" s="40"/>
    </row>
    <row r="6" spans="3:8">
      <c r="C6" s="41" t="s">
        <v>34</v>
      </c>
      <c r="D6" s="33"/>
      <c r="E6" s="33"/>
      <c r="F6" s="33"/>
      <c r="G6" s="33"/>
      <c r="H6" s="33"/>
    </row>
    <row r="7" spans="3:8">
      <c r="C7" s="41" t="s">
        <v>35</v>
      </c>
      <c r="D7" s="33"/>
      <c r="E7" s="33"/>
      <c r="F7" s="33"/>
      <c r="G7" s="33"/>
      <c r="H7" s="33"/>
    </row>
    <row r="8" spans="3:8">
      <c r="C8" s="41" t="s">
        <v>36</v>
      </c>
      <c r="D8" s="33"/>
      <c r="E8" s="33"/>
      <c r="F8" s="33"/>
      <c r="G8" s="33"/>
      <c r="H8" s="33"/>
    </row>
    <row r="9" spans="3:8">
      <c r="C9" s="41" t="s">
        <v>37</v>
      </c>
      <c r="D9" s="33"/>
      <c r="E9" s="33"/>
      <c r="F9" s="33"/>
      <c r="G9" s="33"/>
      <c r="H9" s="33"/>
    </row>
    <row r="10" spans="3:8">
      <c r="C10" s="41" t="s">
        <v>38</v>
      </c>
      <c r="D10" s="33"/>
      <c r="E10" s="33"/>
      <c r="F10" s="33"/>
      <c r="G10" s="33"/>
      <c r="H10" s="33"/>
    </row>
    <row r="11" spans="3:8">
      <c r="C11" s="41" t="s">
        <v>39</v>
      </c>
      <c r="D11" s="33"/>
      <c r="E11" s="33"/>
      <c r="F11" s="33"/>
      <c r="G11" s="33"/>
      <c r="H11" s="33"/>
    </row>
    <row r="12" spans="3:8">
      <c r="C12" s="41" t="s">
        <v>40</v>
      </c>
      <c r="D12" s="33"/>
      <c r="E12" s="33"/>
      <c r="F12" s="33"/>
      <c r="G12" s="33"/>
      <c r="H12" s="33"/>
    </row>
    <row r="13" spans="3:8">
      <c r="C13" s="41" t="s">
        <v>41</v>
      </c>
      <c r="D13" s="33"/>
      <c r="E13" s="33"/>
      <c r="F13" s="33"/>
      <c r="G13" s="33"/>
      <c r="H13" s="33"/>
    </row>
    <row r="14" spans="3:8">
      <c r="C14" s="41" t="s">
        <v>42</v>
      </c>
      <c r="D14" s="33"/>
      <c r="E14" s="33"/>
      <c r="F14" s="33"/>
      <c r="G14" s="33"/>
      <c r="H14" s="33"/>
    </row>
    <row r="15" spans="3:8">
      <c r="C15" s="41" t="s">
        <v>43</v>
      </c>
      <c r="D15" s="33"/>
      <c r="E15" s="33"/>
      <c r="F15" s="33"/>
      <c r="G15" s="33"/>
      <c r="H15" s="33"/>
    </row>
    <row r="16" spans="3:8">
      <c r="C16" s="41" t="s">
        <v>44</v>
      </c>
      <c r="D16" s="33"/>
      <c r="E16" s="33"/>
      <c r="F16" s="33"/>
      <c r="G16" s="33"/>
      <c r="H16" s="33"/>
    </row>
    <row r="17" spans="1:9">
      <c r="C17" s="41" t="s">
        <v>45</v>
      </c>
      <c r="D17" s="33"/>
      <c r="E17" s="33"/>
      <c r="F17" s="33"/>
      <c r="G17" s="33"/>
      <c r="H17" s="33"/>
    </row>
    <row r="18" spans="1:9">
      <c r="C18" s="41" t="s">
        <v>46</v>
      </c>
      <c r="D18" s="33"/>
      <c r="E18" s="33"/>
      <c r="F18" s="33"/>
      <c r="G18" s="33"/>
      <c r="H18" s="33"/>
    </row>
    <row r="19" spans="1:9">
      <c r="C19" s="41" t="s">
        <v>47</v>
      </c>
      <c r="D19" s="33"/>
      <c r="E19" s="33"/>
      <c r="F19" s="33"/>
      <c r="G19" s="33"/>
      <c r="H19" s="33"/>
    </row>
    <row r="20" spans="1:9">
      <c r="C20" s="41" t="s">
        <v>48</v>
      </c>
      <c r="D20" s="33"/>
      <c r="E20" s="33"/>
      <c r="F20" s="33"/>
      <c r="G20" s="33"/>
      <c r="H20" s="33"/>
    </row>
    <row r="21" spans="1:9">
      <c r="C21" s="41" t="s">
        <v>49</v>
      </c>
      <c r="D21" s="33"/>
      <c r="E21" s="33"/>
      <c r="F21" s="33"/>
      <c r="G21" s="33"/>
      <c r="H21" s="33"/>
    </row>
    <row r="22" spans="1:9">
      <c r="C22" s="41" t="s">
        <v>50</v>
      </c>
      <c r="D22" s="33"/>
      <c r="E22" s="33"/>
      <c r="F22" s="33"/>
      <c r="G22" s="33"/>
      <c r="H22" s="33"/>
    </row>
    <row r="23" spans="1:9">
      <c r="C23" s="41" t="s">
        <v>51</v>
      </c>
      <c r="D23" s="33"/>
      <c r="E23" s="33"/>
      <c r="F23" s="33"/>
      <c r="G23" s="33"/>
      <c r="H23" s="33"/>
      <c r="I23" s="33"/>
    </row>
    <row r="24" spans="1:9">
      <c r="C24" s="41" t="s">
        <v>52</v>
      </c>
      <c r="D24" s="33"/>
      <c r="E24" s="33"/>
      <c r="F24" s="33"/>
      <c r="G24" s="33"/>
      <c r="H24" s="33"/>
      <c r="I24" s="33"/>
    </row>
    <row r="25" spans="1:9">
      <c r="C25" s="41" t="s">
        <v>53</v>
      </c>
      <c r="D25" s="33"/>
      <c r="E25" s="33"/>
      <c r="F25" s="33"/>
      <c r="G25" s="33"/>
      <c r="H25" s="33"/>
      <c r="I25" s="33"/>
    </row>
    <row r="26" spans="1:9">
      <c r="C26" s="41" t="s">
        <v>54</v>
      </c>
      <c r="D26" s="33"/>
      <c r="E26" s="33"/>
      <c r="F26" s="33"/>
      <c r="G26" s="33"/>
      <c r="H26" s="33"/>
      <c r="I26" s="33"/>
    </row>
    <row r="27" spans="1:9">
      <c r="C27" s="41" t="s">
        <v>55</v>
      </c>
      <c r="D27" s="33"/>
      <c r="E27" s="33"/>
      <c r="F27" s="33"/>
      <c r="G27" s="33"/>
      <c r="H27" s="33"/>
      <c r="I27" s="33"/>
    </row>
    <row r="28" spans="1:9">
      <c r="C28" s="41" t="s">
        <v>56</v>
      </c>
      <c r="D28" s="33"/>
      <c r="E28" s="33"/>
      <c r="F28" s="33"/>
      <c r="G28" s="33"/>
      <c r="H28" s="33"/>
    </row>
    <row r="29" spans="1:9">
      <c r="A29" t="s">
        <v>57</v>
      </c>
      <c r="C29" s="41" t="s">
        <v>58</v>
      </c>
      <c r="D29" s="33"/>
      <c r="E29" s="33"/>
      <c r="F29" s="33"/>
      <c r="G29" s="33"/>
      <c r="H29" s="33"/>
    </row>
    <row r="30" spans="1:9">
      <c r="C30" s="41" t="s">
        <v>59</v>
      </c>
      <c r="D30" s="33"/>
      <c r="E30" s="33"/>
      <c r="F30" s="33"/>
      <c r="G30" s="33"/>
      <c r="H30" s="33"/>
    </row>
    <row r="31" spans="1:9">
      <c r="C31" s="41" t="s">
        <v>60</v>
      </c>
      <c r="D31" s="33"/>
      <c r="E31" s="33"/>
      <c r="F31" s="33"/>
      <c r="G31" s="33"/>
      <c r="H31" s="33"/>
    </row>
    <row r="32" spans="1:9">
      <c r="C32" s="41" t="s">
        <v>61</v>
      </c>
      <c r="D32" s="33"/>
      <c r="E32" s="33"/>
      <c r="F32" s="33"/>
      <c r="G32" s="33"/>
      <c r="H32" s="33"/>
    </row>
    <row r="33" spans="3:8">
      <c r="C33" s="41" t="s">
        <v>62</v>
      </c>
      <c r="D33" s="33"/>
      <c r="E33" s="33"/>
      <c r="F33" s="33"/>
      <c r="G33" s="33"/>
      <c r="H33" s="33"/>
    </row>
    <row r="34" spans="3:8">
      <c r="C34" s="41" t="s">
        <v>63</v>
      </c>
      <c r="D34" s="33"/>
      <c r="E34" s="33"/>
      <c r="F34" s="33"/>
      <c r="G34" s="33"/>
      <c r="H34" s="33"/>
    </row>
    <row r="35" spans="3:8">
      <c r="C35" s="41" t="s">
        <v>64</v>
      </c>
      <c r="D35" s="33"/>
      <c r="E35" s="33"/>
      <c r="F35" s="33"/>
      <c r="G35" s="33"/>
      <c r="H35" s="33"/>
    </row>
    <row r="36" spans="3:8">
      <c r="C36" s="41" t="s">
        <v>65</v>
      </c>
      <c r="D36" s="33"/>
      <c r="E36" s="33"/>
      <c r="F36" s="33"/>
      <c r="G36" s="33"/>
      <c r="H36" s="33"/>
    </row>
    <row r="37" spans="3:8">
      <c r="C37" s="41" t="s">
        <v>66</v>
      </c>
      <c r="D37" s="33"/>
      <c r="E37" s="33"/>
      <c r="F37" s="33"/>
      <c r="G37" s="33"/>
      <c r="H37" s="33"/>
    </row>
    <row r="38" spans="3:8">
      <c r="C38" s="42" t="s">
        <v>67</v>
      </c>
    </row>
    <row r="39" spans="3:8">
      <c r="C39" s="42" t="s">
        <v>68</v>
      </c>
    </row>
    <row r="40" spans="3:8">
      <c r="C40" s="42" t="s">
        <v>69</v>
      </c>
    </row>
    <row r="41" spans="3:8">
      <c r="C41" s="42" t="s">
        <v>70</v>
      </c>
    </row>
    <row r="42" spans="3:8">
      <c r="C42" s="42" t="s">
        <v>71</v>
      </c>
    </row>
  </sheetData>
  <autoFilter ref="C6:C42" xr:uid="{00000000-0009-0000-0000-000001000000}"/>
  <pageMargins left="0.69930555555555596" right="0.69930555555555596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 filterMode="1"/>
  <dimension ref="B2:C61"/>
  <sheetViews>
    <sheetView workbookViewId="0">
      <selection activeCell="C70" sqref="C70"/>
    </sheetView>
  </sheetViews>
  <sheetFormatPr defaultColWidth="9" defaultRowHeight="15"/>
  <cols>
    <col min="2" max="2" width="9.625" style="22" customWidth="1"/>
    <col min="3" max="3" width="34.625" customWidth="1"/>
  </cols>
  <sheetData>
    <row r="2" spans="2:3">
      <c r="B2" s="22" t="s">
        <v>72</v>
      </c>
      <c r="C2" t="s">
        <v>73</v>
      </c>
    </row>
    <row r="3" spans="2:3">
      <c r="B3" s="22" t="s">
        <v>74</v>
      </c>
      <c r="C3" t="s">
        <v>75</v>
      </c>
    </row>
    <row r="4" spans="2:3" hidden="1">
      <c r="B4" s="22">
        <v>307</v>
      </c>
      <c r="C4" t="s">
        <v>76</v>
      </c>
    </row>
    <row r="5" spans="2:3" hidden="1">
      <c r="B5" s="22">
        <v>309</v>
      </c>
      <c r="C5" t="s">
        <v>77</v>
      </c>
    </row>
    <row r="6" spans="2:3" hidden="1">
      <c r="B6" s="22">
        <v>310</v>
      </c>
      <c r="C6" t="s">
        <v>78</v>
      </c>
    </row>
    <row r="7" spans="2:3" hidden="1">
      <c r="B7" s="22">
        <v>311</v>
      </c>
      <c r="C7" t="s">
        <v>79</v>
      </c>
    </row>
    <row r="8" spans="2:3" hidden="1">
      <c r="B8" s="22">
        <v>312</v>
      </c>
      <c r="C8" t="s">
        <v>80</v>
      </c>
    </row>
    <row r="9" spans="2:3" hidden="1">
      <c r="B9" s="22">
        <v>313</v>
      </c>
      <c r="C9" t="s">
        <v>81</v>
      </c>
    </row>
    <row r="10" spans="2:3" hidden="1">
      <c r="B10" s="22">
        <v>314</v>
      </c>
      <c r="C10" t="s">
        <v>82</v>
      </c>
    </row>
    <row r="11" spans="2:3" hidden="1">
      <c r="B11" s="22">
        <v>319</v>
      </c>
      <c r="C11" t="s">
        <v>83</v>
      </c>
    </row>
    <row r="12" spans="2:3">
      <c r="B12" s="22" t="s">
        <v>84</v>
      </c>
      <c r="C12" t="s">
        <v>85</v>
      </c>
    </row>
    <row r="13" spans="2:3">
      <c r="B13" s="22" t="s">
        <v>86</v>
      </c>
      <c r="C13" t="s">
        <v>87</v>
      </c>
    </row>
    <row r="14" spans="2:3">
      <c r="B14" s="22" t="s">
        <v>88</v>
      </c>
      <c r="C14" t="s">
        <v>89</v>
      </c>
    </row>
    <row r="15" spans="2:3">
      <c r="B15" s="22" t="s">
        <v>90</v>
      </c>
      <c r="C15" t="s">
        <v>91</v>
      </c>
    </row>
    <row r="16" spans="2:3">
      <c r="B16" s="22" t="s">
        <v>92</v>
      </c>
      <c r="C16" t="s">
        <v>93</v>
      </c>
    </row>
    <row r="17" spans="2:3">
      <c r="B17" s="22" t="s">
        <v>94</v>
      </c>
      <c r="C17" t="s">
        <v>95</v>
      </c>
    </row>
    <row r="18" spans="2:3">
      <c r="B18" s="22" t="s">
        <v>96</v>
      </c>
      <c r="C18" t="s">
        <v>97</v>
      </c>
    </row>
    <row r="19" spans="2:3">
      <c r="B19" s="22" t="s">
        <v>98</v>
      </c>
      <c r="C19" t="s">
        <v>99</v>
      </c>
    </row>
    <row r="20" spans="2:3" hidden="1">
      <c r="B20" s="22">
        <v>401</v>
      </c>
      <c r="C20" t="s">
        <v>100</v>
      </c>
    </row>
    <row r="21" spans="2:3" hidden="1">
      <c r="B21" s="22">
        <v>402</v>
      </c>
      <c r="C21" t="s">
        <v>101</v>
      </c>
    </row>
    <row r="22" spans="2:3" hidden="1">
      <c r="B22" s="22">
        <v>403</v>
      </c>
      <c r="C22" t="s">
        <v>102</v>
      </c>
    </row>
    <row r="23" spans="2:3" hidden="1">
      <c r="B23" s="22">
        <v>404</v>
      </c>
      <c r="C23" t="s">
        <v>103</v>
      </c>
    </row>
    <row r="24" spans="2:3" hidden="1">
      <c r="B24" s="22">
        <v>405</v>
      </c>
      <c r="C24" t="s">
        <v>104</v>
      </c>
    </row>
    <row r="25" spans="2:3" hidden="1">
      <c r="B25" s="22">
        <v>411</v>
      </c>
      <c r="C25" t="s">
        <v>105</v>
      </c>
    </row>
    <row r="26" spans="2:3" hidden="1">
      <c r="B26" s="22">
        <v>412</v>
      </c>
      <c r="C26" t="s">
        <v>106</v>
      </c>
    </row>
    <row r="27" spans="2:3" hidden="1">
      <c r="B27" s="22">
        <v>419</v>
      </c>
      <c r="C27" t="s">
        <v>107</v>
      </c>
    </row>
    <row r="28" spans="2:3" hidden="1">
      <c r="B28" s="22">
        <v>420</v>
      </c>
      <c r="C28" t="s">
        <v>108</v>
      </c>
    </row>
    <row r="29" spans="2:3" hidden="1">
      <c r="B29" s="22">
        <v>421</v>
      </c>
      <c r="C29" t="s">
        <v>109</v>
      </c>
    </row>
    <row r="30" spans="2:3" hidden="1">
      <c r="B30" s="22">
        <v>422</v>
      </c>
      <c r="C30" t="s">
        <v>110</v>
      </c>
    </row>
    <row r="31" spans="2:3" hidden="1">
      <c r="B31" s="37" t="s">
        <v>111</v>
      </c>
      <c r="C31" t="s">
        <v>112</v>
      </c>
    </row>
    <row r="32" spans="2:3" hidden="1">
      <c r="B32" s="22">
        <v>423</v>
      </c>
      <c r="C32" t="s">
        <v>113</v>
      </c>
    </row>
    <row r="33" spans="2:3" hidden="1">
      <c r="B33" s="22">
        <v>424</v>
      </c>
      <c r="C33" t="s">
        <v>114</v>
      </c>
    </row>
    <row r="34" spans="2:3" hidden="1">
      <c r="B34" s="22">
        <v>425</v>
      </c>
      <c r="C34" t="s">
        <v>115</v>
      </c>
    </row>
    <row r="35" spans="2:3" hidden="1">
      <c r="B35" s="22">
        <v>426</v>
      </c>
      <c r="C35" t="s">
        <v>116</v>
      </c>
    </row>
    <row r="36" spans="2:3" hidden="1">
      <c r="B36" s="22">
        <v>427</v>
      </c>
      <c r="C36" t="s">
        <v>117</v>
      </c>
    </row>
    <row r="37" spans="2:3" hidden="1">
      <c r="B37" s="22">
        <v>428</v>
      </c>
      <c r="C37" t="s">
        <v>118</v>
      </c>
    </row>
    <row r="38" spans="2:3" hidden="1">
      <c r="B38" s="22">
        <v>429</v>
      </c>
      <c r="C38" t="s">
        <v>119</v>
      </c>
    </row>
    <row r="39" spans="2:3" hidden="1">
      <c r="B39" s="22">
        <v>430</v>
      </c>
      <c r="C39" t="s">
        <v>120</v>
      </c>
    </row>
    <row r="40" spans="2:3" hidden="1">
      <c r="B40" s="22">
        <v>431</v>
      </c>
      <c r="C40" t="s">
        <v>121</v>
      </c>
    </row>
    <row r="41" spans="2:3" hidden="1">
      <c r="B41" s="22">
        <v>432</v>
      </c>
      <c r="C41" t="s">
        <v>122</v>
      </c>
    </row>
    <row r="42" spans="2:3" hidden="1">
      <c r="B42" s="22">
        <v>441</v>
      </c>
      <c r="C42" t="s">
        <v>123</v>
      </c>
    </row>
    <row r="43" spans="2:3" hidden="1">
      <c r="B43" s="22">
        <v>442</v>
      </c>
      <c r="C43" t="s">
        <v>124</v>
      </c>
    </row>
    <row r="44" spans="2:3" hidden="1">
      <c r="B44" s="37" t="s">
        <v>125</v>
      </c>
      <c r="C44" t="s">
        <v>124</v>
      </c>
    </row>
    <row r="45" spans="2:3" hidden="1">
      <c r="B45" s="22">
        <v>451</v>
      </c>
      <c r="C45" t="s">
        <v>126</v>
      </c>
    </row>
    <row r="46" spans="2:3">
      <c r="B46" s="22" t="s">
        <v>127</v>
      </c>
      <c r="C46" t="s">
        <v>128</v>
      </c>
    </row>
    <row r="47" spans="2:3" hidden="1">
      <c r="B47" s="22">
        <v>452</v>
      </c>
      <c r="C47" t="s">
        <v>129</v>
      </c>
    </row>
    <row r="48" spans="2:3">
      <c r="B48" s="22" t="s">
        <v>130</v>
      </c>
      <c r="C48" t="s">
        <v>131</v>
      </c>
    </row>
    <row r="49" spans="2:3" hidden="1">
      <c r="B49" s="22">
        <v>453</v>
      </c>
      <c r="C49" t="s">
        <v>132</v>
      </c>
    </row>
    <row r="50" spans="2:3">
      <c r="B50" s="22" t="s">
        <v>133</v>
      </c>
      <c r="C50" t="s">
        <v>134</v>
      </c>
    </row>
    <row r="51" spans="2:3" hidden="1">
      <c r="B51" s="22">
        <v>454</v>
      </c>
      <c r="C51" t="s">
        <v>135</v>
      </c>
    </row>
    <row r="52" spans="2:3">
      <c r="B52" s="22" t="s">
        <v>136</v>
      </c>
      <c r="C52" t="s">
        <v>137</v>
      </c>
    </row>
    <row r="53" spans="2:3" hidden="1">
      <c r="B53" s="22">
        <v>455</v>
      </c>
      <c r="C53" t="s">
        <v>138</v>
      </c>
    </row>
    <row r="54" spans="2:3">
      <c r="B54" s="22" t="s">
        <v>139</v>
      </c>
      <c r="C54" t="s">
        <v>140</v>
      </c>
    </row>
    <row r="55" spans="2:3" hidden="1">
      <c r="B55" s="22">
        <v>456</v>
      </c>
      <c r="C55" t="s">
        <v>141</v>
      </c>
    </row>
    <row r="56" spans="2:3">
      <c r="B56" s="22" t="s">
        <v>142</v>
      </c>
      <c r="C56" t="s">
        <v>143</v>
      </c>
    </row>
    <row r="57" spans="2:3" hidden="1">
      <c r="B57" s="22">
        <v>457</v>
      </c>
      <c r="C57" t="s">
        <v>144</v>
      </c>
    </row>
    <row r="58" spans="2:3">
      <c r="B58" s="22" t="s">
        <v>145</v>
      </c>
      <c r="C58" t="s">
        <v>146</v>
      </c>
    </row>
    <row r="59" spans="2:3">
      <c r="B59" s="22" t="s">
        <v>147</v>
      </c>
      <c r="C59" t="s">
        <v>148</v>
      </c>
    </row>
    <row r="60" spans="2:3">
      <c r="B60" s="22" t="s">
        <v>149</v>
      </c>
      <c r="C60" t="s">
        <v>150</v>
      </c>
    </row>
    <row r="61" spans="2:3">
      <c r="B61" s="22" t="s">
        <v>151</v>
      </c>
      <c r="C61" t="s">
        <v>152</v>
      </c>
    </row>
  </sheetData>
  <autoFilter ref="B2:C61" xr:uid="{00000000-0009-0000-0000-000002000000}">
    <filterColumn colId="0">
      <filters>
        <filter val="3000"/>
        <filter val="3500"/>
        <filter val="3510"/>
        <filter val="3520"/>
        <filter val="3530"/>
        <filter val="3540"/>
        <filter val="3550"/>
        <filter val="3560"/>
        <filter val="4000"/>
        <filter val="4510"/>
        <filter val="4520"/>
        <filter val="4530"/>
        <filter val="4540"/>
        <filter val="4550"/>
        <filter val="4560"/>
        <filter val="4570"/>
      </filters>
    </filterColumn>
  </autoFilter>
  <pageMargins left="0.69930555555555596" right="0.69930555555555596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76FC56"/>
    <pageSetUpPr fitToPage="1"/>
  </sheetPr>
  <dimension ref="A1:AS10074"/>
  <sheetViews>
    <sheetView showGridLines="0" topLeftCell="A6223" workbookViewId="0">
      <selection activeCell="C6238" sqref="C6238"/>
    </sheetView>
  </sheetViews>
  <sheetFormatPr defaultColWidth="9" defaultRowHeight="15"/>
  <cols>
    <col min="1" max="1" width="9.625" customWidth="1"/>
    <col min="2" max="2" width="57.125" customWidth="1"/>
    <col min="3" max="3" width="14.75" customWidth="1"/>
    <col min="4" max="4" width="8.75" customWidth="1"/>
    <col min="5" max="5" width="14.75" customWidth="1"/>
    <col min="6" max="6" width="9.875" customWidth="1"/>
    <col min="7" max="9" width="10" customWidth="1"/>
    <col min="10" max="10" width="9.875" customWidth="1"/>
    <col min="11" max="11" width="9.625" customWidth="1"/>
    <col min="12" max="12" width="56.875" customWidth="1"/>
    <col min="13" max="13" width="23.125" customWidth="1"/>
    <col min="14" max="14" width="28.125" customWidth="1"/>
    <col min="15" max="15" width="34" customWidth="1"/>
    <col min="16" max="16" width="31.125" customWidth="1"/>
    <col min="17" max="17" width="19" customWidth="1"/>
    <col min="18" max="18" width="18.625" customWidth="1"/>
    <col min="19" max="19" width="20" customWidth="1"/>
    <col min="20" max="20" width="17.625" customWidth="1"/>
    <col min="21" max="21" width="22.375" customWidth="1"/>
    <col min="22" max="22" width="28.375" customWidth="1"/>
    <col min="23" max="23" width="25.625" customWidth="1"/>
    <col min="24" max="24" width="19.25" customWidth="1"/>
    <col min="25" max="25" width="20.625" customWidth="1"/>
    <col min="26" max="26" width="11.125" customWidth="1"/>
    <col min="27" max="27" width="25.625" customWidth="1"/>
    <col min="28" max="28" width="23.75" customWidth="1"/>
    <col min="29" max="29" width="12" customWidth="1"/>
    <col min="30" max="32" width="10" customWidth="1"/>
    <col min="33" max="33" width="9.625" customWidth="1"/>
    <col min="34" max="35" width="15" customWidth="1"/>
    <col min="36" max="36" width="57.25" customWidth="1"/>
    <col min="37" max="37" width="9.625" customWidth="1"/>
    <col min="38" max="38" width="8.75" customWidth="1"/>
    <col min="39" max="39" width="9.875" customWidth="1"/>
    <col min="40" max="40" width="11.125" customWidth="1"/>
    <col min="41" max="41" width="10" customWidth="1"/>
    <col min="42" max="42" width="11.125" customWidth="1"/>
    <col min="43" max="45" width="9" hidden="1" customWidth="1"/>
    <col min="46" max="46" width="10.375" customWidth="1"/>
  </cols>
  <sheetData>
    <row r="1" spans="1:4">
      <c r="A1" t="s">
        <v>153</v>
      </c>
      <c r="B1" t="s">
        <v>154</v>
      </c>
      <c r="C1" t="s">
        <v>155</v>
      </c>
      <c r="D1" t="s">
        <v>156</v>
      </c>
    </row>
    <row r="2" spans="1:4">
      <c r="A2" t="s">
        <v>74</v>
      </c>
      <c r="B2" t="s">
        <v>157</v>
      </c>
      <c r="C2" s="36" t="s">
        <v>158</v>
      </c>
      <c r="D2" s="36" t="s">
        <v>159</v>
      </c>
    </row>
    <row r="3" spans="1:4">
      <c r="A3" t="s">
        <v>74</v>
      </c>
      <c r="B3" t="s">
        <v>160</v>
      </c>
      <c r="C3" s="36" t="s">
        <v>161</v>
      </c>
      <c r="D3" s="36" t="s">
        <v>159</v>
      </c>
    </row>
    <row r="4" spans="1:4">
      <c r="A4" t="s">
        <v>74</v>
      </c>
      <c r="B4" t="s">
        <v>162</v>
      </c>
      <c r="C4" s="36" t="s">
        <v>163</v>
      </c>
      <c r="D4" s="36" t="s">
        <v>159</v>
      </c>
    </row>
    <row r="5" spans="1:4">
      <c r="A5" t="s">
        <v>74</v>
      </c>
      <c r="B5" t="s">
        <v>164</v>
      </c>
      <c r="C5" s="36" t="s">
        <v>165</v>
      </c>
      <c r="D5" s="36" t="s">
        <v>159</v>
      </c>
    </row>
    <row r="6" spans="1:4">
      <c r="A6" t="s">
        <v>74</v>
      </c>
      <c r="B6" t="s">
        <v>166</v>
      </c>
      <c r="C6" s="36" t="s">
        <v>167</v>
      </c>
      <c r="D6" s="36" t="s">
        <v>159</v>
      </c>
    </row>
    <row r="7" spans="1:4">
      <c r="A7" t="s">
        <v>74</v>
      </c>
      <c r="B7" t="s">
        <v>168</v>
      </c>
      <c r="C7" s="36" t="s">
        <v>169</v>
      </c>
      <c r="D7" s="36" t="s">
        <v>159</v>
      </c>
    </row>
    <row r="8" spans="1:4">
      <c r="A8" t="s">
        <v>74</v>
      </c>
      <c r="B8" t="s">
        <v>170</v>
      </c>
      <c r="C8" s="36" t="s">
        <v>171</v>
      </c>
      <c r="D8" s="36" t="s">
        <v>159</v>
      </c>
    </row>
    <row r="9" spans="1:4">
      <c r="A9" t="s">
        <v>74</v>
      </c>
      <c r="B9" t="s">
        <v>172</v>
      </c>
      <c r="C9" s="36" t="s">
        <v>173</v>
      </c>
      <c r="D9" s="36" t="s">
        <v>159</v>
      </c>
    </row>
    <row r="10" spans="1:4">
      <c r="A10" t="s">
        <v>74</v>
      </c>
      <c r="B10" t="s">
        <v>174</v>
      </c>
      <c r="C10" s="36" t="s">
        <v>175</v>
      </c>
      <c r="D10" s="36" t="s">
        <v>159</v>
      </c>
    </row>
    <row r="11" spans="1:4">
      <c r="A11" t="s">
        <v>86</v>
      </c>
      <c r="B11" t="s">
        <v>176</v>
      </c>
      <c r="C11" s="36" t="s">
        <v>177</v>
      </c>
      <c r="D11" s="36" t="s">
        <v>159</v>
      </c>
    </row>
    <row r="12" spans="1:4">
      <c r="A12" t="s">
        <v>86</v>
      </c>
      <c r="B12" t="s">
        <v>178</v>
      </c>
      <c r="C12" s="36" t="s">
        <v>179</v>
      </c>
      <c r="D12" s="36" t="s">
        <v>159</v>
      </c>
    </row>
    <row r="13" spans="1:4">
      <c r="A13" t="s">
        <v>86</v>
      </c>
      <c r="B13" t="s">
        <v>180</v>
      </c>
      <c r="C13" s="36" t="s">
        <v>181</v>
      </c>
      <c r="D13" s="36" t="s">
        <v>182</v>
      </c>
    </row>
    <row r="14" spans="1:4">
      <c r="A14" t="s">
        <v>86</v>
      </c>
      <c r="B14" t="s">
        <v>183</v>
      </c>
      <c r="C14" s="36" t="s">
        <v>184</v>
      </c>
      <c r="D14" s="36" t="s">
        <v>182</v>
      </c>
    </row>
    <row r="15" spans="1:4">
      <c r="A15" t="s">
        <v>86</v>
      </c>
      <c r="B15" t="s">
        <v>185</v>
      </c>
      <c r="C15" s="36" t="s">
        <v>186</v>
      </c>
      <c r="D15" s="36" t="s">
        <v>182</v>
      </c>
    </row>
    <row r="16" spans="1:4">
      <c r="A16" t="s">
        <v>86</v>
      </c>
      <c r="B16" t="s">
        <v>187</v>
      </c>
      <c r="C16" s="36" t="s">
        <v>188</v>
      </c>
      <c r="D16" s="36" t="s">
        <v>182</v>
      </c>
    </row>
    <row r="17" spans="1:4">
      <c r="A17" t="s">
        <v>86</v>
      </c>
      <c r="B17" t="s">
        <v>189</v>
      </c>
      <c r="C17" s="36" t="s">
        <v>190</v>
      </c>
      <c r="D17" s="36" t="s">
        <v>182</v>
      </c>
    </row>
    <row r="18" spans="1:4">
      <c r="A18" t="s">
        <v>86</v>
      </c>
      <c r="B18" t="s">
        <v>191</v>
      </c>
      <c r="C18" s="36" t="s">
        <v>192</v>
      </c>
      <c r="D18" s="36" t="s">
        <v>182</v>
      </c>
    </row>
    <row r="19" spans="1:4">
      <c r="A19" t="s">
        <v>86</v>
      </c>
      <c r="B19" t="s">
        <v>193</v>
      </c>
      <c r="C19" s="36" t="s">
        <v>194</v>
      </c>
      <c r="D19" s="36" t="s">
        <v>182</v>
      </c>
    </row>
    <row r="20" spans="1:4">
      <c r="A20" t="s">
        <v>86</v>
      </c>
      <c r="B20" t="s">
        <v>195</v>
      </c>
      <c r="C20" s="36" t="s">
        <v>196</v>
      </c>
      <c r="D20" s="36" t="s">
        <v>182</v>
      </c>
    </row>
    <row r="21" spans="1:4">
      <c r="A21" t="s">
        <v>86</v>
      </c>
      <c r="B21" t="s">
        <v>197</v>
      </c>
      <c r="C21" s="36" t="s">
        <v>198</v>
      </c>
      <c r="D21" s="36" t="s">
        <v>182</v>
      </c>
    </row>
    <row r="22" spans="1:4">
      <c r="A22" t="s">
        <v>86</v>
      </c>
      <c r="B22" t="s">
        <v>199</v>
      </c>
      <c r="C22" s="36" t="s">
        <v>200</v>
      </c>
      <c r="D22" s="36" t="s">
        <v>182</v>
      </c>
    </row>
    <row r="23" spans="1:4">
      <c r="A23" t="s">
        <v>86</v>
      </c>
      <c r="B23" t="s">
        <v>201</v>
      </c>
      <c r="C23" s="36" t="s">
        <v>202</v>
      </c>
      <c r="D23" s="36" t="s">
        <v>182</v>
      </c>
    </row>
    <row r="24" spans="1:4">
      <c r="A24" t="s">
        <v>86</v>
      </c>
      <c r="B24" t="s">
        <v>203</v>
      </c>
      <c r="C24" s="36" t="s">
        <v>204</v>
      </c>
      <c r="D24" s="36" t="s">
        <v>182</v>
      </c>
    </row>
    <row r="25" spans="1:4">
      <c r="A25" t="s">
        <v>86</v>
      </c>
      <c r="B25" t="s">
        <v>205</v>
      </c>
      <c r="C25" s="36" t="s">
        <v>206</v>
      </c>
      <c r="D25" s="36" t="s">
        <v>159</v>
      </c>
    </row>
    <row r="26" spans="1:4">
      <c r="A26" t="s">
        <v>86</v>
      </c>
      <c r="B26" t="s">
        <v>207</v>
      </c>
      <c r="C26" s="36" t="s">
        <v>208</v>
      </c>
      <c r="D26" s="36" t="s">
        <v>182</v>
      </c>
    </row>
    <row r="27" spans="1:4">
      <c r="A27" t="s">
        <v>86</v>
      </c>
      <c r="B27" t="s">
        <v>209</v>
      </c>
      <c r="C27" s="36" t="s">
        <v>210</v>
      </c>
      <c r="D27" s="36" t="s">
        <v>182</v>
      </c>
    </row>
    <row r="28" spans="1:4">
      <c r="A28" t="s">
        <v>86</v>
      </c>
      <c r="B28" t="s">
        <v>211</v>
      </c>
      <c r="C28" s="36" t="s">
        <v>212</v>
      </c>
      <c r="D28" s="36" t="s">
        <v>182</v>
      </c>
    </row>
    <row r="29" spans="1:4">
      <c r="A29" t="s">
        <v>86</v>
      </c>
      <c r="B29" t="s">
        <v>213</v>
      </c>
      <c r="C29" s="36" t="s">
        <v>214</v>
      </c>
      <c r="D29" s="36" t="s">
        <v>182</v>
      </c>
    </row>
    <row r="30" spans="1:4">
      <c r="A30" t="s">
        <v>86</v>
      </c>
      <c r="B30" t="s">
        <v>215</v>
      </c>
      <c r="C30" s="36" t="s">
        <v>216</v>
      </c>
      <c r="D30" s="36" t="s">
        <v>182</v>
      </c>
    </row>
    <row r="31" spans="1:4">
      <c r="A31" t="s">
        <v>88</v>
      </c>
      <c r="B31" t="s">
        <v>217</v>
      </c>
      <c r="C31" s="36" t="s">
        <v>218</v>
      </c>
      <c r="D31" s="36" t="s">
        <v>219</v>
      </c>
    </row>
    <row r="32" spans="1:4">
      <c r="A32" t="s">
        <v>88</v>
      </c>
      <c r="B32" t="s">
        <v>220</v>
      </c>
      <c r="C32" s="36" t="s">
        <v>221</v>
      </c>
      <c r="D32" s="36" t="s">
        <v>159</v>
      </c>
    </row>
    <row r="33" spans="1:4">
      <c r="A33" t="s">
        <v>88</v>
      </c>
      <c r="B33" t="s">
        <v>220</v>
      </c>
      <c r="C33" s="36" t="s">
        <v>222</v>
      </c>
      <c r="D33" s="36" t="s">
        <v>219</v>
      </c>
    </row>
    <row r="34" spans="1:4">
      <c r="A34" t="s">
        <v>88</v>
      </c>
      <c r="B34" t="s">
        <v>223</v>
      </c>
      <c r="C34" s="36" t="s">
        <v>224</v>
      </c>
      <c r="D34" s="36" t="s">
        <v>219</v>
      </c>
    </row>
    <row r="35" spans="1:4">
      <c r="A35" t="s">
        <v>88</v>
      </c>
      <c r="B35" t="s">
        <v>225</v>
      </c>
      <c r="C35" s="36" t="s">
        <v>226</v>
      </c>
      <c r="D35" s="36" t="s">
        <v>159</v>
      </c>
    </row>
    <row r="36" spans="1:4">
      <c r="A36" t="s">
        <v>88</v>
      </c>
      <c r="B36" t="s">
        <v>227</v>
      </c>
      <c r="C36" s="36" t="s">
        <v>228</v>
      </c>
      <c r="D36" s="36" t="s">
        <v>182</v>
      </c>
    </row>
    <row r="37" spans="1:4">
      <c r="A37" t="s">
        <v>88</v>
      </c>
      <c r="B37" t="s">
        <v>229</v>
      </c>
      <c r="C37" s="36" t="s">
        <v>230</v>
      </c>
      <c r="D37" s="36" t="s">
        <v>182</v>
      </c>
    </row>
    <row r="38" spans="1:4">
      <c r="A38" t="s">
        <v>88</v>
      </c>
      <c r="B38" t="s">
        <v>231</v>
      </c>
      <c r="C38" s="36" t="s">
        <v>232</v>
      </c>
      <c r="D38" s="36" t="s">
        <v>182</v>
      </c>
    </row>
    <row r="39" spans="1:4">
      <c r="A39" t="s">
        <v>88</v>
      </c>
      <c r="B39" t="s">
        <v>233</v>
      </c>
      <c r="C39" s="36" t="s">
        <v>234</v>
      </c>
      <c r="D39" s="36" t="s">
        <v>182</v>
      </c>
    </row>
    <row r="40" spans="1:4">
      <c r="A40" t="s">
        <v>88</v>
      </c>
      <c r="B40" t="s">
        <v>235</v>
      </c>
      <c r="C40" s="36" t="s">
        <v>236</v>
      </c>
      <c r="D40" s="36" t="s">
        <v>182</v>
      </c>
    </row>
    <row r="41" spans="1:4">
      <c r="A41" t="s">
        <v>88</v>
      </c>
      <c r="B41" t="s">
        <v>237</v>
      </c>
      <c r="C41" s="36" t="s">
        <v>238</v>
      </c>
      <c r="D41" s="36" t="s">
        <v>182</v>
      </c>
    </row>
    <row r="42" spans="1:4">
      <c r="A42" t="s">
        <v>88</v>
      </c>
      <c r="B42" t="s">
        <v>239</v>
      </c>
      <c r="C42" s="36" t="s">
        <v>240</v>
      </c>
      <c r="D42" s="36" t="s">
        <v>182</v>
      </c>
    </row>
    <row r="43" spans="1:4">
      <c r="A43" t="s">
        <v>88</v>
      </c>
      <c r="B43" t="s">
        <v>241</v>
      </c>
      <c r="C43" s="36" t="s">
        <v>242</v>
      </c>
      <c r="D43" s="36" t="s">
        <v>182</v>
      </c>
    </row>
    <row r="44" spans="1:4">
      <c r="A44" t="s">
        <v>88</v>
      </c>
      <c r="B44" t="s">
        <v>243</v>
      </c>
      <c r="C44" s="36" t="s">
        <v>244</v>
      </c>
      <c r="D44" s="36" t="s">
        <v>182</v>
      </c>
    </row>
    <row r="45" spans="1:4">
      <c r="A45" t="s">
        <v>88</v>
      </c>
      <c r="B45" t="s">
        <v>245</v>
      </c>
      <c r="C45" s="36" t="s">
        <v>246</v>
      </c>
      <c r="D45" s="36" t="s">
        <v>182</v>
      </c>
    </row>
    <row r="46" spans="1:4">
      <c r="A46" t="s">
        <v>88</v>
      </c>
      <c r="B46" t="s">
        <v>247</v>
      </c>
      <c r="C46" s="36" t="s">
        <v>248</v>
      </c>
      <c r="D46" s="36" t="s">
        <v>182</v>
      </c>
    </row>
    <row r="47" spans="1:4">
      <c r="A47" t="s">
        <v>88</v>
      </c>
      <c r="B47" t="s">
        <v>249</v>
      </c>
      <c r="C47" s="36" t="s">
        <v>250</v>
      </c>
      <c r="D47" s="36" t="s">
        <v>182</v>
      </c>
    </row>
    <row r="48" spans="1:4">
      <c r="A48" t="s">
        <v>88</v>
      </c>
      <c r="B48" t="s">
        <v>251</v>
      </c>
      <c r="C48" s="36" t="s">
        <v>252</v>
      </c>
      <c r="D48" s="36" t="s">
        <v>159</v>
      </c>
    </row>
    <row r="49" spans="1:4">
      <c r="A49" t="s">
        <v>88</v>
      </c>
      <c r="B49" t="s">
        <v>253</v>
      </c>
      <c r="C49" s="36" t="s">
        <v>254</v>
      </c>
      <c r="D49" s="36" t="s">
        <v>182</v>
      </c>
    </row>
    <row r="50" spans="1:4">
      <c r="A50" t="s">
        <v>88</v>
      </c>
      <c r="B50" t="s">
        <v>255</v>
      </c>
      <c r="C50" s="36" t="s">
        <v>256</v>
      </c>
      <c r="D50" s="36" t="s">
        <v>182</v>
      </c>
    </row>
    <row r="51" spans="1:4">
      <c r="A51" t="s">
        <v>88</v>
      </c>
      <c r="B51" t="s">
        <v>257</v>
      </c>
      <c r="C51" s="36" t="s">
        <v>258</v>
      </c>
      <c r="D51" s="36" t="s">
        <v>182</v>
      </c>
    </row>
    <row r="52" spans="1:4">
      <c r="A52" t="s">
        <v>88</v>
      </c>
      <c r="B52" t="s">
        <v>259</v>
      </c>
      <c r="C52" s="36" t="s">
        <v>260</v>
      </c>
      <c r="D52" s="36" t="s">
        <v>182</v>
      </c>
    </row>
    <row r="53" spans="1:4">
      <c r="A53" t="s">
        <v>88</v>
      </c>
      <c r="B53" t="s">
        <v>261</v>
      </c>
      <c r="C53" s="36" t="s">
        <v>262</v>
      </c>
      <c r="D53" s="36" t="s">
        <v>182</v>
      </c>
    </row>
    <row r="54" spans="1:4">
      <c r="A54" t="s">
        <v>88</v>
      </c>
      <c r="B54" t="s">
        <v>263</v>
      </c>
      <c r="C54" s="36" t="s">
        <v>264</v>
      </c>
      <c r="D54" s="36" t="s">
        <v>182</v>
      </c>
    </row>
    <row r="55" spans="1:4">
      <c r="A55" t="s">
        <v>88</v>
      </c>
      <c r="B55" t="s">
        <v>265</v>
      </c>
      <c r="C55" s="36" t="s">
        <v>266</v>
      </c>
      <c r="D55" s="36" t="s">
        <v>182</v>
      </c>
    </row>
    <row r="56" spans="1:4">
      <c r="A56" t="s">
        <v>88</v>
      </c>
      <c r="B56" t="s">
        <v>267</v>
      </c>
      <c r="C56" s="36" t="s">
        <v>268</v>
      </c>
      <c r="D56" s="36" t="s">
        <v>182</v>
      </c>
    </row>
    <row r="57" spans="1:4">
      <c r="A57" t="s">
        <v>88</v>
      </c>
      <c r="B57" t="s">
        <v>269</v>
      </c>
      <c r="C57" s="36" t="s">
        <v>270</v>
      </c>
      <c r="D57" s="36" t="s">
        <v>182</v>
      </c>
    </row>
    <row r="58" spans="1:4">
      <c r="A58" t="s">
        <v>88</v>
      </c>
      <c r="B58" t="s">
        <v>271</v>
      </c>
      <c r="C58" s="36" t="s">
        <v>272</v>
      </c>
      <c r="D58" s="36" t="s">
        <v>182</v>
      </c>
    </row>
    <row r="59" spans="1:4">
      <c r="A59" t="s">
        <v>88</v>
      </c>
      <c r="B59" t="s">
        <v>273</v>
      </c>
      <c r="C59" s="36" t="s">
        <v>274</v>
      </c>
      <c r="D59" s="36" t="s">
        <v>182</v>
      </c>
    </row>
    <row r="60" spans="1:4">
      <c r="A60" t="s">
        <v>88</v>
      </c>
      <c r="B60" t="s">
        <v>275</v>
      </c>
      <c r="C60" s="36" t="s">
        <v>276</v>
      </c>
      <c r="D60" s="36" t="s">
        <v>182</v>
      </c>
    </row>
    <row r="61" spans="1:4">
      <c r="A61" t="s">
        <v>88</v>
      </c>
      <c r="B61" t="s">
        <v>277</v>
      </c>
      <c r="C61" s="36" t="s">
        <v>278</v>
      </c>
      <c r="D61" s="36" t="s">
        <v>182</v>
      </c>
    </row>
    <row r="62" spans="1:4">
      <c r="A62" t="s">
        <v>88</v>
      </c>
      <c r="B62" t="s">
        <v>279</v>
      </c>
      <c r="C62" s="36" t="s">
        <v>280</v>
      </c>
      <c r="D62" s="36" t="s">
        <v>182</v>
      </c>
    </row>
    <row r="63" spans="1:4">
      <c r="A63" t="s">
        <v>88</v>
      </c>
      <c r="B63" t="s">
        <v>281</v>
      </c>
      <c r="C63" s="36" t="s">
        <v>282</v>
      </c>
      <c r="D63" s="36" t="s">
        <v>182</v>
      </c>
    </row>
    <row r="64" spans="1:4">
      <c r="A64" t="s">
        <v>88</v>
      </c>
      <c r="B64" t="s">
        <v>283</v>
      </c>
      <c r="C64" s="36" t="s">
        <v>284</v>
      </c>
      <c r="D64" s="36" t="s">
        <v>182</v>
      </c>
    </row>
    <row r="65" spans="1:4">
      <c r="A65" t="s">
        <v>88</v>
      </c>
      <c r="B65" t="s">
        <v>285</v>
      </c>
      <c r="C65" s="36" t="s">
        <v>286</v>
      </c>
      <c r="D65" s="36" t="s">
        <v>182</v>
      </c>
    </row>
    <row r="66" spans="1:4">
      <c r="A66" t="s">
        <v>88</v>
      </c>
      <c r="B66" t="s">
        <v>287</v>
      </c>
      <c r="C66" s="36" t="s">
        <v>288</v>
      </c>
      <c r="D66" s="36" t="s">
        <v>182</v>
      </c>
    </row>
    <row r="67" spans="1:4">
      <c r="A67" t="s">
        <v>88</v>
      </c>
      <c r="B67" t="s">
        <v>289</v>
      </c>
      <c r="C67" s="36" t="s">
        <v>290</v>
      </c>
      <c r="D67" s="36" t="s">
        <v>182</v>
      </c>
    </row>
    <row r="68" spans="1:4">
      <c r="A68" t="s">
        <v>88</v>
      </c>
      <c r="B68" t="s">
        <v>291</v>
      </c>
      <c r="C68" s="36" t="s">
        <v>292</v>
      </c>
      <c r="D68" s="36" t="s">
        <v>182</v>
      </c>
    </row>
    <row r="69" spans="1:4">
      <c r="A69" t="s">
        <v>88</v>
      </c>
      <c r="B69" t="s">
        <v>293</v>
      </c>
      <c r="C69" s="36" t="s">
        <v>294</v>
      </c>
      <c r="D69" s="36" t="s">
        <v>182</v>
      </c>
    </row>
    <row r="70" spans="1:4">
      <c r="A70" t="s">
        <v>88</v>
      </c>
      <c r="B70" t="s">
        <v>295</v>
      </c>
      <c r="C70" s="36" t="s">
        <v>296</v>
      </c>
      <c r="D70" s="36" t="s">
        <v>182</v>
      </c>
    </row>
    <row r="71" spans="1:4">
      <c r="A71" t="s">
        <v>88</v>
      </c>
      <c r="B71" t="s">
        <v>297</v>
      </c>
      <c r="C71" s="36" t="s">
        <v>298</v>
      </c>
      <c r="D71" s="36" t="s">
        <v>182</v>
      </c>
    </row>
    <row r="72" spans="1:4">
      <c r="A72" t="s">
        <v>88</v>
      </c>
      <c r="B72" t="s">
        <v>299</v>
      </c>
      <c r="C72" s="36" t="s">
        <v>300</v>
      </c>
      <c r="D72" s="36" t="s">
        <v>219</v>
      </c>
    </row>
    <row r="73" spans="1:4">
      <c r="A73" t="s">
        <v>88</v>
      </c>
      <c r="B73" t="s">
        <v>301</v>
      </c>
      <c r="C73" s="36" t="s">
        <v>302</v>
      </c>
      <c r="D73" s="36" t="s">
        <v>219</v>
      </c>
    </row>
    <row r="74" spans="1:4">
      <c r="A74" t="s">
        <v>88</v>
      </c>
      <c r="B74" t="s">
        <v>303</v>
      </c>
      <c r="C74" s="36" t="s">
        <v>304</v>
      </c>
      <c r="D74" s="36" t="s">
        <v>219</v>
      </c>
    </row>
    <row r="75" spans="1:4">
      <c r="A75" t="s">
        <v>88</v>
      </c>
      <c r="B75" t="s">
        <v>305</v>
      </c>
      <c r="C75" s="36" t="s">
        <v>306</v>
      </c>
      <c r="D75" s="36" t="s">
        <v>182</v>
      </c>
    </row>
    <row r="76" spans="1:4">
      <c r="A76" t="s">
        <v>90</v>
      </c>
      <c r="B76" t="s">
        <v>307</v>
      </c>
      <c r="C76" s="36" t="s">
        <v>308</v>
      </c>
      <c r="D76" s="36" t="s">
        <v>182</v>
      </c>
    </row>
    <row r="77" spans="1:4">
      <c r="A77" t="s">
        <v>90</v>
      </c>
      <c r="B77" t="s">
        <v>309</v>
      </c>
      <c r="C77" s="36" t="s">
        <v>310</v>
      </c>
      <c r="D77" s="36" t="s">
        <v>182</v>
      </c>
    </row>
    <row r="78" spans="1:4">
      <c r="A78" t="s">
        <v>90</v>
      </c>
      <c r="B78" t="s">
        <v>311</v>
      </c>
      <c r="C78" s="36" t="s">
        <v>312</v>
      </c>
      <c r="D78" s="36" t="s">
        <v>182</v>
      </c>
    </row>
    <row r="79" spans="1:4">
      <c r="A79" t="s">
        <v>90</v>
      </c>
      <c r="B79" t="s">
        <v>313</v>
      </c>
      <c r="C79" s="36" t="s">
        <v>314</v>
      </c>
      <c r="D79" s="36" t="s">
        <v>182</v>
      </c>
    </row>
    <row r="80" spans="1:4">
      <c r="A80" t="s">
        <v>90</v>
      </c>
      <c r="B80" t="s">
        <v>315</v>
      </c>
      <c r="C80" s="36" t="s">
        <v>316</v>
      </c>
      <c r="D80" s="36" t="s">
        <v>182</v>
      </c>
    </row>
    <row r="81" spans="1:4">
      <c r="A81" t="s">
        <v>90</v>
      </c>
      <c r="B81" t="s">
        <v>317</v>
      </c>
      <c r="C81" s="36" t="s">
        <v>318</v>
      </c>
      <c r="D81" s="36" t="s">
        <v>182</v>
      </c>
    </row>
    <row r="82" spans="1:4">
      <c r="A82" t="s">
        <v>90</v>
      </c>
      <c r="B82" t="s">
        <v>319</v>
      </c>
      <c r="C82" s="36" t="s">
        <v>320</v>
      </c>
      <c r="D82" s="36" t="s">
        <v>182</v>
      </c>
    </row>
    <row r="83" spans="1:4">
      <c r="A83" t="s">
        <v>90</v>
      </c>
      <c r="B83" t="s">
        <v>321</v>
      </c>
      <c r="C83" s="36" t="s">
        <v>322</v>
      </c>
      <c r="D83" s="36" t="s">
        <v>182</v>
      </c>
    </row>
    <row r="84" spans="1:4">
      <c r="A84" t="s">
        <v>90</v>
      </c>
      <c r="B84" t="s">
        <v>323</v>
      </c>
      <c r="C84" s="36" t="s">
        <v>324</v>
      </c>
      <c r="D84" s="36" t="s">
        <v>182</v>
      </c>
    </row>
    <row r="85" spans="1:4">
      <c r="A85" t="s">
        <v>90</v>
      </c>
      <c r="B85" t="s">
        <v>325</v>
      </c>
      <c r="C85" s="36" t="s">
        <v>326</v>
      </c>
      <c r="D85" s="36" t="s">
        <v>182</v>
      </c>
    </row>
    <row r="86" spans="1:4">
      <c r="A86" t="s">
        <v>92</v>
      </c>
      <c r="B86" t="s">
        <v>327</v>
      </c>
      <c r="C86" s="36" t="s">
        <v>328</v>
      </c>
      <c r="D86" s="36" t="s">
        <v>182</v>
      </c>
    </row>
    <row r="87" spans="1:4">
      <c r="A87" t="s">
        <v>92</v>
      </c>
      <c r="B87" t="s">
        <v>329</v>
      </c>
      <c r="C87" s="36" t="s">
        <v>330</v>
      </c>
      <c r="D87" s="36" t="s">
        <v>182</v>
      </c>
    </row>
    <row r="88" spans="1:4">
      <c r="A88" t="s">
        <v>92</v>
      </c>
      <c r="B88" t="s">
        <v>331</v>
      </c>
      <c r="C88" s="36" t="s">
        <v>332</v>
      </c>
      <c r="D88" s="36" t="s">
        <v>182</v>
      </c>
    </row>
    <row r="89" spans="1:4">
      <c r="A89" t="s">
        <v>92</v>
      </c>
      <c r="B89" t="s">
        <v>333</v>
      </c>
      <c r="C89" s="36" t="s">
        <v>334</v>
      </c>
      <c r="D89" s="36" t="s">
        <v>182</v>
      </c>
    </row>
    <row r="90" spans="1:4">
      <c r="A90" t="s">
        <v>92</v>
      </c>
      <c r="B90" t="s">
        <v>335</v>
      </c>
      <c r="C90" s="36" t="s">
        <v>336</v>
      </c>
      <c r="D90" s="36" t="s">
        <v>182</v>
      </c>
    </row>
    <row r="91" spans="1:4">
      <c r="A91" t="s">
        <v>92</v>
      </c>
      <c r="B91" t="s">
        <v>337</v>
      </c>
      <c r="C91" s="36" t="s">
        <v>338</v>
      </c>
      <c r="D91" s="36" t="s">
        <v>219</v>
      </c>
    </row>
    <row r="92" spans="1:4">
      <c r="A92" t="s">
        <v>92</v>
      </c>
      <c r="B92" t="s">
        <v>339</v>
      </c>
      <c r="C92" s="36" t="s">
        <v>340</v>
      </c>
      <c r="D92" s="36" t="s">
        <v>182</v>
      </c>
    </row>
    <row r="93" spans="1:4">
      <c r="A93" t="s">
        <v>92</v>
      </c>
      <c r="B93" t="s">
        <v>341</v>
      </c>
      <c r="C93" s="36" t="s">
        <v>342</v>
      </c>
      <c r="D93" s="36" t="s">
        <v>182</v>
      </c>
    </row>
    <row r="94" spans="1:4">
      <c r="A94" t="s">
        <v>92</v>
      </c>
      <c r="B94" t="s">
        <v>343</v>
      </c>
      <c r="C94" s="36" t="s">
        <v>344</v>
      </c>
      <c r="D94" s="36" t="s">
        <v>182</v>
      </c>
    </row>
    <row r="95" spans="1:4">
      <c r="A95" t="s">
        <v>92</v>
      </c>
      <c r="B95" t="s">
        <v>345</v>
      </c>
      <c r="C95" s="36" t="s">
        <v>346</v>
      </c>
      <c r="D95" s="36" t="s">
        <v>182</v>
      </c>
    </row>
    <row r="96" spans="1:4">
      <c r="A96" t="s">
        <v>92</v>
      </c>
      <c r="B96" t="s">
        <v>347</v>
      </c>
      <c r="C96" s="36" t="s">
        <v>348</v>
      </c>
      <c r="D96" s="36" t="s">
        <v>182</v>
      </c>
    </row>
    <row r="97" spans="1:4">
      <c r="A97" t="s">
        <v>92</v>
      </c>
      <c r="B97" t="s">
        <v>349</v>
      </c>
      <c r="C97" s="36" t="s">
        <v>350</v>
      </c>
      <c r="D97" s="36" t="s">
        <v>182</v>
      </c>
    </row>
    <row r="98" spans="1:4">
      <c r="A98" t="s">
        <v>92</v>
      </c>
      <c r="B98" t="s">
        <v>351</v>
      </c>
      <c r="C98" s="36" t="s">
        <v>352</v>
      </c>
      <c r="D98" s="36" t="s">
        <v>182</v>
      </c>
    </row>
    <row r="99" spans="1:4">
      <c r="A99" t="s">
        <v>92</v>
      </c>
      <c r="B99" t="s">
        <v>353</v>
      </c>
      <c r="C99" s="36" t="s">
        <v>354</v>
      </c>
      <c r="D99" s="36" t="s">
        <v>182</v>
      </c>
    </row>
    <row r="100" spans="1:4">
      <c r="A100" t="s">
        <v>92</v>
      </c>
      <c r="B100" t="s">
        <v>355</v>
      </c>
      <c r="C100" s="36" t="s">
        <v>356</v>
      </c>
      <c r="D100" s="36" t="s">
        <v>182</v>
      </c>
    </row>
    <row r="101" spans="1:4">
      <c r="A101" t="s">
        <v>92</v>
      </c>
      <c r="B101" t="s">
        <v>357</v>
      </c>
      <c r="C101" s="36" t="s">
        <v>358</v>
      </c>
      <c r="D101" s="36" t="s">
        <v>159</v>
      </c>
    </row>
    <row r="102" spans="1:4">
      <c r="A102" t="s">
        <v>92</v>
      </c>
      <c r="B102" t="s">
        <v>359</v>
      </c>
      <c r="C102" s="36" t="s">
        <v>360</v>
      </c>
      <c r="D102" s="36" t="s">
        <v>182</v>
      </c>
    </row>
    <row r="103" spans="1:4">
      <c r="A103" t="s">
        <v>92</v>
      </c>
      <c r="B103" t="s">
        <v>361</v>
      </c>
      <c r="C103" s="36" t="s">
        <v>362</v>
      </c>
      <c r="D103" s="36" t="s">
        <v>159</v>
      </c>
    </row>
    <row r="104" spans="1:4">
      <c r="A104" t="s">
        <v>92</v>
      </c>
      <c r="B104" t="s">
        <v>363</v>
      </c>
      <c r="C104" s="36" t="s">
        <v>364</v>
      </c>
      <c r="D104" s="36" t="s">
        <v>182</v>
      </c>
    </row>
    <row r="105" spans="1:4">
      <c r="A105" t="s">
        <v>92</v>
      </c>
      <c r="B105" t="s">
        <v>365</v>
      </c>
      <c r="C105" s="36" t="s">
        <v>366</v>
      </c>
      <c r="D105" s="36" t="s">
        <v>182</v>
      </c>
    </row>
    <row r="106" spans="1:4">
      <c r="A106" t="s">
        <v>92</v>
      </c>
      <c r="B106" t="s">
        <v>367</v>
      </c>
      <c r="C106" s="36" t="s">
        <v>368</v>
      </c>
      <c r="D106" s="36" t="s">
        <v>182</v>
      </c>
    </row>
    <row r="107" spans="1:4">
      <c r="A107" t="s">
        <v>92</v>
      </c>
      <c r="B107" t="s">
        <v>369</v>
      </c>
      <c r="C107" s="36" t="s">
        <v>370</v>
      </c>
      <c r="D107" s="36" t="s">
        <v>182</v>
      </c>
    </row>
    <row r="108" spans="1:4">
      <c r="A108" t="s">
        <v>94</v>
      </c>
      <c r="B108" t="s">
        <v>371</v>
      </c>
      <c r="C108" s="36" t="s">
        <v>372</v>
      </c>
      <c r="D108" s="36" t="s">
        <v>182</v>
      </c>
    </row>
    <row r="109" spans="1:4">
      <c r="A109" t="s">
        <v>94</v>
      </c>
      <c r="B109" t="s">
        <v>373</v>
      </c>
      <c r="C109" s="36" t="s">
        <v>374</v>
      </c>
      <c r="D109" s="36" t="s">
        <v>219</v>
      </c>
    </row>
    <row r="110" spans="1:4">
      <c r="A110" t="s">
        <v>94</v>
      </c>
      <c r="B110" t="s">
        <v>375</v>
      </c>
      <c r="C110" s="36" t="s">
        <v>376</v>
      </c>
      <c r="D110" s="36" t="s">
        <v>182</v>
      </c>
    </row>
    <row r="111" spans="1:4">
      <c r="A111" t="s">
        <v>94</v>
      </c>
      <c r="B111" t="s">
        <v>377</v>
      </c>
      <c r="C111" s="36" t="s">
        <v>378</v>
      </c>
      <c r="D111" s="36" t="s">
        <v>182</v>
      </c>
    </row>
    <row r="112" spans="1:4">
      <c r="A112" t="s">
        <v>94</v>
      </c>
      <c r="B112" t="s">
        <v>379</v>
      </c>
      <c r="C112" s="36" t="s">
        <v>380</v>
      </c>
      <c r="D112" s="36" t="s">
        <v>182</v>
      </c>
    </row>
    <row r="113" spans="1:4">
      <c r="A113" t="s">
        <v>94</v>
      </c>
      <c r="B113" t="s">
        <v>381</v>
      </c>
      <c r="C113" s="36" t="s">
        <v>382</v>
      </c>
      <c r="D113" s="36" t="s">
        <v>182</v>
      </c>
    </row>
    <row r="114" spans="1:4">
      <c r="A114" t="s">
        <v>94</v>
      </c>
      <c r="B114" t="s">
        <v>383</v>
      </c>
      <c r="C114" s="36" t="s">
        <v>384</v>
      </c>
      <c r="D114" s="36" t="s">
        <v>182</v>
      </c>
    </row>
    <row r="115" spans="1:4">
      <c r="A115" t="s">
        <v>94</v>
      </c>
      <c r="B115" t="s">
        <v>385</v>
      </c>
      <c r="C115" s="36" t="s">
        <v>386</v>
      </c>
      <c r="D115" s="36" t="s">
        <v>182</v>
      </c>
    </row>
    <row r="116" spans="1:4">
      <c r="A116" t="s">
        <v>94</v>
      </c>
      <c r="B116" t="s">
        <v>387</v>
      </c>
      <c r="C116" s="36" t="s">
        <v>388</v>
      </c>
      <c r="D116" s="36" t="s">
        <v>182</v>
      </c>
    </row>
    <row r="117" spans="1:4">
      <c r="A117" t="s">
        <v>94</v>
      </c>
      <c r="B117" t="s">
        <v>389</v>
      </c>
      <c r="C117" s="36" t="s">
        <v>390</v>
      </c>
      <c r="D117" s="36" t="s">
        <v>182</v>
      </c>
    </row>
    <row r="118" spans="1:4">
      <c r="A118" t="s">
        <v>94</v>
      </c>
      <c r="B118" t="s">
        <v>391</v>
      </c>
      <c r="C118" s="36" t="s">
        <v>392</v>
      </c>
      <c r="D118" s="36" t="s">
        <v>182</v>
      </c>
    </row>
    <row r="119" spans="1:4">
      <c r="A119" t="s">
        <v>94</v>
      </c>
      <c r="B119" t="s">
        <v>393</v>
      </c>
      <c r="C119" s="36" t="s">
        <v>394</v>
      </c>
      <c r="D119" s="36" t="s">
        <v>182</v>
      </c>
    </row>
    <row r="120" spans="1:4">
      <c r="A120" t="s">
        <v>94</v>
      </c>
      <c r="B120" t="s">
        <v>395</v>
      </c>
      <c r="C120" s="36" t="s">
        <v>396</v>
      </c>
      <c r="D120" s="36" t="s">
        <v>159</v>
      </c>
    </row>
    <row r="121" spans="1:4">
      <c r="A121" t="s">
        <v>94</v>
      </c>
      <c r="B121" t="s">
        <v>397</v>
      </c>
      <c r="C121" s="36" t="s">
        <v>398</v>
      </c>
      <c r="D121" s="36" t="s">
        <v>159</v>
      </c>
    </row>
    <row r="122" spans="1:4">
      <c r="A122" t="s">
        <v>94</v>
      </c>
      <c r="B122" t="s">
        <v>399</v>
      </c>
      <c r="C122" s="36" t="s">
        <v>400</v>
      </c>
      <c r="D122" s="36" t="s">
        <v>159</v>
      </c>
    </row>
    <row r="123" spans="1:4">
      <c r="A123" t="s">
        <v>94</v>
      </c>
      <c r="B123" t="s">
        <v>401</v>
      </c>
      <c r="C123" s="36" t="s">
        <v>402</v>
      </c>
      <c r="D123" s="36" t="s">
        <v>159</v>
      </c>
    </row>
    <row r="124" spans="1:4">
      <c r="A124" t="s">
        <v>94</v>
      </c>
      <c r="B124" t="s">
        <v>403</v>
      </c>
      <c r="C124" s="36" t="s">
        <v>404</v>
      </c>
      <c r="D124" s="36" t="s">
        <v>159</v>
      </c>
    </row>
    <row r="125" spans="1:4">
      <c r="A125" t="s">
        <v>94</v>
      </c>
      <c r="B125" t="s">
        <v>405</v>
      </c>
      <c r="C125" s="36" t="s">
        <v>406</v>
      </c>
      <c r="D125" s="36" t="s">
        <v>182</v>
      </c>
    </row>
    <row r="126" spans="1:4">
      <c r="A126" t="s">
        <v>94</v>
      </c>
      <c r="B126" t="s">
        <v>407</v>
      </c>
      <c r="C126" s="36" t="s">
        <v>408</v>
      </c>
      <c r="D126" s="36" t="s">
        <v>182</v>
      </c>
    </row>
    <row r="127" spans="1:4">
      <c r="A127" t="s">
        <v>94</v>
      </c>
      <c r="B127" t="s">
        <v>409</v>
      </c>
      <c r="C127" s="36" t="s">
        <v>410</v>
      </c>
      <c r="D127" s="36" t="s">
        <v>182</v>
      </c>
    </row>
    <row r="128" spans="1:4">
      <c r="A128" t="s">
        <v>94</v>
      </c>
      <c r="B128" t="s">
        <v>411</v>
      </c>
      <c r="C128" s="36" t="s">
        <v>412</v>
      </c>
      <c r="D128" s="36" t="s">
        <v>182</v>
      </c>
    </row>
    <row r="129" spans="1:4">
      <c r="A129" t="s">
        <v>94</v>
      </c>
      <c r="B129" t="s">
        <v>413</v>
      </c>
      <c r="C129" s="36" t="s">
        <v>414</v>
      </c>
      <c r="D129" s="36" t="s">
        <v>182</v>
      </c>
    </row>
    <row r="130" spans="1:4">
      <c r="A130" t="s">
        <v>94</v>
      </c>
      <c r="B130" t="s">
        <v>415</v>
      </c>
      <c r="C130" s="36" t="s">
        <v>416</v>
      </c>
      <c r="D130" s="36" t="s">
        <v>219</v>
      </c>
    </row>
    <row r="131" spans="1:4">
      <c r="A131" t="s">
        <v>94</v>
      </c>
      <c r="B131" t="s">
        <v>417</v>
      </c>
      <c r="C131" s="36" t="s">
        <v>418</v>
      </c>
      <c r="D131" s="36" t="s">
        <v>182</v>
      </c>
    </row>
    <row r="132" spans="1:4">
      <c r="A132" t="s">
        <v>94</v>
      </c>
      <c r="B132" t="s">
        <v>419</v>
      </c>
      <c r="C132" s="36" t="s">
        <v>420</v>
      </c>
      <c r="D132" s="36" t="s">
        <v>182</v>
      </c>
    </row>
    <row r="133" spans="1:4">
      <c r="A133" t="s">
        <v>94</v>
      </c>
      <c r="B133" t="s">
        <v>421</v>
      </c>
      <c r="C133" s="36" t="s">
        <v>422</v>
      </c>
      <c r="D133" s="36" t="s">
        <v>182</v>
      </c>
    </row>
    <row r="134" spans="1:4">
      <c r="A134" t="s">
        <v>94</v>
      </c>
      <c r="B134" t="s">
        <v>423</v>
      </c>
      <c r="C134" s="36" t="s">
        <v>424</v>
      </c>
      <c r="D134" s="36" t="s">
        <v>182</v>
      </c>
    </row>
    <row r="135" spans="1:4">
      <c r="A135" t="s">
        <v>94</v>
      </c>
      <c r="B135" t="s">
        <v>425</v>
      </c>
      <c r="C135" s="36" t="s">
        <v>426</v>
      </c>
      <c r="D135" s="36" t="s">
        <v>182</v>
      </c>
    </row>
    <row r="136" spans="1:4">
      <c r="A136" t="s">
        <v>94</v>
      </c>
      <c r="B136" t="s">
        <v>427</v>
      </c>
      <c r="C136" s="36" t="s">
        <v>428</v>
      </c>
      <c r="D136" s="36" t="s">
        <v>182</v>
      </c>
    </row>
    <row r="137" spans="1:4">
      <c r="A137" t="s">
        <v>94</v>
      </c>
      <c r="B137" t="s">
        <v>429</v>
      </c>
      <c r="C137" s="36" t="s">
        <v>430</v>
      </c>
      <c r="D137" s="36" t="s">
        <v>182</v>
      </c>
    </row>
    <row r="138" spans="1:4">
      <c r="A138" t="s">
        <v>94</v>
      </c>
      <c r="B138" t="s">
        <v>431</v>
      </c>
      <c r="C138" s="36" t="s">
        <v>432</v>
      </c>
      <c r="D138" s="36" t="s">
        <v>182</v>
      </c>
    </row>
    <row r="139" spans="1:4">
      <c r="A139" t="s">
        <v>94</v>
      </c>
      <c r="B139" t="s">
        <v>433</v>
      </c>
      <c r="C139" s="36" t="s">
        <v>434</v>
      </c>
      <c r="D139" s="36" t="s">
        <v>182</v>
      </c>
    </row>
    <row r="140" spans="1:4">
      <c r="A140" t="s">
        <v>94</v>
      </c>
      <c r="B140" t="s">
        <v>435</v>
      </c>
      <c r="C140" s="36" t="s">
        <v>436</v>
      </c>
      <c r="D140" s="36" t="s">
        <v>182</v>
      </c>
    </row>
    <row r="141" spans="1:4">
      <c r="A141" t="s">
        <v>94</v>
      </c>
      <c r="B141" t="s">
        <v>437</v>
      </c>
      <c r="C141" s="36" t="s">
        <v>438</v>
      </c>
      <c r="D141" s="36" t="s">
        <v>182</v>
      </c>
    </row>
    <row r="142" spans="1:4">
      <c r="A142" t="s">
        <v>94</v>
      </c>
      <c r="B142" t="s">
        <v>439</v>
      </c>
      <c r="C142" s="36" t="s">
        <v>440</v>
      </c>
      <c r="D142" s="36" t="s">
        <v>182</v>
      </c>
    </row>
    <row r="143" spans="1:4">
      <c r="A143" t="s">
        <v>94</v>
      </c>
      <c r="B143" t="s">
        <v>441</v>
      </c>
      <c r="C143" s="36" t="s">
        <v>442</v>
      </c>
      <c r="D143" s="36" t="s">
        <v>182</v>
      </c>
    </row>
    <row r="144" spans="1:4">
      <c r="A144" t="s">
        <v>94</v>
      </c>
      <c r="B144" t="s">
        <v>443</v>
      </c>
      <c r="C144" s="36" t="s">
        <v>444</v>
      </c>
      <c r="D144" s="36" t="s">
        <v>182</v>
      </c>
    </row>
    <row r="145" spans="1:4">
      <c r="A145" t="s">
        <v>94</v>
      </c>
      <c r="B145" t="s">
        <v>445</v>
      </c>
      <c r="C145" s="36" t="s">
        <v>446</v>
      </c>
      <c r="D145" s="36" t="s">
        <v>182</v>
      </c>
    </row>
    <row r="146" spans="1:4">
      <c r="A146" t="s">
        <v>94</v>
      </c>
      <c r="B146" t="s">
        <v>447</v>
      </c>
      <c r="C146" s="36" t="s">
        <v>448</v>
      </c>
      <c r="D146" s="36" t="s">
        <v>182</v>
      </c>
    </row>
    <row r="147" spans="1:4">
      <c r="A147" t="s">
        <v>94</v>
      </c>
      <c r="B147" t="s">
        <v>449</v>
      </c>
      <c r="C147" s="36" t="s">
        <v>450</v>
      </c>
      <c r="D147" s="36" t="s">
        <v>182</v>
      </c>
    </row>
    <row r="148" spans="1:4">
      <c r="A148" t="s">
        <v>94</v>
      </c>
      <c r="B148" t="s">
        <v>451</v>
      </c>
      <c r="C148" s="36" t="s">
        <v>452</v>
      </c>
      <c r="D148" s="36" t="s">
        <v>182</v>
      </c>
    </row>
    <row r="149" spans="1:4">
      <c r="A149" t="s">
        <v>94</v>
      </c>
      <c r="B149" t="s">
        <v>453</v>
      </c>
      <c r="C149" s="36" t="s">
        <v>454</v>
      </c>
      <c r="D149" s="36" t="s">
        <v>182</v>
      </c>
    </row>
    <row r="150" spans="1:4">
      <c r="A150" t="s">
        <v>94</v>
      </c>
      <c r="B150" t="s">
        <v>455</v>
      </c>
      <c r="C150" s="36" t="s">
        <v>456</v>
      </c>
      <c r="D150" s="36" t="s">
        <v>182</v>
      </c>
    </row>
    <row r="151" spans="1:4">
      <c r="A151" t="s">
        <v>96</v>
      </c>
      <c r="B151" t="s">
        <v>457</v>
      </c>
      <c r="C151" s="36" t="s">
        <v>458</v>
      </c>
      <c r="D151" s="36" t="s">
        <v>219</v>
      </c>
    </row>
    <row r="152" spans="1:4">
      <c r="A152" t="s">
        <v>96</v>
      </c>
      <c r="B152" t="s">
        <v>459</v>
      </c>
      <c r="C152" s="36" t="s">
        <v>460</v>
      </c>
      <c r="D152" s="36" t="s">
        <v>182</v>
      </c>
    </row>
    <row r="153" spans="1:4">
      <c r="A153" t="s">
        <v>96</v>
      </c>
      <c r="B153" t="s">
        <v>461</v>
      </c>
      <c r="C153" s="36" t="s">
        <v>462</v>
      </c>
      <c r="D153" s="36" t="s">
        <v>182</v>
      </c>
    </row>
    <row r="154" spans="1:4">
      <c r="A154" t="s">
        <v>96</v>
      </c>
      <c r="B154" t="s">
        <v>463</v>
      </c>
      <c r="C154" s="36" t="s">
        <v>464</v>
      </c>
      <c r="D154" s="36" t="s">
        <v>182</v>
      </c>
    </row>
    <row r="155" spans="1:4">
      <c r="A155" t="s">
        <v>96</v>
      </c>
      <c r="B155" t="s">
        <v>465</v>
      </c>
      <c r="C155" s="36" t="s">
        <v>466</v>
      </c>
      <c r="D155" s="36" t="s">
        <v>182</v>
      </c>
    </row>
    <row r="156" spans="1:4">
      <c r="A156" t="s">
        <v>96</v>
      </c>
      <c r="B156" t="s">
        <v>467</v>
      </c>
      <c r="C156" s="36" t="s">
        <v>468</v>
      </c>
      <c r="D156" s="36" t="s">
        <v>182</v>
      </c>
    </row>
    <row r="157" spans="1:4">
      <c r="A157" t="s">
        <v>96</v>
      </c>
      <c r="B157" t="s">
        <v>469</v>
      </c>
      <c r="C157" s="36" t="s">
        <v>470</v>
      </c>
      <c r="D157" s="36" t="s">
        <v>182</v>
      </c>
    </row>
    <row r="158" spans="1:4">
      <c r="A158" t="s">
        <v>96</v>
      </c>
      <c r="B158" t="s">
        <v>471</v>
      </c>
      <c r="C158" s="36" t="s">
        <v>472</v>
      </c>
      <c r="D158" s="36" t="s">
        <v>182</v>
      </c>
    </row>
    <row r="159" spans="1:4">
      <c r="A159" t="s">
        <v>96</v>
      </c>
      <c r="B159" t="s">
        <v>473</v>
      </c>
      <c r="C159" s="36" t="s">
        <v>474</v>
      </c>
      <c r="D159" s="36" t="s">
        <v>182</v>
      </c>
    </row>
    <row r="160" spans="1:4">
      <c r="A160" t="s">
        <v>96</v>
      </c>
      <c r="B160" t="s">
        <v>475</v>
      </c>
      <c r="C160" s="36" t="s">
        <v>476</v>
      </c>
      <c r="D160" s="36" t="s">
        <v>182</v>
      </c>
    </row>
    <row r="161" spans="1:4">
      <c r="A161" t="s">
        <v>96</v>
      </c>
      <c r="B161" t="s">
        <v>477</v>
      </c>
      <c r="C161" s="36" t="s">
        <v>478</v>
      </c>
      <c r="D161" s="36" t="s">
        <v>182</v>
      </c>
    </row>
    <row r="162" spans="1:4">
      <c r="A162" t="s">
        <v>96</v>
      </c>
      <c r="B162" t="s">
        <v>479</v>
      </c>
      <c r="C162" s="36" t="s">
        <v>480</v>
      </c>
      <c r="D162" s="36" t="s">
        <v>182</v>
      </c>
    </row>
    <row r="163" spans="1:4">
      <c r="A163" t="s">
        <v>96</v>
      </c>
      <c r="B163" t="s">
        <v>481</v>
      </c>
      <c r="C163" s="36" t="s">
        <v>482</v>
      </c>
      <c r="D163" s="36" t="s">
        <v>182</v>
      </c>
    </row>
    <row r="164" spans="1:4">
      <c r="A164" t="s">
        <v>96</v>
      </c>
      <c r="B164" t="s">
        <v>483</v>
      </c>
      <c r="C164" s="36" t="s">
        <v>484</v>
      </c>
      <c r="D164" s="36" t="s">
        <v>182</v>
      </c>
    </row>
    <row r="165" spans="1:4">
      <c r="A165" t="s">
        <v>96</v>
      </c>
      <c r="B165" t="s">
        <v>485</v>
      </c>
      <c r="C165" s="36" t="s">
        <v>486</v>
      </c>
      <c r="D165" s="36" t="s">
        <v>182</v>
      </c>
    </row>
    <row r="166" spans="1:4">
      <c r="A166" t="s">
        <v>96</v>
      </c>
      <c r="B166" t="s">
        <v>487</v>
      </c>
      <c r="C166" s="36" t="s">
        <v>488</v>
      </c>
      <c r="D166" s="36" t="s">
        <v>182</v>
      </c>
    </row>
    <row r="167" spans="1:4">
      <c r="A167" t="s">
        <v>96</v>
      </c>
      <c r="B167" t="s">
        <v>489</v>
      </c>
      <c r="C167" s="36" t="s">
        <v>490</v>
      </c>
      <c r="D167" s="36" t="s">
        <v>182</v>
      </c>
    </row>
    <row r="168" spans="1:4">
      <c r="A168" t="s">
        <v>96</v>
      </c>
      <c r="B168" t="s">
        <v>491</v>
      </c>
      <c r="C168" s="36" t="s">
        <v>492</v>
      </c>
      <c r="D168" s="36" t="s">
        <v>182</v>
      </c>
    </row>
    <row r="169" spans="1:4">
      <c r="A169" t="s">
        <v>96</v>
      </c>
      <c r="B169" t="s">
        <v>493</v>
      </c>
      <c r="C169" s="36" t="s">
        <v>494</v>
      </c>
      <c r="D169" s="36" t="s">
        <v>182</v>
      </c>
    </row>
    <row r="170" spans="1:4">
      <c r="A170" t="s">
        <v>96</v>
      </c>
      <c r="B170" t="s">
        <v>495</v>
      </c>
      <c r="C170" s="36" t="s">
        <v>496</v>
      </c>
      <c r="D170" s="36" t="s">
        <v>182</v>
      </c>
    </row>
    <row r="171" spans="1:4">
      <c r="A171" t="s">
        <v>96</v>
      </c>
      <c r="B171" t="s">
        <v>497</v>
      </c>
      <c r="C171" s="36" t="s">
        <v>498</v>
      </c>
      <c r="D171" s="36" t="s">
        <v>182</v>
      </c>
    </row>
    <row r="172" spans="1:4">
      <c r="A172" t="s">
        <v>96</v>
      </c>
      <c r="B172" t="s">
        <v>499</v>
      </c>
      <c r="C172" s="36" t="s">
        <v>500</v>
      </c>
      <c r="D172" s="36" t="s">
        <v>182</v>
      </c>
    </row>
    <row r="173" spans="1:4">
      <c r="A173" t="s">
        <v>96</v>
      </c>
      <c r="B173" t="s">
        <v>501</v>
      </c>
      <c r="C173" s="36" t="s">
        <v>502</v>
      </c>
      <c r="D173" s="36" t="s">
        <v>182</v>
      </c>
    </row>
    <row r="174" spans="1:4">
      <c r="A174" t="s">
        <v>96</v>
      </c>
      <c r="B174" t="s">
        <v>503</v>
      </c>
      <c r="C174" s="36" t="s">
        <v>504</v>
      </c>
      <c r="D174" s="36" t="s">
        <v>182</v>
      </c>
    </row>
    <row r="175" spans="1:4">
      <c r="A175" t="s">
        <v>96</v>
      </c>
      <c r="B175" t="s">
        <v>505</v>
      </c>
      <c r="C175" s="36" t="s">
        <v>506</v>
      </c>
      <c r="D175" s="36" t="s">
        <v>182</v>
      </c>
    </row>
    <row r="176" spans="1:4">
      <c r="A176" t="s">
        <v>96</v>
      </c>
      <c r="B176" t="s">
        <v>507</v>
      </c>
      <c r="C176" s="36" t="s">
        <v>508</v>
      </c>
      <c r="D176" s="36" t="s">
        <v>182</v>
      </c>
    </row>
    <row r="177" spans="1:4">
      <c r="A177" t="s">
        <v>96</v>
      </c>
      <c r="B177" t="s">
        <v>509</v>
      </c>
      <c r="C177" s="36" t="s">
        <v>510</v>
      </c>
      <c r="D177" s="36" t="s">
        <v>182</v>
      </c>
    </row>
    <row r="178" spans="1:4">
      <c r="A178" t="s">
        <v>96</v>
      </c>
      <c r="B178" t="s">
        <v>511</v>
      </c>
      <c r="C178" s="36" t="s">
        <v>512</v>
      </c>
      <c r="D178" s="36" t="s">
        <v>182</v>
      </c>
    </row>
    <row r="179" spans="1:4">
      <c r="A179" t="s">
        <v>96</v>
      </c>
      <c r="B179" t="s">
        <v>513</v>
      </c>
      <c r="C179" s="36" t="s">
        <v>514</v>
      </c>
      <c r="D179" s="36" t="s">
        <v>182</v>
      </c>
    </row>
    <row r="180" spans="1:4">
      <c r="A180" t="s">
        <v>96</v>
      </c>
      <c r="B180" t="s">
        <v>515</v>
      </c>
      <c r="C180" s="36" t="s">
        <v>516</v>
      </c>
      <c r="D180" s="36" t="s">
        <v>182</v>
      </c>
    </row>
    <row r="181" spans="1:4">
      <c r="A181" t="s">
        <v>96</v>
      </c>
      <c r="B181" t="s">
        <v>517</v>
      </c>
      <c r="C181" s="36" t="s">
        <v>518</v>
      </c>
      <c r="D181" s="36" t="s">
        <v>182</v>
      </c>
    </row>
    <row r="182" spans="1:4">
      <c r="A182" t="s">
        <v>96</v>
      </c>
      <c r="B182" t="s">
        <v>519</v>
      </c>
      <c r="C182" s="36" t="s">
        <v>520</v>
      </c>
      <c r="D182" s="36" t="s">
        <v>182</v>
      </c>
    </row>
    <row r="183" spans="1:4">
      <c r="A183" t="s">
        <v>96</v>
      </c>
      <c r="B183" t="s">
        <v>521</v>
      </c>
      <c r="C183" s="36" t="s">
        <v>522</v>
      </c>
      <c r="D183" s="36" t="s">
        <v>182</v>
      </c>
    </row>
    <row r="184" spans="1:4">
      <c r="A184" t="s">
        <v>96</v>
      </c>
      <c r="B184" t="s">
        <v>523</v>
      </c>
      <c r="C184" s="36" t="s">
        <v>524</v>
      </c>
      <c r="D184" s="36" t="s">
        <v>182</v>
      </c>
    </row>
    <row r="185" spans="1:4">
      <c r="A185" t="s">
        <v>96</v>
      </c>
      <c r="B185" t="s">
        <v>525</v>
      </c>
      <c r="C185" s="36" t="s">
        <v>526</v>
      </c>
      <c r="D185" s="36" t="s">
        <v>182</v>
      </c>
    </row>
    <row r="186" spans="1:4">
      <c r="A186" t="s">
        <v>96</v>
      </c>
      <c r="B186" t="s">
        <v>527</v>
      </c>
      <c r="C186" s="36" t="s">
        <v>528</v>
      </c>
      <c r="D186" s="36" t="s">
        <v>182</v>
      </c>
    </row>
    <row r="187" spans="1:4">
      <c r="A187" t="s">
        <v>96</v>
      </c>
      <c r="B187" t="s">
        <v>529</v>
      </c>
      <c r="C187" s="36" t="s">
        <v>530</v>
      </c>
      <c r="D187" s="36" t="s">
        <v>182</v>
      </c>
    </row>
    <row r="188" spans="1:4">
      <c r="A188" t="s">
        <v>96</v>
      </c>
      <c r="B188" t="s">
        <v>531</v>
      </c>
      <c r="C188" s="36" t="s">
        <v>532</v>
      </c>
      <c r="D188" s="36" t="s">
        <v>182</v>
      </c>
    </row>
    <row r="189" spans="1:4">
      <c r="A189" t="s">
        <v>96</v>
      </c>
      <c r="B189" t="s">
        <v>533</v>
      </c>
      <c r="C189" s="36" t="s">
        <v>534</v>
      </c>
      <c r="D189" s="36" t="s">
        <v>182</v>
      </c>
    </row>
    <row r="190" spans="1:4">
      <c r="A190" t="s">
        <v>96</v>
      </c>
      <c r="B190" t="s">
        <v>535</v>
      </c>
      <c r="C190" s="36" t="s">
        <v>536</v>
      </c>
      <c r="D190" s="36" t="s">
        <v>182</v>
      </c>
    </row>
    <row r="191" spans="1:4">
      <c r="A191" t="s">
        <v>96</v>
      </c>
      <c r="B191" t="s">
        <v>537</v>
      </c>
      <c r="C191" s="36" t="s">
        <v>538</v>
      </c>
      <c r="D191" s="36" t="s">
        <v>182</v>
      </c>
    </row>
    <row r="192" spans="1:4">
      <c r="A192" t="s">
        <v>96</v>
      </c>
      <c r="B192" t="s">
        <v>539</v>
      </c>
      <c r="C192" s="36" t="s">
        <v>540</v>
      </c>
      <c r="D192" s="36" t="s">
        <v>182</v>
      </c>
    </row>
    <row r="193" spans="1:4">
      <c r="A193" t="s">
        <v>96</v>
      </c>
      <c r="B193" t="s">
        <v>541</v>
      </c>
      <c r="C193" s="36" t="s">
        <v>542</v>
      </c>
      <c r="D193" s="36" t="s">
        <v>182</v>
      </c>
    </row>
    <row r="194" spans="1:4">
      <c r="A194" t="s">
        <v>96</v>
      </c>
      <c r="B194" t="s">
        <v>543</v>
      </c>
      <c r="C194" s="36" t="s">
        <v>544</v>
      </c>
      <c r="D194" s="36" t="s">
        <v>182</v>
      </c>
    </row>
    <row r="195" spans="1:4">
      <c r="A195" t="s">
        <v>96</v>
      </c>
      <c r="B195" t="s">
        <v>545</v>
      </c>
      <c r="C195" s="36" t="s">
        <v>546</v>
      </c>
      <c r="D195" s="36" t="s">
        <v>182</v>
      </c>
    </row>
    <row r="196" spans="1:4">
      <c r="A196" t="s">
        <v>96</v>
      </c>
      <c r="B196" t="s">
        <v>547</v>
      </c>
      <c r="C196" s="36" t="s">
        <v>548</v>
      </c>
      <c r="D196" s="36" t="s">
        <v>182</v>
      </c>
    </row>
    <row r="197" spans="1:4">
      <c r="A197" t="s">
        <v>96</v>
      </c>
      <c r="B197" t="s">
        <v>549</v>
      </c>
      <c r="C197" s="36" t="s">
        <v>550</v>
      </c>
      <c r="D197" s="36" t="s">
        <v>182</v>
      </c>
    </row>
    <row r="198" spans="1:4">
      <c r="A198" t="s">
        <v>96</v>
      </c>
      <c r="B198" t="s">
        <v>551</v>
      </c>
      <c r="C198" s="36" t="s">
        <v>552</v>
      </c>
      <c r="D198" s="36" t="s">
        <v>182</v>
      </c>
    </row>
    <row r="199" spans="1:4">
      <c r="A199" t="s">
        <v>96</v>
      </c>
      <c r="B199" t="s">
        <v>553</v>
      </c>
      <c r="C199" s="36" t="s">
        <v>554</v>
      </c>
      <c r="D199" s="36" t="s">
        <v>182</v>
      </c>
    </row>
    <row r="200" spans="1:4">
      <c r="A200" t="s">
        <v>98</v>
      </c>
      <c r="B200" t="s">
        <v>555</v>
      </c>
      <c r="C200" s="36" t="s">
        <v>556</v>
      </c>
      <c r="D200" s="36" t="s">
        <v>159</v>
      </c>
    </row>
    <row r="201" spans="1:4">
      <c r="A201" t="s">
        <v>98</v>
      </c>
      <c r="B201" t="s">
        <v>170</v>
      </c>
      <c r="C201" s="36" t="s">
        <v>557</v>
      </c>
      <c r="D201" s="36" t="s">
        <v>159</v>
      </c>
    </row>
    <row r="202" spans="1:4">
      <c r="A202" t="s">
        <v>98</v>
      </c>
      <c r="B202" t="s">
        <v>558</v>
      </c>
      <c r="C202" s="36" t="s">
        <v>559</v>
      </c>
      <c r="D202" s="36" t="s">
        <v>159</v>
      </c>
    </row>
    <row r="203" spans="1:4">
      <c r="A203" t="s">
        <v>98</v>
      </c>
      <c r="B203" t="s">
        <v>560</v>
      </c>
      <c r="C203" s="36" t="s">
        <v>561</v>
      </c>
      <c r="D203" s="36" t="s">
        <v>182</v>
      </c>
    </row>
    <row r="204" spans="1:4">
      <c r="A204" t="s">
        <v>98</v>
      </c>
      <c r="B204" t="s">
        <v>562</v>
      </c>
      <c r="C204" s="36" t="s">
        <v>563</v>
      </c>
      <c r="D204" s="36" t="s">
        <v>182</v>
      </c>
    </row>
    <row r="205" spans="1:4">
      <c r="A205" t="s">
        <v>98</v>
      </c>
      <c r="B205" t="s">
        <v>564</v>
      </c>
      <c r="C205" s="36" t="s">
        <v>565</v>
      </c>
      <c r="D205" s="36" t="s">
        <v>182</v>
      </c>
    </row>
    <row r="206" spans="1:4">
      <c r="A206" t="s">
        <v>98</v>
      </c>
      <c r="B206" t="s">
        <v>566</v>
      </c>
      <c r="C206" s="36" t="s">
        <v>567</v>
      </c>
      <c r="D206" s="36" t="s">
        <v>182</v>
      </c>
    </row>
    <row r="207" spans="1:4">
      <c r="A207" t="s">
        <v>98</v>
      </c>
      <c r="B207" t="s">
        <v>568</v>
      </c>
      <c r="C207" s="36" t="s">
        <v>569</v>
      </c>
      <c r="D207" s="36" t="s">
        <v>182</v>
      </c>
    </row>
    <row r="208" spans="1:4">
      <c r="A208" t="s">
        <v>98</v>
      </c>
      <c r="B208" t="s">
        <v>570</v>
      </c>
      <c r="C208" s="36" t="s">
        <v>571</v>
      </c>
      <c r="D208" s="36" t="s">
        <v>182</v>
      </c>
    </row>
    <row r="209" spans="1:4">
      <c r="A209" t="s">
        <v>98</v>
      </c>
      <c r="B209" t="s">
        <v>572</v>
      </c>
      <c r="C209" s="36" t="s">
        <v>573</v>
      </c>
      <c r="D209" s="36" t="s">
        <v>182</v>
      </c>
    </row>
    <row r="210" spans="1:4">
      <c r="A210" t="s">
        <v>98</v>
      </c>
      <c r="B210" t="s">
        <v>574</v>
      </c>
      <c r="C210" s="36" t="s">
        <v>575</v>
      </c>
      <c r="D210" s="36" t="s">
        <v>182</v>
      </c>
    </row>
    <row r="211" spans="1:4">
      <c r="A211" t="s">
        <v>98</v>
      </c>
      <c r="B211" t="s">
        <v>576</v>
      </c>
      <c r="C211" s="36" t="s">
        <v>577</v>
      </c>
      <c r="D211" s="36" t="s">
        <v>182</v>
      </c>
    </row>
    <row r="212" spans="1:4">
      <c r="A212" t="s">
        <v>98</v>
      </c>
      <c r="B212" t="s">
        <v>578</v>
      </c>
      <c r="C212" s="36" t="s">
        <v>579</v>
      </c>
      <c r="D212" s="36" t="s">
        <v>182</v>
      </c>
    </row>
    <row r="213" spans="1:4">
      <c r="A213" t="s">
        <v>98</v>
      </c>
      <c r="B213" t="s">
        <v>580</v>
      </c>
      <c r="C213" s="36" t="s">
        <v>581</v>
      </c>
      <c r="D213" s="36" t="s">
        <v>182</v>
      </c>
    </row>
    <row r="214" spans="1:4">
      <c r="A214" t="s">
        <v>98</v>
      </c>
      <c r="B214" t="s">
        <v>582</v>
      </c>
      <c r="C214" s="36" t="s">
        <v>583</v>
      </c>
      <c r="D214" s="36" t="s">
        <v>182</v>
      </c>
    </row>
    <row r="215" spans="1:4">
      <c r="A215" t="s">
        <v>98</v>
      </c>
      <c r="B215" t="s">
        <v>584</v>
      </c>
      <c r="C215" s="36" t="s">
        <v>585</v>
      </c>
      <c r="D215" s="36" t="s">
        <v>182</v>
      </c>
    </row>
    <row r="216" spans="1:4">
      <c r="A216" t="s">
        <v>98</v>
      </c>
      <c r="B216" t="s">
        <v>586</v>
      </c>
      <c r="C216" s="36" t="s">
        <v>587</v>
      </c>
      <c r="D216" s="36" t="s">
        <v>182</v>
      </c>
    </row>
    <row r="217" spans="1:4">
      <c r="A217" t="s">
        <v>98</v>
      </c>
      <c r="B217" t="s">
        <v>588</v>
      </c>
      <c r="C217" s="36" t="s">
        <v>589</v>
      </c>
      <c r="D217" s="36" t="s">
        <v>182</v>
      </c>
    </row>
    <row r="218" spans="1:4">
      <c r="A218" t="s">
        <v>98</v>
      </c>
      <c r="B218" t="s">
        <v>590</v>
      </c>
      <c r="C218" s="36" t="s">
        <v>591</v>
      </c>
      <c r="D218" s="36" t="s">
        <v>182</v>
      </c>
    </row>
    <row r="219" spans="1:4">
      <c r="A219" t="s">
        <v>98</v>
      </c>
      <c r="B219" t="s">
        <v>592</v>
      </c>
      <c r="C219" s="36" t="s">
        <v>593</v>
      </c>
      <c r="D219" s="36" t="s">
        <v>182</v>
      </c>
    </row>
    <row r="220" spans="1:4">
      <c r="A220" t="s">
        <v>98</v>
      </c>
      <c r="B220" t="s">
        <v>594</v>
      </c>
      <c r="C220" s="36" t="s">
        <v>595</v>
      </c>
      <c r="D220" s="36" t="s">
        <v>182</v>
      </c>
    </row>
    <row r="221" spans="1:4">
      <c r="A221" t="s">
        <v>98</v>
      </c>
      <c r="B221" t="s">
        <v>596</v>
      </c>
      <c r="C221" s="36" t="s">
        <v>597</v>
      </c>
      <c r="D221" s="36" t="s">
        <v>182</v>
      </c>
    </row>
    <row r="222" spans="1:4">
      <c r="A222" t="s">
        <v>98</v>
      </c>
      <c r="B222" t="s">
        <v>598</v>
      </c>
      <c r="C222" s="36" t="s">
        <v>599</v>
      </c>
      <c r="D222" s="36" t="s">
        <v>182</v>
      </c>
    </row>
    <row r="223" spans="1:4">
      <c r="A223" t="s">
        <v>98</v>
      </c>
      <c r="B223" t="s">
        <v>600</v>
      </c>
      <c r="C223" s="36" t="s">
        <v>601</v>
      </c>
      <c r="D223" s="36" t="s">
        <v>182</v>
      </c>
    </row>
    <row r="224" spans="1:4">
      <c r="A224" t="s">
        <v>98</v>
      </c>
      <c r="B224" t="s">
        <v>602</v>
      </c>
      <c r="C224" s="36" t="s">
        <v>603</v>
      </c>
      <c r="D224" s="36" t="s">
        <v>182</v>
      </c>
    </row>
    <row r="225" spans="1:4">
      <c r="A225" t="s">
        <v>98</v>
      </c>
      <c r="B225" t="s">
        <v>604</v>
      </c>
      <c r="C225" s="36" t="s">
        <v>605</v>
      </c>
      <c r="D225" s="36" t="s">
        <v>219</v>
      </c>
    </row>
    <row r="226" spans="1:4">
      <c r="A226" t="s">
        <v>98</v>
      </c>
      <c r="B226" t="s">
        <v>606</v>
      </c>
      <c r="C226" s="36" t="s">
        <v>607</v>
      </c>
      <c r="D226" s="36" t="s">
        <v>219</v>
      </c>
    </row>
    <row r="227" spans="1:4">
      <c r="A227" t="s">
        <v>98</v>
      </c>
      <c r="B227" t="s">
        <v>608</v>
      </c>
      <c r="C227" s="36" t="s">
        <v>609</v>
      </c>
      <c r="D227" s="36" t="s">
        <v>159</v>
      </c>
    </row>
    <row r="228" spans="1:4">
      <c r="A228" t="s">
        <v>98</v>
      </c>
      <c r="B228" t="s">
        <v>610</v>
      </c>
      <c r="C228" s="36" t="s">
        <v>611</v>
      </c>
      <c r="D228" s="36" t="s">
        <v>219</v>
      </c>
    </row>
    <row r="229" spans="1:4">
      <c r="A229" t="s">
        <v>98</v>
      </c>
      <c r="B229" t="s">
        <v>612</v>
      </c>
      <c r="C229" s="36" t="s">
        <v>613</v>
      </c>
      <c r="D229" s="36" t="s">
        <v>219</v>
      </c>
    </row>
    <row r="230" spans="1:4">
      <c r="A230" t="s">
        <v>98</v>
      </c>
      <c r="B230" t="s">
        <v>614</v>
      </c>
      <c r="C230" s="36" t="s">
        <v>615</v>
      </c>
      <c r="D230" s="36" t="s">
        <v>219</v>
      </c>
    </row>
    <row r="231" spans="1:4">
      <c r="A231" t="s">
        <v>98</v>
      </c>
      <c r="B231" t="s">
        <v>616</v>
      </c>
      <c r="C231" s="36" t="s">
        <v>617</v>
      </c>
      <c r="D231" s="36" t="s">
        <v>182</v>
      </c>
    </row>
    <row r="232" spans="1:4">
      <c r="A232" t="s">
        <v>98</v>
      </c>
      <c r="B232" t="s">
        <v>618</v>
      </c>
      <c r="C232" s="36" t="s">
        <v>619</v>
      </c>
      <c r="D232" s="36" t="s">
        <v>182</v>
      </c>
    </row>
    <row r="233" spans="1:4">
      <c r="A233" t="s">
        <v>98</v>
      </c>
      <c r="B233" t="s">
        <v>620</v>
      </c>
      <c r="C233" s="36" t="s">
        <v>621</v>
      </c>
      <c r="D233" s="36" t="s">
        <v>182</v>
      </c>
    </row>
    <row r="234" spans="1:4">
      <c r="A234" t="s">
        <v>98</v>
      </c>
      <c r="B234" t="s">
        <v>622</v>
      </c>
      <c r="C234" s="36" t="s">
        <v>623</v>
      </c>
      <c r="D234" s="36" t="s">
        <v>182</v>
      </c>
    </row>
    <row r="235" spans="1:4">
      <c r="A235" t="s">
        <v>98</v>
      </c>
      <c r="B235" t="s">
        <v>624</v>
      </c>
      <c r="C235" s="36" t="s">
        <v>625</v>
      </c>
      <c r="D235" s="36" t="s">
        <v>182</v>
      </c>
    </row>
    <row r="236" spans="1:4">
      <c r="A236" t="s">
        <v>98</v>
      </c>
      <c r="B236" t="s">
        <v>626</v>
      </c>
      <c r="C236" s="36" t="s">
        <v>627</v>
      </c>
      <c r="D236" s="36" t="s">
        <v>182</v>
      </c>
    </row>
    <row r="237" spans="1:4">
      <c r="A237" t="s">
        <v>98</v>
      </c>
      <c r="B237" t="s">
        <v>628</v>
      </c>
      <c r="C237" s="36" t="s">
        <v>629</v>
      </c>
      <c r="D237" s="36" t="s">
        <v>182</v>
      </c>
    </row>
    <row r="238" spans="1:4">
      <c r="A238" t="s">
        <v>98</v>
      </c>
      <c r="B238" t="s">
        <v>630</v>
      </c>
      <c r="C238" s="36" t="s">
        <v>631</v>
      </c>
      <c r="D238" s="36" t="s">
        <v>182</v>
      </c>
    </row>
    <row r="239" spans="1:4">
      <c r="A239" t="s">
        <v>98</v>
      </c>
      <c r="B239" t="s">
        <v>632</v>
      </c>
      <c r="C239" s="36" t="s">
        <v>633</v>
      </c>
      <c r="D239" s="36" t="s">
        <v>182</v>
      </c>
    </row>
    <row r="240" spans="1:4">
      <c r="A240" t="s">
        <v>98</v>
      </c>
      <c r="B240" t="s">
        <v>634</v>
      </c>
      <c r="C240" s="36" t="s">
        <v>635</v>
      </c>
      <c r="D240" s="36" t="s">
        <v>182</v>
      </c>
    </row>
    <row r="241" spans="1:4">
      <c r="A241" t="s">
        <v>98</v>
      </c>
      <c r="B241" t="s">
        <v>636</v>
      </c>
      <c r="C241" s="36" t="s">
        <v>637</v>
      </c>
      <c r="D241" s="36" t="s">
        <v>182</v>
      </c>
    </row>
    <row r="242" spans="1:4">
      <c r="A242" t="s">
        <v>98</v>
      </c>
      <c r="B242" t="s">
        <v>638</v>
      </c>
      <c r="C242" s="36" t="s">
        <v>639</v>
      </c>
      <c r="D242" s="36" t="s">
        <v>182</v>
      </c>
    </row>
    <row r="243" spans="1:4">
      <c r="A243" t="s">
        <v>98</v>
      </c>
      <c r="B243" t="s">
        <v>640</v>
      </c>
      <c r="C243" s="36" t="s">
        <v>641</v>
      </c>
      <c r="D243" s="36" t="s">
        <v>182</v>
      </c>
    </row>
    <row r="244" spans="1:4">
      <c r="A244" t="s">
        <v>98</v>
      </c>
      <c r="B244" t="s">
        <v>642</v>
      </c>
      <c r="C244" s="36" t="s">
        <v>643</v>
      </c>
      <c r="D244" s="36" t="s">
        <v>182</v>
      </c>
    </row>
    <row r="245" spans="1:4">
      <c r="A245" t="s">
        <v>98</v>
      </c>
      <c r="B245" t="s">
        <v>644</v>
      </c>
      <c r="C245" s="36" t="s">
        <v>645</v>
      </c>
      <c r="D245" s="36" t="s">
        <v>182</v>
      </c>
    </row>
    <row r="246" spans="1:4">
      <c r="A246" t="s">
        <v>98</v>
      </c>
      <c r="B246" t="s">
        <v>646</v>
      </c>
      <c r="C246" s="36" t="s">
        <v>647</v>
      </c>
      <c r="D246" s="36" t="s">
        <v>182</v>
      </c>
    </row>
    <row r="247" spans="1:4">
      <c r="A247" t="s">
        <v>98</v>
      </c>
      <c r="B247" t="s">
        <v>648</v>
      </c>
      <c r="C247" s="36" t="s">
        <v>649</v>
      </c>
      <c r="D247" s="36" t="s">
        <v>182</v>
      </c>
    </row>
    <row r="248" spans="1:4">
      <c r="A248" t="s">
        <v>98</v>
      </c>
      <c r="B248" t="s">
        <v>650</v>
      </c>
      <c r="C248" s="36" t="s">
        <v>651</v>
      </c>
      <c r="D248" s="36" t="s">
        <v>182</v>
      </c>
    </row>
    <row r="249" spans="1:4">
      <c r="A249" t="s">
        <v>98</v>
      </c>
      <c r="B249" t="s">
        <v>652</v>
      </c>
      <c r="C249" s="36" t="s">
        <v>653</v>
      </c>
      <c r="D249" s="36" t="s">
        <v>182</v>
      </c>
    </row>
    <row r="250" spans="1:4">
      <c r="A250" t="s">
        <v>98</v>
      </c>
      <c r="B250" t="s">
        <v>654</v>
      </c>
      <c r="C250" s="36" t="s">
        <v>655</v>
      </c>
      <c r="D250" s="36" t="s">
        <v>159</v>
      </c>
    </row>
    <row r="251" spans="1:4">
      <c r="A251" t="s">
        <v>98</v>
      </c>
      <c r="B251" t="s">
        <v>656</v>
      </c>
      <c r="C251" s="36" t="s">
        <v>657</v>
      </c>
      <c r="D251" s="36" t="s">
        <v>159</v>
      </c>
    </row>
    <row r="252" spans="1:4">
      <c r="A252" t="s">
        <v>98</v>
      </c>
      <c r="B252" t="s">
        <v>658</v>
      </c>
      <c r="C252" s="36" t="s">
        <v>659</v>
      </c>
      <c r="D252" s="36" t="s">
        <v>182</v>
      </c>
    </row>
    <row r="253" spans="1:4">
      <c r="A253" t="s">
        <v>98</v>
      </c>
      <c r="B253" t="s">
        <v>660</v>
      </c>
      <c r="C253" s="36" t="s">
        <v>661</v>
      </c>
      <c r="D253" s="36" t="s">
        <v>182</v>
      </c>
    </row>
    <row r="254" spans="1:4">
      <c r="A254" t="s">
        <v>98</v>
      </c>
      <c r="B254" t="s">
        <v>662</v>
      </c>
      <c r="C254" s="36" t="s">
        <v>663</v>
      </c>
      <c r="D254" s="36" t="s">
        <v>182</v>
      </c>
    </row>
    <row r="255" spans="1:4">
      <c r="A255" t="s">
        <v>98</v>
      </c>
      <c r="B255" t="s">
        <v>664</v>
      </c>
      <c r="C255" s="36" t="s">
        <v>665</v>
      </c>
      <c r="D255" s="36" t="s">
        <v>182</v>
      </c>
    </row>
    <row r="256" spans="1:4">
      <c r="A256" t="s">
        <v>98</v>
      </c>
      <c r="B256" t="s">
        <v>666</v>
      </c>
      <c r="C256" s="36" t="s">
        <v>667</v>
      </c>
      <c r="D256" s="36" t="s">
        <v>182</v>
      </c>
    </row>
    <row r="257" spans="1:4">
      <c r="A257" t="s">
        <v>98</v>
      </c>
      <c r="B257" t="s">
        <v>668</v>
      </c>
      <c r="C257" s="36" t="s">
        <v>669</v>
      </c>
      <c r="D257" s="36" t="s">
        <v>182</v>
      </c>
    </row>
    <row r="258" spans="1:4">
      <c r="A258" t="s">
        <v>98</v>
      </c>
      <c r="B258" t="s">
        <v>670</v>
      </c>
      <c r="C258" s="36" t="s">
        <v>671</v>
      </c>
      <c r="D258" s="36" t="s">
        <v>182</v>
      </c>
    </row>
    <row r="259" spans="1:4">
      <c r="A259" t="s">
        <v>98</v>
      </c>
      <c r="B259" t="s">
        <v>672</v>
      </c>
      <c r="C259" s="36" t="s">
        <v>673</v>
      </c>
      <c r="D259" s="36" t="s">
        <v>182</v>
      </c>
    </row>
    <row r="260" spans="1:4">
      <c r="A260" t="s">
        <v>98</v>
      </c>
      <c r="B260" t="s">
        <v>674</v>
      </c>
      <c r="C260" s="36" t="s">
        <v>675</v>
      </c>
      <c r="D260" s="36" t="s">
        <v>182</v>
      </c>
    </row>
    <row r="261" spans="1:4">
      <c r="A261" t="s">
        <v>98</v>
      </c>
      <c r="B261" t="s">
        <v>676</v>
      </c>
      <c r="C261" s="36" t="s">
        <v>677</v>
      </c>
      <c r="D261" s="36" t="s">
        <v>182</v>
      </c>
    </row>
    <row r="262" spans="1:4">
      <c r="A262" t="s">
        <v>98</v>
      </c>
      <c r="B262" t="s">
        <v>678</v>
      </c>
      <c r="C262" s="36" t="s">
        <v>679</v>
      </c>
      <c r="D262" s="36" t="s">
        <v>182</v>
      </c>
    </row>
    <row r="263" spans="1:4">
      <c r="A263" t="s">
        <v>98</v>
      </c>
      <c r="B263" t="s">
        <v>680</v>
      </c>
      <c r="C263" s="36" t="s">
        <v>681</v>
      </c>
      <c r="D263" s="36" t="s">
        <v>182</v>
      </c>
    </row>
    <row r="264" spans="1:4">
      <c r="A264" t="s">
        <v>98</v>
      </c>
      <c r="B264" t="s">
        <v>682</v>
      </c>
      <c r="C264" s="36" t="s">
        <v>683</v>
      </c>
      <c r="D264" s="36" t="s">
        <v>182</v>
      </c>
    </row>
    <row r="265" spans="1:4">
      <c r="A265" t="s">
        <v>98</v>
      </c>
      <c r="B265" t="s">
        <v>684</v>
      </c>
      <c r="C265" s="36" t="s">
        <v>685</v>
      </c>
      <c r="D265" s="36" t="s">
        <v>182</v>
      </c>
    </row>
    <row r="266" spans="1:4">
      <c r="A266" t="s">
        <v>98</v>
      </c>
      <c r="B266" t="s">
        <v>686</v>
      </c>
      <c r="C266" s="36" t="s">
        <v>687</v>
      </c>
      <c r="D266" s="36" t="s">
        <v>182</v>
      </c>
    </row>
    <row r="267" spans="1:4">
      <c r="A267" t="s">
        <v>98</v>
      </c>
      <c r="B267" t="s">
        <v>688</v>
      </c>
      <c r="C267" s="36" t="s">
        <v>689</v>
      </c>
      <c r="D267" s="36" t="s">
        <v>182</v>
      </c>
    </row>
    <row r="268" spans="1:4">
      <c r="A268" t="s">
        <v>98</v>
      </c>
      <c r="B268" t="s">
        <v>690</v>
      </c>
      <c r="C268" s="36" t="s">
        <v>691</v>
      </c>
      <c r="D268" s="36" t="s">
        <v>182</v>
      </c>
    </row>
    <row r="269" spans="1:4">
      <c r="A269" t="s">
        <v>98</v>
      </c>
      <c r="B269" t="s">
        <v>690</v>
      </c>
      <c r="C269" s="36" t="s">
        <v>692</v>
      </c>
      <c r="D269" s="36" t="s">
        <v>182</v>
      </c>
    </row>
    <row r="270" spans="1:4">
      <c r="A270" t="s">
        <v>98</v>
      </c>
      <c r="B270" t="s">
        <v>693</v>
      </c>
      <c r="C270" s="36" t="s">
        <v>694</v>
      </c>
      <c r="D270" s="36" t="s">
        <v>182</v>
      </c>
    </row>
    <row r="271" spans="1:4">
      <c r="A271" t="s">
        <v>98</v>
      </c>
      <c r="B271" t="s">
        <v>695</v>
      </c>
      <c r="C271" s="36" t="s">
        <v>696</v>
      </c>
      <c r="D271" s="36" t="s">
        <v>182</v>
      </c>
    </row>
    <row r="272" spans="1:4">
      <c r="A272" t="s">
        <v>98</v>
      </c>
      <c r="B272" t="s">
        <v>697</v>
      </c>
      <c r="C272" s="36" t="s">
        <v>698</v>
      </c>
      <c r="D272" s="36" t="s">
        <v>182</v>
      </c>
    </row>
    <row r="273" spans="1:4">
      <c r="A273" t="s">
        <v>98</v>
      </c>
      <c r="B273" t="s">
        <v>699</v>
      </c>
      <c r="C273" s="36" t="s">
        <v>700</v>
      </c>
      <c r="D273" s="36" t="s">
        <v>182</v>
      </c>
    </row>
    <row r="274" spans="1:4">
      <c r="A274" t="s">
        <v>98</v>
      </c>
      <c r="B274" t="s">
        <v>701</v>
      </c>
      <c r="C274" s="36" t="s">
        <v>702</v>
      </c>
      <c r="D274" s="36" t="s">
        <v>182</v>
      </c>
    </row>
    <row r="275" spans="1:4">
      <c r="A275" t="s">
        <v>98</v>
      </c>
      <c r="B275" t="s">
        <v>703</v>
      </c>
      <c r="C275" s="36" t="s">
        <v>704</v>
      </c>
      <c r="D275" s="36" t="s">
        <v>182</v>
      </c>
    </row>
    <row r="276" spans="1:4">
      <c r="A276" t="s">
        <v>98</v>
      </c>
      <c r="B276" t="s">
        <v>705</v>
      </c>
      <c r="C276" s="36" t="s">
        <v>706</v>
      </c>
      <c r="D276" s="36" t="s">
        <v>182</v>
      </c>
    </row>
    <row r="277" spans="1:4">
      <c r="A277" t="s">
        <v>98</v>
      </c>
      <c r="B277" t="s">
        <v>707</v>
      </c>
      <c r="C277" s="36" t="s">
        <v>708</v>
      </c>
      <c r="D277" s="36" t="s">
        <v>182</v>
      </c>
    </row>
    <row r="278" spans="1:4">
      <c r="A278" t="s">
        <v>98</v>
      </c>
      <c r="B278" t="s">
        <v>709</v>
      </c>
      <c r="C278" s="36" t="s">
        <v>710</v>
      </c>
      <c r="D278" s="36" t="s">
        <v>182</v>
      </c>
    </row>
    <row r="279" spans="1:4">
      <c r="A279" t="s">
        <v>98</v>
      </c>
      <c r="B279" t="s">
        <v>711</v>
      </c>
      <c r="C279" s="36" t="s">
        <v>712</v>
      </c>
      <c r="D279" s="36" t="s">
        <v>182</v>
      </c>
    </row>
    <row r="280" spans="1:4">
      <c r="A280" t="s">
        <v>98</v>
      </c>
      <c r="B280" t="s">
        <v>713</v>
      </c>
      <c r="C280" s="36" t="s">
        <v>714</v>
      </c>
      <c r="D280" s="36" t="s">
        <v>182</v>
      </c>
    </row>
    <row r="281" spans="1:4">
      <c r="A281" t="s">
        <v>98</v>
      </c>
      <c r="B281" t="s">
        <v>715</v>
      </c>
      <c r="C281" s="36" t="s">
        <v>716</v>
      </c>
      <c r="D281" s="36" t="s">
        <v>182</v>
      </c>
    </row>
    <row r="282" spans="1:4">
      <c r="A282" t="s">
        <v>98</v>
      </c>
      <c r="B282" t="s">
        <v>717</v>
      </c>
      <c r="C282" s="36" t="s">
        <v>718</v>
      </c>
      <c r="D282" s="36" t="s">
        <v>182</v>
      </c>
    </row>
    <row r="283" spans="1:4">
      <c r="A283" t="s">
        <v>98</v>
      </c>
      <c r="B283" t="s">
        <v>719</v>
      </c>
      <c r="C283" s="36" t="s">
        <v>720</v>
      </c>
      <c r="D283" s="36" t="s">
        <v>182</v>
      </c>
    </row>
    <row r="284" spans="1:4">
      <c r="A284" t="s">
        <v>98</v>
      </c>
      <c r="B284" t="s">
        <v>721</v>
      </c>
      <c r="C284" s="36" t="s">
        <v>722</v>
      </c>
      <c r="D284" s="36" t="s">
        <v>182</v>
      </c>
    </row>
    <row r="285" spans="1:4">
      <c r="A285" t="s">
        <v>98</v>
      </c>
      <c r="B285" t="s">
        <v>723</v>
      </c>
      <c r="C285" s="36" t="s">
        <v>724</v>
      </c>
      <c r="D285" s="36" t="s">
        <v>182</v>
      </c>
    </row>
    <row r="286" spans="1:4">
      <c r="A286" t="s">
        <v>98</v>
      </c>
      <c r="B286" t="s">
        <v>725</v>
      </c>
      <c r="C286" s="36" t="s">
        <v>726</v>
      </c>
      <c r="D286" s="36" t="s">
        <v>182</v>
      </c>
    </row>
    <row r="287" spans="1:4">
      <c r="A287" t="s">
        <v>98</v>
      </c>
      <c r="B287" t="s">
        <v>727</v>
      </c>
      <c r="C287" s="36" t="s">
        <v>728</v>
      </c>
      <c r="D287" s="36" t="s">
        <v>182</v>
      </c>
    </row>
    <row r="288" spans="1:4">
      <c r="A288" t="s">
        <v>98</v>
      </c>
      <c r="B288" t="s">
        <v>729</v>
      </c>
      <c r="C288" s="36" t="s">
        <v>730</v>
      </c>
      <c r="D288" s="36" t="s">
        <v>182</v>
      </c>
    </row>
    <row r="289" spans="1:4">
      <c r="A289" t="s">
        <v>98</v>
      </c>
      <c r="B289" t="s">
        <v>731</v>
      </c>
      <c r="C289" s="36" t="s">
        <v>732</v>
      </c>
      <c r="D289" s="36" t="s">
        <v>182</v>
      </c>
    </row>
    <row r="290" spans="1:4">
      <c r="A290" t="s">
        <v>98</v>
      </c>
      <c r="B290" t="s">
        <v>733</v>
      </c>
      <c r="C290" s="36" t="s">
        <v>734</v>
      </c>
      <c r="D290" s="36" t="s">
        <v>182</v>
      </c>
    </row>
    <row r="291" spans="1:4">
      <c r="A291" t="s">
        <v>98</v>
      </c>
      <c r="B291" t="s">
        <v>735</v>
      </c>
      <c r="C291" s="36" t="s">
        <v>736</v>
      </c>
      <c r="D291" s="36" t="s">
        <v>182</v>
      </c>
    </row>
    <row r="292" spans="1:4">
      <c r="A292" t="s">
        <v>98</v>
      </c>
      <c r="B292" t="s">
        <v>737</v>
      </c>
      <c r="C292" s="36" t="s">
        <v>738</v>
      </c>
      <c r="D292" s="36" t="s">
        <v>182</v>
      </c>
    </row>
    <row r="293" spans="1:4">
      <c r="A293" t="s">
        <v>98</v>
      </c>
      <c r="B293" t="s">
        <v>739</v>
      </c>
      <c r="C293" s="36" t="s">
        <v>740</v>
      </c>
      <c r="D293" s="36" t="s">
        <v>182</v>
      </c>
    </row>
    <row r="294" spans="1:4">
      <c r="A294" t="s">
        <v>98</v>
      </c>
      <c r="B294" t="s">
        <v>741</v>
      </c>
      <c r="C294" s="36" t="s">
        <v>742</v>
      </c>
      <c r="D294" s="36" t="s">
        <v>182</v>
      </c>
    </row>
    <row r="295" spans="1:4">
      <c r="A295" t="s">
        <v>98</v>
      </c>
      <c r="B295" t="s">
        <v>743</v>
      </c>
      <c r="C295" s="36" t="s">
        <v>744</v>
      </c>
      <c r="D295" s="36" t="s">
        <v>182</v>
      </c>
    </row>
    <row r="296" spans="1:4">
      <c r="A296" t="s">
        <v>98</v>
      </c>
      <c r="B296" t="s">
        <v>745</v>
      </c>
      <c r="C296" s="36" t="s">
        <v>746</v>
      </c>
      <c r="D296" s="36" t="s">
        <v>182</v>
      </c>
    </row>
    <row r="297" spans="1:4">
      <c r="A297" t="s">
        <v>98</v>
      </c>
      <c r="B297" t="s">
        <v>747</v>
      </c>
      <c r="C297" s="36" t="s">
        <v>748</v>
      </c>
      <c r="D297" s="36" t="s">
        <v>182</v>
      </c>
    </row>
    <row r="298" spans="1:4">
      <c r="A298" t="s">
        <v>98</v>
      </c>
      <c r="B298" t="s">
        <v>749</v>
      </c>
      <c r="C298" s="36" t="s">
        <v>750</v>
      </c>
      <c r="D298" s="36" t="s">
        <v>182</v>
      </c>
    </row>
    <row r="299" spans="1:4">
      <c r="A299" t="s">
        <v>98</v>
      </c>
      <c r="B299" t="s">
        <v>751</v>
      </c>
      <c r="C299" s="36" t="s">
        <v>752</v>
      </c>
      <c r="D299" s="36" t="s">
        <v>182</v>
      </c>
    </row>
    <row r="300" spans="1:4">
      <c r="A300" t="s">
        <v>98</v>
      </c>
      <c r="B300" t="s">
        <v>753</v>
      </c>
      <c r="C300" s="36" t="s">
        <v>754</v>
      </c>
      <c r="D300" s="36" t="s">
        <v>182</v>
      </c>
    </row>
    <row r="301" spans="1:4">
      <c r="A301" t="s">
        <v>98</v>
      </c>
      <c r="B301" t="s">
        <v>755</v>
      </c>
      <c r="C301" s="36" t="s">
        <v>756</v>
      </c>
      <c r="D301" s="36" t="s">
        <v>182</v>
      </c>
    </row>
    <row r="302" spans="1:4">
      <c r="A302" t="s">
        <v>98</v>
      </c>
      <c r="B302" t="s">
        <v>757</v>
      </c>
      <c r="C302" s="36" t="s">
        <v>758</v>
      </c>
      <c r="D302" s="36" t="s">
        <v>182</v>
      </c>
    </row>
    <row r="303" spans="1:4">
      <c r="A303" t="s">
        <v>98</v>
      </c>
      <c r="B303" t="s">
        <v>759</v>
      </c>
      <c r="C303" s="36" t="s">
        <v>760</v>
      </c>
      <c r="D303" s="36" t="s">
        <v>182</v>
      </c>
    </row>
    <row r="304" spans="1:4">
      <c r="A304" t="s">
        <v>98</v>
      </c>
      <c r="B304" t="s">
        <v>761</v>
      </c>
      <c r="C304" s="36" t="s">
        <v>762</v>
      </c>
      <c r="D304" s="36" t="s">
        <v>182</v>
      </c>
    </row>
    <row r="305" spans="1:4">
      <c r="A305" t="s">
        <v>98</v>
      </c>
      <c r="B305" t="s">
        <v>763</v>
      </c>
      <c r="C305" s="36" t="s">
        <v>764</v>
      </c>
      <c r="D305" s="36" t="s">
        <v>182</v>
      </c>
    </row>
    <row r="306" spans="1:4">
      <c r="A306" t="s">
        <v>98</v>
      </c>
      <c r="B306" t="s">
        <v>765</v>
      </c>
      <c r="C306" s="36" t="s">
        <v>766</v>
      </c>
      <c r="D306" s="36" t="s">
        <v>182</v>
      </c>
    </row>
    <row r="307" spans="1:4">
      <c r="A307" t="s">
        <v>98</v>
      </c>
      <c r="B307" t="s">
        <v>767</v>
      </c>
      <c r="C307" s="36" t="s">
        <v>768</v>
      </c>
      <c r="D307" s="36" t="s">
        <v>182</v>
      </c>
    </row>
    <row r="308" spans="1:4">
      <c r="A308" t="s">
        <v>98</v>
      </c>
      <c r="B308" t="s">
        <v>769</v>
      </c>
      <c r="C308" s="36" t="s">
        <v>770</v>
      </c>
      <c r="D308" s="36" t="s">
        <v>182</v>
      </c>
    </row>
    <row r="309" spans="1:4">
      <c r="A309" t="s">
        <v>98</v>
      </c>
      <c r="B309" t="s">
        <v>771</v>
      </c>
      <c r="C309" s="36" t="s">
        <v>772</v>
      </c>
      <c r="D309" s="36" t="s">
        <v>182</v>
      </c>
    </row>
    <row r="310" spans="1:4">
      <c r="A310" t="s">
        <v>98</v>
      </c>
      <c r="B310" t="s">
        <v>773</v>
      </c>
      <c r="C310" s="36" t="s">
        <v>774</v>
      </c>
      <c r="D310" s="36" t="s">
        <v>182</v>
      </c>
    </row>
    <row r="311" spans="1:4">
      <c r="A311" t="s">
        <v>98</v>
      </c>
      <c r="B311" t="s">
        <v>775</v>
      </c>
      <c r="C311" s="36" t="s">
        <v>776</v>
      </c>
      <c r="D311" s="36" t="s">
        <v>182</v>
      </c>
    </row>
    <row r="312" spans="1:4">
      <c r="A312" t="s">
        <v>98</v>
      </c>
      <c r="B312" t="s">
        <v>777</v>
      </c>
      <c r="C312" s="36" t="s">
        <v>778</v>
      </c>
      <c r="D312" s="36" t="s">
        <v>182</v>
      </c>
    </row>
    <row r="313" spans="1:4">
      <c r="A313" t="s">
        <v>98</v>
      </c>
      <c r="B313" t="s">
        <v>779</v>
      </c>
      <c r="C313" s="36" t="s">
        <v>780</v>
      </c>
      <c r="D313" s="36" t="s">
        <v>182</v>
      </c>
    </row>
    <row r="314" spans="1:4">
      <c r="A314" t="s">
        <v>98</v>
      </c>
      <c r="B314" t="s">
        <v>781</v>
      </c>
      <c r="C314" s="36" t="s">
        <v>782</v>
      </c>
      <c r="D314" s="36" t="s">
        <v>182</v>
      </c>
    </row>
    <row r="315" spans="1:4">
      <c r="A315" t="s">
        <v>98</v>
      </c>
      <c r="B315" t="s">
        <v>783</v>
      </c>
      <c r="C315" s="36" t="s">
        <v>784</v>
      </c>
      <c r="D315" s="36" t="s">
        <v>182</v>
      </c>
    </row>
    <row r="316" spans="1:4">
      <c r="A316" t="s">
        <v>98</v>
      </c>
      <c r="B316" t="s">
        <v>785</v>
      </c>
      <c r="C316" s="36" t="s">
        <v>786</v>
      </c>
      <c r="D316" s="36" t="s">
        <v>182</v>
      </c>
    </row>
    <row r="317" spans="1:4">
      <c r="A317" t="s">
        <v>98</v>
      </c>
      <c r="B317" t="s">
        <v>787</v>
      </c>
      <c r="C317" s="36" t="s">
        <v>788</v>
      </c>
      <c r="D317" s="36" t="s">
        <v>182</v>
      </c>
    </row>
    <row r="318" spans="1:4">
      <c r="A318" t="s">
        <v>98</v>
      </c>
      <c r="B318" t="s">
        <v>789</v>
      </c>
      <c r="C318" s="36" t="s">
        <v>790</v>
      </c>
      <c r="D318" s="36" t="s">
        <v>182</v>
      </c>
    </row>
    <row r="319" spans="1:4">
      <c r="A319" t="s">
        <v>98</v>
      </c>
      <c r="B319" t="s">
        <v>791</v>
      </c>
      <c r="C319" s="36" t="s">
        <v>792</v>
      </c>
      <c r="D319" s="36" t="s">
        <v>182</v>
      </c>
    </row>
    <row r="320" spans="1:4">
      <c r="A320" t="s">
        <v>98</v>
      </c>
      <c r="B320" t="s">
        <v>793</v>
      </c>
      <c r="C320" s="36" t="s">
        <v>794</v>
      </c>
      <c r="D320" s="36" t="s">
        <v>182</v>
      </c>
    </row>
    <row r="321" spans="1:4">
      <c r="A321" t="s">
        <v>98</v>
      </c>
      <c r="B321" t="s">
        <v>795</v>
      </c>
      <c r="C321" s="36" t="s">
        <v>796</v>
      </c>
      <c r="D321" s="36" t="s">
        <v>182</v>
      </c>
    </row>
    <row r="322" spans="1:4">
      <c r="A322" t="s">
        <v>98</v>
      </c>
      <c r="B322" t="s">
        <v>797</v>
      </c>
      <c r="C322" s="36" t="s">
        <v>798</v>
      </c>
      <c r="D322" s="36" t="s">
        <v>182</v>
      </c>
    </row>
    <row r="323" spans="1:4">
      <c r="A323" t="s">
        <v>98</v>
      </c>
      <c r="B323" t="s">
        <v>799</v>
      </c>
      <c r="C323" s="36" t="s">
        <v>800</v>
      </c>
      <c r="D323" s="36" t="s">
        <v>182</v>
      </c>
    </row>
    <row r="324" spans="1:4">
      <c r="A324" t="s">
        <v>98</v>
      </c>
      <c r="B324" t="s">
        <v>801</v>
      </c>
      <c r="C324" s="36" t="s">
        <v>802</v>
      </c>
      <c r="D324" s="36" t="s">
        <v>182</v>
      </c>
    </row>
    <row r="325" spans="1:4">
      <c r="A325" t="s">
        <v>98</v>
      </c>
      <c r="B325" t="s">
        <v>803</v>
      </c>
      <c r="C325" s="36" t="s">
        <v>804</v>
      </c>
      <c r="D325" s="36" t="s">
        <v>182</v>
      </c>
    </row>
    <row r="326" spans="1:4">
      <c r="A326" t="s">
        <v>98</v>
      </c>
      <c r="B326" t="s">
        <v>805</v>
      </c>
      <c r="C326" s="36" t="s">
        <v>806</v>
      </c>
      <c r="D326" s="36" t="s">
        <v>182</v>
      </c>
    </row>
    <row r="327" spans="1:4">
      <c r="A327" t="s">
        <v>98</v>
      </c>
      <c r="B327" t="s">
        <v>807</v>
      </c>
      <c r="C327" s="36" t="s">
        <v>808</v>
      </c>
      <c r="D327" s="36" t="s">
        <v>182</v>
      </c>
    </row>
    <row r="328" spans="1:4">
      <c r="A328" t="s">
        <v>98</v>
      </c>
      <c r="B328" t="s">
        <v>809</v>
      </c>
      <c r="C328" s="36" t="s">
        <v>810</v>
      </c>
      <c r="D328" s="36" t="s">
        <v>182</v>
      </c>
    </row>
    <row r="329" spans="1:4">
      <c r="A329" t="s">
        <v>98</v>
      </c>
      <c r="B329" t="s">
        <v>811</v>
      </c>
      <c r="C329" s="36" t="s">
        <v>812</v>
      </c>
      <c r="D329" s="36" t="s">
        <v>182</v>
      </c>
    </row>
    <row r="330" spans="1:4">
      <c r="A330" t="s">
        <v>98</v>
      </c>
      <c r="B330" t="s">
        <v>813</v>
      </c>
      <c r="C330" s="36" t="s">
        <v>814</v>
      </c>
      <c r="D330" s="36" t="s">
        <v>182</v>
      </c>
    </row>
    <row r="331" spans="1:4">
      <c r="A331" t="s">
        <v>98</v>
      </c>
      <c r="B331" t="s">
        <v>815</v>
      </c>
      <c r="C331" s="36" t="s">
        <v>816</v>
      </c>
      <c r="D331" s="36" t="s">
        <v>182</v>
      </c>
    </row>
    <row r="332" spans="1:4">
      <c r="A332" t="s">
        <v>98</v>
      </c>
      <c r="B332" t="s">
        <v>817</v>
      </c>
      <c r="C332" s="36" t="s">
        <v>818</v>
      </c>
      <c r="D332" s="36" t="s">
        <v>182</v>
      </c>
    </row>
    <row r="333" spans="1:4">
      <c r="A333" t="s">
        <v>98</v>
      </c>
      <c r="B333" t="s">
        <v>819</v>
      </c>
      <c r="C333" s="36" t="s">
        <v>820</v>
      </c>
      <c r="D333" s="36" t="s">
        <v>182</v>
      </c>
    </row>
    <row r="334" spans="1:4">
      <c r="A334" t="s">
        <v>98</v>
      </c>
      <c r="B334" t="s">
        <v>821</v>
      </c>
      <c r="C334" s="36" t="s">
        <v>822</v>
      </c>
      <c r="D334" s="36" t="s">
        <v>182</v>
      </c>
    </row>
    <row r="335" spans="1:4">
      <c r="A335" t="s">
        <v>98</v>
      </c>
      <c r="B335" t="s">
        <v>823</v>
      </c>
      <c r="C335" s="36" t="s">
        <v>824</v>
      </c>
      <c r="D335" s="36" t="s">
        <v>182</v>
      </c>
    </row>
    <row r="336" spans="1:4">
      <c r="A336" t="s">
        <v>98</v>
      </c>
      <c r="B336" t="s">
        <v>825</v>
      </c>
      <c r="C336" s="36" t="s">
        <v>826</v>
      </c>
      <c r="D336" s="36" t="s">
        <v>182</v>
      </c>
    </row>
    <row r="337" spans="1:4">
      <c r="A337" t="s">
        <v>98</v>
      </c>
      <c r="B337" t="s">
        <v>827</v>
      </c>
      <c r="C337" s="36" t="s">
        <v>828</v>
      </c>
      <c r="D337" s="36" t="s">
        <v>182</v>
      </c>
    </row>
    <row r="338" spans="1:4">
      <c r="A338" t="s">
        <v>98</v>
      </c>
      <c r="B338" t="s">
        <v>829</v>
      </c>
      <c r="C338" s="36" t="s">
        <v>830</v>
      </c>
      <c r="D338" s="36" t="s">
        <v>182</v>
      </c>
    </row>
    <row r="339" spans="1:4">
      <c r="A339" t="s">
        <v>98</v>
      </c>
      <c r="B339" t="s">
        <v>831</v>
      </c>
      <c r="C339" s="36" t="s">
        <v>832</v>
      </c>
      <c r="D339" s="36" t="s">
        <v>182</v>
      </c>
    </row>
    <row r="340" spans="1:4">
      <c r="A340" t="s">
        <v>98</v>
      </c>
      <c r="B340" t="s">
        <v>833</v>
      </c>
      <c r="C340" s="36" t="s">
        <v>834</v>
      </c>
      <c r="D340" s="36" t="s">
        <v>182</v>
      </c>
    </row>
    <row r="341" spans="1:4">
      <c r="A341" t="s">
        <v>98</v>
      </c>
      <c r="B341" t="s">
        <v>835</v>
      </c>
      <c r="C341" s="36" t="s">
        <v>836</v>
      </c>
      <c r="D341" s="36" t="s">
        <v>182</v>
      </c>
    </row>
    <row r="342" spans="1:4">
      <c r="A342" t="s">
        <v>98</v>
      </c>
      <c r="B342" t="s">
        <v>837</v>
      </c>
      <c r="C342" s="36" t="s">
        <v>838</v>
      </c>
      <c r="D342" s="36" t="s">
        <v>182</v>
      </c>
    </row>
    <row r="343" spans="1:4">
      <c r="A343" t="s">
        <v>98</v>
      </c>
      <c r="B343" t="s">
        <v>839</v>
      </c>
      <c r="C343" s="36" t="s">
        <v>840</v>
      </c>
      <c r="D343" s="36" t="s">
        <v>182</v>
      </c>
    </row>
    <row r="344" spans="1:4">
      <c r="A344" t="s">
        <v>98</v>
      </c>
      <c r="B344" t="s">
        <v>841</v>
      </c>
      <c r="C344" s="36" t="s">
        <v>842</v>
      </c>
      <c r="D344" s="36" t="s">
        <v>182</v>
      </c>
    </row>
    <row r="345" spans="1:4">
      <c r="A345" t="s">
        <v>98</v>
      </c>
      <c r="B345" t="s">
        <v>843</v>
      </c>
      <c r="C345" s="36" t="s">
        <v>844</v>
      </c>
      <c r="D345" s="36" t="s">
        <v>182</v>
      </c>
    </row>
    <row r="346" spans="1:4">
      <c r="A346" t="s">
        <v>98</v>
      </c>
      <c r="B346" t="s">
        <v>845</v>
      </c>
      <c r="C346" s="36" t="s">
        <v>846</v>
      </c>
      <c r="D346" s="36" t="s">
        <v>182</v>
      </c>
    </row>
    <row r="347" spans="1:4">
      <c r="A347" t="s">
        <v>98</v>
      </c>
      <c r="B347" t="s">
        <v>847</v>
      </c>
      <c r="C347" s="36" t="s">
        <v>848</v>
      </c>
      <c r="D347" s="36" t="s">
        <v>182</v>
      </c>
    </row>
    <row r="348" spans="1:4">
      <c r="A348" t="s">
        <v>98</v>
      </c>
      <c r="B348" t="s">
        <v>849</v>
      </c>
      <c r="C348" s="36" t="s">
        <v>850</v>
      </c>
      <c r="D348" s="36" t="s">
        <v>182</v>
      </c>
    </row>
    <row r="349" spans="1:4">
      <c r="A349" t="s">
        <v>98</v>
      </c>
      <c r="B349" t="s">
        <v>851</v>
      </c>
      <c r="C349" s="36" t="s">
        <v>852</v>
      </c>
      <c r="D349" s="36" t="s">
        <v>182</v>
      </c>
    </row>
    <row r="350" spans="1:4">
      <c r="A350" t="s">
        <v>98</v>
      </c>
      <c r="B350" t="s">
        <v>853</v>
      </c>
      <c r="C350" s="36" t="s">
        <v>854</v>
      </c>
      <c r="D350" s="36" t="s">
        <v>159</v>
      </c>
    </row>
    <row r="351" spans="1:4">
      <c r="A351" t="s">
        <v>98</v>
      </c>
      <c r="B351" t="s">
        <v>855</v>
      </c>
      <c r="C351" s="36" t="s">
        <v>856</v>
      </c>
      <c r="D351" s="36" t="s">
        <v>182</v>
      </c>
    </row>
    <row r="352" spans="1:4">
      <c r="A352" t="s">
        <v>98</v>
      </c>
      <c r="B352" t="s">
        <v>857</v>
      </c>
      <c r="C352" s="36" t="s">
        <v>858</v>
      </c>
      <c r="D352" s="36" t="s">
        <v>182</v>
      </c>
    </row>
    <row r="353" spans="1:4">
      <c r="A353" t="s">
        <v>98</v>
      </c>
      <c r="B353" t="s">
        <v>859</v>
      </c>
      <c r="C353" s="36" t="s">
        <v>860</v>
      </c>
      <c r="D353" s="36" t="s">
        <v>182</v>
      </c>
    </row>
    <row r="354" spans="1:4">
      <c r="A354" t="s">
        <v>98</v>
      </c>
      <c r="B354" t="s">
        <v>861</v>
      </c>
      <c r="C354" s="36" t="s">
        <v>862</v>
      </c>
      <c r="D354" s="36" t="s">
        <v>182</v>
      </c>
    </row>
    <row r="355" spans="1:4">
      <c r="A355" t="s">
        <v>98</v>
      </c>
      <c r="B355" t="s">
        <v>863</v>
      </c>
      <c r="C355" s="36" t="s">
        <v>864</v>
      </c>
      <c r="D355" s="36" t="s">
        <v>182</v>
      </c>
    </row>
    <row r="356" spans="1:4">
      <c r="A356" t="s">
        <v>98</v>
      </c>
      <c r="B356" t="s">
        <v>865</v>
      </c>
      <c r="C356" s="36" t="s">
        <v>866</v>
      </c>
      <c r="D356" s="36" t="s">
        <v>182</v>
      </c>
    </row>
    <row r="357" spans="1:4">
      <c r="A357" t="s">
        <v>98</v>
      </c>
      <c r="B357" t="s">
        <v>867</v>
      </c>
      <c r="C357" s="36" t="s">
        <v>868</v>
      </c>
      <c r="D357" s="36" t="s">
        <v>182</v>
      </c>
    </row>
    <row r="358" spans="1:4">
      <c r="A358" t="s">
        <v>98</v>
      </c>
      <c r="B358" t="s">
        <v>869</v>
      </c>
      <c r="C358" s="36" t="s">
        <v>870</v>
      </c>
      <c r="D358" s="36" t="s">
        <v>182</v>
      </c>
    </row>
    <row r="359" spans="1:4">
      <c r="A359" t="s">
        <v>98</v>
      </c>
      <c r="B359" t="s">
        <v>871</v>
      </c>
      <c r="C359" s="36" t="s">
        <v>872</v>
      </c>
      <c r="D359" s="36" t="s">
        <v>182</v>
      </c>
    </row>
    <row r="360" spans="1:4">
      <c r="A360" t="s">
        <v>98</v>
      </c>
      <c r="B360" t="s">
        <v>873</v>
      </c>
      <c r="C360" s="36" t="s">
        <v>874</v>
      </c>
      <c r="D360" s="36" t="s">
        <v>182</v>
      </c>
    </row>
    <row r="361" spans="1:4">
      <c r="A361" t="s">
        <v>98</v>
      </c>
      <c r="B361" t="s">
        <v>875</v>
      </c>
      <c r="C361" s="36" t="s">
        <v>876</v>
      </c>
      <c r="D361" s="36" t="s">
        <v>182</v>
      </c>
    </row>
    <row r="362" spans="1:4">
      <c r="A362" t="s">
        <v>98</v>
      </c>
      <c r="B362" t="s">
        <v>877</v>
      </c>
      <c r="C362" s="36" t="s">
        <v>878</v>
      </c>
      <c r="D362" s="36" t="s">
        <v>182</v>
      </c>
    </row>
    <row r="363" spans="1:4">
      <c r="A363" t="s">
        <v>98</v>
      </c>
      <c r="B363" t="s">
        <v>879</v>
      </c>
      <c r="C363" s="36" t="s">
        <v>880</v>
      </c>
      <c r="D363" s="36" t="s">
        <v>182</v>
      </c>
    </row>
    <row r="364" spans="1:4">
      <c r="A364" t="s">
        <v>98</v>
      </c>
      <c r="B364" t="s">
        <v>881</v>
      </c>
      <c r="C364" s="36" t="s">
        <v>882</v>
      </c>
      <c r="D364" s="36" t="s">
        <v>182</v>
      </c>
    </row>
    <row r="365" spans="1:4">
      <c r="A365" t="s">
        <v>98</v>
      </c>
      <c r="B365" t="s">
        <v>883</v>
      </c>
      <c r="C365" s="36" t="s">
        <v>884</v>
      </c>
      <c r="D365" s="36" t="s">
        <v>182</v>
      </c>
    </row>
    <row r="366" spans="1:4">
      <c r="A366" t="s">
        <v>98</v>
      </c>
      <c r="B366" t="s">
        <v>885</v>
      </c>
      <c r="C366" s="36" t="s">
        <v>886</v>
      </c>
      <c r="D366" s="36" t="s">
        <v>182</v>
      </c>
    </row>
    <row r="367" spans="1:4">
      <c r="A367" t="s">
        <v>98</v>
      </c>
      <c r="B367" t="s">
        <v>887</v>
      </c>
      <c r="C367" s="36" t="s">
        <v>888</v>
      </c>
      <c r="D367" s="36" t="s">
        <v>182</v>
      </c>
    </row>
    <row r="368" spans="1:4">
      <c r="A368" t="s">
        <v>98</v>
      </c>
      <c r="B368" t="s">
        <v>889</v>
      </c>
      <c r="C368" s="36" t="s">
        <v>890</v>
      </c>
      <c r="D368" s="36" t="s">
        <v>182</v>
      </c>
    </row>
    <row r="369" spans="1:4">
      <c r="A369" t="s">
        <v>98</v>
      </c>
      <c r="B369" t="s">
        <v>891</v>
      </c>
      <c r="C369" s="36" t="s">
        <v>892</v>
      </c>
      <c r="D369" s="36" t="s">
        <v>182</v>
      </c>
    </row>
    <row r="370" spans="1:4">
      <c r="A370" t="s">
        <v>98</v>
      </c>
      <c r="B370" t="s">
        <v>893</v>
      </c>
      <c r="C370" s="36" t="s">
        <v>894</v>
      </c>
      <c r="D370" s="36" t="s">
        <v>182</v>
      </c>
    </row>
    <row r="371" spans="1:4">
      <c r="A371" t="s">
        <v>98</v>
      </c>
      <c r="B371" t="s">
        <v>895</v>
      </c>
      <c r="C371" s="36" t="s">
        <v>896</v>
      </c>
      <c r="D371" s="36" t="s">
        <v>182</v>
      </c>
    </row>
    <row r="372" spans="1:4">
      <c r="A372" t="s">
        <v>98</v>
      </c>
      <c r="B372" t="s">
        <v>897</v>
      </c>
      <c r="C372" s="36" t="s">
        <v>898</v>
      </c>
      <c r="D372" s="36" t="s">
        <v>182</v>
      </c>
    </row>
    <row r="373" spans="1:4">
      <c r="A373" t="s">
        <v>98</v>
      </c>
      <c r="B373" t="s">
        <v>899</v>
      </c>
      <c r="C373" s="36" t="s">
        <v>900</v>
      </c>
      <c r="D373" s="36" t="s">
        <v>182</v>
      </c>
    </row>
    <row r="374" spans="1:4">
      <c r="A374" t="s">
        <v>98</v>
      </c>
      <c r="B374" t="s">
        <v>901</v>
      </c>
      <c r="C374" s="36" t="s">
        <v>902</v>
      </c>
      <c r="D374" s="36" t="s">
        <v>182</v>
      </c>
    </row>
    <row r="375" spans="1:4">
      <c r="A375" t="s">
        <v>98</v>
      </c>
      <c r="B375" t="s">
        <v>903</v>
      </c>
      <c r="C375" s="36" t="s">
        <v>904</v>
      </c>
      <c r="D375" s="36" t="s">
        <v>182</v>
      </c>
    </row>
    <row r="376" spans="1:4">
      <c r="A376" t="s">
        <v>98</v>
      </c>
      <c r="B376" t="s">
        <v>905</v>
      </c>
      <c r="C376" s="36" t="s">
        <v>906</v>
      </c>
      <c r="D376" s="36" t="s">
        <v>182</v>
      </c>
    </row>
    <row r="377" spans="1:4">
      <c r="A377" t="s">
        <v>98</v>
      </c>
      <c r="B377" t="s">
        <v>907</v>
      </c>
      <c r="C377" s="36" t="s">
        <v>908</v>
      </c>
      <c r="D377" s="36" t="s">
        <v>182</v>
      </c>
    </row>
    <row r="378" spans="1:4">
      <c r="A378" t="s">
        <v>98</v>
      </c>
      <c r="B378" t="s">
        <v>909</v>
      </c>
      <c r="C378" s="36" t="s">
        <v>910</v>
      </c>
      <c r="D378" s="36" t="s">
        <v>182</v>
      </c>
    </row>
    <row r="379" spans="1:4">
      <c r="A379" t="s">
        <v>98</v>
      </c>
      <c r="B379" t="s">
        <v>911</v>
      </c>
      <c r="C379" s="36" t="s">
        <v>912</v>
      </c>
      <c r="D379" s="36" t="s">
        <v>182</v>
      </c>
    </row>
    <row r="380" spans="1:4">
      <c r="A380" t="s">
        <v>98</v>
      </c>
      <c r="B380" t="s">
        <v>913</v>
      </c>
      <c r="C380" s="36" t="s">
        <v>914</v>
      </c>
      <c r="D380" s="36" t="s">
        <v>182</v>
      </c>
    </row>
    <row r="381" spans="1:4">
      <c r="A381" t="s">
        <v>98</v>
      </c>
      <c r="B381" t="s">
        <v>915</v>
      </c>
      <c r="C381" s="36" t="s">
        <v>916</v>
      </c>
      <c r="D381" s="36" t="s">
        <v>182</v>
      </c>
    </row>
    <row r="382" spans="1:4">
      <c r="A382" t="s">
        <v>98</v>
      </c>
      <c r="B382" t="s">
        <v>917</v>
      </c>
      <c r="C382" s="36" t="s">
        <v>918</v>
      </c>
      <c r="D382" s="36" t="s">
        <v>182</v>
      </c>
    </row>
    <row r="383" spans="1:4">
      <c r="A383" t="s">
        <v>98</v>
      </c>
      <c r="B383" t="s">
        <v>919</v>
      </c>
      <c r="C383" s="36" t="s">
        <v>920</v>
      </c>
      <c r="D383" s="36" t="s">
        <v>182</v>
      </c>
    </row>
    <row r="384" spans="1:4">
      <c r="A384" t="s">
        <v>98</v>
      </c>
      <c r="B384" t="s">
        <v>921</v>
      </c>
      <c r="C384" s="36" t="s">
        <v>922</v>
      </c>
      <c r="D384" s="36" t="s">
        <v>182</v>
      </c>
    </row>
    <row r="385" spans="1:4">
      <c r="A385" t="s">
        <v>98</v>
      </c>
      <c r="B385" t="s">
        <v>923</v>
      </c>
      <c r="C385" s="36" t="s">
        <v>924</v>
      </c>
      <c r="D385" s="36" t="s">
        <v>182</v>
      </c>
    </row>
    <row r="386" spans="1:4">
      <c r="A386" t="s">
        <v>98</v>
      </c>
      <c r="B386" t="s">
        <v>925</v>
      </c>
      <c r="C386" s="36" t="s">
        <v>926</v>
      </c>
      <c r="D386" s="36" t="s">
        <v>182</v>
      </c>
    </row>
    <row r="387" spans="1:4">
      <c r="A387" t="s">
        <v>98</v>
      </c>
      <c r="B387" t="s">
        <v>927</v>
      </c>
      <c r="C387" s="36" t="s">
        <v>928</v>
      </c>
      <c r="D387" s="36" t="s">
        <v>182</v>
      </c>
    </row>
    <row r="388" spans="1:4">
      <c r="A388" t="s">
        <v>98</v>
      </c>
      <c r="B388" t="s">
        <v>929</v>
      </c>
      <c r="C388" s="36" t="s">
        <v>930</v>
      </c>
      <c r="D388" s="36" t="s">
        <v>182</v>
      </c>
    </row>
    <row r="389" spans="1:4">
      <c r="A389" t="s">
        <v>98</v>
      </c>
      <c r="B389" t="s">
        <v>931</v>
      </c>
      <c r="C389" s="36" t="s">
        <v>932</v>
      </c>
      <c r="D389" s="36" t="s">
        <v>182</v>
      </c>
    </row>
    <row r="390" spans="1:4">
      <c r="A390" t="s">
        <v>98</v>
      </c>
      <c r="B390" t="s">
        <v>933</v>
      </c>
      <c r="C390" s="36" t="s">
        <v>934</v>
      </c>
      <c r="D390" s="36" t="s">
        <v>182</v>
      </c>
    </row>
    <row r="391" spans="1:4">
      <c r="A391" t="s">
        <v>98</v>
      </c>
      <c r="B391" t="s">
        <v>935</v>
      </c>
      <c r="C391" s="36" t="s">
        <v>936</v>
      </c>
      <c r="D391" s="36" t="s">
        <v>182</v>
      </c>
    </row>
    <row r="392" spans="1:4">
      <c r="A392" t="s">
        <v>98</v>
      </c>
      <c r="B392" t="s">
        <v>937</v>
      </c>
      <c r="C392" s="36" t="s">
        <v>938</v>
      </c>
      <c r="D392" s="36" t="s">
        <v>182</v>
      </c>
    </row>
    <row r="393" spans="1:4">
      <c r="A393" t="s">
        <v>98</v>
      </c>
      <c r="B393" t="s">
        <v>939</v>
      </c>
      <c r="C393" s="36" t="s">
        <v>940</v>
      </c>
      <c r="D393" s="36" t="s">
        <v>182</v>
      </c>
    </row>
    <row r="394" spans="1:4">
      <c r="A394" t="s">
        <v>98</v>
      </c>
      <c r="B394" t="s">
        <v>941</v>
      </c>
      <c r="C394" s="36" t="s">
        <v>942</v>
      </c>
      <c r="D394" s="36" t="s">
        <v>182</v>
      </c>
    </row>
    <row r="395" spans="1:4">
      <c r="A395" t="s">
        <v>98</v>
      </c>
      <c r="B395" t="s">
        <v>943</v>
      </c>
      <c r="C395" s="36" t="s">
        <v>944</v>
      </c>
      <c r="D395" s="36" t="s">
        <v>182</v>
      </c>
    </row>
    <row r="396" spans="1:4">
      <c r="A396" t="s">
        <v>98</v>
      </c>
      <c r="B396" t="s">
        <v>945</v>
      </c>
      <c r="C396" s="36" t="s">
        <v>946</v>
      </c>
      <c r="D396" s="36" t="s">
        <v>182</v>
      </c>
    </row>
    <row r="397" spans="1:4">
      <c r="A397" t="s">
        <v>98</v>
      </c>
      <c r="B397" t="s">
        <v>947</v>
      </c>
      <c r="C397" s="36" t="s">
        <v>948</v>
      </c>
      <c r="D397" s="36" t="s">
        <v>182</v>
      </c>
    </row>
    <row r="398" spans="1:4">
      <c r="A398" t="s">
        <v>98</v>
      </c>
      <c r="B398" t="s">
        <v>949</v>
      </c>
      <c r="C398" s="36" t="s">
        <v>950</v>
      </c>
      <c r="D398" s="36" t="s">
        <v>182</v>
      </c>
    </row>
    <row r="399" spans="1:4">
      <c r="A399" t="s">
        <v>98</v>
      </c>
      <c r="B399" t="s">
        <v>951</v>
      </c>
      <c r="C399" s="36" t="s">
        <v>952</v>
      </c>
      <c r="D399" s="36" t="s">
        <v>182</v>
      </c>
    </row>
    <row r="400" spans="1:4">
      <c r="A400" t="s">
        <v>98</v>
      </c>
      <c r="B400" t="s">
        <v>953</v>
      </c>
      <c r="C400" s="36" t="s">
        <v>954</v>
      </c>
      <c r="D400" s="36" t="s">
        <v>182</v>
      </c>
    </row>
    <row r="401" spans="1:4">
      <c r="A401" t="s">
        <v>98</v>
      </c>
      <c r="B401" t="s">
        <v>955</v>
      </c>
      <c r="C401" s="36" t="s">
        <v>956</v>
      </c>
      <c r="D401" s="36" t="s">
        <v>182</v>
      </c>
    </row>
    <row r="402" spans="1:4">
      <c r="A402" t="s">
        <v>98</v>
      </c>
      <c r="B402" t="s">
        <v>957</v>
      </c>
      <c r="C402" s="36" t="s">
        <v>958</v>
      </c>
      <c r="D402" s="36" t="s">
        <v>182</v>
      </c>
    </row>
    <row r="403" spans="1:4">
      <c r="A403" t="s">
        <v>98</v>
      </c>
      <c r="B403" t="s">
        <v>959</v>
      </c>
      <c r="C403" s="36" t="s">
        <v>960</v>
      </c>
      <c r="D403" s="36" t="s">
        <v>182</v>
      </c>
    </row>
    <row r="404" spans="1:4">
      <c r="A404" t="s">
        <v>98</v>
      </c>
      <c r="B404" t="s">
        <v>961</v>
      </c>
      <c r="C404" s="36" t="s">
        <v>962</v>
      </c>
      <c r="D404" s="36" t="s">
        <v>182</v>
      </c>
    </row>
    <row r="405" spans="1:4">
      <c r="A405" t="s">
        <v>98</v>
      </c>
      <c r="B405" t="s">
        <v>963</v>
      </c>
      <c r="C405" s="36" t="s">
        <v>964</v>
      </c>
      <c r="D405" s="36" t="s">
        <v>182</v>
      </c>
    </row>
    <row r="406" spans="1:4">
      <c r="A406" t="s">
        <v>98</v>
      </c>
      <c r="B406" t="s">
        <v>965</v>
      </c>
      <c r="C406" s="36" t="s">
        <v>966</v>
      </c>
      <c r="D406" s="36" t="s">
        <v>182</v>
      </c>
    </row>
    <row r="407" spans="1:4">
      <c r="A407" t="s">
        <v>98</v>
      </c>
      <c r="B407" t="s">
        <v>967</v>
      </c>
      <c r="C407" s="36" t="s">
        <v>968</v>
      </c>
      <c r="D407" s="36" t="s">
        <v>182</v>
      </c>
    </row>
    <row r="408" spans="1:4">
      <c r="A408" t="s">
        <v>98</v>
      </c>
      <c r="B408" t="s">
        <v>969</v>
      </c>
      <c r="C408" s="36" t="s">
        <v>970</v>
      </c>
      <c r="D408" s="36" t="s">
        <v>182</v>
      </c>
    </row>
    <row r="409" spans="1:4">
      <c r="A409" t="s">
        <v>98</v>
      </c>
      <c r="B409" t="s">
        <v>971</v>
      </c>
      <c r="C409" s="36" t="s">
        <v>972</v>
      </c>
      <c r="D409" s="36" t="s">
        <v>182</v>
      </c>
    </row>
    <row r="410" spans="1:4">
      <c r="A410" t="s">
        <v>98</v>
      </c>
      <c r="B410" t="s">
        <v>973</v>
      </c>
      <c r="C410" s="36" t="s">
        <v>974</v>
      </c>
      <c r="D410" s="36" t="s">
        <v>182</v>
      </c>
    </row>
    <row r="411" spans="1:4">
      <c r="A411" t="s">
        <v>98</v>
      </c>
      <c r="B411" t="s">
        <v>975</v>
      </c>
      <c r="C411" s="36" t="s">
        <v>976</v>
      </c>
      <c r="D411" s="36" t="s">
        <v>182</v>
      </c>
    </row>
    <row r="412" spans="1:4">
      <c r="A412" t="s">
        <v>98</v>
      </c>
      <c r="B412" t="s">
        <v>977</v>
      </c>
      <c r="C412" s="36" t="s">
        <v>978</v>
      </c>
      <c r="D412" s="36" t="s">
        <v>182</v>
      </c>
    </row>
    <row r="413" spans="1:4">
      <c r="A413" t="s">
        <v>98</v>
      </c>
      <c r="B413" t="s">
        <v>979</v>
      </c>
      <c r="C413" s="36" t="s">
        <v>980</v>
      </c>
      <c r="D413" s="36" t="s">
        <v>182</v>
      </c>
    </row>
    <row r="414" spans="1:4">
      <c r="A414" t="s">
        <v>98</v>
      </c>
      <c r="B414" t="s">
        <v>981</v>
      </c>
      <c r="C414" s="36" t="s">
        <v>982</v>
      </c>
      <c r="D414" s="36" t="s">
        <v>182</v>
      </c>
    </row>
    <row r="415" spans="1:4">
      <c r="A415" t="s">
        <v>98</v>
      </c>
      <c r="B415" t="s">
        <v>983</v>
      </c>
      <c r="C415" s="36" t="s">
        <v>984</v>
      </c>
      <c r="D415" s="36" t="s">
        <v>182</v>
      </c>
    </row>
    <row r="416" spans="1:4">
      <c r="A416" t="s">
        <v>98</v>
      </c>
      <c r="B416" t="s">
        <v>985</v>
      </c>
      <c r="C416" s="36" t="s">
        <v>986</v>
      </c>
      <c r="D416" s="36" t="s">
        <v>182</v>
      </c>
    </row>
    <row r="417" spans="1:4">
      <c r="A417" t="s">
        <v>98</v>
      </c>
      <c r="B417" t="s">
        <v>987</v>
      </c>
      <c r="C417" s="36" t="s">
        <v>988</v>
      </c>
      <c r="D417" s="36" t="s">
        <v>182</v>
      </c>
    </row>
    <row r="418" spans="1:4">
      <c r="A418" t="s">
        <v>98</v>
      </c>
      <c r="B418" t="s">
        <v>989</v>
      </c>
      <c r="C418" s="36" t="s">
        <v>990</v>
      </c>
      <c r="D418" s="36" t="s">
        <v>182</v>
      </c>
    </row>
    <row r="419" spans="1:4">
      <c r="A419" t="s">
        <v>98</v>
      </c>
      <c r="B419" t="s">
        <v>991</v>
      </c>
      <c r="C419" s="36" t="s">
        <v>992</v>
      </c>
      <c r="D419" s="36" t="s">
        <v>182</v>
      </c>
    </row>
    <row r="420" spans="1:4">
      <c r="A420" t="s">
        <v>98</v>
      </c>
      <c r="B420" t="s">
        <v>993</v>
      </c>
      <c r="C420" s="36" t="s">
        <v>994</v>
      </c>
      <c r="D420" s="36" t="s">
        <v>159</v>
      </c>
    </row>
    <row r="421" spans="1:4">
      <c r="A421" t="s">
        <v>98</v>
      </c>
      <c r="B421" t="s">
        <v>995</v>
      </c>
      <c r="C421" s="36" t="s">
        <v>996</v>
      </c>
      <c r="D421" s="36" t="s">
        <v>182</v>
      </c>
    </row>
    <row r="422" spans="1:4">
      <c r="A422" t="s">
        <v>98</v>
      </c>
      <c r="B422" t="s">
        <v>997</v>
      </c>
      <c r="C422" s="36" t="s">
        <v>998</v>
      </c>
      <c r="D422" s="36" t="s">
        <v>182</v>
      </c>
    </row>
    <row r="423" spans="1:4">
      <c r="A423" t="s">
        <v>98</v>
      </c>
      <c r="B423" t="s">
        <v>999</v>
      </c>
      <c r="C423" s="36" t="s">
        <v>1000</v>
      </c>
      <c r="D423" s="36" t="s">
        <v>182</v>
      </c>
    </row>
    <row r="424" spans="1:4">
      <c r="A424" t="s">
        <v>98</v>
      </c>
      <c r="B424" t="s">
        <v>1001</v>
      </c>
      <c r="C424" s="36" t="s">
        <v>1002</v>
      </c>
      <c r="D424" s="36" t="s">
        <v>182</v>
      </c>
    </row>
    <row r="425" spans="1:4">
      <c r="A425" t="s">
        <v>98</v>
      </c>
      <c r="B425" t="s">
        <v>1003</v>
      </c>
      <c r="C425" s="36" t="s">
        <v>1004</v>
      </c>
      <c r="D425" s="36" t="s">
        <v>182</v>
      </c>
    </row>
    <row r="426" spans="1:4">
      <c r="A426" t="s">
        <v>98</v>
      </c>
      <c r="B426" t="s">
        <v>1005</v>
      </c>
      <c r="C426" s="36" t="s">
        <v>1006</v>
      </c>
      <c r="D426" s="36" t="s">
        <v>182</v>
      </c>
    </row>
    <row r="427" spans="1:4">
      <c r="A427" t="s">
        <v>98</v>
      </c>
      <c r="B427" t="s">
        <v>1007</v>
      </c>
      <c r="C427" s="36" t="s">
        <v>1008</v>
      </c>
      <c r="D427" s="36" t="s">
        <v>182</v>
      </c>
    </row>
    <row r="428" spans="1:4">
      <c r="A428" t="s">
        <v>98</v>
      </c>
      <c r="B428" t="s">
        <v>1009</v>
      </c>
      <c r="C428" s="36" t="s">
        <v>1010</v>
      </c>
      <c r="D428" s="36" t="s">
        <v>182</v>
      </c>
    </row>
    <row r="429" spans="1:4">
      <c r="A429" t="s">
        <v>98</v>
      </c>
      <c r="B429" t="s">
        <v>1011</v>
      </c>
      <c r="C429" s="36" t="s">
        <v>1012</v>
      </c>
      <c r="D429" s="36" t="s">
        <v>182</v>
      </c>
    </row>
    <row r="430" spans="1:4">
      <c r="A430" t="s">
        <v>98</v>
      </c>
      <c r="B430" t="s">
        <v>1013</v>
      </c>
      <c r="C430" s="36" t="s">
        <v>1014</v>
      </c>
      <c r="D430" s="36" t="s">
        <v>182</v>
      </c>
    </row>
    <row r="431" spans="1:4">
      <c r="A431" t="s">
        <v>98</v>
      </c>
      <c r="B431" t="s">
        <v>1015</v>
      </c>
      <c r="C431" s="36" t="s">
        <v>1016</v>
      </c>
      <c r="D431" s="36" t="s">
        <v>182</v>
      </c>
    </row>
    <row r="432" spans="1:4">
      <c r="A432" t="s">
        <v>98</v>
      </c>
      <c r="B432" t="s">
        <v>1017</v>
      </c>
      <c r="C432" s="36" t="s">
        <v>1018</v>
      </c>
      <c r="D432" s="36" t="s">
        <v>182</v>
      </c>
    </row>
    <row r="433" spans="1:4">
      <c r="A433" t="s">
        <v>98</v>
      </c>
      <c r="B433" t="s">
        <v>1019</v>
      </c>
      <c r="C433" s="36" t="s">
        <v>1020</v>
      </c>
      <c r="D433" s="36" t="s">
        <v>182</v>
      </c>
    </row>
    <row r="434" spans="1:4">
      <c r="A434" t="s">
        <v>98</v>
      </c>
      <c r="B434" t="s">
        <v>1021</v>
      </c>
      <c r="C434" s="36" t="s">
        <v>1022</v>
      </c>
      <c r="D434" s="36" t="s">
        <v>182</v>
      </c>
    </row>
    <row r="435" spans="1:4">
      <c r="A435" t="s">
        <v>98</v>
      </c>
      <c r="B435" t="s">
        <v>1023</v>
      </c>
      <c r="C435" s="36" t="s">
        <v>1024</v>
      </c>
      <c r="D435" s="36" t="s">
        <v>182</v>
      </c>
    </row>
    <row r="436" spans="1:4">
      <c r="A436" t="s">
        <v>98</v>
      </c>
      <c r="B436" t="s">
        <v>1025</v>
      </c>
      <c r="C436" s="36" t="s">
        <v>1026</v>
      </c>
      <c r="D436" s="36" t="s">
        <v>182</v>
      </c>
    </row>
    <row r="437" spans="1:4">
      <c r="A437" t="s">
        <v>98</v>
      </c>
      <c r="B437" t="s">
        <v>1027</v>
      </c>
      <c r="C437" s="36" t="s">
        <v>1028</v>
      </c>
      <c r="D437" s="36" t="s">
        <v>182</v>
      </c>
    </row>
    <row r="438" spans="1:4">
      <c r="A438" t="s">
        <v>98</v>
      </c>
      <c r="B438" t="s">
        <v>1029</v>
      </c>
      <c r="C438" s="36" t="s">
        <v>1030</v>
      </c>
      <c r="D438" s="36" t="s">
        <v>182</v>
      </c>
    </row>
    <row r="439" spans="1:4">
      <c r="A439" t="s">
        <v>98</v>
      </c>
      <c r="B439" t="s">
        <v>1031</v>
      </c>
      <c r="C439" s="36" t="s">
        <v>1032</v>
      </c>
      <c r="D439" s="36" t="s">
        <v>159</v>
      </c>
    </row>
    <row r="440" spans="1:4">
      <c r="A440" t="s">
        <v>98</v>
      </c>
      <c r="B440" t="s">
        <v>1033</v>
      </c>
      <c r="C440" s="36" t="s">
        <v>1034</v>
      </c>
      <c r="D440" s="36" t="s">
        <v>159</v>
      </c>
    </row>
    <row r="441" spans="1:4">
      <c r="A441" t="s">
        <v>98</v>
      </c>
      <c r="B441" t="s">
        <v>1035</v>
      </c>
      <c r="C441" s="36" t="s">
        <v>1036</v>
      </c>
      <c r="D441" s="36" t="s">
        <v>182</v>
      </c>
    </row>
    <row r="442" spans="1:4">
      <c r="A442" t="s">
        <v>98</v>
      </c>
      <c r="B442" t="s">
        <v>1037</v>
      </c>
      <c r="C442" s="36" t="s">
        <v>1038</v>
      </c>
      <c r="D442" s="36" t="s">
        <v>182</v>
      </c>
    </row>
    <row r="443" spans="1:4">
      <c r="A443" t="s">
        <v>127</v>
      </c>
      <c r="B443" t="s">
        <v>1039</v>
      </c>
      <c r="C443" s="36" t="s">
        <v>1040</v>
      </c>
      <c r="D443" s="36" t="s">
        <v>159</v>
      </c>
    </row>
    <row r="444" spans="1:4">
      <c r="A444" t="s">
        <v>127</v>
      </c>
      <c r="B444" t="s">
        <v>1041</v>
      </c>
      <c r="C444" s="36" t="s">
        <v>1042</v>
      </c>
      <c r="D444" s="36" t="s">
        <v>159</v>
      </c>
    </row>
    <row r="445" spans="1:4">
      <c r="A445" t="s">
        <v>127</v>
      </c>
      <c r="B445" t="s">
        <v>1043</v>
      </c>
      <c r="C445" s="36" t="s">
        <v>1044</v>
      </c>
      <c r="D445" s="36" t="s">
        <v>182</v>
      </c>
    </row>
    <row r="446" spans="1:4">
      <c r="A446" t="s">
        <v>127</v>
      </c>
      <c r="B446" t="s">
        <v>1045</v>
      </c>
      <c r="C446" s="36" t="s">
        <v>1046</v>
      </c>
      <c r="D446" s="36" t="s">
        <v>182</v>
      </c>
    </row>
    <row r="447" spans="1:4">
      <c r="A447" t="s">
        <v>127</v>
      </c>
      <c r="B447" t="s">
        <v>1047</v>
      </c>
      <c r="C447" s="36" t="s">
        <v>1048</v>
      </c>
      <c r="D447" s="36" t="s">
        <v>182</v>
      </c>
    </row>
    <row r="448" spans="1:4">
      <c r="A448" t="s">
        <v>127</v>
      </c>
      <c r="B448" t="s">
        <v>1049</v>
      </c>
      <c r="C448" s="36" t="s">
        <v>1050</v>
      </c>
      <c r="D448" s="36" t="s">
        <v>182</v>
      </c>
    </row>
    <row r="449" spans="1:4">
      <c r="A449" t="s">
        <v>127</v>
      </c>
      <c r="B449" t="s">
        <v>1039</v>
      </c>
      <c r="C449" s="36" t="s">
        <v>1051</v>
      </c>
      <c r="D449" s="36" t="s">
        <v>182</v>
      </c>
    </row>
    <row r="450" spans="1:4">
      <c r="A450" t="s">
        <v>127</v>
      </c>
      <c r="B450" t="s">
        <v>1052</v>
      </c>
      <c r="C450" s="36" t="s">
        <v>1053</v>
      </c>
      <c r="D450" s="36" t="s">
        <v>182</v>
      </c>
    </row>
    <row r="451" spans="1:4">
      <c r="A451" t="s">
        <v>127</v>
      </c>
      <c r="B451" t="s">
        <v>1054</v>
      </c>
      <c r="C451" s="36" t="s">
        <v>1055</v>
      </c>
      <c r="D451" s="36" t="s">
        <v>182</v>
      </c>
    </row>
    <row r="452" spans="1:4">
      <c r="A452" t="s">
        <v>127</v>
      </c>
      <c r="B452" t="s">
        <v>1056</v>
      </c>
      <c r="C452" s="36" t="s">
        <v>1057</v>
      </c>
      <c r="D452" s="36" t="s">
        <v>182</v>
      </c>
    </row>
    <row r="453" spans="1:4">
      <c r="A453" t="s">
        <v>127</v>
      </c>
      <c r="B453" t="s">
        <v>1058</v>
      </c>
      <c r="C453" s="36" t="s">
        <v>1059</v>
      </c>
      <c r="D453" s="36" t="s">
        <v>182</v>
      </c>
    </row>
    <row r="454" spans="1:4">
      <c r="A454" t="s">
        <v>127</v>
      </c>
      <c r="B454" t="s">
        <v>1060</v>
      </c>
      <c r="C454" s="36" t="s">
        <v>1061</v>
      </c>
      <c r="D454" s="36" t="s">
        <v>182</v>
      </c>
    </row>
    <row r="455" spans="1:4">
      <c r="A455" t="s">
        <v>127</v>
      </c>
      <c r="B455" t="s">
        <v>1062</v>
      </c>
      <c r="C455" s="36" t="s">
        <v>1063</v>
      </c>
      <c r="D455" s="36" t="s">
        <v>182</v>
      </c>
    </row>
    <row r="456" spans="1:4">
      <c r="A456" t="s">
        <v>127</v>
      </c>
      <c r="B456" t="s">
        <v>1064</v>
      </c>
      <c r="C456" s="36" t="s">
        <v>1065</v>
      </c>
      <c r="D456" s="36" t="s">
        <v>182</v>
      </c>
    </row>
    <row r="457" spans="1:4">
      <c r="A457" t="s">
        <v>127</v>
      </c>
      <c r="B457" t="s">
        <v>1066</v>
      </c>
      <c r="C457" s="36" t="s">
        <v>1067</v>
      </c>
      <c r="D457" s="36" t="s">
        <v>182</v>
      </c>
    </row>
    <row r="458" spans="1:4">
      <c r="A458" t="s">
        <v>127</v>
      </c>
      <c r="B458" t="s">
        <v>1068</v>
      </c>
      <c r="C458" s="36" t="s">
        <v>1069</v>
      </c>
      <c r="D458" s="36" t="s">
        <v>182</v>
      </c>
    </row>
    <row r="459" spans="1:4">
      <c r="A459" t="s">
        <v>127</v>
      </c>
      <c r="B459" t="s">
        <v>1045</v>
      </c>
      <c r="C459" s="36" t="s">
        <v>1070</v>
      </c>
      <c r="D459" s="36" t="s">
        <v>182</v>
      </c>
    </row>
    <row r="460" spans="1:4">
      <c r="A460" t="s">
        <v>127</v>
      </c>
      <c r="B460" t="s">
        <v>1047</v>
      </c>
      <c r="C460" s="36" t="s">
        <v>1071</v>
      </c>
      <c r="D460" s="36" t="s">
        <v>182</v>
      </c>
    </row>
    <row r="461" spans="1:4">
      <c r="A461" t="s">
        <v>127</v>
      </c>
      <c r="B461" t="s">
        <v>1049</v>
      </c>
      <c r="C461" s="36" t="s">
        <v>1072</v>
      </c>
      <c r="D461" s="36" t="s">
        <v>182</v>
      </c>
    </row>
    <row r="462" spans="1:4">
      <c r="A462" t="s">
        <v>127</v>
      </c>
      <c r="B462" t="s">
        <v>1073</v>
      </c>
      <c r="C462" s="36" t="s">
        <v>1074</v>
      </c>
      <c r="D462" s="36" t="s">
        <v>182</v>
      </c>
    </row>
    <row r="463" spans="1:4">
      <c r="A463" t="s">
        <v>127</v>
      </c>
      <c r="B463" t="s">
        <v>1075</v>
      </c>
      <c r="C463" s="36" t="s">
        <v>1076</v>
      </c>
      <c r="D463" s="36" t="s">
        <v>182</v>
      </c>
    </row>
    <row r="464" spans="1:4">
      <c r="A464" t="s">
        <v>127</v>
      </c>
      <c r="B464" t="s">
        <v>1077</v>
      </c>
      <c r="C464" s="36" t="s">
        <v>1078</v>
      </c>
      <c r="D464" s="36" t="s">
        <v>182</v>
      </c>
    </row>
    <row r="465" spans="1:4">
      <c r="A465" t="s">
        <v>127</v>
      </c>
      <c r="B465" t="s">
        <v>1079</v>
      </c>
      <c r="C465" s="36" t="s">
        <v>1080</v>
      </c>
      <c r="D465" s="36" t="s">
        <v>182</v>
      </c>
    </row>
    <row r="466" spans="1:4">
      <c r="A466" t="s">
        <v>127</v>
      </c>
      <c r="B466" t="s">
        <v>1081</v>
      </c>
      <c r="C466" s="36" t="s">
        <v>1082</v>
      </c>
      <c r="D466" s="36" t="s">
        <v>182</v>
      </c>
    </row>
    <row r="467" spans="1:4">
      <c r="A467" t="s">
        <v>127</v>
      </c>
      <c r="B467" t="s">
        <v>1083</v>
      </c>
      <c r="C467" s="36" t="s">
        <v>1084</v>
      </c>
      <c r="D467" s="36" t="s">
        <v>182</v>
      </c>
    </row>
    <row r="468" spans="1:4">
      <c r="A468" t="s">
        <v>127</v>
      </c>
      <c r="B468" t="s">
        <v>1085</v>
      </c>
      <c r="C468" s="36" t="s">
        <v>1086</v>
      </c>
      <c r="D468" s="36" t="s">
        <v>182</v>
      </c>
    </row>
    <row r="469" spans="1:4">
      <c r="A469" t="s">
        <v>127</v>
      </c>
      <c r="B469" t="s">
        <v>1087</v>
      </c>
      <c r="C469" s="36" t="s">
        <v>1088</v>
      </c>
      <c r="D469" s="36" t="s">
        <v>182</v>
      </c>
    </row>
    <row r="470" spans="1:4">
      <c r="A470" t="s">
        <v>127</v>
      </c>
      <c r="B470" t="s">
        <v>1089</v>
      </c>
      <c r="C470" s="36" t="s">
        <v>1090</v>
      </c>
      <c r="D470" s="36" t="s">
        <v>182</v>
      </c>
    </row>
    <row r="471" spans="1:4">
      <c r="A471" t="s">
        <v>127</v>
      </c>
      <c r="B471" t="s">
        <v>1091</v>
      </c>
      <c r="C471" s="36" t="s">
        <v>1092</v>
      </c>
      <c r="D471" s="36" t="s">
        <v>182</v>
      </c>
    </row>
    <row r="472" spans="1:4">
      <c r="A472" t="s">
        <v>127</v>
      </c>
      <c r="B472" t="s">
        <v>1093</v>
      </c>
      <c r="C472" s="36" t="s">
        <v>1094</v>
      </c>
      <c r="D472" s="36" t="s">
        <v>182</v>
      </c>
    </row>
    <row r="473" spans="1:4">
      <c r="A473" t="s">
        <v>127</v>
      </c>
      <c r="B473" t="s">
        <v>1095</v>
      </c>
      <c r="C473" s="36" t="s">
        <v>1096</v>
      </c>
      <c r="D473" s="36" t="s">
        <v>182</v>
      </c>
    </row>
    <row r="474" spans="1:4">
      <c r="A474" t="s">
        <v>127</v>
      </c>
      <c r="B474" t="s">
        <v>1097</v>
      </c>
      <c r="C474" s="36" t="s">
        <v>1098</v>
      </c>
      <c r="D474" s="36" t="s">
        <v>159</v>
      </c>
    </row>
    <row r="475" spans="1:4">
      <c r="A475" t="s">
        <v>127</v>
      </c>
      <c r="B475" t="s">
        <v>1099</v>
      </c>
      <c r="C475" s="36" t="s">
        <v>1100</v>
      </c>
      <c r="D475" s="36" t="s">
        <v>159</v>
      </c>
    </row>
    <row r="476" spans="1:4">
      <c r="A476" t="s">
        <v>127</v>
      </c>
      <c r="B476" t="s">
        <v>1101</v>
      </c>
      <c r="C476" s="36" t="s">
        <v>1102</v>
      </c>
      <c r="D476" s="36" t="s">
        <v>159</v>
      </c>
    </row>
    <row r="477" spans="1:4">
      <c r="A477" t="s">
        <v>127</v>
      </c>
      <c r="B477" t="s">
        <v>1103</v>
      </c>
      <c r="C477" s="36" t="s">
        <v>1104</v>
      </c>
      <c r="D477" s="36" t="s">
        <v>159</v>
      </c>
    </row>
    <row r="478" spans="1:4">
      <c r="A478" t="s">
        <v>127</v>
      </c>
      <c r="B478" t="s">
        <v>1105</v>
      </c>
      <c r="C478" s="36" t="s">
        <v>1106</v>
      </c>
      <c r="D478" s="36" t="s">
        <v>182</v>
      </c>
    </row>
    <row r="479" spans="1:4">
      <c r="A479" t="s">
        <v>127</v>
      </c>
      <c r="B479" t="s">
        <v>1107</v>
      </c>
      <c r="C479" s="36" t="s">
        <v>1108</v>
      </c>
      <c r="D479" s="36" t="s">
        <v>182</v>
      </c>
    </row>
    <row r="480" spans="1:4">
      <c r="A480" t="s">
        <v>127</v>
      </c>
      <c r="B480" t="s">
        <v>1109</v>
      </c>
      <c r="C480" s="36" t="s">
        <v>1110</v>
      </c>
      <c r="D480" s="36" t="s">
        <v>182</v>
      </c>
    </row>
    <row r="481" spans="1:4">
      <c r="A481" t="s">
        <v>127</v>
      </c>
      <c r="B481" t="s">
        <v>1111</v>
      </c>
      <c r="C481" s="36" t="s">
        <v>1112</v>
      </c>
      <c r="D481" s="36" t="s">
        <v>182</v>
      </c>
    </row>
    <row r="482" spans="1:4">
      <c r="A482" t="s">
        <v>127</v>
      </c>
      <c r="B482" t="s">
        <v>1113</v>
      </c>
      <c r="C482" s="36" t="s">
        <v>1114</v>
      </c>
      <c r="D482" s="36" t="s">
        <v>182</v>
      </c>
    </row>
    <row r="483" spans="1:4">
      <c r="A483" t="s">
        <v>130</v>
      </c>
      <c r="B483" t="s">
        <v>1115</v>
      </c>
      <c r="C483" s="36" t="s">
        <v>1116</v>
      </c>
      <c r="D483" s="36" t="s">
        <v>182</v>
      </c>
    </row>
    <row r="484" spans="1:4">
      <c r="A484" t="s">
        <v>130</v>
      </c>
      <c r="B484" t="s">
        <v>1117</v>
      </c>
      <c r="C484" s="36" t="s">
        <v>1118</v>
      </c>
      <c r="D484" s="36" t="s">
        <v>182</v>
      </c>
    </row>
    <row r="485" spans="1:4">
      <c r="A485" t="s">
        <v>130</v>
      </c>
      <c r="B485" t="s">
        <v>1119</v>
      </c>
      <c r="C485" s="36" t="s">
        <v>1120</v>
      </c>
      <c r="D485" s="36" t="s">
        <v>182</v>
      </c>
    </row>
    <row r="486" spans="1:4">
      <c r="A486" t="s">
        <v>130</v>
      </c>
      <c r="B486" t="s">
        <v>1121</v>
      </c>
      <c r="C486" s="36" t="s">
        <v>1122</v>
      </c>
      <c r="D486" s="36" t="s">
        <v>182</v>
      </c>
    </row>
    <row r="487" spans="1:4">
      <c r="A487" t="s">
        <v>130</v>
      </c>
      <c r="B487" t="s">
        <v>1123</v>
      </c>
      <c r="C487" s="36" t="s">
        <v>1124</v>
      </c>
      <c r="D487" s="36" t="s">
        <v>182</v>
      </c>
    </row>
    <row r="488" spans="1:4">
      <c r="A488" t="s">
        <v>130</v>
      </c>
      <c r="B488" t="s">
        <v>1125</v>
      </c>
      <c r="C488" s="36" t="s">
        <v>1126</v>
      </c>
      <c r="D488" s="36" t="s">
        <v>182</v>
      </c>
    </row>
    <row r="489" spans="1:4">
      <c r="A489" t="s">
        <v>130</v>
      </c>
      <c r="B489" t="s">
        <v>1127</v>
      </c>
      <c r="C489" s="36" t="s">
        <v>1128</v>
      </c>
      <c r="D489" s="36" t="s">
        <v>182</v>
      </c>
    </row>
    <row r="490" spans="1:4">
      <c r="A490" t="s">
        <v>130</v>
      </c>
      <c r="B490" t="s">
        <v>1129</v>
      </c>
      <c r="C490" s="36" t="s">
        <v>1130</v>
      </c>
      <c r="D490" s="36" t="s">
        <v>182</v>
      </c>
    </row>
    <row r="491" spans="1:4">
      <c r="A491" t="s">
        <v>130</v>
      </c>
      <c r="B491" t="s">
        <v>1131</v>
      </c>
      <c r="C491" s="36" t="s">
        <v>1132</v>
      </c>
      <c r="D491" s="36" t="s">
        <v>182</v>
      </c>
    </row>
    <row r="492" spans="1:4">
      <c r="A492" t="s">
        <v>130</v>
      </c>
      <c r="B492" t="s">
        <v>1133</v>
      </c>
      <c r="C492" s="36" t="s">
        <v>1134</v>
      </c>
      <c r="D492" s="36" t="s">
        <v>182</v>
      </c>
    </row>
    <row r="493" spans="1:4">
      <c r="A493" t="s">
        <v>130</v>
      </c>
      <c r="B493" t="s">
        <v>1135</v>
      </c>
      <c r="C493" s="36" t="s">
        <v>1136</v>
      </c>
      <c r="D493" s="36" t="s">
        <v>182</v>
      </c>
    </row>
    <row r="494" spans="1:4">
      <c r="A494" t="s">
        <v>130</v>
      </c>
      <c r="B494" t="s">
        <v>1137</v>
      </c>
      <c r="C494" s="36" t="s">
        <v>1138</v>
      </c>
      <c r="D494" s="36" t="s">
        <v>182</v>
      </c>
    </row>
    <row r="495" spans="1:4">
      <c r="A495" t="s">
        <v>130</v>
      </c>
      <c r="B495" t="s">
        <v>1139</v>
      </c>
      <c r="C495" s="36" t="s">
        <v>1140</v>
      </c>
      <c r="D495" s="36" t="s">
        <v>182</v>
      </c>
    </row>
    <row r="496" spans="1:4">
      <c r="A496" t="s">
        <v>130</v>
      </c>
      <c r="B496" t="s">
        <v>1141</v>
      </c>
      <c r="C496" s="36" t="s">
        <v>1142</v>
      </c>
      <c r="D496" s="36" t="s">
        <v>182</v>
      </c>
    </row>
    <row r="497" spans="1:4">
      <c r="A497" t="s">
        <v>130</v>
      </c>
      <c r="B497" t="s">
        <v>1143</v>
      </c>
      <c r="C497" s="36" t="s">
        <v>1144</v>
      </c>
      <c r="D497" s="36" t="s">
        <v>182</v>
      </c>
    </row>
    <row r="498" spans="1:4">
      <c r="A498" t="s">
        <v>130</v>
      </c>
      <c r="B498" t="s">
        <v>1145</v>
      </c>
      <c r="C498" s="36" t="s">
        <v>1146</v>
      </c>
      <c r="D498" s="36" t="s">
        <v>182</v>
      </c>
    </row>
    <row r="499" spans="1:4">
      <c r="A499" t="s">
        <v>130</v>
      </c>
      <c r="B499" t="s">
        <v>1147</v>
      </c>
      <c r="C499" s="36" t="s">
        <v>1148</v>
      </c>
      <c r="D499" s="36" t="s">
        <v>182</v>
      </c>
    </row>
    <row r="500" spans="1:4">
      <c r="A500" t="s">
        <v>130</v>
      </c>
      <c r="B500" t="s">
        <v>1149</v>
      </c>
      <c r="C500" s="36" t="s">
        <v>1150</v>
      </c>
      <c r="D500" s="36" t="s">
        <v>182</v>
      </c>
    </row>
    <row r="501" spans="1:4">
      <c r="A501" t="s">
        <v>130</v>
      </c>
      <c r="B501" t="s">
        <v>1151</v>
      </c>
      <c r="C501" s="36" t="s">
        <v>1152</v>
      </c>
      <c r="D501" s="36" t="s">
        <v>182</v>
      </c>
    </row>
    <row r="502" spans="1:4">
      <c r="A502" t="s">
        <v>130</v>
      </c>
      <c r="B502" t="s">
        <v>1153</v>
      </c>
      <c r="C502" s="36" t="s">
        <v>1154</v>
      </c>
      <c r="D502" s="36" t="s">
        <v>182</v>
      </c>
    </row>
    <row r="503" spans="1:4">
      <c r="A503" t="s">
        <v>130</v>
      </c>
      <c r="B503" t="s">
        <v>1155</v>
      </c>
      <c r="C503" s="36" t="s">
        <v>1156</v>
      </c>
      <c r="D503" s="36" t="s">
        <v>182</v>
      </c>
    </row>
    <row r="504" spans="1:4">
      <c r="A504" t="s">
        <v>130</v>
      </c>
      <c r="B504" t="s">
        <v>1157</v>
      </c>
      <c r="C504" s="36" t="s">
        <v>1158</v>
      </c>
      <c r="D504" s="36" t="s">
        <v>182</v>
      </c>
    </row>
    <row r="505" spans="1:4">
      <c r="A505" t="s">
        <v>130</v>
      </c>
      <c r="B505" t="s">
        <v>1159</v>
      </c>
      <c r="C505" s="36" t="s">
        <v>1160</v>
      </c>
      <c r="D505" s="36" t="s">
        <v>182</v>
      </c>
    </row>
    <row r="506" spans="1:4">
      <c r="A506" t="s">
        <v>130</v>
      </c>
      <c r="B506" t="s">
        <v>1161</v>
      </c>
      <c r="C506" s="36" t="s">
        <v>1162</v>
      </c>
      <c r="D506" s="36" t="s">
        <v>182</v>
      </c>
    </row>
    <row r="507" spans="1:4">
      <c r="A507" t="s">
        <v>130</v>
      </c>
      <c r="B507" t="s">
        <v>1163</v>
      </c>
      <c r="C507" s="36" t="s">
        <v>1164</v>
      </c>
      <c r="D507" s="36" t="s">
        <v>182</v>
      </c>
    </row>
    <row r="508" spans="1:4">
      <c r="A508" t="s">
        <v>130</v>
      </c>
      <c r="B508" t="s">
        <v>1165</v>
      </c>
      <c r="C508" s="36" t="s">
        <v>1166</v>
      </c>
      <c r="D508" s="36" t="s">
        <v>182</v>
      </c>
    </row>
    <row r="509" spans="1:4">
      <c r="A509" t="s">
        <v>130</v>
      </c>
      <c r="B509" t="s">
        <v>1167</v>
      </c>
      <c r="C509" s="36" t="s">
        <v>1168</v>
      </c>
      <c r="D509" s="36" t="s">
        <v>182</v>
      </c>
    </row>
    <row r="510" spans="1:4">
      <c r="A510" t="s">
        <v>130</v>
      </c>
      <c r="B510" t="s">
        <v>1169</v>
      </c>
      <c r="C510" s="36" t="s">
        <v>1170</v>
      </c>
      <c r="D510" s="36" t="s">
        <v>182</v>
      </c>
    </row>
    <row r="511" spans="1:4">
      <c r="A511" t="s">
        <v>130</v>
      </c>
      <c r="B511" t="s">
        <v>1171</v>
      </c>
      <c r="C511" s="36" t="s">
        <v>1172</v>
      </c>
      <c r="D511" s="36" t="s">
        <v>182</v>
      </c>
    </row>
    <row r="512" spans="1:4">
      <c r="A512" t="s">
        <v>130</v>
      </c>
      <c r="B512" t="s">
        <v>1173</v>
      </c>
      <c r="C512" s="36" t="s">
        <v>1174</v>
      </c>
      <c r="D512" s="36" t="s">
        <v>182</v>
      </c>
    </row>
    <row r="513" spans="1:4">
      <c r="A513" t="s">
        <v>130</v>
      </c>
      <c r="B513" t="s">
        <v>1175</v>
      </c>
      <c r="C513" s="36" t="s">
        <v>1176</v>
      </c>
      <c r="D513" s="36" t="s">
        <v>182</v>
      </c>
    </row>
    <row r="514" spans="1:4">
      <c r="A514" t="s">
        <v>130</v>
      </c>
      <c r="B514" t="s">
        <v>1177</v>
      </c>
      <c r="C514" s="36" t="s">
        <v>1178</v>
      </c>
      <c r="D514" s="36" t="s">
        <v>182</v>
      </c>
    </row>
    <row r="515" spans="1:4">
      <c r="A515" t="s">
        <v>130</v>
      </c>
      <c r="B515" t="s">
        <v>1179</v>
      </c>
      <c r="C515" s="36" t="s">
        <v>1180</v>
      </c>
      <c r="D515" s="36" t="s">
        <v>182</v>
      </c>
    </row>
    <row r="516" spans="1:4">
      <c r="A516" t="s">
        <v>130</v>
      </c>
      <c r="B516" t="s">
        <v>1181</v>
      </c>
      <c r="C516" s="36" t="s">
        <v>1182</v>
      </c>
      <c r="D516" s="36" t="s">
        <v>182</v>
      </c>
    </row>
    <row r="517" spans="1:4">
      <c r="A517" t="s">
        <v>130</v>
      </c>
      <c r="B517" t="s">
        <v>1183</v>
      </c>
      <c r="C517" s="36" t="s">
        <v>1184</v>
      </c>
      <c r="D517" s="36" t="s">
        <v>182</v>
      </c>
    </row>
    <row r="518" spans="1:4">
      <c r="A518" t="s">
        <v>130</v>
      </c>
      <c r="B518" t="s">
        <v>1185</v>
      </c>
      <c r="C518" s="36" t="s">
        <v>1186</v>
      </c>
      <c r="D518" s="36" t="s">
        <v>182</v>
      </c>
    </row>
    <row r="519" spans="1:4">
      <c r="A519" t="s">
        <v>130</v>
      </c>
      <c r="B519" t="s">
        <v>1187</v>
      </c>
      <c r="C519" s="36" t="s">
        <v>1188</v>
      </c>
      <c r="D519" s="36" t="s">
        <v>182</v>
      </c>
    </row>
    <row r="520" spans="1:4">
      <c r="A520" t="s">
        <v>130</v>
      </c>
      <c r="B520" t="s">
        <v>1189</v>
      </c>
      <c r="C520" s="36" t="s">
        <v>1190</v>
      </c>
      <c r="D520" s="36" t="s">
        <v>182</v>
      </c>
    </row>
    <row r="521" spans="1:4">
      <c r="A521" t="s">
        <v>130</v>
      </c>
      <c r="B521" t="s">
        <v>1191</v>
      </c>
      <c r="C521" s="36" t="s">
        <v>1192</v>
      </c>
      <c r="D521" s="36" t="s">
        <v>182</v>
      </c>
    </row>
    <row r="522" spans="1:4">
      <c r="A522" t="s">
        <v>130</v>
      </c>
      <c r="B522" t="s">
        <v>1193</v>
      </c>
      <c r="C522" s="36" t="s">
        <v>1194</v>
      </c>
      <c r="D522" s="36" t="s">
        <v>182</v>
      </c>
    </row>
    <row r="523" spans="1:4">
      <c r="A523" t="s">
        <v>130</v>
      </c>
      <c r="B523" t="s">
        <v>1195</v>
      </c>
      <c r="C523" s="36" t="s">
        <v>1196</v>
      </c>
      <c r="D523" s="36" t="s">
        <v>182</v>
      </c>
    </row>
    <row r="524" spans="1:4">
      <c r="A524" t="s">
        <v>130</v>
      </c>
      <c r="B524" t="s">
        <v>1197</v>
      </c>
      <c r="C524" s="36" t="s">
        <v>1198</v>
      </c>
      <c r="D524" s="36" t="s">
        <v>182</v>
      </c>
    </row>
    <row r="525" spans="1:4">
      <c r="A525" t="s">
        <v>130</v>
      </c>
      <c r="B525" t="s">
        <v>1199</v>
      </c>
      <c r="C525" s="36" t="s">
        <v>1200</v>
      </c>
      <c r="D525" s="36" t="s">
        <v>182</v>
      </c>
    </row>
    <row r="526" spans="1:4">
      <c r="A526" t="s">
        <v>130</v>
      </c>
      <c r="B526" t="s">
        <v>1201</v>
      </c>
      <c r="C526" s="36" t="s">
        <v>1202</v>
      </c>
      <c r="D526" s="36" t="s">
        <v>182</v>
      </c>
    </row>
    <row r="527" spans="1:4">
      <c r="A527" t="s">
        <v>130</v>
      </c>
      <c r="B527" t="s">
        <v>1203</v>
      </c>
      <c r="C527" s="36" t="s">
        <v>1204</v>
      </c>
      <c r="D527" s="36" t="s">
        <v>182</v>
      </c>
    </row>
    <row r="528" spans="1:4">
      <c r="A528" t="s">
        <v>130</v>
      </c>
      <c r="B528" t="s">
        <v>1205</v>
      </c>
      <c r="C528" s="36" t="s">
        <v>1206</v>
      </c>
      <c r="D528" s="36" t="s">
        <v>182</v>
      </c>
    </row>
    <row r="529" spans="1:4">
      <c r="A529" t="s">
        <v>130</v>
      </c>
      <c r="B529" t="s">
        <v>1207</v>
      </c>
      <c r="C529" s="36" t="s">
        <v>1208</v>
      </c>
      <c r="D529" s="36" t="s">
        <v>159</v>
      </c>
    </row>
    <row r="530" spans="1:4">
      <c r="A530" t="s">
        <v>130</v>
      </c>
      <c r="B530" t="s">
        <v>1209</v>
      </c>
      <c r="C530" s="36" t="s">
        <v>1210</v>
      </c>
      <c r="D530" s="36" t="s">
        <v>159</v>
      </c>
    </row>
    <row r="531" spans="1:4">
      <c r="A531" t="s">
        <v>130</v>
      </c>
      <c r="B531" t="s">
        <v>1211</v>
      </c>
      <c r="C531" s="36" t="s">
        <v>1212</v>
      </c>
      <c r="D531" s="36" t="s">
        <v>182</v>
      </c>
    </row>
    <row r="532" spans="1:4">
      <c r="A532" t="s">
        <v>130</v>
      </c>
      <c r="B532" t="s">
        <v>1213</v>
      </c>
      <c r="C532" s="36" t="s">
        <v>1214</v>
      </c>
      <c r="D532" s="36" t="s">
        <v>159</v>
      </c>
    </row>
    <row r="533" spans="1:4">
      <c r="A533" t="s">
        <v>130</v>
      </c>
      <c r="B533" t="s">
        <v>1215</v>
      </c>
      <c r="C533" s="36" t="s">
        <v>1216</v>
      </c>
      <c r="D533" s="36" t="s">
        <v>182</v>
      </c>
    </row>
    <row r="534" spans="1:4">
      <c r="A534" t="s">
        <v>130</v>
      </c>
      <c r="B534" t="s">
        <v>1217</v>
      </c>
      <c r="C534" s="36" t="s">
        <v>1218</v>
      </c>
      <c r="D534" s="36" t="s">
        <v>182</v>
      </c>
    </row>
    <row r="535" spans="1:4">
      <c r="A535" t="s">
        <v>130</v>
      </c>
      <c r="B535" t="s">
        <v>1219</v>
      </c>
      <c r="C535" s="36" t="s">
        <v>1220</v>
      </c>
      <c r="D535" s="36" t="s">
        <v>182</v>
      </c>
    </row>
    <row r="536" spans="1:4">
      <c r="A536" t="s">
        <v>130</v>
      </c>
      <c r="B536" t="s">
        <v>1221</v>
      </c>
      <c r="C536" s="36" t="s">
        <v>1222</v>
      </c>
      <c r="D536" s="36" t="s">
        <v>182</v>
      </c>
    </row>
    <row r="537" spans="1:4">
      <c r="A537" t="s">
        <v>130</v>
      </c>
      <c r="B537" t="s">
        <v>1223</v>
      </c>
      <c r="C537" s="36" t="s">
        <v>1224</v>
      </c>
      <c r="D537" s="36" t="s">
        <v>182</v>
      </c>
    </row>
    <row r="538" spans="1:4">
      <c r="A538" t="s">
        <v>130</v>
      </c>
      <c r="B538" t="s">
        <v>1225</v>
      </c>
      <c r="C538" s="36" t="s">
        <v>1226</v>
      </c>
      <c r="D538" s="36" t="s">
        <v>159</v>
      </c>
    </row>
    <row r="539" spans="1:4">
      <c r="A539" t="s">
        <v>130</v>
      </c>
      <c r="B539" t="s">
        <v>1227</v>
      </c>
      <c r="C539" s="36" t="s">
        <v>1228</v>
      </c>
      <c r="D539" s="36" t="s">
        <v>182</v>
      </c>
    </row>
    <row r="540" spans="1:4">
      <c r="A540" t="s">
        <v>130</v>
      </c>
      <c r="B540" t="s">
        <v>1229</v>
      </c>
      <c r="C540" s="36" t="s">
        <v>1230</v>
      </c>
      <c r="D540" s="36" t="s">
        <v>159</v>
      </c>
    </row>
    <row r="541" spans="1:4">
      <c r="A541" t="s">
        <v>130</v>
      </c>
      <c r="B541" t="s">
        <v>1231</v>
      </c>
      <c r="C541" s="36" t="s">
        <v>1232</v>
      </c>
      <c r="D541" s="36" t="s">
        <v>159</v>
      </c>
    </row>
    <row r="542" spans="1:4">
      <c r="A542" t="s">
        <v>130</v>
      </c>
      <c r="B542" t="s">
        <v>1233</v>
      </c>
      <c r="C542" s="36" t="s">
        <v>1234</v>
      </c>
      <c r="D542" s="36" t="s">
        <v>159</v>
      </c>
    </row>
    <row r="543" spans="1:4">
      <c r="A543" t="s">
        <v>130</v>
      </c>
      <c r="B543" t="s">
        <v>1235</v>
      </c>
      <c r="C543" s="36" t="s">
        <v>1236</v>
      </c>
      <c r="D543" s="36" t="s">
        <v>159</v>
      </c>
    </row>
    <row r="544" spans="1:4">
      <c r="A544" t="s">
        <v>130</v>
      </c>
      <c r="B544" t="s">
        <v>1237</v>
      </c>
      <c r="C544" s="36" t="s">
        <v>1238</v>
      </c>
      <c r="D544" s="36" t="s">
        <v>159</v>
      </c>
    </row>
    <row r="545" spans="1:4">
      <c r="A545" t="s">
        <v>130</v>
      </c>
      <c r="B545" t="s">
        <v>1239</v>
      </c>
      <c r="C545" s="36" t="s">
        <v>1240</v>
      </c>
      <c r="D545" s="36" t="s">
        <v>159</v>
      </c>
    </row>
    <row r="546" spans="1:4">
      <c r="A546" t="s">
        <v>130</v>
      </c>
      <c r="B546" t="s">
        <v>1241</v>
      </c>
      <c r="C546" s="36" t="s">
        <v>1242</v>
      </c>
      <c r="D546" s="36" t="s">
        <v>159</v>
      </c>
    </row>
    <row r="547" spans="1:4">
      <c r="A547" t="s">
        <v>130</v>
      </c>
      <c r="B547" t="s">
        <v>1243</v>
      </c>
      <c r="C547" s="36" t="s">
        <v>1244</v>
      </c>
      <c r="D547" s="36" t="s">
        <v>159</v>
      </c>
    </row>
    <row r="548" spans="1:4">
      <c r="A548" t="s">
        <v>130</v>
      </c>
      <c r="B548" t="s">
        <v>1245</v>
      </c>
      <c r="C548" s="36" t="s">
        <v>1246</v>
      </c>
      <c r="D548" s="36" t="s">
        <v>159</v>
      </c>
    </row>
    <row r="549" spans="1:4">
      <c r="A549" t="s">
        <v>130</v>
      </c>
      <c r="B549" t="s">
        <v>1247</v>
      </c>
      <c r="C549" s="36" t="s">
        <v>1248</v>
      </c>
      <c r="D549" s="36" t="s">
        <v>159</v>
      </c>
    </row>
    <row r="550" spans="1:4">
      <c r="A550" t="s">
        <v>130</v>
      </c>
      <c r="B550" t="s">
        <v>1249</v>
      </c>
      <c r="C550" s="36" t="s">
        <v>1250</v>
      </c>
      <c r="D550" s="36" t="s">
        <v>159</v>
      </c>
    </row>
    <row r="551" spans="1:4">
      <c r="A551" t="s">
        <v>130</v>
      </c>
      <c r="B551" t="s">
        <v>1251</v>
      </c>
      <c r="C551" s="36" t="s">
        <v>1252</v>
      </c>
      <c r="D551" s="36" t="s">
        <v>182</v>
      </c>
    </row>
    <row r="552" spans="1:4">
      <c r="A552" t="s">
        <v>130</v>
      </c>
      <c r="B552" t="s">
        <v>1253</v>
      </c>
      <c r="C552" s="36" t="s">
        <v>1254</v>
      </c>
      <c r="D552" s="36" t="s">
        <v>159</v>
      </c>
    </row>
    <row r="553" spans="1:4">
      <c r="A553" t="s">
        <v>130</v>
      </c>
      <c r="B553" t="s">
        <v>1255</v>
      </c>
      <c r="C553" s="36" t="s">
        <v>1256</v>
      </c>
      <c r="D553" s="36" t="s">
        <v>159</v>
      </c>
    </row>
    <row r="554" spans="1:4">
      <c r="A554" t="s">
        <v>130</v>
      </c>
      <c r="B554" t="s">
        <v>1257</v>
      </c>
      <c r="C554" s="36" t="s">
        <v>1258</v>
      </c>
      <c r="D554" s="36" t="s">
        <v>159</v>
      </c>
    </row>
    <row r="555" spans="1:4">
      <c r="A555" t="s">
        <v>130</v>
      </c>
      <c r="B555" t="s">
        <v>1259</v>
      </c>
      <c r="C555" s="36" t="s">
        <v>1260</v>
      </c>
      <c r="D555" s="36" t="s">
        <v>182</v>
      </c>
    </row>
    <row r="556" spans="1:4">
      <c r="A556" t="s">
        <v>130</v>
      </c>
      <c r="B556" t="s">
        <v>1261</v>
      </c>
      <c r="C556" s="36" t="s">
        <v>1262</v>
      </c>
      <c r="D556" s="36" t="s">
        <v>159</v>
      </c>
    </row>
    <row r="557" spans="1:4">
      <c r="A557" t="s">
        <v>130</v>
      </c>
      <c r="B557" t="s">
        <v>1263</v>
      </c>
      <c r="C557" s="36" t="s">
        <v>1264</v>
      </c>
      <c r="D557" s="36" t="s">
        <v>159</v>
      </c>
    </row>
    <row r="558" spans="1:4">
      <c r="A558" t="s">
        <v>130</v>
      </c>
      <c r="B558" t="s">
        <v>1265</v>
      </c>
      <c r="C558" s="36" t="s">
        <v>1266</v>
      </c>
      <c r="D558" s="36" t="s">
        <v>159</v>
      </c>
    </row>
    <row r="559" spans="1:4">
      <c r="A559" t="s">
        <v>130</v>
      </c>
      <c r="B559" t="s">
        <v>1267</v>
      </c>
      <c r="C559" s="36" t="s">
        <v>1268</v>
      </c>
      <c r="D559" s="36" t="s">
        <v>159</v>
      </c>
    </row>
    <row r="560" spans="1:4">
      <c r="A560" t="s">
        <v>130</v>
      </c>
      <c r="B560" t="s">
        <v>1269</v>
      </c>
      <c r="C560" s="36" t="s">
        <v>1270</v>
      </c>
      <c r="D560" s="36" t="s">
        <v>159</v>
      </c>
    </row>
    <row r="561" spans="1:4">
      <c r="A561" t="s">
        <v>130</v>
      </c>
      <c r="B561" t="s">
        <v>1271</v>
      </c>
      <c r="C561" s="36" t="s">
        <v>1272</v>
      </c>
      <c r="D561" s="36" t="s">
        <v>159</v>
      </c>
    </row>
    <row r="562" spans="1:4">
      <c r="A562" t="s">
        <v>130</v>
      </c>
      <c r="B562" t="s">
        <v>1273</v>
      </c>
      <c r="C562" s="36" t="s">
        <v>1274</v>
      </c>
      <c r="D562" s="36" t="s">
        <v>159</v>
      </c>
    </row>
    <row r="563" spans="1:4">
      <c r="A563" t="s">
        <v>130</v>
      </c>
      <c r="B563" t="s">
        <v>1275</v>
      </c>
      <c r="C563" s="36" t="s">
        <v>1276</v>
      </c>
      <c r="D563" s="36" t="s">
        <v>159</v>
      </c>
    </row>
    <row r="564" spans="1:4">
      <c r="A564" t="s">
        <v>130</v>
      </c>
      <c r="B564" t="s">
        <v>1277</v>
      </c>
      <c r="C564" s="36" t="s">
        <v>1278</v>
      </c>
      <c r="D564" s="36" t="s">
        <v>159</v>
      </c>
    </row>
    <row r="565" spans="1:4">
      <c r="A565" t="s">
        <v>130</v>
      </c>
      <c r="B565" t="s">
        <v>1279</v>
      </c>
      <c r="C565" s="36" t="s">
        <v>1280</v>
      </c>
      <c r="D565" s="36" t="s">
        <v>159</v>
      </c>
    </row>
    <row r="566" spans="1:4">
      <c r="A566" t="s">
        <v>130</v>
      </c>
      <c r="B566" t="s">
        <v>1281</v>
      </c>
      <c r="C566" s="36" t="s">
        <v>1282</v>
      </c>
      <c r="D566" s="36" t="s">
        <v>159</v>
      </c>
    </row>
    <row r="567" spans="1:4">
      <c r="A567" t="s">
        <v>130</v>
      </c>
      <c r="B567" t="s">
        <v>1283</v>
      </c>
      <c r="C567" s="36" t="s">
        <v>1284</v>
      </c>
      <c r="D567" s="36" t="s">
        <v>159</v>
      </c>
    </row>
    <row r="568" spans="1:4">
      <c r="A568" t="s">
        <v>130</v>
      </c>
      <c r="B568" t="s">
        <v>1285</v>
      </c>
      <c r="C568" s="36" t="s">
        <v>1286</v>
      </c>
      <c r="D568" s="36" t="s">
        <v>159</v>
      </c>
    </row>
    <row r="569" spans="1:4">
      <c r="A569" t="s">
        <v>130</v>
      </c>
      <c r="B569" t="s">
        <v>1287</v>
      </c>
      <c r="C569" s="36" t="s">
        <v>1288</v>
      </c>
      <c r="D569" s="36" t="s">
        <v>159</v>
      </c>
    </row>
    <row r="570" spans="1:4">
      <c r="A570" t="s">
        <v>130</v>
      </c>
      <c r="B570" t="s">
        <v>1289</v>
      </c>
      <c r="C570" s="36" t="s">
        <v>1290</v>
      </c>
      <c r="D570" s="36" t="s">
        <v>159</v>
      </c>
    </row>
    <row r="571" spans="1:4">
      <c r="A571" t="s">
        <v>130</v>
      </c>
      <c r="B571" t="s">
        <v>1291</v>
      </c>
      <c r="C571" s="36" t="s">
        <v>1292</v>
      </c>
      <c r="D571" s="36" t="s">
        <v>159</v>
      </c>
    </row>
    <row r="572" spans="1:4">
      <c r="A572" t="s">
        <v>130</v>
      </c>
      <c r="B572" t="s">
        <v>1293</v>
      </c>
      <c r="C572" s="36" t="s">
        <v>1294</v>
      </c>
      <c r="D572" s="36" t="s">
        <v>159</v>
      </c>
    </row>
    <row r="573" spans="1:4">
      <c r="A573" t="s">
        <v>130</v>
      </c>
      <c r="B573" t="s">
        <v>1295</v>
      </c>
      <c r="C573" s="36" t="s">
        <v>1296</v>
      </c>
      <c r="D573" s="36" t="s">
        <v>159</v>
      </c>
    </row>
    <row r="574" spans="1:4">
      <c r="A574" t="s">
        <v>130</v>
      </c>
      <c r="B574" t="s">
        <v>1297</v>
      </c>
      <c r="C574" s="36" t="s">
        <v>1298</v>
      </c>
      <c r="D574" s="36" t="s">
        <v>159</v>
      </c>
    </row>
    <row r="575" spans="1:4">
      <c r="A575" t="s">
        <v>130</v>
      </c>
      <c r="B575" t="s">
        <v>1299</v>
      </c>
      <c r="C575" s="36" t="s">
        <v>1300</v>
      </c>
      <c r="D575" s="36" t="s">
        <v>159</v>
      </c>
    </row>
    <row r="576" spans="1:4">
      <c r="A576" t="s">
        <v>130</v>
      </c>
      <c r="B576" t="s">
        <v>1301</v>
      </c>
      <c r="C576" s="36" t="s">
        <v>1302</v>
      </c>
      <c r="D576" s="36" t="s">
        <v>159</v>
      </c>
    </row>
    <row r="577" spans="1:4">
      <c r="A577" t="s">
        <v>130</v>
      </c>
      <c r="B577" t="s">
        <v>1303</v>
      </c>
      <c r="C577" s="36" t="s">
        <v>1304</v>
      </c>
      <c r="D577" s="36" t="s">
        <v>159</v>
      </c>
    </row>
    <row r="578" spans="1:4">
      <c r="A578" t="s">
        <v>130</v>
      </c>
      <c r="B578" t="s">
        <v>1305</v>
      </c>
      <c r="C578" s="36" t="s">
        <v>1306</v>
      </c>
      <c r="D578" s="36" t="s">
        <v>159</v>
      </c>
    </row>
    <row r="579" spans="1:4">
      <c r="A579" t="s">
        <v>130</v>
      </c>
      <c r="B579" t="s">
        <v>1307</v>
      </c>
      <c r="C579" s="36" t="s">
        <v>1308</v>
      </c>
      <c r="D579" s="36" t="s">
        <v>159</v>
      </c>
    </row>
    <row r="580" spans="1:4">
      <c r="A580" t="s">
        <v>130</v>
      </c>
      <c r="B580" t="s">
        <v>1309</v>
      </c>
      <c r="C580" s="36" t="s">
        <v>1310</v>
      </c>
      <c r="D580" s="36" t="s">
        <v>159</v>
      </c>
    </row>
    <row r="581" spans="1:4">
      <c r="A581" t="s">
        <v>130</v>
      </c>
      <c r="B581" t="s">
        <v>1311</v>
      </c>
      <c r="C581" s="36" t="s">
        <v>1312</v>
      </c>
      <c r="D581" s="36" t="s">
        <v>159</v>
      </c>
    </row>
    <row r="582" spans="1:4">
      <c r="A582" t="s">
        <v>130</v>
      </c>
      <c r="B582" t="s">
        <v>1313</v>
      </c>
      <c r="C582" s="36" t="s">
        <v>1314</v>
      </c>
      <c r="D582" s="36" t="s">
        <v>159</v>
      </c>
    </row>
    <row r="583" spans="1:4">
      <c r="A583" t="s">
        <v>130</v>
      </c>
      <c r="B583" t="s">
        <v>1315</v>
      </c>
      <c r="C583" s="36" t="s">
        <v>1316</v>
      </c>
      <c r="D583" s="36" t="s">
        <v>159</v>
      </c>
    </row>
    <row r="584" spans="1:4">
      <c r="A584" t="s">
        <v>130</v>
      </c>
      <c r="B584" t="s">
        <v>1317</v>
      </c>
      <c r="C584" s="36" t="s">
        <v>1318</v>
      </c>
      <c r="D584" s="36" t="s">
        <v>159</v>
      </c>
    </row>
    <row r="585" spans="1:4">
      <c r="A585" t="s">
        <v>130</v>
      </c>
      <c r="B585" t="s">
        <v>1319</v>
      </c>
      <c r="C585" s="36" t="s">
        <v>1320</v>
      </c>
      <c r="D585" s="36" t="s">
        <v>182</v>
      </c>
    </row>
    <row r="586" spans="1:4">
      <c r="A586" t="s">
        <v>130</v>
      </c>
      <c r="B586" t="s">
        <v>1321</v>
      </c>
      <c r="C586" s="36" t="s">
        <v>1322</v>
      </c>
      <c r="D586" s="36" t="s">
        <v>159</v>
      </c>
    </row>
    <row r="587" spans="1:4">
      <c r="A587" t="s">
        <v>130</v>
      </c>
      <c r="B587" t="s">
        <v>1323</v>
      </c>
      <c r="C587" s="36" t="s">
        <v>1324</v>
      </c>
      <c r="D587" s="36" t="s">
        <v>182</v>
      </c>
    </row>
    <row r="588" spans="1:4">
      <c r="A588" t="s">
        <v>130</v>
      </c>
      <c r="B588" t="s">
        <v>1325</v>
      </c>
      <c r="C588" s="36" t="s">
        <v>1326</v>
      </c>
      <c r="D588" s="36" t="s">
        <v>159</v>
      </c>
    </row>
    <row r="589" spans="1:4">
      <c r="A589" t="s">
        <v>130</v>
      </c>
      <c r="B589" t="s">
        <v>1327</v>
      </c>
      <c r="C589" s="36" t="s">
        <v>1328</v>
      </c>
      <c r="D589" s="36" t="s">
        <v>159</v>
      </c>
    </row>
    <row r="590" spans="1:4">
      <c r="A590" t="s">
        <v>130</v>
      </c>
      <c r="B590" t="s">
        <v>1329</v>
      </c>
      <c r="C590" s="36" t="s">
        <v>1330</v>
      </c>
      <c r="D590" s="36" t="s">
        <v>159</v>
      </c>
    </row>
    <row r="591" spans="1:4">
      <c r="A591" t="s">
        <v>130</v>
      </c>
      <c r="B591" t="s">
        <v>1331</v>
      </c>
      <c r="C591" s="36" t="s">
        <v>1332</v>
      </c>
      <c r="D591" s="36" t="s">
        <v>182</v>
      </c>
    </row>
    <row r="592" spans="1:4">
      <c r="A592" t="s">
        <v>130</v>
      </c>
      <c r="B592" t="s">
        <v>1333</v>
      </c>
      <c r="C592" s="36" t="s">
        <v>1334</v>
      </c>
      <c r="D592" s="36" t="s">
        <v>182</v>
      </c>
    </row>
    <row r="593" spans="1:4">
      <c r="A593" t="s">
        <v>130</v>
      </c>
      <c r="B593" t="s">
        <v>1335</v>
      </c>
      <c r="C593" s="36" t="s">
        <v>1336</v>
      </c>
      <c r="D593" s="36" t="s">
        <v>182</v>
      </c>
    </row>
    <row r="594" spans="1:4">
      <c r="A594" t="s">
        <v>130</v>
      </c>
      <c r="B594" t="s">
        <v>1337</v>
      </c>
      <c r="C594" s="36" t="s">
        <v>1338</v>
      </c>
      <c r="D594" s="36" t="s">
        <v>182</v>
      </c>
    </row>
    <row r="595" spans="1:4">
      <c r="A595" t="s">
        <v>130</v>
      </c>
      <c r="B595" t="s">
        <v>1339</v>
      </c>
      <c r="C595" s="36" t="s">
        <v>1340</v>
      </c>
      <c r="D595" s="36" t="s">
        <v>182</v>
      </c>
    </row>
    <row r="596" spans="1:4">
      <c r="A596" t="s">
        <v>130</v>
      </c>
      <c r="B596" t="s">
        <v>1341</v>
      </c>
      <c r="C596" s="36" t="s">
        <v>1342</v>
      </c>
      <c r="D596" s="36" t="s">
        <v>159</v>
      </c>
    </row>
    <row r="597" spans="1:4">
      <c r="A597" t="s">
        <v>130</v>
      </c>
      <c r="B597" t="s">
        <v>1343</v>
      </c>
      <c r="C597" s="36" t="s">
        <v>1344</v>
      </c>
      <c r="D597" s="36" t="s">
        <v>159</v>
      </c>
    </row>
    <row r="598" spans="1:4">
      <c r="A598" t="s">
        <v>130</v>
      </c>
      <c r="B598" t="s">
        <v>1345</v>
      </c>
      <c r="C598" s="36" t="s">
        <v>1346</v>
      </c>
      <c r="D598" s="36" t="s">
        <v>159</v>
      </c>
    </row>
    <row r="599" spans="1:4">
      <c r="A599" t="s">
        <v>130</v>
      </c>
      <c r="B599" t="s">
        <v>1347</v>
      </c>
      <c r="C599" s="36" t="s">
        <v>1348</v>
      </c>
      <c r="D599" s="36" t="s">
        <v>159</v>
      </c>
    </row>
    <row r="600" spans="1:4">
      <c r="A600" t="s">
        <v>130</v>
      </c>
      <c r="B600" t="s">
        <v>1349</v>
      </c>
      <c r="C600" s="36" t="s">
        <v>1350</v>
      </c>
      <c r="D600" s="36" t="s">
        <v>159</v>
      </c>
    </row>
    <row r="601" spans="1:4">
      <c r="A601" t="s">
        <v>130</v>
      </c>
      <c r="B601" t="s">
        <v>1351</v>
      </c>
      <c r="C601" s="36" t="s">
        <v>1352</v>
      </c>
      <c r="D601" s="36" t="s">
        <v>159</v>
      </c>
    </row>
    <row r="602" spans="1:4">
      <c r="A602" t="s">
        <v>130</v>
      </c>
      <c r="B602" t="s">
        <v>1353</v>
      </c>
      <c r="C602" s="36" t="s">
        <v>1354</v>
      </c>
      <c r="D602" s="36" t="s">
        <v>159</v>
      </c>
    </row>
    <row r="603" spans="1:4">
      <c r="A603" t="s">
        <v>130</v>
      </c>
      <c r="B603" t="s">
        <v>1355</v>
      </c>
      <c r="C603" s="36" t="s">
        <v>1356</v>
      </c>
      <c r="D603" s="36" t="s">
        <v>182</v>
      </c>
    </row>
    <row r="604" spans="1:4">
      <c r="A604" t="s">
        <v>130</v>
      </c>
      <c r="B604" t="s">
        <v>1357</v>
      </c>
      <c r="C604" s="36" t="s">
        <v>1358</v>
      </c>
      <c r="D604" s="36" t="s">
        <v>159</v>
      </c>
    </row>
    <row r="605" spans="1:4">
      <c r="A605" t="s">
        <v>130</v>
      </c>
      <c r="B605" t="s">
        <v>1359</v>
      </c>
      <c r="C605" s="36" t="s">
        <v>1360</v>
      </c>
      <c r="D605" s="36" t="s">
        <v>182</v>
      </c>
    </row>
    <row r="606" spans="1:4">
      <c r="A606" t="s">
        <v>130</v>
      </c>
      <c r="B606" t="s">
        <v>1361</v>
      </c>
      <c r="C606" s="36" t="s">
        <v>1362</v>
      </c>
      <c r="D606" s="36" t="s">
        <v>159</v>
      </c>
    </row>
    <row r="607" spans="1:4">
      <c r="A607" t="s">
        <v>130</v>
      </c>
      <c r="B607" t="s">
        <v>1363</v>
      </c>
      <c r="C607" s="36" t="s">
        <v>1364</v>
      </c>
      <c r="D607" s="36" t="s">
        <v>182</v>
      </c>
    </row>
    <row r="608" spans="1:4">
      <c r="A608" t="s">
        <v>130</v>
      </c>
      <c r="B608" t="s">
        <v>1365</v>
      </c>
      <c r="C608" s="36" t="s">
        <v>1366</v>
      </c>
      <c r="D608" s="36" t="s">
        <v>182</v>
      </c>
    </row>
    <row r="609" spans="1:4">
      <c r="A609" t="s">
        <v>130</v>
      </c>
      <c r="B609" t="s">
        <v>1367</v>
      </c>
      <c r="C609" s="36" t="s">
        <v>1368</v>
      </c>
      <c r="D609" s="36" t="s">
        <v>182</v>
      </c>
    </row>
    <row r="610" spans="1:4">
      <c r="A610" t="s">
        <v>130</v>
      </c>
      <c r="B610" t="s">
        <v>1369</v>
      </c>
      <c r="C610" s="36" t="s">
        <v>1370</v>
      </c>
      <c r="D610" s="36" t="s">
        <v>159</v>
      </c>
    </row>
    <row r="611" spans="1:4">
      <c r="A611" t="s">
        <v>130</v>
      </c>
      <c r="B611" t="s">
        <v>1371</v>
      </c>
      <c r="C611" s="36" t="s">
        <v>1372</v>
      </c>
      <c r="D611" s="36" t="s">
        <v>159</v>
      </c>
    </row>
    <row r="612" spans="1:4">
      <c r="A612" t="s">
        <v>130</v>
      </c>
      <c r="B612" t="s">
        <v>1373</v>
      </c>
      <c r="C612" s="36" t="s">
        <v>1374</v>
      </c>
      <c r="D612" s="36" t="s">
        <v>182</v>
      </c>
    </row>
    <row r="613" spans="1:4">
      <c r="A613" t="s">
        <v>130</v>
      </c>
      <c r="B613" t="s">
        <v>1375</v>
      </c>
      <c r="C613" s="36" t="s">
        <v>1376</v>
      </c>
      <c r="D613" s="36" t="s">
        <v>182</v>
      </c>
    </row>
    <row r="614" spans="1:4">
      <c r="A614" t="s">
        <v>130</v>
      </c>
      <c r="B614" t="s">
        <v>1377</v>
      </c>
      <c r="C614" s="36" t="s">
        <v>1378</v>
      </c>
      <c r="D614" s="36" t="s">
        <v>182</v>
      </c>
    </row>
    <row r="615" spans="1:4">
      <c r="A615" t="s">
        <v>130</v>
      </c>
      <c r="B615" t="s">
        <v>1379</v>
      </c>
      <c r="C615" s="36" t="s">
        <v>1380</v>
      </c>
      <c r="D615" s="36" t="s">
        <v>182</v>
      </c>
    </row>
    <row r="616" spans="1:4">
      <c r="A616" t="s">
        <v>130</v>
      </c>
      <c r="B616" t="s">
        <v>1381</v>
      </c>
      <c r="C616" s="36" t="s">
        <v>1382</v>
      </c>
      <c r="D616" s="36" t="s">
        <v>182</v>
      </c>
    </row>
    <row r="617" spans="1:4">
      <c r="A617" t="s">
        <v>130</v>
      </c>
      <c r="B617" t="s">
        <v>1383</v>
      </c>
      <c r="C617" s="36" t="s">
        <v>1384</v>
      </c>
      <c r="D617" s="36" t="s">
        <v>182</v>
      </c>
    </row>
    <row r="618" spans="1:4">
      <c r="A618" t="s">
        <v>130</v>
      </c>
      <c r="B618" t="s">
        <v>1385</v>
      </c>
      <c r="C618" s="36" t="s">
        <v>1386</v>
      </c>
      <c r="D618" s="36" t="s">
        <v>182</v>
      </c>
    </row>
    <row r="619" spans="1:4">
      <c r="A619" t="s">
        <v>130</v>
      </c>
      <c r="B619" t="s">
        <v>1387</v>
      </c>
      <c r="C619" s="36" t="s">
        <v>1388</v>
      </c>
      <c r="D619" s="36" t="s">
        <v>182</v>
      </c>
    </row>
    <row r="620" spans="1:4">
      <c r="A620" t="s">
        <v>130</v>
      </c>
      <c r="B620" t="s">
        <v>1389</v>
      </c>
      <c r="C620" s="36" t="s">
        <v>1390</v>
      </c>
      <c r="D620" s="36" t="s">
        <v>182</v>
      </c>
    </row>
    <row r="621" spans="1:4">
      <c r="A621" t="s">
        <v>130</v>
      </c>
      <c r="B621" t="s">
        <v>1391</v>
      </c>
      <c r="C621" s="36" t="s">
        <v>1392</v>
      </c>
      <c r="D621" s="36" t="s">
        <v>182</v>
      </c>
    </row>
    <row r="622" spans="1:4">
      <c r="A622" t="s">
        <v>130</v>
      </c>
      <c r="B622" t="s">
        <v>1393</v>
      </c>
      <c r="C622" s="36" t="s">
        <v>1394</v>
      </c>
      <c r="D622" s="36" t="s">
        <v>182</v>
      </c>
    </row>
    <row r="623" spans="1:4">
      <c r="A623" t="s">
        <v>130</v>
      </c>
      <c r="B623" t="s">
        <v>1395</v>
      </c>
      <c r="C623" s="36" t="s">
        <v>1396</v>
      </c>
      <c r="D623" s="36" t="s">
        <v>182</v>
      </c>
    </row>
    <row r="624" spans="1:4">
      <c r="A624" t="s">
        <v>130</v>
      </c>
      <c r="B624" t="s">
        <v>1397</v>
      </c>
      <c r="C624" s="36" t="s">
        <v>1398</v>
      </c>
      <c r="D624" s="36" t="s">
        <v>182</v>
      </c>
    </row>
    <row r="625" spans="1:4">
      <c r="A625" t="s">
        <v>130</v>
      </c>
      <c r="B625" t="s">
        <v>1399</v>
      </c>
      <c r="C625" s="36" t="s">
        <v>1400</v>
      </c>
      <c r="D625" s="36" t="s">
        <v>159</v>
      </c>
    </row>
    <row r="626" spans="1:4">
      <c r="A626" t="s">
        <v>130</v>
      </c>
      <c r="B626" t="s">
        <v>1401</v>
      </c>
      <c r="C626" s="36" t="s">
        <v>1402</v>
      </c>
      <c r="D626" s="36" t="s">
        <v>182</v>
      </c>
    </row>
    <row r="627" spans="1:4">
      <c r="A627" t="s">
        <v>130</v>
      </c>
      <c r="B627" t="s">
        <v>1403</v>
      </c>
      <c r="C627" s="36" t="s">
        <v>1404</v>
      </c>
      <c r="D627" s="36" t="s">
        <v>182</v>
      </c>
    </row>
    <row r="628" spans="1:4">
      <c r="A628" t="s">
        <v>130</v>
      </c>
      <c r="B628" t="s">
        <v>1405</v>
      </c>
      <c r="C628" s="36" t="s">
        <v>1406</v>
      </c>
      <c r="D628" s="36" t="s">
        <v>182</v>
      </c>
    </row>
    <row r="629" spans="1:4">
      <c r="A629" t="s">
        <v>130</v>
      </c>
      <c r="B629" t="s">
        <v>1407</v>
      </c>
      <c r="C629" s="36" t="s">
        <v>1408</v>
      </c>
      <c r="D629" s="36" t="s">
        <v>159</v>
      </c>
    </row>
    <row r="630" spans="1:4">
      <c r="A630" t="s">
        <v>130</v>
      </c>
      <c r="B630" t="s">
        <v>1409</v>
      </c>
      <c r="C630" s="36" t="s">
        <v>1410</v>
      </c>
      <c r="D630" s="36" t="s">
        <v>159</v>
      </c>
    </row>
    <row r="631" spans="1:4">
      <c r="A631" t="s">
        <v>130</v>
      </c>
      <c r="B631" t="s">
        <v>1411</v>
      </c>
      <c r="C631" s="36" t="s">
        <v>1412</v>
      </c>
      <c r="D631" s="36" t="s">
        <v>182</v>
      </c>
    </row>
    <row r="632" spans="1:4">
      <c r="A632" t="s">
        <v>130</v>
      </c>
      <c r="B632" t="s">
        <v>1413</v>
      </c>
      <c r="C632" s="36" t="s">
        <v>1414</v>
      </c>
      <c r="D632" s="36" t="s">
        <v>159</v>
      </c>
    </row>
    <row r="633" spans="1:4">
      <c r="A633" t="s">
        <v>130</v>
      </c>
      <c r="B633" t="s">
        <v>1415</v>
      </c>
      <c r="C633" s="36" t="s">
        <v>1416</v>
      </c>
      <c r="D633" s="36" t="s">
        <v>182</v>
      </c>
    </row>
    <row r="634" spans="1:4">
      <c r="A634" t="s">
        <v>130</v>
      </c>
      <c r="B634" t="s">
        <v>1417</v>
      </c>
      <c r="C634" s="36" t="s">
        <v>1418</v>
      </c>
      <c r="D634" s="36" t="s">
        <v>159</v>
      </c>
    </row>
    <row r="635" spans="1:4">
      <c r="A635" t="s">
        <v>130</v>
      </c>
      <c r="B635" t="s">
        <v>1419</v>
      </c>
      <c r="C635" s="36" t="s">
        <v>1420</v>
      </c>
      <c r="D635" s="36" t="s">
        <v>182</v>
      </c>
    </row>
    <row r="636" spans="1:4">
      <c r="A636" t="s">
        <v>130</v>
      </c>
      <c r="B636" t="s">
        <v>1421</v>
      </c>
      <c r="C636" s="36" t="s">
        <v>1422</v>
      </c>
      <c r="D636" s="36" t="s">
        <v>182</v>
      </c>
    </row>
    <row r="637" spans="1:4">
      <c r="A637" t="s">
        <v>130</v>
      </c>
      <c r="B637" t="s">
        <v>1423</v>
      </c>
      <c r="C637" s="36" t="s">
        <v>1424</v>
      </c>
      <c r="D637" s="36" t="s">
        <v>182</v>
      </c>
    </row>
    <row r="638" spans="1:4">
      <c r="A638" t="s">
        <v>130</v>
      </c>
      <c r="B638" t="s">
        <v>1425</v>
      </c>
      <c r="C638" s="36" t="s">
        <v>1426</v>
      </c>
      <c r="D638" s="36" t="s">
        <v>182</v>
      </c>
    </row>
    <row r="639" spans="1:4">
      <c r="A639" t="s">
        <v>130</v>
      </c>
      <c r="B639" t="s">
        <v>1427</v>
      </c>
      <c r="C639" s="36" t="s">
        <v>1428</v>
      </c>
      <c r="D639" s="36" t="s">
        <v>159</v>
      </c>
    </row>
    <row r="640" spans="1:4">
      <c r="A640" t="s">
        <v>130</v>
      </c>
      <c r="B640" t="s">
        <v>1429</v>
      </c>
      <c r="C640" s="36" t="s">
        <v>1430</v>
      </c>
      <c r="D640" s="36" t="s">
        <v>159</v>
      </c>
    </row>
    <row r="641" spans="1:4">
      <c r="A641" t="s">
        <v>130</v>
      </c>
      <c r="B641" t="s">
        <v>1431</v>
      </c>
      <c r="C641" s="36" t="s">
        <v>1432</v>
      </c>
      <c r="D641" s="36" t="s">
        <v>182</v>
      </c>
    </row>
    <row r="642" spans="1:4">
      <c r="A642" t="s">
        <v>130</v>
      </c>
      <c r="B642" t="s">
        <v>1433</v>
      </c>
      <c r="C642" s="36" t="s">
        <v>1434</v>
      </c>
      <c r="D642" s="36" t="s">
        <v>182</v>
      </c>
    </row>
    <row r="643" spans="1:4">
      <c r="A643" t="s">
        <v>130</v>
      </c>
      <c r="B643" t="s">
        <v>1435</v>
      </c>
      <c r="C643" s="36" t="s">
        <v>1436</v>
      </c>
      <c r="D643" s="36" t="s">
        <v>182</v>
      </c>
    </row>
    <row r="644" spans="1:4">
      <c r="A644" t="s">
        <v>130</v>
      </c>
      <c r="B644" t="s">
        <v>1437</v>
      </c>
      <c r="C644" s="36" t="s">
        <v>1438</v>
      </c>
      <c r="D644" s="36" t="s">
        <v>182</v>
      </c>
    </row>
    <row r="645" spans="1:4">
      <c r="A645" t="s">
        <v>130</v>
      </c>
      <c r="B645" t="s">
        <v>1439</v>
      </c>
      <c r="C645" s="36" t="s">
        <v>1440</v>
      </c>
      <c r="D645" s="36" t="s">
        <v>182</v>
      </c>
    </row>
    <row r="646" spans="1:4">
      <c r="A646" t="s">
        <v>130</v>
      </c>
      <c r="B646" t="s">
        <v>1441</v>
      </c>
      <c r="C646" s="36" t="s">
        <v>1442</v>
      </c>
      <c r="D646" s="36" t="s">
        <v>182</v>
      </c>
    </row>
    <row r="647" spans="1:4">
      <c r="A647" t="s">
        <v>130</v>
      </c>
      <c r="B647" t="s">
        <v>1443</v>
      </c>
      <c r="C647" s="36" t="s">
        <v>1444</v>
      </c>
      <c r="D647" s="36" t="s">
        <v>159</v>
      </c>
    </row>
    <row r="648" spans="1:4">
      <c r="A648" t="s">
        <v>130</v>
      </c>
      <c r="B648" t="s">
        <v>1445</v>
      </c>
      <c r="C648" s="36" t="s">
        <v>1446</v>
      </c>
      <c r="D648" s="36" t="s">
        <v>159</v>
      </c>
    </row>
    <row r="649" spans="1:4">
      <c r="A649" t="s">
        <v>130</v>
      </c>
      <c r="B649" t="s">
        <v>1447</v>
      </c>
      <c r="C649" s="36" t="s">
        <v>1448</v>
      </c>
      <c r="D649" s="36" t="s">
        <v>159</v>
      </c>
    </row>
    <row r="650" spans="1:4">
      <c r="A650" t="s">
        <v>130</v>
      </c>
      <c r="B650" t="s">
        <v>1449</v>
      </c>
      <c r="C650" s="36" t="s">
        <v>1450</v>
      </c>
      <c r="D650" s="36" t="s">
        <v>159</v>
      </c>
    </row>
    <row r="651" spans="1:4">
      <c r="A651" t="s">
        <v>130</v>
      </c>
      <c r="B651" t="s">
        <v>1451</v>
      </c>
      <c r="C651" s="36" t="s">
        <v>1452</v>
      </c>
      <c r="D651" s="36" t="s">
        <v>182</v>
      </c>
    </row>
    <row r="652" spans="1:4">
      <c r="A652" t="s">
        <v>130</v>
      </c>
      <c r="B652" t="s">
        <v>1453</v>
      </c>
      <c r="C652" s="36" t="s">
        <v>1454</v>
      </c>
      <c r="D652" s="36" t="s">
        <v>182</v>
      </c>
    </row>
    <row r="653" spans="1:4">
      <c r="A653" t="s">
        <v>130</v>
      </c>
      <c r="B653" t="s">
        <v>1455</v>
      </c>
      <c r="C653" s="36" t="s">
        <v>1456</v>
      </c>
      <c r="D653" s="36" t="s">
        <v>182</v>
      </c>
    </row>
    <row r="654" spans="1:4">
      <c r="A654" t="s">
        <v>130</v>
      </c>
      <c r="B654" t="s">
        <v>1457</v>
      </c>
      <c r="C654" s="36" t="s">
        <v>1458</v>
      </c>
      <c r="D654" s="36" t="s">
        <v>182</v>
      </c>
    </row>
    <row r="655" spans="1:4">
      <c r="A655" t="s">
        <v>130</v>
      </c>
      <c r="B655" t="s">
        <v>1459</v>
      </c>
      <c r="C655" s="36" t="s">
        <v>1460</v>
      </c>
      <c r="D655" s="36" t="s">
        <v>182</v>
      </c>
    </row>
    <row r="656" spans="1:4">
      <c r="A656" t="s">
        <v>130</v>
      </c>
      <c r="B656" t="s">
        <v>1461</v>
      </c>
      <c r="C656" s="36" t="s">
        <v>1462</v>
      </c>
      <c r="D656" s="36" t="s">
        <v>182</v>
      </c>
    </row>
    <row r="657" spans="1:4">
      <c r="A657" t="s">
        <v>130</v>
      </c>
      <c r="B657" t="s">
        <v>1463</v>
      </c>
      <c r="C657" s="36" t="s">
        <v>1464</v>
      </c>
      <c r="D657" s="36" t="s">
        <v>182</v>
      </c>
    </row>
    <row r="658" spans="1:4">
      <c r="A658" t="s">
        <v>130</v>
      </c>
      <c r="B658" t="s">
        <v>1465</v>
      </c>
      <c r="C658" s="36" t="s">
        <v>1466</v>
      </c>
      <c r="D658" s="36" t="s">
        <v>182</v>
      </c>
    </row>
    <row r="659" spans="1:4">
      <c r="A659" t="s">
        <v>130</v>
      </c>
      <c r="B659" t="s">
        <v>1467</v>
      </c>
      <c r="C659" s="36" t="s">
        <v>1468</v>
      </c>
      <c r="D659" s="36" t="s">
        <v>159</v>
      </c>
    </row>
    <row r="660" spans="1:4">
      <c r="A660" t="s">
        <v>130</v>
      </c>
      <c r="B660" t="s">
        <v>1469</v>
      </c>
      <c r="C660" s="36" t="s">
        <v>1470</v>
      </c>
      <c r="D660" s="36" t="s">
        <v>159</v>
      </c>
    </row>
    <row r="661" spans="1:4">
      <c r="A661" t="s">
        <v>130</v>
      </c>
      <c r="B661" t="s">
        <v>1471</v>
      </c>
      <c r="C661" s="36" t="s">
        <v>1472</v>
      </c>
      <c r="D661" s="36" t="s">
        <v>159</v>
      </c>
    </row>
    <row r="662" spans="1:4">
      <c r="A662" t="s">
        <v>130</v>
      </c>
      <c r="B662" t="s">
        <v>1473</v>
      </c>
      <c r="C662" s="36" t="s">
        <v>1474</v>
      </c>
      <c r="D662" s="36" t="s">
        <v>159</v>
      </c>
    </row>
    <row r="663" spans="1:4">
      <c r="A663" t="s">
        <v>130</v>
      </c>
      <c r="B663" t="s">
        <v>1475</v>
      </c>
      <c r="C663" s="36" t="s">
        <v>1476</v>
      </c>
      <c r="D663" s="36" t="s">
        <v>159</v>
      </c>
    </row>
    <row r="664" spans="1:4">
      <c r="A664" t="s">
        <v>130</v>
      </c>
      <c r="B664" t="s">
        <v>1477</v>
      </c>
      <c r="C664" s="36" t="s">
        <v>1478</v>
      </c>
      <c r="D664" s="36" t="s">
        <v>182</v>
      </c>
    </row>
    <row r="665" spans="1:4">
      <c r="A665" t="s">
        <v>130</v>
      </c>
      <c r="B665" t="s">
        <v>1479</v>
      </c>
      <c r="C665" s="36" t="s">
        <v>1480</v>
      </c>
      <c r="D665" s="36" t="s">
        <v>182</v>
      </c>
    </row>
    <row r="666" spans="1:4">
      <c r="A666" t="s">
        <v>130</v>
      </c>
      <c r="B666" t="s">
        <v>1481</v>
      </c>
      <c r="C666" s="36" t="s">
        <v>1482</v>
      </c>
      <c r="D666" s="36" t="s">
        <v>182</v>
      </c>
    </row>
    <row r="667" spans="1:4">
      <c r="A667" t="s">
        <v>130</v>
      </c>
      <c r="B667" t="s">
        <v>1483</v>
      </c>
      <c r="C667" s="36" t="s">
        <v>1484</v>
      </c>
      <c r="D667" s="36" t="s">
        <v>182</v>
      </c>
    </row>
    <row r="668" spans="1:4">
      <c r="A668" t="s">
        <v>130</v>
      </c>
      <c r="B668" t="s">
        <v>1485</v>
      </c>
      <c r="C668" s="36" t="s">
        <v>1486</v>
      </c>
      <c r="D668" s="36" t="s">
        <v>182</v>
      </c>
    </row>
    <row r="669" spans="1:4">
      <c r="A669" t="s">
        <v>130</v>
      </c>
      <c r="B669" t="s">
        <v>1487</v>
      </c>
      <c r="C669" s="36" t="s">
        <v>1488</v>
      </c>
      <c r="D669" s="36" t="s">
        <v>159</v>
      </c>
    </row>
    <row r="670" spans="1:4">
      <c r="A670" t="s">
        <v>130</v>
      </c>
      <c r="B670" t="s">
        <v>1489</v>
      </c>
      <c r="C670" s="36" t="s">
        <v>1490</v>
      </c>
      <c r="D670" s="36" t="s">
        <v>159</v>
      </c>
    </row>
    <row r="671" spans="1:4">
      <c r="A671" t="s">
        <v>130</v>
      </c>
      <c r="B671" t="s">
        <v>1491</v>
      </c>
      <c r="C671" s="36" t="s">
        <v>1492</v>
      </c>
      <c r="D671" s="36" t="s">
        <v>159</v>
      </c>
    </row>
    <row r="672" spans="1:4">
      <c r="A672" t="s">
        <v>130</v>
      </c>
      <c r="B672" t="s">
        <v>1493</v>
      </c>
      <c r="C672" s="36" t="s">
        <v>1494</v>
      </c>
      <c r="D672" s="36" t="s">
        <v>159</v>
      </c>
    </row>
    <row r="673" spans="1:4">
      <c r="A673" t="s">
        <v>130</v>
      </c>
      <c r="B673" t="s">
        <v>1495</v>
      </c>
      <c r="C673" s="36" t="s">
        <v>1496</v>
      </c>
      <c r="D673" s="36" t="s">
        <v>182</v>
      </c>
    </row>
    <row r="674" spans="1:4">
      <c r="A674" t="s">
        <v>130</v>
      </c>
      <c r="B674" t="s">
        <v>1497</v>
      </c>
      <c r="C674" s="36" t="s">
        <v>1498</v>
      </c>
      <c r="D674" s="36" t="s">
        <v>182</v>
      </c>
    </row>
    <row r="675" spans="1:4">
      <c r="A675" t="s">
        <v>130</v>
      </c>
      <c r="B675" t="s">
        <v>1499</v>
      </c>
      <c r="C675" s="36" t="s">
        <v>1500</v>
      </c>
      <c r="D675" s="36" t="s">
        <v>182</v>
      </c>
    </row>
    <row r="676" spans="1:4">
      <c r="A676" t="s">
        <v>130</v>
      </c>
      <c r="B676" t="s">
        <v>1501</v>
      </c>
      <c r="C676" s="36" t="s">
        <v>1502</v>
      </c>
      <c r="D676" s="36" t="s">
        <v>182</v>
      </c>
    </row>
    <row r="677" spans="1:4">
      <c r="A677" t="s">
        <v>130</v>
      </c>
      <c r="B677" t="s">
        <v>1503</v>
      </c>
      <c r="C677" s="36" t="s">
        <v>1504</v>
      </c>
      <c r="D677" s="36" t="s">
        <v>159</v>
      </c>
    </row>
    <row r="678" spans="1:4">
      <c r="A678" t="s">
        <v>130</v>
      </c>
      <c r="B678" t="s">
        <v>1505</v>
      </c>
      <c r="C678" s="36" t="s">
        <v>1506</v>
      </c>
      <c r="D678" s="36" t="s">
        <v>182</v>
      </c>
    </row>
    <row r="679" spans="1:4">
      <c r="A679" t="s">
        <v>130</v>
      </c>
      <c r="B679" t="s">
        <v>1507</v>
      </c>
      <c r="C679" s="36" t="s">
        <v>1508</v>
      </c>
      <c r="D679" s="36" t="s">
        <v>182</v>
      </c>
    </row>
    <row r="680" spans="1:4">
      <c r="A680" t="s">
        <v>130</v>
      </c>
      <c r="B680" t="s">
        <v>1509</v>
      </c>
      <c r="C680" s="36" t="s">
        <v>1510</v>
      </c>
      <c r="D680" s="36" t="s">
        <v>159</v>
      </c>
    </row>
    <row r="681" spans="1:4">
      <c r="A681" t="s">
        <v>130</v>
      </c>
      <c r="B681" t="s">
        <v>1511</v>
      </c>
      <c r="C681" s="36" t="s">
        <v>1512</v>
      </c>
      <c r="D681" s="36" t="s">
        <v>159</v>
      </c>
    </row>
    <row r="682" spans="1:4">
      <c r="A682" t="s">
        <v>130</v>
      </c>
      <c r="B682" t="s">
        <v>1513</v>
      </c>
      <c r="C682" s="36" t="s">
        <v>1514</v>
      </c>
      <c r="D682" s="36" t="s">
        <v>182</v>
      </c>
    </row>
    <row r="683" spans="1:4">
      <c r="A683" t="s">
        <v>130</v>
      </c>
      <c r="B683" t="s">
        <v>1515</v>
      </c>
      <c r="C683" s="36" t="s">
        <v>1516</v>
      </c>
      <c r="D683" s="36" t="s">
        <v>182</v>
      </c>
    </row>
    <row r="684" spans="1:4">
      <c r="A684" t="s">
        <v>130</v>
      </c>
      <c r="B684" t="s">
        <v>1517</v>
      </c>
      <c r="C684" s="36" t="s">
        <v>1518</v>
      </c>
      <c r="D684" s="36" t="s">
        <v>182</v>
      </c>
    </row>
    <row r="685" spans="1:4">
      <c r="A685" t="s">
        <v>130</v>
      </c>
      <c r="B685" t="s">
        <v>1519</v>
      </c>
      <c r="C685" s="36" t="s">
        <v>1520</v>
      </c>
      <c r="D685" s="36" t="s">
        <v>182</v>
      </c>
    </row>
    <row r="686" spans="1:4">
      <c r="A686" t="s">
        <v>130</v>
      </c>
      <c r="B686" t="s">
        <v>1521</v>
      </c>
      <c r="C686" s="36" t="s">
        <v>1522</v>
      </c>
      <c r="D686" s="36" t="s">
        <v>182</v>
      </c>
    </row>
    <row r="687" spans="1:4">
      <c r="A687" t="s">
        <v>130</v>
      </c>
      <c r="B687" t="s">
        <v>1523</v>
      </c>
      <c r="C687" s="36" t="s">
        <v>1524</v>
      </c>
      <c r="D687" s="36" t="s">
        <v>182</v>
      </c>
    </row>
    <row r="688" spans="1:4">
      <c r="A688" t="s">
        <v>130</v>
      </c>
      <c r="B688" t="s">
        <v>1525</v>
      </c>
      <c r="C688" s="36" t="s">
        <v>1526</v>
      </c>
      <c r="D688" s="36" t="s">
        <v>182</v>
      </c>
    </row>
    <row r="689" spans="1:4">
      <c r="A689" t="s">
        <v>130</v>
      </c>
      <c r="B689" t="s">
        <v>1527</v>
      </c>
      <c r="C689" s="36" t="s">
        <v>1528</v>
      </c>
      <c r="D689" s="36" t="s">
        <v>182</v>
      </c>
    </row>
    <row r="690" spans="1:4">
      <c r="A690" t="s">
        <v>130</v>
      </c>
      <c r="B690" t="s">
        <v>1529</v>
      </c>
      <c r="C690" s="36" t="s">
        <v>1530</v>
      </c>
      <c r="D690" s="36" t="s">
        <v>182</v>
      </c>
    </row>
    <row r="691" spans="1:4">
      <c r="A691" t="s">
        <v>130</v>
      </c>
      <c r="B691" t="s">
        <v>1531</v>
      </c>
      <c r="C691" s="36" t="s">
        <v>1532</v>
      </c>
      <c r="D691" s="36" t="s">
        <v>182</v>
      </c>
    </row>
    <row r="692" spans="1:4">
      <c r="A692" t="s">
        <v>130</v>
      </c>
      <c r="B692" t="s">
        <v>1533</v>
      </c>
      <c r="C692" s="36" t="s">
        <v>1534</v>
      </c>
      <c r="D692" s="36" t="s">
        <v>182</v>
      </c>
    </row>
    <row r="693" spans="1:4">
      <c r="A693" t="s">
        <v>130</v>
      </c>
      <c r="B693" t="s">
        <v>1535</v>
      </c>
      <c r="C693" s="36" t="s">
        <v>1536</v>
      </c>
      <c r="D693" s="36" t="s">
        <v>182</v>
      </c>
    </row>
    <row r="694" spans="1:4">
      <c r="A694" t="s">
        <v>130</v>
      </c>
      <c r="B694" t="s">
        <v>1537</v>
      </c>
      <c r="C694" s="36" t="s">
        <v>1538</v>
      </c>
      <c r="D694" s="36" t="s">
        <v>182</v>
      </c>
    </row>
    <row r="695" spans="1:4">
      <c r="A695" t="s">
        <v>130</v>
      </c>
      <c r="B695" t="s">
        <v>1539</v>
      </c>
      <c r="C695" s="36" t="s">
        <v>1540</v>
      </c>
      <c r="D695" s="36" t="s">
        <v>182</v>
      </c>
    </row>
    <row r="696" spans="1:4">
      <c r="A696" t="s">
        <v>130</v>
      </c>
      <c r="B696" t="s">
        <v>1541</v>
      </c>
      <c r="C696" s="36" t="s">
        <v>1542</v>
      </c>
      <c r="D696" s="36" t="s">
        <v>182</v>
      </c>
    </row>
    <row r="697" spans="1:4">
      <c r="A697" t="s">
        <v>130</v>
      </c>
      <c r="B697" t="s">
        <v>1543</v>
      </c>
      <c r="C697" s="36" t="s">
        <v>1544</v>
      </c>
      <c r="D697" s="36" t="s">
        <v>182</v>
      </c>
    </row>
    <row r="698" spans="1:4">
      <c r="A698" t="s">
        <v>130</v>
      </c>
      <c r="B698" t="s">
        <v>1545</v>
      </c>
      <c r="C698" s="36" t="s">
        <v>1546</v>
      </c>
      <c r="D698" s="36" t="s">
        <v>182</v>
      </c>
    </row>
    <row r="699" spans="1:4">
      <c r="A699" t="s">
        <v>130</v>
      </c>
      <c r="B699" t="s">
        <v>1547</v>
      </c>
      <c r="C699" s="36" t="s">
        <v>1548</v>
      </c>
      <c r="D699" s="36" t="s">
        <v>182</v>
      </c>
    </row>
    <row r="700" spans="1:4">
      <c r="A700" t="s">
        <v>130</v>
      </c>
      <c r="B700" t="s">
        <v>1549</v>
      </c>
      <c r="C700" s="36" t="s">
        <v>1550</v>
      </c>
      <c r="D700" s="36" t="s">
        <v>182</v>
      </c>
    </row>
    <row r="701" spans="1:4">
      <c r="A701" t="s">
        <v>130</v>
      </c>
      <c r="B701" t="s">
        <v>1551</v>
      </c>
      <c r="C701" s="36" t="s">
        <v>1552</v>
      </c>
      <c r="D701" s="36" t="s">
        <v>182</v>
      </c>
    </row>
    <row r="702" spans="1:4">
      <c r="A702" t="s">
        <v>130</v>
      </c>
      <c r="B702" t="s">
        <v>1553</v>
      </c>
      <c r="C702" s="36" t="s">
        <v>1554</v>
      </c>
      <c r="D702" s="36" t="s">
        <v>182</v>
      </c>
    </row>
    <row r="703" spans="1:4">
      <c r="A703" t="s">
        <v>130</v>
      </c>
      <c r="B703" t="s">
        <v>1555</v>
      </c>
      <c r="C703" s="36" t="s">
        <v>1556</v>
      </c>
      <c r="D703" s="36" t="s">
        <v>182</v>
      </c>
    </row>
    <row r="704" spans="1:4">
      <c r="A704" t="s">
        <v>130</v>
      </c>
      <c r="B704" t="s">
        <v>1557</v>
      </c>
      <c r="C704" s="36" t="s">
        <v>1558</v>
      </c>
      <c r="D704" s="36" t="s">
        <v>182</v>
      </c>
    </row>
    <row r="705" spans="1:4">
      <c r="A705" t="s">
        <v>130</v>
      </c>
      <c r="B705" t="s">
        <v>1559</v>
      </c>
      <c r="C705" s="36" t="s">
        <v>1560</v>
      </c>
      <c r="D705" s="36" t="s">
        <v>182</v>
      </c>
    </row>
    <row r="706" spans="1:4">
      <c r="A706" t="s">
        <v>130</v>
      </c>
      <c r="B706" t="s">
        <v>1561</v>
      </c>
      <c r="C706" s="36" t="s">
        <v>1562</v>
      </c>
      <c r="D706" s="36" t="s">
        <v>182</v>
      </c>
    </row>
    <row r="707" spans="1:4">
      <c r="A707" t="s">
        <v>130</v>
      </c>
      <c r="B707" t="s">
        <v>1563</v>
      </c>
      <c r="C707" s="36" t="s">
        <v>1564</v>
      </c>
      <c r="D707" s="36" t="s">
        <v>182</v>
      </c>
    </row>
    <row r="708" spans="1:4">
      <c r="A708" t="s">
        <v>130</v>
      </c>
      <c r="B708" t="s">
        <v>1565</v>
      </c>
      <c r="C708" s="36" t="s">
        <v>1566</v>
      </c>
      <c r="D708" s="36" t="s">
        <v>182</v>
      </c>
    </row>
    <row r="709" spans="1:4">
      <c r="A709" t="s">
        <v>130</v>
      </c>
      <c r="B709" t="s">
        <v>1567</v>
      </c>
      <c r="C709" s="36" t="s">
        <v>1568</v>
      </c>
      <c r="D709" s="36" t="s">
        <v>182</v>
      </c>
    </row>
    <row r="710" spans="1:4">
      <c r="A710" t="s">
        <v>130</v>
      </c>
      <c r="B710" t="s">
        <v>1569</v>
      </c>
      <c r="C710" s="36" t="s">
        <v>1570</v>
      </c>
      <c r="D710" s="36" t="s">
        <v>182</v>
      </c>
    </row>
    <row r="711" spans="1:4">
      <c r="A711" t="s">
        <v>130</v>
      </c>
      <c r="B711" t="s">
        <v>1571</v>
      </c>
      <c r="C711" s="36" t="s">
        <v>1572</v>
      </c>
      <c r="D711" s="36" t="s">
        <v>182</v>
      </c>
    </row>
    <row r="712" spans="1:4">
      <c r="A712" t="s">
        <v>130</v>
      </c>
      <c r="B712" t="s">
        <v>1573</v>
      </c>
      <c r="C712" s="36" t="s">
        <v>1574</v>
      </c>
      <c r="D712" s="36" t="s">
        <v>182</v>
      </c>
    </row>
    <row r="713" spans="1:4">
      <c r="A713" t="s">
        <v>130</v>
      </c>
      <c r="B713" t="s">
        <v>1575</v>
      </c>
      <c r="C713" s="36" t="s">
        <v>1576</v>
      </c>
      <c r="D713" s="36" t="s">
        <v>182</v>
      </c>
    </row>
    <row r="714" spans="1:4">
      <c r="A714" t="s">
        <v>130</v>
      </c>
      <c r="B714" t="s">
        <v>1577</v>
      </c>
      <c r="C714" s="36" t="s">
        <v>1578</v>
      </c>
      <c r="D714" s="36" t="s">
        <v>182</v>
      </c>
    </row>
    <row r="715" spans="1:4">
      <c r="A715" t="s">
        <v>130</v>
      </c>
      <c r="B715" t="s">
        <v>1579</v>
      </c>
      <c r="C715" s="36" t="s">
        <v>1580</v>
      </c>
      <c r="D715" s="36" t="s">
        <v>182</v>
      </c>
    </row>
    <row r="716" spans="1:4">
      <c r="A716" t="s">
        <v>130</v>
      </c>
      <c r="B716" t="s">
        <v>1581</v>
      </c>
      <c r="C716" s="36" t="s">
        <v>1582</v>
      </c>
      <c r="D716" s="36" t="s">
        <v>182</v>
      </c>
    </row>
    <row r="717" spans="1:4">
      <c r="A717" t="s">
        <v>130</v>
      </c>
      <c r="B717" t="s">
        <v>1583</v>
      </c>
      <c r="C717" s="36" t="s">
        <v>1584</v>
      </c>
      <c r="D717" s="36" t="s">
        <v>182</v>
      </c>
    </row>
    <row r="718" spans="1:4">
      <c r="A718" t="s">
        <v>130</v>
      </c>
      <c r="B718" t="s">
        <v>1585</v>
      </c>
      <c r="C718" s="36" t="s">
        <v>1586</v>
      </c>
      <c r="D718" s="36" t="s">
        <v>182</v>
      </c>
    </row>
    <row r="719" spans="1:4">
      <c r="A719" t="s">
        <v>130</v>
      </c>
      <c r="B719" t="s">
        <v>1587</v>
      </c>
      <c r="C719" s="36" t="s">
        <v>1588</v>
      </c>
      <c r="D719" s="36" t="s">
        <v>182</v>
      </c>
    </row>
    <row r="720" spans="1:4">
      <c r="A720" t="s">
        <v>130</v>
      </c>
      <c r="B720" t="s">
        <v>1589</v>
      </c>
      <c r="C720" s="36" t="s">
        <v>1590</v>
      </c>
      <c r="D720" s="36" t="s">
        <v>182</v>
      </c>
    </row>
    <row r="721" spans="1:4">
      <c r="A721" t="s">
        <v>130</v>
      </c>
      <c r="B721" t="s">
        <v>1591</v>
      </c>
      <c r="C721" s="36" t="s">
        <v>1592</v>
      </c>
      <c r="D721" s="36" t="s">
        <v>182</v>
      </c>
    </row>
    <row r="722" spans="1:4">
      <c r="A722" t="s">
        <v>130</v>
      </c>
      <c r="B722" t="s">
        <v>1593</v>
      </c>
      <c r="C722" s="36" t="s">
        <v>1594</v>
      </c>
      <c r="D722" s="36" t="s">
        <v>182</v>
      </c>
    </row>
    <row r="723" spans="1:4">
      <c r="A723" t="s">
        <v>130</v>
      </c>
      <c r="B723" t="s">
        <v>1595</v>
      </c>
      <c r="C723" s="36" t="s">
        <v>1596</v>
      </c>
      <c r="D723" s="36" t="s">
        <v>182</v>
      </c>
    </row>
    <row r="724" spans="1:4">
      <c r="A724" t="s">
        <v>130</v>
      </c>
      <c r="B724" t="s">
        <v>1597</v>
      </c>
      <c r="C724" s="36" t="s">
        <v>1598</v>
      </c>
      <c r="D724" s="36" t="s">
        <v>182</v>
      </c>
    </row>
    <row r="725" spans="1:4">
      <c r="A725" t="s">
        <v>130</v>
      </c>
      <c r="B725" t="s">
        <v>1599</v>
      </c>
      <c r="C725" s="36" t="s">
        <v>1600</v>
      </c>
      <c r="D725" s="36" t="s">
        <v>182</v>
      </c>
    </row>
    <row r="726" spans="1:4">
      <c r="A726" t="s">
        <v>130</v>
      </c>
      <c r="B726" t="s">
        <v>1601</v>
      </c>
      <c r="C726" s="36" t="s">
        <v>1602</v>
      </c>
      <c r="D726" s="36" t="s">
        <v>182</v>
      </c>
    </row>
    <row r="727" spans="1:4">
      <c r="A727" t="s">
        <v>130</v>
      </c>
      <c r="B727" t="s">
        <v>1603</v>
      </c>
      <c r="C727" s="36" t="s">
        <v>1604</v>
      </c>
      <c r="D727" s="36" t="s">
        <v>182</v>
      </c>
    </row>
    <row r="728" spans="1:4">
      <c r="A728" t="s">
        <v>130</v>
      </c>
      <c r="B728" t="s">
        <v>1605</v>
      </c>
      <c r="C728" s="36" t="s">
        <v>1606</v>
      </c>
      <c r="D728" s="36" t="s">
        <v>182</v>
      </c>
    </row>
    <row r="729" spans="1:4">
      <c r="A729" t="s">
        <v>130</v>
      </c>
      <c r="B729" t="s">
        <v>1607</v>
      </c>
      <c r="C729" s="36" t="s">
        <v>1608</v>
      </c>
      <c r="D729" s="36" t="s">
        <v>182</v>
      </c>
    </row>
    <row r="730" spans="1:4">
      <c r="A730" t="s">
        <v>130</v>
      </c>
      <c r="B730" t="s">
        <v>1609</v>
      </c>
      <c r="C730" s="36" t="s">
        <v>1610</v>
      </c>
      <c r="D730" s="36" t="s">
        <v>182</v>
      </c>
    </row>
    <row r="731" spans="1:4">
      <c r="A731" t="s">
        <v>130</v>
      </c>
      <c r="B731" t="s">
        <v>1611</v>
      </c>
      <c r="C731" s="36" t="s">
        <v>1612</v>
      </c>
      <c r="D731" s="36" t="s">
        <v>182</v>
      </c>
    </row>
    <row r="732" spans="1:4">
      <c r="A732" t="s">
        <v>130</v>
      </c>
      <c r="B732" t="s">
        <v>1613</v>
      </c>
      <c r="C732" s="36" t="s">
        <v>1614</v>
      </c>
      <c r="D732" s="36" t="s">
        <v>182</v>
      </c>
    </row>
    <row r="733" spans="1:4">
      <c r="A733" t="s">
        <v>130</v>
      </c>
      <c r="B733" t="s">
        <v>1615</v>
      </c>
      <c r="C733" s="36" t="s">
        <v>1616</v>
      </c>
      <c r="D733" s="36" t="s">
        <v>182</v>
      </c>
    </row>
    <row r="734" spans="1:4">
      <c r="A734" t="s">
        <v>130</v>
      </c>
      <c r="B734" t="s">
        <v>1617</v>
      </c>
      <c r="C734" s="36" t="s">
        <v>1618</v>
      </c>
      <c r="D734" s="36" t="s">
        <v>182</v>
      </c>
    </row>
    <row r="735" spans="1:4">
      <c r="A735" t="s">
        <v>130</v>
      </c>
      <c r="B735" t="s">
        <v>1619</v>
      </c>
      <c r="C735" s="36" t="s">
        <v>1620</v>
      </c>
      <c r="D735" s="36" t="s">
        <v>182</v>
      </c>
    </row>
    <row r="736" spans="1:4">
      <c r="A736" t="s">
        <v>130</v>
      </c>
      <c r="B736" t="s">
        <v>1621</v>
      </c>
      <c r="C736" s="36" t="s">
        <v>1622</v>
      </c>
      <c r="D736" s="36" t="s">
        <v>182</v>
      </c>
    </row>
    <row r="737" spans="1:4">
      <c r="A737" t="s">
        <v>130</v>
      </c>
      <c r="B737" t="s">
        <v>1623</v>
      </c>
      <c r="C737" s="36" t="s">
        <v>1624</v>
      </c>
      <c r="D737" s="36" t="s">
        <v>182</v>
      </c>
    </row>
    <row r="738" spans="1:4">
      <c r="A738" t="s">
        <v>130</v>
      </c>
      <c r="B738" t="s">
        <v>1625</v>
      </c>
      <c r="C738" s="36" t="s">
        <v>1626</v>
      </c>
      <c r="D738" s="36" t="s">
        <v>182</v>
      </c>
    </row>
    <row r="739" spans="1:4">
      <c r="A739" t="s">
        <v>130</v>
      </c>
      <c r="B739" t="s">
        <v>1627</v>
      </c>
      <c r="C739" s="36" t="s">
        <v>1628</v>
      </c>
      <c r="D739" s="36" t="s">
        <v>219</v>
      </c>
    </row>
    <row r="740" spans="1:4">
      <c r="A740" t="s">
        <v>130</v>
      </c>
      <c r="B740" t="s">
        <v>1629</v>
      </c>
      <c r="C740" s="36" t="s">
        <v>1630</v>
      </c>
      <c r="D740" s="36" t="s">
        <v>182</v>
      </c>
    </row>
    <row r="741" spans="1:4">
      <c r="A741" t="s">
        <v>130</v>
      </c>
      <c r="B741" t="s">
        <v>1631</v>
      </c>
      <c r="C741" s="36" t="s">
        <v>1632</v>
      </c>
      <c r="D741" s="36" t="s">
        <v>182</v>
      </c>
    </row>
    <row r="742" spans="1:4">
      <c r="A742" t="s">
        <v>130</v>
      </c>
      <c r="B742" t="s">
        <v>1633</v>
      </c>
      <c r="C742" s="36" t="s">
        <v>1634</v>
      </c>
      <c r="D742" s="36" t="s">
        <v>182</v>
      </c>
    </row>
    <row r="743" spans="1:4">
      <c r="A743" t="s">
        <v>130</v>
      </c>
      <c r="B743" t="s">
        <v>1635</v>
      </c>
      <c r="C743" s="36" t="s">
        <v>1636</v>
      </c>
      <c r="D743" s="36" t="s">
        <v>182</v>
      </c>
    </row>
    <row r="744" spans="1:4">
      <c r="A744" t="s">
        <v>130</v>
      </c>
      <c r="B744" t="s">
        <v>1637</v>
      </c>
      <c r="C744" s="36" t="s">
        <v>1638</v>
      </c>
      <c r="D744" s="36" t="s">
        <v>182</v>
      </c>
    </row>
    <row r="745" spans="1:4">
      <c r="A745" t="s">
        <v>130</v>
      </c>
      <c r="B745" t="s">
        <v>1639</v>
      </c>
      <c r="C745" s="36" t="s">
        <v>1640</v>
      </c>
      <c r="D745" s="36" t="s">
        <v>182</v>
      </c>
    </row>
    <row r="746" spans="1:4">
      <c r="A746" t="s">
        <v>130</v>
      </c>
      <c r="B746" t="s">
        <v>1641</v>
      </c>
      <c r="C746" s="36" t="s">
        <v>1642</v>
      </c>
      <c r="D746" s="36" t="s">
        <v>182</v>
      </c>
    </row>
    <row r="747" spans="1:4">
      <c r="A747" t="s">
        <v>130</v>
      </c>
      <c r="B747" t="s">
        <v>1643</v>
      </c>
      <c r="C747" s="36" t="s">
        <v>1644</v>
      </c>
      <c r="D747" s="36" t="s">
        <v>182</v>
      </c>
    </row>
    <row r="748" spans="1:4">
      <c r="A748" t="s">
        <v>130</v>
      </c>
      <c r="B748" t="s">
        <v>1645</v>
      </c>
      <c r="C748" s="36" t="s">
        <v>1646</v>
      </c>
      <c r="D748" s="36" t="s">
        <v>182</v>
      </c>
    </row>
    <row r="749" spans="1:4">
      <c r="A749" t="s">
        <v>130</v>
      </c>
      <c r="B749" t="s">
        <v>1647</v>
      </c>
      <c r="C749" s="36" t="s">
        <v>1648</v>
      </c>
      <c r="D749" s="36" t="s">
        <v>182</v>
      </c>
    </row>
    <row r="750" spans="1:4">
      <c r="A750" t="s">
        <v>130</v>
      </c>
      <c r="B750" t="s">
        <v>1649</v>
      </c>
      <c r="C750" s="36" t="s">
        <v>1650</v>
      </c>
      <c r="D750" s="36" t="s">
        <v>182</v>
      </c>
    </row>
    <row r="751" spans="1:4">
      <c r="A751" t="s">
        <v>130</v>
      </c>
      <c r="B751" t="s">
        <v>1651</v>
      </c>
      <c r="C751" s="36" t="s">
        <v>1652</v>
      </c>
      <c r="D751" s="36" t="s">
        <v>182</v>
      </c>
    </row>
    <row r="752" spans="1:4">
      <c r="A752" t="s">
        <v>130</v>
      </c>
      <c r="B752" t="s">
        <v>1653</v>
      </c>
      <c r="C752" s="36" t="s">
        <v>1654</v>
      </c>
      <c r="D752" s="36" t="s">
        <v>182</v>
      </c>
    </row>
    <row r="753" spans="1:4">
      <c r="A753" t="s">
        <v>130</v>
      </c>
      <c r="B753" t="s">
        <v>1655</v>
      </c>
      <c r="C753" s="36" t="s">
        <v>1656</v>
      </c>
      <c r="D753" s="36" t="s">
        <v>182</v>
      </c>
    </row>
    <row r="754" spans="1:4">
      <c r="A754" t="s">
        <v>130</v>
      </c>
      <c r="B754" t="s">
        <v>1657</v>
      </c>
      <c r="C754" s="36" t="s">
        <v>1658</v>
      </c>
      <c r="D754" s="36" t="s">
        <v>182</v>
      </c>
    </row>
    <row r="755" spans="1:4">
      <c r="A755" t="s">
        <v>130</v>
      </c>
      <c r="B755" t="s">
        <v>1659</v>
      </c>
      <c r="C755" s="36" t="s">
        <v>1660</v>
      </c>
      <c r="D755" s="36" t="s">
        <v>182</v>
      </c>
    </row>
    <row r="756" spans="1:4">
      <c r="A756" t="s">
        <v>130</v>
      </c>
      <c r="B756" t="s">
        <v>1661</v>
      </c>
      <c r="C756" s="36" t="s">
        <v>1662</v>
      </c>
      <c r="D756" s="36" t="s">
        <v>182</v>
      </c>
    </row>
    <row r="757" spans="1:4">
      <c r="A757" t="s">
        <v>130</v>
      </c>
      <c r="B757" t="s">
        <v>1663</v>
      </c>
      <c r="C757" s="36" t="s">
        <v>1664</v>
      </c>
      <c r="D757" s="36" t="s">
        <v>182</v>
      </c>
    </row>
    <row r="758" spans="1:4">
      <c r="A758" t="s">
        <v>130</v>
      </c>
      <c r="B758" t="s">
        <v>1665</v>
      </c>
      <c r="C758" s="36" t="s">
        <v>1666</v>
      </c>
      <c r="D758" s="36" t="s">
        <v>182</v>
      </c>
    </row>
    <row r="759" spans="1:4">
      <c r="A759" t="s">
        <v>130</v>
      </c>
      <c r="B759" t="s">
        <v>1667</v>
      </c>
      <c r="C759" s="36" t="s">
        <v>1668</v>
      </c>
      <c r="D759" s="36" t="s">
        <v>182</v>
      </c>
    </row>
    <row r="760" spans="1:4">
      <c r="A760" t="s">
        <v>130</v>
      </c>
      <c r="B760" t="s">
        <v>1669</v>
      </c>
      <c r="C760" s="36" t="s">
        <v>1670</v>
      </c>
      <c r="D760" s="36" t="s">
        <v>182</v>
      </c>
    </row>
    <row r="761" spans="1:4">
      <c r="A761" t="s">
        <v>130</v>
      </c>
      <c r="B761" t="s">
        <v>1671</v>
      </c>
      <c r="C761" s="36" t="s">
        <v>1672</v>
      </c>
      <c r="D761" s="36" t="s">
        <v>182</v>
      </c>
    </row>
    <row r="762" spans="1:4">
      <c r="A762" t="s">
        <v>130</v>
      </c>
      <c r="B762" t="s">
        <v>1673</v>
      </c>
      <c r="C762" s="36" t="s">
        <v>1674</v>
      </c>
      <c r="D762" s="36" t="s">
        <v>182</v>
      </c>
    </row>
    <row r="763" spans="1:4">
      <c r="A763" t="s">
        <v>130</v>
      </c>
      <c r="B763" t="s">
        <v>1675</v>
      </c>
      <c r="C763" s="36" t="s">
        <v>1676</v>
      </c>
      <c r="D763" s="36" t="s">
        <v>182</v>
      </c>
    </row>
    <row r="764" spans="1:4">
      <c r="A764" t="s">
        <v>130</v>
      </c>
      <c r="B764" t="s">
        <v>1677</v>
      </c>
      <c r="C764" s="36" t="s">
        <v>1678</v>
      </c>
      <c r="D764" s="36" t="s">
        <v>182</v>
      </c>
    </row>
    <row r="765" spans="1:4">
      <c r="A765" t="s">
        <v>130</v>
      </c>
      <c r="B765" t="s">
        <v>1679</v>
      </c>
      <c r="C765" s="36" t="s">
        <v>1680</v>
      </c>
      <c r="D765" s="36" t="s">
        <v>182</v>
      </c>
    </row>
    <row r="766" spans="1:4">
      <c r="A766" t="s">
        <v>130</v>
      </c>
      <c r="B766" t="s">
        <v>1681</v>
      </c>
      <c r="C766" s="36" t="s">
        <v>1682</v>
      </c>
      <c r="D766" s="36" t="s">
        <v>182</v>
      </c>
    </row>
    <row r="767" spans="1:4">
      <c r="A767" t="s">
        <v>130</v>
      </c>
      <c r="B767" t="s">
        <v>1683</v>
      </c>
      <c r="C767" s="36" t="s">
        <v>1684</v>
      </c>
      <c r="D767" s="36" t="s">
        <v>182</v>
      </c>
    </row>
    <row r="768" spans="1:4">
      <c r="A768" t="s">
        <v>130</v>
      </c>
      <c r="B768" t="s">
        <v>1685</v>
      </c>
      <c r="C768" s="36" t="s">
        <v>1686</v>
      </c>
      <c r="D768" s="36" t="s">
        <v>182</v>
      </c>
    </row>
    <row r="769" spans="1:4">
      <c r="A769" t="s">
        <v>130</v>
      </c>
      <c r="B769" t="s">
        <v>1687</v>
      </c>
      <c r="C769" s="36" t="s">
        <v>1688</v>
      </c>
      <c r="D769" s="36" t="s">
        <v>182</v>
      </c>
    </row>
    <row r="770" spans="1:4">
      <c r="A770" t="s">
        <v>130</v>
      </c>
      <c r="B770" t="s">
        <v>1689</v>
      </c>
      <c r="C770" s="36" t="s">
        <v>1690</v>
      </c>
      <c r="D770" s="36" t="s">
        <v>182</v>
      </c>
    </row>
    <row r="771" spans="1:4">
      <c r="A771" t="s">
        <v>130</v>
      </c>
      <c r="B771" t="s">
        <v>1691</v>
      </c>
      <c r="C771" s="36" t="s">
        <v>1692</v>
      </c>
      <c r="D771" s="36" t="s">
        <v>182</v>
      </c>
    </row>
    <row r="772" spans="1:4">
      <c r="A772" t="s">
        <v>130</v>
      </c>
      <c r="B772" t="s">
        <v>1693</v>
      </c>
      <c r="C772" s="36" t="s">
        <v>1694</v>
      </c>
      <c r="D772" s="36" t="s">
        <v>182</v>
      </c>
    </row>
    <row r="773" spans="1:4">
      <c r="A773" t="s">
        <v>130</v>
      </c>
      <c r="B773" t="s">
        <v>1695</v>
      </c>
      <c r="C773" s="36" t="s">
        <v>1696</v>
      </c>
      <c r="D773" s="36" t="s">
        <v>182</v>
      </c>
    </row>
    <row r="774" spans="1:4">
      <c r="A774" t="s">
        <v>130</v>
      </c>
      <c r="B774" t="s">
        <v>1697</v>
      </c>
      <c r="C774" s="36" t="s">
        <v>1698</v>
      </c>
      <c r="D774" s="36" t="s">
        <v>182</v>
      </c>
    </row>
    <row r="775" spans="1:4">
      <c r="A775" t="s">
        <v>130</v>
      </c>
      <c r="B775" t="s">
        <v>1699</v>
      </c>
      <c r="C775" s="36" t="s">
        <v>1700</v>
      </c>
      <c r="D775" s="36" t="s">
        <v>182</v>
      </c>
    </row>
    <row r="776" spans="1:4">
      <c r="A776" t="s">
        <v>130</v>
      </c>
      <c r="B776" t="s">
        <v>1701</v>
      </c>
      <c r="C776" s="36" t="s">
        <v>1702</v>
      </c>
      <c r="D776" s="36" t="s">
        <v>182</v>
      </c>
    </row>
    <row r="777" spans="1:4">
      <c r="A777" t="s">
        <v>130</v>
      </c>
      <c r="B777" t="s">
        <v>1703</v>
      </c>
      <c r="C777" s="36" t="s">
        <v>1704</v>
      </c>
      <c r="D777" s="36" t="s">
        <v>182</v>
      </c>
    </row>
    <row r="778" spans="1:4">
      <c r="A778" t="s">
        <v>133</v>
      </c>
      <c r="B778" t="s">
        <v>1705</v>
      </c>
      <c r="C778" s="36" t="s">
        <v>1706</v>
      </c>
      <c r="D778" s="36" t="s">
        <v>219</v>
      </c>
    </row>
    <row r="779" spans="1:4">
      <c r="A779" t="s">
        <v>133</v>
      </c>
      <c r="B779" t="s">
        <v>1707</v>
      </c>
      <c r="C779" s="36" t="s">
        <v>1708</v>
      </c>
      <c r="D779" s="36" t="s">
        <v>159</v>
      </c>
    </row>
    <row r="780" spans="1:4">
      <c r="A780" t="s">
        <v>133</v>
      </c>
      <c r="B780" t="s">
        <v>1709</v>
      </c>
      <c r="C780" s="36" t="s">
        <v>1710</v>
      </c>
      <c r="D780" s="36" t="s">
        <v>182</v>
      </c>
    </row>
    <row r="781" spans="1:4">
      <c r="A781" t="s">
        <v>133</v>
      </c>
      <c r="B781" t="s">
        <v>1711</v>
      </c>
      <c r="C781" s="36" t="s">
        <v>1712</v>
      </c>
      <c r="D781" s="36" t="s">
        <v>182</v>
      </c>
    </row>
    <row r="782" spans="1:4">
      <c r="A782" t="s">
        <v>133</v>
      </c>
      <c r="B782" t="s">
        <v>1713</v>
      </c>
      <c r="C782" s="36" t="s">
        <v>1714</v>
      </c>
      <c r="D782" s="36" t="s">
        <v>182</v>
      </c>
    </row>
    <row r="783" spans="1:4">
      <c r="A783" t="s">
        <v>133</v>
      </c>
      <c r="B783" t="s">
        <v>1715</v>
      </c>
      <c r="C783" s="36" t="s">
        <v>1716</v>
      </c>
      <c r="D783" s="36" t="s">
        <v>182</v>
      </c>
    </row>
    <row r="784" spans="1:4">
      <c r="A784" t="s">
        <v>133</v>
      </c>
      <c r="B784" t="s">
        <v>1717</v>
      </c>
      <c r="C784" s="36" t="s">
        <v>1718</v>
      </c>
      <c r="D784" s="36" t="s">
        <v>182</v>
      </c>
    </row>
    <row r="785" spans="1:4">
      <c r="A785" t="s">
        <v>133</v>
      </c>
      <c r="B785" t="s">
        <v>1719</v>
      </c>
      <c r="C785" s="36" t="s">
        <v>1720</v>
      </c>
      <c r="D785" s="36" t="s">
        <v>182</v>
      </c>
    </row>
    <row r="786" spans="1:4">
      <c r="A786" t="s">
        <v>133</v>
      </c>
      <c r="B786" t="s">
        <v>1721</v>
      </c>
      <c r="C786" s="36" t="s">
        <v>1722</v>
      </c>
      <c r="D786" s="36" t="s">
        <v>182</v>
      </c>
    </row>
    <row r="787" spans="1:4">
      <c r="A787" t="s">
        <v>133</v>
      </c>
      <c r="B787" t="s">
        <v>1723</v>
      </c>
      <c r="C787" s="36" t="s">
        <v>1724</v>
      </c>
      <c r="D787" s="36" t="s">
        <v>182</v>
      </c>
    </row>
    <row r="788" spans="1:4">
      <c r="A788" t="s">
        <v>133</v>
      </c>
      <c r="B788" t="s">
        <v>1725</v>
      </c>
      <c r="C788" s="36" t="s">
        <v>1726</v>
      </c>
      <c r="D788" s="36" t="s">
        <v>182</v>
      </c>
    </row>
    <row r="789" spans="1:4">
      <c r="A789" t="s">
        <v>133</v>
      </c>
      <c r="B789" t="s">
        <v>1727</v>
      </c>
      <c r="C789" s="36" t="s">
        <v>1728</v>
      </c>
      <c r="D789" s="36" t="s">
        <v>182</v>
      </c>
    </row>
    <row r="790" spans="1:4">
      <c r="A790" t="s">
        <v>133</v>
      </c>
      <c r="B790" t="s">
        <v>1729</v>
      </c>
      <c r="C790" s="36" t="s">
        <v>1730</v>
      </c>
      <c r="D790" s="36" t="s">
        <v>182</v>
      </c>
    </row>
    <row r="791" spans="1:4">
      <c r="A791" t="s">
        <v>133</v>
      </c>
      <c r="B791" t="s">
        <v>1731</v>
      </c>
      <c r="C791" s="36" t="s">
        <v>1732</v>
      </c>
      <c r="D791" s="36" t="s">
        <v>182</v>
      </c>
    </row>
    <row r="792" spans="1:4">
      <c r="A792" t="s">
        <v>133</v>
      </c>
      <c r="B792" t="s">
        <v>1733</v>
      </c>
      <c r="C792" s="36" t="s">
        <v>1734</v>
      </c>
      <c r="D792" s="36" t="s">
        <v>182</v>
      </c>
    </row>
    <row r="793" spans="1:4">
      <c r="A793" t="s">
        <v>133</v>
      </c>
      <c r="B793" t="s">
        <v>1735</v>
      </c>
      <c r="C793" s="36" t="s">
        <v>1736</v>
      </c>
      <c r="D793" s="36" t="s">
        <v>182</v>
      </c>
    </row>
    <row r="794" spans="1:4">
      <c r="A794" t="s">
        <v>133</v>
      </c>
      <c r="B794" t="s">
        <v>1737</v>
      </c>
      <c r="C794" s="36" t="s">
        <v>1738</v>
      </c>
      <c r="D794" s="36" t="s">
        <v>182</v>
      </c>
    </row>
    <row r="795" spans="1:4">
      <c r="A795" t="s">
        <v>133</v>
      </c>
      <c r="B795" t="s">
        <v>1739</v>
      </c>
      <c r="C795" s="36" t="s">
        <v>1740</v>
      </c>
      <c r="D795" s="36" t="s">
        <v>182</v>
      </c>
    </row>
    <row r="796" spans="1:4">
      <c r="A796" t="s">
        <v>133</v>
      </c>
      <c r="B796" t="s">
        <v>1741</v>
      </c>
      <c r="C796" s="36" t="s">
        <v>1742</v>
      </c>
      <c r="D796" s="36" t="s">
        <v>182</v>
      </c>
    </row>
    <row r="797" spans="1:4">
      <c r="A797" t="s">
        <v>133</v>
      </c>
      <c r="B797" t="s">
        <v>1743</v>
      </c>
      <c r="C797" s="36" t="s">
        <v>1744</v>
      </c>
      <c r="D797" s="36" t="s">
        <v>182</v>
      </c>
    </row>
    <row r="798" spans="1:4">
      <c r="A798" t="s">
        <v>133</v>
      </c>
      <c r="B798" t="s">
        <v>1745</v>
      </c>
      <c r="C798" s="36" t="s">
        <v>1746</v>
      </c>
      <c r="D798" s="36" t="s">
        <v>182</v>
      </c>
    </row>
    <row r="799" spans="1:4">
      <c r="A799" t="s">
        <v>133</v>
      </c>
      <c r="B799" t="s">
        <v>1747</v>
      </c>
      <c r="C799" s="36" t="s">
        <v>1748</v>
      </c>
      <c r="D799" s="36" t="s">
        <v>182</v>
      </c>
    </row>
    <row r="800" spans="1:4">
      <c r="A800" t="s">
        <v>133</v>
      </c>
      <c r="B800" t="s">
        <v>1749</v>
      </c>
      <c r="C800" s="36" t="s">
        <v>1750</v>
      </c>
      <c r="D800" s="36" t="s">
        <v>182</v>
      </c>
    </row>
    <row r="801" spans="1:4">
      <c r="A801" t="s">
        <v>133</v>
      </c>
      <c r="B801" t="s">
        <v>1751</v>
      </c>
      <c r="C801" s="36" t="s">
        <v>1752</v>
      </c>
      <c r="D801" s="36" t="s">
        <v>182</v>
      </c>
    </row>
    <row r="802" spans="1:4">
      <c r="A802" t="s">
        <v>133</v>
      </c>
      <c r="B802" t="s">
        <v>1753</v>
      </c>
      <c r="C802" s="36" t="s">
        <v>1754</v>
      </c>
      <c r="D802" s="36" t="s">
        <v>182</v>
      </c>
    </row>
    <row r="803" spans="1:4">
      <c r="A803" t="s">
        <v>133</v>
      </c>
      <c r="B803" t="s">
        <v>1755</v>
      </c>
      <c r="C803" s="36" t="s">
        <v>1756</v>
      </c>
      <c r="D803" s="36" t="s">
        <v>182</v>
      </c>
    </row>
    <row r="804" spans="1:4">
      <c r="A804" t="s">
        <v>133</v>
      </c>
      <c r="B804" t="s">
        <v>1757</v>
      </c>
      <c r="C804" s="36" t="s">
        <v>1758</v>
      </c>
      <c r="D804" s="36" t="s">
        <v>182</v>
      </c>
    </row>
    <row r="805" spans="1:4">
      <c r="A805" t="s">
        <v>133</v>
      </c>
      <c r="B805" t="s">
        <v>1759</v>
      </c>
      <c r="C805" s="36" t="s">
        <v>1760</v>
      </c>
      <c r="D805" s="36" t="s">
        <v>182</v>
      </c>
    </row>
    <row r="806" spans="1:4">
      <c r="A806" t="s">
        <v>133</v>
      </c>
      <c r="B806" t="s">
        <v>1761</v>
      </c>
      <c r="C806" s="36" t="s">
        <v>1762</v>
      </c>
      <c r="D806" s="36" t="s">
        <v>182</v>
      </c>
    </row>
    <row r="807" spans="1:4">
      <c r="A807" t="s">
        <v>133</v>
      </c>
      <c r="B807" t="s">
        <v>1763</v>
      </c>
      <c r="C807" s="36" t="s">
        <v>1764</v>
      </c>
      <c r="D807" s="36" t="s">
        <v>182</v>
      </c>
    </row>
    <row r="808" spans="1:4">
      <c r="A808" t="s">
        <v>133</v>
      </c>
      <c r="B808" t="s">
        <v>1765</v>
      </c>
      <c r="C808" s="36" t="s">
        <v>1766</v>
      </c>
      <c r="D808" s="36" t="s">
        <v>182</v>
      </c>
    </row>
    <row r="809" spans="1:4">
      <c r="A809" t="s">
        <v>133</v>
      </c>
      <c r="B809" t="s">
        <v>1767</v>
      </c>
      <c r="C809" s="36" t="s">
        <v>1768</v>
      </c>
      <c r="D809" s="36" t="s">
        <v>182</v>
      </c>
    </row>
    <row r="810" spans="1:4">
      <c r="A810" t="s">
        <v>133</v>
      </c>
      <c r="B810" t="s">
        <v>1769</v>
      </c>
      <c r="C810" s="36" t="s">
        <v>1770</v>
      </c>
      <c r="D810" s="36" t="s">
        <v>182</v>
      </c>
    </row>
    <row r="811" spans="1:4">
      <c r="A811" t="s">
        <v>133</v>
      </c>
      <c r="B811" t="s">
        <v>1771</v>
      </c>
      <c r="C811" s="36" t="s">
        <v>1772</v>
      </c>
      <c r="D811" s="36" t="s">
        <v>182</v>
      </c>
    </row>
    <row r="812" spans="1:4">
      <c r="A812" t="s">
        <v>133</v>
      </c>
      <c r="B812" t="s">
        <v>1773</v>
      </c>
      <c r="C812" s="36" t="s">
        <v>1774</v>
      </c>
      <c r="D812" s="36" t="s">
        <v>182</v>
      </c>
    </row>
    <row r="813" spans="1:4">
      <c r="A813" t="s">
        <v>133</v>
      </c>
      <c r="B813" t="s">
        <v>1775</v>
      </c>
      <c r="C813" s="36" t="s">
        <v>1776</v>
      </c>
      <c r="D813" s="36" t="s">
        <v>182</v>
      </c>
    </row>
    <row r="814" spans="1:4">
      <c r="A814" t="s">
        <v>133</v>
      </c>
      <c r="B814" t="s">
        <v>1777</v>
      </c>
      <c r="C814" s="36" t="s">
        <v>1778</v>
      </c>
      <c r="D814" s="36" t="s">
        <v>182</v>
      </c>
    </row>
    <row r="815" spans="1:4">
      <c r="A815" t="s">
        <v>133</v>
      </c>
      <c r="B815" t="s">
        <v>1779</v>
      </c>
      <c r="C815" s="36" t="s">
        <v>1780</v>
      </c>
      <c r="D815" s="36" t="s">
        <v>182</v>
      </c>
    </row>
    <row r="816" spans="1:4">
      <c r="A816" t="s">
        <v>133</v>
      </c>
      <c r="B816" t="s">
        <v>1781</v>
      </c>
      <c r="C816" s="36" t="s">
        <v>1782</v>
      </c>
      <c r="D816" s="36" t="s">
        <v>182</v>
      </c>
    </row>
    <row r="817" spans="1:4">
      <c r="A817" t="s">
        <v>133</v>
      </c>
      <c r="B817" t="s">
        <v>1783</v>
      </c>
      <c r="C817" s="36" t="s">
        <v>1784</v>
      </c>
      <c r="D817" s="36" t="s">
        <v>182</v>
      </c>
    </row>
    <row r="818" spans="1:4">
      <c r="A818" t="s">
        <v>133</v>
      </c>
      <c r="B818" t="s">
        <v>1785</v>
      </c>
      <c r="C818" s="36" t="s">
        <v>1786</v>
      </c>
      <c r="D818" s="36" t="s">
        <v>182</v>
      </c>
    </row>
    <row r="819" spans="1:4">
      <c r="A819" t="s">
        <v>133</v>
      </c>
      <c r="B819" t="s">
        <v>1787</v>
      </c>
      <c r="C819" s="36" t="s">
        <v>1788</v>
      </c>
      <c r="D819" s="36" t="s">
        <v>182</v>
      </c>
    </row>
    <row r="820" spans="1:4">
      <c r="A820" t="s">
        <v>133</v>
      </c>
      <c r="B820" t="s">
        <v>1789</v>
      </c>
      <c r="C820" s="36" t="s">
        <v>1790</v>
      </c>
      <c r="D820" s="36" t="s">
        <v>182</v>
      </c>
    </row>
    <row r="821" spans="1:4">
      <c r="A821" t="s">
        <v>133</v>
      </c>
      <c r="B821" t="s">
        <v>1789</v>
      </c>
      <c r="C821" s="36" t="s">
        <v>1791</v>
      </c>
      <c r="D821" s="36" t="s">
        <v>159</v>
      </c>
    </row>
    <row r="822" spans="1:4">
      <c r="A822" t="s">
        <v>133</v>
      </c>
      <c r="B822" t="s">
        <v>1792</v>
      </c>
      <c r="C822" s="36" t="s">
        <v>1793</v>
      </c>
      <c r="D822" s="36" t="s">
        <v>182</v>
      </c>
    </row>
    <row r="823" spans="1:4">
      <c r="A823" t="s">
        <v>133</v>
      </c>
      <c r="B823" t="s">
        <v>1794</v>
      </c>
      <c r="C823" s="36" t="s">
        <v>1795</v>
      </c>
      <c r="D823" s="36" t="s">
        <v>182</v>
      </c>
    </row>
    <row r="824" spans="1:4">
      <c r="A824" t="s">
        <v>133</v>
      </c>
      <c r="B824" t="s">
        <v>1796</v>
      </c>
      <c r="C824" s="36" t="s">
        <v>1797</v>
      </c>
      <c r="D824" s="36" t="s">
        <v>182</v>
      </c>
    </row>
    <row r="825" spans="1:4">
      <c r="A825" t="s">
        <v>133</v>
      </c>
      <c r="B825" t="s">
        <v>1798</v>
      </c>
      <c r="C825" s="36" t="s">
        <v>1799</v>
      </c>
      <c r="D825" s="36" t="s">
        <v>182</v>
      </c>
    </row>
    <row r="826" spans="1:4">
      <c r="A826" t="s">
        <v>133</v>
      </c>
      <c r="B826" t="s">
        <v>1800</v>
      </c>
      <c r="C826" s="36" t="s">
        <v>1801</v>
      </c>
      <c r="D826" s="36" t="s">
        <v>182</v>
      </c>
    </row>
    <row r="827" spans="1:4">
      <c r="A827" t="s">
        <v>133</v>
      </c>
      <c r="B827" t="s">
        <v>1802</v>
      </c>
      <c r="C827" s="36" t="s">
        <v>1803</v>
      </c>
      <c r="D827" s="36" t="s">
        <v>182</v>
      </c>
    </row>
    <row r="828" spans="1:4">
      <c r="A828" t="s">
        <v>133</v>
      </c>
      <c r="B828" t="s">
        <v>1804</v>
      </c>
      <c r="C828" s="36" t="s">
        <v>1805</v>
      </c>
      <c r="D828" s="36" t="s">
        <v>182</v>
      </c>
    </row>
    <row r="829" spans="1:4">
      <c r="A829" t="s">
        <v>133</v>
      </c>
      <c r="B829" t="s">
        <v>1806</v>
      </c>
      <c r="C829" s="36" t="s">
        <v>1807</v>
      </c>
      <c r="D829" s="36" t="s">
        <v>182</v>
      </c>
    </row>
    <row r="830" spans="1:4">
      <c r="A830" t="s">
        <v>133</v>
      </c>
      <c r="B830" t="s">
        <v>1808</v>
      </c>
      <c r="C830" s="36" t="s">
        <v>1809</v>
      </c>
      <c r="D830" s="36" t="s">
        <v>182</v>
      </c>
    </row>
    <row r="831" spans="1:4">
      <c r="A831" t="s">
        <v>133</v>
      </c>
      <c r="B831" t="s">
        <v>1810</v>
      </c>
      <c r="C831" s="36" t="s">
        <v>1811</v>
      </c>
      <c r="D831" s="36" t="s">
        <v>182</v>
      </c>
    </row>
    <row r="832" spans="1:4">
      <c r="A832" t="s">
        <v>133</v>
      </c>
      <c r="B832" t="s">
        <v>1812</v>
      </c>
      <c r="C832" s="36" t="s">
        <v>1813</v>
      </c>
      <c r="D832" s="36" t="s">
        <v>182</v>
      </c>
    </row>
    <row r="833" spans="1:4">
      <c r="A833" t="s">
        <v>133</v>
      </c>
      <c r="B833" t="s">
        <v>1814</v>
      </c>
      <c r="C833" s="36" t="s">
        <v>1815</v>
      </c>
      <c r="D833" s="36" t="s">
        <v>182</v>
      </c>
    </row>
    <row r="834" spans="1:4">
      <c r="A834" t="s">
        <v>133</v>
      </c>
      <c r="B834" t="s">
        <v>1816</v>
      </c>
      <c r="C834" s="36" t="s">
        <v>1817</v>
      </c>
      <c r="D834" s="36" t="s">
        <v>182</v>
      </c>
    </row>
    <row r="835" spans="1:4">
      <c r="A835" t="s">
        <v>133</v>
      </c>
      <c r="B835" t="s">
        <v>1818</v>
      </c>
      <c r="C835" s="36" t="s">
        <v>1819</v>
      </c>
      <c r="D835" s="36" t="s">
        <v>182</v>
      </c>
    </row>
    <row r="836" spans="1:4">
      <c r="A836" t="s">
        <v>133</v>
      </c>
      <c r="B836" t="s">
        <v>1820</v>
      </c>
      <c r="C836" s="36" t="s">
        <v>1821</v>
      </c>
      <c r="D836" s="36" t="s">
        <v>182</v>
      </c>
    </row>
    <row r="837" spans="1:4">
      <c r="A837" t="s">
        <v>133</v>
      </c>
      <c r="B837" t="s">
        <v>1822</v>
      </c>
      <c r="C837" s="36" t="s">
        <v>1823</v>
      </c>
      <c r="D837" s="36" t="s">
        <v>182</v>
      </c>
    </row>
    <row r="838" spans="1:4">
      <c r="A838" t="s">
        <v>133</v>
      </c>
      <c r="B838" t="s">
        <v>1824</v>
      </c>
      <c r="C838" s="36" t="s">
        <v>1825</v>
      </c>
      <c r="D838" s="36" t="s">
        <v>182</v>
      </c>
    </row>
    <row r="839" spans="1:4">
      <c r="A839" t="s">
        <v>133</v>
      </c>
      <c r="B839" t="s">
        <v>1826</v>
      </c>
      <c r="C839" s="36" t="s">
        <v>1827</v>
      </c>
      <c r="D839" s="36" t="s">
        <v>182</v>
      </c>
    </row>
    <row r="840" spans="1:4">
      <c r="A840" t="s">
        <v>133</v>
      </c>
      <c r="B840" t="s">
        <v>1828</v>
      </c>
      <c r="C840" s="36" t="s">
        <v>1829</v>
      </c>
      <c r="D840" s="36" t="s">
        <v>182</v>
      </c>
    </row>
    <row r="841" spans="1:4">
      <c r="A841" t="s">
        <v>133</v>
      </c>
      <c r="B841" t="s">
        <v>1830</v>
      </c>
      <c r="C841" s="36" t="s">
        <v>1831</v>
      </c>
      <c r="D841" s="36" t="s">
        <v>182</v>
      </c>
    </row>
    <row r="842" spans="1:4">
      <c r="A842" t="s">
        <v>133</v>
      </c>
      <c r="B842" t="s">
        <v>1832</v>
      </c>
      <c r="C842" s="36" t="s">
        <v>1833</v>
      </c>
      <c r="D842" s="36" t="s">
        <v>182</v>
      </c>
    </row>
    <row r="843" spans="1:4">
      <c r="A843" t="s">
        <v>133</v>
      </c>
      <c r="B843" t="s">
        <v>1834</v>
      </c>
      <c r="C843" s="36" t="s">
        <v>1835</v>
      </c>
      <c r="D843" s="36" t="s">
        <v>182</v>
      </c>
    </row>
    <row r="844" spans="1:4">
      <c r="A844" t="s">
        <v>133</v>
      </c>
      <c r="B844" t="s">
        <v>1824</v>
      </c>
      <c r="C844" s="36" t="s">
        <v>1836</v>
      </c>
      <c r="D844" s="36" t="s">
        <v>182</v>
      </c>
    </row>
    <row r="845" spans="1:4">
      <c r="A845" t="s">
        <v>133</v>
      </c>
      <c r="B845" t="s">
        <v>1837</v>
      </c>
      <c r="C845" s="36" t="s">
        <v>1838</v>
      </c>
      <c r="D845" s="36" t="s">
        <v>182</v>
      </c>
    </row>
    <row r="846" spans="1:4">
      <c r="A846" t="s">
        <v>133</v>
      </c>
      <c r="B846" t="s">
        <v>1839</v>
      </c>
      <c r="C846" s="36" t="s">
        <v>1840</v>
      </c>
      <c r="D846" s="36" t="s">
        <v>182</v>
      </c>
    </row>
    <row r="847" spans="1:4">
      <c r="A847" t="s">
        <v>133</v>
      </c>
      <c r="B847" t="s">
        <v>1841</v>
      </c>
      <c r="C847" s="36" t="s">
        <v>1842</v>
      </c>
      <c r="D847" s="36" t="s">
        <v>182</v>
      </c>
    </row>
    <row r="848" spans="1:4">
      <c r="A848" t="s">
        <v>133</v>
      </c>
      <c r="B848" t="s">
        <v>1843</v>
      </c>
      <c r="C848" s="36" t="s">
        <v>1844</v>
      </c>
      <c r="D848" s="36" t="s">
        <v>182</v>
      </c>
    </row>
    <row r="849" spans="1:4">
      <c r="A849" t="s">
        <v>133</v>
      </c>
      <c r="B849" t="s">
        <v>1845</v>
      </c>
      <c r="C849" s="36" t="s">
        <v>1846</v>
      </c>
      <c r="D849" s="36" t="s">
        <v>182</v>
      </c>
    </row>
    <row r="850" spans="1:4">
      <c r="A850" t="s">
        <v>133</v>
      </c>
      <c r="B850" t="s">
        <v>1847</v>
      </c>
      <c r="C850" s="36" t="s">
        <v>1848</v>
      </c>
      <c r="D850" s="36" t="s">
        <v>182</v>
      </c>
    </row>
    <row r="851" spans="1:4">
      <c r="A851" t="s">
        <v>133</v>
      </c>
      <c r="B851" t="s">
        <v>1849</v>
      </c>
      <c r="C851" s="36" t="s">
        <v>1850</v>
      </c>
      <c r="D851" s="36" t="s">
        <v>182</v>
      </c>
    </row>
    <row r="852" spans="1:4">
      <c r="A852" t="s">
        <v>133</v>
      </c>
      <c r="B852" t="s">
        <v>1851</v>
      </c>
      <c r="C852" s="36" t="s">
        <v>1852</v>
      </c>
      <c r="D852" s="36" t="s">
        <v>182</v>
      </c>
    </row>
    <row r="853" spans="1:4">
      <c r="A853" t="s">
        <v>133</v>
      </c>
      <c r="B853" t="s">
        <v>1853</v>
      </c>
      <c r="C853" s="36" t="s">
        <v>1854</v>
      </c>
      <c r="D853" s="36" t="s">
        <v>182</v>
      </c>
    </row>
    <row r="854" spans="1:4">
      <c r="A854" t="s">
        <v>133</v>
      </c>
      <c r="B854" t="s">
        <v>1855</v>
      </c>
      <c r="C854" s="36" t="s">
        <v>1856</v>
      </c>
      <c r="D854" s="36" t="s">
        <v>182</v>
      </c>
    </row>
    <row r="855" spans="1:4">
      <c r="A855" t="s">
        <v>133</v>
      </c>
      <c r="B855" t="s">
        <v>1857</v>
      </c>
      <c r="C855" s="36" t="s">
        <v>1858</v>
      </c>
      <c r="D855" s="36" t="s">
        <v>182</v>
      </c>
    </row>
    <row r="856" spans="1:4">
      <c r="A856" t="s">
        <v>133</v>
      </c>
      <c r="B856" t="s">
        <v>1859</v>
      </c>
      <c r="C856" s="36" t="s">
        <v>1860</v>
      </c>
      <c r="D856" s="36" t="s">
        <v>182</v>
      </c>
    </row>
    <row r="857" spans="1:4">
      <c r="A857" t="s">
        <v>133</v>
      </c>
      <c r="B857" t="s">
        <v>1861</v>
      </c>
      <c r="C857" s="36" t="s">
        <v>1862</v>
      </c>
      <c r="D857" s="36" t="s">
        <v>182</v>
      </c>
    </row>
    <row r="858" spans="1:4">
      <c r="A858" t="s">
        <v>133</v>
      </c>
      <c r="B858" t="s">
        <v>1863</v>
      </c>
      <c r="C858" s="36" t="s">
        <v>1864</v>
      </c>
      <c r="D858" s="36" t="s">
        <v>182</v>
      </c>
    </row>
    <row r="859" spans="1:4">
      <c r="A859" t="s">
        <v>133</v>
      </c>
      <c r="B859" t="s">
        <v>1865</v>
      </c>
      <c r="C859" s="36" t="s">
        <v>1866</v>
      </c>
      <c r="D859" s="36" t="s">
        <v>182</v>
      </c>
    </row>
    <row r="860" spans="1:4">
      <c r="A860" t="s">
        <v>133</v>
      </c>
      <c r="B860" t="s">
        <v>1867</v>
      </c>
      <c r="C860" s="36" t="s">
        <v>1868</v>
      </c>
      <c r="D860" s="36" t="s">
        <v>182</v>
      </c>
    </row>
    <row r="861" spans="1:4">
      <c r="A861" t="s">
        <v>133</v>
      </c>
      <c r="B861" t="s">
        <v>1869</v>
      </c>
      <c r="C861" s="36" t="s">
        <v>1870</v>
      </c>
      <c r="D861" s="36" t="s">
        <v>182</v>
      </c>
    </row>
    <row r="862" spans="1:4">
      <c r="A862" t="s">
        <v>133</v>
      </c>
      <c r="B862" t="s">
        <v>1871</v>
      </c>
      <c r="C862" s="36" t="s">
        <v>1872</v>
      </c>
      <c r="D862" s="36" t="s">
        <v>182</v>
      </c>
    </row>
    <row r="863" spans="1:4">
      <c r="A863" t="s">
        <v>133</v>
      </c>
      <c r="B863" t="s">
        <v>1873</v>
      </c>
      <c r="C863" s="36" t="s">
        <v>1874</v>
      </c>
      <c r="D863" s="36" t="s">
        <v>182</v>
      </c>
    </row>
    <row r="864" spans="1:4">
      <c r="A864" t="s">
        <v>133</v>
      </c>
      <c r="B864" t="s">
        <v>1875</v>
      </c>
      <c r="C864" s="36" t="s">
        <v>1876</v>
      </c>
      <c r="D864" s="36" t="s">
        <v>182</v>
      </c>
    </row>
    <row r="865" spans="1:4">
      <c r="A865" t="s">
        <v>133</v>
      </c>
      <c r="B865" t="s">
        <v>1877</v>
      </c>
      <c r="C865" s="36" t="s">
        <v>1878</v>
      </c>
      <c r="D865" s="36" t="s">
        <v>182</v>
      </c>
    </row>
    <row r="866" spans="1:4">
      <c r="A866" t="s">
        <v>133</v>
      </c>
      <c r="B866" t="s">
        <v>1879</v>
      </c>
      <c r="C866" s="36" t="s">
        <v>1880</v>
      </c>
      <c r="D866" s="36" t="s">
        <v>182</v>
      </c>
    </row>
    <row r="867" spans="1:4">
      <c r="A867" t="s">
        <v>133</v>
      </c>
      <c r="B867" t="s">
        <v>1881</v>
      </c>
      <c r="C867" s="36" t="s">
        <v>1882</v>
      </c>
      <c r="D867" s="36" t="s">
        <v>182</v>
      </c>
    </row>
    <row r="868" spans="1:4">
      <c r="A868" t="s">
        <v>133</v>
      </c>
      <c r="B868" t="s">
        <v>1883</v>
      </c>
      <c r="C868" s="36" t="s">
        <v>1884</v>
      </c>
      <c r="D868" s="36" t="s">
        <v>182</v>
      </c>
    </row>
    <row r="869" spans="1:4">
      <c r="A869" t="s">
        <v>133</v>
      </c>
      <c r="B869" t="s">
        <v>1885</v>
      </c>
      <c r="C869" s="36" t="s">
        <v>1886</v>
      </c>
      <c r="D869" s="36" t="s">
        <v>182</v>
      </c>
    </row>
    <row r="870" spans="1:4">
      <c r="A870" t="s">
        <v>133</v>
      </c>
      <c r="B870" t="s">
        <v>1887</v>
      </c>
      <c r="C870" s="36" t="s">
        <v>1888</v>
      </c>
      <c r="D870" s="36" t="s">
        <v>182</v>
      </c>
    </row>
    <row r="871" spans="1:4">
      <c r="A871" t="s">
        <v>133</v>
      </c>
      <c r="B871" t="s">
        <v>1889</v>
      </c>
      <c r="C871" s="36" t="s">
        <v>1890</v>
      </c>
      <c r="D871" s="36" t="s">
        <v>182</v>
      </c>
    </row>
    <row r="872" spans="1:4">
      <c r="A872" t="s">
        <v>133</v>
      </c>
      <c r="B872" t="s">
        <v>1891</v>
      </c>
      <c r="C872" s="36" t="s">
        <v>1892</v>
      </c>
      <c r="D872" s="36" t="s">
        <v>182</v>
      </c>
    </row>
    <row r="873" spans="1:4">
      <c r="A873" t="s">
        <v>133</v>
      </c>
      <c r="B873" t="s">
        <v>1893</v>
      </c>
      <c r="C873" s="36" t="s">
        <v>1894</v>
      </c>
      <c r="D873" s="36" t="s">
        <v>182</v>
      </c>
    </row>
    <row r="874" spans="1:4">
      <c r="A874" t="s">
        <v>133</v>
      </c>
      <c r="B874" t="s">
        <v>1895</v>
      </c>
      <c r="C874" s="36" t="s">
        <v>1896</v>
      </c>
      <c r="D874" s="36" t="s">
        <v>182</v>
      </c>
    </row>
    <row r="875" spans="1:4">
      <c r="A875" t="s">
        <v>133</v>
      </c>
      <c r="B875" t="s">
        <v>1897</v>
      </c>
      <c r="C875" s="36" t="s">
        <v>1898</v>
      </c>
      <c r="D875" s="36" t="s">
        <v>182</v>
      </c>
    </row>
    <row r="876" spans="1:4">
      <c r="A876" t="s">
        <v>133</v>
      </c>
      <c r="B876" t="s">
        <v>1899</v>
      </c>
      <c r="C876" s="36" t="s">
        <v>1900</v>
      </c>
      <c r="D876" s="36" t="s">
        <v>182</v>
      </c>
    </row>
    <row r="877" spans="1:4">
      <c r="A877" t="s">
        <v>133</v>
      </c>
      <c r="B877" t="s">
        <v>1901</v>
      </c>
      <c r="C877" s="36" t="s">
        <v>1902</v>
      </c>
      <c r="D877" s="36" t="s">
        <v>182</v>
      </c>
    </row>
    <row r="878" spans="1:4">
      <c r="A878" t="s">
        <v>133</v>
      </c>
      <c r="B878" t="s">
        <v>1903</v>
      </c>
      <c r="C878" s="36" t="s">
        <v>1904</v>
      </c>
      <c r="D878" s="36" t="s">
        <v>182</v>
      </c>
    </row>
    <row r="879" spans="1:4">
      <c r="A879" t="s">
        <v>133</v>
      </c>
      <c r="B879" t="s">
        <v>1905</v>
      </c>
      <c r="C879" s="36" t="s">
        <v>1906</v>
      </c>
      <c r="D879" s="36" t="s">
        <v>182</v>
      </c>
    </row>
    <row r="880" spans="1:4">
      <c r="A880" t="s">
        <v>133</v>
      </c>
      <c r="B880" t="s">
        <v>1907</v>
      </c>
      <c r="C880" s="36" t="s">
        <v>1908</v>
      </c>
      <c r="D880" s="36" t="s">
        <v>182</v>
      </c>
    </row>
    <row r="881" spans="1:4">
      <c r="A881" t="s">
        <v>133</v>
      </c>
      <c r="B881" t="s">
        <v>1909</v>
      </c>
      <c r="C881" s="36" t="s">
        <v>1910</v>
      </c>
      <c r="D881" s="36" t="s">
        <v>182</v>
      </c>
    </row>
    <row r="882" spans="1:4">
      <c r="A882" t="s">
        <v>133</v>
      </c>
      <c r="B882" t="s">
        <v>1911</v>
      </c>
      <c r="C882" s="36" t="s">
        <v>1912</v>
      </c>
      <c r="D882" s="36" t="s">
        <v>182</v>
      </c>
    </row>
    <row r="883" spans="1:4">
      <c r="A883" t="s">
        <v>133</v>
      </c>
      <c r="B883" t="s">
        <v>1913</v>
      </c>
      <c r="C883" s="36" t="s">
        <v>1914</v>
      </c>
      <c r="D883" s="36" t="s">
        <v>182</v>
      </c>
    </row>
    <row r="884" spans="1:4">
      <c r="A884" t="s">
        <v>133</v>
      </c>
      <c r="B884" t="s">
        <v>1915</v>
      </c>
      <c r="C884" s="36" t="s">
        <v>1916</v>
      </c>
      <c r="D884" s="36" t="s">
        <v>182</v>
      </c>
    </row>
    <row r="885" spans="1:4">
      <c r="A885" t="s">
        <v>133</v>
      </c>
      <c r="B885" t="s">
        <v>1917</v>
      </c>
      <c r="C885" s="36" t="s">
        <v>1918</v>
      </c>
      <c r="D885" s="36" t="s">
        <v>182</v>
      </c>
    </row>
    <row r="886" spans="1:4">
      <c r="A886" t="s">
        <v>133</v>
      </c>
      <c r="B886" t="s">
        <v>1919</v>
      </c>
      <c r="C886" s="36" t="s">
        <v>1920</v>
      </c>
      <c r="D886" s="36" t="s">
        <v>182</v>
      </c>
    </row>
    <row r="887" spans="1:4">
      <c r="A887" t="s">
        <v>133</v>
      </c>
      <c r="B887" t="s">
        <v>1921</v>
      </c>
      <c r="C887" s="36" t="s">
        <v>1922</v>
      </c>
      <c r="D887" s="36" t="s">
        <v>182</v>
      </c>
    </row>
    <row r="888" spans="1:4">
      <c r="A888" t="s">
        <v>133</v>
      </c>
      <c r="B888" t="s">
        <v>1923</v>
      </c>
      <c r="C888" s="36" t="s">
        <v>1924</v>
      </c>
      <c r="D888" s="36" t="s">
        <v>182</v>
      </c>
    </row>
    <row r="889" spans="1:4">
      <c r="A889" t="s">
        <v>133</v>
      </c>
      <c r="B889" t="s">
        <v>1925</v>
      </c>
      <c r="C889" s="36" t="s">
        <v>1926</v>
      </c>
      <c r="D889" s="36" t="s">
        <v>182</v>
      </c>
    </row>
    <row r="890" spans="1:4">
      <c r="A890" t="s">
        <v>133</v>
      </c>
      <c r="B890" t="s">
        <v>1927</v>
      </c>
      <c r="C890" s="36" t="s">
        <v>1928</v>
      </c>
      <c r="D890" s="36" t="s">
        <v>182</v>
      </c>
    </row>
    <row r="891" spans="1:4">
      <c r="A891" t="s">
        <v>133</v>
      </c>
      <c r="B891" t="s">
        <v>1929</v>
      </c>
      <c r="C891" s="36" t="s">
        <v>1930</v>
      </c>
      <c r="D891" s="36" t="s">
        <v>182</v>
      </c>
    </row>
    <row r="892" spans="1:4">
      <c r="A892" t="s">
        <v>133</v>
      </c>
      <c r="B892" t="s">
        <v>1931</v>
      </c>
      <c r="C892" s="36" t="s">
        <v>1932</v>
      </c>
      <c r="D892" s="36" t="s">
        <v>182</v>
      </c>
    </row>
    <row r="893" spans="1:4">
      <c r="A893" t="s">
        <v>133</v>
      </c>
      <c r="B893" t="s">
        <v>1933</v>
      </c>
      <c r="C893" s="36" t="s">
        <v>1934</v>
      </c>
      <c r="D893" s="36" t="s">
        <v>182</v>
      </c>
    </row>
    <row r="894" spans="1:4">
      <c r="A894" t="s">
        <v>133</v>
      </c>
      <c r="B894" t="s">
        <v>1935</v>
      </c>
      <c r="C894" s="36" t="s">
        <v>1936</v>
      </c>
      <c r="D894" s="36" t="s">
        <v>182</v>
      </c>
    </row>
    <row r="895" spans="1:4">
      <c r="A895" t="s">
        <v>133</v>
      </c>
      <c r="B895" t="s">
        <v>1937</v>
      </c>
      <c r="C895" s="36" t="s">
        <v>1938</v>
      </c>
      <c r="D895" s="36" t="s">
        <v>182</v>
      </c>
    </row>
    <row r="896" spans="1:4">
      <c r="A896" t="s">
        <v>133</v>
      </c>
      <c r="B896" t="s">
        <v>1939</v>
      </c>
      <c r="C896" s="36" t="s">
        <v>1940</v>
      </c>
      <c r="D896" s="36" t="s">
        <v>182</v>
      </c>
    </row>
    <row r="897" spans="1:4">
      <c r="A897" t="s">
        <v>133</v>
      </c>
      <c r="B897" t="s">
        <v>1941</v>
      </c>
      <c r="C897" s="36" t="s">
        <v>1942</v>
      </c>
      <c r="D897" s="36" t="s">
        <v>182</v>
      </c>
    </row>
    <row r="898" spans="1:4">
      <c r="A898" t="s">
        <v>133</v>
      </c>
      <c r="B898" t="s">
        <v>1943</v>
      </c>
      <c r="C898" s="36" t="s">
        <v>1944</v>
      </c>
      <c r="D898" s="36" t="s">
        <v>182</v>
      </c>
    </row>
    <row r="899" spans="1:4">
      <c r="A899" t="s">
        <v>133</v>
      </c>
      <c r="B899" t="s">
        <v>1945</v>
      </c>
      <c r="C899" s="36" t="s">
        <v>1946</v>
      </c>
      <c r="D899" s="36" t="s">
        <v>182</v>
      </c>
    </row>
    <row r="900" spans="1:4">
      <c r="A900" t="s">
        <v>133</v>
      </c>
      <c r="B900" t="s">
        <v>1947</v>
      </c>
      <c r="C900" s="36" t="s">
        <v>1948</v>
      </c>
      <c r="D900" s="36" t="s">
        <v>182</v>
      </c>
    </row>
    <row r="901" spans="1:4">
      <c r="A901" t="s">
        <v>133</v>
      </c>
      <c r="B901" t="s">
        <v>1949</v>
      </c>
      <c r="C901" s="36" t="s">
        <v>1950</v>
      </c>
      <c r="D901" s="36" t="s">
        <v>182</v>
      </c>
    </row>
    <row r="902" spans="1:4">
      <c r="A902" t="s">
        <v>133</v>
      </c>
      <c r="B902" t="s">
        <v>1951</v>
      </c>
      <c r="C902" s="36" t="s">
        <v>1952</v>
      </c>
      <c r="D902" s="36" t="s">
        <v>182</v>
      </c>
    </row>
    <row r="903" spans="1:4">
      <c r="A903" t="s">
        <v>133</v>
      </c>
      <c r="B903" t="s">
        <v>1953</v>
      </c>
      <c r="C903" s="36" t="s">
        <v>1954</v>
      </c>
      <c r="D903" s="36" t="s">
        <v>182</v>
      </c>
    </row>
    <row r="904" spans="1:4">
      <c r="A904" t="s">
        <v>133</v>
      </c>
      <c r="B904" t="s">
        <v>1955</v>
      </c>
      <c r="C904" s="36" t="s">
        <v>1956</v>
      </c>
      <c r="D904" s="36" t="s">
        <v>182</v>
      </c>
    </row>
    <row r="905" spans="1:4">
      <c r="A905" t="s">
        <v>133</v>
      </c>
      <c r="B905" t="s">
        <v>1957</v>
      </c>
      <c r="C905" s="36" t="s">
        <v>1958</v>
      </c>
      <c r="D905" s="36" t="s">
        <v>182</v>
      </c>
    </row>
    <row r="906" spans="1:4">
      <c r="A906" t="s">
        <v>133</v>
      </c>
      <c r="B906" t="s">
        <v>1959</v>
      </c>
      <c r="C906" s="36" t="s">
        <v>1960</v>
      </c>
      <c r="D906" s="36" t="s">
        <v>182</v>
      </c>
    </row>
    <row r="907" spans="1:4">
      <c r="A907" t="s">
        <v>133</v>
      </c>
      <c r="B907" t="s">
        <v>1961</v>
      </c>
      <c r="C907" s="36" t="s">
        <v>1962</v>
      </c>
      <c r="D907" s="36" t="s">
        <v>182</v>
      </c>
    </row>
    <row r="908" spans="1:4">
      <c r="A908" t="s">
        <v>133</v>
      </c>
      <c r="B908" t="s">
        <v>1963</v>
      </c>
      <c r="C908" s="36" t="s">
        <v>1964</v>
      </c>
      <c r="D908" s="36" t="s">
        <v>182</v>
      </c>
    </row>
    <row r="909" spans="1:4">
      <c r="A909" t="s">
        <v>133</v>
      </c>
      <c r="B909" t="s">
        <v>1965</v>
      </c>
      <c r="C909" s="36" t="s">
        <v>1966</v>
      </c>
      <c r="D909" s="36" t="s">
        <v>182</v>
      </c>
    </row>
    <row r="910" spans="1:4">
      <c r="A910" t="s">
        <v>133</v>
      </c>
      <c r="B910" t="s">
        <v>1967</v>
      </c>
      <c r="C910" s="36" t="s">
        <v>1968</v>
      </c>
      <c r="D910" s="36" t="s">
        <v>182</v>
      </c>
    </row>
    <row r="911" spans="1:4">
      <c r="A911" t="s">
        <v>133</v>
      </c>
      <c r="B911" t="s">
        <v>1969</v>
      </c>
      <c r="C911" s="36" t="s">
        <v>1970</v>
      </c>
      <c r="D911" s="36" t="s">
        <v>182</v>
      </c>
    </row>
    <row r="912" spans="1:4">
      <c r="A912" t="s">
        <v>133</v>
      </c>
      <c r="B912" t="s">
        <v>1971</v>
      </c>
      <c r="C912" s="36" t="s">
        <v>1972</v>
      </c>
      <c r="D912" s="36" t="s">
        <v>182</v>
      </c>
    </row>
    <row r="913" spans="1:4">
      <c r="A913" t="s">
        <v>133</v>
      </c>
      <c r="B913" t="s">
        <v>1973</v>
      </c>
      <c r="C913" s="36" t="s">
        <v>1974</v>
      </c>
      <c r="D913" s="36" t="s">
        <v>182</v>
      </c>
    </row>
    <row r="914" spans="1:4">
      <c r="A914" t="s">
        <v>133</v>
      </c>
      <c r="B914" t="s">
        <v>1975</v>
      </c>
      <c r="C914" s="36" t="s">
        <v>1976</v>
      </c>
      <c r="D914" s="36" t="s">
        <v>182</v>
      </c>
    </row>
    <row r="915" spans="1:4">
      <c r="A915" t="s">
        <v>133</v>
      </c>
      <c r="B915" t="s">
        <v>1977</v>
      </c>
      <c r="C915" s="36" t="s">
        <v>1978</v>
      </c>
      <c r="D915" s="36" t="s">
        <v>182</v>
      </c>
    </row>
    <row r="916" spans="1:4">
      <c r="A916" t="s">
        <v>133</v>
      </c>
      <c r="B916" t="s">
        <v>1979</v>
      </c>
      <c r="C916" s="36" t="s">
        <v>1980</v>
      </c>
      <c r="D916" s="36" t="s">
        <v>182</v>
      </c>
    </row>
    <row r="917" spans="1:4">
      <c r="A917" t="s">
        <v>133</v>
      </c>
      <c r="B917" t="s">
        <v>1981</v>
      </c>
      <c r="C917" s="36" t="s">
        <v>1982</v>
      </c>
      <c r="D917" s="36" t="s">
        <v>182</v>
      </c>
    </row>
    <row r="918" spans="1:4">
      <c r="A918" t="s">
        <v>133</v>
      </c>
      <c r="B918" t="s">
        <v>1983</v>
      </c>
      <c r="C918" s="36" t="s">
        <v>1984</v>
      </c>
      <c r="D918" s="36" t="s">
        <v>182</v>
      </c>
    </row>
    <row r="919" spans="1:4">
      <c r="A919" t="s">
        <v>133</v>
      </c>
      <c r="B919" t="s">
        <v>1985</v>
      </c>
      <c r="C919" s="36" t="s">
        <v>1986</v>
      </c>
      <c r="D919" s="36" t="s">
        <v>182</v>
      </c>
    </row>
    <row r="920" spans="1:4">
      <c r="A920" t="s">
        <v>133</v>
      </c>
      <c r="B920" t="s">
        <v>1987</v>
      </c>
      <c r="C920" s="36" t="s">
        <v>1988</v>
      </c>
      <c r="D920" s="36" t="s">
        <v>182</v>
      </c>
    </row>
    <row r="921" spans="1:4">
      <c r="A921" t="s">
        <v>133</v>
      </c>
      <c r="B921" t="s">
        <v>1989</v>
      </c>
      <c r="C921" s="36" t="s">
        <v>1990</v>
      </c>
      <c r="D921" s="36" t="s">
        <v>182</v>
      </c>
    </row>
    <row r="922" spans="1:4">
      <c r="A922" t="s">
        <v>133</v>
      </c>
      <c r="B922" t="s">
        <v>1991</v>
      </c>
      <c r="C922" s="36" t="s">
        <v>1992</v>
      </c>
      <c r="D922" s="36" t="s">
        <v>182</v>
      </c>
    </row>
    <row r="923" spans="1:4">
      <c r="A923" t="s">
        <v>133</v>
      </c>
      <c r="B923" t="s">
        <v>1993</v>
      </c>
      <c r="C923" s="36" t="s">
        <v>1994</v>
      </c>
      <c r="D923" s="36" t="s">
        <v>182</v>
      </c>
    </row>
    <row r="924" spans="1:4">
      <c r="A924" t="s">
        <v>133</v>
      </c>
      <c r="B924" t="s">
        <v>1995</v>
      </c>
      <c r="C924" s="36" t="s">
        <v>1996</v>
      </c>
      <c r="D924" s="36" t="s">
        <v>182</v>
      </c>
    </row>
    <row r="925" spans="1:4">
      <c r="A925" t="s">
        <v>133</v>
      </c>
      <c r="B925" t="s">
        <v>1997</v>
      </c>
      <c r="C925" s="36" t="s">
        <v>1998</v>
      </c>
      <c r="D925" s="36" t="s">
        <v>182</v>
      </c>
    </row>
    <row r="926" spans="1:4">
      <c r="A926" t="s">
        <v>133</v>
      </c>
      <c r="B926" t="s">
        <v>1999</v>
      </c>
      <c r="C926" s="36" t="s">
        <v>2000</v>
      </c>
      <c r="D926" s="36" t="s">
        <v>182</v>
      </c>
    </row>
    <row r="927" spans="1:4">
      <c r="A927" t="s">
        <v>133</v>
      </c>
      <c r="B927" t="s">
        <v>2001</v>
      </c>
      <c r="C927" s="36" t="s">
        <v>2002</v>
      </c>
      <c r="D927" s="36" t="s">
        <v>182</v>
      </c>
    </row>
    <row r="928" spans="1:4">
      <c r="A928" t="s">
        <v>133</v>
      </c>
      <c r="B928" t="s">
        <v>2003</v>
      </c>
      <c r="C928" s="36" t="s">
        <v>2004</v>
      </c>
      <c r="D928" s="36" t="s">
        <v>182</v>
      </c>
    </row>
    <row r="929" spans="1:4">
      <c r="A929" t="s">
        <v>133</v>
      </c>
      <c r="B929" t="s">
        <v>2005</v>
      </c>
      <c r="C929" s="36" t="s">
        <v>2006</v>
      </c>
      <c r="D929" s="36" t="s">
        <v>182</v>
      </c>
    </row>
    <row r="930" spans="1:4">
      <c r="A930" t="s">
        <v>133</v>
      </c>
      <c r="B930" t="s">
        <v>2007</v>
      </c>
      <c r="C930" s="36" t="s">
        <v>2008</v>
      </c>
      <c r="D930" s="36" t="s">
        <v>182</v>
      </c>
    </row>
    <row r="931" spans="1:4">
      <c r="A931" t="s">
        <v>133</v>
      </c>
      <c r="B931" t="s">
        <v>2009</v>
      </c>
      <c r="C931" s="36" t="s">
        <v>2010</v>
      </c>
      <c r="D931" s="36" t="s">
        <v>182</v>
      </c>
    </row>
    <row r="932" spans="1:4">
      <c r="A932" t="s">
        <v>133</v>
      </c>
      <c r="B932" t="s">
        <v>2011</v>
      </c>
      <c r="C932" s="36" t="s">
        <v>2012</v>
      </c>
      <c r="D932" s="36" t="s">
        <v>182</v>
      </c>
    </row>
    <row r="933" spans="1:4">
      <c r="A933" t="s">
        <v>133</v>
      </c>
      <c r="B933" t="s">
        <v>2013</v>
      </c>
      <c r="C933" s="36" t="s">
        <v>2014</v>
      </c>
      <c r="D933" s="36" t="s">
        <v>182</v>
      </c>
    </row>
    <row r="934" spans="1:4">
      <c r="A934" t="s">
        <v>133</v>
      </c>
      <c r="B934" t="s">
        <v>2015</v>
      </c>
      <c r="C934" s="36" t="s">
        <v>2016</v>
      </c>
      <c r="D934" s="36" t="s">
        <v>182</v>
      </c>
    </row>
    <row r="935" spans="1:4">
      <c r="A935" t="s">
        <v>133</v>
      </c>
      <c r="B935" t="s">
        <v>2017</v>
      </c>
      <c r="C935" s="36" t="s">
        <v>2018</v>
      </c>
      <c r="D935" s="36" t="s">
        <v>182</v>
      </c>
    </row>
    <row r="936" spans="1:4">
      <c r="A936" t="s">
        <v>133</v>
      </c>
      <c r="B936" t="s">
        <v>2019</v>
      </c>
      <c r="C936" s="36" t="s">
        <v>2020</v>
      </c>
      <c r="D936" s="36" t="s">
        <v>182</v>
      </c>
    </row>
    <row r="937" spans="1:4">
      <c r="A937" t="s">
        <v>133</v>
      </c>
      <c r="B937" t="s">
        <v>2021</v>
      </c>
      <c r="C937" s="36" t="s">
        <v>2022</v>
      </c>
      <c r="D937" s="36" t="s">
        <v>182</v>
      </c>
    </row>
    <row r="938" spans="1:4">
      <c r="A938" t="s">
        <v>133</v>
      </c>
      <c r="B938" t="s">
        <v>2023</v>
      </c>
      <c r="C938" s="36" t="s">
        <v>2024</v>
      </c>
      <c r="D938" s="36" t="s">
        <v>182</v>
      </c>
    </row>
    <row r="939" spans="1:4">
      <c r="A939" t="s">
        <v>133</v>
      </c>
      <c r="B939" t="s">
        <v>2025</v>
      </c>
      <c r="C939" s="36" t="s">
        <v>2026</v>
      </c>
      <c r="D939" s="36" t="s">
        <v>182</v>
      </c>
    </row>
    <row r="940" spans="1:4">
      <c r="A940" t="s">
        <v>133</v>
      </c>
      <c r="B940" t="s">
        <v>2027</v>
      </c>
      <c r="C940" s="36" t="s">
        <v>2028</v>
      </c>
      <c r="D940" s="36" t="s">
        <v>182</v>
      </c>
    </row>
    <row r="941" spans="1:4">
      <c r="A941" t="s">
        <v>133</v>
      </c>
      <c r="B941" t="s">
        <v>2029</v>
      </c>
      <c r="C941" s="36" t="s">
        <v>2030</v>
      </c>
      <c r="D941" s="36" t="s">
        <v>182</v>
      </c>
    </row>
    <row r="942" spans="1:4">
      <c r="A942" t="s">
        <v>133</v>
      </c>
      <c r="B942" t="s">
        <v>2031</v>
      </c>
      <c r="C942" s="36" t="s">
        <v>2032</v>
      </c>
      <c r="D942" s="36" t="s">
        <v>182</v>
      </c>
    </row>
    <row r="943" spans="1:4">
      <c r="A943" t="s">
        <v>133</v>
      </c>
      <c r="B943" t="s">
        <v>2033</v>
      </c>
      <c r="C943" s="36" t="s">
        <v>2034</v>
      </c>
      <c r="D943" s="36" t="s">
        <v>182</v>
      </c>
    </row>
    <row r="944" spans="1:4">
      <c r="A944" t="s">
        <v>133</v>
      </c>
      <c r="B944" t="s">
        <v>2035</v>
      </c>
      <c r="C944" s="36" t="s">
        <v>2036</v>
      </c>
      <c r="D944" s="36" t="s">
        <v>182</v>
      </c>
    </row>
    <row r="945" spans="1:4">
      <c r="A945" t="s">
        <v>133</v>
      </c>
      <c r="B945" t="s">
        <v>2037</v>
      </c>
      <c r="C945" s="36" t="s">
        <v>2038</v>
      </c>
      <c r="D945" s="36" t="s">
        <v>182</v>
      </c>
    </row>
    <row r="946" spans="1:4">
      <c r="A946" t="s">
        <v>133</v>
      </c>
      <c r="B946" t="s">
        <v>2039</v>
      </c>
      <c r="C946" s="36" t="s">
        <v>2040</v>
      </c>
      <c r="D946" s="36" t="s">
        <v>182</v>
      </c>
    </row>
    <row r="947" spans="1:4">
      <c r="A947" t="s">
        <v>133</v>
      </c>
      <c r="B947" t="s">
        <v>2041</v>
      </c>
      <c r="C947" s="36" t="s">
        <v>2042</v>
      </c>
      <c r="D947" s="36" t="s">
        <v>182</v>
      </c>
    </row>
    <row r="948" spans="1:4">
      <c r="A948" t="s">
        <v>133</v>
      </c>
      <c r="B948" t="s">
        <v>2043</v>
      </c>
      <c r="C948" s="36" t="s">
        <v>2044</v>
      </c>
      <c r="D948" s="36" t="s">
        <v>182</v>
      </c>
    </row>
    <row r="949" spans="1:4">
      <c r="A949" t="s">
        <v>133</v>
      </c>
      <c r="B949" t="s">
        <v>2045</v>
      </c>
      <c r="C949" s="36" t="s">
        <v>2046</v>
      </c>
      <c r="D949" s="36" t="s">
        <v>182</v>
      </c>
    </row>
    <row r="950" spans="1:4">
      <c r="A950" t="s">
        <v>133</v>
      </c>
      <c r="B950" t="s">
        <v>2047</v>
      </c>
      <c r="C950" s="36" t="s">
        <v>2048</v>
      </c>
      <c r="D950" s="36" t="s">
        <v>182</v>
      </c>
    </row>
    <row r="951" spans="1:4">
      <c r="A951" t="s">
        <v>133</v>
      </c>
      <c r="B951" t="s">
        <v>2049</v>
      </c>
      <c r="C951" s="36" t="s">
        <v>2050</v>
      </c>
      <c r="D951" s="36" t="s">
        <v>182</v>
      </c>
    </row>
    <row r="952" spans="1:4">
      <c r="A952" t="s">
        <v>133</v>
      </c>
      <c r="B952" t="s">
        <v>2051</v>
      </c>
      <c r="C952" s="36" t="s">
        <v>2052</v>
      </c>
      <c r="D952" s="36" t="s">
        <v>182</v>
      </c>
    </row>
    <row r="953" spans="1:4">
      <c r="A953" t="s">
        <v>133</v>
      </c>
      <c r="B953" t="s">
        <v>2053</v>
      </c>
      <c r="C953" s="36" t="s">
        <v>2054</v>
      </c>
      <c r="D953" s="36" t="s">
        <v>182</v>
      </c>
    </row>
    <row r="954" spans="1:4">
      <c r="A954" t="s">
        <v>133</v>
      </c>
      <c r="B954" t="s">
        <v>2055</v>
      </c>
      <c r="C954" s="36" t="s">
        <v>2056</v>
      </c>
      <c r="D954" s="36" t="s">
        <v>182</v>
      </c>
    </row>
    <row r="955" spans="1:4">
      <c r="A955" t="s">
        <v>133</v>
      </c>
      <c r="B955" t="s">
        <v>2057</v>
      </c>
      <c r="C955" s="36" t="s">
        <v>2058</v>
      </c>
      <c r="D955" s="36" t="s">
        <v>182</v>
      </c>
    </row>
    <row r="956" spans="1:4">
      <c r="A956" t="s">
        <v>133</v>
      </c>
      <c r="B956" t="s">
        <v>2059</v>
      </c>
      <c r="C956" s="36" t="s">
        <v>2060</v>
      </c>
      <c r="D956" s="36" t="s">
        <v>182</v>
      </c>
    </row>
    <row r="957" spans="1:4">
      <c r="A957" t="s">
        <v>133</v>
      </c>
      <c r="B957" t="s">
        <v>2061</v>
      </c>
      <c r="C957" s="36" t="s">
        <v>2062</v>
      </c>
      <c r="D957" s="36" t="s">
        <v>182</v>
      </c>
    </row>
    <row r="958" spans="1:4">
      <c r="A958" t="s">
        <v>133</v>
      </c>
      <c r="B958" t="s">
        <v>2063</v>
      </c>
      <c r="C958" s="36" t="s">
        <v>2064</v>
      </c>
      <c r="D958" s="36" t="s">
        <v>182</v>
      </c>
    </row>
    <row r="959" spans="1:4">
      <c r="A959" t="s">
        <v>133</v>
      </c>
      <c r="B959" t="s">
        <v>2065</v>
      </c>
      <c r="C959" s="36" t="s">
        <v>2066</v>
      </c>
      <c r="D959" s="36" t="s">
        <v>182</v>
      </c>
    </row>
    <row r="960" spans="1:4">
      <c r="A960" t="s">
        <v>133</v>
      </c>
      <c r="B960" t="s">
        <v>2067</v>
      </c>
      <c r="C960" s="36" t="s">
        <v>2068</v>
      </c>
      <c r="D960" s="36" t="s">
        <v>182</v>
      </c>
    </row>
    <row r="961" spans="1:4">
      <c r="A961" t="s">
        <v>133</v>
      </c>
      <c r="B961" t="s">
        <v>2069</v>
      </c>
      <c r="C961" s="36" t="s">
        <v>2070</v>
      </c>
      <c r="D961" s="36" t="s">
        <v>182</v>
      </c>
    </row>
    <row r="962" spans="1:4">
      <c r="A962" t="s">
        <v>133</v>
      </c>
      <c r="B962" t="s">
        <v>2071</v>
      </c>
      <c r="C962" s="36" t="s">
        <v>2072</v>
      </c>
      <c r="D962" s="36" t="s">
        <v>182</v>
      </c>
    </row>
    <row r="963" spans="1:4">
      <c r="A963" t="s">
        <v>133</v>
      </c>
      <c r="B963" t="s">
        <v>2073</v>
      </c>
      <c r="C963" s="36" t="s">
        <v>2074</v>
      </c>
      <c r="D963" s="36" t="s">
        <v>182</v>
      </c>
    </row>
    <row r="964" spans="1:4">
      <c r="A964" t="s">
        <v>133</v>
      </c>
      <c r="B964" t="s">
        <v>2075</v>
      </c>
      <c r="C964" s="36" t="s">
        <v>2076</v>
      </c>
      <c r="D964" s="36" t="s">
        <v>182</v>
      </c>
    </row>
    <row r="965" spans="1:4">
      <c r="A965" t="s">
        <v>133</v>
      </c>
      <c r="B965" t="s">
        <v>2077</v>
      </c>
      <c r="C965" s="36" t="s">
        <v>2078</v>
      </c>
      <c r="D965" s="36" t="s">
        <v>182</v>
      </c>
    </row>
    <row r="966" spans="1:4">
      <c r="A966" t="s">
        <v>133</v>
      </c>
      <c r="B966" t="s">
        <v>2079</v>
      </c>
      <c r="C966" s="36" t="s">
        <v>2080</v>
      </c>
      <c r="D966" s="36" t="s">
        <v>182</v>
      </c>
    </row>
    <row r="967" spans="1:4">
      <c r="A967" t="s">
        <v>133</v>
      </c>
      <c r="B967" t="s">
        <v>2081</v>
      </c>
      <c r="C967" s="36" t="s">
        <v>2082</v>
      </c>
      <c r="D967" s="36" t="s">
        <v>182</v>
      </c>
    </row>
    <row r="968" spans="1:4">
      <c r="A968" t="s">
        <v>133</v>
      </c>
      <c r="B968" t="s">
        <v>2083</v>
      </c>
      <c r="C968" s="36" t="s">
        <v>2084</v>
      </c>
      <c r="D968" s="36" t="s">
        <v>182</v>
      </c>
    </row>
    <row r="969" spans="1:4">
      <c r="A969" t="s">
        <v>133</v>
      </c>
      <c r="B969" t="s">
        <v>2085</v>
      </c>
      <c r="C969" s="36" t="s">
        <v>2086</v>
      </c>
      <c r="D969" s="36" t="s">
        <v>182</v>
      </c>
    </row>
    <row r="970" spans="1:4">
      <c r="A970" t="s">
        <v>133</v>
      </c>
      <c r="B970" t="s">
        <v>2087</v>
      </c>
      <c r="C970" s="36" t="s">
        <v>2088</v>
      </c>
      <c r="D970" s="36" t="s">
        <v>182</v>
      </c>
    </row>
    <row r="971" spans="1:4">
      <c r="A971" t="s">
        <v>133</v>
      </c>
      <c r="B971" t="s">
        <v>2089</v>
      </c>
      <c r="C971" s="36" t="s">
        <v>2090</v>
      </c>
      <c r="D971" s="36" t="s">
        <v>182</v>
      </c>
    </row>
    <row r="972" spans="1:4">
      <c r="A972" t="s">
        <v>133</v>
      </c>
      <c r="B972" t="s">
        <v>2091</v>
      </c>
      <c r="C972" s="36" t="s">
        <v>2092</v>
      </c>
      <c r="D972" s="36" t="s">
        <v>182</v>
      </c>
    </row>
    <row r="973" spans="1:4">
      <c r="A973" t="s">
        <v>133</v>
      </c>
      <c r="B973" t="s">
        <v>2093</v>
      </c>
      <c r="C973" s="36" t="s">
        <v>2094</v>
      </c>
      <c r="D973" s="36" t="s">
        <v>182</v>
      </c>
    </row>
    <row r="974" spans="1:4">
      <c r="A974" t="s">
        <v>133</v>
      </c>
      <c r="B974" t="s">
        <v>2095</v>
      </c>
      <c r="C974" s="36" t="s">
        <v>2096</v>
      </c>
      <c r="D974" s="36" t="s">
        <v>182</v>
      </c>
    </row>
    <row r="975" spans="1:4">
      <c r="A975" t="s">
        <v>133</v>
      </c>
      <c r="B975" t="s">
        <v>2097</v>
      </c>
      <c r="C975" s="36" t="s">
        <v>2098</v>
      </c>
      <c r="D975" s="36" t="s">
        <v>182</v>
      </c>
    </row>
    <row r="976" spans="1:4">
      <c r="A976" t="s">
        <v>133</v>
      </c>
      <c r="B976" t="s">
        <v>2099</v>
      </c>
      <c r="C976" s="36" t="s">
        <v>2100</v>
      </c>
      <c r="D976" s="36" t="s">
        <v>182</v>
      </c>
    </row>
    <row r="977" spans="1:4">
      <c r="A977" t="s">
        <v>133</v>
      </c>
      <c r="B977" t="s">
        <v>2101</v>
      </c>
      <c r="C977" s="36" t="s">
        <v>2102</v>
      </c>
      <c r="D977" s="36" t="s">
        <v>182</v>
      </c>
    </row>
    <row r="978" spans="1:4">
      <c r="A978" t="s">
        <v>133</v>
      </c>
      <c r="B978" t="s">
        <v>2103</v>
      </c>
      <c r="C978" s="36" t="s">
        <v>2104</v>
      </c>
      <c r="D978" s="36" t="s">
        <v>182</v>
      </c>
    </row>
    <row r="979" spans="1:4">
      <c r="A979" t="s">
        <v>133</v>
      </c>
      <c r="B979" t="s">
        <v>2105</v>
      </c>
      <c r="C979" s="36" t="s">
        <v>2106</v>
      </c>
      <c r="D979" s="36" t="s">
        <v>182</v>
      </c>
    </row>
    <row r="980" spans="1:4">
      <c r="A980" t="s">
        <v>133</v>
      </c>
      <c r="B980" t="s">
        <v>2107</v>
      </c>
      <c r="C980" s="36" t="s">
        <v>2108</v>
      </c>
      <c r="D980" s="36" t="s">
        <v>182</v>
      </c>
    </row>
    <row r="981" spans="1:4">
      <c r="A981" t="s">
        <v>133</v>
      </c>
      <c r="B981" t="s">
        <v>2109</v>
      </c>
      <c r="C981" s="36" t="s">
        <v>2110</v>
      </c>
      <c r="D981" s="36" t="s">
        <v>182</v>
      </c>
    </row>
    <row r="982" spans="1:4">
      <c r="A982" t="s">
        <v>133</v>
      </c>
      <c r="B982" t="s">
        <v>2111</v>
      </c>
      <c r="C982" s="36" t="s">
        <v>2112</v>
      </c>
      <c r="D982" s="36" t="s">
        <v>182</v>
      </c>
    </row>
    <row r="983" spans="1:4">
      <c r="A983" t="s">
        <v>133</v>
      </c>
      <c r="B983" t="s">
        <v>2113</v>
      </c>
      <c r="C983" s="36" t="s">
        <v>2114</v>
      </c>
      <c r="D983" s="36" t="s">
        <v>182</v>
      </c>
    </row>
    <row r="984" spans="1:4">
      <c r="A984" t="s">
        <v>133</v>
      </c>
      <c r="B984" t="s">
        <v>2115</v>
      </c>
      <c r="C984" s="36" t="s">
        <v>2116</v>
      </c>
      <c r="D984" s="36" t="s">
        <v>182</v>
      </c>
    </row>
    <row r="985" spans="1:4">
      <c r="A985" t="s">
        <v>133</v>
      </c>
      <c r="B985" t="s">
        <v>2117</v>
      </c>
      <c r="C985" s="36" t="s">
        <v>2118</v>
      </c>
      <c r="D985" s="36" t="s">
        <v>182</v>
      </c>
    </row>
    <row r="986" spans="1:4">
      <c r="A986" t="s">
        <v>133</v>
      </c>
      <c r="B986" t="s">
        <v>2119</v>
      </c>
      <c r="C986" s="36" t="s">
        <v>2120</v>
      </c>
      <c r="D986" s="36" t="s">
        <v>182</v>
      </c>
    </row>
    <row r="987" spans="1:4">
      <c r="A987" t="s">
        <v>133</v>
      </c>
      <c r="B987" t="s">
        <v>2121</v>
      </c>
      <c r="C987" s="36" t="s">
        <v>2122</v>
      </c>
      <c r="D987" s="36" t="s">
        <v>182</v>
      </c>
    </row>
    <row r="988" spans="1:4">
      <c r="A988" t="s">
        <v>133</v>
      </c>
      <c r="B988" t="s">
        <v>2123</v>
      </c>
      <c r="C988" s="36" t="s">
        <v>2124</v>
      </c>
      <c r="D988" s="36" t="s">
        <v>182</v>
      </c>
    </row>
    <row r="989" spans="1:4">
      <c r="A989" t="s">
        <v>133</v>
      </c>
      <c r="B989" t="s">
        <v>2125</v>
      </c>
      <c r="C989" s="36" t="s">
        <v>2126</v>
      </c>
      <c r="D989" s="36" t="s">
        <v>182</v>
      </c>
    </row>
    <row r="990" spans="1:4">
      <c r="A990" t="s">
        <v>133</v>
      </c>
      <c r="B990" t="s">
        <v>2127</v>
      </c>
      <c r="C990" s="36" t="s">
        <v>2128</v>
      </c>
      <c r="D990" s="36" t="s">
        <v>182</v>
      </c>
    </row>
    <row r="991" spans="1:4">
      <c r="A991" t="s">
        <v>133</v>
      </c>
      <c r="B991" t="s">
        <v>2129</v>
      </c>
      <c r="C991" s="36" t="s">
        <v>2130</v>
      </c>
      <c r="D991" s="36" t="s">
        <v>182</v>
      </c>
    </row>
    <row r="992" spans="1:4">
      <c r="A992" t="s">
        <v>133</v>
      </c>
      <c r="B992" t="s">
        <v>2131</v>
      </c>
      <c r="C992" s="36" t="s">
        <v>2132</v>
      </c>
      <c r="D992" s="36" t="s">
        <v>182</v>
      </c>
    </row>
    <row r="993" spans="1:4">
      <c r="A993" t="s">
        <v>133</v>
      </c>
      <c r="B993" t="s">
        <v>2133</v>
      </c>
      <c r="C993" s="36" t="s">
        <v>2134</v>
      </c>
      <c r="D993" s="36" t="s">
        <v>182</v>
      </c>
    </row>
    <row r="994" spans="1:4">
      <c r="A994" t="s">
        <v>133</v>
      </c>
      <c r="B994" t="s">
        <v>2135</v>
      </c>
      <c r="C994" s="36" t="s">
        <v>2136</v>
      </c>
      <c r="D994" s="36" t="s">
        <v>182</v>
      </c>
    </row>
    <row r="995" spans="1:4">
      <c r="A995" t="s">
        <v>133</v>
      </c>
      <c r="B995" t="s">
        <v>2137</v>
      </c>
      <c r="C995" s="36" t="s">
        <v>2138</v>
      </c>
      <c r="D995" s="36" t="s">
        <v>182</v>
      </c>
    </row>
    <row r="996" spans="1:4">
      <c r="A996" t="s">
        <v>133</v>
      </c>
      <c r="B996" t="s">
        <v>2139</v>
      </c>
      <c r="C996" s="36" t="s">
        <v>2140</v>
      </c>
      <c r="D996" s="36" t="s">
        <v>182</v>
      </c>
    </row>
    <row r="997" spans="1:4">
      <c r="A997" t="s">
        <v>133</v>
      </c>
      <c r="B997" t="s">
        <v>2141</v>
      </c>
      <c r="C997" s="36" t="s">
        <v>2142</v>
      </c>
      <c r="D997" s="36" t="s">
        <v>182</v>
      </c>
    </row>
    <row r="998" spans="1:4">
      <c r="A998" t="s">
        <v>133</v>
      </c>
      <c r="B998" t="s">
        <v>2143</v>
      </c>
      <c r="C998" s="36" t="s">
        <v>2144</v>
      </c>
      <c r="D998" s="36" t="s">
        <v>182</v>
      </c>
    </row>
    <row r="999" spans="1:4">
      <c r="A999" t="s">
        <v>133</v>
      </c>
      <c r="B999" t="s">
        <v>2145</v>
      </c>
      <c r="C999" s="36" t="s">
        <v>2146</v>
      </c>
      <c r="D999" s="36" t="s">
        <v>182</v>
      </c>
    </row>
    <row r="1000" spans="1:4">
      <c r="A1000" t="s">
        <v>133</v>
      </c>
      <c r="B1000" t="s">
        <v>2147</v>
      </c>
      <c r="C1000" s="36" t="s">
        <v>2148</v>
      </c>
      <c r="D1000" s="36" t="s">
        <v>182</v>
      </c>
    </row>
    <row r="1001" spans="1:4">
      <c r="A1001" t="s">
        <v>133</v>
      </c>
      <c r="B1001" t="s">
        <v>2149</v>
      </c>
      <c r="C1001" s="36" t="s">
        <v>2150</v>
      </c>
      <c r="D1001" s="36" t="s">
        <v>182</v>
      </c>
    </row>
    <row r="1002" spans="1:4">
      <c r="A1002" t="s">
        <v>133</v>
      </c>
      <c r="B1002" t="s">
        <v>2151</v>
      </c>
      <c r="C1002" s="36" t="s">
        <v>2152</v>
      </c>
      <c r="D1002" s="36" t="s">
        <v>182</v>
      </c>
    </row>
    <row r="1003" spans="1:4">
      <c r="A1003" t="s">
        <v>133</v>
      </c>
      <c r="B1003" t="s">
        <v>2153</v>
      </c>
      <c r="C1003" s="36" t="s">
        <v>2154</v>
      </c>
      <c r="D1003" s="36" t="s">
        <v>182</v>
      </c>
    </row>
    <row r="1004" spans="1:4">
      <c r="A1004" t="s">
        <v>133</v>
      </c>
      <c r="B1004" t="s">
        <v>2155</v>
      </c>
      <c r="C1004" s="36" t="s">
        <v>2156</v>
      </c>
      <c r="D1004" s="36" t="s">
        <v>182</v>
      </c>
    </row>
    <row r="1005" spans="1:4">
      <c r="A1005" t="s">
        <v>133</v>
      </c>
      <c r="B1005" t="s">
        <v>2157</v>
      </c>
      <c r="C1005" s="36" t="s">
        <v>2158</v>
      </c>
      <c r="D1005" s="36" t="s">
        <v>182</v>
      </c>
    </row>
    <row r="1006" spans="1:4">
      <c r="A1006" t="s">
        <v>133</v>
      </c>
      <c r="B1006" t="s">
        <v>2159</v>
      </c>
      <c r="C1006" s="36" t="s">
        <v>2160</v>
      </c>
      <c r="D1006" s="36" t="s">
        <v>182</v>
      </c>
    </row>
    <row r="1007" spans="1:4">
      <c r="A1007" t="s">
        <v>133</v>
      </c>
      <c r="B1007" t="s">
        <v>2161</v>
      </c>
      <c r="C1007" s="36" t="s">
        <v>2162</v>
      </c>
      <c r="D1007" s="36" t="s">
        <v>182</v>
      </c>
    </row>
    <row r="1008" spans="1:4">
      <c r="A1008" t="s">
        <v>133</v>
      </c>
      <c r="B1008" t="s">
        <v>2163</v>
      </c>
      <c r="C1008" s="36" t="s">
        <v>2164</v>
      </c>
      <c r="D1008" s="36" t="s">
        <v>182</v>
      </c>
    </row>
    <row r="1009" spans="1:4">
      <c r="A1009" t="s">
        <v>133</v>
      </c>
      <c r="B1009" t="s">
        <v>2127</v>
      </c>
      <c r="C1009" s="36" t="s">
        <v>2165</v>
      </c>
      <c r="D1009" s="36" t="s">
        <v>182</v>
      </c>
    </row>
    <row r="1010" spans="1:4">
      <c r="A1010" t="s">
        <v>133</v>
      </c>
      <c r="B1010" t="s">
        <v>2166</v>
      </c>
      <c r="C1010" s="36" t="s">
        <v>2167</v>
      </c>
      <c r="D1010" s="36" t="s">
        <v>182</v>
      </c>
    </row>
    <row r="1011" spans="1:4">
      <c r="A1011" t="s">
        <v>133</v>
      </c>
      <c r="B1011" t="s">
        <v>2168</v>
      </c>
      <c r="C1011" s="36" t="s">
        <v>2169</v>
      </c>
      <c r="D1011" s="36" t="s">
        <v>182</v>
      </c>
    </row>
    <row r="1012" spans="1:4">
      <c r="A1012" t="s">
        <v>133</v>
      </c>
      <c r="B1012" t="s">
        <v>2170</v>
      </c>
      <c r="C1012" s="36" t="s">
        <v>2171</v>
      </c>
      <c r="D1012" s="36" t="s">
        <v>182</v>
      </c>
    </row>
    <row r="1013" spans="1:4">
      <c r="A1013" t="s">
        <v>133</v>
      </c>
      <c r="B1013" t="s">
        <v>2172</v>
      </c>
      <c r="C1013" s="36" t="s">
        <v>2173</v>
      </c>
      <c r="D1013" s="36" t="s">
        <v>182</v>
      </c>
    </row>
    <row r="1014" spans="1:4">
      <c r="A1014" t="s">
        <v>133</v>
      </c>
      <c r="B1014" t="s">
        <v>2174</v>
      </c>
      <c r="C1014" s="36" t="s">
        <v>2175</v>
      </c>
      <c r="D1014" s="36" t="s">
        <v>182</v>
      </c>
    </row>
    <row r="1015" spans="1:4">
      <c r="A1015" t="s">
        <v>133</v>
      </c>
      <c r="B1015" t="s">
        <v>2176</v>
      </c>
      <c r="C1015" s="36" t="s">
        <v>2177</v>
      </c>
      <c r="D1015" s="36" t="s">
        <v>182</v>
      </c>
    </row>
    <row r="1016" spans="1:4">
      <c r="A1016" t="s">
        <v>133</v>
      </c>
      <c r="B1016" t="s">
        <v>2178</v>
      </c>
      <c r="C1016" s="36" t="s">
        <v>2179</v>
      </c>
      <c r="D1016" s="36" t="s">
        <v>182</v>
      </c>
    </row>
    <row r="1017" spans="1:4">
      <c r="A1017" t="s">
        <v>133</v>
      </c>
      <c r="B1017" t="s">
        <v>2180</v>
      </c>
      <c r="C1017" s="36" t="s">
        <v>2181</v>
      </c>
      <c r="D1017" s="36" t="s">
        <v>182</v>
      </c>
    </row>
    <row r="1018" spans="1:4">
      <c r="A1018" t="s">
        <v>133</v>
      </c>
      <c r="B1018" t="s">
        <v>2182</v>
      </c>
      <c r="C1018" s="36" t="s">
        <v>2183</v>
      </c>
      <c r="D1018" s="36" t="s">
        <v>182</v>
      </c>
    </row>
    <row r="1019" spans="1:4">
      <c r="A1019" t="s">
        <v>133</v>
      </c>
      <c r="B1019" t="s">
        <v>2184</v>
      </c>
      <c r="C1019" s="36" t="s">
        <v>2185</v>
      </c>
      <c r="D1019" s="36" t="s">
        <v>182</v>
      </c>
    </row>
    <row r="1020" spans="1:4">
      <c r="A1020" t="s">
        <v>133</v>
      </c>
      <c r="B1020" t="s">
        <v>2186</v>
      </c>
      <c r="C1020" s="36" t="s">
        <v>2187</v>
      </c>
      <c r="D1020" s="36" t="s">
        <v>182</v>
      </c>
    </row>
    <row r="1021" spans="1:4">
      <c r="A1021" t="s">
        <v>133</v>
      </c>
      <c r="B1021" t="s">
        <v>2188</v>
      </c>
      <c r="C1021" s="36" t="s">
        <v>2189</v>
      </c>
      <c r="D1021" s="36" t="s">
        <v>182</v>
      </c>
    </row>
    <row r="1022" spans="1:4">
      <c r="A1022" t="s">
        <v>133</v>
      </c>
      <c r="B1022" t="s">
        <v>2190</v>
      </c>
      <c r="C1022" s="36" t="s">
        <v>2191</v>
      </c>
      <c r="D1022" s="36" t="s">
        <v>182</v>
      </c>
    </row>
    <row r="1023" spans="1:4">
      <c r="A1023" t="s">
        <v>133</v>
      </c>
      <c r="B1023" t="s">
        <v>2192</v>
      </c>
      <c r="C1023" s="36" t="s">
        <v>2193</v>
      </c>
      <c r="D1023" s="36" t="s">
        <v>182</v>
      </c>
    </row>
    <row r="1024" spans="1:4">
      <c r="A1024" t="s">
        <v>133</v>
      </c>
      <c r="B1024" t="s">
        <v>2194</v>
      </c>
      <c r="C1024" s="36" t="s">
        <v>2195</v>
      </c>
      <c r="D1024" s="36" t="s">
        <v>182</v>
      </c>
    </row>
    <row r="1025" spans="1:4">
      <c r="A1025" t="s">
        <v>133</v>
      </c>
      <c r="B1025" t="s">
        <v>2196</v>
      </c>
      <c r="C1025" s="36" t="s">
        <v>2197</v>
      </c>
      <c r="D1025" s="36" t="s">
        <v>182</v>
      </c>
    </row>
    <row r="1026" spans="1:4">
      <c r="A1026" t="s">
        <v>133</v>
      </c>
      <c r="B1026" t="s">
        <v>2198</v>
      </c>
      <c r="C1026" s="36" t="s">
        <v>2199</v>
      </c>
      <c r="D1026" s="36" t="s">
        <v>182</v>
      </c>
    </row>
    <row r="1027" spans="1:4">
      <c r="A1027" t="s">
        <v>133</v>
      </c>
      <c r="B1027" t="s">
        <v>2200</v>
      </c>
      <c r="C1027" s="36" t="s">
        <v>2201</v>
      </c>
      <c r="D1027" s="36" t="s">
        <v>182</v>
      </c>
    </row>
    <row r="1028" spans="1:4">
      <c r="A1028" t="s">
        <v>133</v>
      </c>
      <c r="B1028" t="s">
        <v>2202</v>
      </c>
      <c r="C1028" s="36" t="s">
        <v>2203</v>
      </c>
      <c r="D1028" s="36" t="s">
        <v>182</v>
      </c>
    </row>
    <row r="1029" spans="1:4">
      <c r="A1029" t="s">
        <v>133</v>
      </c>
      <c r="B1029" t="s">
        <v>2204</v>
      </c>
      <c r="C1029" s="36" t="s">
        <v>2205</v>
      </c>
      <c r="D1029" s="36" t="s">
        <v>182</v>
      </c>
    </row>
    <row r="1030" spans="1:4">
      <c r="A1030" t="s">
        <v>133</v>
      </c>
      <c r="B1030" t="s">
        <v>2206</v>
      </c>
      <c r="C1030" s="36" t="s">
        <v>2207</v>
      </c>
      <c r="D1030" s="36" t="s">
        <v>182</v>
      </c>
    </row>
    <row r="1031" spans="1:4">
      <c r="A1031" t="s">
        <v>133</v>
      </c>
      <c r="B1031" t="s">
        <v>2208</v>
      </c>
      <c r="C1031" s="36" t="s">
        <v>2209</v>
      </c>
      <c r="D1031" s="36" t="s">
        <v>182</v>
      </c>
    </row>
    <row r="1032" spans="1:4">
      <c r="A1032" t="s">
        <v>133</v>
      </c>
      <c r="B1032" t="s">
        <v>2210</v>
      </c>
      <c r="C1032" s="36" t="s">
        <v>2211</v>
      </c>
      <c r="D1032" s="36" t="s">
        <v>182</v>
      </c>
    </row>
    <row r="1033" spans="1:4">
      <c r="A1033" t="s">
        <v>133</v>
      </c>
      <c r="B1033" t="s">
        <v>2212</v>
      </c>
      <c r="C1033" s="36" t="s">
        <v>2213</v>
      </c>
      <c r="D1033" s="36" t="s">
        <v>182</v>
      </c>
    </row>
    <row r="1034" spans="1:4">
      <c r="A1034" t="s">
        <v>133</v>
      </c>
      <c r="B1034" t="s">
        <v>2214</v>
      </c>
      <c r="C1034" s="36" t="s">
        <v>2215</v>
      </c>
      <c r="D1034" s="36" t="s">
        <v>182</v>
      </c>
    </row>
    <row r="1035" spans="1:4">
      <c r="A1035" t="s">
        <v>133</v>
      </c>
      <c r="B1035" t="s">
        <v>2216</v>
      </c>
      <c r="C1035" s="36" t="s">
        <v>2217</v>
      </c>
      <c r="D1035" s="36" t="s">
        <v>182</v>
      </c>
    </row>
    <row r="1036" spans="1:4">
      <c r="A1036" t="s">
        <v>133</v>
      </c>
      <c r="B1036" t="s">
        <v>2218</v>
      </c>
      <c r="C1036" s="36" t="s">
        <v>2219</v>
      </c>
      <c r="D1036" s="36" t="s">
        <v>182</v>
      </c>
    </row>
    <row r="1037" spans="1:4">
      <c r="A1037" t="s">
        <v>133</v>
      </c>
      <c r="B1037" t="s">
        <v>2220</v>
      </c>
      <c r="C1037" s="36" t="s">
        <v>2221</v>
      </c>
      <c r="D1037" s="36" t="s">
        <v>182</v>
      </c>
    </row>
    <row r="1038" spans="1:4">
      <c r="A1038" t="s">
        <v>133</v>
      </c>
      <c r="B1038" t="s">
        <v>2222</v>
      </c>
      <c r="C1038" s="36" t="s">
        <v>2223</v>
      </c>
      <c r="D1038" s="36" t="s">
        <v>182</v>
      </c>
    </row>
    <row r="1039" spans="1:4">
      <c r="A1039" t="s">
        <v>133</v>
      </c>
      <c r="B1039" t="s">
        <v>2224</v>
      </c>
      <c r="C1039" s="36" t="s">
        <v>2225</v>
      </c>
      <c r="D1039" s="36" t="s">
        <v>182</v>
      </c>
    </row>
    <row r="1040" spans="1:4">
      <c r="A1040" t="s">
        <v>133</v>
      </c>
      <c r="B1040" t="s">
        <v>2226</v>
      </c>
      <c r="C1040" s="36" t="s">
        <v>2227</v>
      </c>
      <c r="D1040" s="36" t="s">
        <v>182</v>
      </c>
    </row>
    <row r="1041" spans="1:4">
      <c r="A1041" t="s">
        <v>133</v>
      </c>
      <c r="B1041" t="s">
        <v>2228</v>
      </c>
      <c r="C1041" s="36" t="s">
        <v>2229</v>
      </c>
      <c r="D1041" s="36" t="s">
        <v>182</v>
      </c>
    </row>
    <row r="1042" spans="1:4">
      <c r="A1042" t="s">
        <v>133</v>
      </c>
      <c r="B1042" t="s">
        <v>2230</v>
      </c>
      <c r="C1042" s="36" t="s">
        <v>2231</v>
      </c>
      <c r="D1042" s="36" t="s">
        <v>182</v>
      </c>
    </row>
    <row r="1043" spans="1:4">
      <c r="A1043" t="s">
        <v>133</v>
      </c>
      <c r="B1043" t="s">
        <v>2232</v>
      </c>
      <c r="C1043" s="36" t="s">
        <v>2233</v>
      </c>
      <c r="D1043" s="36" t="s">
        <v>182</v>
      </c>
    </row>
    <row r="1044" spans="1:4">
      <c r="A1044" t="s">
        <v>133</v>
      </c>
      <c r="B1044" t="s">
        <v>2234</v>
      </c>
      <c r="C1044" s="36" t="s">
        <v>2235</v>
      </c>
      <c r="D1044" s="36" t="s">
        <v>182</v>
      </c>
    </row>
    <row r="1045" spans="1:4">
      <c r="A1045" t="s">
        <v>133</v>
      </c>
      <c r="B1045" t="s">
        <v>2236</v>
      </c>
      <c r="C1045" s="36" t="s">
        <v>2237</v>
      </c>
      <c r="D1045" s="36" t="s">
        <v>182</v>
      </c>
    </row>
    <row r="1046" spans="1:4">
      <c r="A1046" t="s">
        <v>133</v>
      </c>
      <c r="B1046" t="s">
        <v>2238</v>
      </c>
      <c r="C1046" s="36" t="s">
        <v>2239</v>
      </c>
      <c r="D1046" s="36" t="s">
        <v>182</v>
      </c>
    </row>
    <row r="1047" spans="1:4">
      <c r="A1047" t="s">
        <v>133</v>
      </c>
      <c r="B1047" t="s">
        <v>2240</v>
      </c>
      <c r="C1047" s="36" t="s">
        <v>2241</v>
      </c>
      <c r="D1047" s="36" t="s">
        <v>182</v>
      </c>
    </row>
    <row r="1048" spans="1:4">
      <c r="A1048" t="s">
        <v>133</v>
      </c>
      <c r="B1048" t="s">
        <v>2242</v>
      </c>
      <c r="C1048" s="36" t="s">
        <v>2243</v>
      </c>
      <c r="D1048" s="36" t="s">
        <v>182</v>
      </c>
    </row>
    <row r="1049" spans="1:4">
      <c r="A1049" t="s">
        <v>133</v>
      </c>
      <c r="B1049" t="s">
        <v>2244</v>
      </c>
      <c r="C1049" s="36" t="s">
        <v>2245</v>
      </c>
      <c r="D1049" s="36" t="s">
        <v>182</v>
      </c>
    </row>
    <row r="1050" spans="1:4">
      <c r="A1050" t="s">
        <v>133</v>
      </c>
      <c r="B1050" t="s">
        <v>2246</v>
      </c>
      <c r="C1050" s="36" t="s">
        <v>2247</v>
      </c>
      <c r="D1050" s="36" t="s">
        <v>182</v>
      </c>
    </row>
    <row r="1051" spans="1:4">
      <c r="A1051" t="s">
        <v>133</v>
      </c>
      <c r="B1051" t="s">
        <v>2248</v>
      </c>
      <c r="C1051" s="36" t="s">
        <v>2249</v>
      </c>
      <c r="D1051" s="36" t="s">
        <v>182</v>
      </c>
    </row>
    <row r="1052" spans="1:4">
      <c r="A1052" t="s">
        <v>133</v>
      </c>
      <c r="B1052" t="s">
        <v>2250</v>
      </c>
      <c r="C1052" s="36" t="s">
        <v>2251</v>
      </c>
      <c r="D1052" s="36" t="s">
        <v>182</v>
      </c>
    </row>
    <row r="1053" spans="1:4">
      <c r="A1053" t="s">
        <v>133</v>
      </c>
      <c r="B1053" t="s">
        <v>2252</v>
      </c>
      <c r="C1053" s="36" t="s">
        <v>2253</v>
      </c>
      <c r="D1053" s="36" t="s">
        <v>182</v>
      </c>
    </row>
    <row r="1054" spans="1:4">
      <c r="A1054" t="s">
        <v>133</v>
      </c>
      <c r="B1054" t="s">
        <v>2254</v>
      </c>
      <c r="C1054" s="36" t="s">
        <v>2255</v>
      </c>
      <c r="D1054" s="36" t="s">
        <v>182</v>
      </c>
    </row>
    <row r="1055" spans="1:4">
      <c r="A1055" t="s">
        <v>133</v>
      </c>
      <c r="B1055" t="s">
        <v>2256</v>
      </c>
      <c r="C1055" s="36" t="s">
        <v>2257</v>
      </c>
      <c r="D1055" s="36" t="s">
        <v>182</v>
      </c>
    </row>
    <row r="1056" spans="1:4">
      <c r="A1056" t="s">
        <v>133</v>
      </c>
      <c r="B1056" t="s">
        <v>2258</v>
      </c>
      <c r="C1056" s="36" t="s">
        <v>2259</v>
      </c>
      <c r="D1056" s="36" t="s">
        <v>182</v>
      </c>
    </row>
    <row r="1057" spans="1:4">
      <c r="A1057" t="s">
        <v>133</v>
      </c>
      <c r="B1057" t="s">
        <v>2260</v>
      </c>
      <c r="C1057" s="36" t="s">
        <v>2261</v>
      </c>
      <c r="D1057" s="36" t="s">
        <v>182</v>
      </c>
    </row>
    <row r="1058" spans="1:4">
      <c r="A1058" t="s">
        <v>133</v>
      </c>
      <c r="B1058" t="s">
        <v>2262</v>
      </c>
      <c r="C1058" s="36" t="s">
        <v>2263</v>
      </c>
      <c r="D1058" s="36" t="s">
        <v>182</v>
      </c>
    </row>
    <row r="1059" spans="1:4">
      <c r="A1059" t="s">
        <v>133</v>
      </c>
      <c r="B1059" t="s">
        <v>2264</v>
      </c>
      <c r="C1059" s="36" t="s">
        <v>2265</v>
      </c>
      <c r="D1059" s="36" t="s">
        <v>182</v>
      </c>
    </row>
    <row r="1060" spans="1:4">
      <c r="A1060" t="s">
        <v>133</v>
      </c>
      <c r="B1060" t="s">
        <v>2266</v>
      </c>
      <c r="C1060" s="36" t="s">
        <v>2267</v>
      </c>
      <c r="D1060" s="36" t="s">
        <v>182</v>
      </c>
    </row>
    <row r="1061" spans="1:4">
      <c r="A1061" t="s">
        <v>133</v>
      </c>
      <c r="B1061" t="s">
        <v>2268</v>
      </c>
      <c r="C1061" s="36" t="s">
        <v>2269</v>
      </c>
      <c r="D1061" s="36" t="s">
        <v>182</v>
      </c>
    </row>
    <row r="1062" spans="1:4">
      <c r="A1062" t="s">
        <v>133</v>
      </c>
      <c r="B1062" t="s">
        <v>2270</v>
      </c>
      <c r="C1062" s="36" t="s">
        <v>2271</v>
      </c>
      <c r="D1062" s="36" t="s">
        <v>182</v>
      </c>
    </row>
    <row r="1063" spans="1:4">
      <c r="A1063" t="s">
        <v>133</v>
      </c>
      <c r="B1063" t="s">
        <v>2272</v>
      </c>
      <c r="C1063" s="36" t="s">
        <v>2273</v>
      </c>
      <c r="D1063" s="36" t="s">
        <v>182</v>
      </c>
    </row>
    <row r="1064" spans="1:4">
      <c r="A1064" t="s">
        <v>133</v>
      </c>
      <c r="B1064" t="s">
        <v>2274</v>
      </c>
      <c r="C1064" s="36" t="s">
        <v>2275</v>
      </c>
      <c r="D1064" s="36" t="s">
        <v>182</v>
      </c>
    </row>
    <row r="1065" spans="1:4">
      <c r="A1065" t="s">
        <v>133</v>
      </c>
      <c r="B1065" t="s">
        <v>2276</v>
      </c>
      <c r="C1065" s="36" t="s">
        <v>2277</v>
      </c>
      <c r="D1065" s="36" t="s">
        <v>182</v>
      </c>
    </row>
    <row r="1066" spans="1:4">
      <c r="A1066" t="s">
        <v>133</v>
      </c>
      <c r="B1066" t="s">
        <v>2278</v>
      </c>
      <c r="C1066" s="36" t="s">
        <v>2279</v>
      </c>
      <c r="D1066" s="36" t="s">
        <v>182</v>
      </c>
    </row>
    <row r="1067" spans="1:4">
      <c r="A1067" t="s">
        <v>133</v>
      </c>
      <c r="B1067" t="s">
        <v>2280</v>
      </c>
      <c r="C1067" s="36" t="s">
        <v>2281</v>
      </c>
      <c r="D1067" s="36" t="s">
        <v>182</v>
      </c>
    </row>
    <row r="1068" spans="1:4">
      <c r="A1068" t="s">
        <v>133</v>
      </c>
      <c r="B1068" t="s">
        <v>2282</v>
      </c>
      <c r="C1068" s="36" t="s">
        <v>2283</v>
      </c>
      <c r="D1068" s="36" t="s">
        <v>159</v>
      </c>
    </row>
    <row r="1069" spans="1:4">
      <c r="A1069" t="s">
        <v>133</v>
      </c>
      <c r="B1069" t="s">
        <v>2284</v>
      </c>
      <c r="C1069" s="36" t="s">
        <v>2285</v>
      </c>
      <c r="D1069" s="36" t="s">
        <v>182</v>
      </c>
    </row>
    <row r="1070" spans="1:4">
      <c r="A1070" t="s">
        <v>133</v>
      </c>
      <c r="B1070" t="s">
        <v>2286</v>
      </c>
      <c r="C1070" s="36" t="s">
        <v>2287</v>
      </c>
      <c r="D1070" s="36" t="s">
        <v>159</v>
      </c>
    </row>
    <row r="1071" spans="1:4">
      <c r="A1071" t="s">
        <v>133</v>
      </c>
      <c r="B1071" t="s">
        <v>2288</v>
      </c>
      <c r="C1071" s="36" t="s">
        <v>2289</v>
      </c>
      <c r="D1071" s="36" t="s">
        <v>159</v>
      </c>
    </row>
    <row r="1072" spans="1:4">
      <c r="A1072" t="s">
        <v>133</v>
      </c>
      <c r="B1072" t="s">
        <v>2290</v>
      </c>
      <c r="C1072" s="36" t="s">
        <v>2291</v>
      </c>
      <c r="D1072" s="36" t="s">
        <v>159</v>
      </c>
    </row>
    <row r="1073" spans="1:4">
      <c r="A1073" t="s">
        <v>133</v>
      </c>
      <c r="B1073" t="s">
        <v>2292</v>
      </c>
      <c r="C1073" s="36" t="s">
        <v>2293</v>
      </c>
      <c r="D1073" s="36" t="s">
        <v>159</v>
      </c>
    </row>
    <row r="1074" spans="1:4">
      <c r="A1074" t="s">
        <v>133</v>
      </c>
      <c r="B1074" t="s">
        <v>2294</v>
      </c>
      <c r="C1074" s="36" t="s">
        <v>2295</v>
      </c>
      <c r="D1074" s="36" t="s">
        <v>159</v>
      </c>
    </row>
    <row r="1075" spans="1:4">
      <c r="A1075" t="s">
        <v>133</v>
      </c>
      <c r="B1075" t="s">
        <v>2296</v>
      </c>
      <c r="C1075" s="36" t="s">
        <v>2297</v>
      </c>
      <c r="D1075" s="36" t="s">
        <v>159</v>
      </c>
    </row>
    <row r="1076" spans="1:4">
      <c r="A1076" t="s">
        <v>133</v>
      </c>
      <c r="B1076" t="s">
        <v>2298</v>
      </c>
      <c r="C1076" s="36" t="s">
        <v>2299</v>
      </c>
      <c r="D1076" s="36" t="s">
        <v>159</v>
      </c>
    </row>
    <row r="1077" spans="1:4">
      <c r="A1077" t="s">
        <v>133</v>
      </c>
      <c r="B1077" t="s">
        <v>2300</v>
      </c>
      <c r="C1077" s="36" t="s">
        <v>2301</v>
      </c>
      <c r="D1077" s="36" t="s">
        <v>159</v>
      </c>
    </row>
    <row r="1078" spans="1:4">
      <c r="A1078" t="s">
        <v>133</v>
      </c>
      <c r="B1078" t="s">
        <v>2302</v>
      </c>
      <c r="C1078" s="36" t="s">
        <v>2303</v>
      </c>
      <c r="D1078" s="36" t="s">
        <v>159</v>
      </c>
    </row>
    <row r="1079" spans="1:4">
      <c r="A1079" t="s">
        <v>133</v>
      </c>
      <c r="B1079" t="s">
        <v>2304</v>
      </c>
      <c r="C1079" s="36" t="s">
        <v>2305</v>
      </c>
      <c r="D1079" s="36" t="s">
        <v>182</v>
      </c>
    </row>
    <row r="1080" spans="1:4">
      <c r="A1080" t="s">
        <v>133</v>
      </c>
      <c r="B1080" t="s">
        <v>2306</v>
      </c>
      <c r="C1080" s="36" t="s">
        <v>2307</v>
      </c>
      <c r="D1080" s="36" t="s">
        <v>159</v>
      </c>
    </row>
    <row r="1081" spans="1:4">
      <c r="A1081" t="s">
        <v>133</v>
      </c>
      <c r="B1081" t="s">
        <v>2308</v>
      </c>
      <c r="C1081" s="36" t="s">
        <v>2309</v>
      </c>
      <c r="D1081" s="36" t="s">
        <v>159</v>
      </c>
    </row>
    <row r="1082" spans="1:4">
      <c r="A1082" t="s">
        <v>133</v>
      </c>
      <c r="B1082" t="s">
        <v>2310</v>
      </c>
      <c r="C1082" s="36" t="s">
        <v>2311</v>
      </c>
      <c r="D1082" s="36" t="s">
        <v>182</v>
      </c>
    </row>
    <row r="1083" spans="1:4">
      <c r="A1083" t="s">
        <v>133</v>
      </c>
      <c r="B1083" t="s">
        <v>2312</v>
      </c>
      <c r="C1083" s="36" t="s">
        <v>2313</v>
      </c>
      <c r="D1083" s="36" t="s">
        <v>182</v>
      </c>
    </row>
    <row r="1084" spans="1:4">
      <c r="A1084" t="s">
        <v>133</v>
      </c>
      <c r="B1084" t="s">
        <v>2314</v>
      </c>
      <c r="C1084" s="36" t="s">
        <v>2315</v>
      </c>
      <c r="D1084" s="36" t="s">
        <v>159</v>
      </c>
    </row>
    <row r="1085" spans="1:4">
      <c r="A1085" t="s">
        <v>133</v>
      </c>
      <c r="B1085" t="s">
        <v>2316</v>
      </c>
      <c r="C1085" s="36" t="s">
        <v>2317</v>
      </c>
      <c r="D1085" s="36" t="s">
        <v>159</v>
      </c>
    </row>
    <row r="1086" spans="1:4">
      <c r="A1086" t="s">
        <v>133</v>
      </c>
      <c r="B1086" t="s">
        <v>2318</v>
      </c>
      <c r="C1086" s="36" t="s">
        <v>2319</v>
      </c>
      <c r="D1086" s="36" t="s">
        <v>159</v>
      </c>
    </row>
    <row r="1087" spans="1:4">
      <c r="A1087" t="s">
        <v>133</v>
      </c>
      <c r="B1087" t="s">
        <v>2320</v>
      </c>
      <c r="C1087" s="36" t="s">
        <v>2321</v>
      </c>
      <c r="D1087" s="36" t="s">
        <v>182</v>
      </c>
    </row>
    <row r="1088" spans="1:4">
      <c r="A1088" t="s">
        <v>133</v>
      </c>
      <c r="B1088" t="s">
        <v>2322</v>
      </c>
      <c r="C1088" s="36" t="s">
        <v>2323</v>
      </c>
      <c r="D1088" s="36" t="s">
        <v>159</v>
      </c>
    </row>
    <row r="1089" spans="1:4">
      <c r="A1089" t="s">
        <v>133</v>
      </c>
      <c r="B1089" t="s">
        <v>2324</v>
      </c>
      <c r="C1089" s="36" t="s">
        <v>2325</v>
      </c>
      <c r="D1089" s="36" t="s">
        <v>182</v>
      </c>
    </row>
    <row r="1090" spans="1:4">
      <c r="A1090" t="s">
        <v>133</v>
      </c>
      <c r="B1090" t="s">
        <v>2326</v>
      </c>
      <c r="C1090" s="36" t="s">
        <v>2327</v>
      </c>
      <c r="D1090" s="36" t="s">
        <v>182</v>
      </c>
    </row>
    <row r="1091" spans="1:4">
      <c r="A1091" t="s">
        <v>133</v>
      </c>
      <c r="B1091" t="s">
        <v>2328</v>
      </c>
      <c r="C1091" s="36" t="s">
        <v>2329</v>
      </c>
      <c r="D1091" s="36" t="s">
        <v>182</v>
      </c>
    </row>
    <row r="1092" spans="1:4">
      <c r="A1092" t="s">
        <v>133</v>
      </c>
      <c r="B1092" t="s">
        <v>2330</v>
      </c>
      <c r="C1092" s="36" t="s">
        <v>2331</v>
      </c>
      <c r="D1092" s="36" t="s">
        <v>182</v>
      </c>
    </row>
    <row r="1093" spans="1:4">
      <c r="A1093" t="s">
        <v>133</v>
      </c>
      <c r="B1093" t="s">
        <v>2332</v>
      </c>
      <c r="C1093" s="36" t="s">
        <v>2333</v>
      </c>
      <c r="D1093" s="36" t="s">
        <v>182</v>
      </c>
    </row>
    <row r="1094" spans="1:4">
      <c r="A1094" t="s">
        <v>133</v>
      </c>
      <c r="B1094" t="s">
        <v>2334</v>
      </c>
      <c r="C1094" s="36" t="s">
        <v>2335</v>
      </c>
      <c r="D1094" s="36" t="s">
        <v>182</v>
      </c>
    </row>
    <row r="1095" spans="1:4">
      <c r="A1095" t="s">
        <v>133</v>
      </c>
      <c r="B1095" t="s">
        <v>2336</v>
      </c>
      <c r="C1095" s="36" t="s">
        <v>2337</v>
      </c>
      <c r="D1095" s="36" t="s">
        <v>182</v>
      </c>
    </row>
    <row r="1096" spans="1:4">
      <c r="A1096" t="s">
        <v>133</v>
      </c>
      <c r="B1096" t="s">
        <v>2338</v>
      </c>
      <c r="C1096" s="36" t="s">
        <v>2339</v>
      </c>
      <c r="D1096" s="36" t="s">
        <v>182</v>
      </c>
    </row>
    <row r="1097" spans="1:4">
      <c r="A1097" t="s">
        <v>133</v>
      </c>
      <c r="B1097" t="s">
        <v>2340</v>
      </c>
      <c r="C1097" s="36" t="s">
        <v>2341</v>
      </c>
      <c r="D1097" s="36" t="s">
        <v>182</v>
      </c>
    </row>
    <row r="1098" spans="1:4">
      <c r="A1098" t="s">
        <v>133</v>
      </c>
      <c r="B1098" t="s">
        <v>2342</v>
      </c>
      <c r="C1098" s="36" t="s">
        <v>2343</v>
      </c>
      <c r="D1098" s="36" t="s">
        <v>182</v>
      </c>
    </row>
    <row r="1099" spans="1:4">
      <c r="A1099" t="s">
        <v>133</v>
      </c>
      <c r="B1099" t="s">
        <v>2344</v>
      </c>
      <c r="C1099" s="36" t="s">
        <v>2345</v>
      </c>
      <c r="D1099" s="36" t="s">
        <v>182</v>
      </c>
    </row>
    <row r="1100" spans="1:4">
      <c r="A1100" t="s">
        <v>133</v>
      </c>
      <c r="B1100" t="s">
        <v>2346</v>
      </c>
      <c r="C1100" s="36" t="s">
        <v>2347</v>
      </c>
      <c r="D1100" s="36" t="s">
        <v>182</v>
      </c>
    </row>
    <row r="1101" spans="1:4">
      <c r="A1101" t="s">
        <v>133</v>
      </c>
      <c r="B1101" t="s">
        <v>2348</v>
      </c>
      <c r="C1101" s="36" t="s">
        <v>2349</v>
      </c>
      <c r="D1101" s="36" t="s">
        <v>182</v>
      </c>
    </row>
    <row r="1102" spans="1:4">
      <c r="A1102" t="s">
        <v>133</v>
      </c>
      <c r="B1102" t="s">
        <v>2350</v>
      </c>
      <c r="C1102" s="36" t="s">
        <v>2351</v>
      </c>
      <c r="D1102" s="36" t="s">
        <v>182</v>
      </c>
    </row>
    <row r="1103" spans="1:4">
      <c r="A1103" t="s">
        <v>133</v>
      </c>
      <c r="B1103" t="s">
        <v>2352</v>
      </c>
      <c r="C1103" s="36" t="s">
        <v>2353</v>
      </c>
      <c r="D1103" s="36" t="s">
        <v>182</v>
      </c>
    </row>
    <row r="1104" spans="1:4">
      <c r="A1104" t="s">
        <v>133</v>
      </c>
      <c r="B1104" t="s">
        <v>2354</v>
      </c>
      <c r="C1104" s="36" t="s">
        <v>2355</v>
      </c>
      <c r="D1104" s="36" t="s">
        <v>182</v>
      </c>
    </row>
    <row r="1105" spans="1:4">
      <c r="A1105" t="s">
        <v>133</v>
      </c>
      <c r="B1105" t="s">
        <v>2356</v>
      </c>
      <c r="C1105" s="36" t="s">
        <v>2357</v>
      </c>
      <c r="D1105" s="36" t="s">
        <v>182</v>
      </c>
    </row>
    <row r="1106" spans="1:4">
      <c r="A1106" t="s">
        <v>133</v>
      </c>
      <c r="B1106" t="s">
        <v>2358</v>
      </c>
      <c r="C1106" s="36" t="s">
        <v>2359</v>
      </c>
      <c r="D1106" s="36" t="s">
        <v>182</v>
      </c>
    </row>
    <row r="1107" spans="1:4">
      <c r="A1107" t="s">
        <v>133</v>
      </c>
      <c r="B1107" t="s">
        <v>2360</v>
      </c>
      <c r="C1107" s="36" t="s">
        <v>2361</v>
      </c>
      <c r="D1107" s="36" t="s">
        <v>182</v>
      </c>
    </row>
    <row r="1108" spans="1:4">
      <c r="A1108" t="s">
        <v>133</v>
      </c>
      <c r="B1108" t="s">
        <v>2362</v>
      </c>
      <c r="C1108" s="36" t="s">
        <v>2363</v>
      </c>
      <c r="D1108" s="36" t="s">
        <v>182</v>
      </c>
    </row>
    <row r="1109" spans="1:4">
      <c r="A1109" t="s">
        <v>133</v>
      </c>
      <c r="B1109" t="s">
        <v>2364</v>
      </c>
      <c r="C1109" s="36" t="s">
        <v>2365</v>
      </c>
      <c r="D1109" s="36" t="s">
        <v>182</v>
      </c>
    </row>
    <row r="1110" spans="1:4">
      <c r="A1110" t="s">
        <v>133</v>
      </c>
      <c r="B1110" t="s">
        <v>2366</v>
      </c>
      <c r="C1110" s="36" t="s">
        <v>2367</v>
      </c>
      <c r="D1110" s="36" t="s">
        <v>182</v>
      </c>
    </row>
    <row r="1111" spans="1:4">
      <c r="A1111" t="s">
        <v>133</v>
      </c>
      <c r="B1111" t="s">
        <v>2368</v>
      </c>
      <c r="C1111" s="36" t="s">
        <v>2369</v>
      </c>
      <c r="D1111" s="36" t="s">
        <v>182</v>
      </c>
    </row>
    <row r="1112" spans="1:4">
      <c r="A1112" t="s">
        <v>133</v>
      </c>
      <c r="B1112" t="s">
        <v>2370</v>
      </c>
      <c r="C1112" s="36" t="s">
        <v>2371</v>
      </c>
      <c r="D1112" s="36" t="s">
        <v>182</v>
      </c>
    </row>
    <row r="1113" spans="1:4">
      <c r="A1113" t="s">
        <v>133</v>
      </c>
      <c r="B1113" t="s">
        <v>2372</v>
      </c>
      <c r="C1113" s="36" t="s">
        <v>2373</v>
      </c>
      <c r="D1113" s="36" t="s">
        <v>182</v>
      </c>
    </row>
    <row r="1114" spans="1:4">
      <c r="A1114" t="s">
        <v>133</v>
      </c>
      <c r="B1114" t="s">
        <v>2374</v>
      </c>
      <c r="C1114" s="36" t="s">
        <v>2375</v>
      </c>
      <c r="D1114" s="36" t="s">
        <v>182</v>
      </c>
    </row>
    <row r="1115" spans="1:4">
      <c r="A1115" t="s">
        <v>133</v>
      </c>
      <c r="B1115" t="s">
        <v>2376</v>
      </c>
      <c r="C1115" s="36" t="s">
        <v>2377</v>
      </c>
      <c r="D1115" s="36" t="s">
        <v>182</v>
      </c>
    </row>
    <row r="1116" spans="1:4">
      <c r="A1116" t="s">
        <v>133</v>
      </c>
      <c r="B1116" t="s">
        <v>2378</v>
      </c>
      <c r="C1116" s="36" t="s">
        <v>2379</v>
      </c>
      <c r="D1116" s="36" t="s">
        <v>182</v>
      </c>
    </row>
    <row r="1117" spans="1:4">
      <c r="A1117" t="s">
        <v>133</v>
      </c>
      <c r="B1117" t="s">
        <v>2380</v>
      </c>
      <c r="C1117" s="36" t="s">
        <v>2381</v>
      </c>
      <c r="D1117" s="36" t="s">
        <v>182</v>
      </c>
    </row>
    <row r="1118" spans="1:4">
      <c r="A1118" t="s">
        <v>133</v>
      </c>
      <c r="B1118" t="s">
        <v>2382</v>
      </c>
      <c r="C1118" s="36" t="s">
        <v>2383</v>
      </c>
      <c r="D1118" s="36" t="s">
        <v>182</v>
      </c>
    </row>
    <row r="1119" spans="1:4">
      <c r="A1119" t="s">
        <v>133</v>
      </c>
      <c r="B1119" t="s">
        <v>2384</v>
      </c>
      <c r="C1119" s="36" t="s">
        <v>2385</v>
      </c>
      <c r="D1119" s="36" t="s">
        <v>182</v>
      </c>
    </row>
    <row r="1120" spans="1:4">
      <c r="A1120" t="s">
        <v>133</v>
      </c>
      <c r="B1120" t="s">
        <v>2386</v>
      </c>
      <c r="C1120" s="36" t="s">
        <v>2387</v>
      </c>
      <c r="D1120" s="36" t="s">
        <v>182</v>
      </c>
    </row>
    <row r="1121" spans="1:4">
      <c r="A1121" t="s">
        <v>133</v>
      </c>
      <c r="B1121" t="s">
        <v>2388</v>
      </c>
      <c r="C1121" s="36" t="s">
        <v>2389</v>
      </c>
      <c r="D1121" s="36" t="s">
        <v>182</v>
      </c>
    </row>
    <row r="1122" spans="1:4">
      <c r="A1122" t="s">
        <v>133</v>
      </c>
      <c r="B1122" t="s">
        <v>2390</v>
      </c>
      <c r="C1122" s="36" t="s">
        <v>2391</v>
      </c>
      <c r="D1122" s="36" t="s">
        <v>182</v>
      </c>
    </row>
    <row r="1123" spans="1:4">
      <c r="A1123" t="s">
        <v>133</v>
      </c>
      <c r="B1123" t="s">
        <v>2392</v>
      </c>
      <c r="C1123" s="36" t="s">
        <v>2393</v>
      </c>
      <c r="D1123" s="36" t="s">
        <v>182</v>
      </c>
    </row>
    <row r="1124" spans="1:4">
      <c r="A1124" t="s">
        <v>133</v>
      </c>
      <c r="B1124" t="s">
        <v>2394</v>
      </c>
      <c r="C1124" s="36" t="s">
        <v>2395</v>
      </c>
      <c r="D1124" s="36" t="s">
        <v>182</v>
      </c>
    </row>
    <row r="1125" spans="1:4">
      <c r="A1125" t="s">
        <v>133</v>
      </c>
      <c r="B1125" t="s">
        <v>2396</v>
      </c>
      <c r="C1125" s="36" t="s">
        <v>2397</v>
      </c>
      <c r="D1125" s="36" t="s">
        <v>182</v>
      </c>
    </row>
    <row r="1126" spans="1:4">
      <c r="A1126" t="s">
        <v>133</v>
      </c>
      <c r="B1126" t="s">
        <v>2398</v>
      </c>
      <c r="C1126" s="36" t="s">
        <v>2399</v>
      </c>
      <c r="D1126" s="36" t="s">
        <v>182</v>
      </c>
    </row>
    <row r="1127" spans="1:4">
      <c r="A1127" t="s">
        <v>133</v>
      </c>
      <c r="B1127" t="s">
        <v>2400</v>
      </c>
      <c r="C1127" s="36" t="s">
        <v>2401</v>
      </c>
      <c r="D1127" s="36" t="s">
        <v>182</v>
      </c>
    </row>
    <row r="1128" spans="1:4">
      <c r="A1128" t="s">
        <v>133</v>
      </c>
      <c r="B1128" t="s">
        <v>2402</v>
      </c>
      <c r="C1128" s="36" t="s">
        <v>2403</v>
      </c>
      <c r="D1128" s="36" t="s">
        <v>182</v>
      </c>
    </row>
    <row r="1129" spans="1:4">
      <c r="A1129" t="s">
        <v>133</v>
      </c>
      <c r="B1129" t="s">
        <v>2404</v>
      </c>
      <c r="C1129" s="36" t="s">
        <v>2405</v>
      </c>
      <c r="D1129" s="36" t="s">
        <v>182</v>
      </c>
    </row>
    <row r="1130" spans="1:4">
      <c r="A1130" t="s">
        <v>133</v>
      </c>
      <c r="B1130" t="s">
        <v>2406</v>
      </c>
      <c r="C1130" s="36" t="s">
        <v>2407</v>
      </c>
      <c r="D1130" s="36" t="s">
        <v>182</v>
      </c>
    </row>
    <row r="1131" spans="1:4">
      <c r="A1131" t="s">
        <v>133</v>
      </c>
      <c r="B1131" t="s">
        <v>2408</v>
      </c>
      <c r="C1131" s="36" t="s">
        <v>2409</v>
      </c>
      <c r="D1131" s="36" t="s">
        <v>182</v>
      </c>
    </row>
    <row r="1132" spans="1:4">
      <c r="A1132" t="s">
        <v>133</v>
      </c>
      <c r="B1132" t="s">
        <v>2410</v>
      </c>
      <c r="C1132" s="36" t="s">
        <v>2411</v>
      </c>
      <c r="D1132" s="36" t="s">
        <v>219</v>
      </c>
    </row>
    <row r="1133" spans="1:4">
      <c r="A1133" t="s">
        <v>133</v>
      </c>
      <c r="B1133" t="s">
        <v>2412</v>
      </c>
      <c r="C1133" s="36" t="s">
        <v>2413</v>
      </c>
      <c r="D1133" s="36" t="s">
        <v>219</v>
      </c>
    </row>
    <row r="1134" spans="1:4">
      <c r="A1134" t="s">
        <v>133</v>
      </c>
      <c r="B1134" t="s">
        <v>2414</v>
      </c>
      <c r="C1134" s="36" t="s">
        <v>2415</v>
      </c>
      <c r="D1134" s="36" t="s">
        <v>219</v>
      </c>
    </row>
    <row r="1135" spans="1:4">
      <c r="A1135" t="s">
        <v>133</v>
      </c>
      <c r="B1135" t="s">
        <v>2416</v>
      </c>
      <c r="C1135" s="36" t="s">
        <v>2417</v>
      </c>
      <c r="D1135" s="36" t="s">
        <v>219</v>
      </c>
    </row>
    <row r="1136" spans="1:4">
      <c r="A1136" t="s">
        <v>133</v>
      </c>
      <c r="B1136" t="s">
        <v>2418</v>
      </c>
      <c r="C1136" s="36" t="s">
        <v>2419</v>
      </c>
      <c r="D1136" s="36" t="s">
        <v>219</v>
      </c>
    </row>
    <row r="1137" spans="1:4">
      <c r="A1137" t="s">
        <v>133</v>
      </c>
      <c r="B1137" t="s">
        <v>2420</v>
      </c>
      <c r="C1137" s="36" t="s">
        <v>2421</v>
      </c>
      <c r="D1137" s="36" t="s">
        <v>219</v>
      </c>
    </row>
    <row r="1138" spans="1:4">
      <c r="A1138" t="s">
        <v>133</v>
      </c>
      <c r="B1138" t="s">
        <v>2422</v>
      </c>
      <c r="C1138" s="36" t="s">
        <v>2423</v>
      </c>
      <c r="D1138" s="36" t="s">
        <v>219</v>
      </c>
    </row>
    <row r="1139" spans="1:4">
      <c r="A1139" t="s">
        <v>133</v>
      </c>
      <c r="B1139" t="s">
        <v>2424</v>
      </c>
      <c r="C1139" s="36" t="s">
        <v>2425</v>
      </c>
      <c r="D1139" s="36" t="s">
        <v>219</v>
      </c>
    </row>
    <row r="1140" spans="1:4">
      <c r="A1140" t="s">
        <v>133</v>
      </c>
      <c r="B1140" t="s">
        <v>2426</v>
      </c>
      <c r="C1140" s="36" t="s">
        <v>2427</v>
      </c>
      <c r="D1140" s="36" t="s">
        <v>219</v>
      </c>
    </row>
    <row r="1141" spans="1:4">
      <c r="A1141" t="s">
        <v>133</v>
      </c>
      <c r="B1141" t="s">
        <v>2428</v>
      </c>
      <c r="C1141" s="36" t="s">
        <v>2429</v>
      </c>
      <c r="D1141" s="36" t="s">
        <v>219</v>
      </c>
    </row>
    <row r="1142" spans="1:4">
      <c r="A1142" t="s">
        <v>133</v>
      </c>
      <c r="B1142" t="s">
        <v>2430</v>
      </c>
      <c r="C1142" s="36" t="s">
        <v>2431</v>
      </c>
      <c r="D1142" s="36" t="s">
        <v>219</v>
      </c>
    </row>
    <row r="1143" spans="1:4">
      <c r="A1143" t="s">
        <v>133</v>
      </c>
      <c r="B1143" t="s">
        <v>2432</v>
      </c>
      <c r="C1143" s="36" t="s">
        <v>2433</v>
      </c>
      <c r="D1143" s="36" t="s">
        <v>219</v>
      </c>
    </row>
    <row r="1144" spans="1:4">
      <c r="A1144" t="s">
        <v>133</v>
      </c>
      <c r="B1144" t="s">
        <v>2434</v>
      </c>
      <c r="C1144" s="36" t="s">
        <v>2435</v>
      </c>
      <c r="D1144" s="36" t="s">
        <v>219</v>
      </c>
    </row>
    <row r="1145" spans="1:4">
      <c r="A1145" t="s">
        <v>133</v>
      </c>
      <c r="B1145" t="s">
        <v>2436</v>
      </c>
      <c r="C1145" s="36" t="s">
        <v>2437</v>
      </c>
      <c r="D1145" s="36" t="s">
        <v>219</v>
      </c>
    </row>
    <row r="1146" spans="1:4">
      <c r="A1146" t="s">
        <v>133</v>
      </c>
      <c r="B1146" t="s">
        <v>2438</v>
      </c>
      <c r="C1146" s="36" t="s">
        <v>2439</v>
      </c>
      <c r="D1146" s="36" t="s">
        <v>219</v>
      </c>
    </row>
    <row r="1147" spans="1:4">
      <c r="A1147" t="s">
        <v>133</v>
      </c>
      <c r="B1147" t="s">
        <v>2440</v>
      </c>
      <c r="C1147" s="36" t="s">
        <v>2441</v>
      </c>
      <c r="D1147" s="36" t="s">
        <v>219</v>
      </c>
    </row>
    <row r="1148" spans="1:4">
      <c r="A1148" t="s">
        <v>133</v>
      </c>
      <c r="B1148" t="s">
        <v>2442</v>
      </c>
      <c r="C1148" s="36" t="s">
        <v>2443</v>
      </c>
      <c r="D1148" s="36" t="s">
        <v>219</v>
      </c>
    </row>
    <row r="1149" spans="1:4">
      <c r="A1149" t="s">
        <v>133</v>
      </c>
      <c r="B1149" t="s">
        <v>2444</v>
      </c>
      <c r="C1149" s="36" t="s">
        <v>2445</v>
      </c>
      <c r="D1149" s="36" t="s">
        <v>219</v>
      </c>
    </row>
    <row r="1150" spans="1:4">
      <c r="A1150" t="s">
        <v>133</v>
      </c>
      <c r="B1150" t="s">
        <v>2446</v>
      </c>
      <c r="C1150" s="36" t="s">
        <v>2447</v>
      </c>
      <c r="D1150" s="36" t="s">
        <v>219</v>
      </c>
    </row>
    <row r="1151" spans="1:4">
      <c r="A1151" t="s">
        <v>133</v>
      </c>
      <c r="B1151" t="s">
        <v>2448</v>
      </c>
      <c r="C1151" s="36" t="s">
        <v>2449</v>
      </c>
      <c r="D1151" s="36" t="s">
        <v>219</v>
      </c>
    </row>
    <row r="1152" spans="1:4">
      <c r="A1152" t="s">
        <v>133</v>
      </c>
      <c r="B1152" t="s">
        <v>2450</v>
      </c>
      <c r="C1152" s="36" t="s">
        <v>2451</v>
      </c>
      <c r="D1152" s="36" t="s">
        <v>219</v>
      </c>
    </row>
    <row r="1153" spans="1:4">
      <c r="A1153" t="s">
        <v>133</v>
      </c>
      <c r="B1153" t="s">
        <v>2452</v>
      </c>
      <c r="C1153" s="36" t="s">
        <v>2453</v>
      </c>
      <c r="D1153" s="36" t="s">
        <v>219</v>
      </c>
    </row>
    <row r="1154" spans="1:4">
      <c r="A1154" t="s">
        <v>133</v>
      </c>
      <c r="B1154" t="s">
        <v>2454</v>
      </c>
      <c r="C1154" s="36" t="s">
        <v>2455</v>
      </c>
      <c r="D1154" s="36" t="s">
        <v>219</v>
      </c>
    </row>
    <row r="1155" spans="1:4">
      <c r="A1155" t="s">
        <v>133</v>
      </c>
      <c r="B1155" t="s">
        <v>2456</v>
      </c>
      <c r="C1155" s="36" t="s">
        <v>2457</v>
      </c>
      <c r="D1155" s="36" t="s">
        <v>219</v>
      </c>
    </row>
    <row r="1156" spans="1:4">
      <c r="A1156" t="s">
        <v>133</v>
      </c>
      <c r="B1156" t="s">
        <v>2458</v>
      </c>
      <c r="C1156" s="36" t="s">
        <v>2459</v>
      </c>
      <c r="D1156" s="36" t="s">
        <v>219</v>
      </c>
    </row>
    <row r="1157" spans="1:4">
      <c r="A1157" t="s">
        <v>133</v>
      </c>
      <c r="B1157" t="s">
        <v>2460</v>
      </c>
      <c r="C1157" s="36" t="s">
        <v>2461</v>
      </c>
      <c r="D1157" s="36" t="s">
        <v>219</v>
      </c>
    </row>
    <row r="1158" spans="1:4">
      <c r="A1158" t="s">
        <v>133</v>
      </c>
      <c r="B1158" t="s">
        <v>2462</v>
      </c>
      <c r="C1158" s="36" t="s">
        <v>2463</v>
      </c>
      <c r="D1158" s="36" t="s">
        <v>219</v>
      </c>
    </row>
    <row r="1159" spans="1:4">
      <c r="A1159" t="s">
        <v>133</v>
      </c>
      <c r="B1159" t="s">
        <v>2464</v>
      </c>
      <c r="C1159" s="36" t="s">
        <v>2465</v>
      </c>
      <c r="D1159" s="36" t="s">
        <v>219</v>
      </c>
    </row>
    <row r="1160" spans="1:4">
      <c r="A1160" t="s">
        <v>133</v>
      </c>
      <c r="B1160" t="s">
        <v>2466</v>
      </c>
      <c r="C1160" s="36" t="s">
        <v>2467</v>
      </c>
      <c r="D1160" s="36" t="s">
        <v>219</v>
      </c>
    </row>
    <row r="1161" spans="1:4">
      <c r="A1161" t="s">
        <v>133</v>
      </c>
      <c r="B1161" t="s">
        <v>2468</v>
      </c>
      <c r="C1161" s="36" t="s">
        <v>2469</v>
      </c>
      <c r="D1161" s="36" t="s">
        <v>219</v>
      </c>
    </row>
    <row r="1162" spans="1:4">
      <c r="A1162" t="s">
        <v>133</v>
      </c>
      <c r="B1162" t="s">
        <v>2470</v>
      </c>
      <c r="C1162" s="36" t="s">
        <v>2471</v>
      </c>
      <c r="D1162" s="36" t="s">
        <v>219</v>
      </c>
    </row>
    <row r="1163" spans="1:4">
      <c r="A1163" t="s">
        <v>133</v>
      </c>
      <c r="B1163" t="s">
        <v>2472</v>
      </c>
      <c r="C1163" s="36" t="s">
        <v>2473</v>
      </c>
      <c r="D1163" s="36" t="s">
        <v>219</v>
      </c>
    </row>
    <row r="1164" spans="1:4">
      <c r="A1164" t="s">
        <v>133</v>
      </c>
      <c r="B1164" t="s">
        <v>2474</v>
      </c>
      <c r="C1164" s="36" t="s">
        <v>2475</v>
      </c>
      <c r="D1164" s="36" t="s">
        <v>219</v>
      </c>
    </row>
    <row r="1165" spans="1:4">
      <c r="A1165" t="s">
        <v>133</v>
      </c>
      <c r="B1165" t="s">
        <v>2476</v>
      </c>
      <c r="C1165" s="36" t="s">
        <v>2477</v>
      </c>
      <c r="D1165" s="36" t="s">
        <v>219</v>
      </c>
    </row>
    <row r="1166" spans="1:4">
      <c r="A1166" t="s">
        <v>133</v>
      </c>
      <c r="B1166" t="s">
        <v>2478</v>
      </c>
      <c r="C1166" s="36" t="s">
        <v>2479</v>
      </c>
      <c r="D1166" s="36" t="s">
        <v>219</v>
      </c>
    </row>
    <row r="1167" spans="1:4">
      <c r="A1167" t="s">
        <v>133</v>
      </c>
      <c r="B1167" t="s">
        <v>2480</v>
      </c>
      <c r="C1167" s="36" t="s">
        <v>2481</v>
      </c>
      <c r="D1167" s="36" t="s">
        <v>219</v>
      </c>
    </row>
    <row r="1168" spans="1:4">
      <c r="A1168" t="s">
        <v>133</v>
      </c>
      <c r="B1168" t="s">
        <v>2482</v>
      </c>
      <c r="C1168" s="36" t="s">
        <v>2483</v>
      </c>
      <c r="D1168" s="36" t="s">
        <v>219</v>
      </c>
    </row>
    <row r="1169" spans="1:4">
      <c r="A1169" t="s">
        <v>133</v>
      </c>
      <c r="B1169" t="s">
        <v>2484</v>
      </c>
      <c r="C1169" s="36" t="s">
        <v>2485</v>
      </c>
      <c r="D1169" s="36" t="s">
        <v>219</v>
      </c>
    </row>
    <row r="1170" spans="1:4">
      <c r="A1170" t="s">
        <v>133</v>
      </c>
      <c r="B1170" t="s">
        <v>2486</v>
      </c>
      <c r="C1170" s="36" t="s">
        <v>2487</v>
      </c>
      <c r="D1170" s="36" t="s">
        <v>159</v>
      </c>
    </row>
    <row r="1171" spans="1:4">
      <c r="A1171" t="s">
        <v>133</v>
      </c>
      <c r="B1171" t="s">
        <v>2488</v>
      </c>
      <c r="C1171" s="36" t="s">
        <v>2489</v>
      </c>
      <c r="D1171" s="36" t="s">
        <v>219</v>
      </c>
    </row>
    <row r="1172" spans="1:4">
      <c r="A1172" t="s">
        <v>133</v>
      </c>
      <c r="B1172" t="s">
        <v>2490</v>
      </c>
      <c r="C1172" s="36" t="s">
        <v>2491</v>
      </c>
      <c r="D1172" s="36" t="s">
        <v>219</v>
      </c>
    </row>
    <row r="1173" spans="1:4">
      <c r="A1173" t="s">
        <v>133</v>
      </c>
      <c r="B1173" t="s">
        <v>2492</v>
      </c>
      <c r="C1173" s="36" t="s">
        <v>2493</v>
      </c>
      <c r="D1173" s="36" t="s">
        <v>219</v>
      </c>
    </row>
    <row r="1174" spans="1:4">
      <c r="A1174" t="s">
        <v>133</v>
      </c>
      <c r="B1174" t="s">
        <v>2494</v>
      </c>
      <c r="C1174" s="36" t="s">
        <v>2495</v>
      </c>
      <c r="D1174" s="36" t="s">
        <v>219</v>
      </c>
    </row>
    <row r="1175" spans="1:4">
      <c r="A1175" t="s">
        <v>133</v>
      </c>
      <c r="B1175" t="s">
        <v>2496</v>
      </c>
      <c r="C1175" s="36" t="s">
        <v>2497</v>
      </c>
      <c r="D1175" s="36" t="s">
        <v>219</v>
      </c>
    </row>
    <row r="1176" spans="1:4">
      <c r="A1176" t="s">
        <v>133</v>
      </c>
      <c r="B1176" t="s">
        <v>2498</v>
      </c>
      <c r="C1176" s="36" t="s">
        <v>2499</v>
      </c>
      <c r="D1176" s="36" t="s">
        <v>219</v>
      </c>
    </row>
    <row r="1177" spans="1:4">
      <c r="A1177" t="s">
        <v>133</v>
      </c>
      <c r="B1177" t="s">
        <v>2500</v>
      </c>
      <c r="C1177" s="36" t="s">
        <v>2501</v>
      </c>
      <c r="D1177" s="36" t="s">
        <v>219</v>
      </c>
    </row>
    <row r="1178" spans="1:4">
      <c r="A1178" t="s">
        <v>133</v>
      </c>
      <c r="B1178" t="s">
        <v>2502</v>
      </c>
      <c r="C1178" s="36" t="s">
        <v>2503</v>
      </c>
      <c r="D1178" s="36" t="s">
        <v>182</v>
      </c>
    </row>
    <row r="1179" spans="1:4">
      <c r="A1179" t="s">
        <v>133</v>
      </c>
      <c r="B1179" t="s">
        <v>2504</v>
      </c>
      <c r="C1179" s="36" t="s">
        <v>2505</v>
      </c>
      <c r="D1179" s="36" t="s">
        <v>182</v>
      </c>
    </row>
    <row r="1180" spans="1:4">
      <c r="A1180" t="s">
        <v>133</v>
      </c>
      <c r="B1180" t="s">
        <v>2506</v>
      </c>
      <c r="C1180" s="36" t="s">
        <v>2507</v>
      </c>
      <c r="D1180" s="36" t="s">
        <v>182</v>
      </c>
    </row>
    <row r="1181" spans="1:4">
      <c r="A1181" t="s">
        <v>133</v>
      </c>
      <c r="B1181" t="s">
        <v>2508</v>
      </c>
      <c r="C1181" s="36" t="s">
        <v>2509</v>
      </c>
      <c r="D1181" s="36" t="s">
        <v>182</v>
      </c>
    </row>
    <row r="1182" spans="1:4">
      <c r="A1182" t="s">
        <v>133</v>
      </c>
      <c r="B1182" t="s">
        <v>2510</v>
      </c>
      <c r="C1182" s="36" t="s">
        <v>2511</v>
      </c>
      <c r="D1182" s="36" t="s">
        <v>182</v>
      </c>
    </row>
    <row r="1183" spans="1:4">
      <c r="A1183" t="s">
        <v>133</v>
      </c>
      <c r="B1183" t="s">
        <v>2512</v>
      </c>
      <c r="C1183" s="36" t="s">
        <v>2513</v>
      </c>
      <c r="D1183" s="36" t="s">
        <v>182</v>
      </c>
    </row>
    <row r="1184" spans="1:4">
      <c r="A1184" t="s">
        <v>133</v>
      </c>
      <c r="B1184" t="s">
        <v>2514</v>
      </c>
      <c r="C1184" s="36" t="s">
        <v>2515</v>
      </c>
      <c r="D1184" s="36" t="s">
        <v>182</v>
      </c>
    </row>
    <row r="1185" spans="1:4">
      <c r="A1185" t="s">
        <v>133</v>
      </c>
      <c r="B1185" t="s">
        <v>2516</v>
      </c>
      <c r="C1185" s="36" t="s">
        <v>2517</v>
      </c>
      <c r="D1185" s="36" t="s">
        <v>182</v>
      </c>
    </row>
    <row r="1186" spans="1:4">
      <c r="A1186" t="s">
        <v>133</v>
      </c>
      <c r="B1186" t="s">
        <v>2518</v>
      </c>
      <c r="C1186" s="36" t="s">
        <v>2519</v>
      </c>
      <c r="D1186" s="36" t="s">
        <v>182</v>
      </c>
    </row>
    <row r="1187" spans="1:4">
      <c r="A1187" t="s">
        <v>133</v>
      </c>
      <c r="B1187" t="s">
        <v>2520</v>
      </c>
      <c r="C1187" s="36" t="s">
        <v>2521</v>
      </c>
      <c r="D1187" s="36" t="s">
        <v>182</v>
      </c>
    </row>
    <row r="1188" spans="1:4">
      <c r="A1188" t="s">
        <v>133</v>
      </c>
      <c r="B1188" t="s">
        <v>2522</v>
      </c>
      <c r="C1188" s="36" t="s">
        <v>2523</v>
      </c>
      <c r="D1188" s="36" t="s">
        <v>182</v>
      </c>
    </row>
    <row r="1189" spans="1:4">
      <c r="A1189" t="s">
        <v>133</v>
      </c>
      <c r="B1189" t="s">
        <v>2524</v>
      </c>
      <c r="C1189" s="36" t="s">
        <v>2525</v>
      </c>
      <c r="D1189" s="36" t="s">
        <v>182</v>
      </c>
    </row>
    <row r="1190" spans="1:4">
      <c r="A1190" t="s">
        <v>133</v>
      </c>
      <c r="B1190" t="s">
        <v>2526</v>
      </c>
      <c r="C1190" s="36" t="s">
        <v>2527</v>
      </c>
      <c r="D1190" s="36" t="s">
        <v>182</v>
      </c>
    </row>
    <row r="1191" spans="1:4">
      <c r="A1191" t="s">
        <v>133</v>
      </c>
      <c r="B1191" t="s">
        <v>2528</v>
      </c>
      <c r="C1191" s="36" t="s">
        <v>2529</v>
      </c>
      <c r="D1191" s="36" t="s">
        <v>182</v>
      </c>
    </row>
    <row r="1192" spans="1:4">
      <c r="A1192" t="s">
        <v>133</v>
      </c>
      <c r="B1192" t="s">
        <v>2530</v>
      </c>
      <c r="C1192" s="36" t="s">
        <v>2531</v>
      </c>
      <c r="D1192" s="36" t="s">
        <v>182</v>
      </c>
    </row>
    <row r="1193" spans="1:4">
      <c r="A1193" t="s">
        <v>133</v>
      </c>
      <c r="B1193" t="s">
        <v>2532</v>
      </c>
      <c r="C1193" s="36" t="s">
        <v>2533</v>
      </c>
      <c r="D1193" s="36" t="s">
        <v>182</v>
      </c>
    </row>
    <row r="1194" spans="1:4">
      <c r="A1194" t="s">
        <v>133</v>
      </c>
      <c r="B1194" t="s">
        <v>2534</v>
      </c>
      <c r="C1194" s="36" t="s">
        <v>2535</v>
      </c>
      <c r="D1194" s="36" t="s">
        <v>182</v>
      </c>
    </row>
    <row r="1195" spans="1:4">
      <c r="A1195" t="s">
        <v>133</v>
      </c>
      <c r="B1195" t="s">
        <v>2536</v>
      </c>
      <c r="C1195" s="36" t="s">
        <v>2537</v>
      </c>
      <c r="D1195" s="36" t="s">
        <v>182</v>
      </c>
    </row>
    <row r="1196" spans="1:4">
      <c r="A1196" t="s">
        <v>133</v>
      </c>
      <c r="B1196" t="s">
        <v>2538</v>
      </c>
      <c r="C1196" s="36" t="s">
        <v>2539</v>
      </c>
      <c r="D1196" s="36" t="s">
        <v>182</v>
      </c>
    </row>
    <row r="1197" spans="1:4">
      <c r="A1197" t="s">
        <v>133</v>
      </c>
      <c r="B1197" t="s">
        <v>2540</v>
      </c>
      <c r="C1197" s="36" t="s">
        <v>2541</v>
      </c>
      <c r="D1197" s="36" t="s">
        <v>182</v>
      </c>
    </row>
    <row r="1198" spans="1:4">
      <c r="A1198" t="s">
        <v>133</v>
      </c>
      <c r="B1198" t="s">
        <v>2542</v>
      </c>
      <c r="C1198" s="36" t="s">
        <v>2543</v>
      </c>
      <c r="D1198" s="36" t="s">
        <v>182</v>
      </c>
    </row>
    <row r="1199" spans="1:4">
      <c r="A1199" t="s">
        <v>133</v>
      </c>
      <c r="B1199" t="s">
        <v>2544</v>
      </c>
      <c r="C1199" s="36" t="s">
        <v>2545</v>
      </c>
      <c r="D1199" s="36" t="s">
        <v>182</v>
      </c>
    </row>
    <row r="1200" spans="1:4">
      <c r="A1200" t="s">
        <v>133</v>
      </c>
      <c r="B1200" t="s">
        <v>2546</v>
      </c>
      <c r="C1200" s="36" t="s">
        <v>2547</v>
      </c>
      <c r="D1200" s="36" t="s">
        <v>182</v>
      </c>
    </row>
    <row r="1201" spans="1:4">
      <c r="A1201" t="s">
        <v>133</v>
      </c>
      <c r="B1201" t="s">
        <v>2548</v>
      </c>
      <c r="C1201" s="36" t="s">
        <v>2549</v>
      </c>
      <c r="D1201" s="36" t="s">
        <v>182</v>
      </c>
    </row>
    <row r="1202" spans="1:4">
      <c r="A1202" t="s">
        <v>133</v>
      </c>
      <c r="B1202" t="s">
        <v>2550</v>
      </c>
      <c r="C1202" s="36" t="s">
        <v>2551</v>
      </c>
      <c r="D1202" s="36" t="s">
        <v>182</v>
      </c>
    </row>
    <row r="1203" spans="1:4">
      <c r="A1203" t="s">
        <v>133</v>
      </c>
      <c r="B1203" t="s">
        <v>2552</v>
      </c>
      <c r="C1203" s="36" t="s">
        <v>2553</v>
      </c>
      <c r="D1203" s="36" t="s">
        <v>182</v>
      </c>
    </row>
    <row r="1204" spans="1:4">
      <c r="A1204" t="s">
        <v>133</v>
      </c>
      <c r="B1204" t="s">
        <v>2554</v>
      </c>
      <c r="C1204" s="36" t="s">
        <v>2555</v>
      </c>
      <c r="D1204" s="36" t="s">
        <v>182</v>
      </c>
    </row>
    <row r="1205" spans="1:4">
      <c r="A1205" t="s">
        <v>133</v>
      </c>
      <c r="B1205" t="s">
        <v>2556</v>
      </c>
      <c r="C1205" s="36" t="s">
        <v>2557</v>
      </c>
      <c r="D1205" s="36" t="s">
        <v>182</v>
      </c>
    </row>
    <row r="1206" spans="1:4">
      <c r="A1206" t="s">
        <v>133</v>
      </c>
      <c r="B1206" t="s">
        <v>2558</v>
      </c>
      <c r="C1206" s="36" t="s">
        <v>2559</v>
      </c>
      <c r="D1206" s="36" t="s">
        <v>182</v>
      </c>
    </row>
    <row r="1207" spans="1:4">
      <c r="A1207" t="s">
        <v>133</v>
      </c>
      <c r="B1207" t="s">
        <v>2560</v>
      </c>
      <c r="C1207" s="36" t="s">
        <v>2561</v>
      </c>
      <c r="D1207" s="36" t="s">
        <v>182</v>
      </c>
    </row>
    <row r="1208" spans="1:4">
      <c r="A1208" t="s">
        <v>133</v>
      </c>
      <c r="B1208" t="s">
        <v>2562</v>
      </c>
      <c r="C1208" s="36" t="s">
        <v>2563</v>
      </c>
      <c r="D1208" s="36" t="s">
        <v>182</v>
      </c>
    </row>
    <row r="1209" spans="1:4">
      <c r="A1209" t="s">
        <v>133</v>
      </c>
      <c r="B1209" t="s">
        <v>2564</v>
      </c>
      <c r="C1209" s="36" t="s">
        <v>2565</v>
      </c>
      <c r="D1209" s="36" t="s">
        <v>182</v>
      </c>
    </row>
    <row r="1210" spans="1:4">
      <c r="A1210" t="s">
        <v>133</v>
      </c>
      <c r="B1210" t="s">
        <v>2566</v>
      </c>
      <c r="C1210" s="36" t="s">
        <v>2567</v>
      </c>
      <c r="D1210" s="36" t="s">
        <v>182</v>
      </c>
    </row>
    <row r="1211" spans="1:4">
      <c r="A1211" t="s">
        <v>133</v>
      </c>
      <c r="B1211" t="s">
        <v>2568</v>
      </c>
      <c r="C1211" s="36" t="s">
        <v>2569</v>
      </c>
      <c r="D1211" s="36" t="s">
        <v>182</v>
      </c>
    </row>
    <row r="1212" spans="1:4">
      <c r="A1212" t="s">
        <v>133</v>
      </c>
      <c r="B1212" t="s">
        <v>2570</v>
      </c>
      <c r="C1212" s="36" t="s">
        <v>2571</v>
      </c>
      <c r="D1212" s="36" t="s">
        <v>182</v>
      </c>
    </row>
    <row r="1213" spans="1:4">
      <c r="A1213" t="s">
        <v>133</v>
      </c>
      <c r="B1213" t="s">
        <v>2572</v>
      </c>
      <c r="C1213" s="36" t="s">
        <v>2573</v>
      </c>
      <c r="D1213" s="36" t="s">
        <v>182</v>
      </c>
    </row>
    <row r="1214" spans="1:4">
      <c r="A1214" t="s">
        <v>133</v>
      </c>
      <c r="B1214" t="s">
        <v>2574</v>
      </c>
      <c r="C1214" s="36" t="s">
        <v>2575</v>
      </c>
      <c r="D1214" s="36" t="s">
        <v>182</v>
      </c>
    </row>
    <row r="1215" spans="1:4">
      <c r="A1215" t="s">
        <v>133</v>
      </c>
      <c r="B1215" t="s">
        <v>2576</v>
      </c>
      <c r="C1215" s="36" t="s">
        <v>2577</v>
      </c>
      <c r="D1215" s="36" t="s">
        <v>182</v>
      </c>
    </row>
    <row r="1216" spans="1:4">
      <c r="A1216" t="s">
        <v>133</v>
      </c>
      <c r="B1216" t="s">
        <v>2578</v>
      </c>
      <c r="C1216" s="36" t="s">
        <v>2579</v>
      </c>
      <c r="D1216" s="36" t="s">
        <v>182</v>
      </c>
    </row>
    <row r="1217" spans="1:4">
      <c r="A1217" t="s">
        <v>133</v>
      </c>
      <c r="B1217" t="s">
        <v>2580</v>
      </c>
      <c r="C1217" s="36" t="s">
        <v>2581</v>
      </c>
      <c r="D1217" s="36" t="s">
        <v>182</v>
      </c>
    </row>
    <row r="1218" spans="1:4">
      <c r="A1218" t="s">
        <v>133</v>
      </c>
      <c r="B1218" t="s">
        <v>2582</v>
      </c>
      <c r="C1218" s="36" t="s">
        <v>2583</v>
      </c>
      <c r="D1218" s="36" t="s">
        <v>182</v>
      </c>
    </row>
    <row r="1219" spans="1:4">
      <c r="A1219" t="s">
        <v>133</v>
      </c>
      <c r="B1219" t="s">
        <v>2584</v>
      </c>
      <c r="C1219" s="36" t="s">
        <v>2585</v>
      </c>
      <c r="D1219" s="36" t="s">
        <v>182</v>
      </c>
    </row>
    <row r="1220" spans="1:4">
      <c r="A1220" t="s">
        <v>133</v>
      </c>
      <c r="B1220" t="s">
        <v>2586</v>
      </c>
      <c r="C1220" s="36" t="s">
        <v>2587</v>
      </c>
      <c r="D1220" s="36" t="s">
        <v>182</v>
      </c>
    </row>
    <row r="1221" spans="1:4">
      <c r="A1221" t="s">
        <v>133</v>
      </c>
      <c r="B1221" t="s">
        <v>2588</v>
      </c>
      <c r="C1221" s="36" t="s">
        <v>2589</v>
      </c>
      <c r="D1221" s="36" t="s">
        <v>182</v>
      </c>
    </row>
    <row r="1222" spans="1:4">
      <c r="A1222" t="s">
        <v>133</v>
      </c>
      <c r="B1222" t="s">
        <v>2590</v>
      </c>
      <c r="C1222" s="36" t="s">
        <v>2591</v>
      </c>
      <c r="D1222" s="36" t="s">
        <v>182</v>
      </c>
    </row>
    <row r="1223" spans="1:4">
      <c r="A1223" t="s">
        <v>133</v>
      </c>
      <c r="B1223" t="s">
        <v>2576</v>
      </c>
      <c r="C1223" s="36" t="s">
        <v>2592</v>
      </c>
      <c r="D1223" s="36" t="s">
        <v>182</v>
      </c>
    </row>
    <row r="1224" spans="1:4">
      <c r="A1224" t="s">
        <v>133</v>
      </c>
      <c r="B1224" t="s">
        <v>2593</v>
      </c>
      <c r="C1224" s="36" t="s">
        <v>2594</v>
      </c>
      <c r="D1224" s="36" t="s">
        <v>182</v>
      </c>
    </row>
    <row r="1225" spans="1:4">
      <c r="A1225" t="s">
        <v>133</v>
      </c>
      <c r="B1225" t="s">
        <v>2595</v>
      </c>
      <c r="C1225" s="36" t="s">
        <v>2596</v>
      </c>
      <c r="D1225" s="36" t="s">
        <v>182</v>
      </c>
    </row>
    <row r="1226" spans="1:4">
      <c r="A1226" t="s">
        <v>133</v>
      </c>
      <c r="B1226" t="s">
        <v>2597</v>
      </c>
      <c r="C1226" s="36" t="s">
        <v>2598</v>
      </c>
      <c r="D1226" s="36" t="s">
        <v>182</v>
      </c>
    </row>
    <row r="1227" spans="1:4">
      <c r="A1227" t="s">
        <v>133</v>
      </c>
      <c r="B1227" t="s">
        <v>2599</v>
      </c>
      <c r="C1227" s="36" t="s">
        <v>2600</v>
      </c>
      <c r="D1227" s="36" t="s">
        <v>182</v>
      </c>
    </row>
    <row r="1228" spans="1:4">
      <c r="A1228" t="s">
        <v>133</v>
      </c>
      <c r="B1228" t="s">
        <v>2601</v>
      </c>
      <c r="C1228" s="36" t="s">
        <v>2602</v>
      </c>
      <c r="D1228" s="36" t="s">
        <v>182</v>
      </c>
    </row>
    <row r="1229" spans="1:4">
      <c r="A1229" t="s">
        <v>133</v>
      </c>
      <c r="B1229" t="s">
        <v>2603</v>
      </c>
      <c r="C1229" s="36" t="s">
        <v>2604</v>
      </c>
      <c r="D1229" s="36" t="s">
        <v>182</v>
      </c>
    </row>
    <row r="1230" spans="1:4">
      <c r="A1230" t="s">
        <v>133</v>
      </c>
      <c r="B1230" t="s">
        <v>2605</v>
      </c>
      <c r="C1230" s="36" t="s">
        <v>2606</v>
      </c>
      <c r="D1230" s="36" t="s">
        <v>182</v>
      </c>
    </row>
    <row r="1231" spans="1:4">
      <c r="A1231" t="s">
        <v>133</v>
      </c>
      <c r="B1231" t="s">
        <v>2607</v>
      </c>
      <c r="C1231" s="36" t="s">
        <v>2608</v>
      </c>
      <c r="D1231" s="36" t="s">
        <v>182</v>
      </c>
    </row>
    <row r="1232" spans="1:4">
      <c r="A1232" t="s">
        <v>133</v>
      </c>
      <c r="B1232" t="s">
        <v>2609</v>
      </c>
      <c r="C1232" s="36" t="s">
        <v>2610</v>
      </c>
      <c r="D1232" s="36" t="s">
        <v>182</v>
      </c>
    </row>
    <row r="1233" spans="1:4">
      <c r="A1233" t="s">
        <v>133</v>
      </c>
      <c r="B1233" t="s">
        <v>2611</v>
      </c>
      <c r="C1233" s="36" t="s">
        <v>2612</v>
      </c>
      <c r="D1233" s="36" t="s">
        <v>182</v>
      </c>
    </row>
    <row r="1234" spans="1:4">
      <c r="A1234" t="s">
        <v>133</v>
      </c>
      <c r="B1234" t="s">
        <v>2613</v>
      </c>
      <c r="C1234" s="36" t="s">
        <v>2614</v>
      </c>
      <c r="D1234" s="36" t="s">
        <v>182</v>
      </c>
    </row>
    <row r="1235" spans="1:4">
      <c r="A1235" t="s">
        <v>133</v>
      </c>
      <c r="B1235" t="s">
        <v>2615</v>
      </c>
      <c r="C1235" s="36" t="s">
        <v>2616</v>
      </c>
      <c r="D1235" s="36" t="s">
        <v>182</v>
      </c>
    </row>
    <row r="1236" spans="1:4">
      <c r="A1236" t="s">
        <v>133</v>
      </c>
      <c r="B1236" t="s">
        <v>2617</v>
      </c>
      <c r="C1236" s="36" t="s">
        <v>2618</v>
      </c>
      <c r="D1236" s="36" t="s">
        <v>182</v>
      </c>
    </row>
    <row r="1237" spans="1:4">
      <c r="A1237" t="s">
        <v>133</v>
      </c>
      <c r="B1237" t="s">
        <v>2619</v>
      </c>
      <c r="C1237" s="36" t="s">
        <v>2620</v>
      </c>
      <c r="D1237" s="36" t="s">
        <v>182</v>
      </c>
    </row>
    <row r="1238" spans="1:4">
      <c r="A1238" t="s">
        <v>133</v>
      </c>
      <c r="B1238" t="s">
        <v>2621</v>
      </c>
      <c r="C1238" s="36" t="s">
        <v>2622</v>
      </c>
      <c r="D1238" s="36" t="s">
        <v>182</v>
      </c>
    </row>
    <row r="1239" spans="1:4">
      <c r="A1239" t="s">
        <v>133</v>
      </c>
      <c r="B1239" t="s">
        <v>2623</v>
      </c>
      <c r="C1239" s="36" t="s">
        <v>2624</v>
      </c>
      <c r="D1239" s="36" t="s">
        <v>182</v>
      </c>
    </row>
    <row r="1240" spans="1:4">
      <c r="A1240" t="s">
        <v>133</v>
      </c>
      <c r="B1240" t="s">
        <v>2625</v>
      </c>
      <c r="C1240" s="36" t="s">
        <v>2626</v>
      </c>
      <c r="D1240" s="36" t="s">
        <v>182</v>
      </c>
    </row>
    <row r="1241" spans="1:4">
      <c r="A1241" t="s">
        <v>133</v>
      </c>
      <c r="B1241" t="s">
        <v>2627</v>
      </c>
      <c r="C1241" s="36" t="s">
        <v>2628</v>
      </c>
      <c r="D1241" s="36" t="s">
        <v>182</v>
      </c>
    </row>
    <row r="1242" spans="1:4">
      <c r="A1242" t="s">
        <v>133</v>
      </c>
      <c r="B1242" t="s">
        <v>2629</v>
      </c>
      <c r="C1242" s="36" t="s">
        <v>2630</v>
      </c>
      <c r="D1242" s="36" t="s">
        <v>182</v>
      </c>
    </row>
    <row r="1243" spans="1:4">
      <c r="A1243" t="s">
        <v>133</v>
      </c>
      <c r="B1243" t="s">
        <v>2631</v>
      </c>
      <c r="C1243" s="36" t="s">
        <v>2632</v>
      </c>
      <c r="D1243" s="36" t="s">
        <v>182</v>
      </c>
    </row>
    <row r="1244" spans="1:4">
      <c r="A1244" t="s">
        <v>133</v>
      </c>
      <c r="B1244" t="s">
        <v>2633</v>
      </c>
      <c r="C1244" s="36" t="s">
        <v>2634</v>
      </c>
      <c r="D1244" s="36" t="s">
        <v>182</v>
      </c>
    </row>
    <row r="1245" spans="1:4">
      <c r="A1245" t="s">
        <v>133</v>
      </c>
      <c r="B1245" t="s">
        <v>2635</v>
      </c>
      <c r="C1245" s="36" t="s">
        <v>2636</v>
      </c>
      <c r="D1245" s="36" t="s">
        <v>182</v>
      </c>
    </row>
    <row r="1246" spans="1:4">
      <c r="A1246" t="s">
        <v>133</v>
      </c>
      <c r="B1246" t="s">
        <v>2637</v>
      </c>
      <c r="C1246" s="36" t="s">
        <v>2638</v>
      </c>
      <c r="D1246" s="36" t="s">
        <v>182</v>
      </c>
    </row>
    <row r="1247" spans="1:4">
      <c r="A1247" t="s">
        <v>133</v>
      </c>
      <c r="B1247" t="s">
        <v>2639</v>
      </c>
      <c r="C1247" s="36" t="s">
        <v>2640</v>
      </c>
      <c r="D1247" s="36" t="s">
        <v>182</v>
      </c>
    </row>
    <row r="1248" spans="1:4">
      <c r="A1248" t="s">
        <v>133</v>
      </c>
      <c r="B1248" t="s">
        <v>2641</v>
      </c>
      <c r="C1248" s="36" t="s">
        <v>2642</v>
      </c>
      <c r="D1248" s="36" t="s">
        <v>182</v>
      </c>
    </row>
    <row r="1249" spans="1:4">
      <c r="A1249" t="s">
        <v>133</v>
      </c>
      <c r="B1249" t="s">
        <v>2643</v>
      </c>
      <c r="C1249" s="36" t="s">
        <v>2644</v>
      </c>
      <c r="D1249" s="36" t="s">
        <v>182</v>
      </c>
    </row>
    <row r="1250" spans="1:4">
      <c r="A1250" t="s">
        <v>133</v>
      </c>
      <c r="B1250" t="s">
        <v>2645</v>
      </c>
      <c r="C1250" s="36" t="s">
        <v>2646</v>
      </c>
      <c r="D1250" s="36" t="s">
        <v>182</v>
      </c>
    </row>
    <row r="1251" spans="1:4">
      <c r="A1251" t="s">
        <v>133</v>
      </c>
      <c r="B1251" t="s">
        <v>2647</v>
      </c>
      <c r="C1251" s="36" t="s">
        <v>2648</v>
      </c>
      <c r="D1251" s="36" t="s">
        <v>182</v>
      </c>
    </row>
    <row r="1252" spans="1:4">
      <c r="A1252" t="s">
        <v>133</v>
      </c>
      <c r="B1252" t="s">
        <v>2649</v>
      </c>
      <c r="C1252" s="36" t="s">
        <v>2650</v>
      </c>
      <c r="D1252" s="36" t="s">
        <v>182</v>
      </c>
    </row>
    <row r="1253" spans="1:4">
      <c r="A1253" t="s">
        <v>133</v>
      </c>
      <c r="B1253" t="s">
        <v>2651</v>
      </c>
      <c r="C1253" s="36" t="s">
        <v>2652</v>
      </c>
      <c r="D1253" s="36" t="s">
        <v>182</v>
      </c>
    </row>
    <row r="1254" spans="1:4">
      <c r="A1254" t="s">
        <v>133</v>
      </c>
      <c r="B1254" t="s">
        <v>2653</v>
      </c>
      <c r="C1254" s="36" t="s">
        <v>2654</v>
      </c>
      <c r="D1254" s="36" t="s">
        <v>182</v>
      </c>
    </row>
    <row r="1255" spans="1:4">
      <c r="A1255" t="s">
        <v>133</v>
      </c>
      <c r="B1255" t="s">
        <v>2655</v>
      </c>
      <c r="C1255" s="36" t="s">
        <v>2656</v>
      </c>
      <c r="D1255" s="36" t="s">
        <v>182</v>
      </c>
    </row>
    <row r="1256" spans="1:4">
      <c r="A1256" t="s">
        <v>133</v>
      </c>
      <c r="B1256" t="s">
        <v>2657</v>
      </c>
      <c r="C1256" s="36" t="s">
        <v>2658</v>
      </c>
      <c r="D1256" s="36" t="s">
        <v>182</v>
      </c>
    </row>
    <row r="1257" spans="1:4">
      <c r="A1257" t="s">
        <v>133</v>
      </c>
      <c r="B1257" t="s">
        <v>2659</v>
      </c>
      <c r="C1257" s="36" t="s">
        <v>2660</v>
      </c>
      <c r="D1257" s="36" t="s">
        <v>182</v>
      </c>
    </row>
    <row r="1258" spans="1:4">
      <c r="A1258" t="s">
        <v>133</v>
      </c>
      <c r="B1258" t="s">
        <v>2661</v>
      </c>
      <c r="C1258" s="36" t="s">
        <v>2662</v>
      </c>
      <c r="D1258" s="36" t="s">
        <v>182</v>
      </c>
    </row>
    <row r="1259" spans="1:4">
      <c r="A1259" t="s">
        <v>133</v>
      </c>
      <c r="B1259" t="s">
        <v>2663</v>
      </c>
      <c r="C1259" s="36" t="s">
        <v>2664</v>
      </c>
      <c r="D1259" s="36" t="s">
        <v>182</v>
      </c>
    </row>
    <row r="1260" spans="1:4">
      <c r="A1260" t="s">
        <v>133</v>
      </c>
      <c r="B1260" t="s">
        <v>2665</v>
      </c>
      <c r="C1260" s="36" t="s">
        <v>2666</v>
      </c>
      <c r="D1260" s="36" t="s">
        <v>182</v>
      </c>
    </row>
    <row r="1261" spans="1:4">
      <c r="A1261" t="s">
        <v>133</v>
      </c>
      <c r="B1261" t="s">
        <v>2667</v>
      </c>
      <c r="C1261" s="36" t="s">
        <v>2668</v>
      </c>
      <c r="D1261" s="36" t="s">
        <v>182</v>
      </c>
    </row>
    <row r="1262" spans="1:4">
      <c r="A1262" t="s">
        <v>133</v>
      </c>
      <c r="B1262" t="s">
        <v>2669</v>
      </c>
      <c r="C1262" s="36" t="s">
        <v>2670</v>
      </c>
      <c r="D1262" s="36" t="s">
        <v>182</v>
      </c>
    </row>
    <row r="1263" spans="1:4">
      <c r="A1263" t="s">
        <v>133</v>
      </c>
      <c r="B1263" t="s">
        <v>2671</v>
      </c>
      <c r="C1263" s="36" t="s">
        <v>2672</v>
      </c>
      <c r="D1263" s="36" t="s">
        <v>182</v>
      </c>
    </row>
    <row r="1264" spans="1:4">
      <c r="A1264" t="s">
        <v>133</v>
      </c>
      <c r="B1264" t="s">
        <v>2673</v>
      </c>
      <c r="C1264" s="36" t="s">
        <v>2674</v>
      </c>
      <c r="D1264" s="36" t="s">
        <v>182</v>
      </c>
    </row>
    <row r="1265" spans="1:4">
      <c r="A1265" t="s">
        <v>133</v>
      </c>
      <c r="B1265" t="s">
        <v>2675</v>
      </c>
      <c r="C1265" s="36" t="s">
        <v>2676</v>
      </c>
      <c r="D1265" s="36" t="s">
        <v>182</v>
      </c>
    </row>
    <row r="1266" spans="1:4">
      <c r="A1266" t="s">
        <v>133</v>
      </c>
      <c r="B1266" t="s">
        <v>2677</v>
      </c>
      <c r="C1266" s="36" t="s">
        <v>2678</v>
      </c>
      <c r="D1266" s="36" t="s">
        <v>182</v>
      </c>
    </row>
    <row r="1267" spans="1:4">
      <c r="A1267" t="s">
        <v>133</v>
      </c>
      <c r="B1267" t="s">
        <v>2679</v>
      </c>
      <c r="C1267" s="36" t="s">
        <v>2680</v>
      </c>
      <c r="D1267" s="36" t="s">
        <v>182</v>
      </c>
    </row>
    <row r="1268" spans="1:4">
      <c r="A1268" t="s">
        <v>133</v>
      </c>
      <c r="B1268" t="s">
        <v>2681</v>
      </c>
      <c r="C1268" s="36" t="s">
        <v>2682</v>
      </c>
      <c r="D1268" s="36" t="s">
        <v>182</v>
      </c>
    </row>
    <row r="1269" spans="1:4">
      <c r="A1269" t="s">
        <v>133</v>
      </c>
      <c r="B1269" t="s">
        <v>2683</v>
      </c>
      <c r="C1269" s="36" t="s">
        <v>2684</v>
      </c>
      <c r="D1269" s="36" t="s">
        <v>182</v>
      </c>
    </row>
    <row r="1270" spans="1:4">
      <c r="A1270" t="s">
        <v>133</v>
      </c>
      <c r="B1270" t="s">
        <v>2685</v>
      </c>
      <c r="C1270" s="36" t="s">
        <v>2686</v>
      </c>
      <c r="D1270" s="36" t="s">
        <v>182</v>
      </c>
    </row>
    <row r="1271" spans="1:4">
      <c r="A1271" t="s">
        <v>133</v>
      </c>
      <c r="B1271" t="s">
        <v>2687</v>
      </c>
      <c r="C1271" s="36" t="s">
        <v>2688</v>
      </c>
      <c r="D1271" s="36" t="s">
        <v>182</v>
      </c>
    </row>
    <row r="1272" spans="1:4">
      <c r="A1272" t="s">
        <v>133</v>
      </c>
      <c r="B1272" t="s">
        <v>2689</v>
      </c>
      <c r="C1272" s="36" t="s">
        <v>2690</v>
      </c>
      <c r="D1272" s="36" t="s">
        <v>182</v>
      </c>
    </row>
    <row r="1273" spans="1:4">
      <c r="A1273" t="s">
        <v>133</v>
      </c>
      <c r="B1273" t="s">
        <v>2691</v>
      </c>
      <c r="C1273" s="36" t="s">
        <v>2692</v>
      </c>
      <c r="D1273" s="36" t="s">
        <v>182</v>
      </c>
    </row>
    <row r="1274" spans="1:4">
      <c r="A1274" t="s">
        <v>133</v>
      </c>
      <c r="B1274" t="s">
        <v>2693</v>
      </c>
      <c r="C1274" s="36" t="s">
        <v>2694</v>
      </c>
      <c r="D1274" s="36" t="s">
        <v>182</v>
      </c>
    </row>
    <row r="1275" spans="1:4">
      <c r="A1275" t="s">
        <v>133</v>
      </c>
      <c r="B1275" t="s">
        <v>2695</v>
      </c>
      <c r="C1275" s="36" t="s">
        <v>2696</v>
      </c>
      <c r="D1275" s="36" t="s">
        <v>182</v>
      </c>
    </row>
    <row r="1276" spans="1:4">
      <c r="A1276" t="s">
        <v>133</v>
      </c>
      <c r="B1276" t="s">
        <v>2697</v>
      </c>
      <c r="C1276" s="36" t="s">
        <v>2698</v>
      </c>
      <c r="D1276" s="36" t="s">
        <v>159</v>
      </c>
    </row>
    <row r="1277" spans="1:4">
      <c r="A1277" t="s">
        <v>133</v>
      </c>
      <c r="B1277" t="s">
        <v>2699</v>
      </c>
      <c r="C1277" s="36" t="s">
        <v>2700</v>
      </c>
      <c r="D1277" s="36" t="s">
        <v>182</v>
      </c>
    </row>
    <row r="1278" spans="1:4">
      <c r="A1278" t="s">
        <v>133</v>
      </c>
      <c r="B1278" t="s">
        <v>2701</v>
      </c>
      <c r="C1278" s="36" t="s">
        <v>2702</v>
      </c>
      <c r="D1278" s="36" t="s">
        <v>182</v>
      </c>
    </row>
    <row r="1279" spans="1:4">
      <c r="A1279" t="s">
        <v>133</v>
      </c>
      <c r="B1279" t="s">
        <v>2703</v>
      </c>
      <c r="C1279" s="36" t="s">
        <v>2704</v>
      </c>
      <c r="D1279" s="36" t="s">
        <v>182</v>
      </c>
    </row>
    <row r="1280" spans="1:4">
      <c r="A1280" t="s">
        <v>133</v>
      </c>
      <c r="B1280" t="s">
        <v>2705</v>
      </c>
      <c r="C1280" s="36" t="s">
        <v>2706</v>
      </c>
      <c r="D1280" s="36" t="s">
        <v>182</v>
      </c>
    </row>
    <row r="1281" spans="1:4">
      <c r="A1281" t="s">
        <v>133</v>
      </c>
      <c r="B1281" t="s">
        <v>2707</v>
      </c>
      <c r="C1281" s="36" t="s">
        <v>2708</v>
      </c>
      <c r="D1281" s="36" t="s">
        <v>182</v>
      </c>
    </row>
    <row r="1282" spans="1:4">
      <c r="A1282" t="s">
        <v>133</v>
      </c>
      <c r="B1282" t="s">
        <v>2709</v>
      </c>
      <c r="C1282" s="36" t="s">
        <v>2710</v>
      </c>
      <c r="D1282" s="36" t="s">
        <v>182</v>
      </c>
    </row>
    <row r="1283" spans="1:4">
      <c r="A1283" t="s">
        <v>133</v>
      </c>
      <c r="B1283" t="s">
        <v>2711</v>
      </c>
      <c r="C1283" s="36" t="s">
        <v>2712</v>
      </c>
      <c r="D1283" s="36" t="s">
        <v>182</v>
      </c>
    </row>
    <row r="1284" spans="1:4">
      <c r="A1284" t="s">
        <v>133</v>
      </c>
      <c r="B1284" t="s">
        <v>2713</v>
      </c>
      <c r="C1284" s="36" t="s">
        <v>2714</v>
      </c>
      <c r="D1284" s="36" t="s">
        <v>182</v>
      </c>
    </row>
    <row r="1285" spans="1:4">
      <c r="A1285" t="s">
        <v>133</v>
      </c>
      <c r="B1285" t="s">
        <v>2715</v>
      </c>
      <c r="C1285" s="36" t="s">
        <v>2716</v>
      </c>
      <c r="D1285" s="36" t="s">
        <v>182</v>
      </c>
    </row>
    <row r="1286" spans="1:4">
      <c r="A1286" t="s">
        <v>133</v>
      </c>
      <c r="B1286" t="s">
        <v>2717</v>
      </c>
      <c r="C1286" s="36" t="s">
        <v>2718</v>
      </c>
      <c r="D1286" s="36" t="s">
        <v>182</v>
      </c>
    </row>
    <row r="1287" spans="1:4">
      <c r="A1287" t="s">
        <v>133</v>
      </c>
      <c r="B1287" t="s">
        <v>2719</v>
      </c>
      <c r="C1287" s="36" t="s">
        <v>2720</v>
      </c>
      <c r="D1287" s="36" t="s">
        <v>182</v>
      </c>
    </row>
    <row r="1288" spans="1:4">
      <c r="A1288" t="s">
        <v>133</v>
      </c>
      <c r="B1288" t="s">
        <v>2721</v>
      </c>
      <c r="C1288" s="36" t="s">
        <v>2722</v>
      </c>
      <c r="D1288" s="36" t="s">
        <v>182</v>
      </c>
    </row>
    <row r="1289" spans="1:4">
      <c r="A1289" t="s">
        <v>133</v>
      </c>
      <c r="B1289" t="s">
        <v>2723</v>
      </c>
      <c r="C1289" s="36" t="s">
        <v>2724</v>
      </c>
      <c r="D1289" s="36" t="s">
        <v>182</v>
      </c>
    </row>
    <row r="1290" spans="1:4">
      <c r="A1290" t="s">
        <v>133</v>
      </c>
      <c r="B1290" t="s">
        <v>2725</v>
      </c>
      <c r="C1290" s="36" t="s">
        <v>2726</v>
      </c>
      <c r="D1290" s="36" t="s">
        <v>182</v>
      </c>
    </row>
    <row r="1291" spans="1:4">
      <c r="A1291" t="s">
        <v>133</v>
      </c>
      <c r="B1291" t="s">
        <v>2727</v>
      </c>
      <c r="C1291" s="36" t="s">
        <v>2728</v>
      </c>
      <c r="D1291" s="36" t="s">
        <v>182</v>
      </c>
    </row>
    <row r="1292" spans="1:4">
      <c r="A1292" t="s">
        <v>133</v>
      </c>
      <c r="B1292" t="s">
        <v>2729</v>
      </c>
      <c r="C1292" s="36" t="s">
        <v>2730</v>
      </c>
      <c r="D1292" s="36" t="s">
        <v>182</v>
      </c>
    </row>
    <row r="1293" spans="1:4">
      <c r="A1293" t="s">
        <v>133</v>
      </c>
      <c r="B1293" t="s">
        <v>2731</v>
      </c>
      <c r="C1293" s="36" t="s">
        <v>2732</v>
      </c>
      <c r="D1293" s="36" t="s">
        <v>182</v>
      </c>
    </row>
    <row r="1294" spans="1:4">
      <c r="A1294" t="s">
        <v>133</v>
      </c>
      <c r="B1294" t="s">
        <v>2733</v>
      </c>
      <c r="C1294" s="36" t="s">
        <v>2734</v>
      </c>
      <c r="D1294" s="36" t="s">
        <v>182</v>
      </c>
    </row>
    <row r="1295" spans="1:4">
      <c r="A1295" t="s">
        <v>133</v>
      </c>
      <c r="B1295" t="s">
        <v>2735</v>
      </c>
      <c r="C1295" s="36" t="s">
        <v>2736</v>
      </c>
      <c r="D1295" s="36" t="s">
        <v>182</v>
      </c>
    </row>
    <row r="1296" spans="1:4">
      <c r="A1296" t="s">
        <v>133</v>
      </c>
      <c r="B1296" t="s">
        <v>2737</v>
      </c>
      <c r="C1296" s="36" t="s">
        <v>2738</v>
      </c>
      <c r="D1296" s="36" t="s">
        <v>182</v>
      </c>
    </row>
    <row r="1297" spans="1:4">
      <c r="A1297" t="s">
        <v>133</v>
      </c>
      <c r="B1297" t="s">
        <v>2739</v>
      </c>
      <c r="C1297" s="36" t="s">
        <v>2740</v>
      </c>
      <c r="D1297" s="36" t="s">
        <v>182</v>
      </c>
    </row>
    <row r="1298" spans="1:4">
      <c r="A1298" t="s">
        <v>133</v>
      </c>
      <c r="B1298" t="s">
        <v>2741</v>
      </c>
      <c r="C1298" s="36" t="s">
        <v>2742</v>
      </c>
      <c r="D1298" s="36" t="s">
        <v>182</v>
      </c>
    </row>
    <row r="1299" spans="1:4">
      <c r="A1299" t="s">
        <v>133</v>
      </c>
      <c r="B1299" t="s">
        <v>2743</v>
      </c>
      <c r="C1299" s="36" t="s">
        <v>2744</v>
      </c>
      <c r="D1299" s="36" t="s">
        <v>182</v>
      </c>
    </row>
    <row r="1300" spans="1:4">
      <c r="A1300" t="s">
        <v>133</v>
      </c>
      <c r="B1300" t="s">
        <v>2745</v>
      </c>
      <c r="C1300" s="36" t="s">
        <v>2746</v>
      </c>
      <c r="D1300" s="36" t="s">
        <v>182</v>
      </c>
    </row>
    <row r="1301" spans="1:4">
      <c r="A1301" t="s">
        <v>133</v>
      </c>
      <c r="B1301" t="s">
        <v>2747</v>
      </c>
      <c r="C1301" s="36" t="s">
        <v>2748</v>
      </c>
      <c r="D1301" s="36" t="s">
        <v>182</v>
      </c>
    </row>
    <row r="1302" spans="1:4">
      <c r="A1302" t="s">
        <v>133</v>
      </c>
      <c r="B1302" t="s">
        <v>2749</v>
      </c>
      <c r="C1302" s="36" t="s">
        <v>2750</v>
      </c>
      <c r="D1302" s="36" t="s">
        <v>182</v>
      </c>
    </row>
    <row r="1303" spans="1:4">
      <c r="A1303" t="s">
        <v>133</v>
      </c>
      <c r="B1303" t="s">
        <v>2751</v>
      </c>
      <c r="C1303" s="36" t="s">
        <v>2752</v>
      </c>
      <c r="D1303" s="36" t="s">
        <v>182</v>
      </c>
    </row>
    <row r="1304" spans="1:4">
      <c r="A1304" t="s">
        <v>133</v>
      </c>
      <c r="B1304" t="s">
        <v>2753</v>
      </c>
      <c r="C1304" s="36" t="s">
        <v>2754</v>
      </c>
      <c r="D1304" s="36" t="s">
        <v>182</v>
      </c>
    </row>
    <row r="1305" spans="1:4">
      <c r="A1305" t="s">
        <v>133</v>
      </c>
      <c r="B1305" t="s">
        <v>2755</v>
      </c>
      <c r="C1305" s="36" t="s">
        <v>2756</v>
      </c>
      <c r="D1305" s="36" t="s">
        <v>182</v>
      </c>
    </row>
    <row r="1306" spans="1:4">
      <c r="A1306" t="s">
        <v>133</v>
      </c>
      <c r="B1306" t="s">
        <v>2757</v>
      </c>
      <c r="C1306" s="36" t="s">
        <v>2758</v>
      </c>
      <c r="D1306" s="36" t="s">
        <v>182</v>
      </c>
    </row>
    <row r="1307" spans="1:4">
      <c r="A1307" t="s">
        <v>133</v>
      </c>
      <c r="B1307" t="s">
        <v>2759</v>
      </c>
      <c r="C1307" s="36" t="s">
        <v>2760</v>
      </c>
      <c r="D1307" s="36" t="s">
        <v>182</v>
      </c>
    </row>
    <row r="1308" spans="1:4">
      <c r="A1308" t="s">
        <v>133</v>
      </c>
      <c r="B1308" t="s">
        <v>2761</v>
      </c>
      <c r="C1308" s="36" t="s">
        <v>2762</v>
      </c>
      <c r="D1308" s="36" t="s">
        <v>182</v>
      </c>
    </row>
    <row r="1309" spans="1:4">
      <c r="A1309" t="s">
        <v>133</v>
      </c>
      <c r="B1309" t="s">
        <v>2763</v>
      </c>
      <c r="C1309" s="36" t="s">
        <v>2764</v>
      </c>
      <c r="D1309" s="36" t="s">
        <v>182</v>
      </c>
    </row>
    <row r="1310" spans="1:4">
      <c r="A1310" t="s">
        <v>133</v>
      </c>
      <c r="B1310" t="s">
        <v>2765</v>
      </c>
      <c r="C1310" s="36" t="s">
        <v>2766</v>
      </c>
      <c r="D1310" s="36" t="s">
        <v>182</v>
      </c>
    </row>
    <row r="1311" spans="1:4">
      <c r="A1311" t="s">
        <v>133</v>
      </c>
      <c r="B1311" t="s">
        <v>2767</v>
      </c>
      <c r="C1311" s="36" t="s">
        <v>2768</v>
      </c>
      <c r="D1311" s="36" t="s">
        <v>182</v>
      </c>
    </row>
    <row r="1312" spans="1:4">
      <c r="A1312" t="s">
        <v>133</v>
      </c>
      <c r="B1312" t="s">
        <v>2769</v>
      </c>
      <c r="C1312" s="36" t="s">
        <v>2770</v>
      </c>
      <c r="D1312" s="36" t="s">
        <v>182</v>
      </c>
    </row>
    <row r="1313" spans="1:4">
      <c r="A1313" t="s">
        <v>133</v>
      </c>
      <c r="B1313" t="s">
        <v>2771</v>
      </c>
      <c r="C1313" s="36" t="s">
        <v>2772</v>
      </c>
      <c r="D1313" s="36" t="s">
        <v>182</v>
      </c>
    </row>
    <row r="1314" spans="1:4">
      <c r="A1314" t="s">
        <v>133</v>
      </c>
      <c r="B1314" t="s">
        <v>2773</v>
      </c>
      <c r="C1314" s="36" t="s">
        <v>2774</v>
      </c>
      <c r="D1314" s="36" t="s">
        <v>182</v>
      </c>
    </row>
    <row r="1315" spans="1:4">
      <c r="A1315" t="s">
        <v>133</v>
      </c>
      <c r="B1315" t="s">
        <v>2775</v>
      </c>
      <c r="C1315" s="36" t="s">
        <v>2776</v>
      </c>
      <c r="D1315" s="36" t="s">
        <v>182</v>
      </c>
    </row>
    <row r="1316" spans="1:4">
      <c r="A1316" t="s">
        <v>133</v>
      </c>
      <c r="B1316" t="s">
        <v>2777</v>
      </c>
      <c r="C1316" s="36" t="s">
        <v>2778</v>
      </c>
      <c r="D1316" s="36" t="s">
        <v>182</v>
      </c>
    </row>
    <row r="1317" spans="1:4">
      <c r="A1317" t="s">
        <v>133</v>
      </c>
      <c r="B1317" t="s">
        <v>2779</v>
      </c>
      <c r="C1317" s="36" t="s">
        <v>2780</v>
      </c>
      <c r="D1317" s="36" t="s">
        <v>182</v>
      </c>
    </row>
    <row r="1318" spans="1:4">
      <c r="A1318" t="s">
        <v>133</v>
      </c>
      <c r="B1318" t="s">
        <v>2781</v>
      </c>
      <c r="C1318" s="36" t="s">
        <v>2782</v>
      </c>
      <c r="D1318" s="36" t="s">
        <v>182</v>
      </c>
    </row>
    <row r="1319" spans="1:4">
      <c r="A1319" t="s">
        <v>133</v>
      </c>
      <c r="B1319" t="s">
        <v>2783</v>
      </c>
      <c r="C1319" s="36" t="s">
        <v>2784</v>
      </c>
      <c r="D1319" s="36" t="s">
        <v>182</v>
      </c>
    </row>
    <row r="1320" spans="1:4">
      <c r="A1320" t="s">
        <v>133</v>
      </c>
      <c r="B1320" t="s">
        <v>2785</v>
      </c>
      <c r="C1320" s="36" t="s">
        <v>2786</v>
      </c>
      <c r="D1320" s="36" t="s">
        <v>182</v>
      </c>
    </row>
    <row r="1321" spans="1:4">
      <c r="A1321" t="s">
        <v>133</v>
      </c>
      <c r="B1321" t="s">
        <v>2787</v>
      </c>
      <c r="C1321" s="36" t="s">
        <v>2788</v>
      </c>
      <c r="D1321" s="36" t="s">
        <v>182</v>
      </c>
    </row>
    <row r="1322" spans="1:4">
      <c r="A1322" t="s">
        <v>133</v>
      </c>
      <c r="B1322" t="s">
        <v>2789</v>
      </c>
      <c r="C1322" s="36" t="s">
        <v>2790</v>
      </c>
      <c r="D1322" s="36" t="s">
        <v>182</v>
      </c>
    </row>
    <row r="1323" spans="1:4">
      <c r="A1323" t="s">
        <v>133</v>
      </c>
      <c r="B1323" t="s">
        <v>2791</v>
      </c>
      <c r="C1323" s="36" t="s">
        <v>2792</v>
      </c>
      <c r="D1323" s="36" t="s">
        <v>182</v>
      </c>
    </row>
    <row r="1324" spans="1:4">
      <c r="A1324" t="s">
        <v>133</v>
      </c>
      <c r="B1324" t="s">
        <v>2793</v>
      </c>
      <c r="C1324" s="36" t="s">
        <v>2794</v>
      </c>
      <c r="D1324" s="36" t="s">
        <v>182</v>
      </c>
    </row>
    <row r="1325" spans="1:4">
      <c r="A1325" t="s">
        <v>133</v>
      </c>
      <c r="B1325" t="s">
        <v>2795</v>
      </c>
      <c r="C1325" s="36" t="s">
        <v>2796</v>
      </c>
      <c r="D1325" s="36" t="s">
        <v>182</v>
      </c>
    </row>
    <row r="1326" spans="1:4">
      <c r="A1326" t="s">
        <v>133</v>
      </c>
      <c r="B1326" t="s">
        <v>2797</v>
      </c>
      <c r="C1326" s="36" t="s">
        <v>2798</v>
      </c>
      <c r="D1326" s="36" t="s">
        <v>182</v>
      </c>
    </row>
    <row r="1327" spans="1:4">
      <c r="A1327" t="s">
        <v>133</v>
      </c>
      <c r="B1327" t="s">
        <v>2799</v>
      </c>
      <c r="C1327" s="36" t="s">
        <v>2800</v>
      </c>
      <c r="D1327" s="36" t="s">
        <v>182</v>
      </c>
    </row>
    <row r="1328" spans="1:4">
      <c r="A1328" t="s">
        <v>133</v>
      </c>
      <c r="B1328" t="s">
        <v>2801</v>
      </c>
      <c r="C1328" s="36" t="s">
        <v>2802</v>
      </c>
      <c r="D1328" s="36" t="s">
        <v>182</v>
      </c>
    </row>
    <row r="1329" spans="1:4">
      <c r="A1329" t="s">
        <v>133</v>
      </c>
      <c r="B1329" t="s">
        <v>2803</v>
      </c>
      <c r="C1329" s="36" t="s">
        <v>2804</v>
      </c>
      <c r="D1329" s="36" t="s">
        <v>182</v>
      </c>
    </row>
    <row r="1330" spans="1:4">
      <c r="A1330" t="s">
        <v>133</v>
      </c>
      <c r="B1330" t="s">
        <v>2805</v>
      </c>
      <c r="C1330" s="36" t="s">
        <v>2806</v>
      </c>
      <c r="D1330" s="36" t="s">
        <v>182</v>
      </c>
    </row>
    <row r="1331" spans="1:4">
      <c r="A1331" t="s">
        <v>133</v>
      </c>
      <c r="B1331" t="s">
        <v>2807</v>
      </c>
      <c r="C1331" s="36" t="s">
        <v>2808</v>
      </c>
      <c r="D1331" s="36" t="s">
        <v>182</v>
      </c>
    </row>
    <row r="1332" spans="1:4">
      <c r="A1332" t="s">
        <v>133</v>
      </c>
      <c r="B1332" t="s">
        <v>2809</v>
      </c>
      <c r="C1332" s="36" t="s">
        <v>2810</v>
      </c>
      <c r="D1332" s="36" t="s">
        <v>182</v>
      </c>
    </row>
    <row r="1333" spans="1:4">
      <c r="A1333" t="s">
        <v>133</v>
      </c>
      <c r="B1333" t="s">
        <v>2811</v>
      </c>
      <c r="C1333" s="36" t="s">
        <v>2812</v>
      </c>
      <c r="D1333" s="36" t="s">
        <v>182</v>
      </c>
    </row>
    <row r="1334" spans="1:4">
      <c r="A1334" t="s">
        <v>133</v>
      </c>
      <c r="B1334" t="s">
        <v>2813</v>
      </c>
      <c r="C1334" s="36" t="s">
        <v>2814</v>
      </c>
      <c r="D1334" s="36" t="s">
        <v>182</v>
      </c>
    </row>
    <row r="1335" spans="1:4">
      <c r="A1335" t="s">
        <v>133</v>
      </c>
      <c r="B1335" t="s">
        <v>2815</v>
      </c>
      <c r="C1335" s="36" t="s">
        <v>2816</v>
      </c>
      <c r="D1335" s="36" t="s">
        <v>182</v>
      </c>
    </row>
    <row r="1336" spans="1:4">
      <c r="A1336" t="s">
        <v>133</v>
      </c>
      <c r="B1336" t="s">
        <v>2817</v>
      </c>
      <c r="C1336" s="36" t="s">
        <v>2818</v>
      </c>
      <c r="D1336" s="36" t="s">
        <v>182</v>
      </c>
    </row>
    <row r="1337" spans="1:4">
      <c r="A1337" t="s">
        <v>133</v>
      </c>
      <c r="B1337" t="s">
        <v>2819</v>
      </c>
      <c r="C1337" s="36" t="s">
        <v>2820</v>
      </c>
      <c r="D1337" s="36" t="s">
        <v>182</v>
      </c>
    </row>
    <row r="1338" spans="1:4">
      <c r="A1338" t="s">
        <v>133</v>
      </c>
      <c r="B1338" t="s">
        <v>2821</v>
      </c>
      <c r="C1338" s="36" t="s">
        <v>2822</v>
      </c>
      <c r="D1338" s="36" t="s">
        <v>182</v>
      </c>
    </row>
    <row r="1339" spans="1:4">
      <c r="A1339" t="s">
        <v>133</v>
      </c>
      <c r="B1339" t="s">
        <v>2823</v>
      </c>
      <c r="C1339" s="36" t="s">
        <v>2824</v>
      </c>
      <c r="D1339" s="36" t="s">
        <v>182</v>
      </c>
    </row>
    <row r="1340" spans="1:4">
      <c r="A1340" t="s">
        <v>133</v>
      </c>
      <c r="B1340" t="s">
        <v>2825</v>
      </c>
      <c r="C1340" s="36" t="s">
        <v>2826</v>
      </c>
      <c r="D1340" s="36" t="s">
        <v>182</v>
      </c>
    </row>
    <row r="1341" spans="1:4">
      <c r="A1341" t="s">
        <v>133</v>
      </c>
      <c r="B1341" t="s">
        <v>2827</v>
      </c>
      <c r="C1341" s="36" t="s">
        <v>2828</v>
      </c>
      <c r="D1341" s="36" t="s">
        <v>182</v>
      </c>
    </row>
    <row r="1342" spans="1:4">
      <c r="A1342" t="s">
        <v>133</v>
      </c>
      <c r="B1342" t="s">
        <v>2829</v>
      </c>
      <c r="C1342" s="36" t="s">
        <v>2830</v>
      </c>
      <c r="D1342" s="36" t="s">
        <v>182</v>
      </c>
    </row>
    <row r="1343" spans="1:4">
      <c r="A1343" t="s">
        <v>133</v>
      </c>
      <c r="B1343" t="s">
        <v>2831</v>
      </c>
      <c r="C1343" s="36" t="s">
        <v>2832</v>
      </c>
      <c r="D1343" s="36" t="s">
        <v>182</v>
      </c>
    </row>
    <row r="1344" spans="1:4">
      <c r="A1344" t="s">
        <v>133</v>
      </c>
      <c r="B1344" t="s">
        <v>2833</v>
      </c>
      <c r="C1344" s="36" t="s">
        <v>2834</v>
      </c>
      <c r="D1344" s="36" t="s">
        <v>182</v>
      </c>
    </row>
    <row r="1345" spans="1:4">
      <c r="A1345" t="s">
        <v>133</v>
      </c>
      <c r="B1345" t="s">
        <v>2835</v>
      </c>
      <c r="C1345" s="36" t="s">
        <v>2836</v>
      </c>
      <c r="D1345" s="36" t="s">
        <v>182</v>
      </c>
    </row>
    <row r="1346" spans="1:4">
      <c r="A1346" t="s">
        <v>133</v>
      </c>
      <c r="B1346" t="s">
        <v>2837</v>
      </c>
      <c r="C1346" s="36" t="s">
        <v>2838</v>
      </c>
      <c r="D1346" s="36" t="s">
        <v>182</v>
      </c>
    </row>
    <row r="1347" spans="1:4">
      <c r="A1347" t="s">
        <v>133</v>
      </c>
      <c r="B1347" t="s">
        <v>2839</v>
      </c>
      <c r="C1347" s="36" t="s">
        <v>2840</v>
      </c>
      <c r="D1347" s="36" t="s">
        <v>182</v>
      </c>
    </row>
    <row r="1348" spans="1:4">
      <c r="A1348" t="s">
        <v>133</v>
      </c>
      <c r="B1348" t="s">
        <v>2841</v>
      </c>
      <c r="C1348" s="36" t="s">
        <v>2842</v>
      </c>
      <c r="D1348" s="36" t="s">
        <v>182</v>
      </c>
    </row>
    <row r="1349" spans="1:4">
      <c r="A1349" t="s">
        <v>133</v>
      </c>
      <c r="B1349" t="s">
        <v>2843</v>
      </c>
      <c r="C1349" s="36" t="s">
        <v>2844</v>
      </c>
      <c r="D1349" s="36" t="s">
        <v>182</v>
      </c>
    </row>
    <row r="1350" spans="1:4">
      <c r="A1350" t="s">
        <v>133</v>
      </c>
      <c r="B1350" t="s">
        <v>2845</v>
      </c>
      <c r="C1350" s="36" t="s">
        <v>2846</v>
      </c>
      <c r="D1350" s="36" t="s">
        <v>182</v>
      </c>
    </row>
    <row r="1351" spans="1:4">
      <c r="A1351" t="s">
        <v>133</v>
      </c>
      <c r="B1351" t="s">
        <v>2847</v>
      </c>
      <c r="C1351" s="36" t="s">
        <v>2848</v>
      </c>
      <c r="D1351" s="36" t="s">
        <v>182</v>
      </c>
    </row>
    <row r="1352" spans="1:4">
      <c r="A1352" t="s">
        <v>133</v>
      </c>
      <c r="B1352" t="s">
        <v>2849</v>
      </c>
      <c r="C1352" s="36" t="s">
        <v>2850</v>
      </c>
      <c r="D1352" s="36" t="s">
        <v>182</v>
      </c>
    </row>
    <row r="1353" spans="1:4">
      <c r="A1353" t="s">
        <v>133</v>
      </c>
      <c r="B1353" t="s">
        <v>2851</v>
      </c>
      <c r="C1353" s="36" t="s">
        <v>2852</v>
      </c>
      <c r="D1353" s="36" t="s">
        <v>182</v>
      </c>
    </row>
    <row r="1354" spans="1:4">
      <c r="A1354" t="s">
        <v>133</v>
      </c>
      <c r="B1354" t="s">
        <v>2853</v>
      </c>
      <c r="C1354" s="36" t="s">
        <v>2854</v>
      </c>
      <c r="D1354" s="36" t="s">
        <v>182</v>
      </c>
    </row>
    <row r="1355" spans="1:4">
      <c r="A1355" t="s">
        <v>133</v>
      </c>
      <c r="B1355" t="s">
        <v>2855</v>
      </c>
      <c r="C1355" s="36" t="s">
        <v>2856</v>
      </c>
      <c r="D1355" s="36" t="s">
        <v>182</v>
      </c>
    </row>
    <row r="1356" spans="1:4">
      <c r="A1356" t="s">
        <v>133</v>
      </c>
      <c r="B1356" t="s">
        <v>2857</v>
      </c>
      <c r="C1356" s="36" t="s">
        <v>2858</v>
      </c>
      <c r="D1356" s="36" t="s">
        <v>182</v>
      </c>
    </row>
    <row r="1357" spans="1:4">
      <c r="A1357" t="s">
        <v>133</v>
      </c>
      <c r="B1357" t="s">
        <v>2859</v>
      </c>
      <c r="C1357" s="36" t="s">
        <v>2860</v>
      </c>
      <c r="D1357" s="36" t="s">
        <v>182</v>
      </c>
    </row>
    <row r="1358" spans="1:4">
      <c r="A1358" t="s">
        <v>133</v>
      </c>
      <c r="B1358" t="s">
        <v>2861</v>
      </c>
      <c r="C1358" s="36" t="s">
        <v>2862</v>
      </c>
      <c r="D1358" s="36" t="s">
        <v>182</v>
      </c>
    </row>
    <row r="1359" spans="1:4">
      <c r="A1359" t="s">
        <v>133</v>
      </c>
      <c r="B1359" t="s">
        <v>2863</v>
      </c>
      <c r="C1359" s="36" t="s">
        <v>2864</v>
      </c>
      <c r="D1359" s="36" t="s">
        <v>182</v>
      </c>
    </row>
    <row r="1360" spans="1:4">
      <c r="A1360" t="s">
        <v>133</v>
      </c>
      <c r="B1360" t="s">
        <v>2865</v>
      </c>
      <c r="C1360" s="36" t="s">
        <v>2866</v>
      </c>
      <c r="D1360" s="36" t="s">
        <v>182</v>
      </c>
    </row>
    <row r="1361" spans="1:4">
      <c r="A1361" t="s">
        <v>133</v>
      </c>
      <c r="B1361" t="s">
        <v>2867</v>
      </c>
      <c r="C1361" s="36" t="s">
        <v>2868</v>
      </c>
      <c r="D1361" s="36" t="s">
        <v>182</v>
      </c>
    </row>
    <row r="1362" spans="1:4">
      <c r="A1362" t="s">
        <v>133</v>
      </c>
      <c r="B1362" t="s">
        <v>2869</v>
      </c>
      <c r="C1362" s="36" t="s">
        <v>2870</v>
      </c>
      <c r="D1362" s="36" t="s">
        <v>182</v>
      </c>
    </row>
    <row r="1363" spans="1:4">
      <c r="A1363" t="s">
        <v>133</v>
      </c>
      <c r="B1363" t="s">
        <v>2871</v>
      </c>
      <c r="C1363" s="36" t="s">
        <v>2872</v>
      </c>
      <c r="D1363" s="36" t="s">
        <v>182</v>
      </c>
    </row>
    <row r="1364" spans="1:4">
      <c r="A1364" t="s">
        <v>133</v>
      </c>
      <c r="B1364" t="s">
        <v>2873</v>
      </c>
      <c r="C1364" s="36" t="s">
        <v>2874</v>
      </c>
      <c r="D1364" s="36" t="s">
        <v>182</v>
      </c>
    </row>
    <row r="1365" spans="1:4">
      <c r="A1365" t="s">
        <v>133</v>
      </c>
      <c r="B1365" t="s">
        <v>2875</v>
      </c>
      <c r="C1365" s="36" t="s">
        <v>2876</v>
      </c>
      <c r="D1365" s="36" t="s">
        <v>182</v>
      </c>
    </row>
    <row r="1366" spans="1:4">
      <c r="A1366" t="s">
        <v>133</v>
      </c>
      <c r="B1366" t="s">
        <v>2877</v>
      </c>
      <c r="C1366" s="36" t="s">
        <v>2878</v>
      </c>
      <c r="D1366" s="36" t="s">
        <v>182</v>
      </c>
    </row>
    <row r="1367" spans="1:4">
      <c r="A1367" t="s">
        <v>133</v>
      </c>
      <c r="B1367" t="s">
        <v>2879</v>
      </c>
      <c r="C1367" s="36" t="s">
        <v>2880</v>
      </c>
      <c r="D1367" s="36" t="s">
        <v>182</v>
      </c>
    </row>
    <row r="1368" spans="1:4">
      <c r="A1368" t="s">
        <v>133</v>
      </c>
      <c r="B1368" t="s">
        <v>2881</v>
      </c>
      <c r="C1368" s="36" t="s">
        <v>2882</v>
      </c>
      <c r="D1368" s="36" t="s">
        <v>182</v>
      </c>
    </row>
    <row r="1369" spans="1:4">
      <c r="A1369" t="s">
        <v>133</v>
      </c>
      <c r="B1369" t="s">
        <v>2883</v>
      </c>
      <c r="C1369" s="36" t="s">
        <v>2884</v>
      </c>
      <c r="D1369" s="36" t="s">
        <v>182</v>
      </c>
    </row>
    <row r="1370" spans="1:4">
      <c r="A1370" t="s">
        <v>133</v>
      </c>
      <c r="B1370" t="s">
        <v>2885</v>
      </c>
      <c r="C1370" s="36" t="s">
        <v>2886</v>
      </c>
      <c r="D1370" s="36" t="s">
        <v>182</v>
      </c>
    </row>
    <row r="1371" spans="1:4">
      <c r="A1371" t="s">
        <v>133</v>
      </c>
      <c r="B1371" t="s">
        <v>2887</v>
      </c>
      <c r="C1371" s="36" t="s">
        <v>2888</v>
      </c>
      <c r="D1371" s="36" t="s">
        <v>182</v>
      </c>
    </row>
    <row r="1372" spans="1:4">
      <c r="A1372" t="s">
        <v>133</v>
      </c>
      <c r="B1372" t="s">
        <v>2889</v>
      </c>
      <c r="C1372" s="36" t="s">
        <v>2890</v>
      </c>
      <c r="D1372" s="36" t="s">
        <v>182</v>
      </c>
    </row>
    <row r="1373" spans="1:4">
      <c r="A1373" t="s">
        <v>133</v>
      </c>
      <c r="B1373" t="s">
        <v>2891</v>
      </c>
      <c r="C1373" s="36" t="s">
        <v>2892</v>
      </c>
      <c r="D1373" s="36" t="s">
        <v>182</v>
      </c>
    </row>
    <row r="1374" spans="1:4">
      <c r="A1374" t="s">
        <v>133</v>
      </c>
      <c r="B1374" t="s">
        <v>2893</v>
      </c>
      <c r="C1374" s="36" t="s">
        <v>2894</v>
      </c>
      <c r="D1374" s="36" t="s">
        <v>182</v>
      </c>
    </row>
    <row r="1375" spans="1:4">
      <c r="A1375" t="s">
        <v>133</v>
      </c>
      <c r="B1375" t="s">
        <v>2895</v>
      </c>
      <c r="C1375" s="36" t="s">
        <v>2896</v>
      </c>
      <c r="D1375" s="36" t="s">
        <v>182</v>
      </c>
    </row>
    <row r="1376" spans="1:4">
      <c r="A1376" t="s">
        <v>133</v>
      </c>
      <c r="B1376" t="s">
        <v>2897</v>
      </c>
      <c r="C1376" s="36" t="s">
        <v>2898</v>
      </c>
      <c r="D1376" s="36" t="s">
        <v>182</v>
      </c>
    </row>
    <row r="1377" spans="1:4">
      <c r="A1377" t="s">
        <v>133</v>
      </c>
      <c r="B1377" t="s">
        <v>2899</v>
      </c>
      <c r="C1377" s="36" t="s">
        <v>2900</v>
      </c>
      <c r="D1377" s="36" t="s">
        <v>182</v>
      </c>
    </row>
    <row r="1378" spans="1:4">
      <c r="A1378" t="s">
        <v>133</v>
      </c>
      <c r="B1378" t="s">
        <v>2901</v>
      </c>
      <c r="C1378" s="36" t="s">
        <v>2902</v>
      </c>
      <c r="D1378" s="36" t="s">
        <v>182</v>
      </c>
    </row>
    <row r="1379" spans="1:4">
      <c r="A1379" t="s">
        <v>133</v>
      </c>
      <c r="B1379" t="s">
        <v>2903</v>
      </c>
      <c r="C1379" s="36" t="s">
        <v>2904</v>
      </c>
      <c r="D1379" s="36" t="s">
        <v>182</v>
      </c>
    </row>
    <row r="1380" spans="1:4">
      <c r="A1380" t="s">
        <v>133</v>
      </c>
      <c r="B1380" t="s">
        <v>2905</v>
      </c>
      <c r="C1380" s="36" t="s">
        <v>2906</v>
      </c>
      <c r="D1380" s="36" t="s">
        <v>182</v>
      </c>
    </row>
    <row r="1381" spans="1:4">
      <c r="A1381" t="s">
        <v>133</v>
      </c>
      <c r="B1381" t="s">
        <v>2907</v>
      </c>
      <c r="C1381" s="36" t="s">
        <v>2908</v>
      </c>
      <c r="D1381" s="36" t="s">
        <v>182</v>
      </c>
    </row>
    <row r="1382" spans="1:4">
      <c r="A1382" t="s">
        <v>133</v>
      </c>
      <c r="B1382" t="s">
        <v>2909</v>
      </c>
      <c r="C1382" s="36" t="s">
        <v>2910</v>
      </c>
      <c r="D1382" s="36" t="s">
        <v>182</v>
      </c>
    </row>
    <row r="1383" spans="1:4">
      <c r="A1383" t="s">
        <v>133</v>
      </c>
      <c r="B1383" t="s">
        <v>2911</v>
      </c>
      <c r="C1383" s="36" t="s">
        <v>2912</v>
      </c>
      <c r="D1383" s="36" t="s">
        <v>182</v>
      </c>
    </row>
    <row r="1384" spans="1:4">
      <c r="A1384" t="s">
        <v>133</v>
      </c>
      <c r="B1384" t="s">
        <v>2913</v>
      </c>
      <c r="C1384" s="36" t="s">
        <v>2914</v>
      </c>
      <c r="D1384" s="36" t="s">
        <v>182</v>
      </c>
    </row>
    <row r="1385" spans="1:4">
      <c r="A1385" t="s">
        <v>133</v>
      </c>
      <c r="B1385" t="s">
        <v>2915</v>
      </c>
      <c r="C1385" s="36" t="s">
        <v>2916</v>
      </c>
      <c r="D1385" s="36" t="s">
        <v>182</v>
      </c>
    </row>
    <row r="1386" spans="1:4">
      <c r="A1386" t="s">
        <v>133</v>
      </c>
      <c r="B1386" t="s">
        <v>2917</v>
      </c>
      <c r="C1386" s="36" t="s">
        <v>2918</v>
      </c>
      <c r="D1386" s="36" t="s">
        <v>182</v>
      </c>
    </row>
    <row r="1387" spans="1:4">
      <c r="A1387" t="s">
        <v>133</v>
      </c>
      <c r="B1387" t="s">
        <v>2919</v>
      </c>
      <c r="C1387" s="36" t="s">
        <v>2920</v>
      </c>
      <c r="D1387" s="36" t="s">
        <v>182</v>
      </c>
    </row>
    <row r="1388" spans="1:4">
      <c r="A1388" t="s">
        <v>133</v>
      </c>
      <c r="B1388" t="s">
        <v>2921</v>
      </c>
      <c r="C1388" s="36" t="s">
        <v>2922</v>
      </c>
      <c r="D1388" s="36" t="s">
        <v>182</v>
      </c>
    </row>
    <row r="1389" spans="1:4">
      <c r="A1389" t="s">
        <v>133</v>
      </c>
      <c r="B1389" t="s">
        <v>2923</v>
      </c>
      <c r="C1389" s="36" t="s">
        <v>2924</v>
      </c>
      <c r="D1389" s="36" t="s">
        <v>182</v>
      </c>
    </row>
    <row r="1390" spans="1:4">
      <c r="A1390" t="s">
        <v>133</v>
      </c>
      <c r="B1390" t="s">
        <v>2925</v>
      </c>
      <c r="C1390" s="36" t="s">
        <v>2926</v>
      </c>
      <c r="D1390" s="36" t="s">
        <v>182</v>
      </c>
    </row>
    <row r="1391" spans="1:4">
      <c r="A1391" t="s">
        <v>133</v>
      </c>
      <c r="B1391" t="s">
        <v>2927</v>
      </c>
      <c r="C1391" s="36" t="s">
        <v>2928</v>
      </c>
      <c r="D1391" s="36" t="s">
        <v>182</v>
      </c>
    </row>
    <row r="1392" spans="1:4">
      <c r="A1392" t="s">
        <v>133</v>
      </c>
      <c r="B1392" t="s">
        <v>2929</v>
      </c>
      <c r="C1392" s="36" t="s">
        <v>2930</v>
      </c>
      <c r="D1392" s="36" t="s">
        <v>182</v>
      </c>
    </row>
    <row r="1393" spans="1:4">
      <c r="A1393" t="s">
        <v>133</v>
      </c>
      <c r="B1393" t="s">
        <v>2931</v>
      </c>
      <c r="C1393" s="36" t="s">
        <v>2932</v>
      </c>
      <c r="D1393" s="36" t="s">
        <v>182</v>
      </c>
    </row>
    <row r="1394" spans="1:4">
      <c r="A1394" t="s">
        <v>133</v>
      </c>
      <c r="B1394" t="s">
        <v>2933</v>
      </c>
      <c r="C1394" s="36" t="s">
        <v>2934</v>
      </c>
      <c r="D1394" s="36" t="s">
        <v>182</v>
      </c>
    </row>
    <row r="1395" spans="1:4">
      <c r="A1395" t="s">
        <v>133</v>
      </c>
      <c r="B1395" t="s">
        <v>2935</v>
      </c>
      <c r="C1395" s="36" t="s">
        <v>2936</v>
      </c>
      <c r="D1395" s="36" t="s">
        <v>182</v>
      </c>
    </row>
    <row r="1396" spans="1:4">
      <c r="A1396" t="s">
        <v>133</v>
      </c>
      <c r="B1396" t="s">
        <v>2937</v>
      </c>
      <c r="C1396" s="36" t="s">
        <v>2938</v>
      </c>
      <c r="D1396" s="36" t="s">
        <v>182</v>
      </c>
    </row>
    <row r="1397" spans="1:4">
      <c r="A1397" t="s">
        <v>133</v>
      </c>
      <c r="B1397" t="s">
        <v>2939</v>
      </c>
      <c r="C1397" s="36" t="s">
        <v>2940</v>
      </c>
      <c r="D1397" s="36" t="s">
        <v>182</v>
      </c>
    </row>
    <row r="1398" spans="1:4">
      <c r="A1398" t="s">
        <v>133</v>
      </c>
      <c r="B1398" t="s">
        <v>2941</v>
      </c>
      <c r="C1398" s="36" t="s">
        <v>2942</v>
      </c>
      <c r="D1398" s="36" t="s">
        <v>182</v>
      </c>
    </row>
    <row r="1399" spans="1:4">
      <c r="A1399" t="s">
        <v>133</v>
      </c>
      <c r="B1399" t="s">
        <v>2943</v>
      </c>
      <c r="C1399" s="36" t="s">
        <v>2944</v>
      </c>
      <c r="D1399" s="36" t="s">
        <v>182</v>
      </c>
    </row>
    <row r="1400" spans="1:4">
      <c r="A1400" t="s">
        <v>133</v>
      </c>
      <c r="B1400" t="s">
        <v>2945</v>
      </c>
      <c r="C1400" s="36" t="s">
        <v>2946</v>
      </c>
      <c r="D1400" s="36" t="s">
        <v>182</v>
      </c>
    </row>
    <row r="1401" spans="1:4">
      <c r="A1401" t="s">
        <v>133</v>
      </c>
      <c r="B1401" t="s">
        <v>2947</v>
      </c>
      <c r="C1401" s="36" t="s">
        <v>2948</v>
      </c>
      <c r="D1401" s="36" t="s">
        <v>182</v>
      </c>
    </row>
    <row r="1402" spans="1:4">
      <c r="A1402" t="s">
        <v>133</v>
      </c>
      <c r="B1402" t="s">
        <v>2949</v>
      </c>
      <c r="C1402" s="36" t="s">
        <v>2950</v>
      </c>
      <c r="D1402" s="36" t="s">
        <v>182</v>
      </c>
    </row>
    <row r="1403" spans="1:4">
      <c r="A1403" t="s">
        <v>133</v>
      </c>
      <c r="B1403" t="s">
        <v>2951</v>
      </c>
      <c r="C1403" s="36" t="s">
        <v>2952</v>
      </c>
      <c r="D1403" s="36" t="s">
        <v>182</v>
      </c>
    </row>
    <row r="1404" spans="1:4">
      <c r="A1404" t="s">
        <v>133</v>
      </c>
      <c r="B1404" t="s">
        <v>2953</v>
      </c>
      <c r="C1404" s="36" t="s">
        <v>2954</v>
      </c>
      <c r="D1404" s="36" t="s">
        <v>182</v>
      </c>
    </row>
    <row r="1405" spans="1:4">
      <c r="A1405" t="s">
        <v>133</v>
      </c>
      <c r="B1405" t="s">
        <v>2955</v>
      </c>
      <c r="C1405" s="36" t="s">
        <v>2956</v>
      </c>
      <c r="D1405" s="36" t="s">
        <v>182</v>
      </c>
    </row>
    <row r="1406" spans="1:4">
      <c r="A1406" t="s">
        <v>133</v>
      </c>
      <c r="B1406" t="s">
        <v>2957</v>
      </c>
      <c r="C1406" s="36" t="s">
        <v>2958</v>
      </c>
      <c r="D1406" s="36" t="s">
        <v>182</v>
      </c>
    </row>
    <row r="1407" spans="1:4">
      <c r="A1407" t="s">
        <v>133</v>
      </c>
      <c r="B1407" t="s">
        <v>2959</v>
      </c>
      <c r="C1407" s="36" t="s">
        <v>2960</v>
      </c>
      <c r="D1407" s="36" t="s">
        <v>182</v>
      </c>
    </row>
    <row r="1408" spans="1:4">
      <c r="A1408" t="s">
        <v>133</v>
      </c>
      <c r="B1408" t="s">
        <v>2961</v>
      </c>
      <c r="C1408" s="36" t="s">
        <v>2962</v>
      </c>
      <c r="D1408" s="36" t="s">
        <v>182</v>
      </c>
    </row>
    <row r="1409" spans="1:4">
      <c r="A1409" t="s">
        <v>133</v>
      </c>
      <c r="B1409" t="s">
        <v>2963</v>
      </c>
      <c r="C1409" s="36" t="s">
        <v>2964</v>
      </c>
      <c r="D1409" s="36" t="s">
        <v>182</v>
      </c>
    </row>
    <row r="1410" spans="1:4">
      <c r="A1410" t="s">
        <v>133</v>
      </c>
      <c r="B1410" t="s">
        <v>2965</v>
      </c>
      <c r="C1410" s="36" t="s">
        <v>2966</v>
      </c>
      <c r="D1410" s="36" t="s">
        <v>182</v>
      </c>
    </row>
    <row r="1411" spans="1:4">
      <c r="A1411" t="s">
        <v>133</v>
      </c>
      <c r="B1411" t="s">
        <v>2967</v>
      </c>
      <c r="C1411" s="36" t="s">
        <v>2968</v>
      </c>
      <c r="D1411" s="36" t="s">
        <v>182</v>
      </c>
    </row>
    <row r="1412" spans="1:4">
      <c r="A1412" t="s">
        <v>133</v>
      </c>
      <c r="B1412" t="s">
        <v>2969</v>
      </c>
      <c r="C1412" s="36" t="s">
        <v>2970</v>
      </c>
      <c r="D1412" s="36" t="s">
        <v>182</v>
      </c>
    </row>
    <row r="1413" spans="1:4">
      <c r="A1413" t="s">
        <v>133</v>
      </c>
      <c r="B1413" t="s">
        <v>2971</v>
      </c>
      <c r="C1413" s="36" t="s">
        <v>2972</v>
      </c>
      <c r="D1413" s="36" t="s">
        <v>182</v>
      </c>
    </row>
    <row r="1414" spans="1:4">
      <c r="A1414" t="s">
        <v>133</v>
      </c>
      <c r="B1414" t="s">
        <v>2973</v>
      </c>
      <c r="C1414" s="36" t="s">
        <v>2974</v>
      </c>
      <c r="D1414" s="36" t="s">
        <v>182</v>
      </c>
    </row>
    <row r="1415" spans="1:4">
      <c r="A1415" t="s">
        <v>133</v>
      </c>
      <c r="B1415" t="s">
        <v>2975</v>
      </c>
      <c r="C1415" s="36" t="s">
        <v>2976</v>
      </c>
      <c r="D1415" s="36" t="s">
        <v>182</v>
      </c>
    </row>
    <row r="1416" spans="1:4">
      <c r="A1416" t="s">
        <v>133</v>
      </c>
      <c r="B1416" t="s">
        <v>2977</v>
      </c>
      <c r="C1416" s="36" t="s">
        <v>2978</v>
      </c>
      <c r="D1416" s="36" t="s">
        <v>182</v>
      </c>
    </row>
    <row r="1417" spans="1:4">
      <c r="A1417" t="s">
        <v>133</v>
      </c>
      <c r="B1417" t="s">
        <v>2979</v>
      </c>
      <c r="C1417" s="36" t="s">
        <v>2980</v>
      </c>
      <c r="D1417" s="36" t="s">
        <v>182</v>
      </c>
    </row>
    <row r="1418" spans="1:4">
      <c r="A1418" t="s">
        <v>133</v>
      </c>
      <c r="B1418" t="s">
        <v>2981</v>
      </c>
      <c r="C1418" s="36" t="s">
        <v>2982</v>
      </c>
      <c r="D1418" s="36" t="s">
        <v>182</v>
      </c>
    </row>
    <row r="1419" spans="1:4">
      <c r="A1419" t="s">
        <v>133</v>
      </c>
      <c r="B1419" t="s">
        <v>2983</v>
      </c>
      <c r="C1419" s="36" t="s">
        <v>2984</v>
      </c>
      <c r="D1419" s="36" t="s">
        <v>182</v>
      </c>
    </row>
    <row r="1420" spans="1:4">
      <c r="A1420" t="s">
        <v>133</v>
      </c>
      <c r="B1420" t="s">
        <v>2985</v>
      </c>
      <c r="C1420" s="36" t="s">
        <v>2986</v>
      </c>
      <c r="D1420" s="36" t="s">
        <v>182</v>
      </c>
    </row>
    <row r="1421" spans="1:4">
      <c r="A1421" t="s">
        <v>133</v>
      </c>
      <c r="B1421" t="s">
        <v>2987</v>
      </c>
      <c r="C1421" s="36" t="s">
        <v>2988</v>
      </c>
      <c r="D1421" s="36" t="s">
        <v>182</v>
      </c>
    </row>
    <row r="1422" spans="1:4">
      <c r="A1422" t="s">
        <v>133</v>
      </c>
      <c r="B1422" t="s">
        <v>2989</v>
      </c>
      <c r="C1422" s="36" t="s">
        <v>2990</v>
      </c>
      <c r="D1422" s="36" t="s">
        <v>182</v>
      </c>
    </row>
    <row r="1423" spans="1:4">
      <c r="A1423" t="s">
        <v>133</v>
      </c>
      <c r="B1423" t="s">
        <v>2991</v>
      </c>
      <c r="C1423" s="36" t="s">
        <v>2992</v>
      </c>
      <c r="D1423" s="36" t="s">
        <v>182</v>
      </c>
    </row>
    <row r="1424" spans="1:4">
      <c r="A1424" t="s">
        <v>133</v>
      </c>
      <c r="B1424" t="s">
        <v>2993</v>
      </c>
      <c r="C1424" s="36" t="s">
        <v>2994</v>
      </c>
      <c r="D1424" s="36" t="s">
        <v>182</v>
      </c>
    </row>
    <row r="1425" spans="1:4">
      <c r="A1425" t="s">
        <v>133</v>
      </c>
      <c r="B1425" t="s">
        <v>2995</v>
      </c>
      <c r="C1425" s="36" t="s">
        <v>2996</v>
      </c>
      <c r="D1425" s="36" t="s">
        <v>182</v>
      </c>
    </row>
    <row r="1426" spans="1:4">
      <c r="A1426" t="s">
        <v>133</v>
      </c>
      <c r="B1426" t="s">
        <v>2997</v>
      </c>
      <c r="C1426" s="36" t="s">
        <v>2998</v>
      </c>
      <c r="D1426" s="36" t="s">
        <v>182</v>
      </c>
    </row>
    <row r="1427" spans="1:4">
      <c r="A1427" t="s">
        <v>133</v>
      </c>
      <c r="B1427" t="s">
        <v>2999</v>
      </c>
      <c r="C1427" s="36" t="s">
        <v>3000</v>
      </c>
      <c r="D1427" s="36" t="s">
        <v>159</v>
      </c>
    </row>
    <row r="1428" spans="1:4">
      <c r="A1428" t="s">
        <v>133</v>
      </c>
      <c r="B1428" t="s">
        <v>3001</v>
      </c>
      <c r="C1428" s="36" t="s">
        <v>3002</v>
      </c>
      <c r="D1428" s="36" t="s">
        <v>182</v>
      </c>
    </row>
    <row r="1429" spans="1:4">
      <c r="A1429" t="s">
        <v>133</v>
      </c>
      <c r="B1429" t="s">
        <v>3003</v>
      </c>
      <c r="C1429" s="36" t="s">
        <v>3004</v>
      </c>
      <c r="D1429" s="36" t="s">
        <v>182</v>
      </c>
    </row>
    <row r="1430" spans="1:4">
      <c r="A1430" t="s">
        <v>133</v>
      </c>
      <c r="B1430" t="s">
        <v>3005</v>
      </c>
      <c r="C1430" s="36" t="s">
        <v>3006</v>
      </c>
      <c r="D1430" s="36" t="s">
        <v>182</v>
      </c>
    </row>
    <row r="1431" spans="1:4">
      <c r="A1431" t="s">
        <v>133</v>
      </c>
      <c r="B1431" t="s">
        <v>3007</v>
      </c>
      <c r="C1431" s="36" t="s">
        <v>3008</v>
      </c>
      <c r="D1431" s="36" t="s">
        <v>182</v>
      </c>
    </row>
    <row r="1432" spans="1:4">
      <c r="A1432" t="s">
        <v>133</v>
      </c>
      <c r="B1432" t="s">
        <v>3009</v>
      </c>
      <c r="C1432" s="36" t="s">
        <v>3010</v>
      </c>
      <c r="D1432" s="36" t="s">
        <v>182</v>
      </c>
    </row>
    <row r="1433" spans="1:4">
      <c r="A1433" t="s">
        <v>133</v>
      </c>
      <c r="B1433" t="s">
        <v>3011</v>
      </c>
      <c r="C1433" s="36" t="s">
        <v>3012</v>
      </c>
      <c r="D1433" s="36" t="s">
        <v>182</v>
      </c>
    </row>
    <row r="1434" spans="1:4">
      <c r="A1434" t="s">
        <v>133</v>
      </c>
      <c r="B1434" t="s">
        <v>3013</v>
      </c>
      <c r="C1434" s="36" t="s">
        <v>3014</v>
      </c>
      <c r="D1434" s="36" t="s">
        <v>182</v>
      </c>
    </row>
    <row r="1435" spans="1:4">
      <c r="A1435" t="s">
        <v>133</v>
      </c>
      <c r="B1435" t="s">
        <v>3015</v>
      </c>
      <c r="C1435" s="36" t="s">
        <v>3016</v>
      </c>
      <c r="D1435" s="36" t="s">
        <v>182</v>
      </c>
    </row>
    <row r="1436" spans="1:4">
      <c r="A1436" t="s">
        <v>133</v>
      </c>
      <c r="B1436" t="s">
        <v>3017</v>
      </c>
      <c r="C1436" s="36" t="s">
        <v>3018</v>
      </c>
      <c r="D1436" s="36" t="s">
        <v>182</v>
      </c>
    </row>
    <row r="1437" spans="1:4">
      <c r="A1437" t="s">
        <v>133</v>
      </c>
      <c r="B1437" t="s">
        <v>3019</v>
      </c>
      <c r="C1437" s="36" t="s">
        <v>3020</v>
      </c>
      <c r="D1437" s="36" t="s">
        <v>182</v>
      </c>
    </row>
    <row r="1438" spans="1:4">
      <c r="A1438" t="s">
        <v>133</v>
      </c>
      <c r="B1438" t="s">
        <v>3021</v>
      </c>
      <c r="C1438" s="36" t="s">
        <v>3022</v>
      </c>
      <c r="D1438" s="36" t="s">
        <v>182</v>
      </c>
    </row>
    <row r="1439" spans="1:4">
      <c r="A1439" t="s">
        <v>133</v>
      </c>
      <c r="B1439" t="s">
        <v>3023</v>
      </c>
      <c r="C1439" s="36" t="s">
        <v>3024</v>
      </c>
      <c r="D1439" s="36" t="s">
        <v>182</v>
      </c>
    </row>
    <row r="1440" spans="1:4">
      <c r="A1440" t="s">
        <v>133</v>
      </c>
      <c r="B1440" t="s">
        <v>3025</v>
      </c>
      <c r="C1440" s="36" t="s">
        <v>3026</v>
      </c>
      <c r="D1440" s="36" t="s">
        <v>182</v>
      </c>
    </row>
    <row r="1441" spans="1:4">
      <c r="A1441" t="s">
        <v>133</v>
      </c>
      <c r="B1441" t="s">
        <v>3027</v>
      </c>
      <c r="C1441" s="36" t="s">
        <v>3028</v>
      </c>
      <c r="D1441" s="36" t="s">
        <v>182</v>
      </c>
    </row>
    <row r="1442" spans="1:4">
      <c r="A1442" t="s">
        <v>133</v>
      </c>
      <c r="B1442" t="s">
        <v>3029</v>
      </c>
      <c r="C1442" s="36" t="s">
        <v>3030</v>
      </c>
      <c r="D1442" s="36" t="s">
        <v>182</v>
      </c>
    </row>
    <row r="1443" spans="1:4">
      <c r="A1443" t="s">
        <v>133</v>
      </c>
      <c r="B1443" t="s">
        <v>3031</v>
      </c>
      <c r="C1443" s="36" t="s">
        <v>3032</v>
      </c>
      <c r="D1443" s="36" t="s">
        <v>182</v>
      </c>
    </row>
    <row r="1444" spans="1:4">
      <c r="A1444" t="s">
        <v>133</v>
      </c>
      <c r="B1444" t="s">
        <v>3033</v>
      </c>
      <c r="C1444" s="36" t="s">
        <v>3034</v>
      </c>
      <c r="D1444" s="36" t="s">
        <v>182</v>
      </c>
    </row>
    <row r="1445" spans="1:4">
      <c r="A1445" t="s">
        <v>133</v>
      </c>
      <c r="B1445" t="s">
        <v>3035</v>
      </c>
      <c r="C1445" s="36" t="s">
        <v>3036</v>
      </c>
      <c r="D1445" s="36" t="s">
        <v>182</v>
      </c>
    </row>
    <row r="1446" spans="1:4">
      <c r="A1446" t="s">
        <v>133</v>
      </c>
      <c r="B1446" t="s">
        <v>3037</v>
      </c>
      <c r="C1446" s="36" t="s">
        <v>3038</v>
      </c>
      <c r="D1446" s="36" t="s">
        <v>182</v>
      </c>
    </row>
    <row r="1447" spans="1:4">
      <c r="A1447" t="s">
        <v>133</v>
      </c>
      <c r="B1447" t="s">
        <v>3039</v>
      </c>
      <c r="C1447" s="36" t="s">
        <v>3040</v>
      </c>
      <c r="D1447" s="36" t="s">
        <v>182</v>
      </c>
    </row>
    <row r="1448" spans="1:4">
      <c r="A1448" t="s">
        <v>133</v>
      </c>
      <c r="B1448" t="s">
        <v>3041</v>
      </c>
      <c r="C1448" s="36" t="s">
        <v>3042</v>
      </c>
      <c r="D1448" s="36" t="s">
        <v>182</v>
      </c>
    </row>
    <row r="1449" spans="1:4">
      <c r="A1449" t="s">
        <v>133</v>
      </c>
      <c r="B1449" t="s">
        <v>3043</v>
      </c>
      <c r="C1449" s="36" t="s">
        <v>3044</v>
      </c>
      <c r="D1449" s="36" t="s">
        <v>182</v>
      </c>
    </row>
    <row r="1450" spans="1:4">
      <c r="A1450" t="s">
        <v>133</v>
      </c>
      <c r="B1450" t="s">
        <v>3045</v>
      </c>
      <c r="C1450" s="36" t="s">
        <v>3046</v>
      </c>
      <c r="D1450" s="36" t="s">
        <v>182</v>
      </c>
    </row>
    <row r="1451" spans="1:4">
      <c r="A1451" t="s">
        <v>133</v>
      </c>
      <c r="B1451" t="s">
        <v>3047</v>
      </c>
      <c r="C1451" s="36" t="s">
        <v>3048</v>
      </c>
      <c r="D1451" s="36" t="s">
        <v>182</v>
      </c>
    </row>
    <row r="1452" spans="1:4">
      <c r="A1452" t="s">
        <v>133</v>
      </c>
      <c r="B1452" t="s">
        <v>3049</v>
      </c>
      <c r="C1452" s="36" t="s">
        <v>3050</v>
      </c>
      <c r="D1452" s="36" t="s">
        <v>182</v>
      </c>
    </row>
    <row r="1453" spans="1:4">
      <c r="A1453" t="s">
        <v>133</v>
      </c>
      <c r="B1453" t="s">
        <v>3051</v>
      </c>
      <c r="C1453" s="36" t="s">
        <v>3052</v>
      </c>
      <c r="D1453" s="36" t="s">
        <v>182</v>
      </c>
    </row>
    <row r="1454" spans="1:4">
      <c r="A1454" t="s">
        <v>133</v>
      </c>
      <c r="B1454" t="s">
        <v>3053</v>
      </c>
      <c r="C1454" s="36" t="s">
        <v>3054</v>
      </c>
      <c r="D1454" s="36" t="s">
        <v>159</v>
      </c>
    </row>
    <row r="1455" spans="1:4">
      <c r="A1455" t="s">
        <v>133</v>
      </c>
      <c r="B1455" t="s">
        <v>3055</v>
      </c>
      <c r="C1455" s="36" t="s">
        <v>3056</v>
      </c>
      <c r="D1455" s="36" t="s">
        <v>182</v>
      </c>
    </row>
    <row r="1456" spans="1:4">
      <c r="A1456" t="s">
        <v>133</v>
      </c>
      <c r="B1456" t="s">
        <v>3057</v>
      </c>
      <c r="C1456" s="36" t="s">
        <v>3058</v>
      </c>
      <c r="D1456" s="36" t="s">
        <v>182</v>
      </c>
    </row>
    <row r="1457" spans="1:4">
      <c r="A1457" t="s">
        <v>133</v>
      </c>
      <c r="B1457" t="s">
        <v>3059</v>
      </c>
      <c r="C1457" s="36" t="s">
        <v>3060</v>
      </c>
      <c r="D1457" s="36" t="s">
        <v>182</v>
      </c>
    </row>
    <row r="1458" spans="1:4">
      <c r="A1458" t="s">
        <v>133</v>
      </c>
      <c r="B1458" t="s">
        <v>3061</v>
      </c>
      <c r="C1458" s="36" t="s">
        <v>3062</v>
      </c>
      <c r="D1458" s="36" t="s">
        <v>182</v>
      </c>
    </row>
    <row r="1459" spans="1:4">
      <c r="A1459" t="s">
        <v>133</v>
      </c>
      <c r="B1459" t="s">
        <v>3063</v>
      </c>
      <c r="C1459" s="36" t="s">
        <v>3064</v>
      </c>
      <c r="D1459" s="36" t="s">
        <v>182</v>
      </c>
    </row>
    <row r="1460" spans="1:4">
      <c r="A1460" t="s">
        <v>133</v>
      </c>
      <c r="B1460" t="s">
        <v>3065</v>
      </c>
      <c r="C1460" s="36" t="s">
        <v>3066</v>
      </c>
      <c r="D1460" s="36" t="s">
        <v>182</v>
      </c>
    </row>
    <row r="1461" spans="1:4">
      <c r="A1461" t="s">
        <v>133</v>
      </c>
      <c r="B1461" t="s">
        <v>3067</v>
      </c>
      <c r="C1461" s="36" t="s">
        <v>3068</v>
      </c>
      <c r="D1461" s="36" t="s">
        <v>182</v>
      </c>
    </row>
    <row r="1462" spans="1:4">
      <c r="A1462" t="s">
        <v>133</v>
      </c>
      <c r="B1462" t="s">
        <v>3069</v>
      </c>
      <c r="C1462" s="36" t="s">
        <v>3070</v>
      </c>
      <c r="D1462" s="36" t="s">
        <v>182</v>
      </c>
    </row>
    <row r="1463" spans="1:4">
      <c r="A1463" t="s">
        <v>133</v>
      </c>
      <c r="B1463" t="s">
        <v>3071</v>
      </c>
      <c r="C1463" s="36" t="s">
        <v>3072</v>
      </c>
      <c r="D1463" s="36" t="s">
        <v>182</v>
      </c>
    </row>
    <row r="1464" spans="1:4">
      <c r="A1464" t="s">
        <v>133</v>
      </c>
      <c r="B1464" t="s">
        <v>3073</v>
      </c>
      <c r="C1464" s="36" t="s">
        <v>3074</v>
      </c>
      <c r="D1464" s="36" t="s">
        <v>182</v>
      </c>
    </row>
    <row r="1465" spans="1:4">
      <c r="A1465" t="s">
        <v>133</v>
      </c>
      <c r="B1465" t="s">
        <v>3075</v>
      </c>
      <c r="C1465" s="36" t="s">
        <v>3076</v>
      </c>
      <c r="D1465" s="36" t="s">
        <v>182</v>
      </c>
    </row>
    <row r="1466" spans="1:4">
      <c r="A1466" t="s">
        <v>133</v>
      </c>
      <c r="B1466" t="s">
        <v>3077</v>
      </c>
      <c r="C1466" s="36" t="s">
        <v>3078</v>
      </c>
      <c r="D1466" s="36" t="s">
        <v>182</v>
      </c>
    </row>
    <row r="1467" spans="1:4">
      <c r="A1467" t="s">
        <v>133</v>
      </c>
      <c r="B1467" t="s">
        <v>3079</v>
      </c>
      <c r="C1467" s="36" t="s">
        <v>3080</v>
      </c>
      <c r="D1467" s="36" t="s">
        <v>182</v>
      </c>
    </row>
    <row r="1468" spans="1:4">
      <c r="A1468" t="s">
        <v>133</v>
      </c>
      <c r="B1468" t="s">
        <v>3081</v>
      </c>
      <c r="C1468" s="36" t="s">
        <v>3082</v>
      </c>
      <c r="D1468" s="36" t="s">
        <v>182</v>
      </c>
    </row>
    <row r="1469" spans="1:4">
      <c r="A1469" t="s">
        <v>133</v>
      </c>
      <c r="B1469" t="s">
        <v>3083</v>
      </c>
      <c r="C1469" s="36" t="s">
        <v>3084</v>
      </c>
      <c r="D1469" s="36" t="s">
        <v>182</v>
      </c>
    </row>
    <row r="1470" spans="1:4">
      <c r="A1470" t="s">
        <v>133</v>
      </c>
      <c r="B1470" t="s">
        <v>3085</v>
      </c>
      <c r="C1470" s="36" t="s">
        <v>3086</v>
      </c>
      <c r="D1470" s="36" t="s">
        <v>182</v>
      </c>
    </row>
    <row r="1471" spans="1:4">
      <c r="A1471" t="s">
        <v>133</v>
      </c>
      <c r="B1471" t="s">
        <v>3087</v>
      </c>
      <c r="C1471" s="36" t="s">
        <v>3088</v>
      </c>
      <c r="D1471" s="36" t="s">
        <v>182</v>
      </c>
    </row>
    <row r="1472" spans="1:4">
      <c r="A1472" t="s">
        <v>133</v>
      </c>
      <c r="B1472" t="s">
        <v>3089</v>
      </c>
      <c r="C1472" s="36" t="s">
        <v>3090</v>
      </c>
      <c r="D1472" s="36" t="s">
        <v>182</v>
      </c>
    </row>
    <row r="1473" spans="1:4">
      <c r="A1473" t="s">
        <v>133</v>
      </c>
      <c r="B1473" t="s">
        <v>3091</v>
      </c>
      <c r="C1473" s="36" t="s">
        <v>3092</v>
      </c>
      <c r="D1473" s="36" t="s">
        <v>182</v>
      </c>
    </row>
    <row r="1474" spans="1:4">
      <c r="A1474" t="s">
        <v>133</v>
      </c>
      <c r="B1474" t="s">
        <v>3093</v>
      </c>
      <c r="C1474" s="36" t="s">
        <v>3094</v>
      </c>
      <c r="D1474" s="36" t="s">
        <v>182</v>
      </c>
    </row>
    <row r="1475" spans="1:4">
      <c r="A1475" t="s">
        <v>133</v>
      </c>
      <c r="B1475" t="s">
        <v>3095</v>
      </c>
      <c r="C1475" s="36" t="s">
        <v>3096</v>
      </c>
      <c r="D1475" s="36" t="s">
        <v>182</v>
      </c>
    </row>
    <row r="1476" spans="1:4">
      <c r="A1476" t="s">
        <v>133</v>
      </c>
      <c r="B1476" t="s">
        <v>3097</v>
      </c>
      <c r="C1476" s="36" t="s">
        <v>3098</v>
      </c>
      <c r="D1476" s="36" t="s">
        <v>182</v>
      </c>
    </row>
    <row r="1477" spans="1:4">
      <c r="A1477" t="s">
        <v>133</v>
      </c>
      <c r="B1477" t="s">
        <v>3099</v>
      </c>
      <c r="C1477" s="36" t="s">
        <v>3100</v>
      </c>
      <c r="D1477" s="36" t="s">
        <v>182</v>
      </c>
    </row>
    <row r="1478" spans="1:4">
      <c r="A1478" t="s">
        <v>133</v>
      </c>
      <c r="B1478" t="s">
        <v>3101</v>
      </c>
      <c r="C1478" s="36" t="s">
        <v>3102</v>
      </c>
      <c r="D1478" s="36" t="s">
        <v>182</v>
      </c>
    </row>
    <row r="1479" spans="1:4">
      <c r="A1479" t="s">
        <v>133</v>
      </c>
      <c r="B1479" t="s">
        <v>3103</v>
      </c>
      <c r="C1479" s="36" t="s">
        <v>3104</v>
      </c>
      <c r="D1479" s="36" t="s">
        <v>182</v>
      </c>
    </row>
    <row r="1480" spans="1:4">
      <c r="A1480" t="s">
        <v>133</v>
      </c>
      <c r="B1480" t="s">
        <v>3105</v>
      </c>
      <c r="C1480" s="36" t="s">
        <v>3106</v>
      </c>
      <c r="D1480" s="36" t="s">
        <v>182</v>
      </c>
    </row>
    <row r="1481" spans="1:4">
      <c r="A1481" t="s">
        <v>133</v>
      </c>
      <c r="B1481" t="s">
        <v>3107</v>
      </c>
      <c r="C1481" s="36" t="s">
        <v>3108</v>
      </c>
      <c r="D1481" s="36" t="s">
        <v>182</v>
      </c>
    </row>
    <row r="1482" spans="1:4">
      <c r="A1482" t="s">
        <v>133</v>
      </c>
      <c r="B1482" t="s">
        <v>3109</v>
      </c>
      <c r="C1482" s="36" t="s">
        <v>3110</v>
      </c>
      <c r="D1482" s="36" t="s">
        <v>182</v>
      </c>
    </row>
    <row r="1483" spans="1:4">
      <c r="A1483" t="s">
        <v>133</v>
      </c>
      <c r="B1483" t="s">
        <v>3111</v>
      </c>
      <c r="C1483" s="36" t="s">
        <v>3112</v>
      </c>
      <c r="D1483" s="36" t="s">
        <v>182</v>
      </c>
    </row>
    <row r="1484" spans="1:4">
      <c r="A1484" t="s">
        <v>133</v>
      </c>
      <c r="B1484" t="s">
        <v>3113</v>
      </c>
      <c r="C1484" s="36" t="s">
        <v>3114</v>
      </c>
      <c r="D1484" s="36" t="s">
        <v>182</v>
      </c>
    </row>
    <row r="1485" spans="1:4">
      <c r="A1485" t="s">
        <v>133</v>
      </c>
      <c r="B1485" t="s">
        <v>3115</v>
      </c>
      <c r="C1485" s="36" t="s">
        <v>3116</v>
      </c>
      <c r="D1485" s="36" t="s">
        <v>182</v>
      </c>
    </row>
    <row r="1486" spans="1:4">
      <c r="A1486" t="s">
        <v>133</v>
      </c>
      <c r="B1486" t="s">
        <v>3117</v>
      </c>
      <c r="C1486" s="36" t="s">
        <v>3118</v>
      </c>
      <c r="D1486" s="36" t="s">
        <v>182</v>
      </c>
    </row>
    <row r="1487" spans="1:4">
      <c r="A1487" t="s">
        <v>133</v>
      </c>
      <c r="B1487" t="s">
        <v>3119</v>
      </c>
      <c r="C1487" s="36" t="s">
        <v>3120</v>
      </c>
      <c r="D1487" s="36" t="s">
        <v>182</v>
      </c>
    </row>
    <row r="1488" spans="1:4">
      <c r="A1488" t="s">
        <v>133</v>
      </c>
      <c r="B1488" t="s">
        <v>3121</v>
      </c>
      <c r="C1488" s="36" t="s">
        <v>3122</v>
      </c>
      <c r="D1488" s="36" t="s">
        <v>182</v>
      </c>
    </row>
    <row r="1489" spans="1:4">
      <c r="A1489" t="s">
        <v>133</v>
      </c>
      <c r="B1489" t="s">
        <v>3123</v>
      </c>
      <c r="C1489" s="36" t="s">
        <v>3124</v>
      </c>
      <c r="D1489" s="36" t="s">
        <v>182</v>
      </c>
    </row>
    <row r="1490" spans="1:4">
      <c r="A1490" t="s">
        <v>133</v>
      </c>
      <c r="B1490" t="s">
        <v>3125</v>
      </c>
      <c r="C1490" s="36" t="s">
        <v>3126</v>
      </c>
      <c r="D1490" s="36" t="s">
        <v>182</v>
      </c>
    </row>
    <row r="1491" spans="1:4">
      <c r="A1491" t="s">
        <v>133</v>
      </c>
      <c r="B1491" t="s">
        <v>3127</v>
      </c>
      <c r="C1491" s="36" t="s">
        <v>3128</v>
      </c>
      <c r="D1491" s="36" t="s">
        <v>182</v>
      </c>
    </row>
    <row r="1492" spans="1:4">
      <c r="A1492" t="s">
        <v>133</v>
      </c>
      <c r="B1492" t="s">
        <v>3129</v>
      </c>
      <c r="C1492" s="36" t="s">
        <v>3130</v>
      </c>
      <c r="D1492" s="36" t="s">
        <v>182</v>
      </c>
    </row>
    <row r="1493" spans="1:4">
      <c r="A1493" t="s">
        <v>133</v>
      </c>
      <c r="B1493" t="s">
        <v>3131</v>
      </c>
      <c r="C1493" s="36" t="s">
        <v>3132</v>
      </c>
      <c r="D1493" s="36" t="s">
        <v>182</v>
      </c>
    </row>
    <row r="1494" spans="1:4">
      <c r="A1494" t="s">
        <v>133</v>
      </c>
      <c r="B1494" t="s">
        <v>3133</v>
      </c>
      <c r="C1494" s="36" t="s">
        <v>3134</v>
      </c>
      <c r="D1494" s="36" t="s">
        <v>182</v>
      </c>
    </row>
    <row r="1495" spans="1:4">
      <c r="A1495" t="s">
        <v>133</v>
      </c>
      <c r="B1495" t="s">
        <v>3135</v>
      </c>
      <c r="C1495" s="36" t="s">
        <v>3136</v>
      </c>
      <c r="D1495" s="36" t="s">
        <v>182</v>
      </c>
    </row>
    <row r="1496" spans="1:4">
      <c r="A1496" t="s">
        <v>133</v>
      </c>
      <c r="B1496" t="s">
        <v>3137</v>
      </c>
      <c r="C1496" s="36" t="s">
        <v>3138</v>
      </c>
      <c r="D1496" s="36" t="s">
        <v>182</v>
      </c>
    </row>
    <row r="1497" spans="1:4">
      <c r="A1497" t="s">
        <v>133</v>
      </c>
      <c r="B1497" t="s">
        <v>3139</v>
      </c>
      <c r="C1497" s="36" t="s">
        <v>3140</v>
      </c>
      <c r="D1497" s="36" t="s">
        <v>182</v>
      </c>
    </row>
    <row r="1498" spans="1:4">
      <c r="A1498" t="s">
        <v>133</v>
      </c>
      <c r="B1498" t="s">
        <v>3141</v>
      </c>
      <c r="C1498" s="36" t="s">
        <v>3142</v>
      </c>
      <c r="D1498" s="36" t="s">
        <v>182</v>
      </c>
    </row>
    <row r="1499" spans="1:4">
      <c r="A1499" t="s">
        <v>133</v>
      </c>
      <c r="B1499" t="s">
        <v>3143</v>
      </c>
      <c r="C1499" s="36" t="s">
        <v>3144</v>
      </c>
      <c r="D1499" s="36" t="s">
        <v>182</v>
      </c>
    </row>
    <row r="1500" spans="1:4">
      <c r="A1500" t="s">
        <v>133</v>
      </c>
      <c r="B1500" t="s">
        <v>3145</v>
      </c>
      <c r="C1500" s="36" t="s">
        <v>3146</v>
      </c>
      <c r="D1500" s="36" t="s">
        <v>182</v>
      </c>
    </row>
    <row r="1501" spans="1:4">
      <c r="A1501" t="s">
        <v>133</v>
      </c>
      <c r="B1501" t="s">
        <v>3147</v>
      </c>
      <c r="C1501" s="36" t="s">
        <v>3148</v>
      </c>
      <c r="D1501" s="36" t="s">
        <v>182</v>
      </c>
    </row>
    <row r="1502" spans="1:4">
      <c r="A1502" t="s">
        <v>133</v>
      </c>
      <c r="B1502" t="s">
        <v>3149</v>
      </c>
      <c r="C1502" s="36" t="s">
        <v>3150</v>
      </c>
      <c r="D1502" s="36" t="s">
        <v>182</v>
      </c>
    </row>
    <row r="1503" spans="1:4">
      <c r="A1503" t="s">
        <v>133</v>
      </c>
      <c r="B1503" t="s">
        <v>3151</v>
      </c>
      <c r="C1503" s="36" t="s">
        <v>3152</v>
      </c>
      <c r="D1503" s="36" t="s">
        <v>182</v>
      </c>
    </row>
    <row r="1504" spans="1:4">
      <c r="A1504" t="s">
        <v>133</v>
      </c>
      <c r="B1504" t="s">
        <v>3153</v>
      </c>
      <c r="C1504" s="36" t="s">
        <v>3154</v>
      </c>
      <c r="D1504" s="36" t="s">
        <v>182</v>
      </c>
    </row>
    <row r="1505" spans="1:4">
      <c r="A1505" t="s">
        <v>133</v>
      </c>
      <c r="B1505" t="s">
        <v>3155</v>
      </c>
      <c r="C1505" s="36" t="s">
        <v>3156</v>
      </c>
      <c r="D1505" s="36" t="s">
        <v>182</v>
      </c>
    </row>
    <row r="1506" spans="1:4">
      <c r="A1506" t="s">
        <v>133</v>
      </c>
      <c r="B1506" t="s">
        <v>3157</v>
      </c>
      <c r="C1506" s="36" t="s">
        <v>3158</v>
      </c>
      <c r="D1506" s="36" t="s">
        <v>182</v>
      </c>
    </row>
    <row r="1507" spans="1:4">
      <c r="A1507" t="s">
        <v>133</v>
      </c>
      <c r="B1507" t="s">
        <v>3159</v>
      </c>
      <c r="C1507" s="36" t="s">
        <v>3160</v>
      </c>
      <c r="D1507" s="36" t="s">
        <v>182</v>
      </c>
    </row>
    <row r="1508" spans="1:4">
      <c r="A1508" t="s">
        <v>133</v>
      </c>
      <c r="B1508" t="s">
        <v>3161</v>
      </c>
      <c r="C1508" s="36" t="s">
        <v>3162</v>
      </c>
      <c r="D1508" s="36" t="s">
        <v>182</v>
      </c>
    </row>
    <row r="1509" spans="1:4">
      <c r="A1509" t="s">
        <v>133</v>
      </c>
      <c r="B1509" t="s">
        <v>3163</v>
      </c>
      <c r="C1509" s="36" t="s">
        <v>3164</v>
      </c>
      <c r="D1509" s="36" t="s">
        <v>182</v>
      </c>
    </row>
    <row r="1510" spans="1:4">
      <c r="A1510" t="s">
        <v>133</v>
      </c>
      <c r="B1510" t="s">
        <v>3165</v>
      </c>
      <c r="C1510" s="36" t="s">
        <v>3166</v>
      </c>
      <c r="D1510" s="36" t="s">
        <v>182</v>
      </c>
    </row>
    <row r="1511" spans="1:4">
      <c r="A1511" t="s">
        <v>133</v>
      </c>
      <c r="B1511" t="s">
        <v>3167</v>
      </c>
      <c r="C1511" s="36" t="s">
        <v>3168</v>
      </c>
      <c r="D1511" s="36" t="s">
        <v>182</v>
      </c>
    </row>
    <row r="1512" spans="1:4">
      <c r="A1512" t="s">
        <v>133</v>
      </c>
      <c r="B1512" t="s">
        <v>3169</v>
      </c>
      <c r="C1512" s="36" t="s">
        <v>3170</v>
      </c>
      <c r="D1512" s="36" t="s">
        <v>182</v>
      </c>
    </row>
    <row r="1513" spans="1:4">
      <c r="A1513" t="s">
        <v>133</v>
      </c>
      <c r="B1513" t="s">
        <v>3171</v>
      </c>
      <c r="C1513" s="36" t="s">
        <v>3172</v>
      </c>
      <c r="D1513" s="36" t="s">
        <v>182</v>
      </c>
    </row>
    <row r="1514" spans="1:4">
      <c r="A1514" t="s">
        <v>133</v>
      </c>
      <c r="B1514" t="s">
        <v>3173</v>
      </c>
      <c r="C1514" s="36" t="s">
        <v>3174</v>
      </c>
      <c r="D1514" s="36" t="s">
        <v>182</v>
      </c>
    </row>
    <row r="1515" spans="1:4">
      <c r="A1515" t="s">
        <v>133</v>
      </c>
      <c r="B1515" t="s">
        <v>3175</v>
      </c>
      <c r="C1515" s="36" t="s">
        <v>3176</v>
      </c>
      <c r="D1515" s="36" t="s">
        <v>182</v>
      </c>
    </row>
    <row r="1516" spans="1:4">
      <c r="A1516" t="s">
        <v>133</v>
      </c>
      <c r="B1516" t="s">
        <v>3177</v>
      </c>
      <c r="C1516" s="36" t="s">
        <v>3178</v>
      </c>
      <c r="D1516" s="36" t="s">
        <v>182</v>
      </c>
    </row>
    <row r="1517" spans="1:4">
      <c r="A1517" t="s">
        <v>133</v>
      </c>
      <c r="B1517" t="s">
        <v>3179</v>
      </c>
      <c r="C1517" s="36" t="s">
        <v>3180</v>
      </c>
      <c r="D1517" s="36" t="s">
        <v>182</v>
      </c>
    </row>
    <row r="1518" spans="1:4">
      <c r="A1518" t="s">
        <v>133</v>
      </c>
      <c r="B1518" t="s">
        <v>3181</v>
      </c>
      <c r="C1518" s="36" t="s">
        <v>3182</v>
      </c>
      <c r="D1518" s="36" t="s">
        <v>182</v>
      </c>
    </row>
    <row r="1519" spans="1:4">
      <c r="A1519" t="s">
        <v>133</v>
      </c>
      <c r="B1519" t="s">
        <v>3183</v>
      </c>
      <c r="C1519" s="36" t="s">
        <v>3184</v>
      </c>
      <c r="D1519" s="36" t="s">
        <v>182</v>
      </c>
    </row>
    <row r="1520" spans="1:4">
      <c r="A1520" t="s">
        <v>133</v>
      </c>
      <c r="B1520" t="s">
        <v>3185</v>
      </c>
      <c r="C1520" s="36" t="s">
        <v>3186</v>
      </c>
      <c r="D1520" s="36" t="s">
        <v>182</v>
      </c>
    </row>
    <row r="1521" spans="1:4">
      <c r="A1521" t="s">
        <v>133</v>
      </c>
      <c r="B1521" t="s">
        <v>3187</v>
      </c>
      <c r="C1521" s="36" t="s">
        <v>3188</v>
      </c>
      <c r="D1521" s="36" t="s">
        <v>182</v>
      </c>
    </row>
    <row r="1522" spans="1:4">
      <c r="A1522" t="s">
        <v>133</v>
      </c>
      <c r="B1522" t="s">
        <v>3189</v>
      </c>
      <c r="C1522" s="36" t="s">
        <v>3190</v>
      </c>
      <c r="D1522" s="36" t="s">
        <v>182</v>
      </c>
    </row>
    <row r="1523" spans="1:4">
      <c r="A1523" t="s">
        <v>133</v>
      </c>
      <c r="B1523" t="s">
        <v>3191</v>
      </c>
      <c r="C1523" s="36" t="s">
        <v>3192</v>
      </c>
      <c r="D1523" s="36" t="s">
        <v>182</v>
      </c>
    </row>
    <row r="1524" spans="1:4">
      <c r="A1524" t="s">
        <v>133</v>
      </c>
      <c r="B1524" t="s">
        <v>3193</v>
      </c>
      <c r="C1524" s="36" t="s">
        <v>3194</v>
      </c>
      <c r="D1524" s="36" t="s">
        <v>182</v>
      </c>
    </row>
    <row r="1525" spans="1:4">
      <c r="A1525" t="s">
        <v>133</v>
      </c>
      <c r="B1525" t="s">
        <v>3195</v>
      </c>
      <c r="C1525" s="36" t="s">
        <v>3196</v>
      </c>
      <c r="D1525" s="36" t="s">
        <v>182</v>
      </c>
    </row>
    <row r="1526" spans="1:4">
      <c r="A1526" t="s">
        <v>133</v>
      </c>
      <c r="B1526" t="s">
        <v>3197</v>
      </c>
      <c r="C1526" s="36" t="s">
        <v>3198</v>
      </c>
      <c r="D1526" s="36" t="s">
        <v>182</v>
      </c>
    </row>
    <row r="1527" spans="1:4">
      <c r="A1527" t="s">
        <v>133</v>
      </c>
      <c r="B1527" t="s">
        <v>3199</v>
      </c>
      <c r="C1527" s="36" t="s">
        <v>3200</v>
      </c>
      <c r="D1527" s="36" t="s">
        <v>182</v>
      </c>
    </row>
    <row r="1528" spans="1:4">
      <c r="A1528" t="s">
        <v>133</v>
      </c>
      <c r="B1528" t="s">
        <v>3201</v>
      </c>
      <c r="C1528" s="36" t="s">
        <v>3202</v>
      </c>
      <c r="D1528" s="36" t="s">
        <v>182</v>
      </c>
    </row>
    <row r="1529" spans="1:4">
      <c r="A1529" t="s">
        <v>133</v>
      </c>
      <c r="B1529" t="s">
        <v>3203</v>
      </c>
      <c r="C1529" s="36" t="s">
        <v>3204</v>
      </c>
      <c r="D1529" s="36" t="s">
        <v>182</v>
      </c>
    </row>
    <row r="1530" spans="1:4">
      <c r="A1530" t="s">
        <v>133</v>
      </c>
      <c r="B1530" t="s">
        <v>3205</v>
      </c>
      <c r="C1530" s="36" t="s">
        <v>3206</v>
      </c>
      <c r="D1530" s="36" t="s">
        <v>182</v>
      </c>
    </row>
    <row r="1531" spans="1:4">
      <c r="A1531" t="s">
        <v>133</v>
      </c>
      <c r="B1531" t="s">
        <v>3207</v>
      </c>
      <c r="C1531" s="36" t="s">
        <v>3208</v>
      </c>
      <c r="D1531" s="36" t="s">
        <v>182</v>
      </c>
    </row>
    <row r="1532" spans="1:4">
      <c r="A1532" t="s">
        <v>133</v>
      </c>
      <c r="B1532" t="s">
        <v>3209</v>
      </c>
      <c r="C1532" s="36" t="s">
        <v>3210</v>
      </c>
      <c r="D1532" s="36" t="s">
        <v>182</v>
      </c>
    </row>
    <row r="1533" spans="1:4">
      <c r="A1533" t="s">
        <v>133</v>
      </c>
      <c r="B1533" t="s">
        <v>3211</v>
      </c>
      <c r="C1533" s="36" t="s">
        <v>3212</v>
      </c>
      <c r="D1533" s="36" t="s">
        <v>182</v>
      </c>
    </row>
    <row r="1534" spans="1:4">
      <c r="A1534" t="s">
        <v>133</v>
      </c>
      <c r="B1534" t="s">
        <v>3213</v>
      </c>
      <c r="C1534" s="36" t="s">
        <v>3214</v>
      </c>
      <c r="D1534" s="36" t="s">
        <v>182</v>
      </c>
    </row>
    <row r="1535" spans="1:4">
      <c r="A1535" t="s">
        <v>133</v>
      </c>
      <c r="B1535" t="s">
        <v>3215</v>
      </c>
      <c r="C1535" s="36" t="s">
        <v>3216</v>
      </c>
      <c r="D1535" s="36" t="s">
        <v>182</v>
      </c>
    </row>
    <row r="1536" spans="1:4">
      <c r="A1536" t="s">
        <v>133</v>
      </c>
      <c r="B1536" t="s">
        <v>3217</v>
      </c>
      <c r="C1536" s="36" t="s">
        <v>3218</v>
      </c>
      <c r="D1536" s="36" t="s">
        <v>182</v>
      </c>
    </row>
    <row r="1537" spans="1:4">
      <c r="A1537" t="s">
        <v>133</v>
      </c>
      <c r="B1537" t="s">
        <v>3219</v>
      </c>
      <c r="C1537" s="36" t="s">
        <v>3220</v>
      </c>
      <c r="D1537" s="36" t="s">
        <v>182</v>
      </c>
    </row>
    <row r="1538" spans="1:4">
      <c r="A1538" t="s">
        <v>133</v>
      </c>
      <c r="B1538" t="s">
        <v>3221</v>
      </c>
      <c r="C1538" s="36" t="s">
        <v>3222</v>
      </c>
      <c r="D1538" s="36" t="s">
        <v>182</v>
      </c>
    </row>
    <row r="1539" spans="1:4">
      <c r="A1539" t="s">
        <v>133</v>
      </c>
      <c r="B1539" t="s">
        <v>3223</v>
      </c>
      <c r="C1539" s="36" t="s">
        <v>3224</v>
      </c>
      <c r="D1539" s="36" t="s">
        <v>182</v>
      </c>
    </row>
    <row r="1540" spans="1:4">
      <c r="A1540" t="s">
        <v>133</v>
      </c>
      <c r="B1540" t="s">
        <v>3225</v>
      </c>
      <c r="C1540" s="36" t="s">
        <v>3226</v>
      </c>
      <c r="D1540" s="36" t="s">
        <v>182</v>
      </c>
    </row>
    <row r="1541" spans="1:4">
      <c r="A1541" t="s">
        <v>133</v>
      </c>
      <c r="B1541" t="s">
        <v>3227</v>
      </c>
      <c r="C1541" s="36" t="s">
        <v>3228</v>
      </c>
      <c r="D1541" s="36" t="s">
        <v>182</v>
      </c>
    </row>
    <row r="1542" spans="1:4">
      <c r="A1542" t="s">
        <v>133</v>
      </c>
      <c r="B1542" t="s">
        <v>3229</v>
      </c>
      <c r="C1542" s="36" t="s">
        <v>3230</v>
      </c>
      <c r="D1542" s="36" t="s">
        <v>182</v>
      </c>
    </row>
    <row r="1543" spans="1:4">
      <c r="A1543" t="s">
        <v>133</v>
      </c>
      <c r="B1543" t="s">
        <v>3231</v>
      </c>
      <c r="C1543" s="36" t="s">
        <v>3232</v>
      </c>
      <c r="D1543" s="36" t="s">
        <v>182</v>
      </c>
    </row>
    <row r="1544" spans="1:4">
      <c r="A1544" t="s">
        <v>133</v>
      </c>
      <c r="B1544" t="s">
        <v>3233</v>
      </c>
      <c r="C1544" s="36" t="s">
        <v>3234</v>
      </c>
      <c r="D1544" s="36" t="s">
        <v>182</v>
      </c>
    </row>
    <row r="1545" spans="1:4">
      <c r="A1545" t="s">
        <v>133</v>
      </c>
      <c r="B1545" t="s">
        <v>3235</v>
      </c>
      <c r="C1545" s="36" t="s">
        <v>3236</v>
      </c>
      <c r="D1545" s="36" t="s">
        <v>182</v>
      </c>
    </row>
    <row r="1546" spans="1:4">
      <c r="A1546" t="s">
        <v>133</v>
      </c>
      <c r="B1546" t="s">
        <v>3237</v>
      </c>
      <c r="C1546" s="36" t="s">
        <v>3238</v>
      </c>
      <c r="D1546" s="36" t="s">
        <v>182</v>
      </c>
    </row>
    <row r="1547" spans="1:4">
      <c r="A1547" t="s">
        <v>133</v>
      </c>
      <c r="B1547" t="s">
        <v>3239</v>
      </c>
      <c r="C1547" s="36" t="s">
        <v>3240</v>
      </c>
      <c r="D1547" s="36" t="s">
        <v>182</v>
      </c>
    </row>
    <row r="1548" spans="1:4">
      <c r="A1548" t="s">
        <v>133</v>
      </c>
      <c r="B1548" t="s">
        <v>3241</v>
      </c>
      <c r="C1548" s="36" t="s">
        <v>3242</v>
      </c>
      <c r="D1548" s="36" t="s">
        <v>182</v>
      </c>
    </row>
    <row r="1549" spans="1:4">
      <c r="A1549" t="s">
        <v>133</v>
      </c>
      <c r="B1549" t="s">
        <v>3243</v>
      </c>
      <c r="C1549" s="36" t="s">
        <v>3244</v>
      </c>
      <c r="D1549" s="36" t="s">
        <v>182</v>
      </c>
    </row>
    <row r="1550" spans="1:4">
      <c r="A1550" t="s">
        <v>133</v>
      </c>
      <c r="B1550" t="s">
        <v>3245</v>
      </c>
      <c r="C1550" s="36" t="s">
        <v>3246</v>
      </c>
      <c r="D1550" s="36" t="s">
        <v>159</v>
      </c>
    </row>
    <row r="1551" spans="1:4">
      <c r="A1551" t="s">
        <v>133</v>
      </c>
      <c r="B1551" t="s">
        <v>3247</v>
      </c>
      <c r="C1551" s="36" t="s">
        <v>3248</v>
      </c>
      <c r="D1551" s="36" t="s">
        <v>182</v>
      </c>
    </row>
    <row r="1552" spans="1:4">
      <c r="A1552" t="s">
        <v>133</v>
      </c>
      <c r="B1552" t="s">
        <v>3249</v>
      </c>
      <c r="C1552" s="36" t="s">
        <v>3250</v>
      </c>
      <c r="D1552" s="36" t="s">
        <v>182</v>
      </c>
    </row>
    <row r="1553" spans="1:4">
      <c r="A1553" t="s">
        <v>133</v>
      </c>
      <c r="B1553" t="s">
        <v>3251</v>
      </c>
      <c r="C1553" s="36" t="s">
        <v>3252</v>
      </c>
      <c r="D1553" s="36" t="s">
        <v>182</v>
      </c>
    </row>
    <row r="1554" spans="1:4">
      <c r="A1554" t="s">
        <v>133</v>
      </c>
      <c r="B1554" t="s">
        <v>3253</v>
      </c>
      <c r="C1554" s="36" t="s">
        <v>3254</v>
      </c>
      <c r="D1554" s="36" t="s">
        <v>182</v>
      </c>
    </row>
    <row r="1555" spans="1:4">
      <c r="A1555" t="s">
        <v>133</v>
      </c>
      <c r="B1555" t="s">
        <v>3255</v>
      </c>
      <c r="C1555" s="36" t="s">
        <v>3256</v>
      </c>
      <c r="D1555" s="36" t="s">
        <v>182</v>
      </c>
    </row>
    <row r="1556" spans="1:4">
      <c r="A1556" t="s">
        <v>133</v>
      </c>
      <c r="B1556" t="s">
        <v>3257</v>
      </c>
      <c r="C1556" s="36" t="s">
        <v>3258</v>
      </c>
      <c r="D1556" s="36" t="s">
        <v>182</v>
      </c>
    </row>
    <row r="1557" spans="1:4">
      <c r="A1557" t="s">
        <v>133</v>
      </c>
      <c r="B1557" t="s">
        <v>3259</v>
      </c>
      <c r="C1557" s="36" t="s">
        <v>3260</v>
      </c>
      <c r="D1557" s="36" t="s">
        <v>182</v>
      </c>
    </row>
    <row r="1558" spans="1:4">
      <c r="A1558" t="s">
        <v>133</v>
      </c>
      <c r="B1558" t="s">
        <v>3261</v>
      </c>
      <c r="C1558" s="36" t="s">
        <v>3262</v>
      </c>
      <c r="D1558" s="36" t="s">
        <v>182</v>
      </c>
    </row>
    <row r="1559" spans="1:4">
      <c r="A1559" t="s">
        <v>133</v>
      </c>
      <c r="B1559" t="s">
        <v>3263</v>
      </c>
      <c r="C1559" s="36" t="s">
        <v>3264</v>
      </c>
      <c r="D1559" s="36" t="s">
        <v>182</v>
      </c>
    </row>
    <row r="1560" spans="1:4">
      <c r="A1560" t="s">
        <v>133</v>
      </c>
      <c r="B1560" t="s">
        <v>3265</v>
      </c>
      <c r="C1560" s="36" t="s">
        <v>3266</v>
      </c>
      <c r="D1560" s="36" t="s">
        <v>182</v>
      </c>
    </row>
    <row r="1561" spans="1:4">
      <c r="A1561" t="s">
        <v>133</v>
      </c>
      <c r="B1561" t="s">
        <v>3267</v>
      </c>
      <c r="C1561" s="36" t="s">
        <v>3268</v>
      </c>
      <c r="D1561" s="36" t="s">
        <v>182</v>
      </c>
    </row>
    <row r="1562" spans="1:4">
      <c r="A1562" t="s">
        <v>133</v>
      </c>
      <c r="B1562" t="s">
        <v>3269</v>
      </c>
      <c r="C1562" s="36" t="s">
        <v>3270</v>
      </c>
      <c r="D1562" s="36" t="s">
        <v>182</v>
      </c>
    </row>
    <row r="1563" spans="1:4">
      <c r="A1563" t="s">
        <v>133</v>
      </c>
      <c r="B1563" t="s">
        <v>3271</v>
      </c>
      <c r="C1563" s="36" t="s">
        <v>3272</v>
      </c>
      <c r="D1563" s="36" t="s">
        <v>182</v>
      </c>
    </row>
    <row r="1564" spans="1:4">
      <c r="A1564" t="s">
        <v>133</v>
      </c>
      <c r="B1564" t="s">
        <v>3273</v>
      </c>
      <c r="C1564" s="36" t="s">
        <v>3274</v>
      </c>
      <c r="D1564" s="36" t="s">
        <v>182</v>
      </c>
    </row>
    <row r="1565" spans="1:4">
      <c r="A1565" t="s">
        <v>133</v>
      </c>
      <c r="B1565" t="s">
        <v>3275</v>
      </c>
      <c r="C1565" s="36" t="s">
        <v>3276</v>
      </c>
      <c r="D1565" s="36" t="s">
        <v>182</v>
      </c>
    </row>
    <row r="1566" spans="1:4">
      <c r="A1566" t="s">
        <v>133</v>
      </c>
      <c r="B1566" t="s">
        <v>3277</v>
      </c>
      <c r="C1566" s="36" t="s">
        <v>3278</v>
      </c>
      <c r="D1566" s="36" t="s">
        <v>182</v>
      </c>
    </row>
    <row r="1567" spans="1:4">
      <c r="A1567" t="s">
        <v>133</v>
      </c>
      <c r="B1567" t="s">
        <v>3279</v>
      </c>
      <c r="C1567" s="36" t="s">
        <v>3280</v>
      </c>
      <c r="D1567" s="36" t="s">
        <v>182</v>
      </c>
    </row>
    <row r="1568" spans="1:4">
      <c r="A1568" t="s">
        <v>133</v>
      </c>
      <c r="B1568" t="s">
        <v>3281</v>
      </c>
      <c r="C1568" s="36" t="s">
        <v>3282</v>
      </c>
      <c r="D1568" s="36" t="s">
        <v>182</v>
      </c>
    </row>
    <row r="1569" spans="1:4">
      <c r="A1569" t="s">
        <v>133</v>
      </c>
      <c r="B1569" t="s">
        <v>3283</v>
      </c>
      <c r="C1569" s="36" t="s">
        <v>3284</v>
      </c>
      <c r="D1569" s="36" t="s">
        <v>182</v>
      </c>
    </row>
    <row r="1570" spans="1:4">
      <c r="A1570" t="s">
        <v>133</v>
      </c>
      <c r="B1570" t="s">
        <v>3285</v>
      </c>
      <c r="C1570" s="36" t="s">
        <v>3286</v>
      </c>
      <c r="D1570" s="36" t="s">
        <v>182</v>
      </c>
    </row>
    <row r="1571" spans="1:4">
      <c r="A1571" t="s">
        <v>133</v>
      </c>
      <c r="B1571" t="s">
        <v>3287</v>
      </c>
      <c r="C1571" s="36" t="s">
        <v>3288</v>
      </c>
      <c r="D1571" s="36" t="s">
        <v>182</v>
      </c>
    </row>
    <row r="1572" spans="1:4">
      <c r="A1572" t="s">
        <v>133</v>
      </c>
      <c r="B1572" t="s">
        <v>3289</v>
      </c>
      <c r="C1572" s="36" t="s">
        <v>3290</v>
      </c>
      <c r="D1572" s="36" t="s">
        <v>182</v>
      </c>
    </row>
    <row r="1573" spans="1:4">
      <c r="A1573" t="s">
        <v>133</v>
      </c>
      <c r="B1573" t="s">
        <v>3291</v>
      </c>
      <c r="C1573" s="36" t="s">
        <v>3292</v>
      </c>
      <c r="D1573" s="36" t="s">
        <v>182</v>
      </c>
    </row>
    <row r="1574" spans="1:4">
      <c r="A1574" t="s">
        <v>133</v>
      </c>
      <c r="B1574" t="s">
        <v>3293</v>
      </c>
      <c r="C1574" s="36" t="s">
        <v>3294</v>
      </c>
      <c r="D1574" s="36" t="s">
        <v>182</v>
      </c>
    </row>
    <row r="1575" spans="1:4">
      <c r="A1575" t="s">
        <v>133</v>
      </c>
      <c r="B1575" t="s">
        <v>3295</v>
      </c>
      <c r="C1575" s="36" t="s">
        <v>3296</v>
      </c>
      <c r="D1575" s="36" t="s">
        <v>182</v>
      </c>
    </row>
    <row r="1576" spans="1:4">
      <c r="A1576" t="s">
        <v>133</v>
      </c>
      <c r="B1576" t="s">
        <v>3297</v>
      </c>
      <c r="C1576" s="36" t="s">
        <v>3298</v>
      </c>
      <c r="D1576" s="36" t="s">
        <v>182</v>
      </c>
    </row>
    <row r="1577" spans="1:4">
      <c r="A1577" t="s">
        <v>133</v>
      </c>
      <c r="B1577" t="s">
        <v>3299</v>
      </c>
      <c r="C1577" s="36" t="s">
        <v>3300</v>
      </c>
      <c r="D1577" s="36" t="s">
        <v>182</v>
      </c>
    </row>
    <row r="1578" spans="1:4">
      <c r="A1578" t="s">
        <v>133</v>
      </c>
      <c r="B1578" t="s">
        <v>3301</v>
      </c>
      <c r="C1578" s="36" t="s">
        <v>3302</v>
      </c>
      <c r="D1578" s="36" t="s">
        <v>182</v>
      </c>
    </row>
    <row r="1579" spans="1:4">
      <c r="A1579" t="s">
        <v>133</v>
      </c>
      <c r="B1579" t="s">
        <v>3303</v>
      </c>
      <c r="C1579" s="36" t="s">
        <v>3304</v>
      </c>
      <c r="D1579" s="36" t="s">
        <v>182</v>
      </c>
    </row>
    <row r="1580" spans="1:4">
      <c r="A1580" t="s">
        <v>133</v>
      </c>
      <c r="B1580" t="s">
        <v>3305</v>
      </c>
      <c r="C1580" s="36" t="s">
        <v>3306</v>
      </c>
      <c r="D1580" s="36" t="s">
        <v>182</v>
      </c>
    </row>
    <row r="1581" spans="1:4">
      <c r="A1581" t="s">
        <v>133</v>
      </c>
      <c r="B1581" t="s">
        <v>3307</v>
      </c>
      <c r="C1581" s="36" t="s">
        <v>3308</v>
      </c>
      <c r="D1581" s="36" t="s">
        <v>182</v>
      </c>
    </row>
    <row r="1582" spans="1:4">
      <c r="A1582" t="s">
        <v>133</v>
      </c>
      <c r="B1582" t="s">
        <v>3309</v>
      </c>
      <c r="C1582" s="36" t="s">
        <v>3310</v>
      </c>
      <c r="D1582" s="36" t="s">
        <v>182</v>
      </c>
    </row>
    <row r="1583" spans="1:4">
      <c r="A1583" t="s">
        <v>133</v>
      </c>
      <c r="B1583" t="s">
        <v>3311</v>
      </c>
      <c r="C1583" s="36" t="s">
        <v>3312</v>
      </c>
      <c r="D1583" s="36" t="s">
        <v>182</v>
      </c>
    </row>
    <row r="1584" spans="1:4">
      <c r="A1584" t="s">
        <v>133</v>
      </c>
      <c r="B1584" t="s">
        <v>3313</v>
      </c>
      <c r="C1584" s="36" t="s">
        <v>3314</v>
      </c>
      <c r="D1584" s="36" t="s">
        <v>182</v>
      </c>
    </row>
    <row r="1585" spans="1:4">
      <c r="A1585" t="s">
        <v>133</v>
      </c>
      <c r="B1585" t="s">
        <v>3315</v>
      </c>
      <c r="C1585" s="36" t="s">
        <v>3316</v>
      </c>
      <c r="D1585" s="36" t="s">
        <v>182</v>
      </c>
    </row>
    <row r="1586" spans="1:4">
      <c r="A1586" t="s">
        <v>133</v>
      </c>
      <c r="B1586" t="s">
        <v>3317</v>
      </c>
      <c r="C1586" s="36" t="s">
        <v>3318</v>
      </c>
      <c r="D1586" s="36" t="s">
        <v>182</v>
      </c>
    </row>
    <row r="1587" spans="1:4">
      <c r="A1587" t="s">
        <v>133</v>
      </c>
      <c r="B1587" t="s">
        <v>3319</v>
      </c>
      <c r="C1587" s="36" t="s">
        <v>3320</v>
      </c>
      <c r="D1587" s="36" t="s">
        <v>182</v>
      </c>
    </row>
    <row r="1588" spans="1:4">
      <c r="A1588" t="s">
        <v>133</v>
      </c>
      <c r="B1588" t="s">
        <v>3321</v>
      </c>
      <c r="C1588" s="36" t="s">
        <v>3322</v>
      </c>
      <c r="D1588" s="36" t="s">
        <v>159</v>
      </c>
    </row>
    <row r="1589" spans="1:4">
      <c r="A1589" t="s">
        <v>133</v>
      </c>
      <c r="B1589" t="s">
        <v>3323</v>
      </c>
      <c r="C1589" s="36" t="s">
        <v>3324</v>
      </c>
      <c r="D1589" s="36" t="s">
        <v>182</v>
      </c>
    </row>
    <row r="1590" spans="1:4">
      <c r="A1590" t="s">
        <v>133</v>
      </c>
      <c r="B1590" t="s">
        <v>3325</v>
      </c>
      <c r="C1590" s="36" t="s">
        <v>3326</v>
      </c>
      <c r="D1590" s="36" t="s">
        <v>182</v>
      </c>
    </row>
    <row r="1591" spans="1:4">
      <c r="A1591" t="s">
        <v>133</v>
      </c>
      <c r="B1591" t="s">
        <v>3327</v>
      </c>
      <c r="C1591" s="36" t="s">
        <v>3328</v>
      </c>
      <c r="D1591" s="36" t="s">
        <v>182</v>
      </c>
    </row>
    <row r="1592" spans="1:4">
      <c r="A1592" t="s">
        <v>133</v>
      </c>
      <c r="B1592" t="s">
        <v>3329</v>
      </c>
      <c r="C1592" s="36" t="s">
        <v>3330</v>
      </c>
      <c r="D1592" s="36" t="s">
        <v>182</v>
      </c>
    </row>
    <row r="1593" spans="1:4">
      <c r="A1593" t="s">
        <v>133</v>
      </c>
      <c r="B1593" t="s">
        <v>3331</v>
      </c>
      <c r="C1593" s="36" t="s">
        <v>3332</v>
      </c>
      <c r="D1593" s="36" t="s">
        <v>182</v>
      </c>
    </row>
    <row r="1594" spans="1:4">
      <c r="A1594" t="s">
        <v>133</v>
      </c>
      <c r="B1594" t="s">
        <v>3333</v>
      </c>
      <c r="C1594" s="36" t="s">
        <v>3334</v>
      </c>
      <c r="D1594" s="36" t="s">
        <v>182</v>
      </c>
    </row>
    <row r="1595" spans="1:4">
      <c r="A1595" t="s">
        <v>133</v>
      </c>
      <c r="B1595" t="s">
        <v>3335</v>
      </c>
      <c r="C1595" s="36" t="s">
        <v>3336</v>
      </c>
      <c r="D1595" s="36" t="s">
        <v>182</v>
      </c>
    </row>
    <row r="1596" spans="1:4">
      <c r="A1596" t="s">
        <v>133</v>
      </c>
      <c r="B1596" t="s">
        <v>3337</v>
      </c>
      <c r="C1596" s="36" t="s">
        <v>3338</v>
      </c>
      <c r="D1596" s="36" t="s">
        <v>182</v>
      </c>
    </row>
    <row r="1597" spans="1:4">
      <c r="A1597" t="s">
        <v>133</v>
      </c>
      <c r="B1597" t="s">
        <v>3339</v>
      </c>
      <c r="C1597" s="36" t="s">
        <v>3340</v>
      </c>
      <c r="D1597" s="36" t="s">
        <v>182</v>
      </c>
    </row>
    <row r="1598" spans="1:4">
      <c r="A1598" t="s">
        <v>133</v>
      </c>
      <c r="B1598" t="s">
        <v>3341</v>
      </c>
      <c r="C1598" s="36" t="s">
        <v>3342</v>
      </c>
      <c r="D1598" s="36" t="s">
        <v>182</v>
      </c>
    </row>
    <row r="1599" spans="1:4">
      <c r="A1599" t="s">
        <v>133</v>
      </c>
      <c r="B1599" t="s">
        <v>3343</v>
      </c>
      <c r="C1599" s="36" t="s">
        <v>3344</v>
      </c>
      <c r="D1599" s="36" t="s">
        <v>182</v>
      </c>
    </row>
    <row r="1600" spans="1:4">
      <c r="A1600" t="s">
        <v>133</v>
      </c>
      <c r="B1600" t="s">
        <v>3345</v>
      </c>
      <c r="C1600" s="36" t="s">
        <v>3346</v>
      </c>
      <c r="D1600" s="36" t="s">
        <v>182</v>
      </c>
    </row>
    <row r="1601" spans="1:4">
      <c r="A1601" t="s">
        <v>133</v>
      </c>
      <c r="B1601" t="s">
        <v>3347</v>
      </c>
      <c r="C1601" s="36" t="s">
        <v>3348</v>
      </c>
      <c r="D1601" s="36" t="s">
        <v>182</v>
      </c>
    </row>
    <row r="1602" spans="1:4">
      <c r="A1602" t="s">
        <v>133</v>
      </c>
      <c r="B1602" t="s">
        <v>3349</v>
      </c>
      <c r="C1602" s="36" t="s">
        <v>3350</v>
      </c>
      <c r="D1602" s="36" t="s">
        <v>182</v>
      </c>
    </row>
    <row r="1603" spans="1:4">
      <c r="A1603" t="s">
        <v>133</v>
      </c>
      <c r="B1603" t="s">
        <v>3351</v>
      </c>
      <c r="C1603" s="36" t="s">
        <v>3352</v>
      </c>
      <c r="D1603" s="36" t="s">
        <v>182</v>
      </c>
    </row>
    <row r="1604" spans="1:4">
      <c r="A1604" t="s">
        <v>133</v>
      </c>
      <c r="B1604" t="s">
        <v>3353</v>
      </c>
      <c r="C1604" s="36" t="s">
        <v>3354</v>
      </c>
      <c r="D1604" s="36" t="s">
        <v>182</v>
      </c>
    </row>
    <row r="1605" spans="1:4">
      <c r="A1605" t="s">
        <v>133</v>
      </c>
      <c r="B1605" t="s">
        <v>3355</v>
      </c>
      <c r="C1605" s="36" t="s">
        <v>3356</v>
      </c>
      <c r="D1605" s="36" t="s">
        <v>182</v>
      </c>
    </row>
    <row r="1606" spans="1:4">
      <c r="A1606" t="s">
        <v>133</v>
      </c>
      <c r="B1606" t="s">
        <v>3357</v>
      </c>
      <c r="C1606" s="36" t="s">
        <v>3358</v>
      </c>
      <c r="D1606" s="36" t="s">
        <v>182</v>
      </c>
    </row>
    <row r="1607" spans="1:4">
      <c r="A1607" t="s">
        <v>133</v>
      </c>
      <c r="B1607" t="s">
        <v>3359</v>
      </c>
      <c r="C1607" s="36" t="s">
        <v>3360</v>
      </c>
      <c r="D1607" s="36" t="s">
        <v>182</v>
      </c>
    </row>
    <row r="1608" spans="1:4">
      <c r="A1608" t="s">
        <v>133</v>
      </c>
      <c r="B1608" t="s">
        <v>3361</v>
      </c>
      <c r="C1608" s="36" t="s">
        <v>3362</v>
      </c>
      <c r="D1608" s="36" t="s">
        <v>182</v>
      </c>
    </row>
    <row r="1609" spans="1:4">
      <c r="A1609" t="s">
        <v>133</v>
      </c>
      <c r="B1609" t="s">
        <v>3363</v>
      </c>
      <c r="C1609" s="36" t="s">
        <v>3364</v>
      </c>
      <c r="D1609" s="36" t="s">
        <v>182</v>
      </c>
    </row>
    <row r="1610" spans="1:4">
      <c r="A1610" t="s">
        <v>133</v>
      </c>
      <c r="B1610" t="s">
        <v>3365</v>
      </c>
      <c r="C1610" s="36" t="s">
        <v>3366</v>
      </c>
      <c r="D1610" s="36" t="s">
        <v>182</v>
      </c>
    </row>
    <row r="1611" spans="1:4">
      <c r="A1611" t="s">
        <v>133</v>
      </c>
      <c r="B1611" t="s">
        <v>3367</v>
      </c>
      <c r="C1611" s="36" t="s">
        <v>3368</v>
      </c>
      <c r="D1611" s="36" t="s">
        <v>182</v>
      </c>
    </row>
    <row r="1612" spans="1:4">
      <c r="A1612" t="s">
        <v>133</v>
      </c>
      <c r="B1612" t="s">
        <v>3369</v>
      </c>
      <c r="C1612" s="36" t="s">
        <v>3370</v>
      </c>
      <c r="D1612" s="36" t="s">
        <v>182</v>
      </c>
    </row>
    <row r="1613" spans="1:4">
      <c r="A1613" t="s">
        <v>133</v>
      </c>
      <c r="B1613" t="s">
        <v>3371</v>
      </c>
      <c r="C1613" s="36" t="s">
        <v>3372</v>
      </c>
      <c r="D1613" s="36" t="s">
        <v>182</v>
      </c>
    </row>
    <row r="1614" spans="1:4">
      <c r="A1614" t="s">
        <v>133</v>
      </c>
      <c r="B1614" t="s">
        <v>3373</v>
      </c>
      <c r="C1614" s="36" t="s">
        <v>3374</v>
      </c>
      <c r="D1614" s="36" t="s">
        <v>182</v>
      </c>
    </row>
    <row r="1615" spans="1:4">
      <c r="A1615" t="s">
        <v>133</v>
      </c>
      <c r="B1615" t="s">
        <v>3375</v>
      </c>
      <c r="C1615" s="36" t="s">
        <v>3376</v>
      </c>
      <c r="D1615" s="36" t="s">
        <v>182</v>
      </c>
    </row>
    <row r="1616" spans="1:4">
      <c r="A1616" t="s">
        <v>133</v>
      </c>
      <c r="B1616" t="s">
        <v>3377</v>
      </c>
      <c r="C1616" s="36" t="s">
        <v>3378</v>
      </c>
      <c r="D1616" s="36" t="s">
        <v>182</v>
      </c>
    </row>
    <row r="1617" spans="1:4">
      <c r="A1617" t="s">
        <v>133</v>
      </c>
      <c r="B1617" t="s">
        <v>3379</v>
      </c>
      <c r="C1617" s="36" t="s">
        <v>3380</v>
      </c>
      <c r="D1617" s="36" t="s">
        <v>182</v>
      </c>
    </row>
    <row r="1618" spans="1:4">
      <c r="A1618" t="s">
        <v>133</v>
      </c>
      <c r="B1618" t="s">
        <v>3381</v>
      </c>
      <c r="C1618" s="36" t="s">
        <v>3382</v>
      </c>
      <c r="D1618" s="36" t="s">
        <v>182</v>
      </c>
    </row>
    <row r="1619" spans="1:4">
      <c r="A1619" t="s">
        <v>133</v>
      </c>
      <c r="B1619" t="s">
        <v>3383</v>
      </c>
      <c r="C1619" s="36" t="s">
        <v>3384</v>
      </c>
      <c r="D1619" s="36" t="s">
        <v>182</v>
      </c>
    </row>
    <row r="1620" spans="1:4">
      <c r="A1620" t="s">
        <v>133</v>
      </c>
      <c r="B1620" t="s">
        <v>3385</v>
      </c>
      <c r="C1620" s="36" t="s">
        <v>3386</v>
      </c>
      <c r="D1620" s="36" t="s">
        <v>182</v>
      </c>
    </row>
    <row r="1621" spans="1:4">
      <c r="A1621" t="s">
        <v>133</v>
      </c>
      <c r="B1621" t="s">
        <v>3387</v>
      </c>
      <c r="C1621" s="36" t="s">
        <v>3388</v>
      </c>
      <c r="D1621" s="36" t="s">
        <v>182</v>
      </c>
    </row>
    <row r="1622" spans="1:4">
      <c r="A1622" t="s">
        <v>133</v>
      </c>
      <c r="B1622" t="s">
        <v>3389</v>
      </c>
      <c r="C1622" s="36" t="s">
        <v>3390</v>
      </c>
      <c r="D1622" s="36" t="s">
        <v>182</v>
      </c>
    </row>
    <row r="1623" spans="1:4">
      <c r="A1623" t="s">
        <v>133</v>
      </c>
      <c r="B1623" t="s">
        <v>3391</v>
      </c>
      <c r="C1623" s="36" t="s">
        <v>3392</v>
      </c>
      <c r="D1623" s="36" t="s">
        <v>182</v>
      </c>
    </row>
    <row r="1624" spans="1:4">
      <c r="A1624" t="s">
        <v>133</v>
      </c>
      <c r="B1624" t="s">
        <v>3393</v>
      </c>
      <c r="C1624" s="36" t="s">
        <v>3394</v>
      </c>
      <c r="D1624" s="36" t="s">
        <v>182</v>
      </c>
    </row>
    <row r="1625" spans="1:4">
      <c r="A1625" t="s">
        <v>133</v>
      </c>
      <c r="B1625" t="s">
        <v>3395</v>
      </c>
      <c r="C1625" s="36" t="s">
        <v>3396</v>
      </c>
      <c r="D1625" s="36" t="s">
        <v>182</v>
      </c>
    </row>
    <row r="1626" spans="1:4">
      <c r="A1626" t="s">
        <v>133</v>
      </c>
      <c r="B1626" t="s">
        <v>3397</v>
      </c>
      <c r="C1626" s="36" t="s">
        <v>3398</v>
      </c>
      <c r="D1626" s="36" t="s">
        <v>182</v>
      </c>
    </row>
    <row r="1627" spans="1:4">
      <c r="A1627" t="s">
        <v>133</v>
      </c>
      <c r="B1627" t="s">
        <v>3399</v>
      </c>
      <c r="C1627" s="36" t="s">
        <v>3400</v>
      </c>
      <c r="D1627" s="36" t="s">
        <v>182</v>
      </c>
    </row>
    <row r="1628" spans="1:4">
      <c r="A1628" t="s">
        <v>133</v>
      </c>
      <c r="B1628" t="s">
        <v>3401</v>
      </c>
      <c r="C1628" s="36" t="s">
        <v>3402</v>
      </c>
      <c r="D1628" s="36" t="s">
        <v>182</v>
      </c>
    </row>
    <row r="1629" spans="1:4">
      <c r="A1629" t="s">
        <v>133</v>
      </c>
      <c r="B1629" t="s">
        <v>3403</v>
      </c>
      <c r="C1629" s="36" t="s">
        <v>3404</v>
      </c>
      <c r="D1629" s="36" t="s">
        <v>182</v>
      </c>
    </row>
    <row r="1630" spans="1:4">
      <c r="A1630" t="s">
        <v>133</v>
      </c>
      <c r="B1630" t="s">
        <v>3405</v>
      </c>
      <c r="C1630" s="36" t="s">
        <v>3406</v>
      </c>
      <c r="D1630" s="36" t="s">
        <v>182</v>
      </c>
    </row>
    <row r="1631" spans="1:4">
      <c r="A1631" t="s">
        <v>133</v>
      </c>
      <c r="B1631" t="s">
        <v>3407</v>
      </c>
      <c r="C1631" s="36" t="s">
        <v>3408</v>
      </c>
      <c r="D1631" s="36" t="s">
        <v>182</v>
      </c>
    </row>
    <row r="1632" spans="1:4">
      <c r="A1632" t="s">
        <v>133</v>
      </c>
      <c r="B1632" t="s">
        <v>3409</v>
      </c>
      <c r="C1632" s="36" t="s">
        <v>3410</v>
      </c>
      <c r="D1632" s="36" t="s">
        <v>182</v>
      </c>
    </row>
    <row r="1633" spans="1:4">
      <c r="A1633" t="s">
        <v>133</v>
      </c>
      <c r="B1633" t="s">
        <v>3411</v>
      </c>
      <c r="C1633" s="36" t="s">
        <v>3412</v>
      </c>
      <c r="D1633" s="36" t="s">
        <v>182</v>
      </c>
    </row>
    <row r="1634" spans="1:4">
      <c r="A1634" t="s">
        <v>133</v>
      </c>
      <c r="B1634" t="s">
        <v>3413</v>
      </c>
      <c r="C1634" s="36" t="s">
        <v>3414</v>
      </c>
      <c r="D1634" s="36" t="s">
        <v>182</v>
      </c>
    </row>
    <row r="1635" spans="1:4">
      <c r="A1635" t="s">
        <v>133</v>
      </c>
      <c r="B1635" t="s">
        <v>3415</v>
      </c>
      <c r="C1635" s="36" t="s">
        <v>3416</v>
      </c>
      <c r="D1635" s="36" t="s">
        <v>182</v>
      </c>
    </row>
    <row r="1636" spans="1:4">
      <c r="A1636" t="s">
        <v>133</v>
      </c>
      <c r="B1636" t="s">
        <v>3417</v>
      </c>
      <c r="C1636" s="36" t="s">
        <v>3418</v>
      </c>
      <c r="D1636" s="36" t="s">
        <v>182</v>
      </c>
    </row>
    <row r="1637" spans="1:4">
      <c r="A1637" t="s">
        <v>133</v>
      </c>
      <c r="B1637" t="s">
        <v>3419</v>
      </c>
      <c r="C1637" s="36" t="s">
        <v>3420</v>
      </c>
      <c r="D1637" s="36" t="s">
        <v>182</v>
      </c>
    </row>
    <row r="1638" spans="1:4">
      <c r="A1638" t="s">
        <v>133</v>
      </c>
      <c r="B1638" t="s">
        <v>3421</v>
      </c>
      <c r="C1638" s="36" t="s">
        <v>3422</v>
      </c>
      <c r="D1638" s="36" t="s">
        <v>182</v>
      </c>
    </row>
    <row r="1639" spans="1:4">
      <c r="A1639" t="s">
        <v>133</v>
      </c>
      <c r="B1639" t="s">
        <v>3423</v>
      </c>
      <c r="C1639" s="36" t="s">
        <v>3424</v>
      </c>
      <c r="D1639" s="36" t="s">
        <v>182</v>
      </c>
    </row>
    <row r="1640" spans="1:4">
      <c r="A1640" t="s">
        <v>133</v>
      </c>
      <c r="B1640" t="s">
        <v>3425</v>
      </c>
      <c r="C1640" s="36" t="s">
        <v>3426</v>
      </c>
      <c r="D1640" s="36" t="s">
        <v>182</v>
      </c>
    </row>
    <row r="1641" spans="1:4">
      <c r="A1641" t="s">
        <v>133</v>
      </c>
      <c r="B1641" t="s">
        <v>3427</v>
      </c>
      <c r="C1641" s="36" t="s">
        <v>3428</v>
      </c>
      <c r="D1641" s="36" t="s">
        <v>182</v>
      </c>
    </row>
    <row r="1642" spans="1:4">
      <c r="A1642" t="s">
        <v>133</v>
      </c>
      <c r="B1642" t="s">
        <v>3429</v>
      </c>
      <c r="C1642" s="36" t="s">
        <v>3430</v>
      </c>
      <c r="D1642" s="36" t="s">
        <v>182</v>
      </c>
    </row>
    <row r="1643" spans="1:4">
      <c r="A1643" t="s">
        <v>133</v>
      </c>
      <c r="B1643" t="s">
        <v>3431</v>
      </c>
      <c r="C1643" s="36" t="s">
        <v>3432</v>
      </c>
      <c r="D1643" s="36" t="s">
        <v>182</v>
      </c>
    </row>
    <row r="1644" spans="1:4">
      <c r="A1644" t="s">
        <v>133</v>
      </c>
      <c r="B1644" t="s">
        <v>3433</v>
      </c>
      <c r="C1644" s="36" t="s">
        <v>3434</v>
      </c>
      <c r="D1644" s="36" t="s">
        <v>182</v>
      </c>
    </row>
    <row r="1645" spans="1:4">
      <c r="A1645" t="s">
        <v>133</v>
      </c>
      <c r="B1645" t="s">
        <v>3435</v>
      </c>
      <c r="C1645" s="36" t="s">
        <v>3436</v>
      </c>
      <c r="D1645" s="36" t="s">
        <v>182</v>
      </c>
    </row>
    <row r="1646" spans="1:4">
      <c r="A1646" t="s">
        <v>133</v>
      </c>
      <c r="B1646" t="s">
        <v>3437</v>
      </c>
      <c r="C1646" s="36" t="s">
        <v>3438</v>
      </c>
      <c r="D1646" s="36" t="s">
        <v>182</v>
      </c>
    </row>
    <row r="1647" spans="1:4">
      <c r="A1647" t="s">
        <v>133</v>
      </c>
      <c r="B1647" t="s">
        <v>3439</v>
      </c>
      <c r="C1647" s="36" t="s">
        <v>3440</v>
      </c>
      <c r="D1647" s="36" t="s">
        <v>182</v>
      </c>
    </row>
    <row r="1648" spans="1:4">
      <c r="A1648" t="s">
        <v>133</v>
      </c>
      <c r="B1648" t="s">
        <v>3441</v>
      </c>
      <c r="C1648" s="36" t="s">
        <v>3442</v>
      </c>
      <c r="D1648" s="36" t="s">
        <v>182</v>
      </c>
    </row>
    <row r="1649" spans="1:4">
      <c r="A1649" t="s">
        <v>133</v>
      </c>
      <c r="B1649" t="s">
        <v>3443</v>
      </c>
      <c r="C1649" s="36" t="s">
        <v>3444</v>
      </c>
      <c r="D1649" s="36" t="s">
        <v>182</v>
      </c>
    </row>
    <row r="1650" spans="1:4">
      <c r="A1650" t="s">
        <v>133</v>
      </c>
      <c r="B1650" t="s">
        <v>3445</v>
      </c>
      <c r="C1650" s="36" t="s">
        <v>3446</v>
      </c>
      <c r="D1650" s="36" t="s">
        <v>182</v>
      </c>
    </row>
    <row r="1651" spans="1:4">
      <c r="A1651" t="s">
        <v>133</v>
      </c>
      <c r="B1651" t="s">
        <v>3447</v>
      </c>
      <c r="C1651" s="36" t="s">
        <v>3448</v>
      </c>
      <c r="D1651" s="36" t="s">
        <v>182</v>
      </c>
    </row>
    <row r="1652" spans="1:4">
      <c r="A1652" t="s">
        <v>133</v>
      </c>
      <c r="B1652" t="s">
        <v>3449</v>
      </c>
      <c r="C1652" s="36" t="s">
        <v>3450</v>
      </c>
      <c r="D1652" s="36" t="s">
        <v>182</v>
      </c>
    </row>
    <row r="1653" spans="1:4">
      <c r="A1653" t="s">
        <v>133</v>
      </c>
      <c r="B1653" t="s">
        <v>3451</v>
      </c>
      <c r="C1653" s="36" t="s">
        <v>3452</v>
      </c>
      <c r="D1653" s="36" t="s">
        <v>182</v>
      </c>
    </row>
    <row r="1654" spans="1:4">
      <c r="A1654" t="s">
        <v>133</v>
      </c>
      <c r="B1654" t="s">
        <v>3453</v>
      </c>
      <c r="C1654" s="36" t="s">
        <v>3454</v>
      </c>
      <c r="D1654" s="36" t="s">
        <v>182</v>
      </c>
    </row>
    <row r="1655" spans="1:4">
      <c r="A1655" t="s">
        <v>133</v>
      </c>
      <c r="B1655" t="s">
        <v>3455</v>
      </c>
      <c r="C1655" s="36" t="s">
        <v>3456</v>
      </c>
      <c r="D1655" s="36" t="s">
        <v>182</v>
      </c>
    </row>
    <row r="1656" spans="1:4">
      <c r="A1656" t="s">
        <v>133</v>
      </c>
      <c r="B1656" t="s">
        <v>3457</v>
      </c>
      <c r="C1656" s="36" t="s">
        <v>3458</v>
      </c>
      <c r="D1656" s="36" t="s">
        <v>182</v>
      </c>
    </row>
    <row r="1657" spans="1:4">
      <c r="A1657" t="s">
        <v>133</v>
      </c>
      <c r="B1657" t="s">
        <v>3459</v>
      </c>
      <c r="C1657" s="36" t="s">
        <v>3460</v>
      </c>
      <c r="D1657" s="36" t="s">
        <v>182</v>
      </c>
    </row>
    <row r="1658" spans="1:4">
      <c r="A1658" t="s">
        <v>133</v>
      </c>
      <c r="B1658" t="s">
        <v>3461</v>
      </c>
      <c r="C1658" s="36" t="s">
        <v>3462</v>
      </c>
      <c r="D1658" s="36" t="s">
        <v>182</v>
      </c>
    </row>
    <row r="1659" spans="1:4">
      <c r="A1659" t="s">
        <v>133</v>
      </c>
      <c r="B1659" t="s">
        <v>3463</v>
      </c>
      <c r="C1659" s="36" t="s">
        <v>3464</v>
      </c>
      <c r="D1659" s="36" t="s">
        <v>182</v>
      </c>
    </row>
    <row r="1660" spans="1:4">
      <c r="A1660" t="s">
        <v>133</v>
      </c>
      <c r="B1660" t="s">
        <v>3465</v>
      </c>
      <c r="C1660" s="36" t="s">
        <v>3466</v>
      </c>
      <c r="D1660" s="36" t="s">
        <v>182</v>
      </c>
    </row>
    <row r="1661" spans="1:4">
      <c r="A1661" t="s">
        <v>133</v>
      </c>
      <c r="B1661" t="s">
        <v>3467</v>
      </c>
      <c r="C1661" s="36" t="s">
        <v>3468</v>
      </c>
      <c r="D1661" s="36" t="s">
        <v>182</v>
      </c>
    </row>
    <row r="1662" spans="1:4">
      <c r="A1662" t="s">
        <v>133</v>
      </c>
      <c r="B1662" t="s">
        <v>3469</v>
      </c>
      <c r="C1662" s="36" t="s">
        <v>3470</v>
      </c>
      <c r="D1662" s="36" t="s">
        <v>182</v>
      </c>
    </row>
    <row r="1663" spans="1:4">
      <c r="A1663" t="s">
        <v>133</v>
      </c>
      <c r="B1663" t="s">
        <v>3471</v>
      </c>
      <c r="C1663" s="36" t="s">
        <v>3472</v>
      </c>
      <c r="D1663" s="36" t="s">
        <v>182</v>
      </c>
    </row>
    <row r="1664" spans="1:4">
      <c r="A1664" t="s">
        <v>133</v>
      </c>
      <c r="B1664" t="s">
        <v>3473</v>
      </c>
      <c r="C1664" s="36" t="s">
        <v>3474</v>
      </c>
      <c r="D1664" s="36" t="s">
        <v>182</v>
      </c>
    </row>
    <row r="1665" spans="1:4">
      <c r="A1665" t="s">
        <v>133</v>
      </c>
      <c r="B1665" t="s">
        <v>3475</v>
      </c>
      <c r="C1665" s="36" t="s">
        <v>3476</v>
      </c>
      <c r="D1665" s="36" t="s">
        <v>182</v>
      </c>
    </row>
    <row r="1666" spans="1:4">
      <c r="A1666" t="s">
        <v>133</v>
      </c>
      <c r="B1666" t="s">
        <v>3477</v>
      </c>
      <c r="C1666" s="36" t="s">
        <v>3478</v>
      </c>
      <c r="D1666" s="36" t="s">
        <v>182</v>
      </c>
    </row>
    <row r="1667" spans="1:4">
      <c r="A1667" t="s">
        <v>133</v>
      </c>
      <c r="B1667" t="s">
        <v>3479</v>
      </c>
      <c r="C1667" s="36" t="s">
        <v>3480</v>
      </c>
      <c r="D1667" s="36" t="s">
        <v>182</v>
      </c>
    </row>
    <row r="1668" spans="1:4">
      <c r="A1668" t="s">
        <v>133</v>
      </c>
      <c r="B1668" t="s">
        <v>3481</v>
      </c>
      <c r="C1668" s="36" t="s">
        <v>3482</v>
      </c>
      <c r="D1668" s="36" t="s">
        <v>182</v>
      </c>
    </row>
    <row r="1669" spans="1:4">
      <c r="A1669" t="s">
        <v>133</v>
      </c>
      <c r="B1669" t="s">
        <v>3483</v>
      </c>
      <c r="C1669" s="36" t="s">
        <v>3484</v>
      </c>
      <c r="D1669" s="36" t="s">
        <v>182</v>
      </c>
    </row>
    <row r="1670" spans="1:4">
      <c r="A1670" t="s">
        <v>133</v>
      </c>
      <c r="B1670" t="s">
        <v>3485</v>
      </c>
      <c r="C1670" s="36" t="s">
        <v>3486</v>
      </c>
      <c r="D1670" s="36" t="s">
        <v>182</v>
      </c>
    </row>
    <row r="1671" spans="1:4">
      <c r="A1671" t="s">
        <v>133</v>
      </c>
      <c r="B1671" t="s">
        <v>3487</v>
      </c>
      <c r="C1671" s="36" t="s">
        <v>3488</v>
      </c>
      <c r="D1671" s="36" t="s">
        <v>182</v>
      </c>
    </row>
    <row r="1672" spans="1:4">
      <c r="A1672" t="s">
        <v>133</v>
      </c>
      <c r="B1672" t="s">
        <v>3489</v>
      </c>
      <c r="C1672" s="36" t="s">
        <v>3490</v>
      </c>
      <c r="D1672" s="36" t="s">
        <v>182</v>
      </c>
    </row>
    <row r="1673" spans="1:4">
      <c r="A1673" t="s">
        <v>133</v>
      </c>
      <c r="B1673" t="s">
        <v>3491</v>
      </c>
      <c r="C1673" s="36" t="s">
        <v>3492</v>
      </c>
      <c r="D1673" s="36" t="s">
        <v>182</v>
      </c>
    </row>
    <row r="1674" spans="1:4">
      <c r="A1674" t="s">
        <v>133</v>
      </c>
      <c r="B1674" t="s">
        <v>3493</v>
      </c>
      <c r="C1674" s="36" t="s">
        <v>3494</v>
      </c>
      <c r="D1674" s="36" t="s">
        <v>182</v>
      </c>
    </row>
    <row r="1675" spans="1:4">
      <c r="A1675" t="s">
        <v>133</v>
      </c>
      <c r="B1675" t="s">
        <v>3495</v>
      </c>
      <c r="C1675" s="36" t="s">
        <v>3496</v>
      </c>
      <c r="D1675" s="36" t="s">
        <v>182</v>
      </c>
    </row>
    <row r="1676" spans="1:4">
      <c r="A1676" t="s">
        <v>133</v>
      </c>
      <c r="B1676" t="s">
        <v>3497</v>
      </c>
      <c r="C1676" s="36" t="s">
        <v>3498</v>
      </c>
      <c r="D1676" s="36" t="s">
        <v>182</v>
      </c>
    </row>
    <row r="1677" spans="1:4">
      <c r="A1677" t="s">
        <v>133</v>
      </c>
      <c r="B1677" t="s">
        <v>3499</v>
      </c>
      <c r="C1677" s="36" t="s">
        <v>3500</v>
      </c>
      <c r="D1677" s="36" t="s">
        <v>182</v>
      </c>
    </row>
    <row r="1678" spans="1:4">
      <c r="A1678" t="s">
        <v>133</v>
      </c>
      <c r="B1678" t="s">
        <v>3501</v>
      </c>
      <c r="C1678" s="36" t="s">
        <v>3502</v>
      </c>
      <c r="D1678" s="36" t="s">
        <v>182</v>
      </c>
    </row>
    <row r="1679" spans="1:4">
      <c r="A1679" t="s">
        <v>133</v>
      </c>
      <c r="B1679" t="s">
        <v>3503</v>
      </c>
      <c r="C1679" s="36" t="s">
        <v>3504</v>
      </c>
      <c r="D1679" s="36" t="s">
        <v>182</v>
      </c>
    </row>
    <row r="1680" spans="1:4">
      <c r="A1680" t="s">
        <v>133</v>
      </c>
      <c r="B1680" t="s">
        <v>3505</v>
      </c>
      <c r="C1680" s="36" t="s">
        <v>3506</v>
      </c>
      <c r="D1680" s="36" t="s">
        <v>182</v>
      </c>
    </row>
    <row r="1681" spans="1:4">
      <c r="A1681" t="s">
        <v>133</v>
      </c>
      <c r="B1681" t="s">
        <v>3507</v>
      </c>
      <c r="C1681" s="36" t="s">
        <v>3508</v>
      </c>
      <c r="D1681" s="36" t="s">
        <v>182</v>
      </c>
    </row>
    <row r="1682" spans="1:4">
      <c r="A1682" t="s">
        <v>133</v>
      </c>
      <c r="B1682" t="s">
        <v>3509</v>
      </c>
      <c r="C1682" s="36" t="s">
        <v>3510</v>
      </c>
      <c r="D1682" s="36" t="s">
        <v>182</v>
      </c>
    </row>
    <row r="1683" spans="1:4">
      <c r="A1683" t="s">
        <v>133</v>
      </c>
      <c r="B1683" t="s">
        <v>3511</v>
      </c>
      <c r="C1683" s="36" t="s">
        <v>3512</v>
      </c>
      <c r="D1683" s="36" t="s">
        <v>182</v>
      </c>
    </row>
    <row r="1684" spans="1:4">
      <c r="A1684" t="s">
        <v>133</v>
      </c>
      <c r="B1684" t="s">
        <v>3513</v>
      </c>
      <c r="C1684" s="36" t="s">
        <v>3514</v>
      </c>
      <c r="D1684" s="36" t="s">
        <v>182</v>
      </c>
    </row>
    <row r="1685" spans="1:4">
      <c r="A1685" t="s">
        <v>133</v>
      </c>
      <c r="B1685" t="s">
        <v>3515</v>
      </c>
      <c r="C1685" s="36" t="s">
        <v>3516</v>
      </c>
      <c r="D1685" s="36" t="s">
        <v>182</v>
      </c>
    </row>
    <row r="1686" spans="1:4">
      <c r="A1686" t="s">
        <v>133</v>
      </c>
      <c r="B1686" t="s">
        <v>3517</v>
      </c>
      <c r="C1686" s="36" t="s">
        <v>3518</v>
      </c>
      <c r="D1686" s="36" t="s">
        <v>182</v>
      </c>
    </row>
    <row r="1687" spans="1:4">
      <c r="A1687" t="s">
        <v>133</v>
      </c>
      <c r="B1687" t="s">
        <v>3519</v>
      </c>
      <c r="C1687" s="36" t="s">
        <v>3520</v>
      </c>
      <c r="D1687" s="36" t="s">
        <v>182</v>
      </c>
    </row>
    <row r="1688" spans="1:4">
      <c r="A1688" t="s">
        <v>133</v>
      </c>
      <c r="B1688" t="s">
        <v>3521</v>
      </c>
      <c r="C1688" s="36" t="s">
        <v>3522</v>
      </c>
      <c r="D1688" s="36" t="s">
        <v>182</v>
      </c>
    </row>
    <row r="1689" spans="1:4">
      <c r="A1689" t="s">
        <v>133</v>
      </c>
      <c r="B1689" t="s">
        <v>3523</v>
      </c>
      <c r="C1689" s="36" t="s">
        <v>3524</v>
      </c>
      <c r="D1689" s="36" t="s">
        <v>182</v>
      </c>
    </row>
    <row r="1690" spans="1:4">
      <c r="A1690" t="s">
        <v>133</v>
      </c>
      <c r="B1690" t="s">
        <v>3525</v>
      </c>
      <c r="C1690" s="36" t="s">
        <v>3526</v>
      </c>
      <c r="D1690" s="36" t="s">
        <v>182</v>
      </c>
    </row>
    <row r="1691" spans="1:4">
      <c r="A1691" t="s">
        <v>133</v>
      </c>
      <c r="B1691" t="s">
        <v>3527</v>
      </c>
      <c r="C1691" s="36" t="s">
        <v>3528</v>
      </c>
      <c r="D1691" s="36" t="s">
        <v>182</v>
      </c>
    </row>
    <row r="1692" spans="1:4">
      <c r="A1692" t="s">
        <v>133</v>
      </c>
      <c r="B1692" t="s">
        <v>3529</v>
      </c>
      <c r="C1692" s="36" t="s">
        <v>3530</v>
      </c>
      <c r="D1692" s="36" t="s">
        <v>182</v>
      </c>
    </row>
    <row r="1693" spans="1:4">
      <c r="A1693" t="s">
        <v>133</v>
      </c>
      <c r="B1693" t="s">
        <v>3531</v>
      </c>
      <c r="C1693" s="36" t="s">
        <v>3532</v>
      </c>
      <c r="D1693" s="36" t="s">
        <v>182</v>
      </c>
    </row>
    <row r="1694" spans="1:4">
      <c r="A1694" t="s">
        <v>133</v>
      </c>
      <c r="B1694" t="s">
        <v>3533</v>
      </c>
      <c r="C1694" s="36" t="s">
        <v>3534</v>
      </c>
      <c r="D1694" s="36" t="s">
        <v>182</v>
      </c>
    </row>
    <row r="1695" spans="1:4">
      <c r="A1695" t="s">
        <v>133</v>
      </c>
      <c r="B1695" t="s">
        <v>3535</v>
      </c>
      <c r="C1695" s="36" t="s">
        <v>3536</v>
      </c>
      <c r="D1695" s="36" t="s">
        <v>182</v>
      </c>
    </row>
    <row r="1696" spans="1:4">
      <c r="A1696" t="s">
        <v>133</v>
      </c>
      <c r="B1696" t="s">
        <v>3537</v>
      </c>
      <c r="C1696" s="36" t="s">
        <v>3538</v>
      </c>
      <c r="D1696" s="36" t="s">
        <v>182</v>
      </c>
    </row>
    <row r="1697" spans="1:4">
      <c r="A1697" t="s">
        <v>133</v>
      </c>
      <c r="B1697" t="s">
        <v>3539</v>
      </c>
      <c r="C1697" s="36" t="s">
        <v>3540</v>
      </c>
      <c r="D1697" s="36" t="s">
        <v>182</v>
      </c>
    </row>
    <row r="1698" spans="1:4">
      <c r="A1698" t="s">
        <v>133</v>
      </c>
      <c r="B1698" t="s">
        <v>3541</v>
      </c>
      <c r="C1698" s="36" t="s">
        <v>3542</v>
      </c>
      <c r="D1698" s="36" t="s">
        <v>182</v>
      </c>
    </row>
    <row r="1699" spans="1:4">
      <c r="A1699" t="s">
        <v>133</v>
      </c>
      <c r="B1699" t="s">
        <v>3543</v>
      </c>
      <c r="C1699" s="36" t="s">
        <v>3544</v>
      </c>
      <c r="D1699" s="36" t="s">
        <v>182</v>
      </c>
    </row>
    <row r="1700" spans="1:4">
      <c r="A1700" t="s">
        <v>133</v>
      </c>
      <c r="B1700" t="s">
        <v>3545</v>
      </c>
      <c r="C1700" s="36" t="s">
        <v>3546</v>
      </c>
      <c r="D1700" s="36" t="s">
        <v>182</v>
      </c>
    </row>
    <row r="1701" spans="1:4">
      <c r="A1701" t="s">
        <v>133</v>
      </c>
      <c r="B1701" t="s">
        <v>3547</v>
      </c>
      <c r="C1701" s="36" t="s">
        <v>3548</v>
      </c>
      <c r="D1701" s="36" t="s">
        <v>182</v>
      </c>
    </row>
    <row r="1702" spans="1:4">
      <c r="A1702" t="s">
        <v>133</v>
      </c>
      <c r="B1702" t="s">
        <v>3549</v>
      </c>
      <c r="C1702" s="36" t="s">
        <v>3550</v>
      </c>
      <c r="D1702" s="36" t="s">
        <v>182</v>
      </c>
    </row>
    <row r="1703" spans="1:4">
      <c r="A1703" t="s">
        <v>133</v>
      </c>
      <c r="B1703" t="s">
        <v>3551</v>
      </c>
      <c r="C1703" s="36" t="s">
        <v>3552</v>
      </c>
      <c r="D1703" s="36" t="s">
        <v>182</v>
      </c>
    </row>
    <row r="1704" spans="1:4">
      <c r="A1704" t="s">
        <v>133</v>
      </c>
      <c r="B1704" t="s">
        <v>3553</v>
      </c>
      <c r="C1704" s="36" t="s">
        <v>3554</v>
      </c>
      <c r="D1704" s="36" t="s">
        <v>182</v>
      </c>
    </row>
    <row r="1705" spans="1:4">
      <c r="A1705" t="s">
        <v>133</v>
      </c>
      <c r="B1705" t="s">
        <v>3555</v>
      </c>
      <c r="C1705" s="36" t="s">
        <v>3556</v>
      </c>
      <c r="D1705" s="36" t="s">
        <v>182</v>
      </c>
    </row>
    <row r="1706" spans="1:4">
      <c r="A1706" t="s">
        <v>133</v>
      </c>
      <c r="B1706" t="s">
        <v>3557</v>
      </c>
      <c r="C1706" s="36" t="s">
        <v>3558</v>
      </c>
      <c r="D1706" s="36" t="s">
        <v>182</v>
      </c>
    </row>
    <row r="1707" spans="1:4">
      <c r="A1707" t="s">
        <v>133</v>
      </c>
      <c r="B1707" t="s">
        <v>3559</v>
      </c>
      <c r="C1707" s="36" t="s">
        <v>3560</v>
      </c>
      <c r="D1707" s="36" t="s">
        <v>182</v>
      </c>
    </row>
    <row r="1708" spans="1:4">
      <c r="A1708" t="s">
        <v>133</v>
      </c>
      <c r="B1708" t="s">
        <v>3561</v>
      </c>
      <c r="C1708" s="36" t="s">
        <v>3562</v>
      </c>
      <c r="D1708" s="36" t="s">
        <v>182</v>
      </c>
    </row>
    <row r="1709" spans="1:4">
      <c r="A1709" t="s">
        <v>133</v>
      </c>
      <c r="B1709" t="s">
        <v>3563</v>
      </c>
      <c r="C1709" s="36" t="s">
        <v>3564</v>
      </c>
      <c r="D1709" s="36" t="s">
        <v>182</v>
      </c>
    </row>
    <row r="1710" spans="1:4">
      <c r="A1710" t="s">
        <v>133</v>
      </c>
      <c r="B1710" t="s">
        <v>3565</v>
      </c>
      <c r="C1710" s="36" t="s">
        <v>3566</v>
      </c>
      <c r="D1710" s="36" t="s">
        <v>182</v>
      </c>
    </row>
    <row r="1711" spans="1:4">
      <c r="A1711" t="s">
        <v>133</v>
      </c>
      <c r="B1711" t="s">
        <v>3567</v>
      </c>
      <c r="C1711" s="36" t="s">
        <v>3568</v>
      </c>
      <c r="D1711" s="36" t="s">
        <v>182</v>
      </c>
    </row>
    <row r="1712" spans="1:4">
      <c r="A1712" t="s">
        <v>133</v>
      </c>
      <c r="B1712" t="s">
        <v>3569</v>
      </c>
      <c r="C1712" s="36" t="s">
        <v>3570</v>
      </c>
      <c r="D1712" s="36" t="s">
        <v>182</v>
      </c>
    </row>
    <row r="1713" spans="1:4">
      <c r="A1713" t="s">
        <v>133</v>
      </c>
      <c r="B1713" t="s">
        <v>3571</v>
      </c>
      <c r="C1713" s="36" t="s">
        <v>3572</v>
      </c>
      <c r="D1713" s="36" t="s">
        <v>182</v>
      </c>
    </row>
    <row r="1714" spans="1:4">
      <c r="A1714" t="s">
        <v>133</v>
      </c>
      <c r="B1714" t="s">
        <v>3573</v>
      </c>
      <c r="C1714" s="36" t="s">
        <v>3574</v>
      </c>
      <c r="D1714" s="36" t="s">
        <v>182</v>
      </c>
    </row>
    <row r="1715" spans="1:4">
      <c r="A1715" t="s">
        <v>133</v>
      </c>
      <c r="B1715" t="s">
        <v>3575</v>
      </c>
      <c r="C1715" s="36" t="s">
        <v>3576</v>
      </c>
      <c r="D1715" s="36" t="s">
        <v>182</v>
      </c>
    </row>
    <row r="1716" spans="1:4">
      <c r="A1716" t="s">
        <v>133</v>
      </c>
      <c r="B1716" t="s">
        <v>3577</v>
      </c>
      <c r="C1716" s="36" t="s">
        <v>3578</v>
      </c>
      <c r="D1716" s="36" t="s">
        <v>182</v>
      </c>
    </row>
    <row r="1717" spans="1:4">
      <c r="A1717" t="s">
        <v>133</v>
      </c>
      <c r="B1717" t="s">
        <v>3579</v>
      </c>
      <c r="C1717" s="36" t="s">
        <v>3580</v>
      </c>
      <c r="D1717" s="36" t="s">
        <v>182</v>
      </c>
    </row>
    <row r="1718" spans="1:4">
      <c r="A1718" t="s">
        <v>133</v>
      </c>
      <c r="B1718" t="s">
        <v>3581</v>
      </c>
      <c r="C1718" s="36" t="s">
        <v>3582</v>
      </c>
      <c r="D1718" s="36" t="s">
        <v>182</v>
      </c>
    </row>
    <row r="1719" spans="1:4">
      <c r="A1719" t="s">
        <v>133</v>
      </c>
      <c r="B1719" t="s">
        <v>3583</v>
      </c>
      <c r="C1719" s="36" t="s">
        <v>3584</v>
      </c>
      <c r="D1719" s="36" t="s">
        <v>182</v>
      </c>
    </row>
    <row r="1720" spans="1:4">
      <c r="A1720" t="s">
        <v>133</v>
      </c>
      <c r="B1720" t="s">
        <v>3585</v>
      </c>
      <c r="C1720" s="36" t="s">
        <v>3586</v>
      </c>
      <c r="D1720" s="36" t="s">
        <v>182</v>
      </c>
    </row>
    <row r="1721" spans="1:4">
      <c r="A1721" t="s">
        <v>133</v>
      </c>
      <c r="B1721" t="s">
        <v>3587</v>
      </c>
      <c r="C1721" s="36" t="s">
        <v>3588</v>
      </c>
      <c r="D1721" s="36" t="s">
        <v>182</v>
      </c>
    </row>
    <row r="1722" spans="1:4">
      <c r="A1722" t="s">
        <v>133</v>
      </c>
      <c r="B1722" t="s">
        <v>3589</v>
      </c>
      <c r="C1722" s="36" t="s">
        <v>3590</v>
      </c>
      <c r="D1722" s="36" t="s">
        <v>182</v>
      </c>
    </row>
    <row r="1723" spans="1:4">
      <c r="A1723" t="s">
        <v>133</v>
      </c>
      <c r="B1723" t="s">
        <v>3591</v>
      </c>
      <c r="C1723" s="36" t="s">
        <v>3592</v>
      </c>
      <c r="D1723" s="36" t="s">
        <v>182</v>
      </c>
    </row>
    <row r="1724" spans="1:4">
      <c r="A1724" t="s">
        <v>133</v>
      </c>
      <c r="B1724" t="s">
        <v>3593</v>
      </c>
      <c r="C1724" s="36" t="s">
        <v>3594</v>
      </c>
      <c r="D1724" s="36" t="s">
        <v>182</v>
      </c>
    </row>
    <row r="1725" spans="1:4">
      <c r="A1725" t="s">
        <v>133</v>
      </c>
      <c r="B1725" t="s">
        <v>3595</v>
      </c>
      <c r="C1725" s="36" t="s">
        <v>3596</v>
      </c>
      <c r="D1725" s="36" t="s">
        <v>182</v>
      </c>
    </row>
    <row r="1726" spans="1:4">
      <c r="A1726" t="s">
        <v>133</v>
      </c>
      <c r="B1726" t="s">
        <v>3597</v>
      </c>
      <c r="C1726" s="36" t="s">
        <v>3598</v>
      </c>
      <c r="D1726" s="36" t="s">
        <v>182</v>
      </c>
    </row>
    <row r="1727" spans="1:4">
      <c r="A1727" t="s">
        <v>133</v>
      </c>
      <c r="B1727" t="s">
        <v>3599</v>
      </c>
      <c r="C1727" s="36" t="s">
        <v>3600</v>
      </c>
      <c r="D1727" s="36" t="s">
        <v>182</v>
      </c>
    </row>
    <row r="1728" spans="1:4">
      <c r="A1728" t="s">
        <v>133</v>
      </c>
      <c r="B1728" t="s">
        <v>3601</v>
      </c>
      <c r="C1728" s="36" t="s">
        <v>3602</v>
      </c>
      <c r="D1728" s="36" t="s">
        <v>182</v>
      </c>
    </row>
    <row r="1729" spans="1:4">
      <c r="A1729" t="s">
        <v>133</v>
      </c>
      <c r="B1729" t="s">
        <v>3603</v>
      </c>
      <c r="C1729" s="36" t="s">
        <v>3604</v>
      </c>
      <c r="D1729" s="36" t="s">
        <v>182</v>
      </c>
    </row>
    <row r="1730" spans="1:4">
      <c r="A1730" t="s">
        <v>133</v>
      </c>
      <c r="B1730" t="s">
        <v>3605</v>
      </c>
      <c r="C1730" s="36" t="s">
        <v>3606</v>
      </c>
      <c r="D1730" s="36" t="s">
        <v>182</v>
      </c>
    </row>
    <row r="1731" spans="1:4">
      <c r="A1731" t="s">
        <v>133</v>
      </c>
      <c r="B1731" t="s">
        <v>3607</v>
      </c>
      <c r="C1731" s="36" t="s">
        <v>3608</v>
      </c>
      <c r="D1731" s="36" t="s">
        <v>182</v>
      </c>
    </row>
    <row r="1732" spans="1:4">
      <c r="A1732" t="s">
        <v>133</v>
      </c>
      <c r="B1732" t="s">
        <v>3609</v>
      </c>
      <c r="C1732" s="36" t="s">
        <v>3610</v>
      </c>
      <c r="D1732" s="36" t="s">
        <v>182</v>
      </c>
    </row>
    <row r="1733" spans="1:4">
      <c r="A1733" t="s">
        <v>133</v>
      </c>
      <c r="B1733" t="s">
        <v>3611</v>
      </c>
      <c r="C1733" s="36" t="s">
        <v>3612</v>
      </c>
      <c r="D1733" s="36" t="s">
        <v>182</v>
      </c>
    </row>
    <row r="1734" spans="1:4">
      <c r="A1734" t="s">
        <v>133</v>
      </c>
      <c r="B1734" t="s">
        <v>3613</v>
      </c>
      <c r="C1734" s="36" t="s">
        <v>3614</v>
      </c>
      <c r="D1734" s="36" t="s">
        <v>182</v>
      </c>
    </row>
    <row r="1735" spans="1:4">
      <c r="A1735" t="s">
        <v>133</v>
      </c>
      <c r="B1735" t="s">
        <v>3615</v>
      </c>
      <c r="C1735" s="36" t="s">
        <v>3616</v>
      </c>
      <c r="D1735" s="36" t="s">
        <v>182</v>
      </c>
    </row>
    <row r="1736" spans="1:4">
      <c r="A1736" t="s">
        <v>133</v>
      </c>
      <c r="B1736" t="s">
        <v>3617</v>
      </c>
      <c r="C1736" s="36" t="s">
        <v>3618</v>
      </c>
      <c r="D1736" s="36" t="s">
        <v>182</v>
      </c>
    </row>
    <row r="1737" spans="1:4">
      <c r="A1737" t="s">
        <v>133</v>
      </c>
      <c r="B1737" t="s">
        <v>3619</v>
      </c>
      <c r="C1737" s="36" t="s">
        <v>3620</v>
      </c>
      <c r="D1737" s="36" t="s">
        <v>182</v>
      </c>
    </row>
    <row r="1738" spans="1:4">
      <c r="A1738" t="s">
        <v>133</v>
      </c>
      <c r="B1738" t="s">
        <v>3621</v>
      </c>
      <c r="C1738" s="36" t="s">
        <v>3622</v>
      </c>
      <c r="D1738" s="36" t="s">
        <v>182</v>
      </c>
    </row>
    <row r="1739" spans="1:4">
      <c r="A1739" t="s">
        <v>133</v>
      </c>
      <c r="B1739" t="s">
        <v>3623</v>
      </c>
      <c r="C1739" s="36" t="s">
        <v>3624</v>
      </c>
      <c r="D1739" s="36" t="s">
        <v>182</v>
      </c>
    </row>
    <row r="1740" spans="1:4">
      <c r="A1740" t="s">
        <v>133</v>
      </c>
      <c r="B1740" t="s">
        <v>3625</v>
      </c>
      <c r="C1740" s="36" t="s">
        <v>3626</v>
      </c>
      <c r="D1740" s="36" t="s">
        <v>182</v>
      </c>
    </row>
    <row r="1741" spans="1:4">
      <c r="A1741" t="s">
        <v>133</v>
      </c>
      <c r="B1741" t="s">
        <v>3627</v>
      </c>
      <c r="C1741" s="36" t="s">
        <v>3628</v>
      </c>
      <c r="D1741" s="36" t="s">
        <v>182</v>
      </c>
    </row>
    <row r="1742" spans="1:4">
      <c r="A1742" t="s">
        <v>133</v>
      </c>
      <c r="B1742" t="s">
        <v>3629</v>
      </c>
      <c r="C1742" s="36" t="s">
        <v>3630</v>
      </c>
      <c r="D1742" s="36" t="s">
        <v>182</v>
      </c>
    </row>
    <row r="1743" spans="1:4">
      <c r="A1743" t="s">
        <v>133</v>
      </c>
      <c r="B1743" t="s">
        <v>3631</v>
      </c>
      <c r="C1743" s="36" t="s">
        <v>3632</v>
      </c>
      <c r="D1743" s="36" t="s">
        <v>182</v>
      </c>
    </row>
    <row r="1744" spans="1:4">
      <c r="A1744" t="s">
        <v>133</v>
      </c>
      <c r="B1744" t="s">
        <v>3633</v>
      </c>
      <c r="C1744" s="36" t="s">
        <v>3634</v>
      </c>
      <c r="D1744" s="36" t="s">
        <v>182</v>
      </c>
    </row>
    <row r="1745" spans="1:4">
      <c r="A1745" t="s">
        <v>133</v>
      </c>
      <c r="B1745" t="s">
        <v>3635</v>
      </c>
      <c r="C1745" s="36" t="s">
        <v>3636</v>
      </c>
      <c r="D1745" s="36" t="s">
        <v>182</v>
      </c>
    </row>
    <row r="1746" spans="1:4">
      <c r="A1746" t="s">
        <v>133</v>
      </c>
      <c r="B1746" t="s">
        <v>3637</v>
      </c>
      <c r="C1746" s="36" t="s">
        <v>3638</v>
      </c>
      <c r="D1746" s="36" t="s">
        <v>182</v>
      </c>
    </row>
    <row r="1747" spans="1:4">
      <c r="A1747" t="s">
        <v>133</v>
      </c>
      <c r="B1747" t="s">
        <v>3639</v>
      </c>
      <c r="C1747" s="36" t="s">
        <v>3640</v>
      </c>
      <c r="D1747" s="36" t="s">
        <v>182</v>
      </c>
    </row>
    <row r="1748" spans="1:4">
      <c r="A1748" t="s">
        <v>133</v>
      </c>
      <c r="B1748" t="s">
        <v>3641</v>
      </c>
      <c r="C1748" s="36" t="s">
        <v>3642</v>
      </c>
      <c r="D1748" s="36" t="s">
        <v>182</v>
      </c>
    </row>
    <row r="1749" spans="1:4">
      <c r="A1749" t="s">
        <v>133</v>
      </c>
      <c r="B1749" t="s">
        <v>3643</v>
      </c>
      <c r="C1749" s="36" t="s">
        <v>3644</v>
      </c>
      <c r="D1749" s="36" t="s">
        <v>182</v>
      </c>
    </row>
    <row r="1750" spans="1:4">
      <c r="A1750" t="s">
        <v>133</v>
      </c>
      <c r="B1750" t="s">
        <v>3645</v>
      </c>
      <c r="C1750" s="36" t="s">
        <v>3646</v>
      </c>
      <c r="D1750" s="36" t="s">
        <v>182</v>
      </c>
    </row>
    <row r="1751" spans="1:4">
      <c r="A1751" t="s">
        <v>133</v>
      </c>
      <c r="B1751" t="s">
        <v>3647</v>
      </c>
      <c r="C1751" s="36" t="s">
        <v>3648</v>
      </c>
      <c r="D1751" s="36" t="s">
        <v>182</v>
      </c>
    </row>
    <row r="1752" spans="1:4">
      <c r="A1752" t="s">
        <v>133</v>
      </c>
      <c r="B1752" t="s">
        <v>3649</v>
      </c>
      <c r="C1752" s="36" t="s">
        <v>3650</v>
      </c>
      <c r="D1752" s="36" t="s">
        <v>182</v>
      </c>
    </row>
    <row r="1753" spans="1:4">
      <c r="A1753" t="s">
        <v>133</v>
      </c>
      <c r="B1753" t="s">
        <v>3651</v>
      </c>
      <c r="C1753" s="36" t="s">
        <v>3652</v>
      </c>
      <c r="D1753" s="36" t="s">
        <v>182</v>
      </c>
    </row>
    <row r="1754" spans="1:4">
      <c r="A1754" t="s">
        <v>133</v>
      </c>
      <c r="B1754" t="s">
        <v>3653</v>
      </c>
      <c r="C1754" s="36" t="s">
        <v>3654</v>
      </c>
      <c r="D1754" s="36" t="s">
        <v>182</v>
      </c>
    </row>
    <row r="1755" spans="1:4">
      <c r="A1755" t="s">
        <v>133</v>
      </c>
      <c r="B1755" t="s">
        <v>3655</v>
      </c>
      <c r="C1755" s="36" t="s">
        <v>3656</v>
      </c>
      <c r="D1755" s="36" t="s">
        <v>182</v>
      </c>
    </row>
    <row r="1756" spans="1:4">
      <c r="A1756" t="s">
        <v>133</v>
      </c>
      <c r="B1756" t="s">
        <v>3657</v>
      </c>
      <c r="C1756" s="36" t="s">
        <v>3658</v>
      </c>
      <c r="D1756" s="36" t="s">
        <v>182</v>
      </c>
    </row>
    <row r="1757" spans="1:4">
      <c r="A1757" t="s">
        <v>133</v>
      </c>
      <c r="B1757" t="s">
        <v>3659</v>
      </c>
      <c r="C1757" s="36" t="s">
        <v>3660</v>
      </c>
      <c r="D1757" s="36" t="s">
        <v>182</v>
      </c>
    </row>
    <row r="1758" spans="1:4">
      <c r="A1758" t="s">
        <v>133</v>
      </c>
      <c r="B1758" t="s">
        <v>3661</v>
      </c>
      <c r="C1758" s="36" t="s">
        <v>3662</v>
      </c>
      <c r="D1758" s="36" t="s">
        <v>182</v>
      </c>
    </row>
    <row r="1759" spans="1:4">
      <c r="A1759" t="s">
        <v>133</v>
      </c>
      <c r="B1759" t="s">
        <v>3663</v>
      </c>
      <c r="C1759" s="36" t="s">
        <v>3664</v>
      </c>
      <c r="D1759" s="36" t="s">
        <v>182</v>
      </c>
    </row>
    <row r="1760" spans="1:4">
      <c r="A1760" t="s">
        <v>133</v>
      </c>
      <c r="B1760" t="s">
        <v>3665</v>
      </c>
      <c r="C1760" s="36" t="s">
        <v>3666</v>
      </c>
      <c r="D1760" s="36" t="s">
        <v>182</v>
      </c>
    </row>
    <row r="1761" spans="1:4">
      <c r="A1761" t="s">
        <v>133</v>
      </c>
      <c r="B1761" t="s">
        <v>3667</v>
      </c>
      <c r="C1761" s="36" t="s">
        <v>3668</v>
      </c>
      <c r="D1761" s="36" t="s">
        <v>182</v>
      </c>
    </row>
    <row r="1762" spans="1:4">
      <c r="A1762" t="s">
        <v>133</v>
      </c>
      <c r="B1762" t="s">
        <v>3669</v>
      </c>
      <c r="C1762" s="36" t="s">
        <v>3670</v>
      </c>
      <c r="D1762" s="36" t="s">
        <v>182</v>
      </c>
    </row>
    <row r="1763" spans="1:4">
      <c r="A1763" t="s">
        <v>133</v>
      </c>
      <c r="B1763" t="s">
        <v>3671</v>
      </c>
      <c r="C1763" s="36" t="s">
        <v>3672</v>
      </c>
      <c r="D1763" s="36" t="s">
        <v>182</v>
      </c>
    </row>
    <row r="1764" spans="1:4">
      <c r="A1764" t="s">
        <v>133</v>
      </c>
      <c r="B1764" t="s">
        <v>3673</v>
      </c>
      <c r="C1764" s="36" t="s">
        <v>3674</v>
      </c>
      <c r="D1764" s="36" t="s">
        <v>182</v>
      </c>
    </row>
    <row r="1765" spans="1:4">
      <c r="A1765" t="s">
        <v>133</v>
      </c>
      <c r="B1765" t="s">
        <v>3675</v>
      </c>
      <c r="C1765" s="36" t="s">
        <v>3676</v>
      </c>
      <c r="D1765" s="36" t="s">
        <v>182</v>
      </c>
    </row>
    <row r="1766" spans="1:4">
      <c r="A1766" t="s">
        <v>133</v>
      </c>
      <c r="B1766" t="s">
        <v>3677</v>
      </c>
      <c r="C1766" s="36" t="s">
        <v>3678</v>
      </c>
      <c r="D1766" s="36" t="s">
        <v>182</v>
      </c>
    </row>
    <row r="1767" spans="1:4">
      <c r="A1767" t="s">
        <v>133</v>
      </c>
      <c r="B1767" t="s">
        <v>3679</v>
      </c>
      <c r="C1767" s="36" t="s">
        <v>3680</v>
      </c>
      <c r="D1767" s="36" t="s">
        <v>182</v>
      </c>
    </row>
    <row r="1768" spans="1:4">
      <c r="A1768" t="s">
        <v>133</v>
      </c>
      <c r="B1768" t="s">
        <v>3681</v>
      </c>
      <c r="C1768" s="36" t="s">
        <v>3682</v>
      </c>
      <c r="D1768" s="36" t="s">
        <v>182</v>
      </c>
    </row>
    <row r="1769" spans="1:4">
      <c r="A1769" t="s">
        <v>133</v>
      </c>
      <c r="B1769" t="s">
        <v>3683</v>
      </c>
      <c r="C1769" s="36" t="s">
        <v>3684</v>
      </c>
      <c r="D1769" s="36" t="s">
        <v>182</v>
      </c>
    </row>
    <row r="1770" spans="1:4">
      <c r="A1770" t="s">
        <v>133</v>
      </c>
      <c r="B1770" t="s">
        <v>3685</v>
      </c>
      <c r="C1770" s="36" t="s">
        <v>3686</v>
      </c>
      <c r="D1770" s="36" t="s">
        <v>182</v>
      </c>
    </row>
    <row r="1771" spans="1:4">
      <c r="A1771" t="s">
        <v>133</v>
      </c>
      <c r="B1771" t="s">
        <v>3687</v>
      </c>
      <c r="C1771" s="36" t="s">
        <v>3688</v>
      </c>
      <c r="D1771" s="36" t="s">
        <v>182</v>
      </c>
    </row>
    <row r="1772" spans="1:4">
      <c r="A1772" t="s">
        <v>133</v>
      </c>
      <c r="B1772" t="s">
        <v>3689</v>
      </c>
      <c r="C1772" s="36" t="s">
        <v>3690</v>
      </c>
      <c r="D1772" s="36" t="s">
        <v>182</v>
      </c>
    </row>
    <row r="1773" spans="1:4">
      <c r="A1773" t="s">
        <v>133</v>
      </c>
      <c r="B1773" t="s">
        <v>3691</v>
      </c>
      <c r="C1773" s="36" t="s">
        <v>3692</v>
      </c>
      <c r="D1773" s="36" t="s">
        <v>182</v>
      </c>
    </row>
    <row r="1774" spans="1:4">
      <c r="A1774" t="s">
        <v>133</v>
      </c>
      <c r="B1774" t="s">
        <v>3693</v>
      </c>
      <c r="C1774" s="36" t="s">
        <v>3694</v>
      </c>
      <c r="D1774" s="36" t="s">
        <v>182</v>
      </c>
    </row>
    <row r="1775" spans="1:4">
      <c r="A1775" t="s">
        <v>133</v>
      </c>
      <c r="B1775" t="s">
        <v>3695</v>
      </c>
      <c r="C1775" s="36" t="s">
        <v>3696</v>
      </c>
      <c r="D1775" s="36" t="s">
        <v>182</v>
      </c>
    </row>
    <row r="1776" spans="1:4">
      <c r="A1776" t="s">
        <v>133</v>
      </c>
      <c r="B1776" t="s">
        <v>3687</v>
      </c>
      <c r="C1776" s="36" t="s">
        <v>3697</v>
      </c>
      <c r="D1776" s="36" t="s">
        <v>182</v>
      </c>
    </row>
    <row r="1777" spans="1:4">
      <c r="A1777" t="s">
        <v>133</v>
      </c>
      <c r="B1777" t="s">
        <v>3695</v>
      </c>
      <c r="C1777" s="36" t="s">
        <v>3698</v>
      </c>
      <c r="D1777" s="36" t="s">
        <v>182</v>
      </c>
    </row>
    <row r="1778" spans="1:4">
      <c r="A1778" t="s">
        <v>133</v>
      </c>
      <c r="B1778" t="s">
        <v>3699</v>
      </c>
      <c r="C1778" s="36" t="s">
        <v>3700</v>
      </c>
      <c r="D1778" s="36" t="s">
        <v>182</v>
      </c>
    </row>
    <row r="1779" spans="1:4">
      <c r="A1779" t="s">
        <v>133</v>
      </c>
      <c r="B1779" t="s">
        <v>3701</v>
      </c>
      <c r="C1779" s="36" t="s">
        <v>3702</v>
      </c>
      <c r="D1779" s="36" t="s">
        <v>182</v>
      </c>
    </row>
    <row r="1780" spans="1:4">
      <c r="A1780" t="s">
        <v>133</v>
      </c>
      <c r="B1780" t="s">
        <v>3703</v>
      </c>
      <c r="C1780" s="36" t="s">
        <v>3704</v>
      </c>
      <c r="D1780" s="36" t="s">
        <v>182</v>
      </c>
    </row>
    <row r="1781" spans="1:4">
      <c r="A1781" t="s">
        <v>133</v>
      </c>
      <c r="B1781" t="s">
        <v>3705</v>
      </c>
      <c r="C1781" s="36" t="s">
        <v>3706</v>
      </c>
      <c r="D1781" s="36" t="s">
        <v>182</v>
      </c>
    </row>
    <row r="1782" spans="1:4">
      <c r="A1782" t="s">
        <v>133</v>
      </c>
      <c r="B1782" t="s">
        <v>3707</v>
      </c>
      <c r="C1782" s="36" t="s">
        <v>3708</v>
      </c>
      <c r="D1782" s="36" t="s">
        <v>182</v>
      </c>
    </row>
    <row r="1783" spans="1:4">
      <c r="A1783" t="s">
        <v>133</v>
      </c>
      <c r="B1783" t="s">
        <v>3709</v>
      </c>
      <c r="C1783" s="36" t="s">
        <v>3710</v>
      </c>
      <c r="D1783" s="36" t="s">
        <v>182</v>
      </c>
    </row>
    <row r="1784" spans="1:4">
      <c r="A1784" t="s">
        <v>133</v>
      </c>
      <c r="B1784" t="s">
        <v>3711</v>
      </c>
      <c r="C1784" s="36" t="s">
        <v>3712</v>
      </c>
      <c r="D1784" s="36" t="s">
        <v>182</v>
      </c>
    </row>
    <row r="1785" spans="1:4">
      <c r="A1785" t="s">
        <v>133</v>
      </c>
      <c r="B1785" t="s">
        <v>3713</v>
      </c>
      <c r="C1785" s="36" t="s">
        <v>3714</v>
      </c>
      <c r="D1785" s="36" t="s">
        <v>182</v>
      </c>
    </row>
    <row r="1786" spans="1:4">
      <c r="A1786" t="s">
        <v>133</v>
      </c>
      <c r="B1786" t="s">
        <v>3715</v>
      </c>
      <c r="C1786" s="36" t="s">
        <v>3716</v>
      </c>
      <c r="D1786" s="36" t="s">
        <v>182</v>
      </c>
    </row>
    <row r="1787" spans="1:4">
      <c r="A1787" t="s">
        <v>133</v>
      </c>
      <c r="B1787" t="s">
        <v>3717</v>
      </c>
      <c r="C1787" s="36" t="s">
        <v>3718</v>
      </c>
      <c r="D1787" s="36" t="s">
        <v>182</v>
      </c>
    </row>
    <row r="1788" spans="1:4">
      <c r="A1788" t="s">
        <v>133</v>
      </c>
      <c r="B1788" t="s">
        <v>3719</v>
      </c>
      <c r="C1788" s="36" t="s">
        <v>3720</v>
      </c>
      <c r="D1788" s="36" t="s">
        <v>182</v>
      </c>
    </row>
    <row r="1789" spans="1:4">
      <c r="A1789" t="s">
        <v>133</v>
      </c>
      <c r="B1789" t="s">
        <v>3721</v>
      </c>
      <c r="C1789" s="36" t="s">
        <v>3722</v>
      </c>
      <c r="D1789" s="36" t="s">
        <v>182</v>
      </c>
    </row>
    <row r="1790" spans="1:4">
      <c r="A1790" t="s">
        <v>133</v>
      </c>
      <c r="B1790" t="s">
        <v>3723</v>
      </c>
      <c r="C1790" s="36" t="s">
        <v>3724</v>
      </c>
      <c r="D1790" s="36" t="s">
        <v>182</v>
      </c>
    </row>
    <row r="1791" spans="1:4">
      <c r="A1791" t="s">
        <v>133</v>
      </c>
      <c r="B1791" t="s">
        <v>3725</v>
      </c>
      <c r="C1791" s="36" t="s">
        <v>3726</v>
      </c>
      <c r="D1791" s="36" t="s">
        <v>182</v>
      </c>
    </row>
    <row r="1792" spans="1:4">
      <c r="A1792" t="s">
        <v>133</v>
      </c>
      <c r="B1792" t="s">
        <v>3727</v>
      </c>
      <c r="C1792" s="36" t="s">
        <v>3728</v>
      </c>
      <c r="D1792" s="36" t="s">
        <v>182</v>
      </c>
    </row>
    <row r="1793" spans="1:4">
      <c r="A1793" t="s">
        <v>133</v>
      </c>
      <c r="B1793" t="s">
        <v>3729</v>
      </c>
      <c r="C1793" s="36" t="s">
        <v>3730</v>
      </c>
      <c r="D1793" s="36" t="s">
        <v>182</v>
      </c>
    </row>
    <row r="1794" spans="1:4">
      <c r="A1794" t="s">
        <v>133</v>
      </c>
      <c r="B1794" t="s">
        <v>3731</v>
      </c>
      <c r="C1794" s="36" t="s">
        <v>3732</v>
      </c>
      <c r="D1794" s="36" t="s">
        <v>219</v>
      </c>
    </row>
    <row r="1795" spans="1:4">
      <c r="A1795" t="s">
        <v>133</v>
      </c>
      <c r="B1795" t="s">
        <v>3733</v>
      </c>
      <c r="C1795" s="36" t="s">
        <v>3734</v>
      </c>
      <c r="D1795" s="36" t="s">
        <v>182</v>
      </c>
    </row>
    <row r="1796" spans="1:4">
      <c r="A1796" t="s">
        <v>133</v>
      </c>
      <c r="B1796" t="s">
        <v>3735</v>
      </c>
      <c r="C1796" s="36" t="s">
        <v>3736</v>
      </c>
      <c r="D1796" s="36" t="s">
        <v>182</v>
      </c>
    </row>
    <row r="1797" spans="1:4">
      <c r="A1797" t="s">
        <v>133</v>
      </c>
      <c r="B1797" t="s">
        <v>3737</v>
      </c>
      <c r="C1797" s="36" t="s">
        <v>3738</v>
      </c>
      <c r="D1797" s="36" t="s">
        <v>182</v>
      </c>
    </row>
    <row r="1798" spans="1:4">
      <c r="A1798" t="s">
        <v>133</v>
      </c>
      <c r="B1798" t="s">
        <v>3739</v>
      </c>
      <c r="C1798" s="36" t="s">
        <v>3740</v>
      </c>
      <c r="D1798" s="36" t="s">
        <v>182</v>
      </c>
    </row>
    <row r="1799" spans="1:4">
      <c r="A1799" t="s">
        <v>133</v>
      </c>
      <c r="B1799" t="s">
        <v>3741</v>
      </c>
      <c r="C1799" s="36" t="s">
        <v>3742</v>
      </c>
      <c r="D1799" s="36" t="s">
        <v>182</v>
      </c>
    </row>
    <row r="1800" spans="1:4">
      <c r="A1800" t="s">
        <v>133</v>
      </c>
      <c r="B1800" t="s">
        <v>3743</v>
      </c>
      <c r="C1800" s="36" t="s">
        <v>3744</v>
      </c>
      <c r="D1800" s="36" t="s">
        <v>182</v>
      </c>
    </row>
    <row r="1801" spans="1:4">
      <c r="A1801" t="s">
        <v>133</v>
      </c>
      <c r="B1801" t="s">
        <v>3745</v>
      </c>
      <c r="C1801" s="36" t="s">
        <v>3746</v>
      </c>
      <c r="D1801" s="36" t="s">
        <v>182</v>
      </c>
    </row>
    <row r="1802" spans="1:4">
      <c r="A1802" t="s">
        <v>133</v>
      </c>
      <c r="B1802" t="s">
        <v>3747</v>
      </c>
      <c r="C1802" s="36" t="s">
        <v>3748</v>
      </c>
      <c r="D1802" s="36" t="s">
        <v>182</v>
      </c>
    </row>
    <row r="1803" spans="1:4">
      <c r="A1803" t="s">
        <v>133</v>
      </c>
      <c r="B1803" t="s">
        <v>3749</v>
      </c>
      <c r="C1803" s="36" t="s">
        <v>3750</v>
      </c>
      <c r="D1803" s="36" t="s">
        <v>182</v>
      </c>
    </row>
    <row r="1804" spans="1:4">
      <c r="A1804" t="s">
        <v>133</v>
      </c>
      <c r="B1804" t="s">
        <v>3751</v>
      </c>
      <c r="C1804" s="36" t="s">
        <v>3752</v>
      </c>
      <c r="D1804" s="36" t="s">
        <v>182</v>
      </c>
    </row>
    <row r="1805" spans="1:4">
      <c r="A1805" t="s">
        <v>133</v>
      </c>
      <c r="B1805" t="s">
        <v>3753</v>
      </c>
      <c r="C1805" s="36" t="s">
        <v>3754</v>
      </c>
      <c r="D1805" s="36" t="s">
        <v>182</v>
      </c>
    </row>
    <row r="1806" spans="1:4">
      <c r="A1806" t="s">
        <v>133</v>
      </c>
      <c r="B1806" t="s">
        <v>3755</v>
      </c>
      <c r="C1806" s="36" t="s">
        <v>3756</v>
      </c>
      <c r="D1806" s="36" t="s">
        <v>182</v>
      </c>
    </row>
    <row r="1807" spans="1:4">
      <c r="A1807" t="s">
        <v>133</v>
      </c>
      <c r="B1807" t="s">
        <v>3757</v>
      </c>
      <c r="C1807" s="36" t="s">
        <v>3758</v>
      </c>
      <c r="D1807" s="36" t="s">
        <v>182</v>
      </c>
    </row>
    <row r="1808" spans="1:4">
      <c r="A1808" t="s">
        <v>133</v>
      </c>
      <c r="B1808" t="s">
        <v>3759</v>
      </c>
      <c r="C1808" s="36" t="s">
        <v>3760</v>
      </c>
      <c r="D1808" s="36" t="s">
        <v>182</v>
      </c>
    </row>
    <row r="1809" spans="1:4">
      <c r="A1809" t="s">
        <v>133</v>
      </c>
      <c r="B1809" t="s">
        <v>3761</v>
      </c>
      <c r="C1809" s="36" t="s">
        <v>3762</v>
      </c>
      <c r="D1809" s="36" t="s">
        <v>182</v>
      </c>
    </row>
    <row r="1810" spans="1:4">
      <c r="A1810" t="s">
        <v>133</v>
      </c>
      <c r="B1810" t="s">
        <v>3763</v>
      </c>
      <c r="C1810" s="36" t="s">
        <v>3764</v>
      </c>
      <c r="D1810" s="36" t="s">
        <v>182</v>
      </c>
    </row>
    <row r="1811" spans="1:4">
      <c r="A1811" t="s">
        <v>133</v>
      </c>
      <c r="B1811" t="s">
        <v>3765</v>
      </c>
      <c r="C1811" s="36" t="s">
        <v>3766</v>
      </c>
      <c r="D1811" s="36" t="s">
        <v>182</v>
      </c>
    </row>
    <row r="1812" spans="1:4">
      <c r="A1812" t="s">
        <v>133</v>
      </c>
      <c r="B1812" t="s">
        <v>3767</v>
      </c>
      <c r="C1812" s="36" t="s">
        <v>3768</v>
      </c>
      <c r="D1812" s="36" t="s">
        <v>182</v>
      </c>
    </row>
    <row r="1813" spans="1:4">
      <c r="A1813" t="s">
        <v>133</v>
      </c>
      <c r="B1813" t="s">
        <v>3769</v>
      </c>
      <c r="C1813" s="36" t="s">
        <v>3770</v>
      </c>
      <c r="D1813" s="36" t="s">
        <v>182</v>
      </c>
    </row>
    <row r="1814" spans="1:4">
      <c r="A1814" t="s">
        <v>133</v>
      </c>
      <c r="B1814" t="s">
        <v>3771</v>
      </c>
      <c r="C1814" s="36" t="s">
        <v>3772</v>
      </c>
      <c r="D1814" s="36" t="s">
        <v>182</v>
      </c>
    </row>
    <row r="1815" spans="1:4">
      <c r="A1815" t="s">
        <v>133</v>
      </c>
      <c r="B1815" t="s">
        <v>3773</v>
      </c>
      <c r="C1815" s="36" t="s">
        <v>3774</v>
      </c>
      <c r="D1815" s="36" t="s">
        <v>182</v>
      </c>
    </row>
    <row r="1816" spans="1:4">
      <c r="A1816" t="s">
        <v>133</v>
      </c>
      <c r="B1816" t="s">
        <v>3775</v>
      </c>
      <c r="C1816" s="36" t="s">
        <v>3776</v>
      </c>
      <c r="D1816" s="36" t="s">
        <v>182</v>
      </c>
    </row>
    <row r="1817" spans="1:4">
      <c r="A1817" t="s">
        <v>133</v>
      </c>
      <c r="B1817" t="s">
        <v>3777</v>
      </c>
      <c r="C1817" s="36" t="s">
        <v>3778</v>
      </c>
      <c r="D1817" s="36" t="s">
        <v>182</v>
      </c>
    </row>
    <row r="1818" spans="1:4">
      <c r="A1818" t="s">
        <v>133</v>
      </c>
      <c r="B1818" t="s">
        <v>3779</v>
      </c>
      <c r="C1818" s="36" t="s">
        <v>3780</v>
      </c>
      <c r="D1818" s="36" t="s">
        <v>182</v>
      </c>
    </row>
    <row r="1819" spans="1:4">
      <c r="A1819" t="s">
        <v>133</v>
      </c>
      <c r="B1819" t="s">
        <v>3781</v>
      </c>
      <c r="C1819" s="36" t="s">
        <v>3782</v>
      </c>
      <c r="D1819" s="36" t="s">
        <v>182</v>
      </c>
    </row>
    <row r="1820" spans="1:4">
      <c r="A1820" t="s">
        <v>133</v>
      </c>
      <c r="B1820" t="s">
        <v>3783</v>
      </c>
      <c r="C1820" s="36" t="s">
        <v>3784</v>
      </c>
      <c r="D1820" s="36" t="s">
        <v>182</v>
      </c>
    </row>
    <row r="1821" spans="1:4">
      <c r="A1821" t="s">
        <v>133</v>
      </c>
      <c r="B1821" t="s">
        <v>3785</v>
      </c>
      <c r="C1821" s="36" t="s">
        <v>3786</v>
      </c>
      <c r="D1821" s="36" t="s">
        <v>182</v>
      </c>
    </row>
    <row r="1822" spans="1:4">
      <c r="A1822" t="s">
        <v>133</v>
      </c>
      <c r="B1822" t="s">
        <v>3787</v>
      </c>
      <c r="C1822" s="36" t="s">
        <v>3788</v>
      </c>
      <c r="D1822" s="36" t="s">
        <v>182</v>
      </c>
    </row>
    <row r="1823" spans="1:4">
      <c r="A1823" t="s">
        <v>133</v>
      </c>
      <c r="B1823" t="s">
        <v>3789</v>
      </c>
      <c r="C1823" s="36" t="s">
        <v>3790</v>
      </c>
      <c r="D1823" s="36" t="s">
        <v>182</v>
      </c>
    </row>
    <row r="1824" spans="1:4">
      <c r="A1824" t="s">
        <v>133</v>
      </c>
      <c r="B1824" t="s">
        <v>3791</v>
      </c>
      <c r="C1824" s="36" t="s">
        <v>3792</v>
      </c>
      <c r="D1824" s="36" t="s">
        <v>182</v>
      </c>
    </row>
    <row r="1825" spans="1:4">
      <c r="A1825" t="s">
        <v>133</v>
      </c>
      <c r="B1825" t="s">
        <v>3793</v>
      </c>
      <c r="C1825" s="36" t="s">
        <v>3794</v>
      </c>
      <c r="D1825" s="36" t="s">
        <v>182</v>
      </c>
    </row>
    <row r="1826" spans="1:4">
      <c r="A1826" t="s">
        <v>133</v>
      </c>
      <c r="B1826" t="s">
        <v>3795</v>
      </c>
      <c r="C1826" s="36" t="s">
        <v>3796</v>
      </c>
      <c r="D1826" s="36" t="s">
        <v>182</v>
      </c>
    </row>
    <row r="1827" spans="1:4">
      <c r="A1827" t="s">
        <v>133</v>
      </c>
      <c r="B1827" t="s">
        <v>3797</v>
      </c>
      <c r="C1827" s="36" t="s">
        <v>3798</v>
      </c>
      <c r="D1827" s="36" t="s">
        <v>182</v>
      </c>
    </row>
    <row r="1828" spans="1:4">
      <c r="A1828" t="s">
        <v>133</v>
      </c>
      <c r="B1828" t="s">
        <v>3799</v>
      </c>
      <c r="C1828" s="36" t="s">
        <v>3800</v>
      </c>
      <c r="D1828" s="36" t="s">
        <v>182</v>
      </c>
    </row>
    <row r="1829" spans="1:4">
      <c r="A1829" t="s">
        <v>133</v>
      </c>
      <c r="B1829" t="s">
        <v>3801</v>
      </c>
      <c r="C1829" s="36" t="s">
        <v>3802</v>
      </c>
      <c r="D1829" s="36" t="s">
        <v>182</v>
      </c>
    </row>
    <row r="1830" spans="1:4">
      <c r="A1830" t="s">
        <v>133</v>
      </c>
      <c r="B1830" t="s">
        <v>3803</v>
      </c>
      <c r="C1830" s="36" t="s">
        <v>3804</v>
      </c>
      <c r="D1830" s="36" t="s">
        <v>182</v>
      </c>
    </row>
    <row r="1831" spans="1:4">
      <c r="A1831" t="s">
        <v>133</v>
      </c>
      <c r="B1831" t="s">
        <v>3805</v>
      </c>
      <c r="C1831" s="36" t="s">
        <v>3806</v>
      </c>
      <c r="D1831" s="36" t="s">
        <v>182</v>
      </c>
    </row>
    <row r="1832" spans="1:4">
      <c r="A1832" t="s">
        <v>133</v>
      </c>
      <c r="B1832" t="s">
        <v>3807</v>
      </c>
      <c r="C1832" s="36" t="s">
        <v>3808</v>
      </c>
      <c r="D1832" s="36" t="s">
        <v>182</v>
      </c>
    </row>
    <row r="1833" spans="1:4">
      <c r="A1833" t="s">
        <v>133</v>
      </c>
      <c r="B1833" t="s">
        <v>3809</v>
      </c>
      <c r="C1833" s="36" t="s">
        <v>3810</v>
      </c>
      <c r="D1833" s="36" t="s">
        <v>182</v>
      </c>
    </row>
    <row r="1834" spans="1:4">
      <c r="A1834" t="s">
        <v>133</v>
      </c>
      <c r="B1834" t="s">
        <v>3811</v>
      </c>
      <c r="C1834" s="36" t="s">
        <v>3812</v>
      </c>
      <c r="D1834" s="36" t="s">
        <v>182</v>
      </c>
    </row>
    <row r="1835" spans="1:4">
      <c r="A1835" t="s">
        <v>133</v>
      </c>
      <c r="B1835" t="s">
        <v>3813</v>
      </c>
      <c r="C1835" s="36" t="s">
        <v>3814</v>
      </c>
      <c r="D1835" s="36" t="s">
        <v>182</v>
      </c>
    </row>
    <row r="1836" spans="1:4">
      <c r="A1836" t="s">
        <v>133</v>
      </c>
      <c r="B1836" t="s">
        <v>3815</v>
      </c>
      <c r="C1836" s="36" t="s">
        <v>3816</v>
      </c>
      <c r="D1836" s="36" t="s">
        <v>182</v>
      </c>
    </row>
    <row r="1837" spans="1:4">
      <c r="A1837" t="s">
        <v>133</v>
      </c>
      <c r="B1837" t="s">
        <v>3817</v>
      </c>
      <c r="C1837" s="36" t="s">
        <v>3818</v>
      </c>
      <c r="D1837" s="36" t="s">
        <v>182</v>
      </c>
    </row>
    <row r="1838" spans="1:4">
      <c r="A1838" t="s">
        <v>133</v>
      </c>
      <c r="B1838" t="s">
        <v>3819</v>
      </c>
      <c r="C1838" s="36" t="s">
        <v>3820</v>
      </c>
      <c r="D1838" s="36" t="s">
        <v>182</v>
      </c>
    </row>
    <row r="1839" spans="1:4">
      <c r="A1839" t="s">
        <v>133</v>
      </c>
      <c r="B1839" t="s">
        <v>3821</v>
      </c>
      <c r="C1839" s="36" t="s">
        <v>3822</v>
      </c>
      <c r="D1839" s="36" t="s">
        <v>182</v>
      </c>
    </row>
    <row r="1840" spans="1:4">
      <c r="A1840" t="s">
        <v>133</v>
      </c>
      <c r="B1840" t="s">
        <v>3823</v>
      </c>
      <c r="C1840" s="36" t="s">
        <v>3824</v>
      </c>
      <c r="D1840" s="36" t="s">
        <v>182</v>
      </c>
    </row>
    <row r="1841" spans="1:4">
      <c r="A1841" t="s">
        <v>133</v>
      </c>
      <c r="B1841" t="s">
        <v>3825</v>
      </c>
      <c r="C1841" s="36" t="s">
        <v>3826</v>
      </c>
      <c r="D1841" s="36" t="s">
        <v>182</v>
      </c>
    </row>
    <row r="1842" spans="1:4">
      <c r="A1842" t="s">
        <v>133</v>
      </c>
      <c r="B1842" t="s">
        <v>3827</v>
      </c>
      <c r="C1842" s="36" t="s">
        <v>3828</v>
      </c>
      <c r="D1842" s="36" t="s">
        <v>182</v>
      </c>
    </row>
    <row r="1843" spans="1:4">
      <c r="A1843" t="s">
        <v>133</v>
      </c>
      <c r="B1843" t="s">
        <v>3829</v>
      </c>
      <c r="C1843" s="36" t="s">
        <v>3830</v>
      </c>
      <c r="D1843" s="36" t="s">
        <v>182</v>
      </c>
    </row>
    <row r="1844" spans="1:4">
      <c r="A1844" t="s">
        <v>133</v>
      </c>
      <c r="B1844" t="s">
        <v>3831</v>
      </c>
      <c r="C1844" s="36" t="s">
        <v>3832</v>
      </c>
      <c r="D1844" s="36" t="s">
        <v>182</v>
      </c>
    </row>
    <row r="1845" spans="1:4">
      <c r="A1845" t="s">
        <v>133</v>
      </c>
      <c r="B1845" t="s">
        <v>3833</v>
      </c>
      <c r="C1845" s="36" t="s">
        <v>3834</v>
      </c>
      <c r="D1845" s="36" t="s">
        <v>182</v>
      </c>
    </row>
    <row r="1846" spans="1:4">
      <c r="A1846" t="s">
        <v>133</v>
      </c>
      <c r="B1846" t="s">
        <v>3835</v>
      </c>
      <c r="C1846" s="36" t="s">
        <v>3836</v>
      </c>
      <c r="D1846" s="36" t="s">
        <v>182</v>
      </c>
    </row>
    <row r="1847" spans="1:4">
      <c r="A1847" t="s">
        <v>133</v>
      </c>
      <c r="B1847" t="s">
        <v>3837</v>
      </c>
      <c r="C1847" s="36" t="s">
        <v>3838</v>
      </c>
      <c r="D1847" s="36" t="s">
        <v>182</v>
      </c>
    </row>
    <row r="1848" spans="1:4">
      <c r="A1848" t="s">
        <v>133</v>
      </c>
      <c r="B1848" t="s">
        <v>3839</v>
      </c>
      <c r="C1848" s="36" t="s">
        <v>3840</v>
      </c>
      <c r="D1848" s="36" t="s">
        <v>182</v>
      </c>
    </row>
    <row r="1849" spans="1:4">
      <c r="A1849" t="s">
        <v>133</v>
      </c>
      <c r="B1849" t="s">
        <v>3841</v>
      </c>
      <c r="C1849" s="36" t="s">
        <v>3842</v>
      </c>
      <c r="D1849" s="36" t="s">
        <v>182</v>
      </c>
    </row>
    <row r="1850" spans="1:4">
      <c r="A1850" t="s">
        <v>133</v>
      </c>
      <c r="B1850" t="s">
        <v>3843</v>
      </c>
      <c r="C1850" s="36" t="s">
        <v>3844</v>
      </c>
      <c r="D1850" s="36" t="s">
        <v>182</v>
      </c>
    </row>
    <row r="1851" spans="1:4">
      <c r="A1851" t="s">
        <v>133</v>
      </c>
      <c r="B1851" t="s">
        <v>3845</v>
      </c>
      <c r="C1851" s="36" t="s">
        <v>3846</v>
      </c>
      <c r="D1851" s="36" t="s">
        <v>182</v>
      </c>
    </row>
    <row r="1852" spans="1:4">
      <c r="A1852" t="s">
        <v>133</v>
      </c>
      <c r="B1852" t="s">
        <v>3847</v>
      </c>
      <c r="C1852" s="36" t="s">
        <v>3848</v>
      </c>
      <c r="D1852" s="36" t="s">
        <v>182</v>
      </c>
    </row>
    <row r="1853" spans="1:4">
      <c r="A1853" t="s">
        <v>133</v>
      </c>
      <c r="B1853" t="s">
        <v>3849</v>
      </c>
      <c r="C1853" s="36" t="s">
        <v>3850</v>
      </c>
      <c r="D1853" s="36" t="s">
        <v>182</v>
      </c>
    </row>
    <row r="1854" spans="1:4">
      <c r="A1854" t="s">
        <v>133</v>
      </c>
      <c r="B1854" t="s">
        <v>3851</v>
      </c>
      <c r="C1854" s="36" t="s">
        <v>3852</v>
      </c>
      <c r="D1854" s="36" t="s">
        <v>182</v>
      </c>
    </row>
    <row r="1855" spans="1:4">
      <c r="A1855" t="s">
        <v>133</v>
      </c>
      <c r="B1855" t="s">
        <v>3853</v>
      </c>
      <c r="C1855" s="36" t="s">
        <v>3854</v>
      </c>
      <c r="D1855" s="36" t="s">
        <v>182</v>
      </c>
    </row>
    <row r="1856" spans="1:4">
      <c r="A1856" t="s">
        <v>133</v>
      </c>
      <c r="B1856" t="s">
        <v>3855</v>
      </c>
      <c r="C1856" s="36" t="s">
        <v>3856</v>
      </c>
      <c r="D1856" s="36" t="s">
        <v>182</v>
      </c>
    </row>
    <row r="1857" spans="1:4">
      <c r="A1857" t="s">
        <v>133</v>
      </c>
      <c r="B1857" t="s">
        <v>3857</v>
      </c>
      <c r="C1857" s="36" t="s">
        <v>3858</v>
      </c>
      <c r="D1857" s="36" t="s">
        <v>182</v>
      </c>
    </row>
    <row r="1858" spans="1:4">
      <c r="A1858" t="s">
        <v>133</v>
      </c>
      <c r="B1858" t="s">
        <v>3859</v>
      </c>
      <c r="C1858" s="36" t="s">
        <v>3860</v>
      </c>
      <c r="D1858" s="36" t="s">
        <v>182</v>
      </c>
    </row>
    <row r="1859" spans="1:4">
      <c r="A1859" t="s">
        <v>133</v>
      </c>
      <c r="B1859" t="s">
        <v>3861</v>
      </c>
      <c r="C1859" s="36" t="s">
        <v>3862</v>
      </c>
      <c r="D1859" s="36" t="s">
        <v>182</v>
      </c>
    </row>
    <row r="1860" spans="1:4">
      <c r="A1860" t="s">
        <v>133</v>
      </c>
      <c r="B1860" t="s">
        <v>3863</v>
      </c>
      <c r="C1860" s="36" t="s">
        <v>3864</v>
      </c>
      <c r="D1860" s="36" t="s">
        <v>182</v>
      </c>
    </row>
    <row r="1861" spans="1:4">
      <c r="A1861" t="s">
        <v>133</v>
      </c>
      <c r="B1861" t="s">
        <v>3865</v>
      </c>
      <c r="C1861" s="36" t="s">
        <v>3866</v>
      </c>
      <c r="D1861" s="36" t="s">
        <v>182</v>
      </c>
    </row>
    <row r="1862" spans="1:4">
      <c r="A1862" t="s">
        <v>133</v>
      </c>
      <c r="B1862" t="s">
        <v>3867</v>
      </c>
      <c r="C1862" s="36" t="s">
        <v>3868</v>
      </c>
      <c r="D1862" s="36" t="s">
        <v>182</v>
      </c>
    </row>
    <row r="1863" spans="1:4">
      <c r="A1863" t="s">
        <v>133</v>
      </c>
      <c r="B1863" t="s">
        <v>3869</v>
      </c>
      <c r="C1863" s="36" t="s">
        <v>3870</v>
      </c>
      <c r="D1863" s="36" t="s">
        <v>182</v>
      </c>
    </row>
    <row r="1864" spans="1:4">
      <c r="A1864" t="s">
        <v>133</v>
      </c>
      <c r="B1864" t="s">
        <v>3871</v>
      </c>
      <c r="C1864" s="36" t="s">
        <v>3872</v>
      </c>
      <c r="D1864" s="36" t="s">
        <v>182</v>
      </c>
    </row>
    <row r="1865" spans="1:4">
      <c r="A1865" t="s">
        <v>133</v>
      </c>
      <c r="B1865" t="s">
        <v>3873</v>
      </c>
      <c r="C1865" s="36" t="s">
        <v>3874</v>
      </c>
      <c r="D1865" s="36" t="s">
        <v>182</v>
      </c>
    </row>
    <row r="1866" spans="1:4">
      <c r="A1866" t="s">
        <v>133</v>
      </c>
      <c r="B1866" t="s">
        <v>3875</v>
      </c>
      <c r="C1866" s="36" t="s">
        <v>3876</v>
      </c>
      <c r="D1866" s="36" t="s">
        <v>182</v>
      </c>
    </row>
    <row r="1867" spans="1:4">
      <c r="A1867" t="s">
        <v>133</v>
      </c>
      <c r="B1867" t="s">
        <v>3877</v>
      </c>
      <c r="C1867" s="36" t="s">
        <v>3878</v>
      </c>
      <c r="D1867" s="36" t="s">
        <v>182</v>
      </c>
    </row>
    <row r="1868" spans="1:4">
      <c r="A1868" t="s">
        <v>133</v>
      </c>
      <c r="B1868" t="s">
        <v>3879</v>
      </c>
      <c r="C1868" s="36" t="s">
        <v>3880</v>
      </c>
      <c r="D1868" s="36" t="s">
        <v>182</v>
      </c>
    </row>
    <row r="1869" spans="1:4">
      <c r="A1869" t="s">
        <v>133</v>
      </c>
      <c r="B1869" t="s">
        <v>3881</v>
      </c>
      <c r="C1869" s="36" t="s">
        <v>3882</v>
      </c>
      <c r="D1869" s="36" t="s">
        <v>182</v>
      </c>
    </row>
    <row r="1870" spans="1:4">
      <c r="A1870" t="s">
        <v>133</v>
      </c>
      <c r="B1870" t="s">
        <v>3883</v>
      </c>
      <c r="C1870" s="36" t="s">
        <v>3884</v>
      </c>
      <c r="D1870" s="36" t="s">
        <v>159</v>
      </c>
    </row>
    <row r="1871" spans="1:4">
      <c r="A1871" t="s">
        <v>133</v>
      </c>
      <c r="B1871" t="s">
        <v>3885</v>
      </c>
      <c r="C1871" s="36" t="s">
        <v>3886</v>
      </c>
      <c r="D1871" s="36" t="s">
        <v>182</v>
      </c>
    </row>
    <row r="1872" spans="1:4">
      <c r="A1872" t="s">
        <v>133</v>
      </c>
      <c r="B1872" t="s">
        <v>3887</v>
      </c>
      <c r="C1872" s="36" t="s">
        <v>3888</v>
      </c>
      <c r="D1872" s="36" t="s">
        <v>182</v>
      </c>
    </row>
    <row r="1873" spans="1:4">
      <c r="A1873" t="s">
        <v>133</v>
      </c>
      <c r="B1873" t="s">
        <v>3889</v>
      </c>
      <c r="C1873" s="36" t="s">
        <v>3890</v>
      </c>
      <c r="D1873" s="36" t="s">
        <v>182</v>
      </c>
    </row>
    <row r="1874" spans="1:4">
      <c r="A1874" t="s">
        <v>133</v>
      </c>
      <c r="B1874" t="s">
        <v>3891</v>
      </c>
      <c r="C1874" s="36" t="s">
        <v>3892</v>
      </c>
      <c r="D1874" s="36" t="s">
        <v>182</v>
      </c>
    </row>
    <row r="1875" spans="1:4">
      <c r="A1875" t="s">
        <v>133</v>
      </c>
      <c r="B1875" t="s">
        <v>3893</v>
      </c>
      <c r="C1875" s="36" t="s">
        <v>3894</v>
      </c>
      <c r="D1875" s="36" t="s">
        <v>182</v>
      </c>
    </row>
    <row r="1876" spans="1:4">
      <c r="A1876" t="s">
        <v>133</v>
      </c>
      <c r="B1876" t="s">
        <v>3895</v>
      </c>
      <c r="C1876" s="36" t="s">
        <v>3896</v>
      </c>
      <c r="D1876" s="36" t="s">
        <v>182</v>
      </c>
    </row>
    <row r="1877" spans="1:4">
      <c r="A1877" t="s">
        <v>133</v>
      </c>
      <c r="B1877" t="s">
        <v>3897</v>
      </c>
      <c r="C1877" s="36" t="s">
        <v>3898</v>
      </c>
      <c r="D1877" s="36" t="s">
        <v>182</v>
      </c>
    </row>
    <row r="1878" spans="1:4">
      <c r="A1878" t="s">
        <v>133</v>
      </c>
      <c r="B1878" t="s">
        <v>3899</v>
      </c>
      <c r="C1878" s="36" t="s">
        <v>3900</v>
      </c>
      <c r="D1878" s="36" t="s">
        <v>182</v>
      </c>
    </row>
    <row r="1879" spans="1:4">
      <c r="A1879" t="s">
        <v>133</v>
      </c>
      <c r="B1879" t="s">
        <v>3901</v>
      </c>
      <c r="C1879" s="36" t="s">
        <v>3902</v>
      </c>
      <c r="D1879" s="36" t="s">
        <v>182</v>
      </c>
    </row>
    <row r="1880" spans="1:4">
      <c r="A1880" t="s">
        <v>133</v>
      </c>
      <c r="B1880" t="s">
        <v>3903</v>
      </c>
      <c r="C1880" s="36" t="s">
        <v>3904</v>
      </c>
      <c r="D1880" s="36" t="s">
        <v>182</v>
      </c>
    </row>
    <row r="1881" spans="1:4">
      <c r="A1881" t="s">
        <v>133</v>
      </c>
      <c r="B1881" t="s">
        <v>3905</v>
      </c>
      <c r="C1881" s="36" t="s">
        <v>3906</v>
      </c>
      <c r="D1881" s="36" t="s">
        <v>182</v>
      </c>
    </row>
    <row r="1882" spans="1:4">
      <c r="A1882" t="s">
        <v>133</v>
      </c>
      <c r="B1882" t="s">
        <v>3907</v>
      </c>
      <c r="C1882" s="36" t="s">
        <v>3908</v>
      </c>
      <c r="D1882" s="36" t="s">
        <v>182</v>
      </c>
    </row>
    <row r="1883" spans="1:4">
      <c r="A1883" t="s">
        <v>133</v>
      </c>
      <c r="B1883" t="s">
        <v>3909</v>
      </c>
      <c r="C1883" s="36" t="s">
        <v>3910</v>
      </c>
      <c r="D1883" s="36" t="s">
        <v>182</v>
      </c>
    </row>
    <row r="1884" spans="1:4">
      <c r="A1884" t="s">
        <v>133</v>
      </c>
      <c r="B1884" t="s">
        <v>3911</v>
      </c>
      <c r="C1884" s="36" t="s">
        <v>3912</v>
      </c>
      <c r="D1884" s="36" t="s">
        <v>182</v>
      </c>
    </row>
    <row r="1885" spans="1:4">
      <c r="A1885" t="s">
        <v>133</v>
      </c>
      <c r="B1885" t="s">
        <v>3913</v>
      </c>
      <c r="C1885" s="36" t="s">
        <v>3914</v>
      </c>
      <c r="D1885" s="36" t="s">
        <v>182</v>
      </c>
    </row>
    <row r="1886" spans="1:4">
      <c r="A1886" t="s">
        <v>133</v>
      </c>
      <c r="B1886" t="s">
        <v>3915</v>
      </c>
      <c r="C1886" s="36" t="s">
        <v>3916</v>
      </c>
      <c r="D1886" s="36" t="s">
        <v>182</v>
      </c>
    </row>
    <row r="1887" spans="1:4">
      <c r="A1887" t="s">
        <v>133</v>
      </c>
      <c r="B1887" t="s">
        <v>3917</v>
      </c>
      <c r="C1887" s="36" t="s">
        <v>3918</v>
      </c>
      <c r="D1887" s="36" t="s">
        <v>182</v>
      </c>
    </row>
    <row r="1888" spans="1:4">
      <c r="A1888" t="s">
        <v>133</v>
      </c>
      <c r="B1888" t="s">
        <v>3919</v>
      </c>
      <c r="C1888" s="36" t="s">
        <v>3920</v>
      </c>
      <c r="D1888" s="36" t="s">
        <v>182</v>
      </c>
    </row>
    <row r="1889" spans="1:4">
      <c r="A1889" t="s">
        <v>133</v>
      </c>
      <c r="B1889" t="s">
        <v>3921</v>
      </c>
      <c r="C1889" s="36" t="s">
        <v>3922</v>
      </c>
      <c r="D1889" s="36" t="s">
        <v>182</v>
      </c>
    </row>
    <row r="1890" spans="1:4">
      <c r="A1890" t="s">
        <v>133</v>
      </c>
      <c r="B1890" t="s">
        <v>3923</v>
      </c>
      <c r="C1890" s="36" t="s">
        <v>3924</v>
      </c>
      <c r="D1890" s="36" t="s">
        <v>182</v>
      </c>
    </row>
    <row r="1891" spans="1:4">
      <c r="A1891" t="s">
        <v>133</v>
      </c>
      <c r="B1891" t="s">
        <v>3925</v>
      </c>
      <c r="C1891" s="36" t="s">
        <v>3926</v>
      </c>
      <c r="D1891" s="36" t="s">
        <v>182</v>
      </c>
    </row>
    <row r="1892" spans="1:4">
      <c r="A1892" t="s">
        <v>133</v>
      </c>
      <c r="B1892" t="s">
        <v>3927</v>
      </c>
      <c r="C1892" s="36" t="s">
        <v>3928</v>
      </c>
      <c r="D1892" s="36" t="s">
        <v>182</v>
      </c>
    </row>
    <row r="1893" spans="1:4">
      <c r="A1893" t="s">
        <v>133</v>
      </c>
      <c r="B1893" t="s">
        <v>3929</v>
      </c>
      <c r="C1893" s="36" t="s">
        <v>3930</v>
      </c>
      <c r="D1893" s="36" t="s">
        <v>182</v>
      </c>
    </row>
    <row r="1894" spans="1:4">
      <c r="A1894" t="s">
        <v>133</v>
      </c>
      <c r="B1894" t="s">
        <v>3931</v>
      </c>
      <c r="C1894" s="36" t="s">
        <v>3932</v>
      </c>
      <c r="D1894" s="36" t="s">
        <v>182</v>
      </c>
    </row>
    <row r="1895" spans="1:4">
      <c r="A1895" t="s">
        <v>133</v>
      </c>
      <c r="B1895" t="s">
        <v>3933</v>
      </c>
      <c r="C1895" s="36" t="s">
        <v>3934</v>
      </c>
      <c r="D1895" s="36" t="s">
        <v>182</v>
      </c>
    </row>
    <row r="1896" spans="1:4">
      <c r="A1896" t="s">
        <v>133</v>
      </c>
      <c r="B1896" t="s">
        <v>3935</v>
      </c>
      <c r="C1896" s="36" t="s">
        <v>3936</v>
      </c>
      <c r="D1896" s="36" t="s">
        <v>182</v>
      </c>
    </row>
    <row r="1897" spans="1:4">
      <c r="A1897" t="s">
        <v>133</v>
      </c>
      <c r="B1897" t="s">
        <v>3937</v>
      </c>
      <c r="C1897" s="36" t="s">
        <v>3938</v>
      </c>
      <c r="D1897" s="36" t="s">
        <v>182</v>
      </c>
    </row>
    <row r="1898" spans="1:4">
      <c r="A1898" t="s">
        <v>133</v>
      </c>
      <c r="B1898" t="s">
        <v>3939</v>
      </c>
      <c r="C1898" s="36" t="s">
        <v>3940</v>
      </c>
      <c r="D1898" s="36" t="s">
        <v>182</v>
      </c>
    </row>
    <row r="1899" spans="1:4">
      <c r="A1899" t="s">
        <v>133</v>
      </c>
      <c r="B1899" t="s">
        <v>3941</v>
      </c>
      <c r="C1899" s="36" t="s">
        <v>3942</v>
      </c>
      <c r="D1899" s="36" t="s">
        <v>182</v>
      </c>
    </row>
    <row r="1900" spans="1:4">
      <c r="A1900" t="s">
        <v>133</v>
      </c>
      <c r="B1900" t="s">
        <v>3943</v>
      </c>
      <c r="C1900" s="36" t="s">
        <v>3944</v>
      </c>
      <c r="D1900" s="36" t="s">
        <v>182</v>
      </c>
    </row>
    <row r="1901" spans="1:4">
      <c r="A1901" t="s">
        <v>133</v>
      </c>
      <c r="B1901" t="s">
        <v>3945</v>
      </c>
      <c r="C1901" s="36" t="s">
        <v>3946</v>
      </c>
      <c r="D1901" s="36" t="s">
        <v>182</v>
      </c>
    </row>
    <row r="1902" spans="1:4">
      <c r="A1902" t="s">
        <v>133</v>
      </c>
      <c r="B1902" t="s">
        <v>3947</v>
      </c>
      <c r="C1902" s="36" t="s">
        <v>3948</v>
      </c>
      <c r="D1902" s="36" t="s">
        <v>182</v>
      </c>
    </row>
    <row r="1903" spans="1:4">
      <c r="A1903" t="s">
        <v>133</v>
      </c>
      <c r="B1903" t="s">
        <v>3949</v>
      </c>
      <c r="C1903" s="36" t="s">
        <v>3950</v>
      </c>
      <c r="D1903" s="36" t="s">
        <v>182</v>
      </c>
    </row>
    <row r="1904" spans="1:4">
      <c r="A1904" t="s">
        <v>133</v>
      </c>
      <c r="B1904" t="s">
        <v>3951</v>
      </c>
      <c r="C1904" s="36" t="s">
        <v>3952</v>
      </c>
      <c r="D1904" s="36" t="s">
        <v>182</v>
      </c>
    </row>
    <row r="1905" spans="1:4">
      <c r="A1905" t="s">
        <v>133</v>
      </c>
      <c r="B1905" t="s">
        <v>3953</v>
      </c>
      <c r="C1905" s="36" t="s">
        <v>3954</v>
      </c>
      <c r="D1905" s="36" t="s">
        <v>182</v>
      </c>
    </row>
    <row r="1906" spans="1:4">
      <c r="A1906" t="s">
        <v>133</v>
      </c>
      <c r="B1906" t="s">
        <v>3955</v>
      </c>
      <c r="C1906" s="36" t="s">
        <v>3956</v>
      </c>
      <c r="D1906" s="36" t="s">
        <v>182</v>
      </c>
    </row>
    <row r="1907" spans="1:4">
      <c r="A1907" t="s">
        <v>133</v>
      </c>
      <c r="B1907" t="s">
        <v>3957</v>
      </c>
      <c r="C1907" s="36" t="s">
        <v>3958</v>
      </c>
      <c r="D1907" s="36" t="s">
        <v>182</v>
      </c>
    </row>
    <row r="1908" spans="1:4">
      <c r="A1908" t="s">
        <v>133</v>
      </c>
      <c r="B1908" t="s">
        <v>3959</v>
      </c>
      <c r="C1908" s="36" t="s">
        <v>3960</v>
      </c>
      <c r="D1908" s="36" t="s">
        <v>182</v>
      </c>
    </row>
    <row r="1909" spans="1:4">
      <c r="A1909" t="s">
        <v>133</v>
      </c>
      <c r="B1909" t="s">
        <v>3961</v>
      </c>
      <c r="C1909" s="36" t="s">
        <v>3962</v>
      </c>
      <c r="D1909" s="36" t="s">
        <v>182</v>
      </c>
    </row>
    <row r="1910" spans="1:4">
      <c r="A1910" t="s">
        <v>133</v>
      </c>
      <c r="B1910" t="s">
        <v>3963</v>
      </c>
      <c r="C1910" s="36" t="s">
        <v>3964</v>
      </c>
      <c r="D1910" s="36" t="s">
        <v>182</v>
      </c>
    </row>
    <row r="1911" spans="1:4">
      <c r="A1911" t="s">
        <v>133</v>
      </c>
      <c r="B1911" t="s">
        <v>3965</v>
      </c>
      <c r="C1911" s="36" t="s">
        <v>3966</v>
      </c>
      <c r="D1911" s="36" t="s">
        <v>182</v>
      </c>
    </row>
    <row r="1912" spans="1:4">
      <c r="A1912" t="s">
        <v>133</v>
      </c>
      <c r="B1912" t="s">
        <v>3967</v>
      </c>
      <c r="C1912" s="36" t="s">
        <v>3968</v>
      </c>
      <c r="D1912" s="36" t="s">
        <v>182</v>
      </c>
    </row>
    <row r="1913" spans="1:4">
      <c r="A1913" t="s">
        <v>133</v>
      </c>
      <c r="B1913" t="s">
        <v>3969</v>
      </c>
      <c r="C1913" s="36" t="s">
        <v>3970</v>
      </c>
      <c r="D1913" s="36" t="s">
        <v>182</v>
      </c>
    </row>
    <row r="1914" spans="1:4">
      <c r="A1914" t="s">
        <v>133</v>
      </c>
      <c r="B1914" t="s">
        <v>3971</v>
      </c>
      <c r="C1914" s="36" t="s">
        <v>3972</v>
      </c>
      <c r="D1914" s="36" t="s">
        <v>182</v>
      </c>
    </row>
    <row r="1915" spans="1:4">
      <c r="A1915" t="s">
        <v>133</v>
      </c>
      <c r="B1915" t="s">
        <v>3973</v>
      </c>
      <c r="C1915" s="36" t="s">
        <v>3974</v>
      </c>
      <c r="D1915" s="36" t="s">
        <v>182</v>
      </c>
    </row>
    <row r="1916" spans="1:4">
      <c r="A1916" t="s">
        <v>133</v>
      </c>
      <c r="B1916" t="s">
        <v>3975</v>
      </c>
      <c r="C1916" s="36" t="s">
        <v>3976</v>
      </c>
      <c r="D1916" s="36" t="s">
        <v>182</v>
      </c>
    </row>
    <row r="1917" spans="1:4">
      <c r="A1917" t="s">
        <v>133</v>
      </c>
      <c r="B1917" t="s">
        <v>3977</v>
      </c>
      <c r="C1917" s="36" t="s">
        <v>3978</v>
      </c>
      <c r="D1917" s="36" t="s">
        <v>182</v>
      </c>
    </row>
    <row r="1918" spans="1:4">
      <c r="A1918" t="s">
        <v>133</v>
      </c>
      <c r="B1918" t="s">
        <v>3979</v>
      </c>
      <c r="C1918" s="36" t="s">
        <v>3980</v>
      </c>
      <c r="D1918" s="36" t="s">
        <v>182</v>
      </c>
    </row>
    <row r="1919" spans="1:4">
      <c r="A1919" t="s">
        <v>133</v>
      </c>
      <c r="B1919" t="s">
        <v>3981</v>
      </c>
      <c r="C1919" s="36" t="s">
        <v>3982</v>
      </c>
      <c r="D1919" s="36" t="s">
        <v>182</v>
      </c>
    </row>
    <row r="1920" spans="1:4">
      <c r="A1920" t="s">
        <v>133</v>
      </c>
      <c r="B1920" t="s">
        <v>3983</v>
      </c>
      <c r="C1920" s="36" t="s">
        <v>3984</v>
      </c>
      <c r="D1920" s="36" t="s">
        <v>182</v>
      </c>
    </row>
    <row r="1921" spans="1:4">
      <c r="A1921" t="s">
        <v>133</v>
      </c>
      <c r="B1921" t="s">
        <v>3985</v>
      </c>
      <c r="C1921" s="36" t="s">
        <v>3986</v>
      </c>
      <c r="D1921" s="36" t="s">
        <v>182</v>
      </c>
    </row>
    <row r="1922" spans="1:4">
      <c r="A1922" t="s">
        <v>133</v>
      </c>
      <c r="B1922" t="s">
        <v>3987</v>
      </c>
      <c r="C1922" s="36" t="s">
        <v>3988</v>
      </c>
      <c r="D1922" s="36" t="s">
        <v>182</v>
      </c>
    </row>
    <row r="1923" spans="1:4">
      <c r="A1923" t="s">
        <v>133</v>
      </c>
      <c r="B1923" t="s">
        <v>3989</v>
      </c>
      <c r="C1923" s="36" t="s">
        <v>3990</v>
      </c>
      <c r="D1923" s="36" t="s">
        <v>182</v>
      </c>
    </row>
    <row r="1924" spans="1:4">
      <c r="A1924" t="s">
        <v>133</v>
      </c>
      <c r="B1924" t="s">
        <v>3991</v>
      </c>
      <c r="C1924" s="36" t="s">
        <v>3992</v>
      </c>
      <c r="D1924" s="36" t="s">
        <v>182</v>
      </c>
    </row>
    <row r="1925" spans="1:4">
      <c r="A1925" t="s">
        <v>133</v>
      </c>
      <c r="B1925" t="s">
        <v>3993</v>
      </c>
      <c r="C1925" s="36" t="s">
        <v>3994</v>
      </c>
      <c r="D1925" s="36" t="s">
        <v>182</v>
      </c>
    </row>
    <row r="1926" spans="1:4">
      <c r="A1926" t="s">
        <v>133</v>
      </c>
      <c r="B1926" t="s">
        <v>3995</v>
      </c>
      <c r="C1926" s="36" t="s">
        <v>3996</v>
      </c>
      <c r="D1926" s="36" t="s">
        <v>182</v>
      </c>
    </row>
    <row r="1927" spans="1:4">
      <c r="A1927" t="s">
        <v>133</v>
      </c>
      <c r="B1927" t="s">
        <v>3997</v>
      </c>
      <c r="C1927" s="36" t="s">
        <v>3998</v>
      </c>
      <c r="D1927" s="36" t="s">
        <v>182</v>
      </c>
    </row>
    <row r="1928" spans="1:4">
      <c r="A1928" t="s">
        <v>133</v>
      </c>
      <c r="B1928" t="s">
        <v>3999</v>
      </c>
      <c r="C1928" s="36" t="s">
        <v>4000</v>
      </c>
      <c r="D1928" s="36" t="s">
        <v>182</v>
      </c>
    </row>
    <row r="1929" spans="1:4">
      <c r="A1929" t="s">
        <v>133</v>
      </c>
      <c r="B1929" t="s">
        <v>4001</v>
      </c>
      <c r="C1929" s="36" t="s">
        <v>4002</v>
      </c>
      <c r="D1929" s="36" t="s">
        <v>182</v>
      </c>
    </row>
    <row r="1930" spans="1:4">
      <c r="A1930" t="s">
        <v>133</v>
      </c>
      <c r="B1930" t="s">
        <v>4003</v>
      </c>
      <c r="C1930" s="36" t="s">
        <v>4004</v>
      </c>
      <c r="D1930" s="36" t="s">
        <v>182</v>
      </c>
    </row>
    <row r="1931" spans="1:4">
      <c r="A1931" t="s">
        <v>133</v>
      </c>
      <c r="B1931" t="s">
        <v>4005</v>
      </c>
      <c r="C1931" s="36" t="s">
        <v>4006</v>
      </c>
      <c r="D1931" s="36" t="s">
        <v>182</v>
      </c>
    </row>
    <row r="1932" spans="1:4">
      <c r="A1932" t="s">
        <v>133</v>
      </c>
      <c r="B1932" t="s">
        <v>4007</v>
      </c>
      <c r="C1932" s="36" t="s">
        <v>4008</v>
      </c>
      <c r="D1932" s="36" t="s">
        <v>159</v>
      </c>
    </row>
    <row r="1933" spans="1:4">
      <c r="A1933" t="s">
        <v>133</v>
      </c>
      <c r="B1933" t="s">
        <v>4009</v>
      </c>
      <c r="C1933" s="36" t="s">
        <v>4010</v>
      </c>
      <c r="D1933" s="36" t="s">
        <v>182</v>
      </c>
    </row>
    <row r="1934" spans="1:4">
      <c r="A1934" t="s">
        <v>133</v>
      </c>
      <c r="B1934" t="s">
        <v>4011</v>
      </c>
      <c r="C1934" s="36" t="s">
        <v>4012</v>
      </c>
      <c r="D1934" s="36" t="s">
        <v>182</v>
      </c>
    </row>
    <row r="1935" spans="1:4">
      <c r="A1935" t="s">
        <v>133</v>
      </c>
      <c r="B1935" t="s">
        <v>4013</v>
      </c>
      <c r="C1935" s="36" t="s">
        <v>4014</v>
      </c>
      <c r="D1935" s="36" t="s">
        <v>182</v>
      </c>
    </row>
    <row r="1936" spans="1:4">
      <c r="A1936" t="s">
        <v>133</v>
      </c>
      <c r="B1936" t="s">
        <v>4015</v>
      </c>
      <c r="C1936" s="36" t="s">
        <v>4016</v>
      </c>
      <c r="D1936" s="36" t="s">
        <v>182</v>
      </c>
    </row>
    <row r="1937" spans="1:4">
      <c r="A1937" t="s">
        <v>133</v>
      </c>
      <c r="B1937" t="s">
        <v>4017</v>
      </c>
      <c r="C1937" s="36" t="s">
        <v>4018</v>
      </c>
      <c r="D1937" s="36" t="s">
        <v>182</v>
      </c>
    </row>
    <row r="1938" spans="1:4">
      <c r="A1938" t="s">
        <v>133</v>
      </c>
      <c r="B1938" t="s">
        <v>4019</v>
      </c>
      <c r="C1938" s="36" t="s">
        <v>4020</v>
      </c>
      <c r="D1938" s="36" t="s">
        <v>182</v>
      </c>
    </row>
    <row r="1939" spans="1:4">
      <c r="A1939" t="s">
        <v>133</v>
      </c>
      <c r="B1939" t="s">
        <v>4021</v>
      </c>
      <c r="C1939" s="36" t="s">
        <v>4022</v>
      </c>
      <c r="D1939" s="36" t="s">
        <v>182</v>
      </c>
    </row>
    <row r="1940" spans="1:4">
      <c r="A1940" t="s">
        <v>133</v>
      </c>
      <c r="B1940" t="s">
        <v>4023</v>
      </c>
      <c r="C1940" s="36" t="s">
        <v>4024</v>
      </c>
      <c r="D1940" s="36" t="s">
        <v>182</v>
      </c>
    </row>
    <row r="1941" spans="1:4">
      <c r="A1941" t="s">
        <v>133</v>
      </c>
      <c r="B1941" t="s">
        <v>4025</v>
      </c>
      <c r="C1941" s="36" t="s">
        <v>4026</v>
      </c>
      <c r="D1941" s="36" t="s">
        <v>159</v>
      </c>
    </row>
    <row r="1942" spans="1:4">
      <c r="A1942" t="s">
        <v>133</v>
      </c>
      <c r="B1942" t="s">
        <v>4027</v>
      </c>
      <c r="C1942" s="36" t="s">
        <v>4028</v>
      </c>
      <c r="D1942" s="36" t="s">
        <v>182</v>
      </c>
    </row>
    <row r="1943" spans="1:4">
      <c r="A1943" t="s">
        <v>133</v>
      </c>
      <c r="B1943" t="s">
        <v>4029</v>
      </c>
      <c r="C1943" s="36" t="s">
        <v>4030</v>
      </c>
      <c r="D1943" s="36" t="s">
        <v>182</v>
      </c>
    </row>
    <row r="1944" spans="1:4">
      <c r="A1944" t="s">
        <v>133</v>
      </c>
      <c r="B1944" t="s">
        <v>4031</v>
      </c>
      <c r="C1944" s="36" t="s">
        <v>4032</v>
      </c>
      <c r="D1944" s="36" t="s">
        <v>182</v>
      </c>
    </row>
    <row r="1945" spans="1:4">
      <c r="A1945" t="s">
        <v>133</v>
      </c>
      <c r="B1945" t="s">
        <v>4033</v>
      </c>
      <c r="C1945" s="36" t="s">
        <v>4034</v>
      </c>
      <c r="D1945" s="36" t="s">
        <v>182</v>
      </c>
    </row>
    <row r="1946" spans="1:4">
      <c r="A1946" t="s">
        <v>133</v>
      </c>
      <c r="B1946" t="s">
        <v>4035</v>
      </c>
      <c r="C1946" s="36" t="s">
        <v>4036</v>
      </c>
      <c r="D1946" s="36" t="s">
        <v>182</v>
      </c>
    </row>
    <row r="1947" spans="1:4">
      <c r="A1947" t="s">
        <v>133</v>
      </c>
      <c r="B1947" t="s">
        <v>4037</v>
      </c>
      <c r="C1947" s="36" t="s">
        <v>4038</v>
      </c>
      <c r="D1947" s="36" t="s">
        <v>182</v>
      </c>
    </row>
    <row r="1948" spans="1:4">
      <c r="A1948" t="s">
        <v>133</v>
      </c>
      <c r="B1948" t="s">
        <v>4039</v>
      </c>
      <c r="C1948" s="36" t="s">
        <v>4040</v>
      </c>
      <c r="D1948" s="36" t="s">
        <v>182</v>
      </c>
    </row>
    <row r="1949" spans="1:4">
      <c r="A1949" t="s">
        <v>133</v>
      </c>
      <c r="B1949" t="s">
        <v>4041</v>
      </c>
      <c r="C1949" s="36" t="s">
        <v>4042</v>
      </c>
      <c r="D1949" s="36" t="s">
        <v>182</v>
      </c>
    </row>
    <row r="1950" spans="1:4">
      <c r="A1950" t="s">
        <v>133</v>
      </c>
      <c r="B1950" t="s">
        <v>4043</v>
      </c>
      <c r="C1950" s="36" t="s">
        <v>4044</v>
      </c>
      <c r="D1950" s="36" t="s">
        <v>182</v>
      </c>
    </row>
    <row r="1951" spans="1:4">
      <c r="A1951" t="s">
        <v>133</v>
      </c>
      <c r="B1951" t="s">
        <v>4045</v>
      </c>
      <c r="C1951" s="36" t="s">
        <v>4046</v>
      </c>
      <c r="D1951" s="36" t="s">
        <v>182</v>
      </c>
    </row>
    <row r="1952" spans="1:4">
      <c r="A1952" t="s">
        <v>133</v>
      </c>
      <c r="B1952" t="s">
        <v>4047</v>
      </c>
      <c r="C1952" s="36" t="s">
        <v>4048</v>
      </c>
      <c r="D1952" s="36" t="s">
        <v>182</v>
      </c>
    </row>
    <row r="1953" spans="1:4">
      <c r="A1953" t="s">
        <v>133</v>
      </c>
      <c r="B1953" t="s">
        <v>4049</v>
      </c>
      <c r="C1953" s="36" t="s">
        <v>4050</v>
      </c>
      <c r="D1953" s="36" t="s">
        <v>182</v>
      </c>
    </row>
    <row r="1954" spans="1:4">
      <c r="A1954" t="s">
        <v>133</v>
      </c>
      <c r="B1954" t="s">
        <v>4051</v>
      </c>
      <c r="C1954" s="36" t="s">
        <v>4052</v>
      </c>
      <c r="D1954" s="36" t="s">
        <v>182</v>
      </c>
    </row>
    <row r="1955" spans="1:4">
      <c r="A1955" t="s">
        <v>133</v>
      </c>
      <c r="B1955" t="s">
        <v>4053</v>
      </c>
      <c r="C1955" s="36" t="s">
        <v>4054</v>
      </c>
      <c r="D1955" s="36" t="s">
        <v>182</v>
      </c>
    </row>
    <row r="1956" spans="1:4">
      <c r="A1956" t="s">
        <v>133</v>
      </c>
      <c r="B1956" t="s">
        <v>4055</v>
      </c>
      <c r="C1956" s="36" t="s">
        <v>4056</v>
      </c>
      <c r="D1956" s="36" t="s">
        <v>182</v>
      </c>
    </row>
    <row r="1957" spans="1:4">
      <c r="A1957" t="s">
        <v>133</v>
      </c>
      <c r="B1957" t="s">
        <v>4057</v>
      </c>
      <c r="C1957" s="36" t="s">
        <v>4058</v>
      </c>
      <c r="D1957" s="36" t="s">
        <v>182</v>
      </c>
    </row>
    <row r="1958" spans="1:4">
      <c r="A1958" t="s">
        <v>133</v>
      </c>
      <c r="B1958" t="s">
        <v>4059</v>
      </c>
      <c r="C1958" s="36" t="s">
        <v>4060</v>
      </c>
      <c r="D1958" s="36" t="s">
        <v>182</v>
      </c>
    </row>
    <row r="1959" spans="1:4">
      <c r="A1959" t="s">
        <v>133</v>
      </c>
      <c r="B1959" t="s">
        <v>4061</v>
      </c>
      <c r="C1959" s="36" t="s">
        <v>4062</v>
      </c>
      <c r="D1959" s="36" t="s">
        <v>182</v>
      </c>
    </row>
    <row r="1960" spans="1:4">
      <c r="A1960" t="s">
        <v>133</v>
      </c>
      <c r="B1960" t="s">
        <v>4063</v>
      </c>
      <c r="C1960" s="36" t="s">
        <v>4064</v>
      </c>
      <c r="D1960" s="36" t="s">
        <v>182</v>
      </c>
    </row>
    <row r="1961" spans="1:4">
      <c r="A1961" t="s">
        <v>133</v>
      </c>
      <c r="B1961" t="s">
        <v>4065</v>
      </c>
      <c r="C1961" s="36" t="s">
        <v>4066</v>
      </c>
      <c r="D1961" s="36" t="s">
        <v>182</v>
      </c>
    </row>
    <row r="1962" spans="1:4">
      <c r="A1962" t="s">
        <v>133</v>
      </c>
      <c r="B1962" t="s">
        <v>4067</v>
      </c>
      <c r="C1962" s="36" t="s">
        <v>4068</v>
      </c>
      <c r="D1962" s="36" t="s">
        <v>182</v>
      </c>
    </row>
    <row r="1963" spans="1:4">
      <c r="A1963" t="s">
        <v>133</v>
      </c>
      <c r="B1963" t="s">
        <v>4069</v>
      </c>
      <c r="C1963" s="36" t="s">
        <v>4070</v>
      </c>
      <c r="D1963" s="36" t="s">
        <v>182</v>
      </c>
    </row>
    <row r="1964" spans="1:4">
      <c r="A1964" t="s">
        <v>133</v>
      </c>
      <c r="B1964" t="s">
        <v>4071</v>
      </c>
      <c r="C1964" s="36" t="s">
        <v>4072</v>
      </c>
      <c r="D1964" s="36" t="s">
        <v>182</v>
      </c>
    </row>
    <row r="1965" spans="1:4">
      <c r="A1965" t="s">
        <v>133</v>
      </c>
      <c r="B1965" t="s">
        <v>4073</v>
      </c>
      <c r="C1965" s="36" t="s">
        <v>4074</v>
      </c>
      <c r="D1965" s="36" t="s">
        <v>182</v>
      </c>
    </row>
    <row r="1966" spans="1:4">
      <c r="A1966" t="s">
        <v>133</v>
      </c>
      <c r="B1966" t="s">
        <v>4075</v>
      </c>
      <c r="C1966" s="36" t="s">
        <v>4076</v>
      </c>
      <c r="D1966" s="36" t="s">
        <v>182</v>
      </c>
    </row>
    <row r="1967" spans="1:4">
      <c r="A1967" t="s">
        <v>133</v>
      </c>
      <c r="B1967" t="s">
        <v>4077</v>
      </c>
      <c r="C1967" s="36" t="s">
        <v>4078</v>
      </c>
      <c r="D1967" s="36" t="s">
        <v>182</v>
      </c>
    </row>
    <row r="1968" spans="1:4">
      <c r="A1968" t="s">
        <v>133</v>
      </c>
      <c r="B1968" t="s">
        <v>4079</v>
      </c>
      <c r="C1968" s="36" t="s">
        <v>4080</v>
      </c>
      <c r="D1968" s="36" t="s">
        <v>182</v>
      </c>
    </row>
    <row r="1969" spans="1:4">
      <c r="A1969" t="s">
        <v>133</v>
      </c>
      <c r="B1969" t="s">
        <v>4081</v>
      </c>
      <c r="C1969" s="36" t="s">
        <v>4082</v>
      </c>
      <c r="D1969" s="36" t="s">
        <v>182</v>
      </c>
    </row>
    <row r="1970" spans="1:4">
      <c r="A1970" t="s">
        <v>133</v>
      </c>
      <c r="B1970" t="s">
        <v>4083</v>
      </c>
      <c r="C1970" s="36" t="s">
        <v>4084</v>
      </c>
      <c r="D1970" s="36" t="s">
        <v>182</v>
      </c>
    </row>
    <row r="1971" spans="1:4">
      <c r="A1971" t="s">
        <v>133</v>
      </c>
      <c r="B1971" t="s">
        <v>4085</v>
      </c>
      <c r="C1971" s="36" t="s">
        <v>4086</v>
      </c>
      <c r="D1971" s="36" t="s">
        <v>182</v>
      </c>
    </row>
    <row r="1972" spans="1:4">
      <c r="A1972" t="s">
        <v>133</v>
      </c>
      <c r="B1972" t="s">
        <v>4087</v>
      </c>
      <c r="C1972" s="36" t="s">
        <v>4088</v>
      </c>
      <c r="D1972" s="36" t="s">
        <v>182</v>
      </c>
    </row>
    <row r="1973" spans="1:4">
      <c r="A1973" t="s">
        <v>133</v>
      </c>
      <c r="B1973" t="s">
        <v>4089</v>
      </c>
      <c r="C1973" s="36" t="s">
        <v>4090</v>
      </c>
      <c r="D1973" s="36" t="s">
        <v>182</v>
      </c>
    </row>
    <row r="1974" spans="1:4">
      <c r="A1974" t="s">
        <v>133</v>
      </c>
      <c r="B1974" t="s">
        <v>4091</v>
      </c>
      <c r="C1974" s="36" t="s">
        <v>4092</v>
      </c>
      <c r="D1974" s="36" t="s">
        <v>182</v>
      </c>
    </row>
    <row r="1975" spans="1:4">
      <c r="A1975" t="s">
        <v>133</v>
      </c>
      <c r="B1975" t="s">
        <v>4093</v>
      </c>
      <c r="C1975" s="36" t="s">
        <v>4094</v>
      </c>
      <c r="D1975" s="36" t="s">
        <v>182</v>
      </c>
    </row>
    <row r="1976" spans="1:4">
      <c r="A1976" t="s">
        <v>133</v>
      </c>
      <c r="B1976" t="s">
        <v>4095</v>
      </c>
      <c r="C1976" s="36" t="s">
        <v>4096</v>
      </c>
      <c r="D1976" s="36" t="s">
        <v>182</v>
      </c>
    </row>
    <row r="1977" spans="1:4">
      <c r="A1977" t="s">
        <v>133</v>
      </c>
      <c r="B1977" t="s">
        <v>4097</v>
      </c>
      <c r="C1977" s="36" t="s">
        <v>4098</v>
      </c>
      <c r="D1977" s="36" t="s">
        <v>182</v>
      </c>
    </row>
    <row r="1978" spans="1:4">
      <c r="A1978" t="s">
        <v>133</v>
      </c>
      <c r="B1978" t="s">
        <v>4099</v>
      </c>
      <c r="C1978" s="36" t="s">
        <v>4100</v>
      </c>
      <c r="D1978" s="36" t="s">
        <v>182</v>
      </c>
    </row>
    <row r="1979" spans="1:4">
      <c r="A1979" t="s">
        <v>133</v>
      </c>
      <c r="B1979" t="s">
        <v>4101</v>
      </c>
      <c r="C1979" s="36" t="s">
        <v>4102</v>
      </c>
      <c r="D1979" s="36" t="s">
        <v>182</v>
      </c>
    </row>
    <row r="1980" spans="1:4">
      <c r="A1980" t="s">
        <v>133</v>
      </c>
      <c r="B1980" t="s">
        <v>4103</v>
      </c>
      <c r="C1980" s="36" t="s">
        <v>4104</v>
      </c>
      <c r="D1980" s="36" t="s">
        <v>182</v>
      </c>
    </row>
    <row r="1981" spans="1:4">
      <c r="A1981" t="s">
        <v>133</v>
      </c>
      <c r="B1981" t="s">
        <v>4105</v>
      </c>
      <c r="C1981" s="36" t="s">
        <v>4106</v>
      </c>
      <c r="D1981" s="36" t="s">
        <v>182</v>
      </c>
    </row>
    <row r="1982" spans="1:4">
      <c r="A1982" t="s">
        <v>133</v>
      </c>
      <c r="B1982" t="s">
        <v>4107</v>
      </c>
      <c r="C1982" s="36" t="s">
        <v>4108</v>
      </c>
      <c r="D1982" s="36" t="s">
        <v>182</v>
      </c>
    </row>
    <row r="1983" spans="1:4">
      <c r="A1983" t="s">
        <v>133</v>
      </c>
      <c r="B1983" t="s">
        <v>4109</v>
      </c>
      <c r="C1983" s="36" t="s">
        <v>4110</v>
      </c>
      <c r="D1983" s="36" t="s">
        <v>182</v>
      </c>
    </row>
    <row r="1984" spans="1:4">
      <c r="A1984" t="s">
        <v>133</v>
      </c>
      <c r="B1984" t="s">
        <v>4111</v>
      </c>
      <c r="C1984" s="36" t="s">
        <v>4112</v>
      </c>
      <c r="D1984" s="36" t="s">
        <v>182</v>
      </c>
    </row>
    <row r="1985" spans="1:4">
      <c r="A1985" t="s">
        <v>133</v>
      </c>
      <c r="B1985" t="s">
        <v>4113</v>
      </c>
      <c r="C1985" s="36" t="s">
        <v>4114</v>
      </c>
      <c r="D1985" s="36" t="s">
        <v>182</v>
      </c>
    </row>
    <row r="1986" spans="1:4">
      <c r="A1986" t="s">
        <v>133</v>
      </c>
      <c r="B1986" t="s">
        <v>4115</v>
      </c>
      <c r="C1986" s="36" t="s">
        <v>4116</v>
      </c>
      <c r="D1986" s="36" t="s">
        <v>182</v>
      </c>
    </row>
    <row r="1987" spans="1:4">
      <c r="A1987" t="s">
        <v>133</v>
      </c>
      <c r="B1987" t="s">
        <v>4117</v>
      </c>
      <c r="C1987" s="36" t="s">
        <v>4118</v>
      </c>
      <c r="D1987" s="36" t="s">
        <v>182</v>
      </c>
    </row>
    <row r="1988" spans="1:4">
      <c r="A1988" t="s">
        <v>133</v>
      </c>
      <c r="B1988" t="s">
        <v>4119</v>
      </c>
      <c r="C1988" s="36" t="s">
        <v>4120</v>
      </c>
      <c r="D1988" s="36" t="s">
        <v>182</v>
      </c>
    </row>
    <row r="1989" spans="1:4">
      <c r="A1989" t="s">
        <v>133</v>
      </c>
      <c r="B1989" t="s">
        <v>4121</v>
      </c>
      <c r="C1989" s="36" t="s">
        <v>4122</v>
      </c>
      <c r="D1989" s="36" t="s">
        <v>182</v>
      </c>
    </row>
    <row r="1990" spans="1:4">
      <c r="A1990" t="s">
        <v>133</v>
      </c>
      <c r="B1990" t="s">
        <v>4123</v>
      </c>
      <c r="C1990" s="36" t="s">
        <v>4124</v>
      </c>
      <c r="D1990" s="36" t="s">
        <v>182</v>
      </c>
    </row>
    <row r="1991" spans="1:4">
      <c r="A1991" t="s">
        <v>133</v>
      </c>
      <c r="B1991" t="s">
        <v>4125</v>
      </c>
      <c r="C1991" s="36" t="s">
        <v>4126</v>
      </c>
      <c r="D1991" s="36" t="s">
        <v>182</v>
      </c>
    </row>
    <row r="1992" spans="1:4">
      <c r="A1992" t="s">
        <v>133</v>
      </c>
      <c r="B1992" t="s">
        <v>4127</v>
      </c>
      <c r="C1992" s="36" t="s">
        <v>4128</v>
      </c>
      <c r="D1992" s="36" t="s">
        <v>182</v>
      </c>
    </row>
    <row r="1993" spans="1:4">
      <c r="A1993" t="s">
        <v>133</v>
      </c>
      <c r="B1993" t="s">
        <v>4129</v>
      </c>
      <c r="C1993" s="36" t="s">
        <v>4130</v>
      </c>
      <c r="D1993" s="36" t="s">
        <v>182</v>
      </c>
    </row>
    <row r="1994" spans="1:4">
      <c r="A1994" t="s">
        <v>133</v>
      </c>
      <c r="B1994" t="s">
        <v>4131</v>
      </c>
      <c r="C1994" s="36" t="s">
        <v>4132</v>
      </c>
      <c r="D1994" s="36" t="s">
        <v>182</v>
      </c>
    </row>
    <row r="1995" spans="1:4">
      <c r="A1995" t="s">
        <v>133</v>
      </c>
      <c r="B1995" t="s">
        <v>4133</v>
      </c>
      <c r="C1995" s="36" t="s">
        <v>4134</v>
      </c>
      <c r="D1995" s="36" t="s">
        <v>182</v>
      </c>
    </row>
    <row r="1996" spans="1:4">
      <c r="A1996" t="s">
        <v>133</v>
      </c>
      <c r="B1996" t="s">
        <v>4135</v>
      </c>
      <c r="C1996" s="36" t="s">
        <v>4136</v>
      </c>
      <c r="D1996" s="36" t="s">
        <v>182</v>
      </c>
    </row>
    <row r="1997" spans="1:4">
      <c r="A1997" t="s">
        <v>133</v>
      </c>
      <c r="B1997" t="s">
        <v>4137</v>
      </c>
      <c r="C1997" s="36" t="s">
        <v>4138</v>
      </c>
      <c r="D1997" s="36" t="s">
        <v>182</v>
      </c>
    </row>
    <row r="1998" spans="1:4">
      <c r="A1998" t="s">
        <v>133</v>
      </c>
      <c r="B1998" t="s">
        <v>4139</v>
      </c>
      <c r="C1998" s="36" t="s">
        <v>4140</v>
      </c>
      <c r="D1998" s="36" t="s">
        <v>182</v>
      </c>
    </row>
    <row r="1999" spans="1:4">
      <c r="A1999" t="s">
        <v>133</v>
      </c>
      <c r="B1999" t="s">
        <v>4141</v>
      </c>
      <c r="C1999" s="36" t="s">
        <v>4142</v>
      </c>
      <c r="D1999" s="36" t="s">
        <v>182</v>
      </c>
    </row>
    <row r="2000" spans="1:4">
      <c r="A2000" t="s">
        <v>133</v>
      </c>
      <c r="B2000" t="s">
        <v>4143</v>
      </c>
      <c r="C2000" s="36" t="s">
        <v>4144</v>
      </c>
      <c r="D2000" s="36" t="s">
        <v>182</v>
      </c>
    </row>
    <row r="2001" spans="1:4">
      <c r="A2001" t="s">
        <v>133</v>
      </c>
      <c r="B2001" t="s">
        <v>4145</v>
      </c>
      <c r="C2001" s="36" t="s">
        <v>4146</v>
      </c>
      <c r="D2001" s="36" t="s">
        <v>182</v>
      </c>
    </row>
    <row r="2002" spans="1:4">
      <c r="A2002" t="s">
        <v>133</v>
      </c>
      <c r="B2002" t="s">
        <v>4147</v>
      </c>
      <c r="C2002" s="36" t="s">
        <v>4148</v>
      </c>
      <c r="D2002" s="36" t="s">
        <v>182</v>
      </c>
    </row>
    <row r="2003" spans="1:4">
      <c r="A2003" t="s">
        <v>133</v>
      </c>
      <c r="B2003" t="s">
        <v>4149</v>
      </c>
      <c r="C2003" s="36" t="s">
        <v>4150</v>
      </c>
      <c r="D2003" s="36" t="s">
        <v>182</v>
      </c>
    </row>
    <row r="2004" spans="1:4">
      <c r="A2004" t="s">
        <v>133</v>
      </c>
      <c r="B2004" t="s">
        <v>4151</v>
      </c>
      <c r="C2004" s="36" t="s">
        <v>4152</v>
      </c>
      <c r="D2004" s="36" t="s">
        <v>182</v>
      </c>
    </row>
    <row r="2005" spans="1:4">
      <c r="A2005" t="s">
        <v>133</v>
      </c>
      <c r="B2005" t="s">
        <v>4153</v>
      </c>
      <c r="C2005" s="36" t="s">
        <v>4154</v>
      </c>
      <c r="D2005" s="36" t="s">
        <v>182</v>
      </c>
    </row>
    <row r="2006" spans="1:4">
      <c r="A2006" t="s">
        <v>133</v>
      </c>
      <c r="B2006" t="s">
        <v>4155</v>
      </c>
      <c r="C2006" s="36" t="s">
        <v>4156</v>
      </c>
      <c r="D2006" s="36" t="s">
        <v>182</v>
      </c>
    </row>
    <row r="2007" spans="1:4">
      <c r="A2007" t="s">
        <v>133</v>
      </c>
      <c r="B2007" t="s">
        <v>4157</v>
      </c>
      <c r="C2007" s="36" t="s">
        <v>4158</v>
      </c>
      <c r="D2007" s="36" t="s">
        <v>182</v>
      </c>
    </row>
    <row r="2008" spans="1:4">
      <c r="A2008" t="s">
        <v>133</v>
      </c>
      <c r="B2008" t="s">
        <v>4159</v>
      </c>
      <c r="C2008" s="36" t="s">
        <v>4160</v>
      </c>
      <c r="D2008" s="36" t="s">
        <v>182</v>
      </c>
    </row>
    <row r="2009" spans="1:4">
      <c r="A2009" t="s">
        <v>133</v>
      </c>
      <c r="B2009" t="s">
        <v>4161</v>
      </c>
      <c r="C2009" s="36" t="s">
        <v>4162</v>
      </c>
      <c r="D2009" s="36" t="s">
        <v>182</v>
      </c>
    </row>
    <row r="2010" spans="1:4">
      <c r="A2010" t="s">
        <v>133</v>
      </c>
      <c r="B2010" t="s">
        <v>4163</v>
      </c>
      <c r="C2010" s="36" t="s">
        <v>4164</v>
      </c>
      <c r="D2010" s="36" t="s">
        <v>182</v>
      </c>
    </row>
    <row r="2011" spans="1:4">
      <c r="A2011" t="s">
        <v>133</v>
      </c>
      <c r="B2011" t="s">
        <v>4165</v>
      </c>
      <c r="C2011" s="36" t="s">
        <v>4166</v>
      </c>
      <c r="D2011" s="36" t="s">
        <v>182</v>
      </c>
    </row>
    <row r="2012" spans="1:4">
      <c r="A2012" t="s">
        <v>133</v>
      </c>
      <c r="B2012" t="s">
        <v>4167</v>
      </c>
      <c r="C2012" s="36" t="s">
        <v>4168</v>
      </c>
      <c r="D2012" s="36" t="s">
        <v>182</v>
      </c>
    </row>
    <row r="2013" spans="1:4">
      <c r="A2013" t="s">
        <v>133</v>
      </c>
      <c r="B2013" t="s">
        <v>4169</v>
      </c>
      <c r="C2013" s="36" t="s">
        <v>4170</v>
      </c>
      <c r="D2013" s="36" t="s">
        <v>182</v>
      </c>
    </row>
    <row r="2014" spans="1:4">
      <c r="A2014" t="s">
        <v>133</v>
      </c>
      <c r="B2014" t="s">
        <v>4171</v>
      </c>
      <c r="C2014" s="36" t="s">
        <v>4172</v>
      </c>
      <c r="D2014" s="36" t="s">
        <v>182</v>
      </c>
    </row>
    <row r="2015" spans="1:4">
      <c r="A2015" t="s">
        <v>133</v>
      </c>
      <c r="B2015" t="s">
        <v>4173</v>
      </c>
      <c r="C2015" s="36" t="s">
        <v>4174</v>
      </c>
      <c r="D2015" s="36" t="s">
        <v>182</v>
      </c>
    </row>
    <row r="2016" spans="1:4">
      <c r="A2016" t="s">
        <v>133</v>
      </c>
      <c r="B2016" t="s">
        <v>4175</v>
      </c>
      <c r="C2016" s="36" t="s">
        <v>4176</v>
      </c>
      <c r="D2016" s="36" t="s">
        <v>182</v>
      </c>
    </row>
    <row r="2017" spans="1:4">
      <c r="A2017" t="s">
        <v>133</v>
      </c>
      <c r="B2017" t="s">
        <v>4177</v>
      </c>
      <c r="C2017" s="36" t="s">
        <v>4178</v>
      </c>
      <c r="D2017" s="36" t="s">
        <v>182</v>
      </c>
    </row>
    <row r="2018" spans="1:4">
      <c r="A2018" t="s">
        <v>133</v>
      </c>
      <c r="B2018" t="s">
        <v>4179</v>
      </c>
      <c r="C2018" s="36" t="s">
        <v>4180</v>
      </c>
      <c r="D2018" s="36" t="s">
        <v>182</v>
      </c>
    </row>
    <row r="2019" spans="1:4">
      <c r="A2019" t="s">
        <v>133</v>
      </c>
      <c r="B2019" t="s">
        <v>4181</v>
      </c>
      <c r="C2019" s="36" t="s">
        <v>4182</v>
      </c>
      <c r="D2019" s="36" t="s">
        <v>182</v>
      </c>
    </row>
    <row r="2020" spans="1:4">
      <c r="A2020" t="s">
        <v>133</v>
      </c>
      <c r="B2020" t="s">
        <v>4183</v>
      </c>
      <c r="C2020" s="36" t="s">
        <v>4184</v>
      </c>
      <c r="D2020" s="36" t="s">
        <v>182</v>
      </c>
    </row>
    <row r="2021" spans="1:4">
      <c r="A2021" t="s">
        <v>133</v>
      </c>
      <c r="B2021" t="s">
        <v>4185</v>
      </c>
      <c r="C2021" s="36" t="s">
        <v>4186</v>
      </c>
      <c r="D2021" s="36" t="s">
        <v>182</v>
      </c>
    </row>
    <row r="2022" spans="1:4">
      <c r="A2022" t="s">
        <v>133</v>
      </c>
      <c r="B2022" t="s">
        <v>4187</v>
      </c>
      <c r="C2022" s="36" t="s">
        <v>4188</v>
      </c>
      <c r="D2022" s="36" t="s">
        <v>182</v>
      </c>
    </row>
    <row r="2023" spans="1:4">
      <c r="A2023" t="s">
        <v>133</v>
      </c>
      <c r="B2023" t="s">
        <v>4189</v>
      </c>
      <c r="C2023" s="36" t="s">
        <v>4190</v>
      </c>
      <c r="D2023" s="36" t="s">
        <v>182</v>
      </c>
    </row>
    <row r="2024" spans="1:4">
      <c r="A2024" t="s">
        <v>133</v>
      </c>
      <c r="B2024" t="s">
        <v>4191</v>
      </c>
      <c r="C2024" s="36" t="s">
        <v>4192</v>
      </c>
      <c r="D2024" s="36" t="s">
        <v>182</v>
      </c>
    </row>
    <row r="2025" spans="1:4">
      <c r="A2025" t="s">
        <v>133</v>
      </c>
      <c r="B2025" t="s">
        <v>4193</v>
      </c>
      <c r="C2025" s="36" t="s">
        <v>4194</v>
      </c>
      <c r="D2025" s="36" t="s">
        <v>182</v>
      </c>
    </row>
    <row r="2026" spans="1:4">
      <c r="A2026" t="s">
        <v>133</v>
      </c>
      <c r="B2026" t="s">
        <v>4195</v>
      </c>
      <c r="C2026" s="36" t="s">
        <v>4196</v>
      </c>
      <c r="D2026" s="36" t="s">
        <v>182</v>
      </c>
    </row>
    <row r="2027" spans="1:4">
      <c r="A2027" t="s">
        <v>133</v>
      </c>
      <c r="B2027" t="s">
        <v>4197</v>
      </c>
      <c r="C2027" s="36" t="s">
        <v>4198</v>
      </c>
      <c r="D2027" s="36" t="s">
        <v>182</v>
      </c>
    </row>
    <row r="2028" spans="1:4">
      <c r="A2028" t="s">
        <v>133</v>
      </c>
      <c r="B2028" t="s">
        <v>4199</v>
      </c>
      <c r="C2028" s="36" t="s">
        <v>4200</v>
      </c>
      <c r="D2028" s="36" t="s">
        <v>182</v>
      </c>
    </row>
    <row r="2029" spans="1:4">
      <c r="A2029" t="s">
        <v>133</v>
      </c>
      <c r="B2029" t="s">
        <v>4201</v>
      </c>
      <c r="C2029" s="36" t="s">
        <v>4202</v>
      </c>
      <c r="D2029" s="36" t="s">
        <v>182</v>
      </c>
    </row>
    <row r="2030" spans="1:4">
      <c r="A2030" t="s">
        <v>133</v>
      </c>
      <c r="B2030" t="s">
        <v>4203</v>
      </c>
      <c r="C2030" s="36" t="s">
        <v>4204</v>
      </c>
      <c r="D2030" s="36" t="s">
        <v>182</v>
      </c>
    </row>
    <row r="2031" spans="1:4">
      <c r="A2031" t="s">
        <v>133</v>
      </c>
      <c r="B2031" t="s">
        <v>4205</v>
      </c>
      <c r="C2031" s="36" t="s">
        <v>4206</v>
      </c>
      <c r="D2031" s="36" t="s">
        <v>182</v>
      </c>
    </row>
    <row r="2032" spans="1:4">
      <c r="A2032" t="s">
        <v>133</v>
      </c>
      <c r="B2032" t="s">
        <v>4207</v>
      </c>
      <c r="C2032" s="36" t="s">
        <v>4208</v>
      </c>
      <c r="D2032" s="36" t="s">
        <v>182</v>
      </c>
    </row>
    <row r="2033" spans="1:4">
      <c r="A2033" t="s">
        <v>133</v>
      </c>
      <c r="B2033" t="s">
        <v>4209</v>
      </c>
      <c r="C2033" s="36" t="s">
        <v>4210</v>
      </c>
      <c r="D2033" s="36" t="s">
        <v>182</v>
      </c>
    </row>
    <row r="2034" spans="1:4">
      <c r="A2034" t="s">
        <v>133</v>
      </c>
      <c r="B2034" t="s">
        <v>4211</v>
      </c>
      <c r="C2034" s="36" t="s">
        <v>4212</v>
      </c>
      <c r="D2034" s="36" t="s">
        <v>182</v>
      </c>
    </row>
    <row r="2035" spans="1:4">
      <c r="A2035" t="s">
        <v>133</v>
      </c>
      <c r="B2035" t="s">
        <v>4213</v>
      </c>
      <c r="C2035" s="36" t="s">
        <v>4214</v>
      </c>
      <c r="D2035" s="36" t="s">
        <v>182</v>
      </c>
    </row>
    <row r="2036" spans="1:4">
      <c r="A2036" t="s">
        <v>133</v>
      </c>
      <c r="B2036" t="s">
        <v>4215</v>
      </c>
      <c r="C2036" s="36" t="s">
        <v>4216</v>
      </c>
      <c r="D2036" s="36" t="s">
        <v>182</v>
      </c>
    </row>
    <row r="2037" spans="1:4">
      <c r="A2037" t="s">
        <v>133</v>
      </c>
      <c r="B2037" t="s">
        <v>4217</v>
      </c>
      <c r="C2037" s="36" t="s">
        <v>4218</v>
      </c>
      <c r="D2037" s="36" t="s">
        <v>182</v>
      </c>
    </row>
    <row r="2038" spans="1:4">
      <c r="A2038" t="s">
        <v>133</v>
      </c>
      <c r="B2038" t="s">
        <v>4219</v>
      </c>
      <c r="C2038" s="36" t="s">
        <v>4220</v>
      </c>
      <c r="D2038" s="36" t="s">
        <v>182</v>
      </c>
    </row>
    <row r="2039" spans="1:4">
      <c r="A2039" t="s">
        <v>133</v>
      </c>
      <c r="B2039" t="s">
        <v>4221</v>
      </c>
      <c r="C2039" s="36" t="s">
        <v>4222</v>
      </c>
      <c r="D2039" s="36" t="s">
        <v>182</v>
      </c>
    </row>
    <row r="2040" spans="1:4">
      <c r="A2040" t="s">
        <v>133</v>
      </c>
      <c r="B2040" t="s">
        <v>4223</v>
      </c>
      <c r="C2040" s="36" t="s">
        <v>4224</v>
      </c>
      <c r="D2040" s="36" t="s">
        <v>182</v>
      </c>
    </row>
    <row r="2041" spans="1:4">
      <c r="A2041" t="s">
        <v>133</v>
      </c>
      <c r="B2041" t="s">
        <v>4225</v>
      </c>
      <c r="C2041" s="36" t="s">
        <v>4226</v>
      </c>
      <c r="D2041" s="36" t="s">
        <v>182</v>
      </c>
    </row>
    <row r="2042" spans="1:4">
      <c r="A2042" t="s">
        <v>133</v>
      </c>
      <c r="B2042" t="s">
        <v>4227</v>
      </c>
      <c r="C2042" s="36" t="s">
        <v>4228</v>
      </c>
      <c r="D2042" s="36" t="s">
        <v>182</v>
      </c>
    </row>
    <row r="2043" spans="1:4">
      <c r="A2043" t="s">
        <v>133</v>
      </c>
      <c r="B2043" t="s">
        <v>4229</v>
      </c>
      <c r="C2043" s="36" t="s">
        <v>4230</v>
      </c>
      <c r="D2043" s="36" t="s">
        <v>182</v>
      </c>
    </row>
    <row r="2044" spans="1:4">
      <c r="A2044" t="s">
        <v>133</v>
      </c>
      <c r="B2044" t="s">
        <v>4231</v>
      </c>
      <c r="C2044" s="36" t="s">
        <v>4232</v>
      </c>
      <c r="D2044" s="36" t="s">
        <v>182</v>
      </c>
    </row>
    <row r="2045" spans="1:4">
      <c r="A2045" t="s">
        <v>133</v>
      </c>
      <c r="B2045" t="s">
        <v>4233</v>
      </c>
      <c r="C2045" s="36" t="s">
        <v>4234</v>
      </c>
      <c r="D2045" s="36" t="s">
        <v>182</v>
      </c>
    </row>
    <row r="2046" spans="1:4">
      <c r="A2046" t="s">
        <v>133</v>
      </c>
      <c r="B2046" t="s">
        <v>4235</v>
      </c>
      <c r="C2046" s="36" t="s">
        <v>4236</v>
      </c>
      <c r="D2046" s="36" t="s">
        <v>182</v>
      </c>
    </row>
    <row r="2047" spans="1:4">
      <c r="A2047" t="s">
        <v>133</v>
      </c>
      <c r="B2047" t="s">
        <v>4237</v>
      </c>
      <c r="C2047" s="36" t="s">
        <v>4238</v>
      </c>
      <c r="D2047" s="36" t="s">
        <v>182</v>
      </c>
    </row>
    <row r="2048" spans="1:4">
      <c r="A2048" t="s">
        <v>133</v>
      </c>
      <c r="B2048" t="s">
        <v>4239</v>
      </c>
      <c r="C2048" s="36" t="s">
        <v>4240</v>
      </c>
      <c r="D2048" s="36" t="s">
        <v>182</v>
      </c>
    </row>
    <row r="2049" spans="1:4">
      <c r="A2049" t="s">
        <v>133</v>
      </c>
      <c r="B2049" t="s">
        <v>4241</v>
      </c>
      <c r="C2049" s="36" t="s">
        <v>4242</v>
      </c>
      <c r="D2049" s="36" t="s">
        <v>182</v>
      </c>
    </row>
    <row r="2050" spans="1:4">
      <c r="A2050" t="s">
        <v>133</v>
      </c>
      <c r="B2050" t="s">
        <v>4243</v>
      </c>
      <c r="C2050" s="36" t="s">
        <v>4244</v>
      </c>
      <c r="D2050" s="36" t="s">
        <v>182</v>
      </c>
    </row>
    <row r="2051" spans="1:4">
      <c r="A2051" t="s">
        <v>133</v>
      </c>
      <c r="B2051" t="s">
        <v>4245</v>
      </c>
      <c r="C2051" s="36" t="s">
        <v>4246</v>
      </c>
      <c r="D2051" s="36" t="s">
        <v>182</v>
      </c>
    </row>
    <row r="2052" spans="1:4">
      <c r="A2052" t="s">
        <v>133</v>
      </c>
      <c r="B2052" t="s">
        <v>4247</v>
      </c>
      <c r="C2052" s="36" t="s">
        <v>4248</v>
      </c>
      <c r="D2052" s="36" t="s">
        <v>182</v>
      </c>
    </row>
    <row r="2053" spans="1:4">
      <c r="A2053" t="s">
        <v>133</v>
      </c>
      <c r="B2053" t="s">
        <v>4249</v>
      </c>
      <c r="C2053" s="36" t="s">
        <v>4250</v>
      </c>
      <c r="D2053" s="36" t="s">
        <v>182</v>
      </c>
    </row>
    <row r="2054" spans="1:4">
      <c r="A2054" t="s">
        <v>133</v>
      </c>
      <c r="B2054" t="s">
        <v>4251</v>
      </c>
      <c r="C2054" s="36" t="s">
        <v>4252</v>
      </c>
      <c r="D2054" s="36" t="s">
        <v>182</v>
      </c>
    </row>
    <row r="2055" spans="1:4">
      <c r="A2055" t="s">
        <v>133</v>
      </c>
      <c r="B2055" t="s">
        <v>4253</v>
      </c>
      <c r="C2055" s="36" t="s">
        <v>4254</v>
      </c>
      <c r="D2055" s="36" t="s">
        <v>182</v>
      </c>
    </row>
    <row r="2056" spans="1:4">
      <c r="A2056" t="s">
        <v>133</v>
      </c>
      <c r="B2056" t="s">
        <v>4255</v>
      </c>
      <c r="C2056" s="36" t="s">
        <v>4256</v>
      </c>
      <c r="D2056" s="36" t="s">
        <v>182</v>
      </c>
    </row>
    <row r="2057" spans="1:4">
      <c r="A2057" t="s">
        <v>133</v>
      </c>
      <c r="B2057" t="s">
        <v>4257</v>
      </c>
      <c r="C2057" s="36" t="s">
        <v>4258</v>
      </c>
      <c r="D2057" s="36" t="s">
        <v>182</v>
      </c>
    </row>
    <row r="2058" spans="1:4">
      <c r="A2058" t="s">
        <v>133</v>
      </c>
      <c r="B2058" t="s">
        <v>4259</v>
      </c>
      <c r="C2058" s="36" t="s">
        <v>4260</v>
      </c>
      <c r="D2058" s="36" t="s">
        <v>182</v>
      </c>
    </row>
    <row r="2059" spans="1:4">
      <c r="A2059" t="s">
        <v>133</v>
      </c>
      <c r="B2059" t="s">
        <v>4261</v>
      </c>
      <c r="C2059" s="36" t="s">
        <v>4262</v>
      </c>
      <c r="D2059" s="36" t="s">
        <v>182</v>
      </c>
    </row>
    <row r="2060" spans="1:4">
      <c r="A2060" t="s">
        <v>133</v>
      </c>
      <c r="B2060" t="s">
        <v>4263</v>
      </c>
      <c r="C2060" s="36" t="s">
        <v>4264</v>
      </c>
      <c r="D2060" s="36" t="s">
        <v>182</v>
      </c>
    </row>
    <row r="2061" spans="1:4">
      <c r="A2061" t="s">
        <v>133</v>
      </c>
      <c r="B2061" t="s">
        <v>4265</v>
      </c>
      <c r="C2061" s="36" t="s">
        <v>4266</v>
      </c>
      <c r="D2061" s="36" t="s">
        <v>182</v>
      </c>
    </row>
    <row r="2062" spans="1:4">
      <c r="A2062" t="s">
        <v>133</v>
      </c>
      <c r="B2062" t="s">
        <v>4267</v>
      </c>
      <c r="C2062" s="36" t="s">
        <v>4268</v>
      </c>
      <c r="D2062" s="36" t="s">
        <v>182</v>
      </c>
    </row>
    <row r="2063" spans="1:4">
      <c r="A2063" t="s">
        <v>133</v>
      </c>
      <c r="B2063" t="s">
        <v>4269</v>
      </c>
      <c r="C2063" s="36" t="s">
        <v>4270</v>
      </c>
      <c r="D2063" s="36" t="s">
        <v>182</v>
      </c>
    </row>
    <row r="2064" spans="1:4">
      <c r="A2064" t="s">
        <v>133</v>
      </c>
      <c r="B2064" t="s">
        <v>4271</v>
      </c>
      <c r="C2064" s="36" t="s">
        <v>4272</v>
      </c>
      <c r="D2064" s="36" t="s">
        <v>182</v>
      </c>
    </row>
    <row r="2065" spans="1:4">
      <c r="A2065" t="s">
        <v>133</v>
      </c>
      <c r="B2065" t="s">
        <v>4273</v>
      </c>
      <c r="C2065" s="36" t="s">
        <v>4274</v>
      </c>
      <c r="D2065" s="36" t="s">
        <v>182</v>
      </c>
    </row>
    <row r="2066" spans="1:4">
      <c r="A2066" t="s">
        <v>133</v>
      </c>
      <c r="B2066" t="s">
        <v>4275</v>
      </c>
      <c r="C2066" s="36" t="s">
        <v>4276</v>
      </c>
      <c r="D2066" s="36" t="s">
        <v>182</v>
      </c>
    </row>
    <row r="2067" spans="1:4">
      <c r="A2067" t="s">
        <v>133</v>
      </c>
      <c r="B2067" t="s">
        <v>4277</v>
      </c>
      <c r="C2067" s="36" t="s">
        <v>4278</v>
      </c>
      <c r="D2067" s="36" t="s">
        <v>182</v>
      </c>
    </row>
    <row r="2068" spans="1:4">
      <c r="A2068" t="s">
        <v>133</v>
      </c>
      <c r="B2068" t="s">
        <v>4279</v>
      </c>
      <c r="C2068" s="36" t="s">
        <v>4280</v>
      </c>
      <c r="D2068" s="36" t="s">
        <v>182</v>
      </c>
    </row>
    <row r="2069" spans="1:4">
      <c r="A2069" t="s">
        <v>133</v>
      </c>
      <c r="B2069" t="s">
        <v>4281</v>
      </c>
      <c r="C2069" s="36" t="s">
        <v>4282</v>
      </c>
      <c r="D2069" s="36" t="s">
        <v>182</v>
      </c>
    </row>
    <row r="2070" spans="1:4">
      <c r="A2070" t="s">
        <v>133</v>
      </c>
      <c r="B2070" t="s">
        <v>4283</v>
      </c>
      <c r="C2070" s="36" t="s">
        <v>4284</v>
      </c>
      <c r="D2070" s="36" t="s">
        <v>182</v>
      </c>
    </row>
    <row r="2071" spans="1:4">
      <c r="A2071" t="s">
        <v>133</v>
      </c>
      <c r="B2071" t="s">
        <v>4285</v>
      </c>
      <c r="C2071" s="36" t="s">
        <v>4286</v>
      </c>
      <c r="D2071" s="36" t="s">
        <v>182</v>
      </c>
    </row>
    <row r="2072" spans="1:4">
      <c r="A2072" t="s">
        <v>133</v>
      </c>
      <c r="B2072" t="s">
        <v>4287</v>
      </c>
      <c r="C2072" s="36" t="s">
        <v>4288</v>
      </c>
      <c r="D2072" s="36" t="s">
        <v>182</v>
      </c>
    </row>
    <row r="2073" spans="1:4">
      <c r="A2073" t="s">
        <v>133</v>
      </c>
      <c r="B2073" t="s">
        <v>4289</v>
      </c>
      <c r="C2073" s="36" t="s">
        <v>4290</v>
      </c>
      <c r="D2073" s="36" t="s">
        <v>182</v>
      </c>
    </row>
    <row r="2074" spans="1:4">
      <c r="A2074" t="s">
        <v>133</v>
      </c>
      <c r="B2074" t="s">
        <v>4291</v>
      </c>
      <c r="C2074" s="36" t="s">
        <v>4292</v>
      </c>
      <c r="D2074" s="36" t="s">
        <v>182</v>
      </c>
    </row>
    <row r="2075" spans="1:4">
      <c r="A2075" t="s">
        <v>133</v>
      </c>
      <c r="B2075" t="s">
        <v>4293</v>
      </c>
      <c r="C2075" s="36" t="s">
        <v>4294</v>
      </c>
      <c r="D2075" s="36" t="s">
        <v>182</v>
      </c>
    </row>
    <row r="2076" spans="1:4">
      <c r="A2076" t="s">
        <v>133</v>
      </c>
      <c r="B2076" t="s">
        <v>4295</v>
      </c>
      <c r="C2076" s="36" t="s">
        <v>4296</v>
      </c>
      <c r="D2076" s="36" t="s">
        <v>182</v>
      </c>
    </row>
    <row r="2077" spans="1:4">
      <c r="A2077" t="s">
        <v>133</v>
      </c>
      <c r="B2077" t="s">
        <v>4297</v>
      </c>
      <c r="C2077" s="36" t="s">
        <v>4298</v>
      </c>
      <c r="D2077" s="36" t="s">
        <v>182</v>
      </c>
    </row>
    <row r="2078" spans="1:4">
      <c r="A2078" t="s">
        <v>133</v>
      </c>
      <c r="B2078" t="s">
        <v>4267</v>
      </c>
      <c r="C2078" s="36" t="s">
        <v>4299</v>
      </c>
      <c r="D2078" s="36" t="s">
        <v>182</v>
      </c>
    </row>
    <row r="2079" spans="1:4">
      <c r="A2079" t="s">
        <v>133</v>
      </c>
      <c r="B2079" t="s">
        <v>4300</v>
      </c>
      <c r="C2079" s="36" t="s">
        <v>4301</v>
      </c>
      <c r="D2079" s="36" t="s">
        <v>182</v>
      </c>
    </row>
    <row r="2080" spans="1:4">
      <c r="A2080" t="s">
        <v>133</v>
      </c>
      <c r="B2080" t="s">
        <v>4302</v>
      </c>
      <c r="C2080" s="36" t="s">
        <v>4303</v>
      </c>
      <c r="D2080" s="36" t="s">
        <v>182</v>
      </c>
    </row>
    <row r="2081" spans="1:4">
      <c r="A2081" t="s">
        <v>133</v>
      </c>
      <c r="B2081" t="s">
        <v>4304</v>
      </c>
      <c r="C2081" s="36" t="s">
        <v>4305</v>
      </c>
      <c r="D2081" s="36" t="s">
        <v>182</v>
      </c>
    </row>
    <row r="2082" spans="1:4">
      <c r="A2082" t="s">
        <v>133</v>
      </c>
      <c r="B2082" t="s">
        <v>4306</v>
      </c>
      <c r="C2082" s="36" t="s">
        <v>4307</v>
      </c>
      <c r="D2082" s="36" t="s">
        <v>182</v>
      </c>
    </row>
    <row r="2083" spans="1:4">
      <c r="A2083" t="s">
        <v>133</v>
      </c>
      <c r="B2083" t="s">
        <v>4308</v>
      </c>
      <c r="C2083" s="36" t="s">
        <v>4309</v>
      </c>
      <c r="D2083" s="36" t="s">
        <v>182</v>
      </c>
    </row>
    <row r="2084" spans="1:4">
      <c r="A2084" t="s">
        <v>133</v>
      </c>
      <c r="B2084" t="s">
        <v>4310</v>
      </c>
      <c r="C2084" s="36" t="s">
        <v>4311</v>
      </c>
      <c r="D2084" s="36" t="s">
        <v>182</v>
      </c>
    </row>
    <row r="2085" spans="1:4">
      <c r="A2085" t="s">
        <v>133</v>
      </c>
      <c r="B2085" t="s">
        <v>4312</v>
      </c>
      <c r="C2085" s="36" t="s">
        <v>4313</v>
      </c>
      <c r="D2085" s="36" t="s">
        <v>182</v>
      </c>
    </row>
    <row r="2086" spans="1:4">
      <c r="A2086" t="s">
        <v>133</v>
      </c>
      <c r="B2086" t="s">
        <v>4314</v>
      </c>
      <c r="C2086" s="36" t="s">
        <v>4315</v>
      </c>
      <c r="D2086" s="36" t="s">
        <v>182</v>
      </c>
    </row>
    <row r="2087" spans="1:4">
      <c r="A2087" t="s">
        <v>133</v>
      </c>
      <c r="B2087" t="s">
        <v>4316</v>
      </c>
      <c r="C2087" s="36" t="s">
        <v>4317</v>
      </c>
      <c r="D2087" s="36" t="s">
        <v>182</v>
      </c>
    </row>
    <row r="2088" spans="1:4">
      <c r="A2088" t="s">
        <v>133</v>
      </c>
      <c r="B2088" t="s">
        <v>4318</v>
      </c>
      <c r="C2088" s="36" t="s">
        <v>4319</v>
      </c>
      <c r="D2088" s="36" t="s">
        <v>182</v>
      </c>
    </row>
    <row r="2089" spans="1:4">
      <c r="A2089" t="s">
        <v>133</v>
      </c>
      <c r="B2089" t="s">
        <v>4320</v>
      </c>
      <c r="C2089" s="36" t="s">
        <v>4321</v>
      </c>
      <c r="D2089" s="36" t="s">
        <v>182</v>
      </c>
    </row>
    <row r="2090" spans="1:4">
      <c r="A2090" t="s">
        <v>133</v>
      </c>
      <c r="B2090" t="s">
        <v>4322</v>
      </c>
      <c r="C2090" s="36" t="s">
        <v>4323</v>
      </c>
      <c r="D2090" s="36" t="s">
        <v>182</v>
      </c>
    </row>
    <row r="2091" spans="1:4">
      <c r="A2091" t="s">
        <v>133</v>
      </c>
      <c r="B2091" t="s">
        <v>4324</v>
      </c>
      <c r="C2091" s="36" t="s">
        <v>4325</v>
      </c>
      <c r="D2091" s="36" t="s">
        <v>182</v>
      </c>
    </row>
    <row r="2092" spans="1:4">
      <c r="A2092" t="s">
        <v>133</v>
      </c>
      <c r="B2092" t="s">
        <v>4326</v>
      </c>
      <c r="C2092" s="36" t="s">
        <v>4327</v>
      </c>
      <c r="D2092" s="36" t="s">
        <v>182</v>
      </c>
    </row>
    <row r="2093" spans="1:4">
      <c r="A2093" t="s">
        <v>133</v>
      </c>
      <c r="B2093" t="s">
        <v>4328</v>
      </c>
      <c r="C2093" s="36" t="s">
        <v>4329</v>
      </c>
      <c r="D2093" s="36" t="s">
        <v>182</v>
      </c>
    </row>
    <row r="2094" spans="1:4">
      <c r="A2094" t="s">
        <v>133</v>
      </c>
      <c r="B2094" t="s">
        <v>4330</v>
      </c>
      <c r="C2094" s="36" t="s">
        <v>4331</v>
      </c>
      <c r="D2094" s="36" t="s">
        <v>182</v>
      </c>
    </row>
    <row r="2095" spans="1:4">
      <c r="A2095" t="s">
        <v>133</v>
      </c>
      <c r="B2095" t="s">
        <v>4332</v>
      </c>
      <c r="C2095" s="36" t="s">
        <v>4333</v>
      </c>
      <c r="D2095" s="36" t="s">
        <v>182</v>
      </c>
    </row>
    <row r="2096" spans="1:4">
      <c r="A2096" t="s">
        <v>133</v>
      </c>
      <c r="B2096" t="s">
        <v>4334</v>
      </c>
      <c r="C2096" s="36" t="s">
        <v>4335</v>
      </c>
      <c r="D2096" s="36" t="s">
        <v>182</v>
      </c>
    </row>
    <row r="2097" spans="1:4">
      <c r="A2097" t="s">
        <v>133</v>
      </c>
      <c r="B2097" t="s">
        <v>4336</v>
      </c>
      <c r="C2097" s="36" t="s">
        <v>4337</v>
      </c>
      <c r="D2097" s="36" t="s">
        <v>182</v>
      </c>
    </row>
    <row r="2098" spans="1:4">
      <c r="A2098" t="s">
        <v>133</v>
      </c>
      <c r="B2098" t="s">
        <v>4338</v>
      </c>
      <c r="C2098" s="36" t="s">
        <v>4339</v>
      </c>
      <c r="D2098" s="36" t="s">
        <v>182</v>
      </c>
    </row>
    <row r="2099" spans="1:4">
      <c r="A2099" t="s">
        <v>133</v>
      </c>
      <c r="B2099" t="s">
        <v>4340</v>
      </c>
      <c r="C2099" s="36" t="s">
        <v>4341</v>
      </c>
      <c r="D2099" s="36" t="s">
        <v>182</v>
      </c>
    </row>
    <row r="2100" spans="1:4">
      <c r="A2100" t="s">
        <v>133</v>
      </c>
      <c r="B2100" t="s">
        <v>4342</v>
      </c>
      <c r="C2100" s="36" t="s">
        <v>4343</v>
      </c>
      <c r="D2100" s="36" t="s">
        <v>182</v>
      </c>
    </row>
    <row r="2101" spans="1:4">
      <c r="A2101" t="s">
        <v>133</v>
      </c>
      <c r="B2101" t="s">
        <v>4344</v>
      </c>
      <c r="C2101" s="36" t="s">
        <v>4345</v>
      </c>
      <c r="D2101" s="36" t="s">
        <v>182</v>
      </c>
    </row>
    <row r="2102" spans="1:4">
      <c r="A2102" t="s">
        <v>133</v>
      </c>
      <c r="B2102" t="s">
        <v>4346</v>
      </c>
      <c r="C2102" s="36" t="s">
        <v>4347</v>
      </c>
      <c r="D2102" s="36" t="s">
        <v>182</v>
      </c>
    </row>
    <row r="2103" spans="1:4">
      <c r="A2103" t="s">
        <v>133</v>
      </c>
      <c r="B2103" t="s">
        <v>4348</v>
      </c>
      <c r="C2103" s="36" t="s">
        <v>4349</v>
      </c>
      <c r="D2103" s="36" t="s">
        <v>182</v>
      </c>
    </row>
    <row r="2104" spans="1:4">
      <c r="A2104" t="s">
        <v>133</v>
      </c>
      <c r="B2104" t="s">
        <v>4350</v>
      </c>
      <c r="C2104" s="36" t="s">
        <v>4351</v>
      </c>
      <c r="D2104" s="36" t="s">
        <v>182</v>
      </c>
    </row>
    <row r="2105" spans="1:4">
      <c r="A2105" t="s">
        <v>133</v>
      </c>
      <c r="B2105" t="s">
        <v>4352</v>
      </c>
      <c r="C2105" s="36" t="s">
        <v>4353</v>
      </c>
      <c r="D2105" s="36" t="s">
        <v>182</v>
      </c>
    </row>
    <row r="2106" spans="1:4">
      <c r="A2106" t="s">
        <v>133</v>
      </c>
      <c r="B2106" t="s">
        <v>4354</v>
      </c>
      <c r="C2106" s="36" t="s">
        <v>4355</v>
      </c>
      <c r="D2106" s="36" t="s">
        <v>182</v>
      </c>
    </row>
    <row r="2107" spans="1:4">
      <c r="A2107" t="s">
        <v>133</v>
      </c>
      <c r="B2107" t="s">
        <v>4356</v>
      </c>
      <c r="C2107" s="36" t="s">
        <v>4357</v>
      </c>
      <c r="D2107" s="36" t="s">
        <v>182</v>
      </c>
    </row>
    <row r="2108" spans="1:4">
      <c r="A2108" t="s">
        <v>133</v>
      </c>
      <c r="B2108" t="s">
        <v>4358</v>
      </c>
      <c r="C2108" s="36" t="s">
        <v>4359</v>
      </c>
      <c r="D2108" s="36" t="s">
        <v>182</v>
      </c>
    </row>
    <row r="2109" spans="1:4">
      <c r="A2109" t="s">
        <v>133</v>
      </c>
      <c r="B2109" t="s">
        <v>4360</v>
      </c>
      <c r="C2109" s="36" t="s">
        <v>4361</v>
      </c>
      <c r="D2109" s="36" t="s">
        <v>182</v>
      </c>
    </row>
    <row r="2110" spans="1:4">
      <c r="A2110" t="s">
        <v>133</v>
      </c>
      <c r="B2110" t="s">
        <v>4362</v>
      </c>
      <c r="C2110" s="36" t="s">
        <v>4363</v>
      </c>
      <c r="D2110" s="36" t="s">
        <v>182</v>
      </c>
    </row>
    <row r="2111" spans="1:4">
      <c r="A2111" t="s">
        <v>133</v>
      </c>
      <c r="B2111" t="s">
        <v>4364</v>
      </c>
      <c r="C2111" s="36" t="s">
        <v>4365</v>
      </c>
      <c r="D2111" s="36" t="s">
        <v>182</v>
      </c>
    </row>
    <row r="2112" spans="1:4">
      <c r="A2112" t="s">
        <v>133</v>
      </c>
      <c r="B2112" t="s">
        <v>4366</v>
      </c>
      <c r="C2112" s="36" t="s">
        <v>4367</v>
      </c>
      <c r="D2112" s="36" t="s">
        <v>182</v>
      </c>
    </row>
    <row r="2113" spans="1:4">
      <c r="A2113" t="s">
        <v>133</v>
      </c>
      <c r="B2113" t="s">
        <v>4368</v>
      </c>
      <c r="C2113" s="36" t="s">
        <v>4369</v>
      </c>
      <c r="D2113" s="36" t="s">
        <v>182</v>
      </c>
    </row>
    <row r="2114" spans="1:4">
      <c r="A2114" t="s">
        <v>133</v>
      </c>
      <c r="B2114" t="s">
        <v>4370</v>
      </c>
      <c r="C2114" s="36" t="s">
        <v>4371</v>
      </c>
      <c r="D2114" s="36" t="s">
        <v>182</v>
      </c>
    </row>
    <row r="2115" spans="1:4">
      <c r="A2115" t="s">
        <v>133</v>
      </c>
      <c r="B2115" t="s">
        <v>4372</v>
      </c>
      <c r="C2115" s="36" t="s">
        <v>4373</v>
      </c>
      <c r="D2115" s="36" t="s">
        <v>182</v>
      </c>
    </row>
    <row r="2116" spans="1:4">
      <c r="A2116" t="s">
        <v>133</v>
      </c>
      <c r="B2116" t="s">
        <v>4374</v>
      </c>
      <c r="C2116" s="36" t="s">
        <v>4375</v>
      </c>
      <c r="D2116" s="36" t="s">
        <v>182</v>
      </c>
    </row>
    <row r="2117" spans="1:4">
      <c r="A2117" t="s">
        <v>133</v>
      </c>
      <c r="B2117" t="s">
        <v>4376</v>
      </c>
      <c r="C2117" s="36" t="s">
        <v>4377</v>
      </c>
      <c r="D2117" s="36" t="s">
        <v>182</v>
      </c>
    </row>
    <row r="2118" spans="1:4">
      <c r="A2118" t="s">
        <v>133</v>
      </c>
      <c r="B2118" t="s">
        <v>4378</v>
      </c>
      <c r="C2118" s="36" t="s">
        <v>4379</v>
      </c>
      <c r="D2118" s="36" t="s">
        <v>182</v>
      </c>
    </row>
    <row r="2119" spans="1:4">
      <c r="A2119" t="s">
        <v>133</v>
      </c>
      <c r="B2119" t="s">
        <v>4380</v>
      </c>
      <c r="C2119" s="36" t="s">
        <v>4381</v>
      </c>
      <c r="D2119" s="36" t="s">
        <v>182</v>
      </c>
    </row>
    <row r="2120" spans="1:4">
      <c r="A2120" t="s">
        <v>133</v>
      </c>
      <c r="B2120" t="s">
        <v>4382</v>
      </c>
      <c r="C2120" s="36" t="s">
        <v>4383</v>
      </c>
      <c r="D2120" s="36" t="s">
        <v>182</v>
      </c>
    </row>
    <row r="2121" spans="1:4">
      <c r="A2121" t="s">
        <v>133</v>
      </c>
      <c r="B2121" t="s">
        <v>4384</v>
      </c>
      <c r="C2121" s="36" t="s">
        <v>4385</v>
      </c>
      <c r="D2121" s="36" t="s">
        <v>182</v>
      </c>
    </row>
    <row r="2122" spans="1:4">
      <c r="A2122" t="s">
        <v>133</v>
      </c>
      <c r="B2122" t="s">
        <v>4386</v>
      </c>
      <c r="C2122" s="36" t="s">
        <v>4387</v>
      </c>
      <c r="D2122" s="36" t="s">
        <v>182</v>
      </c>
    </row>
    <row r="2123" spans="1:4">
      <c r="A2123" t="s">
        <v>133</v>
      </c>
      <c r="B2123" t="s">
        <v>4388</v>
      </c>
      <c r="C2123" s="36" t="s">
        <v>4389</v>
      </c>
      <c r="D2123" s="36" t="s">
        <v>182</v>
      </c>
    </row>
    <row r="2124" spans="1:4">
      <c r="A2124" t="s">
        <v>133</v>
      </c>
      <c r="B2124" t="s">
        <v>4390</v>
      </c>
      <c r="C2124" s="36" t="s">
        <v>4391</v>
      </c>
      <c r="D2124" s="36" t="s">
        <v>182</v>
      </c>
    </row>
    <row r="2125" spans="1:4">
      <c r="A2125" t="s">
        <v>133</v>
      </c>
      <c r="B2125" t="s">
        <v>4392</v>
      </c>
      <c r="C2125" s="36" t="s">
        <v>4393</v>
      </c>
      <c r="D2125" s="36" t="s">
        <v>182</v>
      </c>
    </row>
    <row r="2126" spans="1:4">
      <c r="A2126" t="s">
        <v>133</v>
      </c>
      <c r="B2126" t="s">
        <v>4394</v>
      </c>
      <c r="C2126" s="36" t="s">
        <v>4395</v>
      </c>
      <c r="D2126" s="36" t="s">
        <v>182</v>
      </c>
    </row>
    <row r="2127" spans="1:4">
      <c r="A2127" t="s">
        <v>133</v>
      </c>
      <c r="B2127" t="s">
        <v>4396</v>
      </c>
      <c r="C2127" s="36" t="s">
        <v>4397</v>
      </c>
      <c r="D2127" s="36" t="s">
        <v>182</v>
      </c>
    </row>
    <row r="2128" spans="1:4">
      <c r="A2128" t="s">
        <v>133</v>
      </c>
      <c r="B2128" t="s">
        <v>4398</v>
      </c>
      <c r="C2128" s="36" t="s">
        <v>4399</v>
      </c>
      <c r="D2128" s="36" t="s">
        <v>182</v>
      </c>
    </row>
    <row r="2129" spans="1:4">
      <c r="A2129" t="s">
        <v>133</v>
      </c>
      <c r="B2129" t="s">
        <v>4400</v>
      </c>
      <c r="C2129" s="36" t="s">
        <v>4401</v>
      </c>
      <c r="D2129" s="36" t="s">
        <v>182</v>
      </c>
    </row>
    <row r="2130" spans="1:4">
      <c r="A2130" t="s">
        <v>133</v>
      </c>
      <c r="B2130" t="s">
        <v>4402</v>
      </c>
      <c r="C2130" s="36" t="s">
        <v>4403</v>
      </c>
      <c r="D2130" s="36" t="s">
        <v>182</v>
      </c>
    </row>
    <row r="2131" spans="1:4">
      <c r="A2131" t="s">
        <v>133</v>
      </c>
      <c r="B2131" t="s">
        <v>4404</v>
      </c>
      <c r="C2131" s="36" t="s">
        <v>4405</v>
      </c>
      <c r="D2131" s="36" t="s">
        <v>182</v>
      </c>
    </row>
    <row r="2132" spans="1:4">
      <c r="A2132" t="s">
        <v>133</v>
      </c>
      <c r="B2132" t="s">
        <v>4406</v>
      </c>
      <c r="C2132" s="36" t="s">
        <v>4407</v>
      </c>
      <c r="D2132" s="36" t="s">
        <v>182</v>
      </c>
    </row>
    <row r="2133" spans="1:4">
      <c r="A2133" t="s">
        <v>133</v>
      </c>
      <c r="B2133" t="s">
        <v>4408</v>
      </c>
      <c r="C2133" s="36" t="s">
        <v>4409</v>
      </c>
      <c r="D2133" s="36" t="s">
        <v>182</v>
      </c>
    </row>
    <row r="2134" spans="1:4">
      <c r="A2134" t="s">
        <v>133</v>
      </c>
      <c r="B2134" t="s">
        <v>4410</v>
      </c>
      <c r="C2134" s="36" t="s">
        <v>4411</v>
      </c>
      <c r="D2134" s="36" t="s">
        <v>182</v>
      </c>
    </row>
    <row r="2135" spans="1:4">
      <c r="A2135" t="s">
        <v>133</v>
      </c>
      <c r="B2135" t="s">
        <v>4412</v>
      </c>
      <c r="C2135" s="36" t="s">
        <v>4413</v>
      </c>
      <c r="D2135" s="36" t="s">
        <v>182</v>
      </c>
    </row>
    <row r="2136" spans="1:4">
      <c r="A2136" t="s">
        <v>133</v>
      </c>
      <c r="B2136" t="s">
        <v>4414</v>
      </c>
      <c r="C2136" s="36" t="s">
        <v>4415</v>
      </c>
      <c r="D2136" s="36" t="s">
        <v>182</v>
      </c>
    </row>
    <row r="2137" spans="1:4">
      <c r="A2137" t="s">
        <v>133</v>
      </c>
      <c r="B2137" t="s">
        <v>4416</v>
      </c>
      <c r="C2137" s="36" t="s">
        <v>4417</v>
      </c>
      <c r="D2137" s="36" t="s">
        <v>182</v>
      </c>
    </row>
    <row r="2138" spans="1:4">
      <c r="A2138" t="s">
        <v>133</v>
      </c>
      <c r="B2138" t="s">
        <v>4418</v>
      </c>
      <c r="C2138" s="36" t="s">
        <v>4419</v>
      </c>
      <c r="D2138" s="36" t="s">
        <v>182</v>
      </c>
    </row>
    <row r="2139" spans="1:4">
      <c r="A2139" t="s">
        <v>133</v>
      </c>
      <c r="B2139" t="s">
        <v>4420</v>
      </c>
      <c r="C2139" s="36" t="s">
        <v>4421</v>
      </c>
      <c r="D2139" s="36" t="s">
        <v>182</v>
      </c>
    </row>
    <row r="2140" spans="1:4">
      <c r="A2140" t="s">
        <v>133</v>
      </c>
      <c r="B2140" t="s">
        <v>4422</v>
      </c>
      <c r="C2140" s="36" t="s">
        <v>4423</v>
      </c>
      <c r="D2140" s="36" t="s">
        <v>182</v>
      </c>
    </row>
    <row r="2141" spans="1:4">
      <c r="A2141" t="s">
        <v>133</v>
      </c>
      <c r="B2141" t="s">
        <v>4424</v>
      </c>
      <c r="C2141" s="36" t="s">
        <v>4425</v>
      </c>
      <c r="D2141" s="36" t="s">
        <v>182</v>
      </c>
    </row>
    <row r="2142" spans="1:4">
      <c r="A2142" t="s">
        <v>133</v>
      </c>
      <c r="B2142" t="s">
        <v>4426</v>
      </c>
      <c r="C2142" s="36" t="s">
        <v>4427</v>
      </c>
      <c r="D2142" s="36" t="s">
        <v>182</v>
      </c>
    </row>
    <row r="2143" spans="1:4">
      <c r="A2143" t="s">
        <v>133</v>
      </c>
      <c r="B2143" t="s">
        <v>4428</v>
      </c>
      <c r="C2143" s="36" t="s">
        <v>4429</v>
      </c>
      <c r="D2143" s="36" t="s">
        <v>182</v>
      </c>
    </row>
    <row r="2144" spans="1:4">
      <c r="A2144" t="s">
        <v>133</v>
      </c>
      <c r="B2144" t="s">
        <v>4430</v>
      </c>
      <c r="C2144" s="36" t="s">
        <v>4431</v>
      </c>
      <c r="D2144" s="36" t="s">
        <v>182</v>
      </c>
    </row>
    <row r="2145" spans="1:4">
      <c r="A2145" t="s">
        <v>133</v>
      </c>
      <c r="B2145" t="s">
        <v>4432</v>
      </c>
      <c r="C2145" s="36" t="s">
        <v>4433</v>
      </c>
      <c r="D2145" s="36" t="s">
        <v>182</v>
      </c>
    </row>
    <row r="2146" spans="1:4">
      <c r="A2146" t="s">
        <v>133</v>
      </c>
      <c r="B2146" t="s">
        <v>4434</v>
      </c>
      <c r="C2146" s="36" t="s">
        <v>4435</v>
      </c>
      <c r="D2146" s="36" t="s">
        <v>182</v>
      </c>
    </row>
    <row r="2147" spans="1:4">
      <c r="A2147" t="s">
        <v>133</v>
      </c>
      <c r="B2147" t="s">
        <v>4436</v>
      </c>
      <c r="C2147" s="36" t="s">
        <v>4437</v>
      </c>
      <c r="D2147" s="36" t="s">
        <v>182</v>
      </c>
    </row>
    <row r="2148" spans="1:4">
      <c r="A2148" t="s">
        <v>133</v>
      </c>
      <c r="B2148" t="s">
        <v>4438</v>
      </c>
      <c r="C2148" s="36" t="s">
        <v>4439</v>
      </c>
      <c r="D2148" s="36" t="s">
        <v>182</v>
      </c>
    </row>
    <row r="2149" spans="1:4">
      <c r="A2149" t="s">
        <v>133</v>
      </c>
      <c r="B2149" t="s">
        <v>4440</v>
      </c>
      <c r="C2149" s="36" t="s">
        <v>4441</v>
      </c>
      <c r="D2149" s="36" t="s">
        <v>182</v>
      </c>
    </row>
    <row r="2150" spans="1:4">
      <c r="A2150" t="s">
        <v>133</v>
      </c>
      <c r="B2150" t="s">
        <v>4442</v>
      </c>
      <c r="C2150" s="36" t="s">
        <v>4443</v>
      </c>
      <c r="D2150" s="36" t="s">
        <v>182</v>
      </c>
    </row>
    <row r="2151" spans="1:4">
      <c r="A2151" t="s">
        <v>133</v>
      </c>
      <c r="B2151" t="s">
        <v>4444</v>
      </c>
      <c r="C2151" s="36" t="s">
        <v>4445</v>
      </c>
      <c r="D2151" s="36" t="s">
        <v>182</v>
      </c>
    </row>
    <row r="2152" spans="1:4">
      <c r="A2152" t="s">
        <v>133</v>
      </c>
      <c r="B2152" t="s">
        <v>4446</v>
      </c>
      <c r="C2152" s="36" t="s">
        <v>4447</v>
      </c>
      <c r="D2152" s="36" t="s">
        <v>182</v>
      </c>
    </row>
    <row r="2153" spans="1:4">
      <c r="A2153" t="s">
        <v>133</v>
      </c>
      <c r="B2153" t="s">
        <v>4448</v>
      </c>
      <c r="C2153" s="36" t="s">
        <v>4449</v>
      </c>
      <c r="D2153" s="36" t="s">
        <v>182</v>
      </c>
    </row>
    <row r="2154" spans="1:4">
      <c r="A2154" t="s">
        <v>133</v>
      </c>
      <c r="B2154" t="s">
        <v>4450</v>
      </c>
      <c r="C2154" s="36" t="s">
        <v>4451</v>
      </c>
      <c r="D2154" s="36" t="s">
        <v>182</v>
      </c>
    </row>
    <row r="2155" spans="1:4">
      <c r="A2155" t="s">
        <v>133</v>
      </c>
      <c r="B2155" t="s">
        <v>4452</v>
      </c>
      <c r="C2155" s="36" t="s">
        <v>4453</v>
      </c>
      <c r="D2155" s="36" t="s">
        <v>182</v>
      </c>
    </row>
    <row r="2156" spans="1:4">
      <c r="A2156" t="s">
        <v>133</v>
      </c>
      <c r="B2156" t="s">
        <v>4454</v>
      </c>
      <c r="C2156" s="36" t="s">
        <v>4455</v>
      </c>
      <c r="D2156" s="36" t="s">
        <v>182</v>
      </c>
    </row>
    <row r="2157" spans="1:4">
      <c r="A2157" t="s">
        <v>133</v>
      </c>
      <c r="B2157" t="s">
        <v>4456</v>
      </c>
      <c r="C2157" s="36" t="s">
        <v>4457</v>
      </c>
      <c r="D2157" s="36" t="s">
        <v>182</v>
      </c>
    </row>
    <row r="2158" spans="1:4">
      <c r="A2158" t="s">
        <v>133</v>
      </c>
      <c r="B2158" t="s">
        <v>4458</v>
      </c>
      <c r="C2158" s="36" t="s">
        <v>4459</v>
      </c>
      <c r="D2158" s="36" t="s">
        <v>182</v>
      </c>
    </row>
    <row r="2159" spans="1:4">
      <c r="A2159" t="s">
        <v>133</v>
      </c>
      <c r="B2159" t="s">
        <v>4460</v>
      </c>
      <c r="C2159" s="36" t="s">
        <v>4461</v>
      </c>
      <c r="D2159" s="36" t="s">
        <v>182</v>
      </c>
    </row>
    <row r="2160" spans="1:4">
      <c r="A2160" t="s">
        <v>133</v>
      </c>
      <c r="B2160" t="s">
        <v>4462</v>
      </c>
      <c r="C2160" s="36" t="s">
        <v>4463</v>
      </c>
      <c r="D2160" s="36" t="s">
        <v>182</v>
      </c>
    </row>
    <row r="2161" spans="1:4">
      <c r="A2161" t="s">
        <v>133</v>
      </c>
      <c r="B2161" t="s">
        <v>4464</v>
      </c>
      <c r="C2161" s="36" t="s">
        <v>4465</v>
      </c>
      <c r="D2161" s="36" t="s">
        <v>182</v>
      </c>
    </row>
    <row r="2162" spans="1:4">
      <c r="A2162" t="s">
        <v>133</v>
      </c>
      <c r="B2162" t="s">
        <v>4466</v>
      </c>
      <c r="C2162" s="36" t="s">
        <v>4467</v>
      </c>
      <c r="D2162" s="36" t="s">
        <v>182</v>
      </c>
    </row>
    <row r="2163" spans="1:4">
      <c r="A2163" t="s">
        <v>133</v>
      </c>
      <c r="B2163" t="s">
        <v>4468</v>
      </c>
      <c r="C2163" s="36" t="s">
        <v>4469</v>
      </c>
      <c r="D2163" s="36" t="s">
        <v>182</v>
      </c>
    </row>
    <row r="2164" spans="1:4">
      <c r="A2164" t="s">
        <v>133</v>
      </c>
      <c r="B2164" t="s">
        <v>4470</v>
      </c>
      <c r="C2164" s="36" t="s">
        <v>4471</v>
      </c>
      <c r="D2164" s="36" t="s">
        <v>182</v>
      </c>
    </row>
    <row r="2165" spans="1:4">
      <c r="A2165" t="s">
        <v>133</v>
      </c>
      <c r="B2165" t="s">
        <v>4472</v>
      </c>
      <c r="C2165" s="36" t="s">
        <v>4473</v>
      </c>
      <c r="D2165" s="36" t="s">
        <v>182</v>
      </c>
    </row>
    <row r="2166" spans="1:4">
      <c r="A2166" t="s">
        <v>133</v>
      </c>
      <c r="B2166" t="s">
        <v>4474</v>
      </c>
      <c r="C2166" s="36" t="s">
        <v>4475</v>
      </c>
      <c r="D2166" s="36" t="s">
        <v>182</v>
      </c>
    </row>
    <row r="2167" spans="1:4">
      <c r="A2167" t="s">
        <v>133</v>
      </c>
      <c r="B2167" t="s">
        <v>4476</v>
      </c>
      <c r="C2167" s="36" t="s">
        <v>4477</v>
      </c>
      <c r="D2167" s="36" t="s">
        <v>182</v>
      </c>
    </row>
    <row r="2168" spans="1:4">
      <c r="A2168" t="s">
        <v>133</v>
      </c>
      <c r="B2168" t="s">
        <v>4478</v>
      </c>
      <c r="C2168" s="36" t="s">
        <v>4479</v>
      </c>
      <c r="D2168" s="36" t="s">
        <v>182</v>
      </c>
    </row>
    <row r="2169" spans="1:4">
      <c r="A2169" t="s">
        <v>133</v>
      </c>
      <c r="B2169" t="s">
        <v>4480</v>
      </c>
      <c r="C2169" s="36" t="s">
        <v>4481</v>
      </c>
      <c r="D2169" s="36" t="s">
        <v>182</v>
      </c>
    </row>
    <row r="2170" spans="1:4">
      <c r="A2170" t="s">
        <v>133</v>
      </c>
      <c r="B2170" t="s">
        <v>4482</v>
      </c>
      <c r="C2170" s="36" t="s">
        <v>4483</v>
      </c>
      <c r="D2170" s="36" t="s">
        <v>182</v>
      </c>
    </row>
    <row r="2171" spans="1:4">
      <c r="A2171" t="s">
        <v>133</v>
      </c>
      <c r="B2171" t="s">
        <v>4484</v>
      </c>
      <c r="C2171" s="36" t="s">
        <v>4485</v>
      </c>
      <c r="D2171" s="36" t="s">
        <v>182</v>
      </c>
    </row>
    <row r="2172" spans="1:4">
      <c r="A2172" t="s">
        <v>133</v>
      </c>
      <c r="B2172" t="s">
        <v>4486</v>
      </c>
      <c r="C2172" s="36" t="s">
        <v>4487</v>
      </c>
      <c r="D2172" s="36" t="s">
        <v>182</v>
      </c>
    </row>
    <row r="2173" spans="1:4">
      <c r="A2173" t="s">
        <v>133</v>
      </c>
      <c r="B2173" t="s">
        <v>4488</v>
      </c>
      <c r="C2173" s="36" t="s">
        <v>4489</v>
      </c>
      <c r="D2173" s="36" t="s">
        <v>182</v>
      </c>
    </row>
    <row r="2174" spans="1:4">
      <c r="A2174" t="s">
        <v>133</v>
      </c>
      <c r="B2174" t="s">
        <v>4490</v>
      </c>
      <c r="C2174" s="36" t="s">
        <v>4491</v>
      </c>
      <c r="D2174" s="36" t="s">
        <v>182</v>
      </c>
    </row>
    <row r="2175" spans="1:4">
      <c r="A2175" t="s">
        <v>133</v>
      </c>
      <c r="B2175" t="s">
        <v>4492</v>
      </c>
      <c r="C2175" s="36" t="s">
        <v>4493</v>
      </c>
      <c r="D2175" s="36" t="s">
        <v>182</v>
      </c>
    </row>
    <row r="2176" spans="1:4">
      <c r="A2176" t="s">
        <v>133</v>
      </c>
      <c r="B2176" t="s">
        <v>4494</v>
      </c>
      <c r="C2176" s="36" t="s">
        <v>4495</v>
      </c>
      <c r="D2176" s="36" t="s">
        <v>182</v>
      </c>
    </row>
    <row r="2177" spans="1:4">
      <c r="A2177" t="s">
        <v>133</v>
      </c>
      <c r="B2177" t="s">
        <v>4496</v>
      </c>
      <c r="C2177" s="36" t="s">
        <v>4497</v>
      </c>
      <c r="D2177" s="36" t="s">
        <v>182</v>
      </c>
    </row>
    <row r="2178" spans="1:4">
      <c r="A2178" t="s">
        <v>133</v>
      </c>
      <c r="B2178" t="s">
        <v>4498</v>
      </c>
      <c r="C2178" s="36" t="s">
        <v>4499</v>
      </c>
      <c r="D2178" s="36" t="s">
        <v>182</v>
      </c>
    </row>
    <row r="2179" spans="1:4">
      <c r="A2179" t="s">
        <v>133</v>
      </c>
      <c r="B2179" t="s">
        <v>4500</v>
      </c>
      <c r="C2179" s="36" t="s">
        <v>4501</v>
      </c>
      <c r="D2179" s="36" t="s">
        <v>182</v>
      </c>
    </row>
    <row r="2180" spans="1:4">
      <c r="A2180" t="s">
        <v>133</v>
      </c>
      <c r="B2180" t="s">
        <v>4502</v>
      </c>
      <c r="C2180" s="36" t="s">
        <v>4503</v>
      </c>
      <c r="D2180" s="36" t="s">
        <v>182</v>
      </c>
    </row>
    <row r="2181" spans="1:4">
      <c r="A2181" t="s">
        <v>133</v>
      </c>
      <c r="B2181" t="s">
        <v>4504</v>
      </c>
      <c r="C2181" s="36" t="s">
        <v>4505</v>
      </c>
      <c r="D2181" s="36" t="s">
        <v>182</v>
      </c>
    </row>
    <row r="2182" spans="1:4">
      <c r="A2182" t="s">
        <v>133</v>
      </c>
      <c r="B2182" t="s">
        <v>4506</v>
      </c>
      <c r="C2182" s="36" t="s">
        <v>4507</v>
      </c>
      <c r="D2182" s="36" t="s">
        <v>182</v>
      </c>
    </row>
    <row r="2183" spans="1:4">
      <c r="A2183" t="s">
        <v>133</v>
      </c>
      <c r="B2183" t="s">
        <v>4508</v>
      </c>
      <c r="C2183" s="36" t="s">
        <v>4509</v>
      </c>
      <c r="D2183" s="36" t="s">
        <v>182</v>
      </c>
    </row>
    <row r="2184" spans="1:4">
      <c r="A2184" t="s">
        <v>133</v>
      </c>
      <c r="B2184" t="s">
        <v>4510</v>
      </c>
      <c r="C2184" s="36" t="s">
        <v>4511</v>
      </c>
      <c r="D2184" s="36" t="s">
        <v>182</v>
      </c>
    </row>
    <row r="2185" spans="1:4">
      <c r="A2185" t="s">
        <v>133</v>
      </c>
      <c r="B2185" t="s">
        <v>4512</v>
      </c>
      <c r="C2185" s="36" t="s">
        <v>4513</v>
      </c>
      <c r="D2185" s="36" t="s">
        <v>182</v>
      </c>
    </row>
    <row r="2186" spans="1:4">
      <c r="A2186" t="s">
        <v>133</v>
      </c>
      <c r="B2186" t="s">
        <v>4514</v>
      </c>
      <c r="C2186" s="36" t="s">
        <v>4515</v>
      </c>
      <c r="D2186" s="36" t="s">
        <v>182</v>
      </c>
    </row>
    <row r="2187" spans="1:4">
      <c r="A2187" t="s">
        <v>133</v>
      </c>
      <c r="B2187" t="s">
        <v>4516</v>
      </c>
      <c r="C2187" s="36" t="s">
        <v>4517</v>
      </c>
      <c r="D2187" s="36" t="s">
        <v>182</v>
      </c>
    </row>
    <row r="2188" spans="1:4">
      <c r="A2188" t="s">
        <v>133</v>
      </c>
      <c r="B2188" t="s">
        <v>4518</v>
      </c>
      <c r="C2188" s="36" t="s">
        <v>4519</v>
      </c>
      <c r="D2188" s="36" t="s">
        <v>182</v>
      </c>
    </row>
    <row r="2189" spans="1:4">
      <c r="A2189" t="s">
        <v>133</v>
      </c>
      <c r="B2189" t="s">
        <v>4520</v>
      </c>
      <c r="C2189" s="36" t="s">
        <v>4521</v>
      </c>
      <c r="D2189" s="36" t="s">
        <v>182</v>
      </c>
    </row>
    <row r="2190" spans="1:4">
      <c r="A2190" t="s">
        <v>133</v>
      </c>
      <c r="B2190" t="s">
        <v>4522</v>
      </c>
      <c r="C2190" s="36" t="s">
        <v>4523</v>
      </c>
      <c r="D2190" s="36" t="s">
        <v>182</v>
      </c>
    </row>
    <row r="2191" spans="1:4">
      <c r="A2191" t="s">
        <v>133</v>
      </c>
      <c r="B2191" t="s">
        <v>4524</v>
      </c>
      <c r="C2191" s="36" t="s">
        <v>4525</v>
      </c>
      <c r="D2191" s="36" t="s">
        <v>182</v>
      </c>
    </row>
    <row r="2192" spans="1:4">
      <c r="A2192" t="s">
        <v>133</v>
      </c>
      <c r="B2192" t="s">
        <v>4526</v>
      </c>
      <c r="C2192" s="36" t="s">
        <v>4527</v>
      </c>
      <c r="D2192" s="36" t="s">
        <v>182</v>
      </c>
    </row>
    <row r="2193" spans="1:4">
      <c r="A2193" t="s">
        <v>133</v>
      </c>
      <c r="B2193" t="s">
        <v>4528</v>
      </c>
      <c r="C2193" s="36" t="s">
        <v>4529</v>
      </c>
      <c r="D2193" s="36" t="s">
        <v>182</v>
      </c>
    </row>
    <row r="2194" spans="1:4">
      <c r="A2194" t="s">
        <v>133</v>
      </c>
      <c r="B2194" t="s">
        <v>4530</v>
      </c>
      <c r="C2194" s="36" t="s">
        <v>4531</v>
      </c>
      <c r="D2194" s="36" t="s">
        <v>182</v>
      </c>
    </row>
    <row r="2195" spans="1:4">
      <c r="A2195" t="s">
        <v>133</v>
      </c>
      <c r="B2195" t="s">
        <v>4532</v>
      </c>
      <c r="C2195" s="36" t="s">
        <v>4533</v>
      </c>
      <c r="D2195" s="36" t="s">
        <v>182</v>
      </c>
    </row>
    <row r="2196" spans="1:4">
      <c r="A2196" t="s">
        <v>133</v>
      </c>
      <c r="B2196" t="s">
        <v>4534</v>
      </c>
      <c r="C2196" s="36" t="s">
        <v>4535</v>
      </c>
      <c r="D2196" s="36" t="s">
        <v>182</v>
      </c>
    </row>
    <row r="2197" spans="1:4">
      <c r="A2197" t="s">
        <v>133</v>
      </c>
      <c r="B2197" t="s">
        <v>4536</v>
      </c>
      <c r="C2197" s="36" t="s">
        <v>4537</v>
      </c>
      <c r="D2197" s="36" t="s">
        <v>182</v>
      </c>
    </row>
    <row r="2198" spans="1:4">
      <c r="A2198" t="s">
        <v>133</v>
      </c>
      <c r="B2198" t="s">
        <v>4538</v>
      </c>
      <c r="C2198" s="36" t="s">
        <v>4539</v>
      </c>
      <c r="D2198" s="36" t="s">
        <v>182</v>
      </c>
    </row>
    <row r="2199" spans="1:4">
      <c r="A2199" t="s">
        <v>133</v>
      </c>
      <c r="B2199" t="s">
        <v>4540</v>
      </c>
      <c r="C2199" s="36" t="s">
        <v>4541</v>
      </c>
      <c r="D2199" s="36" t="s">
        <v>182</v>
      </c>
    </row>
    <row r="2200" spans="1:4">
      <c r="A2200" t="s">
        <v>133</v>
      </c>
      <c r="B2200" t="s">
        <v>4542</v>
      </c>
      <c r="C2200" s="36" t="s">
        <v>4543</v>
      </c>
      <c r="D2200" s="36" t="s">
        <v>182</v>
      </c>
    </row>
    <row r="2201" spans="1:4">
      <c r="A2201" t="s">
        <v>133</v>
      </c>
      <c r="B2201" t="s">
        <v>4544</v>
      </c>
      <c r="C2201" s="36" t="s">
        <v>4545</v>
      </c>
      <c r="D2201" s="36" t="s">
        <v>182</v>
      </c>
    </row>
    <row r="2202" spans="1:4">
      <c r="A2202" t="s">
        <v>133</v>
      </c>
      <c r="B2202" t="s">
        <v>4546</v>
      </c>
      <c r="C2202" s="36" t="s">
        <v>4547</v>
      </c>
      <c r="D2202" s="36" t="s">
        <v>182</v>
      </c>
    </row>
    <row r="2203" spans="1:4">
      <c r="A2203" t="s">
        <v>133</v>
      </c>
      <c r="B2203" t="s">
        <v>4548</v>
      </c>
      <c r="C2203" s="36" t="s">
        <v>4549</v>
      </c>
      <c r="D2203" s="36" t="s">
        <v>182</v>
      </c>
    </row>
    <row r="2204" spans="1:4">
      <c r="A2204" t="s">
        <v>133</v>
      </c>
      <c r="B2204" t="s">
        <v>4550</v>
      </c>
      <c r="C2204" s="36" t="s">
        <v>4551</v>
      </c>
      <c r="D2204" s="36" t="s">
        <v>182</v>
      </c>
    </row>
    <row r="2205" spans="1:4">
      <c r="A2205" t="s">
        <v>133</v>
      </c>
      <c r="B2205" t="s">
        <v>4552</v>
      </c>
      <c r="C2205" s="36" t="s">
        <v>4553</v>
      </c>
      <c r="D2205" s="36" t="s">
        <v>182</v>
      </c>
    </row>
    <row r="2206" spans="1:4">
      <c r="A2206" t="s">
        <v>133</v>
      </c>
      <c r="B2206" t="s">
        <v>4554</v>
      </c>
      <c r="C2206" s="36" t="s">
        <v>4555</v>
      </c>
      <c r="D2206" s="36" t="s">
        <v>182</v>
      </c>
    </row>
    <row r="2207" spans="1:4">
      <c r="A2207" t="s">
        <v>133</v>
      </c>
      <c r="B2207" t="s">
        <v>4556</v>
      </c>
      <c r="C2207" s="36" t="s">
        <v>4557</v>
      </c>
      <c r="D2207" s="36" t="s">
        <v>182</v>
      </c>
    </row>
    <row r="2208" spans="1:4">
      <c r="A2208" t="s">
        <v>133</v>
      </c>
      <c r="B2208" t="s">
        <v>4558</v>
      </c>
      <c r="C2208" s="36" t="s">
        <v>4559</v>
      </c>
      <c r="D2208" s="36" t="s">
        <v>182</v>
      </c>
    </row>
    <row r="2209" spans="1:4">
      <c r="A2209" t="s">
        <v>133</v>
      </c>
      <c r="B2209" t="s">
        <v>4560</v>
      </c>
      <c r="C2209" s="36" t="s">
        <v>4561</v>
      </c>
      <c r="D2209" s="36" t="s">
        <v>182</v>
      </c>
    </row>
    <row r="2210" spans="1:4">
      <c r="A2210" t="s">
        <v>133</v>
      </c>
      <c r="B2210" t="s">
        <v>4562</v>
      </c>
      <c r="C2210" s="36" t="s">
        <v>4563</v>
      </c>
      <c r="D2210" s="36" t="s">
        <v>182</v>
      </c>
    </row>
    <row r="2211" spans="1:4">
      <c r="A2211" t="s">
        <v>133</v>
      </c>
      <c r="B2211" t="s">
        <v>4564</v>
      </c>
      <c r="C2211" s="36" t="s">
        <v>4565</v>
      </c>
      <c r="D2211" s="36" t="s">
        <v>182</v>
      </c>
    </row>
    <row r="2212" spans="1:4">
      <c r="A2212" t="s">
        <v>133</v>
      </c>
      <c r="B2212" t="s">
        <v>4566</v>
      </c>
      <c r="C2212" s="36" t="s">
        <v>4567</v>
      </c>
      <c r="D2212" s="36" t="s">
        <v>182</v>
      </c>
    </row>
    <row r="2213" spans="1:4">
      <c r="A2213" t="s">
        <v>133</v>
      </c>
      <c r="B2213" t="s">
        <v>4568</v>
      </c>
      <c r="C2213" s="36" t="s">
        <v>4569</v>
      </c>
      <c r="D2213" s="36" t="s">
        <v>182</v>
      </c>
    </row>
    <row r="2214" spans="1:4">
      <c r="A2214" t="s">
        <v>133</v>
      </c>
      <c r="B2214" t="s">
        <v>4570</v>
      </c>
      <c r="C2214" s="36" t="s">
        <v>4571</v>
      </c>
      <c r="D2214" s="36" t="s">
        <v>182</v>
      </c>
    </row>
    <row r="2215" spans="1:4">
      <c r="A2215" t="s">
        <v>133</v>
      </c>
      <c r="B2215" t="s">
        <v>4572</v>
      </c>
      <c r="C2215" s="36" t="s">
        <v>4573</v>
      </c>
      <c r="D2215" s="36" t="s">
        <v>182</v>
      </c>
    </row>
    <row r="2216" spans="1:4">
      <c r="A2216" t="s">
        <v>133</v>
      </c>
      <c r="B2216" t="s">
        <v>4574</v>
      </c>
      <c r="C2216" s="36" t="s">
        <v>4575</v>
      </c>
      <c r="D2216" s="36" t="s">
        <v>182</v>
      </c>
    </row>
    <row r="2217" spans="1:4">
      <c r="A2217" t="s">
        <v>133</v>
      </c>
      <c r="B2217" t="s">
        <v>4576</v>
      </c>
      <c r="C2217" s="36" t="s">
        <v>4577</v>
      </c>
      <c r="D2217" s="36" t="s">
        <v>182</v>
      </c>
    </row>
    <row r="2218" spans="1:4">
      <c r="A2218" t="s">
        <v>133</v>
      </c>
      <c r="B2218" t="s">
        <v>4578</v>
      </c>
      <c r="C2218" s="36" t="s">
        <v>4579</v>
      </c>
      <c r="D2218" s="36" t="s">
        <v>182</v>
      </c>
    </row>
    <row r="2219" spans="1:4">
      <c r="A2219" t="s">
        <v>133</v>
      </c>
      <c r="B2219" t="s">
        <v>4580</v>
      </c>
      <c r="C2219" s="36" t="s">
        <v>4581</v>
      </c>
      <c r="D2219" s="36" t="s">
        <v>182</v>
      </c>
    </row>
    <row r="2220" spans="1:4">
      <c r="A2220" t="s">
        <v>133</v>
      </c>
      <c r="B2220" t="s">
        <v>4582</v>
      </c>
      <c r="C2220" s="36" t="s">
        <v>4583</v>
      </c>
      <c r="D2220" s="36" t="s">
        <v>182</v>
      </c>
    </row>
    <row r="2221" spans="1:4">
      <c r="A2221" t="s">
        <v>133</v>
      </c>
      <c r="B2221" t="s">
        <v>4584</v>
      </c>
      <c r="C2221" s="36" t="s">
        <v>4585</v>
      </c>
      <c r="D2221" s="36" t="s">
        <v>182</v>
      </c>
    </row>
    <row r="2222" spans="1:4">
      <c r="A2222" t="s">
        <v>133</v>
      </c>
      <c r="B2222" t="s">
        <v>4586</v>
      </c>
      <c r="C2222" s="36" t="s">
        <v>4587</v>
      </c>
      <c r="D2222" s="36" t="s">
        <v>182</v>
      </c>
    </row>
    <row r="2223" spans="1:4">
      <c r="A2223" t="s">
        <v>133</v>
      </c>
      <c r="B2223" t="s">
        <v>4588</v>
      </c>
      <c r="C2223" s="36" t="s">
        <v>4589</v>
      </c>
      <c r="D2223" s="36" t="s">
        <v>182</v>
      </c>
    </row>
    <row r="2224" spans="1:4">
      <c r="A2224" t="s">
        <v>133</v>
      </c>
      <c r="B2224" t="s">
        <v>4590</v>
      </c>
      <c r="C2224" s="36" t="s">
        <v>4591</v>
      </c>
      <c r="D2224" s="36" t="s">
        <v>182</v>
      </c>
    </row>
    <row r="2225" spans="1:4">
      <c r="A2225" t="s">
        <v>133</v>
      </c>
      <c r="B2225" t="s">
        <v>4592</v>
      </c>
      <c r="C2225" s="36" t="s">
        <v>4593</v>
      </c>
      <c r="D2225" s="36" t="s">
        <v>182</v>
      </c>
    </row>
    <row r="2226" spans="1:4">
      <c r="A2226" t="s">
        <v>133</v>
      </c>
      <c r="B2226" t="s">
        <v>4594</v>
      </c>
      <c r="C2226" s="36" t="s">
        <v>4595</v>
      </c>
      <c r="D2226" s="36" t="s">
        <v>182</v>
      </c>
    </row>
    <row r="2227" spans="1:4">
      <c r="A2227" t="s">
        <v>133</v>
      </c>
      <c r="B2227" t="s">
        <v>4596</v>
      </c>
      <c r="C2227" s="36" t="s">
        <v>4597</v>
      </c>
      <c r="D2227" s="36" t="s">
        <v>182</v>
      </c>
    </row>
    <row r="2228" spans="1:4">
      <c r="A2228" t="s">
        <v>133</v>
      </c>
      <c r="B2228" t="s">
        <v>4598</v>
      </c>
      <c r="C2228" s="36" t="s">
        <v>4599</v>
      </c>
      <c r="D2228" s="36" t="s">
        <v>182</v>
      </c>
    </row>
    <row r="2229" spans="1:4">
      <c r="A2229" t="s">
        <v>133</v>
      </c>
      <c r="B2229" t="s">
        <v>4600</v>
      </c>
      <c r="C2229" s="36" t="s">
        <v>4601</v>
      </c>
      <c r="D2229" s="36" t="s">
        <v>182</v>
      </c>
    </row>
    <row r="2230" spans="1:4">
      <c r="A2230" t="s">
        <v>133</v>
      </c>
      <c r="B2230" t="s">
        <v>4602</v>
      </c>
      <c r="C2230" s="36" t="s">
        <v>4603</v>
      </c>
      <c r="D2230" s="36" t="s">
        <v>182</v>
      </c>
    </row>
    <row r="2231" spans="1:4">
      <c r="A2231" t="s">
        <v>133</v>
      </c>
      <c r="B2231" t="s">
        <v>4604</v>
      </c>
      <c r="C2231" s="36" t="s">
        <v>4605</v>
      </c>
      <c r="D2231" s="36" t="s">
        <v>182</v>
      </c>
    </row>
    <row r="2232" spans="1:4">
      <c r="A2232" t="s">
        <v>133</v>
      </c>
      <c r="B2232" t="s">
        <v>4606</v>
      </c>
      <c r="C2232" s="36" t="s">
        <v>4607</v>
      </c>
      <c r="D2232" s="36" t="s">
        <v>182</v>
      </c>
    </row>
    <row r="2233" spans="1:4">
      <c r="A2233" t="s">
        <v>133</v>
      </c>
      <c r="B2233" t="s">
        <v>4608</v>
      </c>
      <c r="C2233" s="36" t="s">
        <v>4609</v>
      </c>
      <c r="D2233" s="36" t="s">
        <v>182</v>
      </c>
    </row>
    <row r="2234" spans="1:4">
      <c r="A2234" t="s">
        <v>133</v>
      </c>
      <c r="B2234" t="s">
        <v>4610</v>
      </c>
      <c r="C2234" s="36" t="s">
        <v>4611</v>
      </c>
      <c r="D2234" s="36" t="s">
        <v>182</v>
      </c>
    </row>
    <row r="2235" spans="1:4">
      <c r="A2235" t="s">
        <v>133</v>
      </c>
      <c r="B2235" t="s">
        <v>4612</v>
      </c>
      <c r="C2235" s="36" t="s">
        <v>4613</v>
      </c>
      <c r="D2235" s="36" t="s">
        <v>182</v>
      </c>
    </row>
    <row r="2236" spans="1:4">
      <c r="A2236" t="s">
        <v>133</v>
      </c>
      <c r="B2236" t="s">
        <v>4614</v>
      </c>
      <c r="C2236" s="36" t="s">
        <v>4615</v>
      </c>
      <c r="D2236" s="36" t="s">
        <v>182</v>
      </c>
    </row>
    <row r="2237" spans="1:4">
      <c r="A2237" t="s">
        <v>133</v>
      </c>
      <c r="B2237" t="s">
        <v>4616</v>
      </c>
      <c r="C2237" s="36" t="s">
        <v>4617</v>
      </c>
      <c r="D2237" s="36" t="s">
        <v>182</v>
      </c>
    </row>
    <row r="2238" spans="1:4">
      <c r="A2238" t="s">
        <v>133</v>
      </c>
      <c r="B2238" t="s">
        <v>4618</v>
      </c>
      <c r="C2238" s="36" t="s">
        <v>4619</v>
      </c>
      <c r="D2238" s="36" t="s">
        <v>182</v>
      </c>
    </row>
    <row r="2239" spans="1:4">
      <c r="A2239" t="s">
        <v>133</v>
      </c>
      <c r="B2239" t="s">
        <v>4620</v>
      </c>
      <c r="C2239" s="36" t="s">
        <v>4621</v>
      </c>
      <c r="D2239" s="36" t="s">
        <v>182</v>
      </c>
    </row>
    <row r="2240" spans="1:4">
      <c r="A2240" t="s">
        <v>133</v>
      </c>
      <c r="B2240" t="s">
        <v>4622</v>
      </c>
      <c r="C2240" s="36" t="s">
        <v>4623</v>
      </c>
      <c r="D2240" s="36" t="s">
        <v>182</v>
      </c>
    </row>
    <row r="2241" spans="1:4">
      <c r="A2241" t="s">
        <v>133</v>
      </c>
      <c r="B2241" t="s">
        <v>4624</v>
      </c>
      <c r="C2241" s="36" t="s">
        <v>4625</v>
      </c>
      <c r="D2241" s="36" t="s">
        <v>182</v>
      </c>
    </row>
    <row r="2242" spans="1:4">
      <c r="A2242" t="s">
        <v>133</v>
      </c>
      <c r="B2242" t="s">
        <v>4626</v>
      </c>
      <c r="C2242" s="36" t="s">
        <v>4627</v>
      </c>
      <c r="D2242" s="36" t="s">
        <v>182</v>
      </c>
    </row>
    <row r="2243" spans="1:4">
      <c r="A2243" t="s">
        <v>133</v>
      </c>
      <c r="B2243" t="s">
        <v>4628</v>
      </c>
      <c r="C2243" s="36" t="s">
        <v>4629</v>
      </c>
      <c r="D2243" s="36" t="s">
        <v>182</v>
      </c>
    </row>
    <row r="2244" spans="1:4">
      <c r="A2244" t="s">
        <v>133</v>
      </c>
      <c r="B2244" t="s">
        <v>4616</v>
      </c>
      <c r="C2244" s="36" t="s">
        <v>4630</v>
      </c>
      <c r="D2244" s="36" t="s">
        <v>182</v>
      </c>
    </row>
    <row r="2245" spans="1:4">
      <c r="A2245" t="s">
        <v>133</v>
      </c>
      <c r="B2245" t="s">
        <v>4631</v>
      </c>
      <c r="C2245" s="36" t="s">
        <v>4632</v>
      </c>
      <c r="D2245" s="36" t="s">
        <v>182</v>
      </c>
    </row>
    <row r="2246" spans="1:4">
      <c r="A2246" t="s">
        <v>133</v>
      </c>
      <c r="B2246" t="s">
        <v>4633</v>
      </c>
      <c r="C2246" s="36" t="s">
        <v>4634</v>
      </c>
      <c r="D2246" s="36" t="s">
        <v>182</v>
      </c>
    </row>
    <row r="2247" spans="1:4">
      <c r="A2247" t="s">
        <v>133</v>
      </c>
      <c r="B2247" t="s">
        <v>4635</v>
      </c>
      <c r="C2247" s="36" t="s">
        <v>4636</v>
      </c>
      <c r="D2247" s="36" t="s">
        <v>182</v>
      </c>
    </row>
    <row r="2248" spans="1:4">
      <c r="A2248" t="s">
        <v>133</v>
      </c>
      <c r="B2248" t="s">
        <v>4637</v>
      </c>
      <c r="C2248" s="36" t="s">
        <v>4638</v>
      </c>
      <c r="D2248" s="36" t="s">
        <v>182</v>
      </c>
    </row>
    <row r="2249" spans="1:4">
      <c r="A2249" t="s">
        <v>133</v>
      </c>
      <c r="B2249" t="s">
        <v>4639</v>
      </c>
      <c r="C2249" s="36" t="s">
        <v>4640</v>
      </c>
      <c r="D2249" s="36" t="s">
        <v>182</v>
      </c>
    </row>
    <row r="2250" spans="1:4">
      <c r="A2250" t="s">
        <v>133</v>
      </c>
      <c r="B2250" t="s">
        <v>4641</v>
      </c>
      <c r="C2250" s="36" t="s">
        <v>4642</v>
      </c>
      <c r="D2250" s="36" t="s">
        <v>182</v>
      </c>
    </row>
    <row r="2251" spans="1:4">
      <c r="A2251" t="s">
        <v>133</v>
      </c>
      <c r="B2251" t="s">
        <v>4643</v>
      </c>
      <c r="C2251" s="36" t="s">
        <v>4644</v>
      </c>
      <c r="D2251" s="36" t="s">
        <v>182</v>
      </c>
    </row>
    <row r="2252" spans="1:4">
      <c r="A2252" t="s">
        <v>133</v>
      </c>
      <c r="B2252" t="s">
        <v>4645</v>
      </c>
      <c r="C2252" s="36" t="s">
        <v>4646</v>
      </c>
      <c r="D2252" s="36" t="s">
        <v>182</v>
      </c>
    </row>
    <row r="2253" spans="1:4">
      <c r="A2253" t="s">
        <v>133</v>
      </c>
      <c r="B2253" t="s">
        <v>4647</v>
      </c>
      <c r="C2253" s="36" t="s">
        <v>4648</v>
      </c>
      <c r="D2253" s="36" t="s">
        <v>182</v>
      </c>
    </row>
    <row r="2254" spans="1:4">
      <c r="A2254" t="s">
        <v>133</v>
      </c>
      <c r="B2254" t="s">
        <v>4649</v>
      </c>
      <c r="C2254" s="36" t="s">
        <v>4650</v>
      </c>
      <c r="D2254" s="36" t="s">
        <v>182</v>
      </c>
    </row>
    <row r="2255" spans="1:4">
      <c r="A2255" t="s">
        <v>133</v>
      </c>
      <c r="B2255" t="s">
        <v>4651</v>
      </c>
      <c r="C2255" s="36" t="s">
        <v>4652</v>
      </c>
      <c r="D2255" s="36" t="s">
        <v>182</v>
      </c>
    </row>
    <row r="2256" spans="1:4">
      <c r="A2256" t="s">
        <v>133</v>
      </c>
      <c r="B2256" t="s">
        <v>4653</v>
      </c>
      <c r="C2256" s="36" t="s">
        <v>4654</v>
      </c>
      <c r="D2256" s="36" t="s">
        <v>182</v>
      </c>
    </row>
    <row r="2257" spans="1:4">
      <c r="A2257" t="s">
        <v>133</v>
      </c>
      <c r="B2257" t="s">
        <v>4655</v>
      </c>
      <c r="C2257" s="36" t="s">
        <v>4656</v>
      </c>
      <c r="D2257" s="36" t="s">
        <v>182</v>
      </c>
    </row>
    <row r="2258" spans="1:4">
      <c r="A2258" t="s">
        <v>133</v>
      </c>
      <c r="B2258" t="s">
        <v>4657</v>
      </c>
      <c r="C2258" s="36" t="s">
        <v>4658</v>
      </c>
      <c r="D2258" s="36" t="s">
        <v>182</v>
      </c>
    </row>
    <row r="2259" spans="1:4">
      <c r="A2259" t="s">
        <v>133</v>
      </c>
      <c r="B2259" t="s">
        <v>4659</v>
      </c>
      <c r="C2259" s="36" t="s">
        <v>4660</v>
      </c>
      <c r="D2259" s="36" t="s">
        <v>182</v>
      </c>
    </row>
    <row r="2260" spans="1:4">
      <c r="A2260" t="s">
        <v>133</v>
      </c>
      <c r="B2260" t="s">
        <v>4661</v>
      </c>
      <c r="C2260" s="36" t="s">
        <v>4662</v>
      </c>
      <c r="D2260" s="36" t="s">
        <v>182</v>
      </c>
    </row>
    <row r="2261" spans="1:4">
      <c r="A2261" t="s">
        <v>133</v>
      </c>
      <c r="B2261" t="s">
        <v>4663</v>
      </c>
      <c r="C2261" s="36" t="s">
        <v>4664</v>
      </c>
      <c r="D2261" s="36" t="s">
        <v>182</v>
      </c>
    </row>
    <row r="2262" spans="1:4">
      <c r="A2262" t="s">
        <v>133</v>
      </c>
      <c r="B2262" t="s">
        <v>4665</v>
      </c>
      <c r="C2262" s="36" t="s">
        <v>4666</v>
      </c>
      <c r="D2262" s="36" t="s">
        <v>182</v>
      </c>
    </row>
    <row r="2263" spans="1:4">
      <c r="A2263" t="s">
        <v>133</v>
      </c>
      <c r="B2263" t="s">
        <v>4667</v>
      </c>
      <c r="C2263" s="36" t="s">
        <v>4668</v>
      </c>
      <c r="D2263" s="36" t="s">
        <v>182</v>
      </c>
    </row>
    <row r="2264" spans="1:4">
      <c r="A2264" t="s">
        <v>133</v>
      </c>
      <c r="B2264" t="s">
        <v>4669</v>
      </c>
      <c r="C2264" s="36" t="s">
        <v>4670</v>
      </c>
      <c r="D2264" s="36" t="s">
        <v>182</v>
      </c>
    </row>
    <row r="2265" spans="1:4">
      <c r="A2265" t="s">
        <v>133</v>
      </c>
      <c r="B2265" t="s">
        <v>4671</v>
      </c>
      <c r="C2265" s="36" t="s">
        <v>4672</v>
      </c>
      <c r="D2265" s="36" t="s">
        <v>182</v>
      </c>
    </row>
    <row r="2266" spans="1:4">
      <c r="A2266" t="s">
        <v>133</v>
      </c>
      <c r="B2266" t="s">
        <v>4673</v>
      </c>
      <c r="C2266" s="36" t="s">
        <v>4674</v>
      </c>
      <c r="D2266" s="36" t="s">
        <v>182</v>
      </c>
    </row>
    <row r="2267" spans="1:4">
      <c r="A2267" t="s">
        <v>133</v>
      </c>
      <c r="B2267" t="s">
        <v>4675</v>
      </c>
      <c r="C2267" s="36" t="s">
        <v>4676</v>
      </c>
      <c r="D2267" s="36" t="s">
        <v>182</v>
      </c>
    </row>
    <row r="2268" spans="1:4">
      <c r="A2268" t="s">
        <v>133</v>
      </c>
      <c r="B2268" t="s">
        <v>4677</v>
      </c>
      <c r="C2268" s="36" t="s">
        <v>4678</v>
      </c>
      <c r="D2268" s="36" t="s">
        <v>182</v>
      </c>
    </row>
    <row r="2269" spans="1:4">
      <c r="A2269" t="s">
        <v>133</v>
      </c>
      <c r="B2269" t="s">
        <v>4679</v>
      </c>
      <c r="C2269" s="36" t="s">
        <v>4680</v>
      </c>
      <c r="D2269" s="36" t="s">
        <v>182</v>
      </c>
    </row>
    <row r="2270" spans="1:4">
      <c r="A2270" t="s">
        <v>133</v>
      </c>
      <c r="B2270" t="s">
        <v>4681</v>
      </c>
      <c r="C2270" s="36" t="s">
        <v>4682</v>
      </c>
      <c r="D2270" s="36" t="s">
        <v>182</v>
      </c>
    </row>
    <row r="2271" spans="1:4">
      <c r="A2271" t="s">
        <v>133</v>
      </c>
      <c r="B2271" t="s">
        <v>4683</v>
      </c>
      <c r="C2271" s="36" t="s">
        <v>4684</v>
      </c>
      <c r="D2271" s="36" t="s">
        <v>182</v>
      </c>
    </row>
    <row r="2272" spans="1:4">
      <c r="A2272" t="s">
        <v>133</v>
      </c>
      <c r="B2272" t="s">
        <v>4685</v>
      </c>
      <c r="C2272" s="36" t="s">
        <v>4686</v>
      </c>
      <c r="D2272" s="36" t="s">
        <v>182</v>
      </c>
    </row>
    <row r="2273" spans="1:4">
      <c r="A2273" t="s">
        <v>133</v>
      </c>
      <c r="B2273" t="s">
        <v>4687</v>
      </c>
      <c r="C2273" s="36" t="s">
        <v>4688</v>
      </c>
      <c r="D2273" s="36" t="s">
        <v>182</v>
      </c>
    </row>
    <row r="2274" spans="1:4">
      <c r="A2274" t="s">
        <v>133</v>
      </c>
      <c r="B2274" t="s">
        <v>4689</v>
      </c>
      <c r="C2274" s="36" t="s">
        <v>4690</v>
      </c>
      <c r="D2274" s="36" t="s">
        <v>182</v>
      </c>
    </row>
    <row r="2275" spans="1:4">
      <c r="A2275" t="s">
        <v>133</v>
      </c>
      <c r="B2275" t="s">
        <v>4691</v>
      </c>
      <c r="C2275" s="36" t="s">
        <v>4692</v>
      </c>
      <c r="D2275" s="36" t="s">
        <v>182</v>
      </c>
    </row>
    <row r="2276" spans="1:4">
      <c r="A2276" t="s">
        <v>133</v>
      </c>
      <c r="B2276" t="s">
        <v>4322</v>
      </c>
      <c r="C2276" s="36" t="s">
        <v>4693</v>
      </c>
      <c r="D2276" s="36" t="s">
        <v>182</v>
      </c>
    </row>
    <row r="2277" spans="1:4">
      <c r="A2277" t="s">
        <v>133</v>
      </c>
      <c r="B2277" t="s">
        <v>4694</v>
      </c>
      <c r="C2277" s="36" t="s">
        <v>4695</v>
      </c>
      <c r="D2277" s="36" t="s">
        <v>182</v>
      </c>
    </row>
    <row r="2278" spans="1:4">
      <c r="A2278" t="s">
        <v>133</v>
      </c>
      <c r="B2278" t="s">
        <v>4637</v>
      </c>
      <c r="C2278" s="36" t="s">
        <v>4696</v>
      </c>
      <c r="D2278" s="36" t="s">
        <v>182</v>
      </c>
    </row>
    <row r="2279" spans="1:4">
      <c r="A2279" t="s">
        <v>133</v>
      </c>
      <c r="B2279" t="s">
        <v>4641</v>
      </c>
      <c r="C2279" s="36" t="s">
        <v>4697</v>
      </c>
      <c r="D2279" s="36" t="s">
        <v>182</v>
      </c>
    </row>
    <row r="2280" spans="1:4">
      <c r="A2280" t="s">
        <v>133</v>
      </c>
      <c r="B2280" t="s">
        <v>4698</v>
      </c>
      <c r="C2280" s="36" t="s">
        <v>4699</v>
      </c>
      <c r="D2280" s="36" t="s">
        <v>182</v>
      </c>
    </row>
    <row r="2281" spans="1:4">
      <c r="A2281" t="s">
        <v>133</v>
      </c>
      <c r="B2281" t="s">
        <v>4700</v>
      </c>
      <c r="C2281" s="36" t="s">
        <v>4701</v>
      </c>
      <c r="D2281" s="36" t="s">
        <v>182</v>
      </c>
    </row>
    <row r="2282" spans="1:4">
      <c r="A2282" t="s">
        <v>133</v>
      </c>
      <c r="B2282" t="s">
        <v>4702</v>
      </c>
      <c r="C2282" s="36" t="s">
        <v>4703</v>
      </c>
      <c r="D2282" s="36" t="s">
        <v>182</v>
      </c>
    </row>
    <row r="2283" spans="1:4">
      <c r="A2283" t="s">
        <v>133</v>
      </c>
      <c r="B2283" t="s">
        <v>4704</v>
      </c>
      <c r="C2283" s="36" t="s">
        <v>4705</v>
      </c>
      <c r="D2283" s="36" t="s">
        <v>182</v>
      </c>
    </row>
    <row r="2284" spans="1:4">
      <c r="A2284" t="s">
        <v>133</v>
      </c>
      <c r="B2284" t="s">
        <v>4706</v>
      </c>
      <c r="C2284" s="36" t="s">
        <v>4707</v>
      </c>
      <c r="D2284" s="36" t="s">
        <v>182</v>
      </c>
    </row>
    <row r="2285" spans="1:4">
      <c r="A2285" t="s">
        <v>133</v>
      </c>
      <c r="B2285" t="s">
        <v>4708</v>
      </c>
      <c r="C2285" s="36" t="s">
        <v>4709</v>
      </c>
      <c r="D2285" s="36" t="s">
        <v>182</v>
      </c>
    </row>
    <row r="2286" spans="1:4">
      <c r="A2286" t="s">
        <v>133</v>
      </c>
      <c r="B2286" t="s">
        <v>4221</v>
      </c>
      <c r="C2286" s="36" t="s">
        <v>4710</v>
      </c>
      <c r="D2286" s="36" t="s">
        <v>182</v>
      </c>
    </row>
    <row r="2287" spans="1:4">
      <c r="A2287" t="s">
        <v>133</v>
      </c>
      <c r="B2287" t="s">
        <v>4643</v>
      </c>
      <c r="C2287" s="36" t="s">
        <v>4711</v>
      </c>
      <c r="D2287" s="36" t="s">
        <v>182</v>
      </c>
    </row>
    <row r="2288" spans="1:4">
      <c r="A2288" t="s">
        <v>133</v>
      </c>
      <c r="B2288" t="s">
        <v>4645</v>
      </c>
      <c r="C2288" s="36" t="s">
        <v>4712</v>
      </c>
      <c r="D2288" s="36" t="s">
        <v>182</v>
      </c>
    </row>
    <row r="2289" spans="1:4">
      <c r="A2289" t="s">
        <v>133</v>
      </c>
      <c r="B2289" t="s">
        <v>4713</v>
      </c>
      <c r="C2289" s="36" t="s">
        <v>4714</v>
      </c>
      <c r="D2289" s="36" t="s">
        <v>182</v>
      </c>
    </row>
    <row r="2290" spans="1:4">
      <c r="A2290" t="s">
        <v>133</v>
      </c>
      <c r="B2290" t="s">
        <v>4715</v>
      </c>
      <c r="C2290" s="36" t="s">
        <v>4716</v>
      </c>
      <c r="D2290" s="36" t="s">
        <v>182</v>
      </c>
    </row>
    <row r="2291" spans="1:4">
      <c r="A2291" t="s">
        <v>133</v>
      </c>
      <c r="B2291" t="s">
        <v>4717</v>
      </c>
      <c r="C2291" s="36" t="s">
        <v>4718</v>
      </c>
      <c r="D2291" s="36" t="s">
        <v>182</v>
      </c>
    </row>
    <row r="2292" spans="1:4">
      <c r="A2292" t="s">
        <v>133</v>
      </c>
      <c r="B2292" t="s">
        <v>4719</v>
      </c>
      <c r="C2292" s="36" t="s">
        <v>4720</v>
      </c>
      <c r="D2292" s="36" t="s">
        <v>182</v>
      </c>
    </row>
    <row r="2293" spans="1:4">
      <c r="A2293" t="s">
        <v>133</v>
      </c>
      <c r="B2293" t="s">
        <v>4721</v>
      </c>
      <c r="C2293" s="36" t="s">
        <v>4722</v>
      </c>
      <c r="D2293" s="36" t="s">
        <v>182</v>
      </c>
    </row>
    <row r="2294" spans="1:4">
      <c r="A2294" t="s">
        <v>133</v>
      </c>
      <c r="B2294" t="s">
        <v>4723</v>
      </c>
      <c r="C2294" s="36" t="s">
        <v>4724</v>
      </c>
      <c r="D2294" s="36" t="s">
        <v>182</v>
      </c>
    </row>
    <row r="2295" spans="1:4">
      <c r="A2295" t="s">
        <v>133</v>
      </c>
      <c r="B2295" t="s">
        <v>4653</v>
      </c>
      <c r="C2295" s="36" t="s">
        <v>4725</v>
      </c>
      <c r="D2295" s="36" t="s">
        <v>182</v>
      </c>
    </row>
    <row r="2296" spans="1:4">
      <c r="A2296" t="s">
        <v>133</v>
      </c>
      <c r="B2296" t="s">
        <v>4726</v>
      </c>
      <c r="C2296" s="36" t="s">
        <v>4727</v>
      </c>
      <c r="D2296" s="36" t="s">
        <v>182</v>
      </c>
    </row>
    <row r="2297" spans="1:4">
      <c r="A2297" t="s">
        <v>133</v>
      </c>
      <c r="B2297" t="s">
        <v>4639</v>
      </c>
      <c r="C2297" s="36" t="s">
        <v>4728</v>
      </c>
      <c r="D2297" s="36" t="s">
        <v>182</v>
      </c>
    </row>
    <row r="2298" spans="1:4">
      <c r="A2298" t="s">
        <v>133</v>
      </c>
      <c r="B2298" t="s">
        <v>4729</v>
      </c>
      <c r="C2298" s="36" t="s">
        <v>4730</v>
      </c>
      <c r="D2298" s="36" t="s">
        <v>182</v>
      </c>
    </row>
    <row r="2299" spans="1:4">
      <c r="A2299" t="s">
        <v>133</v>
      </c>
      <c r="B2299" t="s">
        <v>4731</v>
      </c>
      <c r="C2299" s="36" t="s">
        <v>4732</v>
      </c>
      <c r="D2299" s="36" t="s">
        <v>182</v>
      </c>
    </row>
    <row r="2300" spans="1:4">
      <c r="A2300" t="s">
        <v>133</v>
      </c>
      <c r="B2300" t="s">
        <v>4733</v>
      </c>
      <c r="C2300" s="36" t="s">
        <v>4734</v>
      </c>
      <c r="D2300" s="36" t="s">
        <v>182</v>
      </c>
    </row>
    <row r="2301" spans="1:4">
      <c r="A2301" t="s">
        <v>133</v>
      </c>
      <c r="B2301" t="s">
        <v>4643</v>
      </c>
      <c r="C2301" s="36" t="s">
        <v>4735</v>
      </c>
      <c r="D2301" s="36" t="s">
        <v>182</v>
      </c>
    </row>
    <row r="2302" spans="1:4">
      <c r="A2302" t="s">
        <v>133</v>
      </c>
      <c r="B2302" t="s">
        <v>4736</v>
      </c>
      <c r="C2302" s="36" t="s">
        <v>4737</v>
      </c>
      <c r="D2302" s="36" t="s">
        <v>182</v>
      </c>
    </row>
    <row r="2303" spans="1:4">
      <c r="A2303" t="s">
        <v>133</v>
      </c>
      <c r="B2303" t="s">
        <v>4738</v>
      </c>
      <c r="C2303" s="36" t="s">
        <v>4739</v>
      </c>
      <c r="D2303" s="36" t="s">
        <v>182</v>
      </c>
    </row>
    <row r="2304" spans="1:4">
      <c r="A2304" t="s">
        <v>133</v>
      </c>
      <c r="B2304" t="s">
        <v>4740</v>
      </c>
      <c r="C2304" s="36" t="s">
        <v>4741</v>
      </c>
      <c r="D2304" s="36" t="s">
        <v>182</v>
      </c>
    </row>
    <row r="2305" spans="1:4">
      <c r="A2305" t="s">
        <v>133</v>
      </c>
      <c r="B2305" t="s">
        <v>4742</v>
      </c>
      <c r="C2305" s="36" t="s">
        <v>4743</v>
      </c>
      <c r="D2305" s="36" t="s">
        <v>182</v>
      </c>
    </row>
    <row r="2306" spans="1:4">
      <c r="A2306" t="s">
        <v>133</v>
      </c>
      <c r="B2306" t="s">
        <v>4744</v>
      </c>
      <c r="C2306" s="36" t="s">
        <v>4745</v>
      </c>
      <c r="D2306" s="36" t="s">
        <v>182</v>
      </c>
    </row>
    <row r="2307" spans="1:4">
      <c r="A2307" t="s">
        <v>133</v>
      </c>
      <c r="B2307" t="s">
        <v>4746</v>
      </c>
      <c r="C2307" s="36" t="s">
        <v>4747</v>
      </c>
      <c r="D2307" s="36" t="s">
        <v>219</v>
      </c>
    </row>
    <row r="2308" spans="1:4">
      <c r="A2308" t="s">
        <v>133</v>
      </c>
      <c r="B2308" t="s">
        <v>4748</v>
      </c>
      <c r="C2308" s="36" t="s">
        <v>4749</v>
      </c>
      <c r="D2308" s="36" t="s">
        <v>219</v>
      </c>
    </row>
    <row r="2309" spans="1:4">
      <c r="A2309" t="s">
        <v>133</v>
      </c>
      <c r="B2309" t="s">
        <v>4750</v>
      </c>
      <c r="C2309" s="36" t="s">
        <v>4751</v>
      </c>
      <c r="D2309" s="36" t="s">
        <v>182</v>
      </c>
    </row>
    <row r="2310" spans="1:4">
      <c r="A2310" t="s">
        <v>133</v>
      </c>
      <c r="B2310" t="s">
        <v>4752</v>
      </c>
      <c r="C2310" s="36" t="s">
        <v>4753</v>
      </c>
      <c r="D2310" s="36" t="s">
        <v>182</v>
      </c>
    </row>
    <row r="2311" spans="1:4">
      <c r="A2311" t="s">
        <v>133</v>
      </c>
      <c r="B2311" t="s">
        <v>4754</v>
      </c>
      <c r="C2311" s="36" t="s">
        <v>4755</v>
      </c>
      <c r="D2311" s="36" t="s">
        <v>182</v>
      </c>
    </row>
    <row r="2312" spans="1:4">
      <c r="A2312" t="s">
        <v>133</v>
      </c>
      <c r="B2312" t="s">
        <v>4756</v>
      </c>
      <c r="C2312" s="36" t="s">
        <v>4757</v>
      </c>
      <c r="D2312" s="36" t="s">
        <v>182</v>
      </c>
    </row>
    <row r="2313" spans="1:4">
      <c r="A2313" t="s">
        <v>133</v>
      </c>
      <c r="B2313" t="s">
        <v>4758</v>
      </c>
      <c r="C2313" s="36" t="s">
        <v>4759</v>
      </c>
      <c r="D2313" s="36" t="s">
        <v>182</v>
      </c>
    </row>
    <row r="2314" spans="1:4">
      <c r="A2314" t="s">
        <v>133</v>
      </c>
      <c r="B2314" t="s">
        <v>4760</v>
      </c>
      <c r="C2314" s="36" t="s">
        <v>4761</v>
      </c>
      <c r="D2314" s="36" t="s">
        <v>182</v>
      </c>
    </row>
    <row r="2315" spans="1:4">
      <c r="A2315" t="s">
        <v>133</v>
      </c>
      <c r="B2315" t="s">
        <v>4762</v>
      </c>
      <c r="C2315" s="36" t="s">
        <v>4763</v>
      </c>
      <c r="D2315" s="36" t="s">
        <v>182</v>
      </c>
    </row>
    <row r="2316" spans="1:4">
      <c r="A2316" t="s">
        <v>133</v>
      </c>
      <c r="B2316" t="s">
        <v>4764</v>
      </c>
      <c r="C2316" s="36" t="s">
        <v>4765</v>
      </c>
      <c r="D2316" s="36" t="s">
        <v>182</v>
      </c>
    </row>
    <row r="2317" spans="1:4">
      <c r="A2317" t="s">
        <v>133</v>
      </c>
      <c r="B2317" t="s">
        <v>4766</v>
      </c>
      <c r="C2317" s="36" t="s">
        <v>4767</v>
      </c>
      <c r="D2317" s="36" t="s">
        <v>182</v>
      </c>
    </row>
    <row r="2318" spans="1:4">
      <c r="A2318" t="s">
        <v>133</v>
      </c>
      <c r="B2318" t="s">
        <v>4768</v>
      </c>
      <c r="C2318" s="36" t="s">
        <v>4769</v>
      </c>
      <c r="D2318" s="36" t="s">
        <v>182</v>
      </c>
    </row>
    <row r="2319" spans="1:4">
      <c r="A2319" t="s">
        <v>133</v>
      </c>
      <c r="B2319" t="s">
        <v>4770</v>
      </c>
      <c r="C2319" s="36" t="s">
        <v>4771</v>
      </c>
      <c r="D2319" s="36" t="s">
        <v>182</v>
      </c>
    </row>
    <row r="2320" spans="1:4">
      <c r="A2320" t="s">
        <v>133</v>
      </c>
      <c r="B2320" t="s">
        <v>4772</v>
      </c>
      <c r="C2320" s="36" t="s">
        <v>4773</v>
      </c>
      <c r="D2320" s="36" t="s">
        <v>182</v>
      </c>
    </row>
    <row r="2321" spans="1:4">
      <c r="A2321" t="s">
        <v>133</v>
      </c>
      <c r="B2321" t="s">
        <v>4774</v>
      </c>
      <c r="C2321" s="36" t="s">
        <v>4775</v>
      </c>
      <c r="D2321" s="36" t="s">
        <v>182</v>
      </c>
    </row>
    <row r="2322" spans="1:4">
      <c r="A2322" t="s">
        <v>133</v>
      </c>
      <c r="B2322" t="s">
        <v>4776</v>
      </c>
      <c r="C2322" s="36" t="s">
        <v>4777</v>
      </c>
      <c r="D2322" s="36" t="s">
        <v>182</v>
      </c>
    </row>
    <row r="2323" spans="1:4">
      <c r="A2323" t="s">
        <v>133</v>
      </c>
      <c r="B2323" t="s">
        <v>4778</v>
      </c>
      <c r="C2323" s="36" t="s">
        <v>4779</v>
      </c>
      <c r="D2323" s="36" t="s">
        <v>182</v>
      </c>
    </row>
    <row r="2324" spans="1:4">
      <c r="A2324" t="s">
        <v>133</v>
      </c>
      <c r="B2324" t="s">
        <v>4780</v>
      </c>
      <c r="C2324" s="36" t="s">
        <v>4781</v>
      </c>
      <c r="D2324" s="36" t="s">
        <v>182</v>
      </c>
    </row>
    <row r="2325" spans="1:4">
      <c r="A2325" t="s">
        <v>133</v>
      </c>
      <c r="B2325" t="s">
        <v>3353</v>
      </c>
      <c r="C2325" s="36" t="s">
        <v>4782</v>
      </c>
      <c r="D2325" s="36" t="s">
        <v>182</v>
      </c>
    </row>
    <row r="2326" spans="1:4">
      <c r="A2326" t="s">
        <v>133</v>
      </c>
      <c r="B2326" t="s">
        <v>4783</v>
      </c>
      <c r="C2326" s="36" t="s">
        <v>4784</v>
      </c>
      <c r="D2326" s="36" t="s">
        <v>182</v>
      </c>
    </row>
    <row r="2327" spans="1:4">
      <c r="A2327" t="s">
        <v>133</v>
      </c>
      <c r="B2327" t="s">
        <v>4785</v>
      </c>
      <c r="C2327" s="36" t="s">
        <v>4786</v>
      </c>
      <c r="D2327" s="36" t="s">
        <v>182</v>
      </c>
    </row>
    <row r="2328" spans="1:4">
      <c r="A2328" t="s">
        <v>133</v>
      </c>
      <c r="B2328" t="s">
        <v>4787</v>
      </c>
      <c r="C2328" s="36" t="s">
        <v>4788</v>
      </c>
      <c r="D2328" s="36" t="s">
        <v>182</v>
      </c>
    </row>
    <row r="2329" spans="1:4">
      <c r="A2329" t="s">
        <v>133</v>
      </c>
      <c r="B2329" t="s">
        <v>4789</v>
      </c>
      <c r="C2329" s="36" t="s">
        <v>4790</v>
      </c>
      <c r="D2329" s="36" t="s">
        <v>182</v>
      </c>
    </row>
    <row r="2330" spans="1:4">
      <c r="A2330" t="s">
        <v>133</v>
      </c>
      <c r="B2330" t="s">
        <v>4791</v>
      </c>
      <c r="C2330" s="36" t="s">
        <v>4792</v>
      </c>
      <c r="D2330" s="36" t="s">
        <v>182</v>
      </c>
    </row>
    <row r="2331" spans="1:4">
      <c r="A2331" t="s">
        <v>133</v>
      </c>
      <c r="B2331" t="s">
        <v>4793</v>
      </c>
      <c r="C2331" s="36" t="s">
        <v>4794</v>
      </c>
      <c r="D2331" s="36" t="s">
        <v>182</v>
      </c>
    </row>
    <row r="2332" spans="1:4">
      <c r="A2332" t="s">
        <v>133</v>
      </c>
      <c r="B2332" t="s">
        <v>4795</v>
      </c>
      <c r="C2332" s="36" t="s">
        <v>4796</v>
      </c>
      <c r="D2332" s="36" t="s">
        <v>182</v>
      </c>
    </row>
    <row r="2333" spans="1:4">
      <c r="A2333" t="s">
        <v>133</v>
      </c>
      <c r="B2333" t="s">
        <v>4797</v>
      </c>
      <c r="C2333" s="36" t="s">
        <v>4798</v>
      </c>
      <c r="D2333" s="36" t="s">
        <v>182</v>
      </c>
    </row>
    <row r="2334" spans="1:4">
      <c r="A2334" t="s">
        <v>133</v>
      </c>
      <c r="B2334" t="s">
        <v>4799</v>
      </c>
      <c r="C2334" s="36" t="s">
        <v>4800</v>
      </c>
      <c r="D2334" s="36" t="s">
        <v>182</v>
      </c>
    </row>
    <row r="2335" spans="1:4">
      <c r="A2335" t="s">
        <v>133</v>
      </c>
      <c r="B2335" t="s">
        <v>4801</v>
      </c>
      <c r="C2335" s="36" t="s">
        <v>4802</v>
      </c>
      <c r="D2335" s="36" t="s">
        <v>182</v>
      </c>
    </row>
    <row r="2336" spans="1:4">
      <c r="A2336" t="s">
        <v>133</v>
      </c>
      <c r="B2336" t="s">
        <v>4803</v>
      </c>
      <c r="C2336" s="36" t="s">
        <v>4804</v>
      </c>
      <c r="D2336" s="36" t="s">
        <v>182</v>
      </c>
    </row>
    <row r="2337" spans="1:4">
      <c r="A2337" t="s">
        <v>133</v>
      </c>
      <c r="B2337" t="s">
        <v>4805</v>
      </c>
      <c r="C2337" s="36" t="s">
        <v>4806</v>
      </c>
      <c r="D2337" s="36" t="s">
        <v>182</v>
      </c>
    </row>
    <row r="2338" spans="1:4">
      <c r="A2338" t="s">
        <v>133</v>
      </c>
      <c r="B2338" t="s">
        <v>4807</v>
      </c>
      <c r="C2338" s="36" t="s">
        <v>4808</v>
      </c>
      <c r="D2338" s="36" t="s">
        <v>182</v>
      </c>
    </row>
    <row r="2339" spans="1:4">
      <c r="A2339" t="s">
        <v>133</v>
      </c>
      <c r="B2339" t="s">
        <v>4809</v>
      </c>
      <c r="C2339" s="36" t="s">
        <v>4810</v>
      </c>
      <c r="D2339" s="36" t="s">
        <v>182</v>
      </c>
    </row>
    <row r="2340" spans="1:4">
      <c r="A2340" t="s">
        <v>133</v>
      </c>
      <c r="B2340" t="s">
        <v>4811</v>
      </c>
      <c r="C2340" s="36" t="s">
        <v>4812</v>
      </c>
      <c r="D2340" s="36" t="s">
        <v>182</v>
      </c>
    </row>
    <row r="2341" spans="1:4">
      <c r="A2341" t="s">
        <v>133</v>
      </c>
      <c r="B2341" t="s">
        <v>4813</v>
      </c>
      <c r="C2341" s="36" t="s">
        <v>4814</v>
      </c>
      <c r="D2341" s="36" t="s">
        <v>182</v>
      </c>
    </row>
    <row r="2342" spans="1:4">
      <c r="A2342" t="s">
        <v>133</v>
      </c>
      <c r="B2342" t="s">
        <v>4815</v>
      </c>
      <c r="C2342" s="36" t="s">
        <v>4816</v>
      </c>
      <c r="D2342" s="36" t="s">
        <v>182</v>
      </c>
    </row>
    <row r="2343" spans="1:4">
      <c r="A2343" t="s">
        <v>133</v>
      </c>
      <c r="B2343" t="s">
        <v>3245</v>
      </c>
      <c r="C2343" s="36" t="s">
        <v>4817</v>
      </c>
      <c r="D2343" s="36" t="s">
        <v>182</v>
      </c>
    </row>
    <row r="2344" spans="1:4">
      <c r="A2344" t="s">
        <v>133</v>
      </c>
      <c r="B2344" t="s">
        <v>4818</v>
      </c>
      <c r="C2344" s="36" t="s">
        <v>4819</v>
      </c>
      <c r="D2344" s="36" t="s">
        <v>182</v>
      </c>
    </row>
    <row r="2345" spans="1:4">
      <c r="A2345" t="s">
        <v>133</v>
      </c>
      <c r="B2345" t="s">
        <v>4820</v>
      </c>
      <c r="C2345" s="36" t="s">
        <v>4821</v>
      </c>
      <c r="D2345" s="36" t="s">
        <v>182</v>
      </c>
    </row>
    <row r="2346" spans="1:4">
      <c r="A2346" t="s">
        <v>133</v>
      </c>
      <c r="B2346" t="s">
        <v>4822</v>
      </c>
      <c r="C2346" s="36" t="s">
        <v>4823</v>
      </c>
      <c r="D2346" s="36" t="s">
        <v>182</v>
      </c>
    </row>
    <row r="2347" spans="1:4">
      <c r="A2347" t="s">
        <v>133</v>
      </c>
      <c r="B2347" t="s">
        <v>4824</v>
      </c>
      <c r="C2347" s="36" t="s">
        <v>4825</v>
      </c>
      <c r="D2347" s="36" t="s">
        <v>182</v>
      </c>
    </row>
    <row r="2348" spans="1:4">
      <c r="A2348" t="s">
        <v>133</v>
      </c>
      <c r="B2348" t="s">
        <v>4826</v>
      </c>
      <c r="C2348" s="36" t="s">
        <v>4827</v>
      </c>
      <c r="D2348" s="36" t="s">
        <v>182</v>
      </c>
    </row>
    <row r="2349" spans="1:4">
      <c r="A2349" t="s">
        <v>133</v>
      </c>
      <c r="B2349" t="s">
        <v>4828</v>
      </c>
      <c r="C2349" s="36" t="s">
        <v>4829</v>
      </c>
      <c r="D2349" s="36" t="s">
        <v>182</v>
      </c>
    </row>
    <row r="2350" spans="1:4">
      <c r="A2350" t="s">
        <v>133</v>
      </c>
      <c r="B2350" t="s">
        <v>4830</v>
      </c>
      <c r="C2350" s="36" t="s">
        <v>4831</v>
      </c>
      <c r="D2350" s="36" t="s">
        <v>182</v>
      </c>
    </row>
    <row r="2351" spans="1:4">
      <c r="A2351" t="s">
        <v>133</v>
      </c>
      <c r="B2351" t="s">
        <v>4832</v>
      </c>
      <c r="C2351" s="36" t="s">
        <v>4833</v>
      </c>
      <c r="D2351" s="36" t="s">
        <v>182</v>
      </c>
    </row>
    <row r="2352" spans="1:4">
      <c r="A2352" t="s">
        <v>133</v>
      </c>
      <c r="B2352" t="s">
        <v>4834</v>
      </c>
      <c r="C2352" s="36" t="s">
        <v>4835</v>
      </c>
      <c r="D2352" s="36" t="s">
        <v>182</v>
      </c>
    </row>
    <row r="2353" spans="1:4">
      <c r="A2353" t="s">
        <v>133</v>
      </c>
      <c r="B2353" t="s">
        <v>4836</v>
      </c>
      <c r="C2353" s="36" t="s">
        <v>4837</v>
      </c>
      <c r="D2353" s="36" t="s">
        <v>182</v>
      </c>
    </row>
    <row r="2354" spans="1:4">
      <c r="A2354" t="s">
        <v>133</v>
      </c>
      <c r="B2354" t="s">
        <v>4838</v>
      </c>
      <c r="C2354" s="36" t="s">
        <v>4839</v>
      </c>
      <c r="D2354" s="36" t="s">
        <v>182</v>
      </c>
    </row>
    <row r="2355" spans="1:4">
      <c r="A2355" t="s">
        <v>133</v>
      </c>
      <c r="B2355" t="s">
        <v>4840</v>
      </c>
      <c r="C2355" s="36" t="s">
        <v>4841</v>
      </c>
      <c r="D2355" s="36" t="s">
        <v>182</v>
      </c>
    </row>
    <row r="2356" spans="1:4">
      <c r="A2356" t="s">
        <v>133</v>
      </c>
      <c r="B2356" t="s">
        <v>4842</v>
      </c>
      <c r="C2356" s="36" t="s">
        <v>4843</v>
      </c>
      <c r="D2356" s="36" t="s">
        <v>182</v>
      </c>
    </row>
    <row r="2357" spans="1:4">
      <c r="A2357" t="s">
        <v>133</v>
      </c>
      <c r="B2357" t="s">
        <v>4844</v>
      </c>
      <c r="C2357" s="36" t="s">
        <v>4845</v>
      </c>
      <c r="D2357" s="36" t="s">
        <v>182</v>
      </c>
    </row>
    <row r="2358" spans="1:4">
      <c r="A2358" t="s">
        <v>133</v>
      </c>
      <c r="B2358" t="s">
        <v>4846</v>
      </c>
      <c r="C2358" s="36" t="s">
        <v>4847</v>
      </c>
      <c r="D2358" s="36" t="s">
        <v>182</v>
      </c>
    </row>
    <row r="2359" spans="1:4">
      <c r="A2359" t="s">
        <v>133</v>
      </c>
      <c r="B2359" t="s">
        <v>4848</v>
      </c>
      <c r="C2359" s="36" t="s">
        <v>4849</v>
      </c>
      <c r="D2359" s="36" t="s">
        <v>182</v>
      </c>
    </row>
    <row r="2360" spans="1:4">
      <c r="A2360" t="s">
        <v>133</v>
      </c>
      <c r="B2360" t="s">
        <v>4850</v>
      </c>
      <c r="C2360" s="36" t="s">
        <v>4851</v>
      </c>
      <c r="D2360" s="36" t="s">
        <v>182</v>
      </c>
    </row>
    <row r="2361" spans="1:4">
      <c r="A2361" t="s">
        <v>133</v>
      </c>
      <c r="B2361" t="s">
        <v>676</v>
      </c>
      <c r="C2361" s="36" t="s">
        <v>4852</v>
      </c>
      <c r="D2361" s="36" t="s">
        <v>182</v>
      </c>
    </row>
    <row r="2362" spans="1:4">
      <c r="A2362" t="s">
        <v>133</v>
      </c>
      <c r="B2362" t="s">
        <v>4853</v>
      </c>
      <c r="C2362" s="36" t="s">
        <v>4854</v>
      </c>
      <c r="D2362" s="36" t="s">
        <v>182</v>
      </c>
    </row>
    <row r="2363" spans="1:4">
      <c r="A2363" t="s">
        <v>133</v>
      </c>
      <c r="B2363" t="s">
        <v>4855</v>
      </c>
      <c r="C2363" s="36" t="s">
        <v>4856</v>
      </c>
      <c r="D2363" s="36" t="s">
        <v>182</v>
      </c>
    </row>
    <row r="2364" spans="1:4">
      <c r="A2364" t="s">
        <v>133</v>
      </c>
      <c r="B2364" t="s">
        <v>4857</v>
      </c>
      <c r="C2364" s="36" t="s">
        <v>4858</v>
      </c>
      <c r="D2364" s="36" t="s">
        <v>182</v>
      </c>
    </row>
    <row r="2365" spans="1:4">
      <c r="A2365" t="s">
        <v>133</v>
      </c>
      <c r="B2365" t="s">
        <v>4859</v>
      </c>
      <c r="C2365" s="36" t="s">
        <v>4860</v>
      </c>
      <c r="D2365" s="36" t="s">
        <v>182</v>
      </c>
    </row>
    <row r="2366" spans="1:4">
      <c r="A2366" t="s">
        <v>133</v>
      </c>
      <c r="B2366" t="s">
        <v>4861</v>
      </c>
      <c r="C2366" s="36" t="s">
        <v>4862</v>
      </c>
      <c r="D2366" s="36" t="s">
        <v>182</v>
      </c>
    </row>
    <row r="2367" spans="1:4">
      <c r="A2367" t="s">
        <v>133</v>
      </c>
      <c r="B2367" t="s">
        <v>4863</v>
      </c>
      <c r="C2367" s="36" t="s">
        <v>4864</v>
      </c>
      <c r="D2367" s="36" t="s">
        <v>182</v>
      </c>
    </row>
    <row r="2368" spans="1:4">
      <c r="A2368" t="s">
        <v>133</v>
      </c>
      <c r="B2368" t="s">
        <v>4865</v>
      </c>
      <c r="C2368" s="36" t="s">
        <v>4866</v>
      </c>
      <c r="D2368" s="36" t="s">
        <v>182</v>
      </c>
    </row>
    <row r="2369" spans="1:4">
      <c r="A2369" t="s">
        <v>133</v>
      </c>
      <c r="B2369" t="s">
        <v>4867</v>
      </c>
      <c r="C2369" s="36" t="s">
        <v>4868</v>
      </c>
      <c r="D2369" s="36" t="s">
        <v>182</v>
      </c>
    </row>
    <row r="2370" spans="1:4">
      <c r="A2370" t="s">
        <v>133</v>
      </c>
      <c r="B2370" t="s">
        <v>4869</v>
      </c>
      <c r="C2370" s="36" t="s">
        <v>4870</v>
      </c>
      <c r="D2370" s="36" t="s">
        <v>182</v>
      </c>
    </row>
    <row r="2371" spans="1:4">
      <c r="A2371" t="s">
        <v>133</v>
      </c>
      <c r="B2371" t="s">
        <v>4871</v>
      </c>
      <c r="C2371" s="36" t="s">
        <v>4872</v>
      </c>
      <c r="D2371" s="36" t="s">
        <v>182</v>
      </c>
    </row>
    <row r="2372" spans="1:4">
      <c r="A2372" t="s">
        <v>133</v>
      </c>
      <c r="B2372" t="s">
        <v>4873</v>
      </c>
      <c r="C2372" s="36" t="s">
        <v>4874</v>
      </c>
      <c r="D2372" s="36" t="s">
        <v>182</v>
      </c>
    </row>
    <row r="2373" spans="1:4">
      <c r="A2373" t="s">
        <v>133</v>
      </c>
      <c r="B2373" t="s">
        <v>4875</v>
      </c>
      <c r="C2373" s="36" t="s">
        <v>4876</v>
      </c>
      <c r="D2373" s="36" t="s">
        <v>182</v>
      </c>
    </row>
    <row r="2374" spans="1:4">
      <c r="A2374" t="s">
        <v>133</v>
      </c>
      <c r="B2374" t="s">
        <v>4877</v>
      </c>
      <c r="C2374" s="36" t="s">
        <v>4878</v>
      </c>
      <c r="D2374" s="36" t="s">
        <v>182</v>
      </c>
    </row>
    <row r="2375" spans="1:4">
      <c r="A2375" t="s">
        <v>133</v>
      </c>
      <c r="B2375" t="s">
        <v>4879</v>
      </c>
      <c r="C2375" s="36" t="s">
        <v>4880</v>
      </c>
      <c r="D2375" s="36" t="s">
        <v>182</v>
      </c>
    </row>
    <row r="2376" spans="1:4">
      <c r="A2376" t="s">
        <v>133</v>
      </c>
      <c r="B2376" t="s">
        <v>4881</v>
      </c>
      <c r="C2376" s="36" t="s">
        <v>4882</v>
      </c>
      <c r="D2376" s="36" t="s">
        <v>182</v>
      </c>
    </row>
    <row r="2377" spans="1:4">
      <c r="A2377" t="s">
        <v>133</v>
      </c>
      <c r="B2377" t="s">
        <v>4883</v>
      </c>
      <c r="C2377" s="36" t="s">
        <v>4884</v>
      </c>
      <c r="D2377" s="36" t="s">
        <v>182</v>
      </c>
    </row>
    <row r="2378" spans="1:4">
      <c r="A2378" t="s">
        <v>133</v>
      </c>
      <c r="B2378" t="s">
        <v>4885</v>
      </c>
      <c r="C2378" s="36" t="s">
        <v>4886</v>
      </c>
      <c r="D2378" s="36" t="s">
        <v>182</v>
      </c>
    </row>
    <row r="2379" spans="1:4">
      <c r="A2379" t="s">
        <v>133</v>
      </c>
      <c r="B2379" t="s">
        <v>4887</v>
      </c>
      <c r="C2379" s="36" t="s">
        <v>4888</v>
      </c>
      <c r="D2379" s="36" t="s">
        <v>182</v>
      </c>
    </row>
    <row r="2380" spans="1:4">
      <c r="A2380" t="s">
        <v>133</v>
      </c>
      <c r="B2380" t="s">
        <v>4885</v>
      </c>
      <c r="C2380" s="36" t="s">
        <v>4889</v>
      </c>
      <c r="D2380" s="36" t="s">
        <v>182</v>
      </c>
    </row>
    <row r="2381" spans="1:4">
      <c r="A2381" t="s">
        <v>133</v>
      </c>
      <c r="B2381" t="s">
        <v>4890</v>
      </c>
      <c r="C2381" s="36" t="s">
        <v>4891</v>
      </c>
      <c r="D2381" s="36" t="s">
        <v>182</v>
      </c>
    </row>
    <row r="2382" spans="1:4">
      <c r="A2382" t="s">
        <v>133</v>
      </c>
      <c r="B2382" t="s">
        <v>4892</v>
      </c>
      <c r="C2382" s="36" t="s">
        <v>4893</v>
      </c>
      <c r="D2382" s="36" t="s">
        <v>182</v>
      </c>
    </row>
    <row r="2383" spans="1:4">
      <c r="A2383" t="s">
        <v>133</v>
      </c>
      <c r="B2383" t="s">
        <v>4894</v>
      </c>
      <c r="C2383" s="36" t="s">
        <v>4895</v>
      </c>
      <c r="D2383" s="36" t="s">
        <v>159</v>
      </c>
    </row>
    <row r="2384" spans="1:4">
      <c r="A2384" t="s">
        <v>133</v>
      </c>
      <c r="B2384" t="s">
        <v>4892</v>
      </c>
      <c r="C2384" s="36" t="s">
        <v>4896</v>
      </c>
      <c r="D2384" s="36" t="s">
        <v>182</v>
      </c>
    </row>
    <row r="2385" spans="1:4">
      <c r="A2385" t="s">
        <v>133</v>
      </c>
      <c r="B2385" t="s">
        <v>4897</v>
      </c>
      <c r="C2385" s="36" t="s">
        <v>4898</v>
      </c>
      <c r="D2385" s="36" t="s">
        <v>182</v>
      </c>
    </row>
    <row r="2386" spans="1:4">
      <c r="A2386" t="s">
        <v>133</v>
      </c>
      <c r="B2386" t="s">
        <v>4899</v>
      </c>
      <c r="C2386" s="36" t="s">
        <v>4900</v>
      </c>
      <c r="D2386" s="36" t="s">
        <v>182</v>
      </c>
    </row>
    <row r="2387" spans="1:4">
      <c r="A2387" t="s">
        <v>133</v>
      </c>
      <c r="B2387" t="s">
        <v>4901</v>
      </c>
      <c r="C2387" s="36" t="s">
        <v>4902</v>
      </c>
      <c r="D2387" s="36" t="s">
        <v>159</v>
      </c>
    </row>
    <row r="2388" spans="1:4">
      <c r="A2388" t="s">
        <v>133</v>
      </c>
      <c r="B2388" t="s">
        <v>4903</v>
      </c>
      <c r="C2388" s="36" t="s">
        <v>4904</v>
      </c>
      <c r="D2388" s="36" t="s">
        <v>182</v>
      </c>
    </row>
    <row r="2389" spans="1:4">
      <c r="A2389" t="s">
        <v>133</v>
      </c>
      <c r="B2389" t="s">
        <v>4905</v>
      </c>
      <c r="C2389" s="36" t="s">
        <v>4906</v>
      </c>
      <c r="D2389" s="36" t="s">
        <v>182</v>
      </c>
    </row>
    <row r="2390" spans="1:4">
      <c r="A2390" t="s">
        <v>133</v>
      </c>
      <c r="B2390" t="s">
        <v>4907</v>
      </c>
      <c r="C2390" s="36" t="s">
        <v>4908</v>
      </c>
      <c r="D2390" s="36" t="s">
        <v>159</v>
      </c>
    </row>
    <row r="2391" spans="1:4">
      <c r="A2391" t="s">
        <v>133</v>
      </c>
      <c r="B2391" t="s">
        <v>4909</v>
      </c>
      <c r="C2391" s="36" t="s">
        <v>4910</v>
      </c>
      <c r="D2391" s="36" t="s">
        <v>182</v>
      </c>
    </row>
    <row r="2392" spans="1:4">
      <c r="A2392" t="s">
        <v>133</v>
      </c>
      <c r="B2392" t="s">
        <v>4911</v>
      </c>
      <c r="C2392" s="36" t="s">
        <v>4912</v>
      </c>
      <c r="D2392" s="36" t="s">
        <v>182</v>
      </c>
    </row>
    <row r="2393" spans="1:4">
      <c r="A2393" t="s">
        <v>133</v>
      </c>
      <c r="B2393" t="s">
        <v>4913</v>
      </c>
      <c r="C2393" s="36" t="s">
        <v>4914</v>
      </c>
      <c r="D2393" s="36" t="s">
        <v>182</v>
      </c>
    </row>
    <row r="2394" spans="1:4">
      <c r="A2394" t="s">
        <v>133</v>
      </c>
      <c r="B2394" t="s">
        <v>4915</v>
      </c>
      <c r="C2394" s="36" t="s">
        <v>4916</v>
      </c>
      <c r="D2394" s="36" t="s">
        <v>182</v>
      </c>
    </row>
    <row r="2395" spans="1:4">
      <c r="A2395" t="s">
        <v>133</v>
      </c>
      <c r="B2395" t="s">
        <v>4917</v>
      </c>
      <c r="C2395" s="36" t="s">
        <v>4918</v>
      </c>
      <c r="D2395" s="36" t="s">
        <v>182</v>
      </c>
    </row>
    <row r="2396" spans="1:4">
      <c r="A2396" t="s">
        <v>133</v>
      </c>
      <c r="B2396" t="s">
        <v>4919</v>
      </c>
      <c r="C2396" s="36" t="s">
        <v>4920</v>
      </c>
      <c r="D2396" s="36" t="s">
        <v>182</v>
      </c>
    </row>
    <row r="2397" spans="1:4">
      <c r="A2397" t="s">
        <v>133</v>
      </c>
      <c r="B2397" t="s">
        <v>4921</v>
      </c>
      <c r="C2397" s="36" t="s">
        <v>4922</v>
      </c>
      <c r="D2397" s="36" t="s">
        <v>182</v>
      </c>
    </row>
    <row r="2398" spans="1:4">
      <c r="A2398" t="s">
        <v>133</v>
      </c>
      <c r="B2398" t="s">
        <v>4923</v>
      </c>
      <c r="C2398" s="36" t="s">
        <v>4924</v>
      </c>
      <c r="D2398" s="36" t="s">
        <v>182</v>
      </c>
    </row>
    <row r="2399" spans="1:4">
      <c r="A2399" t="s">
        <v>133</v>
      </c>
      <c r="B2399" t="s">
        <v>4925</v>
      </c>
      <c r="C2399" s="36" t="s">
        <v>4926</v>
      </c>
      <c r="D2399" s="36" t="s">
        <v>182</v>
      </c>
    </row>
    <row r="2400" spans="1:4">
      <c r="A2400" t="s">
        <v>133</v>
      </c>
      <c r="B2400" t="s">
        <v>4927</v>
      </c>
      <c r="C2400" s="36" t="s">
        <v>4928</v>
      </c>
      <c r="D2400" s="36" t="s">
        <v>182</v>
      </c>
    </row>
    <row r="2401" spans="1:4">
      <c r="A2401" t="s">
        <v>133</v>
      </c>
      <c r="B2401" t="s">
        <v>4929</v>
      </c>
      <c r="C2401" s="36" t="s">
        <v>4930</v>
      </c>
      <c r="D2401" s="36" t="s">
        <v>182</v>
      </c>
    </row>
    <row r="2402" spans="1:4">
      <c r="A2402" t="s">
        <v>133</v>
      </c>
      <c r="B2402" t="s">
        <v>4931</v>
      </c>
      <c r="C2402" s="36" t="s">
        <v>4932</v>
      </c>
      <c r="D2402" s="36" t="s">
        <v>182</v>
      </c>
    </row>
    <row r="2403" spans="1:4">
      <c r="A2403" t="s">
        <v>133</v>
      </c>
      <c r="B2403" t="s">
        <v>4933</v>
      </c>
      <c r="C2403" s="36" t="s">
        <v>4934</v>
      </c>
      <c r="D2403" s="36" t="s">
        <v>182</v>
      </c>
    </row>
    <row r="2404" spans="1:4">
      <c r="A2404" t="s">
        <v>133</v>
      </c>
      <c r="B2404" t="s">
        <v>4935</v>
      </c>
      <c r="C2404" s="36" t="s">
        <v>4936</v>
      </c>
      <c r="D2404" s="36" t="s">
        <v>182</v>
      </c>
    </row>
    <row r="2405" spans="1:4">
      <c r="A2405" t="s">
        <v>133</v>
      </c>
      <c r="B2405" t="s">
        <v>4937</v>
      </c>
      <c r="C2405" s="36" t="s">
        <v>4938</v>
      </c>
      <c r="D2405" s="36" t="s">
        <v>182</v>
      </c>
    </row>
    <row r="2406" spans="1:4">
      <c r="A2406" t="s">
        <v>133</v>
      </c>
      <c r="B2406" t="s">
        <v>4939</v>
      </c>
      <c r="C2406" s="36" t="s">
        <v>4940</v>
      </c>
      <c r="D2406" s="36" t="s">
        <v>182</v>
      </c>
    </row>
    <row r="2407" spans="1:4">
      <c r="A2407" t="s">
        <v>133</v>
      </c>
      <c r="B2407" t="s">
        <v>4941</v>
      </c>
      <c r="C2407" s="36" t="s">
        <v>4942</v>
      </c>
      <c r="D2407" s="36" t="s">
        <v>182</v>
      </c>
    </row>
    <row r="2408" spans="1:4">
      <c r="A2408" t="s">
        <v>133</v>
      </c>
      <c r="B2408" t="s">
        <v>4943</v>
      </c>
      <c r="C2408" s="36" t="s">
        <v>4944</v>
      </c>
      <c r="D2408" s="36" t="s">
        <v>182</v>
      </c>
    </row>
    <row r="2409" spans="1:4">
      <c r="A2409" t="s">
        <v>133</v>
      </c>
      <c r="B2409" t="s">
        <v>4945</v>
      </c>
      <c r="C2409" s="36" t="s">
        <v>4946</v>
      </c>
      <c r="D2409" s="36" t="s">
        <v>182</v>
      </c>
    </row>
    <row r="2410" spans="1:4">
      <c r="A2410" t="s">
        <v>133</v>
      </c>
      <c r="B2410" t="s">
        <v>4947</v>
      </c>
      <c r="C2410" s="36" t="s">
        <v>4948</v>
      </c>
      <c r="D2410" s="36" t="s">
        <v>182</v>
      </c>
    </row>
    <row r="2411" spans="1:4">
      <c r="A2411" t="s">
        <v>133</v>
      </c>
      <c r="B2411" t="s">
        <v>4949</v>
      </c>
      <c r="C2411" s="36" t="s">
        <v>4950</v>
      </c>
      <c r="D2411" s="36" t="s">
        <v>182</v>
      </c>
    </row>
    <row r="2412" spans="1:4">
      <c r="A2412" t="s">
        <v>133</v>
      </c>
      <c r="B2412" t="s">
        <v>4951</v>
      </c>
      <c r="C2412" s="36" t="s">
        <v>4952</v>
      </c>
      <c r="D2412" s="36" t="s">
        <v>182</v>
      </c>
    </row>
    <row r="2413" spans="1:4">
      <c r="A2413" t="s">
        <v>133</v>
      </c>
      <c r="B2413" t="s">
        <v>4953</v>
      </c>
      <c r="C2413" s="36" t="s">
        <v>4954</v>
      </c>
      <c r="D2413" s="36" t="s">
        <v>182</v>
      </c>
    </row>
    <row r="2414" spans="1:4">
      <c r="A2414" t="s">
        <v>133</v>
      </c>
      <c r="B2414" t="s">
        <v>4955</v>
      </c>
      <c r="C2414" s="36" t="s">
        <v>4956</v>
      </c>
      <c r="D2414" s="36" t="s">
        <v>182</v>
      </c>
    </row>
    <row r="2415" spans="1:4">
      <c r="A2415" t="s">
        <v>133</v>
      </c>
      <c r="B2415" t="s">
        <v>4957</v>
      </c>
      <c r="C2415" s="36" t="s">
        <v>4958</v>
      </c>
      <c r="D2415" s="36" t="s">
        <v>182</v>
      </c>
    </row>
    <row r="2416" spans="1:4">
      <c r="A2416" t="s">
        <v>133</v>
      </c>
      <c r="B2416" t="s">
        <v>4959</v>
      </c>
      <c r="C2416" s="36" t="s">
        <v>4960</v>
      </c>
      <c r="D2416" s="36" t="s">
        <v>182</v>
      </c>
    </row>
    <row r="2417" spans="1:4">
      <c r="A2417" t="s">
        <v>133</v>
      </c>
      <c r="B2417" t="s">
        <v>4961</v>
      </c>
      <c r="C2417" s="36" t="s">
        <v>4962</v>
      </c>
      <c r="D2417" s="36" t="s">
        <v>182</v>
      </c>
    </row>
    <row r="2418" spans="1:4">
      <c r="A2418" t="s">
        <v>133</v>
      </c>
      <c r="B2418" t="s">
        <v>4963</v>
      </c>
      <c r="C2418" s="36" t="s">
        <v>4964</v>
      </c>
      <c r="D2418" s="36" t="s">
        <v>182</v>
      </c>
    </row>
    <row r="2419" spans="1:4">
      <c r="A2419" t="s">
        <v>133</v>
      </c>
      <c r="B2419" t="s">
        <v>4965</v>
      </c>
      <c r="C2419" s="36" t="s">
        <v>4966</v>
      </c>
      <c r="D2419" s="36" t="s">
        <v>182</v>
      </c>
    </row>
    <row r="2420" spans="1:4">
      <c r="A2420" t="s">
        <v>133</v>
      </c>
      <c r="B2420" t="s">
        <v>4967</v>
      </c>
      <c r="C2420" s="36" t="s">
        <v>4968</v>
      </c>
      <c r="D2420" s="36" t="s">
        <v>182</v>
      </c>
    </row>
    <row r="2421" spans="1:4">
      <c r="A2421" t="s">
        <v>133</v>
      </c>
      <c r="B2421" t="s">
        <v>4969</v>
      </c>
      <c r="C2421" s="36" t="s">
        <v>4970</v>
      </c>
      <c r="D2421" s="36" t="s">
        <v>182</v>
      </c>
    </row>
    <row r="2422" spans="1:4">
      <c r="A2422" t="s">
        <v>133</v>
      </c>
      <c r="B2422" t="s">
        <v>4971</v>
      </c>
      <c r="C2422" s="36" t="s">
        <v>4972</v>
      </c>
      <c r="D2422" s="36" t="s">
        <v>182</v>
      </c>
    </row>
    <row r="2423" spans="1:4">
      <c r="A2423" t="s">
        <v>133</v>
      </c>
      <c r="B2423" t="s">
        <v>4973</v>
      </c>
      <c r="C2423" s="36" t="s">
        <v>4974</v>
      </c>
      <c r="D2423" s="36" t="s">
        <v>182</v>
      </c>
    </row>
    <row r="2424" spans="1:4">
      <c r="A2424" t="s">
        <v>133</v>
      </c>
      <c r="B2424" t="s">
        <v>4975</v>
      </c>
      <c r="C2424" s="36" t="s">
        <v>4976</v>
      </c>
      <c r="D2424" s="36" t="s">
        <v>182</v>
      </c>
    </row>
    <row r="2425" spans="1:4">
      <c r="A2425" t="s">
        <v>133</v>
      </c>
      <c r="B2425" t="s">
        <v>4977</v>
      </c>
      <c r="C2425" s="36" t="s">
        <v>4978</v>
      </c>
      <c r="D2425" s="36" t="s">
        <v>182</v>
      </c>
    </row>
    <row r="2426" spans="1:4">
      <c r="A2426" t="s">
        <v>133</v>
      </c>
      <c r="B2426" t="s">
        <v>4979</v>
      </c>
      <c r="C2426" s="36" t="s">
        <v>4980</v>
      </c>
      <c r="D2426" s="36" t="s">
        <v>182</v>
      </c>
    </row>
    <row r="2427" spans="1:4">
      <c r="A2427" t="s">
        <v>133</v>
      </c>
      <c r="B2427" t="s">
        <v>4981</v>
      </c>
      <c r="C2427" s="36" t="s">
        <v>4982</v>
      </c>
      <c r="D2427" s="36" t="s">
        <v>182</v>
      </c>
    </row>
    <row r="2428" spans="1:4">
      <c r="A2428" t="s">
        <v>133</v>
      </c>
      <c r="B2428" t="s">
        <v>4983</v>
      </c>
      <c r="C2428" s="36" t="s">
        <v>4984</v>
      </c>
      <c r="D2428" s="36" t="s">
        <v>182</v>
      </c>
    </row>
    <row r="2429" spans="1:4">
      <c r="A2429" t="s">
        <v>133</v>
      </c>
      <c r="B2429" t="s">
        <v>4985</v>
      </c>
      <c r="C2429" s="36" t="s">
        <v>4986</v>
      </c>
      <c r="D2429" s="36" t="s">
        <v>182</v>
      </c>
    </row>
    <row r="2430" spans="1:4">
      <c r="A2430" t="s">
        <v>133</v>
      </c>
      <c r="B2430" t="s">
        <v>4987</v>
      </c>
      <c r="C2430" s="36" t="s">
        <v>4988</v>
      </c>
      <c r="D2430" s="36" t="s">
        <v>182</v>
      </c>
    </row>
    <row r="2431" spans="1:4">
      <c r="A2431" t="s">
        <v>133</v>
      </c>
      <c r="B2431" t="s">
        <v>4989</v>
      </c>
      <c r="C2431" s="36" t="s">
        <v>4990</v>
      </c>
      <c r="D2431" s="36" t="s">
        <v>182</v>
      </c>
    </row>
    <row r="2432" spans="1:4">
      <c r="A2432" t="s">
        <v>133</v>
      </c>
      <c r="B2432" t="s">
        <v>4991</v>
      </c>
      <c r="C2432" s="36" t="s">
        <v>4992</v>
      </c>
      <c r="D2432" s="36" t="s">
        <v>182</v>
      </c>
    </row>
    <row r="2433" spans="1:4">
      <c r="A2433" t="s">
        <v>133</v>
      </c>
      <c r="B2433" t="s">
        <v>4993</v>
      </c>
      <c r="C2433" s="36" t="s">
        <v>4994</v>
      </c>
      <c r="D2433" s="36" t="s">
        <v>182</v>
      </c>
    </row>
    <row r="2434" spans="1:4">
      <c r="A2434" t="s">
        <v>133</v>
      </c>
      <c r="B2434" t="s">
        <v>4995</v>
      </c>
      <c r="C2434" s="36" t="s">
        <v>4996</v>
      </c>
      <c r="D2434" s="36" t="s">
        <v>182</v>
      </c>
    </row>
    <row r="2435" spans="1:4">
      <c r="A2435" t="s">
        <v>133</v>
      </c>
      <c r="B2435" t="s">
        <v>4997</v>
      </c>
      <c r="C2435" s="36" t="s">
        <v>4998</v>
      </c>
      <c r="D2435" s="36" t="s">
        <v>182</v>
      </c>
    </row>
    <row r="2436" spans="1:4">
      <c r="A2436" t="s">
        <v>133</v>
      </c>
      <c r="B2436" t="s">
        <v>4999</v>
      </c>
      <c r="C2436" s="36" t="s">
        <v>5000</v>
      </c>
      <c r="D2436" s="36" t="s">
        <v>182</v>
      </c>
    </row>
    <row r="2437" spans="1:4">
      <c r="A2437" t="s">
        <v>133</v>
      </c>
      <c r="B2437" t="s">
        <v>5001</v>
      </c>
      <c r="C2437" s="36" t="s">
        <v>5002</v>
      </c>
      <c r="D2437" s="36" t="s">
        <v>182</v>
      </c>
    </row>
    <row r="2438" spans="1:4">
      <c r="A2438" t="s">
        <v>133</v>
      </c>
      <c r="B2438" t="s">
        <v>5003</v>
      </c>
      <c r="C2438" s="36" t="s">
        <v>5004</v>
      </c>
      <c r="D2438" s="36" t="s">
        <v>182</v>
      </c>
    </row>
    <row r="2439" spans="1:4">
      <c r="A2439" t="s">
        <v>133</v>
      </c>
      <c r="B2439" t="s">
        <v>5005</v>
      </c>
      <c r="C2439" s="36" t="s">
        <v>5006</v>
      </c>
      <c r="D2439" s="36" t="s">
        <v>182</v>
      </c>
    </row>
    <row r="2440" spans="1:4">
      <c r="A2440" t="s">
        <v>133</v>
      </c>
      <c r="B2440" t="s">
        <v>5007</v>
      </c>
      <c r="C2440" s="36" t="s">
        <v>5008</v>
      </c>
      <c r="D2440" s="36" t="s">
        <v>182</v>
      </c>
    </row>
    <row r="2441" spans="1:4">
      <c r="A2441" t="s">
        <v>133</v>
      </c>
      <c r="B2441" t="s">
        <v>5009</v>
      </c>
      <c r="C2441" s="36" t="s">
        <v>5010</v>
      </c>
      <c r="D2441" s="36" t="s">
        <v>182</v>
      </c>
    </row>
    <row r="2442" spans="1:4">
      <c r="A2442" t="s">
        <v>133</v>
      </c>
      <c r="B2442" t="s">
        <v>5011</v>
      </c>
      <c r="C2442" s="36" t="s">
        <v>5012</v>
      </c>
      <c r="D2442" s="36" t="s">
        <v>182</v>
      </c>
    </row>
    <row r="2443" spans="1:4">
      <c r="A2443" t="s">
        <v>133</v>
      </c>
      <c r="B2443" t="s">
        <v>5013</v>
      </c>
      <c r="C2443" s="36" t="s">
        <v>5014</v>
      </c>
      <c r="D2443" s="36" t="s">
        <v>182</v>
      </c>
    </row>
    <row r="2444" spans="1:4">
      <c r="A2444" t="s">
        <v>133</v>
      </c>
      <c r="B2444" t="s">
        <v>5015</v>
      </c>
      <c r="C2444" s="36" t="s">
        <v>5016</v>
      </c>
      <c r="D2444" s="36" t="s">
        <v>182</v>
      </c>
    </row>
    <row r="2445" spans="1:4">
      <c r="A2445" t="s">
        <v>133</v>
      </c>
      <c r="B2445" t="s">
        <v>5017</v>
      </c>
      <c r="C2445" s="36" t="s">
        <v>5018</v>
      </c>
      <c r="D2445" s="36" t="s">
        <v>182</v>
      </c>
    </row>
    <row r="2446" spans="1:4">
      <c r="A2446" t="s">
        <v>133</v>
      </c>
      <c r="B2446" t="s">
        <v>5019</v>
      </c>
      <c r="C2446" s="36" t="s">
        <v>5020</v>
      </c>
      <c r="D2446" s="36" t="s">
        <v>182</v>
      </c>
    </row>
    <row r="2447" spans="1:4">
      <c r="A2447" t="s">
        <v>133</v>
      </c>
      <c r="B2447" t="s">
        <v>5021</v>
      </c>
      <c r="C2447" s="36" t="s">
        <v>5022</v>
      </c>
      <c r="D2447" s="36" t="s">
        <v>182</v>
      </c>
    </row>
    <row r="2448" spans="1:4">
      <c r="A2448" t="s">
        <v>133</v>
      </c>
      <c r="B2448" t="s">
        <v>5023</v>
      </c>
      <c r="C2448" s="36" t="s">
        <v>5024</v>
      </c>
      <c r="D2448" s="36" t="s">
        <v>182</v>
      </c>
    </row>
    <row r="2449" spans="1:4">
      <c r="A2449" t="s">
        <v>133</v>
      </c>
      <c r="B2449" t="s">
        <v>5025</v>
      </c>
      <c r="C2449" s="36" t="s">
        <v>5026</v>
      </c>
      <c r="D2449" s="36" t="s">
        <v>182</v>
      </c>
    </row>
    <row r="2450" spans="1:4">
      <c r="A2450" t="s">
        <v>133</v>
      </c>
      <c r="B2450" t="s">
        <v>5027</v>
      </c>
      <c r="C2450" s="36" t="s">
        <v>5028</v>
      </c>
      <c r="D2450" s="36" t="s">
        <v>182</v>
      </c>
    </row>
    <row r="2451" spans="1:4">
      <c r="A2451" t="s">
        <v>133</v>
      </c>
      <c r="B2451" t="s">
        <v>5029</v>
      </c>
      <c r="C2451" s="36" t="s">
        <v>5030</v>
      </c>
      <c r="D2451" s="36" t="s">
        <v>182</v>
      </c>
    </row>
    <row r="2452" spans="1:4">
      <c r="A2452" t="s">
        <v>133</v>
      </c>
      <c r="B2452" t="s">
        <v>5031</v>
      </c>
      <c r="C2452" s="36" t="s">
        <v>5032</v>
      </c>
      <c r="D2452" s="36" t="s">
        <v>182</v>
      </c>
    </row>
    <row r="2453" spans="1:4">
      <c r="A2453" t="s">
        <v>133</v>
      </c>
      <c r="B2453" t="s">
        <v>5033</v>
      </c>
      <c r="C2453" s="36" t="s">
        <v>5034</v>
      </c>
      <c r="D2453" s="36" t="s">
        <v>182</v>
      </c>
    </row>
    <row r="2454" spans="1:4">
      <c r="A2454" t="s">
        <v>133</v>
      </c>
      <c r="B2454" t="s">
        <v>5035</v>
      </c>
      <c r="C2454" s="36" t="s">
        <v>5036</v>
      </c>
      <c r="D2454" s="36" t="s">
        <v>182</v>
      </c>
    </row>
    <row r="2455" spans="1:4">
      <c r="A2455" t="s">
        <v>133</v>
      </c>
      <c r="B2455" t="s">
        <v>5037</v>
      </c>
      <c r="C2455" s="36" t="s">
        <v>5038</v>
      </c>
      <c r="D2455" s="36" t="s">
        <v>182</v>
      </c>
    </row>
    <row r="2456" spans="1:4">
      <c r="A2456" t="s">
        <v>133</v>
      </c>
      <c r="B2456" t="s">
        <v>5039</v>
      </c>
      <c r="C2456" s="36" t="s">
        <v>5040</v>
      </c>
      <c r="D2456" s="36" t="s">
        <v>182</v>
      </c>
    </row>
    <row r="2457" spans="1:4">
      <c r="A2457" t="s">
        <v>133</v>
      </c>
      <c r="B2457" t="s">
        <v>5041</v>
      </c>
      <c r="C2457" s="36" t="s">
        <v>5042</v>
      </c>
      <c r="D2457" s="36" t="s">
        <v>182</v>
      </c>
    </row>
    <row r="2458" spans="1:4">
      <c r="A2458" t="s">
        <v>133</v>
      </c>
      <c r="B2458" t="s">
        <v>5043</v>
      </c>
      <c r="C2458" s="36" t="s">
        <v>5044</v>
      </c>
      <c r="D2458" s="36" t="s">
        <v>182</v>
      </c>
    </row>
    <row r="2459" spans="1:4">
      <c r="A2459" t="s">
        <v>133</v>
      </c>
      <c r="B2459" t="s">
        <v>5045</v>
      </c>
      <c r="C2459" s="36" t="s">
        <v>5046</v>
      </c>
      <c r="D2459" s="36" t="s">
        <v>182</v>
      </c>
    </row>
    <row r="2460" spans="1:4">
      <c r="A2460" t="s">
        <v>133</v>
      </c>
      <c r="B2460" t="s">
        <v>5047</v>
      </c>
      <c r="C2460" s="36" t="s">
        <v>5048</v>
      </c>
      <c r="D2460" s="36" t="s">
        <v>182</v>
      </c>
    </row>
    <row r="2461" spans="1:4">
      <c r="A2461" t="s">
        <v>133</v>
      </c>
      <c r="B2461" t="s">
        <v>5049</v>
      </c>
      <c r="C2461" s="36" t="s">
        <v>5050</v>
      </c>
      <c r="D2461" s="36" t="s">
        <v>182</v>
      </c>
    </row>
    <row r="2462" spans="1:4">
      <c r="A2462" t="s">
        <v>133</v>
      </c>
      <c r="B2462" t="s">
        <v>5051</v>
      </c>
      <c r="C2462" s="36" t="s">
        <v>5052</v>
      </c>
      <c r="D2462" s="36" t="s">
        <v>182</v>
      </c>
    </row>
    <row r="2463" spans="1:4">
      <c r="A2463" t="s">
        <v>133</v>
      </c>
      <c r="B2463" t="s">
        <v>5053</v>
      </c>
      <c r="C2463" s="36" t="s">
        <v>5054</v>
      </c>
      <c r="D2463" s="36" t="s">
        <v>182</v>
      </c>
    </row>
    <row r="2464" spans="1:4">
      <c r="A2464" t="s">
        <v>133</v>
      </c>
      <c r="B2464" t="s">
        <v>5055</v>
      </c>
      <c r="C2464" s="36" t="s">
        <v>5056</v>
      </c>
      <c r="D2464" s="36" t="s">
        <v>182</v>
      </c>
    </row>
    <row r="2465" spans="1:4">
      <c r="A2465" t="s">
        <v>133</v>
      </c>
      <c r="B2465" t="s">
        <v>5057</v>
      </c>
      <c r="C2465" s="36" t="s">
        <v>5058</v>
      </c>
      <c r="D2465" s="36" t="s">
        <v>182</v>
      </c>
    </row>
    <row r="2466" spans="1:4">
      <c r="A2466" t="s">
        <v>133</v>
      </c>
      <c r="B2466" t="s">
        <v>5059</v>
      </c>
      <c r="C2466" s="36" t="s">
        <v>5060</v>
      </c>
      <c r="D2466" s="36" t="s">
        <v>182</v>
      </c>
    </row>
    <row r="2467" spans="1:4">
      <c r="A2467" t="s">
        <v>133</v>
      </c>
      <c r="B2467" t="s">
        <v>5061</v>
      </c>
      <c r="C2467" s="36" t="s">
        <v>5062</v>
      </c>
      <c r="D2467" s="36" t="s">
        <v>182</v>
      </c>
    </row>
    <row r="2468" spans="1:4">
      <c r="A2468" t="s">
        <v>133</v>
      </c>
      <c r="B2468" t="s">
        <v>5063</v>
      </c>
      <c r="C2468" s="36" t="s">
        <v>5064</v>
      </c>
      <c r="D2468" s="36" t="s">
        <v>182</v>
      </c>
    </row>
    <row r="2469" spans="1:4">
      <c r="A2469" t="s">
        <v>133</v>
      </c>
      <c r="B2469" t="s">
        <v>5065</v>
      </c>
      <c r="C2469" s="36" t="s">
        <v>5066</v>
      </c>
      <c r="D2469" s="36" t="s">
        <v>182</v>
      </c>
    </row>
    <row r="2470" spans="1:4">
      <c r="A2470" t="s">
        <v>133</v>
      </c>
      <c r="B2470" t="s">
        <v>5067</v>
      </c>
      <c r="C2470" s="36" t="s">
        <v>5068</v>
      </c>
      <c r="D2470" s="36" t="s">
        <v>182</v>
      </c>
    </row>
    <row r="2471" spans="1:4">
      <c r="A2471" t="s">
        <v>133</v>
      </c>
      <c r="B2471" t="s">
        <v>5069</v>
      </c>
      <c r="C2471" s="36" t="s">
        <v>5070</v>
      </c>
      <c r="D2471" s="36" t="s">
        <v>182</v>
      </c>
    </row>
    <row r="2472" spans="1:4">
      <c r="A2472" t="s">
        <v>133</v>
      </c>
      <c r="B2472" t="s">
        <v>5071</v>
      </c>
      <c r="C2472" s="36" t="s">
        <v>5072</v>
      </c>
      <c r="D2472" s="36" t="s">
        <v>182</v>
      </c>
    </row>
    <row r="2473" spans="1:4">
      <c r="A2473" t="s">
        <v>133</v>
      </c>
      <c r="B2473" t="s">
        <v>5073</v>
      </c>
      <c r="C2473" s="36" t="s">
        <v>5074</v>
      </c>
      <c r="D2473" s="36" t="s">
        <v>182</v>
      </c>
    </row>
    <row r="2474" spans="1:4">
      <c r="A2474" t="s">
        <v>133</v>
      </c>
      <c r="B2474" t="s">
        <v>5075</v>
      </c>
      <c r="C2474" s="36" t="s">
        <v>5076</v>
      </c>
      <c r="D2474" s="36" t="s">
        <v>182</v>
      </c>
    </row>
    <row r="2475" spans="1:4">
      <c r="A2475" t="s">
        <v>133</v>
      </c>
      <c r="B2475" t="s">
        <v>5077</v>
      </c>
      <c r="C2475" s="36" t="s">
        <v>5078</v>
      </c>
      <c r="D2475" s="36" t="s">
        <v>182</v>
      </c>
    </row>
    <row r="2476" spans="1:4">
      <c r="A2476" t="s">
        <v>133</v>
      </c>
      <c r="B2476" t="s">
        <v>5079</v>
      </c>
      <c r="C2476" s="36" t="s">
        <v>5080</v>
      </c>
      <c r="D2476" s="36" t="s">
        <v>182</v>
      </c>
    </row>
    <row r="2477" spans="1:4">
      <c r="A2477" t="s">
        <v>133</v>
      </c>
      <c r="B2477" t="s">
        <v>5081</v>
      </c>
      <c r="C2477" s="36" t="s">
        <v>5082</v>
      </c>
      <c r="D2477" s="36" t="s">
        <v>182</v>
      </c>
    </row>
    <row r="2478" spans="1:4">
      <c r="A2478" t="s">
        <v>133</v>
      </c>
      <c r="B2478" t="s">
        <v>5083</v>
      </c>
      <c r="C2478" s="36" t="s">
        <v>5084</v>
      </c>
      <c r="D2478" s="36" t="s">
        <v>182</v>
      </c>
    </row>
    <row r="2479" spans="1:4">
      <c r="A2479" t="s">
        <v>133</v>
      </c>
      <c r="B2479" t="s">
        <v>5085</v>
      </c>
      <c r="C2479" s="36" t="s">
        <v>5086</v>
      </c>
      <c r="D2479" s="36" t="s">
        <v>182</v>
      </c>
    </row>
    <row r="2480" spans="1:4">
      <c r="A2480" t="s">
        <v>133</v>
      </c>
      <c r="B2480" t="s">
        <v>5087</v>
      </c>
      <c r="C2480" s="36" t="s">
        <v>5088</v>
      </c>
      <c r="D2480" s="36" t="s">
        <v>182</v>
      </c>
    </row>
    <row r="2481" spans="1:4">
      <c r="A2481" t="s">
        <v>133</v>
      </c>
      <c r="B2481" t="s">
        <v>3433</v>
      </c>
      <c r="C2481" s="36" t="s">
        <v>5089</v>
      </c>
      <c r="D2481" s="36" t="s">
        <v>182</v>
      </c>
    </row>
    <row r="2482" spans="1:4">
      <c r="A2482" t="s">
        <v>133</v>
      </c>
      <c r="B2482" t="s">
        <v>5090</v>
      </c>
      <c r="C2482" s="36" t="s">
        <v>5091</v>
      </c>
      <c r="D2482" s="36" t="s">
        <v>182</v>
      </c>
    </row>
    <row r="2483" spans="1:4">
      <c r="A2483" t="s">
        <v>133</v>
      </c>
      <c r="B2483" t="s">
        <v>5092</v>
      </c>
      <c r="C2483" s="36" t="s">
        <v>5093</v>
      </c>
      <c r="D2483" s="36" t="s">
        <v>182</v>
      </c>
    </row>
    <row r="2484" spans="1:4">
      <c r="A2484" t="s">
        <v>133</v>
      </c>
      <c r="B2484" t="s">
        <v>5094</v>
      </c>
      <c r="C2484" s="36" t="s">
        <v>5095</v>
      </c>
      <c r="D2484" s="36" t="s">
        <v>182</v>
      </c>
    </row>
    <row r="2485" spans="1:4">
      <c r="A2485" t="s">
        <v>133</v>
      </c>
      <c r="B2485" t="s">
        <v>5096</v>
      </c>
      <c r="C2485" s="36" t="s">
        <v>5097</v>
      </c>
      <c r="D2485" s="36" t="s">
        <v>182</v>
      </c>
    </row>
    <row r="2486" spans="1:4">
      <c r="A2486" t="s">
        <v>133</v>
      </c>
      <c r="B2486" t="s">
        <v>5098</v>
      </c>
      <c r="C2486" s="36" t="s">
        <v>5099</v>
      </c>
      <c r="D2486" s="36" t="s">
        <v>182</v>
      </c>
    </row>
    <row r="2487" spans="1:4">
      <c r="A2487" t="s">
        <v>133</v>
      </c>
      <c r="B2487" t="s">
        <v>5100</v>
      </c>
      <c r="C2487" s="36" t="s">
        <v>5101</v>
      </c>
      <c r="D2487" s="36" t="s">
        <v>182</v>
      </c>
    </row>
    <row r="2488" spans="1:4">
      <c r="A2488" t="s">
        <v>133</v>
      </c>
      <c r="B2488" t="s">
        <v>5102</v>
      </c>
      <c r="C2488" s="36" t="s">
        <v>5103</v>
      </c>
      <c r="D2488" s="36" t="s">
        <v>182</v>
      </c>
    </row>
    <row r="2489" spans="1:4">
      <c r="A2489" t="s">
        <v>133</v>
      </c>
      <c r="B2489" t="s">
        <v>5104</v>
      </c>
      <c r="C2489" s="36" t="s">
        <v>5105</v>
      </c>
      <c r="D2489" s="36" t="s">
        <v>182</v>
      </c>
    </row>
    <row r="2490" spans="1:4">
      <c r="A2490" t="s">
        <v>133</v>
      </c>
      <c r="B2490" t="s">
        <v>5106</v>
      </c>
      <c r="C2490" s="36" t="s">
        <v>5107</v>
      </c>
      <c r="D2490" s="36" t="s">
        <v>182</v>
      </c>
    </row>
    <row r="2491" spans="1:4">
      <c r="A2491" t="s">
        <v>133</v>
      </c>
      <c r="B2491" t="s">
        <v>5108</v>
      </c>
      <c r="C2491" s="36" t="s">
        <v>5109</v>
      </c>
      <c r="D2491" s="36" t="s">
        <v>182</v>
      </c>
    </row>
    <row r="2492" spans="1:4">
      <c r="A2492" t="s">
        <v>133</v>
      </c>
      <c r="B2492" t="s">
        <v>5110</v>
      </c>
      <c r="C2492" s="36" t="s">
        <v>5111</v>
      </c>
      <c r="D2492" s="36" t="s">
        <v>182</v>
      </c>
    </row>
    <row r="2493" spans="1:4">
      <c r="A2493" t="s">
        <v>133</v>
      </c>
      <c r="B2493" t="s">
        <v>5112</v>
      </c>
      <c r="C2493" s="36" t="s">
        <v>5113</v>
      </c>
      <c r="D2493" s="36" t="s">
        <v>182</v>
      </c>
    </row>
    <row r="2494" spans="1:4">
      <c r="A2494" t="s">
        <v>133</v>
      </c>
      <c r="B2494" t="s">
        <v>5114</v>
      </c>
      <c r="C2494" s="36" t="s">
        <v>5115</v>
      </c>
      <c r="D2494" s="36" t="s">
        <v>182</v>
      </c>
    </row>
    <row r="2495" spans="1:4">
      <c r="A2495" t="s">
        <v>133</v>
      </c>
      <c r="B2495" t="s">
        <v>5116</v>
      </c>
      <c r="C2495" s="36" t="s">
        <v>5117</v>
      </c>
      <c r="D2495" s="36" t="s">
        <v>182</v>
      </c>
    </row>
    <row r="2496" spans="1:4">
      <c r="A2496" t="s">
        <v>133</v>
      </c>
      <c r="B2496" t="s">
        <v>5118</v>
      </c>
      <c r="C2496" s="36" t="s">
        <v>5119</v>
      </c>
      <c r="D2496" s="36" t="s">
        <v>182</v>
      </c>
    </row>
    <row r="2497" spans="1:4">
      <c r="A2497" t="s">
        <v>133</v>
      </c>
      <c r="B2497" t="s">
        <v>5120</v>
      </c>
      <c r="C2497" s="36" t="s">
        <v>5121</v>
      </c>
      <c r="D2497" s="36" t="s">
        <v>182</v>
      </c>
    </row>
    <row r="2498" spans="1:4">
      <c r="A2498" t="s">
        <v>133</v>
      </c>
      <c r="B2498" t="s">
        <v>5122</v>
      </c>
      <c r="C2498" s="36" t="s">
        <v>5123</v>
      </c>
      <c r="D2498" s="36" t="s">
        <v>182</v>
      </c>
    </row>
    <row r="2499" spans="1:4">
      <c r="A2499" t="s">
        <v>133</v>
      </c>
      <c r="B2499" t="s">
        <v>5124</v>
      </c>
      <c r="C2499" s="36" t="s">
        <v>5125</v>
      </c>
      <c r="D2499" s="36" t="s">
        <v>182</v>
      </c>
    </row>
    <row r="2500" spans="1:4">
      <c r="A2500" t="s">
        <v>133</v>
      </c>
      <c r="B2500" t="s">
        <v>5126</v>
      </c>
      <c r="C2500" s="36" t="s">
        <v>5127</v>
      </c>
      <c r="D2500" s="36" t="s">
        <v>182</v>
      </c>
    </row>
    <row r="2501" spans="1:4">
      <c r="A2501" t="s">
        <v>133</v>
      </c>
      <c r="B2501" t="s">
        <v>5128</v>
      </c>
      <c r="C2501" s="36" t="s">
        <v>5129</v>
      </c>
      <c r="D2501" s="36" t="s">
        <v>182</v>
      </c>
    </row>
    <row r="2502" spans="1:4">
      <c r="A2502" t="s">
        <v>133</v>
      </c>
      <c r="B2502" t="s">
        <v>5130</v>
      </c>
      <c r="C2502" s="36" t="s">
        <v>5131</v>
      </c>
      <c r="D2502" s="36" t="s">
        <v>182</v>
      </c>
    </row>
    <row r="2503" spans="1:4">
      <c r="A2503" t="s">
        <v>133</v>
      </c>
      <c r="B2503" t="s">
        <v>5132</v>
      </c>
      <c r="C2503" s="36" t="s">
        <v>5133</v>
      </c>
      <c r="D2503" s="36" t="s">
        <v>182</v>
      </c>
    </row>
    <row r="2504" spans="1:4">
      <c r="A2504" t="s">
        <v>133</v>
      </c>
      <c r="B2504" t="s">
        <v>5134</v>
      </c>
      <c r="C2504" s="36" t="s">
        <v>5135</v>
      </c>
      <c r="D2504" s="36" t="s">
        <v>182</v>
      </c>
    </row>
    <row r="2505" spans="1:4">
      <c r="A2505" t="s">
        <v>133</v>
      </c>
      <c r="B2505" t="s">
        <v>5136</v>
      </c>
      <c r="C2505" s="36" t="s">
        <v>5137</v>
      </c>
      <c r="D2505" s="36" t="s">
        <v>182</v>
      </c>
    </row>
    <row r="2506" spans="1:4">
      <c r="A2506" t="s">
        <v>133</v>
      </c>
      <c r="B2506" t="s">
        <v>5138</v>
      </c>
      <c r="C2506" s="36" t="s">
        <v>5139</v>
      </c>
      <c r="D2506" s="36" t="s">
        <v>182</v>
      </c>
    </row>
    <row r="2507" spans="1:4">
      <c r="A2507" t="s">
        <v>133</v>
      </c>
      <c r="B2507" t="s">
        <v>5140</v>
      </c>
      <c r="C2507" s="36" t="s">
        <v>5141</v>
      </c>
      <c r="D2507" s="36" t="s">
        <v>182</v>
      </c>
    </row>
    <row r="2508" spans="1:4">
      <c r="A2508" t="s">
        <v>133</v>
      </c>
      <c r="B2508" t="s">
        <v>5142</v>
      </c>
      <c r="C2508" s="36" t="s">
        <v>5143</v>
      </c>
      <c r="D2508" s="36" t="s">
        <v>182</v>
      </c>
    </row>
    <row r="2509" spans="1:4">
      <c r="A2509" t="s">
        <v>133</v>
      </c>
      <c r="B2509" t="s">
        <v>5144</v>
      </c>
      <c r="C2509" s="36" t="s">
        <v>5145</v>
      </c>
      <c r="D2509" s="36" t="s">
        <v>182</v>
      </c>
    </row>
    <row r="2510" spans="1:4">
      <c r="A2510" t="s">
        <v>133</v>
      </c>
      <c r="B2510" t="s">
        <v>5146</v>
      </c>
      <c r="C2510" s="36" t="s">
        <v>5147</v>
      </c>
      <c r="D2510" s="36" t="s">
        <v>182</v>
      </c>
    </row>
    <row r="2511" spans="1:4">
      <c r="A2511" t="s">
        <v>133</v>
      </c>
      <c r="B2511" t="s">
        <v>5148</v>
      </c>
      <c r="C2511" s="36" t="s">
        <v>5149</v>
      </c>
      <c r="D2511" s="36" t="s">
        <v>182</v>
      </c>
    </row>
    <row r="2512" spans="1:4">
      <c r="A2512" t="s">
        <v>133</v>
      </c>
      <c r="B2512" t="s">
        <v>5150</v>
      </c>
      <c r="C2512" s="36" t="s">
        <v>5151</v>
      </c>
      <c r="D2512" s="36" t="s">
        <v>182</v>
      </c>
    </row>
    <row r="2513" spans="1:4">
      <c r="A2513" t="s">
        <v>133</v>
      </c>
      <c r="B2513" t="s">
        <v>5152</v>
      </c>
      <c r="C2513" s="36" t="s">
        <v>5153</v>
      </c>
      <c r="D2513" s="36" t="s">
        <v>182</v>
      </c>
    </row>
    <row r="2514" spans="1:4">
      <c r="A2514" t="s">
        <v>133</v>
      </c>
      <c r="B2514" t="s">
        <v>5154</v>
      </c>
      <c r="C2514" s="36" t="s">
        <v>5155</v>
      </c>
      <c r="D2514" s="36" t="s">
        <v>182</v>
      </c>
    </row>
    <row r="2515" spans="1:4">
      <c r="A2515" t="s">
        <v>133</v>
      </c>
      <c r="B2515" t="s">
        <v>5156</v>
      </c>
      <c r="C2515" s="36" t="s">
        <v>5157</v>
      </c>
      <c r="D2515" s="36" t="s">
        <v>182</v>
      </c>
    </row>
    <row r="2516" spans="1:4">
      <c r="A2516" t="s">
        <v>133</v>
      </c>
      <c r="B2516" t="s">
        <v>5158</v>
      </c>
      <c r="C2516" s="36" t="s">
        <v>5159</v>
      </c>
      <c r="D2516" s="36" t="s">
        <v>182</v>
      </c>
    </row>
    <row r="2517" spans="1:4">
      <c r="A2517" t="s">
        <v>133</v>
      </c>
      <c r="B2517" t="s">
        <v>5160</v>
      </c>
      <c r="C2517" s="36" t="s">
        <v>5161</v>
      </c>
      <c r="D2517" s="36" t="s">
        <v>182</v>
      </c>
    </row>
    <row r="2518" spans="1:4">
      <c r="A2518" t="s">
        <v>133</v>
      </c>
      <c r="B2518" t="s">
        <v>5162</v>
      </c>
      <c r="C2518" s="36" t="s">
        <v>5163</v>
      </c>
      <c r="D2518" s="36" t="s">
        <v>182</v>
      </c>
    </row>
    <row r="2519" spans="1:4">
      <c r="A2519" t="s">
        <v>133</v>
      </c>
      <c r="B2519" t="s">
        <v>5164</v>
      </c>
      <c r="C2519" s="36" t="s">
        <v>5165</v>
      </c>
      <c r="D2519" s="36" t="s">
        <v>182</v>
      </c>
    </row>
    <row r="2520" spans="1:4">
      <c r="A2520" t="s">
        <v>133</v>
      </c>
      <c r="B2520" t="s">
        <v>5166</v>
      </c>
      <c r="C2520" s="36" t="s">
        <v>5167</v>
      </c>
      <c r="D2520" s="36" t="s">
        <v>182</v>
      </c>
    </row>
    <row r="2521" spans="1:4">
      <c r="A2521" t="s">
        <v>133</v>
      </c>
      <c r="B2521" t="s">
        <v>5168</v>
      </c>
      <c r="C2521" s="36" t="s">
        <v>5169</v>
      </c>
      <c r="D2521" s="36" t="s">
        <v>182</v>
      </c>
    </row>
    <row r="2522" spans="1:4">
      <c r="A2522" t="s">
        <v>133</v>
      </c>
      <c r="B2522" t="s">
        <v>5170</v>
      </c>
      <c r="C2522" s="36" t="s">
        <v>5171</v>
      </c>
      <c r="D2522" s="36" t="s">
        <v>182</v>
      </c>
    </row>
    <row r="2523" spans="1:4">
      <c r="A2523" t="s">
        <v>133</v>
      </c>
      <c r="B2523" t="s">
        <v>5172</v>
      </c>
      <c r="C2523" s="36" t="s">
        <v>5173</v>
      </c>
      <c r="D2523" s="36" t="s">
        <v>182</v>
      </c>
    </row>
    <row r="2524" spans="1:4">
      <c r="A2524" t="s">
        <v>133</v>
      </c>
      <c r="B2524" t="s">
        <v>5174</v>
      </c>
      <c r="C2524" s="36" t="s">
        <v>5175</v>
      </c>
      <c r="D2524" s="36" t="s">
        <v>182</v>
      </c>
    </row>
    <row r="2525" spans="1:4">
      <c r="A2525" t="s">
        <v>133</v>
      </c>
      <c r="B2525" t="s">
        <v>5176</v>
      </c>
      <c r="C2525" s="36" t="s">
        <v>5177</v>
      </c>
      <c r="D2525" s="36" t="s">
        <v>182</v>
      </c>
    </row>
    <row r="2526" spans="1:4">
      <c r="A2526" t="s">
        <v>133</v>
      </c>
      <c r="B2526" t="s">
        <v>5178</v>
      </c>
      <c r="C2526" s="36" t="s">
        <v>5179</v>
      </c>
      <c r="D2526" s="36" t="s">
        <v>182</v>
      </c>
    </row>
    <row r="2527" spans="1:4">
      <c r="A2527" t="s">
        <v>133</v>
      </c>
      <c r="B2527" t="s">
        <v>5180</v>
      </c>
      <c r="C2527" s="36" t="s">
        <v>5181</v>
      </c>
      <c r="D2527" s="36" t="s">
        <v>182</v>
      </c>
    </row>
    <row r="2528" spans="1:4">
      <c r="A2528" t="s">
        <v>133</v>
      </c>
      <c r="B2528" t="s">
        <v>5182</v>
      </c>
      <c r="C2528" s="36" t="s">
        <v>5183</v>
      </c>
      <c r="D2528" s="36" t="s">
        <v>182</v>
      </c>
    </row>
    <row r="2529" spans="1:4">
      <c r="A2529" t="s">
        <v>133</v>
      </c>
      <c r="B2529" t="s">
        <v>5184</v>
      </c>
      <c r="C2529" s="36" t="s">
        <v>5185</v>
      </c>
      <c r="D2529" s="36" t="s">
        <v>182</v>
      </c>
    </row>
    <row r="2530" spans="1:4">
      <c r="A2530" t="s">
        <v>133</v>
      </c>
      <c r="B2530" t="s">
        <v>5186</v>
      </c>
      <c r="C2530" s="36" t="s">
        <v>5187</v>
      </c>
      <c r="D2530" s="36" t="s">
        <v>182</v>
      </c>
    </row>
    <row r="2531" spans="1:4">
      <c r="A2531" t="s">
        <v>133</v>
      </c>
      <c r="B2531" t="s">
        <v>5188</v>
      </c>
      <c r="C2531" s="36" t="s">
        <v>5189</v>
      </c>
      <c r="D2531" s="36" t="s">
        <v>182</v>
      </c>
    </row>
    <row r="2532" spans="1:4">
      <c r="A2532" t="s">
        <v>133</v>
      </c>
      <c r="B2532" t="s">
        <v>5190</v>
      </c>
      <c r="C2532" s="36" t="s">
        <v>5191</v>
      </c>
      <c r="D2532" s="36" t="s">
        <v>182</v>
      </c>
    </row>
    <row r="2533" spans="1:4">
      <c r="A2533" t="s">
        <v>133</v>
      </c>
      <c r="B2533" t="s">
        <v>5192</v>
      </c>
      <c r="C2533" s="36" t="s">
        <v>5193</v>
      </c>
      <c r="D2533" s="36" t="s">
        <v>182</v>
      </c>
    </row>
    <row r="2534" spans="1:4">
      <c r="A2534" t="s">
        <v>133</v>
      </c>
      <c r="B2534" t="s">
        <v>5194</v>
      </c>
      <c r="C2534" s="36" t="s">
        <v>5195</v>
      </c>
      <c r="D2534" s="36" t="s">
        <v>182</v>
      </c>
    </row>
    <row r="2535" spans="1:4">
      <c r="A2535" t="s">
        <v>133</v>
      </c>
      <c r="B2535" t="s">
        <v>5196</v>
      </c>
      <c r="C2535" s="36" t="s">
        <v>5197</v>
      </c>
      <c r="D2535" s="36" t="s">
        <v>182</v>
      </c>
    </row>
    <row r="2536" spans="1:4">
      <c r="A2536" t="s">
        <v>133</v>
      </c>
      <c r="B2536" t="s">
        <v>5198</v>
      </c>
      <c r="C2536" s="36" t="s">
        <v>5199</v>
      </c>
      <c r="D2536" s="36" t="s">
        <v>182</v>
      </c>
    </row>
    <row r="2537" spans="1:4">
      <c r="A2537" t="s">
        <v>133</v>
      </c>
      <c r="B2537" t="s">
        <v>5200</v>
      </c>
      <c r="C2537" s="36" t="s">
        <v>5201</v>
      </c>
      <c r="D2537" s="36" t="s">
        <v>182</v>
      </c>
    </row>
    <row r="2538" spans="1:4">
      <c r="A2538" t="s">
        <v>133</v>
      </c>
      <c r="B2538" t="s">
        <v>5202</v>
      </c>
      <c r="C2538" s="36" t="s">
        <v>5203</v>
      </c>
      <c r="D2538" s="36" t="s">
        <v>182</v>
      </c>
    </row>
    <row r="2539" spans="1:4">
      <c r="A2539" t="s">
        <v>133</v>
      </c>
      <c r="B2539" t="s">
        <v>5204</v>
      </c>
      <c r="C2539" s="36" t="s">
        <v>5205</v>
      </c>
      <c r="D2539" s="36" t="s">
        <v>182</v>
      </c>
    </row>
    <row r="2540" spans="1:4">
      <c r="A2540" t="s">
        <v>133</v>
      </c>
      <c r="B2540" t="s">
        <v>5206</v>
      </c>
      <c r="C2540" s="36" t="s">
        <v>5207</v>
      </c>
      <c r="D2540" s="36" t="s">
        <v>182</v>
      </c>
    </row>
    <row r="2541" spans="1:4">
      <c r="A2541" t="s">
        <v>133</v>
      </c>
      <c r="B2541" t="s">
        <v>5208</v>
      </c>
      <c r="C2541" s="36" t="s">
        <v>5209</v>
      </c>
      <c r="D2541" s="36" t="s">
        <v>182</v>
      </c>
    </row>
    <row r="2542" spans="1:4">
      <c r="A2542" t="s">
        <v>133</v>
      </c>
      <c r="B2542" t="s">
        <v>5210</v>
      </c>
      <c r="C2542" s="36" t="s">
        <v>5211</v>
      </c>
      <c r="D2542" s="36" t="s">
        <v>182</v>
      </c>
    </row>
    <row r="2543" spans="1:4">
      <c r="A2543" t="s">
        <v>133</v>
      </c>
      <c r="B2543" t="s">
        <v>5212</v>
      </c>
      <c r="C2543" s="36" t="s">
        <v>5213</v>
      </c>
      <c r="D2543" s="36" t="s">
        <v>182</v>
      </c>
    </row>
    <row r="2544" spans="1:4">
      <c r="A2544" t="s">
        <v>133</v>
      </c>
      <c r="B2544" t="s">
        <v>5214</v>
      </c>
      <c r="C2544" s="36" t="s">
        <v>5215</v>
      </c>
      <c r="D2544" s="36" t="s">
        <v>182</v>
      </c>
    </row>
    <row r="2545" spans="1:4">
      <c r="A2545" t="s">
        <v>133</v>
      </c>
      <c r="B2545" t="s">
        <v>5216</v>
      </c>
      <c r="C2545" s="36" t="s">
        <v>5217</v>
      </c>
      <c r="D2545" s="36" t="s">
        <v>182</v>
      </c>
    </row>
    <row r="2546" spans="1:4">
      <c r="A2546" t="s">
        <v>133</v>
      </c>
      <c r="B2546" t="s">
        <v>5218</v>
      </c>
      <c r="C2546" s="36" t="s">
        <v>5219</v>
      </c>
      <c r="D2546" s="36" t="s">
        <v>182</v>
      </c>
    </row>
    <row r="2547" spans="1:4">
      <c r="A2547" t="s">
        <v>133</v>
      </c>
      <c r="B2547" t="s">
        <v>5220</v>
      </c>
      <c r="C2547" s="36" t="s">
        <v>5221</v>
      </c>
      <c r="D2547" s="36" t="s">
        <v>182</v>
      </c>
    </row>
    <row r="2548" spans="1:4">
      <c r="A2548" t="s">
        <v>133</v>
      </c>
      <c r="B2548" t="s">
        <v>5222</v>
      </c>
      <c r="C2548" s="36" t="s">
        <v>5223</v>
      </c>
      <c r="D2548" s="36" t="s">
        <v>182</v>
      </c>
    </row>
    <row r="2549" spans="1:4">
      <c r="A2549" t="s">
        <v>133</v>
      </c>
      <c r="B2549" t="s">
        <v>5224</v>
      </c>
      <c r="C2549" s="36" t="s">
        <v>5225</v>
      </c>
      <c r="D2549" s="36" t="s">
        <v>182</v>
      </c>
    </row>
    <row r="2550" spans="1:4">
      <c r="A2550" t="s">
        <v>133</v>
      </c>
      <c r="B2550" t="s">
        <v>5226</v>
      </c>
      <c r="C2550" s="36" t="s">
        <v>5227</v>
      </c>
      <c r="D2550" s="36" t="s">
        <v>182</v>
      </c>
    </row>
    <row r="2551" spans="1:4">
      <c r="A2551" t="s">
        <v>133</v>
      </c>
      <c r="B2551" t="s">
        <v>5228</v>
      </c>
      <c r="C2551" s="36" t="s">
        <v>5229</v>
      </c>
      <c r="D2551" s="36" t="s">
        <v>182</v>
      </c>
    </row>
    <row r="2552" spans="1:4">
      <c r="A2552" t="s">
        <v>133</v>
      </c>
      <c r="B2552" t="s">
        <v>5230</v>
      </c>
      <c r="C2552" s="36" t="s">
        <v>5231</v>
      </c>
      <c r="D2552" s="36" t="s">
        <v>182</v>
      </c>
    </row>
    <row r="2553" spans="1:4">
      <c r="A2553" t="s">
        <v>133</v>
      </c>
      <c r="B2553" t="s">
        <v>5232</v>
      </c>
      <c r="C2553" s="36" t="s">
        <v>5233</v>
      </c>
      <c r="D2553" s="36" t="s">
        <v>182</v>
      </c>
    </row>
    <row r="2554" spans="1:4">
      <c r="A2554" t="s">
        <v>133</v>
      </c>
      <c r="B2554" t="s">
        <v>5234</v>
      </c>
      <c r="C2554" s="36" t="s">
        <v>5235</v>
      </c>
      <c r="D2554" s="36" t="s">
        <v>182</v>
      </c>
    </row>
    <row r="2555" spans="1:4">
      <c r="A2555" t="s">
        <v>133</v>
      </c>
      <c r="B2555" t="s">
        <v>5236</v>
      </c>
      <c r="C2555" s="36" t="s">
        <v>5237</v>
      </c>
      <c r="D2555" s="36" t="s">
        <v>182</v>
      </c>
    </row>
    <row r="2556" spans="1:4">
      <c r="A2556" t="s">
        <v>133</v>
      </c>
      <c r="B2556" t="s">
        <v>5238</v>
      </c>
      <c r="C2556" s="36" t="s">
        <v>5239</v>
      </c>
      <c r="D2556" s="36" t="s">
        <v>182</v>
      </c>
    </row>
    <row r="2557" spans="1:4">
      <c r="A2557" t="s">
        <v>133</v>
      </c>
      <c r="B2557" t="s">
        <v>5240</v>
      </c>
      <c r="C2557" s="36" t="s">
        <v>5241</v>
      </c>
      <c r="D2557" s="36" t="s">
        <v>182</v>
      </c>
    </row>
    <row r="2558" spans="1:4">
      <c r="A2558" t="s">
        <v>133</v>
      </c>
      <c r="B2558" t="s">
        <v>5242</v>
      </c>
      <c r="C2558" s="36" t="s">
        <v>5243</v>
      </c>
      <c r="D2558" s="36" t="s">
        <v>182</v>
      </c>
    </row>
    <row r="2559" spans="1:4">
      <c r="A2559" t="s">
        <v>133</v>
      </c>
      <c r="B2559" t="s">
        <v>5244</v>
      </c>
      <c r="C2559" s="36" t="s">
        <v>5245</v>
      </c>
      <c r="D2559" s="36" t="s">
        <v>182</v>
      </c>
    </row>
    <row r="2560" spans="1:4">
      <c r="A2560" t="s">
        <v>133</v>
      </c>
      <c r="B2560" t="s">
        <v>5246</v>
      </c>
      <c r="C2560" s="36" t="s">
        <v>5247</v>
      </c>
      <c r="D2560" s="36" t="s">
        <v>182</v>
      </c>
    </row>
    <row r="2561" spans="1:4">
      <c r="A2561" t="s">
        <v>133</v>
      </c>
      <c r="B2561" t="s">
        <v>5248</v>
      </c>
      <c r="C2561" s="36" t="s">
        <v>5249</v>
      </c>
      <c r="D2561" s="36" t="s">
        <v>182</v>
      </c>
    </row>
    <row r="2562" spans="1:4">
      <c r="A2562" t="s">
        <v>133</v>
      </c>
      <c r="B2562" t="s">
        <v>5250</v>
      </c>
      <c r="C2562" s="36" t="s">
        <v>5251</v>
      </c>
      <c r="D2562" s="36" t="s">
        <v>182</v>
      </c>
    </row>
    <row r="2563" spans="1:4">
      <c r="A2563" t="s">
        <v>133</v>
      </c>
      <c r="B2563" t="s">
        <v>5252</v>
      </c>
      <c r="C2563" s="36" t="s">
        <v>5253</v>
      </c>
      <c r="D2563" s="36" t="s">
        <v>182</v>
      </c>
    </row>
    <row r="2564" spans="1:4">
      <c r="A2564" t="s">
        <v>133</v>
      </c>
      <c r="B2564" t="s">
        <v>5254</v>
      </c>
      <c r="C2564" s="36" t="s">
        <v>5255</v>
      </c>
      <c r="D2564" s="36" t="s">
        <v>182</v>
      </c>
    </row>
    <row r="2565" spans="1:4">
      <c r="A2565" t="s">
        <v>133</v>
      </c>
      <c r="B2565" t="s">
        <v>5256</v>
      </c>
      <c r="C2565" s="36" t="s">
        <v>5257</v>
      </c>
      <c r="D2565" s="36" t="s">
        <v>182</v>
      </c>
    </row>
    <row r="2566" spans="1:4">
      <c r="A2566" t="s">
        <v>133</v>
      </c>
      <c r="B2566" t="s">
        <v>5258</v>
      </c>
      <c r="C2566" s="36" t="s">
        <v>5259</v>
      </c>
      <c r="D2566" s="36" t="s">
        <v>182</v>
      </c>
    </row>
    <row r="2567" spans="1:4">
      <c r="A2567" t="s">
        <v>133</v>
      </c>
      <c r="B2567" t="s">
        <v>5260</v>
      </c>
      <c r="C2567" s="36" t="s">
        <v>5261</v>
      </c>
      <c r="D2567" s="36" t="s">
        <v>182</v>
      </c>
    </row>
    <row r="2568" spans="1:4">
      <c r="A2568" t="s">
        <v>133</v>
      </c>
      <c r="B2568" t="s">
        <v>5262</v>
      </c>
      <c r="C2568" s="36" t="s">
        <v>5263</v>
      </c>
      <c r="D2568" s="36" t="s">
        <v>182</v>
      </c>
    </row>
    <row r="2569" spans="1:4">
      <c r="A2569" t="s">
        <v>133</v>
      </c>
      <c r="B2569" t="s">
        <v>5264</v>
      </c>
      <c r="C2569" s="36" t="s">
        <v>5265</v>
      </c>
      <c r="D2569" s="36" t="s">
        <v>182</v>
      </c>
    </row>
    <row r="2570" spans="1:4">
      <c r="A2570" t="s">
        <v>133</v>
      </c>
      <c r="B2570" t="s">
        <v>5266</v>
      </c>
      <c r="C2570" s="36" t="s">
        <v>5267</v>
      </c>
      <c r="D2570" s="36" t="s">
        <v>182</v>
      </c>
    </row>
    <row r="2571" spans="1:4">
      <c r="A2571" t="s">
        <v>133</v>
      </c>
      <c r="B2571" t="s">
        <v>5268</v>
      </c>
      <c r="C2571" s="36" t="s">
        <v>5269</v>
      </c>
      <c r="D2571" s="36" t="s">
        <v>182</v>
      </c>
    </row>
    <row r="2572" spans="1:4">
      <c r="A2572" t="s">
        <v>133</v>
      </c>
      <c r="B2572" t="s">
        <v>5270</v>
      </c>
      <c r="C2572" s="36" t="s">
        <v>5271</v>
      </c>
      <c r="D2572" s="36" t="s">
        <v>182</v>
      </c>
    </row>
    <row r="2573" spans="1:4">
      <c r="A2573" t="s">
        <v>133</v>
      </c>
      <c r="B2573" t="s">
        <v>5272</v>
      </c>
      <c r="C2573" s="36" t="s">
        <v>5273</v>
      </c>
      <c r="D2573" s="36" t="s">
        <v>182</v>
      </c>
    </row>
    <row r="2574" spans="1:4">
      <c r="A2574" t="s">
        <v>133</v>
      </c>
      <c r="B2574" t="s">
        <v>5274</v>
      </c>
      <c r="C2574" s="36" t="s">
        <v>5275</v>
      </c>
      <c r="D2574" s="36" t="s">
        <v>182</v>
      </c>
    </row>
    <row r="2575" spans="1:4">
      <c r="A2575" t="s">
        <v>133</v>
      </c>
      <c r="B2575" t="s">
        <v>5276</v>
      </c>
      <c r="C2575" s="36" t="s">
        <v>5277</v>
      </c>
      <c r="D2575" s="36" t="s">
        <v>182</v>
      </c>
    </row>
    <row r="2576" spans="1:4">
      <c r="A2576" t="s">
        <v>133</v>
      </c>
      <c r="B2576" t="s">
        <v>5278</v>
      </c>
      <c r="C2576" s="36" t="s">
        <v>5279</v>
      </c>
      <c r="D2576" s="36" t="s">
        <v>182</v>
      </c>
    </row>
    <row r="2577" spans="1:4">
      <c r="A2577" t="s">
        <v>133</v>
      </c>
      <c r="B2577" t="s">
        <v>5280</v>
      </c>
      <c r="C2577" s="36" t="s">
        <v>5281</v>
      </c>
      <c r="D2577" s="36" t="s">
        <v>182</v>
      </c>
    </row>
    <row r="2578" spans="1:4">
      <c r="A2578" t="s">
        <v>133</v>
      </c>
      <c r="B2578" t="s">
        <v>5282</v>
      </c>
      <c r="C2578" s="36" t="s">
        <v>5283</v>
      </c>
      <c r="D2578" s="36" t="s">
        <v>182</v>
      </c>
    </row>
    <row r="2579" spans="1:4">
      <c r="A2579" t="s">
        <v>133</v>
      </c>
      <c r="B2579" t="s">
        <v>5284</v>
      </c>
      <c r="C2579" s="36" t="s">
        <v>5285</v>
      </c>
      <c r="D2579" s="36" t="s">
        <v>182</v>
      </c>
    </row>
    <row r="2580" spans="1:4">
      <c r="A2580" t="s">
        <v>133</v>
      </c>
      <c r="B2580" t="s">
        <v>5286</v>
      </c>
      <c r="C2580" s="36" t="s">
        <v>5287</v>
      </c>
      <c r="D2580" s="36" t="s">
        <v>182</v>
      </c>
    </row>
    <row r="2581" spans="1:4">
      <c r="A2581" t="s">
        <v>133</v>
      </c>
      <c r="B2581" t="s">
        <v>5288</v>
      </c>
      <c r="C2581" s="36" t="s">
        <v>5289</v>
      </c>
      <c r="D2581" s="36" t="s">
        <v>182</v>
      </c>
    </row>
    <row r="2582" spans="1:4">
      <c r="A2582" t="s">
        <v>133</v>
      </c>
      <c r="B2582" t="s">
        <v>5290</v>
      </c>
      <c r="C2582" s="36" t="s">
        <v>5291</v>
      </c>
      <c r="D2582" s="36" t="s">
        <v>182</v>
      </c>
    </row>
    <row r="2583" spans="1:4">
      <c r="A2583" t="s">
        <v>133</v>
      </c>
      <c r="B2583" t="s">
        <v>5292</v>
      </c>
      <c r="C2583" s="36" t="s">
        <v>5293</v>
      </c>
      <c r="D2583" s="36" t="s">
        <v>182</v>
      </c>
    </row>
    <row r="2584" spans="1:4">
      <c r="A2584" t="s">
        <v>133</v>
      </c>
      <c r="B2584" t="s">
        <v>5294</v>
      </c>
      <c r="C2584" s="36" t="s">
        <v>5295</v>
      </c>
      <c r="D2584" s="36" t="s">
        <v>182</v>
      </c>
    </row>
    <row r="2585" spans="1:4">
      <c r="A2585" t="s">
        <v>133</v>
      </c>
      <c r="B2585" t="s">
        <v>5296</v>
      </c>
      <c r="C2585" s="36" t="s">
        <v>5297</v>
      </c>
      <c r="D2585" s="36" t="s">
        <v>182</v>
      </c>
    </row>
    <row r="2586" spans="1:4">
      <c r="A2586" t="s">
        <v>133</v>
      </c>
      <c r="B2586" t="s">
        <v>5298</v>
      </c>
      <c r="C2586" s="36" t="s">
        <v>5299</v>
      </c>
      <c r="D2586" s="36" t="s">
        <v>182</v>
      </c>
    </row>
    <row r="2587" spans="1:4">
      <c r="A2587" t="s">
        <v>133</v>
      </c>
      <c r="B2587" t="s">
        <v>5300</v>
      </c>
      <c r="C2587" s="36" t="s">
        <v>5301</v>
      </c>
      <c r="D2587" s="36" t="s">
        <v>182</v>
      </c>
    </row>
    <row r="2588" spans="1:4">
      <c r="A2588" t="s">
        <v>133</v>
      </c>
      <c r="B2588" t="s">
        <v>5302</v>
      </c>
      <c r="C2588" s="36" t="s">
        <v>5303</v>
      </c>
      <c r="D2588" s="36" t="s">
        <v>182</v>
      </c>
    </row>
    <row r="2589" spans="1:4">
      <c r="A2589" t="s">
        <v>133</v>
      </c>
      <c r="B2589" t="s">
        <v>5304</v>
      </c>
      <c r="C2589" s="36" t="s">
        <v>5305</v>
      </c>
      <c r="D2589" s="36" t="s">
        <v>182</v>
      </c>
    </row>
    <row r="2590" spans="1:4">
      <c r="A2590" t="s">
        <v>133</v>
      </c>
      <c r="B2590" t="s">
        <v>5306</v>
      </c>
      <c r="C2590" s="36" t="s">
        <v>5307</v>
      </c>
      <c r="D2590" s="36" t="s">
        <v>182</v>
      </c>
    </row>
    <row r="2591" spans="1:4">
      <c r="A2591" t="s">
        <v>133</v>
      </c>
      <c r="B2591" t="s">
        <v>5308</v>
      </c>
      <c r="C2591" s="36" t="s">
        <v>5309</v>
      </c>
      <c r="D2591" s="36" t="s">
        <v>182</v>
      </c>
    </row>
    <row r="2592" spans="1:4">
      <c r="A2592" t="s">
        <v>133</v>
      </c>
      <c r="B2592" t="s">
        <v>5310</v>
      </c>
      <c r="C2592" s="36" t="s">
        <v>5311</v>
      </c>
      <c r="D2592" s="36" t="s">
        <v>182</v>
      </c>
    </row>
    <row r="2593" spans="1:4">
      <c r="A2593" t="s">
        <v>133</v>
      </c>
      <c r="B2593" t="s">
        <v>5312</v>
      </c>
      <c r="C2593" s="36" t="s">
        <v>5313</v>
      </c>
      <c r="D2593" s="36" t="s">
        <v>182</v>
      </c>
    </row>
    <row r="2594" spans="1:4">
      <c r="A2594" t="s">
        <v>133</v>
      </c>
      <c r="B2594" t="s">
        <v>5314</v>
      </c>
      <c r="C2594" s="36" t="s">
        <v>5315</v>
      </c>
      <c r="D2594" s="36" t="s">
        <v>182</v>
      </c>
    </row>
    <row r="2595" spans="1:4">
      <c r="A2595" t="s">
        <v>133</v>
      </c>
      <c r="B2595" t="s">
        <v>5316</v>
      </c>
      <c r="C2595" s="36" t="s">
        <v>5317</v>
      </c>
      <c r="D2595" s="36" t="s">
        <v>182</v>
      </c>
    </row>
    <row r="2596" spans="1:4">
      <c r="A2596" t="s">
        <v>133</v>
      </c>
      <c r="B2596" t="s">
        <v>5318</v>
      </c>
      <c r="C2596" s="36" t="s">
        <v>5319</v>
      </c>
      <c r="D2596" s="36" t="s">
        <v>182</v>
      </c>
    </row>
    <row r="2597" spans="1:4">
      <c r="A2597" t="s">
        <v>133</v>
      </c>
      <c r="B2597" t="s">
        <v>5320</v>
      </c>
      <c r="C2597" s="36" t="s">
        <v>5321</v>
      </c>
      <c r="D2597" s="36" t="s">
        <v>182</v>
      </c>
    </row>
    <row r="2598" spans="1:4">
      <c r="A2598" t="s">
        <v>133</v>
      </c>
      <c r="B2598" t="s">
        <v>5322</v>
      </c>
      <c r="C2598" s="36" t="s">
        <v>5323</v>
      </c>
      <c r="D2598" s="36" t="s">
        <v>182</v>
      </c>
    </row>
    <row r="2599" spans="1:4">
      <c r="A2599" t="s">
        <v>133</v>
      </c>
      <c r="B2599" t="s">
        <v>5324</v>
      </c>
      <c r="C2599" s="36" t="s">
        <v>5325</v>
      </c>
      <c r="D2599" s="36" t="s">
        <v>182</v>
      </c>
    </row>
    <row r="2600" spans="1:4">
      <c r="A2600" t="s">
        <v>133</v>
      </c>
      <c r="B2600" t="s">
        <v>5326</v>
      </c>
      <c r="C2600" s="36" t="s">
        <v>5327</v>
      </c>
      <c r="D2600" s="36" t="s">
        <v>182</v>
      </c>
    </row>
    <row r="2601" spans="1:4">
      <c r="A2601" t="s">
        <v>133</v>
      </c>
      <c r="B2601" t="s">
        <v>5328</v>
      </c>
      <c r="C2601" s="36" t="s">
        <v>5329</v>
      </c>
      <c r="D2601" s="36" t="s">
        <v>182</v>
      </c>
    </row>
    <row r="2602" spans="1:4">
      <c r="A2602" t="s">
        <v>133</v>
      </c>
      <c r="B2602" t="s">
        <v>5330</v>
      </c>
      <c r="C2602" s="36" t="s">
        <v>5331</v>
      </c>
      <c r="D2602" s="36" t="s">
        <v>182</v>
      </c>
    </row>
    <row r="2603" spans="1:4">
      <c r="A2603" t="s">
        <v>133</v>
      </c>
      <c r="B2603" t="s">
        <v>5332</v>
      </c>
      <c r="C2603" s="36" t="s">
        <v>5333</v>
      </c>
      <c r="D2603" s="36" t="s">
        <v>182</v>
      </c>
    </row>
    <row r="2604" spans="1:4">
      <c r="A2604" t="s">
        <v>133</v>
      </c>
      <c r="B2604" t="s">
        <v>5334</v>
      </c>
      <c r="C2604" s="36" t="s">
        <v>5335</v>
      </c>
      <c r="D2604" s="36" t="s">
        <v>182</v>
      </c>
    </row>
    <row r="2605" spans="1:4">
      <c r="A2605" t="s">
        <v>133</v>
      </c>
      <c r="B2605" t="s">
        <v>5336</v>
      </c>
      <c r="C2605" s="36" t="s">
        <v>5337</v>
      </c>
      <c r="D2605" s="36" t="s">
        <v>182</v>
      </c>
    </row>
    <row r="2606" spans="1:4">
      <c r="A2606" t="s">
        <v>133</v>
      </c>
      <c r="B2606" t="s">
        <v>5338</v>
      </c>
      <c r="C2606" s="36" t="s">
        <v>5339</v>
      </c>
      <c r="D2606" s="36" t="s">
        <v>182</v>
      </c>
    </row>
    <row r="2607" spans="1:4">
      <c r="A2607" t="s">
        <v>133</v>
      </c>
      <c r="B2607" t="s">
        <v>5340</v>
      </c>
      <c r="C2607" s="36" t="s">
        <v>5341</v>
      </c>
      <c r="D2607" s="36" t="s">
        <v>182</v>
      </c>
    </row>
    <row r="2608" spans="1:4">
      <c r="A2608" t="s">
        <v>133</v>
      </c>
      <c r="B2608" t="s">
        <v>5342</v>
      </c>
      <c r="C2608" s="36" t="s">
        <v>5343</v>
      </c>
      <c r="D2608" s="36" t="s">
        <v>182</v>
      </c>
    </row>
    <row r="2609" spans="1:4">
      <c r="A2609" t="s">
        <v>133</v>
      </c>
      <c r="B2609" t="s">
        <v>5344</v>
      </c>
      <c r="C2609" s="36" t="s">
        <v>5345</v>
      </c>
      <c r="D2609" s="36" t="s">
        <v>182</v>
      </c>
    </row>
    <row r="2610" spans="1:4">
      <c r="A2610" t="s">
        <v>133</v>
      </c>
      <c r="B2610" t="s">
        <v>5346</v>
      </c>
      <c r="C2610" s="36" t="s">
        <v>5347</v>
      </c>
      <c r="D2610" s="36" t="s">
        <v>182</v>
      </c>
    </row>
    <row r="2611" spans="1:4">
      <c r="A2611" t="s">
        <v>133</v>
      </c>
      <c r="B2611" t="s">
        <v>5348</v>
      </c>
      <c r="C2611" s="36" t="s">
        <v>5349</v>
      </c>
      <c r="D2611" s="36" t="s">
        <v>182</v>
      </c>
    </row>
    <row r="2612" spans="1:4">
      <c r="A2612" t="s">
        <v>133</v>
      </c>
      <c r="B2612" t="s">
        <v>5350</v>
      </c>
      <c r="C2612" s="36" t="s">
        <v>5351</v>
      </c>
      <c r="D2612" s="36" t="s">
        <v>182</v>
      </c>
    </row>
    <row r="2613" spans="1:4">
      <c r="A2613" t="s">
        <v>133</v>
      </c>
      <c r="B2613" t="s">
        <v>5352</v>
      </c>
      <c r="C2613" s="36" t="s">
        <v>5353</v>
      </c>
      <c r="D2613" s="36" t="s">
        <v>182</v>
      </c>
    </row>
    <row r="2614" spans="1:4">
      <c r="A2614" t="s">
        <v>133</v>
      </c>
      <c r="B2614" t="s">
        <v>5354</v>
      </c>
      <c r="C2614" s="36" t="s">
        <v>5355</v>
      </c>
      <c r="D2614" s="36" t="s">
        <v>182</v>
      </c>
    </row>
    <row r="2615" spans="1:4">
      <c r="A2615" t="s">
        <v>133</v>
      </c>
      <c r="B2615" t="s">
        <v>5356</v>
      </c>
      <c r="C2615" s="36" t="s">
        <v>5357</v>
      </c>
      <c r="D2615" s="36" t="s">
        <v>182</v>
      </c>
    </row>
    <row r="2616" spans="1:4">
      <c r="A2616" t="s">
        <v>133</v>
      </c>
      <c r="B2616" t="s">
        <v>5358</v>
      </c>
      <c r="C2616" s="36" t="s">
        <v>5359</v>
      </c>
      <c r="D2616" s="36" t="s">
        <v>182</v>
      </c>
    </row>
    <row r="2617" spans="1:4">
      <c r="A2617" t="s">
        <v>133</v>
      </c>
      <c r="B2617" t="s">
        <v>5360</v>
      </c>
      <c r="C2617" s="36" t="s">
        <v>5361</v>
      </c>
      <c r="D2617" s="36" t="s">
        <v>182</v>
      </c>
    </row>
    <row r="2618" spans="1:4">
      <c r="A2618" t="s">
        <v>133</v>
      </c>
      <c r="B2618" t="s">
        <v>5362</v>
      </c>
      <c r="C2618" s="36" t="s">
        <v>5363</v>
      </c>
      <c r="D2618" s="36" t="s">
        <v>182</v>
      </c>
    </row>
    <row r="2619" spans="1:4">
      <c r="A2619" t="s">
        <v>133</v>
      </c>
      <c r="B2619" t="s">
        <v>5364</v>
      </c>
      <c r="C2619" s="36" t="s">
        <v>5365</v>
      </c>
      <c r="D2619" s="36" t="s">
        <v>182</v>
      </c>
    </row>
    <row r="2620" spans="1:4">
      <c r="A2620" t="s">
        <v>133</v>
      </c>
      <c r="B2620" t="s">
        <v>5366</v>
      </c>
      <c r="C2620" s="36" t="s">
        <v>5367</v>
      </c>
      <c r="D2620" s="36" t="s">
        <v>182</v>
      </c>
    </row>
    <row r="2621" spans="1:4">
      <c r="A2621" t="s">
        <v>133</v>
      </c>
      <c r="B2621" t="s">
        <v>5368</v>
      </c>
      <c r="C2621" s="36" t="s">
        <v>5369</v>
      </c>
      <c r="D2621" s="36" t="s">
        <v>182</v>
      </c>
    </row>
    <row r="2622" spans="1:4">
      <c r="A2622" t="s">
        <v>133</v>
      </c>
      <c r="B2622" t="s">
        <v>5370</v>
      </c>
      <c r="C2622" s="36" t="s">
        <v>5371</v>
      </c>
      <c r="D2622" s="36" t="s">
        <v>182</v>
      </c>
    </row>
    <row r="2623" spans="1:4">
      <c r="A2623" t="s">
        <v>133</v>
      </c>
      <c r="B2623" t="s">
        <v>5372</v>
      </c>
      <c r="C2623" s="36" t="s">
        <v>5373</v>
      </c>
      <c r="D2623" s="36" t="s">
        <v>182</v>
      </c>
    </row>
    <row r="2624" spans="1:4">
      <c r="A2624" t="s">
        <v>133</v>
      </c>
      <c r="B2624" t="s">
        <v>5374</v>
      </c>
      <c r="C2624" s="36" t="s">
        <v>5375</v>
      </c>
      <c r="D2624" s="36" t="s">
        <v>182</v>
      </c>
    </row>
    <row r="2625" spans="1:4">
      <c r="A2625" t="s">
        <v>133</v>
      </c>
      <c r="B2625" t="s">
        <v>5376</v>
      </c>
      <c r="C2625" s="36" t="s">
        <v>5377</v>
      </c>
      <c r="D2625" s="36" t="s">
        <v>182</v>
      </c>
    </row>
    <row r="2626" spans="1:4">
      <c r="A2626" t="s">
        <v>133</v>
      </c>
      <c r="B2626" t="s">
        <v>5378</v>
      </c>
      <c r="C2626" s="36" t="s">
        <v>5379</v>
      </c>
      <c r="D2626" s="36" t="s">
        <v>182</v>
      </c>
    </row>
    <row r="2627" spans="1:4">
      <c r="A2627" t="s">
        <v>133</v>
      </c>
      <c r="B2627" t="s">
        <v>5380</v>
      </c>
      <c r="C2627" s="36" t="s">
        <v>5381</v>
      </c>
      <c r="D2627" s="36" t="s">
        <v>182</v>
      </c>
    </row>
    <row r="2628" spans="1:4">
      <c r="A2628" t="s">
        <v>133</v>
      </c>
      <c r="B2628" t="s">
        <v>5382</v>
      </c>
      <c r="C2628" s="36" t="s">
        <v>5383</v>
      </c>
      <c r="D2628" s="36" t="s">
        <v>182</v>
      </c>
    </row>
    <row r="2629" spans="1:4">
      <c r="A2629" t="s">
        <v>133</v>
      </c>
      <c r="B2629" t="s">
        <v>5384</v>
      </c>
      <c r="C2629" s="36" t="s">
        <v>5385</v>
      </c>
      <c r="D2629" s="36" t="s">
        <v>182</v>
      </c>
    </row>
    <row r="2630" spans="1:4">
      <c r="A2630" t="s">
        <v>133</v>
      </c>
      <c r="B2630" t="s">
        <v>5386</v>
      </c>
      <c r="C2630" s="36" t="s">
        <v>5387</v>
      </c>
      <c r="D2630" s="36" t="s">
        <v>182</v>
      </c>
    </row>
    <row r="2631" spans="1:4">
      <c r="A2631" t="s">
        <v>133</v>
      </c>
      <c r="B2631" t="s">
        <v>5388</v>
      </c>
      <c r="C2631" s="36" t="s">
        <v>5389</v>
      </c>
      <c r="D2631" s="36" t="s">
        <v>182</v>
      </c>
    </row>
    <row r="2632" spans="1:4">
      <c r="A2632" t="s">
        <v>133</v>
      </c>
      <c r="B2632" t="s">
        <v>5390</v>
      </c>
      <c r="C2632" s="36" t="s">
        <v>5391</v>
      </c>
      <c r="D2632" s="36" t="s">
        <v>182</v>
      </c>
    </row>
    <row r="2633" spans="1:4">
      <c r="A2633" t="s">
        <v>133</v>
      </c>
      <c r="B2633" t="s">
        <v>5392</v>
      </c>
      <c r="C2633" s="36" t="s">
        <v>5393</v>
      </c>
      <c r="D2633" s="36" t="s">
        <v>182</v>
      </c>
    </row>
    <row r="2634" spans="1:4">
      <c r="A2634" t="s">
        <v>133</v>
      </c>
      <c r="B2634" t="s">
        <v>5394</v>
      </c>
      <c r="C2634" s="36" t="s">
        <v>5395</v>
      </c>
      <c r="D2634" s="36" t="s">
        <v>182</v>
      </c>
    </row>
    <row r="2635" spans="1:4">
      <c r="A2635" t="s">
        <v>133</v>
      </c>
      <c r="B2635" t="s">
        <v>5396</v>
      </c>
      <c r="C2635" s="36" t="s">
        <v>5397</v>
      </c>
      <c r="D2635" s="36" t="s">
        <v>182</v>
      </c>
    </row>
    <row r="2636" spans="1:4">
      <c r="A2636" t="s">
        <v>133</v>
      </c>
      <c r="B2636" t="s">
        <v>5398</v>
      </c>
      <c r="C2636" s="36" t="s">
        <v>5399</v>
      </c>
      <c r="D2636" s="36" t="s">
        <v>182</v>
      </c>
    </row>
    <row r="2637" spans="1:4">
      <c r="A2637" t="s">
        <v>133</v>
      </c>
      <c r="B2637" t="s">
        <v>5400</v>
      </c>
      <c r="C2637" s="36" t="s">
        <v>5401</v>
      </c>
      <c r="D2637" s="36" t="s">
        <v>182</v>
      </c>
    </row>
    <row r="2638" spans="1:4">
      <c r="A2638" t="s">
        <v>133</v>
      </c>
      <c r="B2638" t="s">
        <v>5402</v>
      </c>
      <c r="C2638" s="36" t="s">
        <v>5403</v>
      </c>
      <c r="D2638" s="36" t="s">
        <v>182</v>
      </c>
    </row>
    <row r="2639" spans="1:4">
      <c r="A2639" t="s">
        <v>133</v>
      </c>
      <c r="B2639" t="s">
        <v>5404</v>
      </c>
      <c r="C2639" s="36" t="s">
        <v>5405</v>
      </c>
      <c r="D2639" s="36" t="s">
        <v>182</v>
      </c>
    </row>
    <row r="2640" spans="1:4">
      <c r="A2640" t="s">
        <v>133</v>
      </c>
      <c r="B2640" t="s">
        <v>5406</v>
      </c>
      <c r="C2640" s="36" t="s">
        <v>5407</v>
      </c>
      <c r="D2640" s="36" t="s">
        <v>182</v>
      </c>
    </row>
    <row r="2641" spans="1:4">
      <c r="A2641" t="s">
        <v>133</v>
      </c>
      <c r="B2641" t="s">
        <v>5408</v>
      </c>
      <c r="C2641" s="36" t="s">
        <v>5409</v>
      </c>
      <c r="D2641" s="36" t="s">
        <v>182</v>
      </c>
    </row>
    <row r="2642" spans="1:4">
      <c r="A2642" t="s">
        <v>133</v>
      </c>
      <c r="B2642" t="s">
        <v>5410</v>
      </c>
      <c r="C2642" s="36" t="s">
        <v>5411</v>
      </c>
      <c r="D2642" s="36" t="s">
        <v>182</v>
      </c>
    </row>
    <row r="2643" spans="1:4">
      <c r="A2643" t="s">
        <v>133</v>
      </c>
      <c r="B2643" t="s">
        <v>5412</v>
      </c>
      <c r="C2643" s="36" t="s">
        <v>5413</v>
      </c>
      <c r="D2643" s="36" t="s">
        <v>182</v>
      </c>
    </row>
    <row r="2644" spans="1:4">
      <c r="A2644" t="s">
        <v>133</v>
      </c>
      <c r="B2644" t="s">
        <v>5414</v>
      </c>
      <c r="C2644" s="36" t="s">
        <v>5415</v>
      </c>
      <c r="D2644" s="36" t="s">
        <v>182</v>
      </c>
    </row>
    <row r="2645" spans="1:4">
      <c r="A2645" t="s">
        <v>133</v>
      </c>
      <c r="B2645" t="s">
        <v>5416</v>
      </c>
      <c r="C2645" s="36" t="s">
        <v>5417</v>
      </c>
      <c r="D2645" s="36" t="s">
        <v>182</v>
      </c>
    </row>
    <row r="2646" spans="1:4">
      <c r="A2646" t="s">
        <v>133</v>
      </c>
      <c r="B2646" t="s">
        <v>5418</v>
      </c>
      <c r="C2646" s="36" t="s">
        <v>5419</v>
      </c>
      <c r="D2646" s="36" t="s">
        <v>182</v>
      </c>
    </row>
    <row r="2647" spans="1:4">
      <c r="A2647" t="s">
        <v>133</v>
      </c>
      <c r="B2647" t="s">
        <v>5420</v>
      </c>
      <c r="C2647" s="36" t="s">
        <v>5421</v>
      </c>
      <c r="D2647" s="36" t="s">
        <v>182</v>
      </c>
    </row>
    <row r="2648" spans="1:4">
      <c r="A2648" t="s">
        <v>133</v>
      </c>
      <c r="B2648" t="s">
        <v>5422</v>
      </c>
      <c r="C2648" s="36" t="s">
        <v>5423</v>
      </c>
      <c r="D2648" s="36" t="s">
        <v>182</v>
      </c>
    </row>
    <row r="2649" spans="1:4">
      <c r="A2649" t="s">
        <v>133</v>
      </c>
      <c r="B2649" t="s">
        <v>5424</v>
      </c>
      <c r="C2649" s="36" t="s">
        <v>5425</v>
      </c>
      <c r="D2649" s="36" t="s">
        <v>182</v>
      </c>
    </row>
    <row r="2650" spans="1:4">
      <c r="A2650" t="s">
        <v>133</v>
      </c>
      <c r="B2650" t="s">
        <v>5426</v>
      </c>
      <c r="C2650" s="36" t="s">
        <v>5427</v>
      </c>
      <c r="D2650" s="36" t="s">
        <v>182</v>
      </c>
    </row>
    <row r="2651" spans="1:4">
      <c r="A2651" t="s">
        <v>133</v>
      </c>
      <c r="B2651" t="s">
        <v>5428</v>
      </c>
      <c r="C2651" s="36" t="s">
        <v>5429</v>
      </c>
      <c r="D2651" s="36" t="s">
        <v>182</v>
      </c>
    </row>
    <row r="2652" spans="1:4">
      <c r="A2652" t="s">
        <v>133</v>
      </c>
      <c r="B2652" t="s">
        <v>5430</v>
      </c>
      <c r="C2652" s="36" t="s">
        <v>5431</v>
      </c>
      <c r="D2652" s="36" t="s">
        <v>182</v>
      </c>
    </row>
    <row r="2653" spans="1:4">
      <c r="A2653" t="s">
        <v>133</v>
      </c>
      <c r="B2653" t="s">
        <v>5432</v>
      </c>
      <c r="C2653" s="36" t="s">
        <v>5433</v>
      </c>
      <c r="D2653" s="36" t="s">
        <v>182</v>
      </c>
    </row>
    <row r="2654" spans="1:4">
      <c r="A2654" t="s">
        <v>133</v>
      </c>
      <c r="B2654" t="s">
        <v>5434</v>
      </c>
      <c r="C2654" s="36" t="s">
        <v>5435</v>
      </c>
      <c r="D2654" s="36" t="s">
        <v>182</v>
      </c>
    </row>
    <row r="2655" spans="1:4">
      <c r="A2655" t="s">
        <v>133</v>
      </c>
      <c r="B2655" t="s">
        <v>5436</v>
      </c>
      <c r="C2655" s="36" t="s">
        <v>5437</v>
      </c>
      <c r="D2655" s="36" t="s">
        <v>182</v>
      </c>
    </row>
    <row r="2656" spans="1:4">
      <c r="A2656" t="s">
        <v>133</v>
      </c>
      <c r="B2656" t="s">
        <v>5438</v>
      </c>
      <c r="C2656" s="36" t="s">
        <v>5439</v>
      </c>
      <c r="D2656" s="36" t="s">
        <v>182</v>
      </c>
    </row>
    <row r="2657" spans="1:4">
      <c r="A2657" t="s">
        <v>133</v>
      </c>
      <c r="B2657" t="s">
        <v>5440</v>
      </c>
      <c r="C2657" s="36" t="s">
        <v>5441</v>
      </c>
      <c r="D2657" s="36" t="s">
        <v>182</v>
      </c>
    </row>
    <row r="2658" spans="1:4">
      <c r="A2658" t="s">
        <v>133</v>
      </c>
      <c r="B2658" t="s">
        <v>5442</v>
      </c>
      <c r="C2658" s="36" t="s">
        <v>5443</v>
      </c>
      <c r="D2658" s="36" t="s">
        <v>182</v>
      </c>
    </row>
    <row r="2659" spans="1:4">
      <c r="A2659" t="s">
        <v>133</v>
      </c>
      <c r="B2659" t="s">
        <v>5444</v>
      </c>
      <c r="C2659" s="36" t="s">
        <v>5445</v>
      </c>
      <c r="D2659" s="36" t="s">
        <v>182</v>
      </c>
    </row>
    <row r="2660" spans="1:4">
      <c r="A2660" t="s">
        <v>133</v>
      </c>
      <c r="B2660" t="s">
        <v>5446</v>
      </c>
      <c r="C2660" s="36" t="s">
        <v>5447</v>
      </c>
      <c r="D2660" s="36" t="s">
        <v>182</v>
      </c>
    </row>
    <row r="2661" spans="1:4">
      <c r="A2661" t="s">
        <v>133</v>
      </c>
      <c r="B2661" t="s">
        <v>5448</v>
      </c>
      <c r="C2661" s="36" t="s">
        <v>5449</v>
      </c>
      <c r="D2661" s="36" t="s">
        <v>182</v>
      </c>
    </row>
    <row r="2662" spans="1:4">
      <c r="A2662" t="s">
        <v>133</v>
      </c>
      <c r="B2662" t="s">
        <v>5450</v>
      </c>
      <c r="C2662" s="36" t="s">
        <v>5451</v>
      </c>
      <c r="D2662" s="36" t="s">
        <v>182</v>
      </c>
    </row>
    <row r="2663" spans="1:4">
      <c r="A2663" t="s">
        <v>133</v>
      </c>
      <c r="B2663" t="s">
        <v>5452</v>
      </c>
      <c r="C2663" s="36" t="s">
        <v>5453</v>
      </c>
      <c r="D2663" s="36" t="s">
        <v>182</v>
      </c>
    </row>
    <row r="2664" spans="1:4">
      <c r="A2664" t="s">
        <v>133</v>
      </c>
      <c r="B2664" t="s">
        <v>5454</v>
      </c>
      <c r="C2664" s="36" t="s">
        <v>5455</v>
      </c>
      <c r="D2664" s="36" t="s">
        <v>182</v>
      </c>
    </row>
    <row r="2665" spans="1:4">
      <c r="A2665" t="s">
        <v>133</v>
      </c>
      <c r="B2665" t="s">
        <v>5456</v>
      </c>
      <c r="C2665" s="36" t="s">
        <v>5457</v>
      </c>
      <c r="D2665" s="36" t="s">
        <v>182</v>
      </c>
    </row>
    <row r="2666" spans="1:4">
      <c r="A2666" t="s">
        <v>133</v>
      </c>
      <c r="B2666" t="s">
        <v>5458</v>
      </c>
      <c r="C2666" s="36" t="s">
        <v>5459</v>
      </c>
      <c r="D2666" s="36" t="s">
        <v>182</v>
      </c>
    </row>
    <row r="2667" spans="1:4">
      <c r="A2667" t="s">
        <v>133</v>
      </c>
      <c r="B2667" t="s">
        <v>5460</v>
      </c>
      <c r="C2667" s="36" t="s">
        <v>5461</v>
      </c>
      <c r="D2667" s="36" t="s">
        <v>182</v>
      </c>
    </row>
    <row r="2668" spans="1:4">
      <c r="A2668" t="s">
        <v>133</v>
      </c>
      <c r="B2668" t="s">
        <v>5462</v>
      </c>
      <c r="C2668" s="36" t="s">
        <v>5463</v>
      </c>
      <c r="D2668" s="36" t="s">
        <v>182</v>
      </c>
    </row>
    <row r="2669" spans="1:4">
      <c r="A2669" t="s">
        <v>133</v>
      </c>
      <c r="B2669" t="s">
        <v>5464</v>
      </c>
      <c r="C2669" s="36" t="s">
        <v>5465</v>
      </c>
      <c r="D2669" s="36" t="s">
        <v>182</v>
      </c>
    </row>
    <row r="2670" spans="1:4">
      <c r="A2670" t="s">
        <v>133</v>
      </c>
      <c r="B2670" t="s">
        <v>5466</v>
      </c>
      <c r="C2670" s="36" t="s">
        <v>5467</v>
      </c>
      <c r="D2670" s="36" t="s">
        <v>182</v>
      </c>
    </row>
    <row r="2671" spans="1:4">
      <c r="A2671" t="s">
        <v>133</v>
      </c>
      <c r="B2671" t="s">
        <v>5468</v>
      </c>
      <c r="C2671" s="36" t="s">
        <v>5469</v>
      </c>
      <c r="D2671" s="36" t="s">
        <v>182</v>
      </c>
    </row>
    <row r="2672" spans="1:4">
      <c r="A2672" t="s">
        <v>133</v>
      </c>
      <c r="B2672" t="s">
        <v>5470</v>
      </c>
      <c r="C2672" s="36" t="s">
        <v>5471</v>
      </c>
      <c r="D2672" s="36" t="s">
        <v>182</v>
      </c>
    </row>
    <row r="2673" spans="1:4">
      <c r="A2673" t="s">
        <v>133</v>
      </c>
      <c r="B2673" t="s">
        <v>5472</v>
      </c>
      <c r="C2673" s="36" t="s">
        <v>5473</v>
      </c>
      <c r="D2673" s="36" t="s">
        <v>182</v>
      </c>
    </row>
    <row r="2674" spans="1:4">
      <c r="A2674" t="s">
        <v>133</v>
      </c>
      <c r="B2674" t="s">
        <v>5474</v>
      </c>
      <c r="C2674" s="36" t="s">
        <v>5475</v>
      </c>
      <c r="D2674" s="36" t="s">
        <v>182</v>
      </c>
    </row>
    <row r="2675" spans="1:4">
      <c r="A2675" t="s">
        <v>133</v>
      </c>
      <c r="B2675" t="s">
        <v>5476</v>
      </c>
      <c r="C2675" s="36" t="s">
        <v>5477</v>
      </c>
      <c r="D2675" s="36" t="s">
        <v>182</v>
      </c>
    </row>
    <row r="2676" spans="1:4">
      <c r="A2676" t="s">
        <v>133</v>
      </c>
      <c r="B2676" t="s">
        <v>5478</v>
      </c>
      <c r="C2676" s="36" t="s">
        <v>5479</v>
      </c>
      <c r="D2676" s="36" t="s">
        <v>182</v>
      </c>
    </row>
    <row r="2677" spans="1:4">
      <c r="A2677" t="s">
        <v>133</v>
      </c>
      <c r="B2677" t="s">
        <v>5480</v>
      </c>
      <c r="C2677" s="36" t="s">
        <v>5481</v>
      </c>
      <c r="D2677" s="36" t="s">
        <v>182</v>
      </c>
    </row>
    <row r="2678" spans="1:4">
      <c r="A2678" t="s">
        <v>133</v>
      </c>
      <c r="B2678" t="s">
        <v>5482</v>
      </c>
      <c r="C2678" s="36" t="s">
        <v>5483</v>
      </c>
      <c r="D2678" s="36" t="s">
        <v>182</v>
      </c>
    </row>
    <row r="2679" spans="1:4">
      <c r="A2679" t="s">
        <v>133</v>
      </c>
      <c r="B2679" t="s">
        <v>5484</v>
      </c>
      <c r="C2679" s="36" t="s">
        <v>5485</v>
      </c>
      <c r="D2679" s="36" t="s">
        <v>182</v>
      </c>
    </row>
    <row r="2680" spans="1:4">
      <c r="A2680" t="s">
        <v>133</v>
      </c>
      <c r="B2680" t="s">
        <v>5486</v>
      </c>
      <c r="C2680" s="36" t="s">
        <v>5487</v>
      </c>
      <c r="D2680" s="36" t="s">
        <v>182</v>
      </c>
    </row>
    <row r="2681" spans="1:4">
      <c r="A2681" t="s">
        <v>133</v>
      </c>
      <c r="B2681" t="s">
        <v>5488</v>
      </c>
      <c r="C2681" s="36" t="s">
        <v>5489</v>
      </c>
      <c r="D2681" s="36" t="s">
        <v>182</v>
      </c>
    </row>
    <row r="2682" spans="1:4">
      <c r="A2682" t="s">
        <v>133</v>
      </c>
      <c r="B2682" t="s">
        <v>5490</v>
      </c>
      <c r="C2682" s="36" t="s">
        <v>5491</v>
      </c>
      <c r="D2682" s="36" t="s">
        <v>182</v>
      </c>
    </row>
    <row r="2683" spans="1:4">
      <c r="A2683" t="s">
        <v>133</v>
      </c>
      <c r="B2683" t="s">
        <v>5492</v>
      </c>
      <c r="C2683" s="36" t="s">
        <v>5493</v>
      </c>
      <c r="D2683" s="36" t="s">
        <v>182</v>
      </c>
    </row>
    <row r="2684" spans="1:4">
      <c r="A2684" t="s">
        <v>133</v>
      </c>
      <c r="B2684" t="s">
        <v>5494</v>
      </c>
      <c r="C2684" s="36" t="s">
        <v>5495</v>
      </c>
      <c r="D2684" s="36" t="s">
        <v>182</v>
      </c>
    </row>
    <row r="2685" spans="1:4">
      <c r="A2685" t="s">
        <v>133</v>
      </c>
      <c r="B2685" t="s">
        <v>5496</v>
      </c>
      <c r="C2685" s="36" t="s">
        <v>5497</v>
      </c>
      <c r="D2685" s="36" t="s">
        <v>182</v>
      </c>
    </row>
    <row r="2686" spans="1:4">
      <c r="A2686" t="s">
        <v>133</v>
      </c>
      <c r="B2686" t="s">
        <v>5498</v>
      </c>
      <c r="C2686" s="36" t="s">
        <v>5499</v>
      </c>
      <c r="D2686" s="36" t="s">
        <v>182</v>
      </c>
    </row>
    <row r="2687" spans="1:4">
      <c r="A2687" t="s">
        <v>133</v>
      </c>
      <c r="B2687" t="s">
        <v>5500</v>
      </c>
      <c r="C2687" s="36" t="s">
        <v>5501</v>
      </c>
      <c r="D2687" s="36" t="s">
        <v>182</v>
      </c>
    </row>
    <row r="2688" spans="1:4">
      <c r="A2688" t="s">
        <v>133</v>
      </c>
      <c r="B2688" t="s">
        <v>5502</v>
      </c>
      <c r="C2688" s="36" t="s">
        <v>5503</v>
      </c>
      <c r="D2688" s="36" t="s">
        <v>182</v>
      </c>
    </row>
    <row r="2689" spans="1:4">
      <c r="A2689" t="s">
        <v>133</v>
      </c>
      <c r="B2689" t="s">
        <v>5504</v>
      </c>
      <c r="C2689" s="36" t="s">
        <v>5505</v>
      </c>
      <c r="D2689" s="36" t="s">
        <v>182</v>
      </c>
    </row>
    <row r="2690" spans="1:4">
      <c r="A2690" t="s">
        <v>133</v>
      </c>
      <c r="B2690" t="s">
        <v>5506</v>
      </c>
      <c r="C2690" s="36" t="s">
        <v>5507</v>
      </c>
      <c r="D2690" s="36" t="s">
        <v>182</v>
      </c>
    </row>
    <row r="2691" spans="1:4">
      <c r="A2691" t="s">
        <v>133</v>
      </c>
      <c r="B2691" t="s">
        <v>5508</v>
      </c>
      <c r="C2691" s="36" t="s">
        <v>5509</v>
      </c>
      <c r="D2691" s="36" t="s">
        <v>182</v>
      </c>
    </row>
    <row r="2692" spans="1:4">
      <c r="A2692" t="s">
        <v>133</v>
      </c>
      <c r="B2692" t="s">
        <v>5510</v>
      </c>
      <c r="C2692" s="36" t="s">
        <v>5511</v>
      </c>
      <c r="D2692" s="36" t="s">
        <v>182</v>
      </c>
    </row>
    <row r="2693" spans="1:4">
      <c r="A2693" t="s">
        <v>133</v>
      </c>
      <c r="B2693" t="s">
        <v>5512</v>
      </c>
      <c r="C2693" s="36" t="s">
        <v>5513</v>
      </c>
      <c r="D2693" s="36" t="s">
        <v>182</v>
      </c>
    </row>
    <row r="2694" spans="1:4">
      <c r="A2694" t="s">
        <v>133</v>
      </c>
      <c r="B2694" t="s">
        <v>5514</v>
      </c>
      <c r="C2694" s="36" t="s">
        <v>5515</v>
      </c>
      <c r="D2694" s="36" t="s">
        <v>182</v>
      </c>
    </row>
    <row r="2695" spans="1:4">
      <c r="A2695" t="s">
        <v>133</v>
      </c>
      <c r="B2695" t="s">
        <v>5516</v>
      </c>
      <c r="C2695" s="36" t="s">
        <v>5517</v>
      </c>
      <c r="D2695" s="36" t="s">
        <v>182</v>
      </c>
    </row>
    <row r="2696" spans="1:4">
      <c r="A2696" t="s">
        <v>133</v>
      </c>
      <c r="B2696" t="s">
        <v>5518</v>
      </c>
      <c r="C2696" s="36" t="s">
        <v>5519</v>
      </c>
      <c r="D2696" s="36" t="s">
        <v>159</v>
      </c>
    </row>
    <row r="2697" spans="1:4">
      <c r="A2697" t="s">
        <v>133</v>
      </c>
      <c r="B2697" t="s">
        <v>5520</v>
      </c>
      <c r="C2697" s="36" t="s">
        <v>5521</v>
      </c>
      <c r="D2697" s="36" t="s">
        <v>159</v>
      </c>
    </row>
    <row r="2698" spans="1:4">
      <c r="A2698" t="s">
        <v>133</v>
      </c>
      <c r="B2698" t="s">
        <v>5522</v>
      </c>
      <c r="C2698" s="36" t="s">
        <v>5523</v>
      </c>
      <c r="D2698" s="36" t="s">
        <v>159</v>
      </c>
    </row>
    <row r="2699" spans="1:4">
      <c r="A2699" t="s">
        <v>133</v>
      </c>
      <c r="B2699" t="s">
        <v>5524</v>
      </c>
      <c r="C2699" s="36" t="s">
        <v>5525</v>
      </c>
      <c r="D2699" s="36" t="s">
        <v>182</v>
      </c>
    </row>
    <row r="2700" spans="1:4">
      <c r="A2700" t="s">
        <v>133</v>
      </c>
      <c r="B2700" t="s">
        <v>5526</v>
      </c>
      <c r="C2700" s="36" t="s">
        <v>5527</v>
      </c>
      <c r="D2700" s="36" t="s">
        <v>182</v>
      </c>
    </row>
    <row r="2701" spans="1:4">
      <c r="A2701" t="s">
        <v>133</v>
      </c>
      <c r="B2701" t="s">
        <v>5528</v>
      </c>
      <c r="C2701" s="36" t="s">
        <v>5529</v>
      </c>
      <c r="D2701" s="36" t="s">
        <v>182</v>
      </c>
    </row>
    <row r="2702" spans="1:4">
      <c r="A2702" t="s">
        <v>133</v>
      </c>
      <c r="B2702" t="s">
        <v>5530</v>
      </c>
      <c r="C2702" s="36" t="s">
        <v>5531</v>
      </c>
      <c r="D2702" s="36" t="s">
        <v>182</v>
      </c>
    </row>
    <row r="2703" spans="1:4">
      <c r="A2703" t="s">
        <v>133</v>
      </c>
      <c r="B2703" t="s">
        <v>5532</v>
      </c>
      <c r="C2703" s="36" t="s">
        <v>5533</v>
      </c>
      <c r="D2703" s="36" t="s">
        <v>182</v>
      </c>
    </row>
    <row r="2704" spans="1:4">
      <c r="A2704" t="s">
        <v>133</v>
      </c>
      <c r="B2704" t="s">
        <v>5534</v>
      </c>
      <c r="C2704" s="36" t="s">
        <v>5535</v>
      </c>
      <c r="D2704" s="36" t="s">
        <v>182</v>
      </c>
    </row>
    <row r="2705" spans="1:4">
      <c r="A2705" t="s">
        <v>133</v>
      </c>
      <c r="B2705" t="s">
        <v>5536</v>
      </c>
      <c r="C2705" s="36" t="s">
        <v>5537</v>
      </c>
      <c r="D2705" s="36" t="s">
        <v>182</v>
      </c>
    </row>
    <row r="2706" spans="1:4">
      <c r="A2706" t="s">
        <v>133</v>
      </c>
      <c r="B2706" t="s">
        <v>5538</v>
      </c>
      <c r="C2706" s="36" t="s">
        <v>5539</v>
      </c>
      <c r="D2706" s="36" t="s">
        <v>182</v>
      </c>
    </row>
    <row r="2707" spans="1:4">
      <c r="A2707" t="s">
        <v>133</v>
      </c>
      <c r="B2707" t="s">
        <v>5540</v>
      </c>
      <c r="C2707" s="36" t="s">
        <v>5541</v>
      </c>
      <c r="D2707" s="36" t="s">
        <v>182</v>
      </c>
    </row>
    <row r="2708" spans="1:4">
      <c r="A2708" t="s">
        <v>133</v>
      </c>
      <c r="B2708" t="s">
        <v>5542</v>
      </c>
      <c r="C2708" s="36" t="s">
        <v>5543</v>
      </c>
      <c r="D2708" s="36" t="s">
        <v>182</v>
      </c>
    </row>
    <row r="2709" spans="1:4">
      <c r="A2709" t="s">
        <v>133</v>
      </c>
      <c r="B2709" t="s">
        <v>5544</v>
      </c>
      <c r="C2709" s="36" t="s">
        <v>5545</v>
      </c>
      <c r="D2709" s="36" t="s">
        <v>182</v>
      </c>
    </row>
    <row r="2710" spans="1:4">
      <c r="A2710" t="s">
        <v>133</v>
      </c>
      <c r="B2710" t="s">
        <v>5546</v>
      </c>
      <c r="C2710" s="36" t="s">
        <v>5547</v>
      </c>
      <c r="D2710" s="36" t="s">
        <v>182</v>
      </c>
    </row>
    <row r="2711" spans="1:4">
      <c r="A2711" t="s">
        <v>133</v>
      </c>
      <c r="B2711" t="s">
        <v>5548</v>
      </c>
      <c r="C2711" s="36" t="s">
        <v>5549</v>
      </c>
      <c r="D2711" s="36" t="s">
        <v>182</v>
      </c>
    </row>
    <row r="2712" spans="1:4">
      <c r="A2712" t="s">
        <v>133</v>
      </c>
      <c r="B2712" t="s">
        <v>5550</v>
      </c>
      <c r="C2712" s="36" t="s">
        <v>5551</v>
      </c>
      <c r="D2712" s="36" t="s">
        <v>182</v>
      </c>
    </row>
    <row r="2713" spans="1:4">
      <c r="A2713" t="s">
        <v>133</v>
      </c>
      <c r="B2713" t="s">
        <v>5552</v>
      </c>
      <c r="C2713" s="36" t="s">
        <v>5553</v>
      </c>
      <c r="D2713" s="36" t="s">
        <v>182</v>
      </c>
    </row>
    <row r="2714" spans="1:4">
      <c r="A2714" t="s">
        <v>133</v>
      </c>
      <c r="B2714" t="s">
        <v>5554</v>
      </c>
      <c r="C2714" s="36" t="s">
        <v>5555</v>
      </c>
      <c r="D2714" s="36" t="s">
        <v>182</v>
      </c>
    </row>
    <row r="2715" spans="1:4">
      <c r="A2715" t="s">
        <v>133</v>
      </c>
      <c r="B2715" t="s">
        <v>5556</v>
      </c>
      <c r="C2715" s="36" t="s">
        <v>5557</v>
      </c>
      <c r="D2715" s="36" t="s">
        <v>182</v>
      </c>
    </row>
    <row r="2716" spans="1:4">
      <c r="A2716" t="s">
        <v>133</v>
      </c>
      <c r="B2716" t="s">
        <v>5558</v>
      </c>
      <c r="C2716" s="36" t="s">
        <v>5559</v>
      </c>
      <c r="D2716" s="36" t="s">
        <v>182</v>
      </c>
    </row>
    <row r="2717" spans="1:4">
      <c r="A2717" t="s">
        <v>133</v>
      </c>
      <c r="B2717" t="s">
        <v>5560</v>
      </c>
      <c r="C2717" s="36" t="s">
        <v>5561</v>
      </c>
      <c r="D2717" s="36" t="s">
        <v>182</v>
      </c>
    </row>
    <row r="2718" spans="1:4">
      <c r="A2718" t="s">
        <v>133</v>
      </c>
      <c r="B2718" t="s">
        <v>5562</v>
      </c>
      <c r="C2718" s="36" t="s">
        <v>5563</v>
      </c>
      <c r="D2718" s="36" t="s">
        <v>182</v>
      </c>
    </row>
    <row r="2719" spans="1:4">
      <c r="A2719" t="s">
        <v>133</v>
      </c>
      <c r="B2719" t="s">
        <v>5564</v>
      </c>
      <c r="C2719" s="36" t="s">
        <v>5565</v>
      </c>
      <c r="D2719" s="36" t="s">
        <v>182</v>
      </c>
    </row>
    <row r="2720" spans="1:4">
      <c r="A2720" t="s">
        <v>133</v>
      </c>
      <c r="B2720" t="s">
        <v>5566</v>
      </c>
      <c r="C2720" s="36" t="s">
        <v>5567</v>
      </c>
      <c r="D2720" s="36" t="s">
        <v>182</v>
      </c>
    </row>
    <row r="2721" spans="1:4">
      <c r="A2721" t="s">
        <v>133</v>
      </c>
      <c r="B2721" t="s">
        <v>5568</v>
      </c>
      <c r="C2721" s="36" t="s">
        <v>5569</v>
      </c>
      <c r="D2721" s="36" t="s">
        <v>182</v>
      </c>
    </row>
    <row r="2722" spans="1:4">
      <c r="A2722" t="s">
        <v>133</v>
      </c>
      <c r="B2722" t="s">
        <v>5570</v>
      </c>
      <c r="C2722" s="36" t="s">
        <v>5571</v>
      </c>
      <c r="D2722" s="36" t="s">
        <v>182</v>
      </c>
    </row>
    <row r="2723" spans="1:4">
      <c r="A2723" t="s">
        <v>133</v>
      </c>
      <c r="B2723" t="s">
        <v>5572</v>
      </c>
      <c r="C2723" s="36" t="s">
        <v>5573</v>
      </c>
      <c r="D2723" s="36" t="s">
        <v>182</v>
      </c>
    </row>
    <row r="2724" spans="1:4">
      <c r="A2724" t="s">
        <v>133</v>
      </c>
      <c r="B2724" t="s">
        <v>5574</v>
      </c>
      <c r="C2724" s="36" t="s">
        <v>5575</v>
      </c>
      <c r="D2724" s="36" t="s">
        <v>182</v>
      </c>
    </row>
    <row r="2725" spans="1:4">
      <c r="A2725" t="s">
        <v>133</v>
      </c>
      <c r="B2725" t="s">
        <v>5576</v>
      </c>
      <c r="C2725" s="36" t="s">
        <v>5577</v>
      </c>
      <c r="D2725" s="36" t="s">
        <v>182</v>
      </c>
    </row>
    <row r="2726" spans="1:4">
      <c r="A2726" t="s">
        <v>133</v>
      </c>
      <c r="B2726" t="s">
        <v>5578</v>
      </c>
      <c r="C2726" s="36" t="s">
        <v>5579</v>
      </c>
      <c r="D2726" s="36" t="s">
        <v>182</v>
      </c>
    </row>
    <row r="2727" spans="1:4">
      <c r="A2727" t="s">
        <v>133</v>
      </c>
      <c r="B2727" t="s">
        <v>5580</v>
      </c>
      <c r="C2727" s="36" t="s">
        <v>5581</v>
      </c>
      <c r="D2727" s="36" t="s">
        <v>182</v>
      </c>
    </row>
    <row r="2728" spans="1:4">
      <c r="A2728" t="s">
        <v>133</v>
      </c>
      <c r="B2728" t="s">
        <v>5582</v>
      </c>
      <c r="C2728" s="36" t="s">
        <v>5583</v>
      </c>
      <c r="D2728" s="36" t="s">
        <v>182</v>
      </c>
    </row>
    <row r="2729" spans="1:4">
      <c r="A2729" t="s">
        <v>133</v>
      </c>
      <c r="B2729" t="s">
        <v>5584</v>
      </c>
      <c r="C2729" s="36" t="s">
        <v>5585</v>
      </c>
      <c r="D2729" s="36" t="s">
        <v>182</v>
      </c>
    </row>
    <row r="2730" spans="1:4">
      <c r="A2730" t="s">
        <v>133</v>
      </c>
      <c r="B2730" t="s">
        <v>5586</v>
      </c>
      <c r="C2730" s="36" t="s">
        <v>5587</v>
      </c>
      <c r="D2730" s="36" t="s">
        <v>182</v>
      </c>
    </row>
    <row r="2731" spans="1:4">
      <c r="A2731" t="s">
        <v>133</v>
      </c>
      <c r="B2731" t="s">
        <v>5588</v>
      </c>
      <c r="C2731" s="36" t="s">
        <v>5589</v>
      </c>
      <c r="D2731" s="36" t="s">
        <v>182</v>
      </c>
    </row>
    <row r="2732" spans="1:4">
      <c r="A2732" t="s">
        <v>133</v>
      </c>
      <c r="B2732" t="s">
        <v>5590</v>
      </c>
      <c r="C2732" s="36" t="s">
        <v>5591</v>
      </c>
      <c r="D2732" s="36" t="s">
        <v>182</v>
      </c>
    </row>
    <row r="2733" spans="1:4">
      <c r="A2733" t="s">
        <v>133</v>
      </c>
      <c r="B2733" t="s">
        <v>5592</v>
      </c>
      <c r="C2733" s="36" t="s">
        <v>5593</v>
      </c>
      <c r="D2733" s="36" t="s">
        <v>182</v>
      </c>
    </row>
    <row r="2734" spans="1:4">
      <c r="A2734" t="s">
        <v>133</v>
      </c>
      <c r="B2734" t="s">
        <v>5594</v>
      </c>
      <c r="C2734" s="36" t="s">
        <v>5595</v>
      </c>
      <c r="D2734" s="36" t="s">
        <v>182</v>
      </c>
    </row>
    <row r="2735" spans="1:4">
      <c r="A2735" t="s">
        <v>133</v>
      </c>
      <c r="B2735" t="s">
        <v>5596</v>
      </c>
      <c r="C2735" s="36" t="s">
        <v>5597</v>
      </c>
      <c r="D2735" s="36" t="s">
        <v>182</v>
      </c>
    </row>
    <row r="2736" spans="1:4">
      <c r="A2736" t="s">
        <v>133</v>
      </c>
      <c r="B2736" t="s">
        <v>5598</v>
      </c>
      <c r="C2736" s="36" t="s">
        <v>5599</v>
      </c>
      <c r="D2736" s="36" t="s">
        <v>182</v>
      </c>
    </row>
    <row r="2737" spans="1:4">
      <c r="A2737" t="s">
        <v>133</v>
      </c>
      <c r="B2737" t="s">
        <v>5600</v>
      </c>
      <c r="C2737" s="36" t="s">
        <v>5601</v>
      </c>
      <c r="D2737" s="36" t="s">
        <v>182</v>
      </c>
    </row>
    <row r="2738" spans="1:4">
      <c r="A2738" t="s">
        <v>133</v>
      </c>
      <c r="B2738" t="s">
        <v>5602</v>
      </c>
      <c r="C2738" s="36" t="s">
        <v>5603</v>
      </c>
      <c r="D2738" s="36" t="s">
        <v>182</v>
      </c>
    </row>
    <row r="2739" spans="1:4">
      <c r="A2739" t="s">
        <v>133</v>
      </c>
      <c r="B2739" t="s">
        <v>5604</v>
      </c>
      <c r="C2739" s="36" t="s">
        <v>5605</v>
      </c>
      <c r="D2739" s="36" t="s">
        <v>182</v>
      </c>
    </row>
    <row r="2740" spans="1:4">
      <c r="A2740" t="s">
        <v>133</v>
      </c>
      <c r="B2740" t="s">
        <v>5606</v>
      </c>
      <c r="C2740" s="36" t="s">
        <v>5607</v>
      </c>
      <c r="D2740" s="36" t="s">
        <v>182</v>
      </c>
    </row>
    <row r="2741" spans="1:4">
      <c r="A2741" t="s">
        <v>133</v>
      </c>
      <c r="B2741" t="s">
        <v>5330</v>
      </c>
      <c r="C2741" s="36" t="s">
        <v>5608</v>
      </c>
      <c r="D2741" s="36" t="s">
        <v>182</v>
      </c>
    </row>
    <row r="2742" spans="1:4">
      <c r="A2742" t="s">
        <v>133</v>
      </c>
      <c r="B2742" t="s">
        <v>5609</v>
      </c>
      <c r="C2742" s="36" t="s">
        <v>5610</v>
      </c>
      <c r="D2742" s="36" t="s">
        <v>182</v>
      </c>
    </row>
    <row r="2743" spans="1:4">
      <c r="A2743" t="s">
        <v>133</v>
      </c>
      <c r="B2743" t="s">
        <v>5611</v>
      </c>
      <c r="C2743" s="36" t="s">
        <v>5612</v>
      </c>
      <c r="D2743" s="36" t="s">
        <v>182</v>
      </c>
    </row>
    <row r="2744" spans="1:4">
      <c r="A2744" t="s">
        <v>133</v>
      </c>
      <c r="B2744" t="s">
        <v>5613</v>
      </c>
      <c r="C2744" s="36" t="s">
        <v>5614</v>
      </c>
      <c r="D2744" s="36" t="s">
        <v>182</v>
      </c>
    </row>
    <row r="2745" spans="1:4">
      <c r="A2745" t="s">
        <v>133</v>
      </c>
      <c r="B2745" t="s">
        <v>5615</v>
      </c>
      <c r="C2745" s="36" t="s">
        <v>5616</v>
      </c>
      <c r="D2745" s="36" t="s">
        <v>182</v>
      </c>
    </row>
    <row r="2746" spans="1:4">
      <c r="A2746" t="s">
        <v>133</v>
      </c>
      <c r="B2746" t="s">
        <v>5617</v>
      </c>
      <c r="C2746" s="36" t="s">
        <v>5618</v>
      </c>
      <c r="D2746" s="36" t="s">
        <v>182</v>
      </c>
    </row>
    <row r="2747" spans="1:4">
      <c r="A2747" t="s">
        <v>133</v>
      </c>
      <c r="B2747" t="s">
        <v>5619</v>
      </c>
      <c r="C2747" s="36" t="s">
        <v>5620</v>
      </c>
      <c r="D2747" s="36" t="s">
        <v>182</v>
      </c>
    </row>
    <row r="2748" spans="1:4">
      <c r="A2748" t="s">
        <v>133</v>
      </c>
      <c r="B2748" t="s">
        <v>5621</v>
      </c>
      <c r="C2748" s="36" t="s">
        <v>5622</v>
      </c>
      <c r="D2748" s="36" t="s">
        <v>182</v>
      </c>
    </row>
    <row r="2749" spans="1:4">
      <c r="A2749" t="s">
        <v>133</v>
      </c>
      <c r="B2749" t="s">
        <v>5623</v>
      </c>
      <c r="C2749" s="36" t="s">
        <v>5624</v>
      </c>
      <c r="D2749" s="36" t="s">
        <v>182</v>
      </c>
    </row>
    <row r="2750" spans="1:4">
      <c r="A2750" t="s">
        <v>133</v>
      </c>
      <c r="B2750" t="s">
        <v>5625</v>
      </c>
      <c r="C2750" s="36" t="s">
        <v>5626</v>
      </c>
      <c r="D2750" s="36" t="s">
        <v>182</v>
      </c>
    </row>
    <row r="2751" spans="1:4">
      <c r="A2751" t="s">
        <v>133</v>
      </c>
      <c r="B2751" t="s">
        <v>5627</v>
      </c>
      <c r="C2751" s="36" t="s">
        <v>5628</v>
      </c>
      <c r="D2751" s="36" t="s">
        <v>182</v>
      </c>
    </row>
    <row r="2752" spans="1:4">
      <c r="A2752" t="s">
        <v>133</v>
      </c>
      <c r="B2752" t="s">
        <v>5629</v>
      </c>
      <c r="C2752" s="36" t="s">
        <v>5630</v>
      </c>
      <c r="D2752" s="36" t="s">
        <v>182</v>
      </c>
    </row>
    <row r="2753" spans="1:4">
      <c r="A2753" t="s">
        <v>133</v>
      </c>
      <c r="B2753" t="s">
        <v>5631</v>
      </c>
      <c r="C2753" s="36" t="s">
        <v>5632</v>
      </c>
      <c r="D2753" s="36" t="s">
        <v>182</v>
      </c>
    </row>
    <row r="2754" spans="1:4">
      <c r="A2754" t="s">
        <v>133</v>
      </c>
      <c r="B2754" t="s">
        <v>5633</v>
      </c>
      <c r="C2754" s="36" t="s">
        <v>5634</v>
      </c>
      <c r="D2754" s="36" t="s">
        <v>182</v>
      </c>
    </row>
    <row r="2755" spans="1:4">
      <c r="A2755" t="s">
        <v>133</v>
      </c>
      <c r="B2755" t="s">
        <v>5635</v>
      </c>
      <c r="C2755" s="36" t="s">
        <v>5636</v>
      </c>
      <c r="D2755" s="36" t="s">
        <v>182</v>
      </c>
    </row>
    <row r="2756" spans="1:4">
      <c r="A2756" t="s">
        <v>133</v>
      </c>
      <c r="B2756" t="s">
        <v>5637</v>
      </c>
      <c r="C2756" s="36" t="s">
        <v>5638</v>
      </c>
      <c r="D2756" s="36" t="s">
        <v>182</v>
      </c>
    </row>
    <row r="2757" spans="1:4">
      <c r="A2757" t="s">
        <v>133</v>
      </c>
      <c r="B2757" t="s">
        <v>5639</v>
      </c>
      <c r="C2757" s="36" t="s">
        <v>5640</v>
      </c>
      <c r="D2757" s="36" t="s">
        <v>182</v>
      </c>
    </row>
    <row r="2758" spans="1:4">
      <c r="A2758" t="s">
        <v>133</v>
      </c>
      <c r="B2758" t="s">
        <v>5641</v>
      </c>
      <c r="C2758" s="36" t="s">
        <v>5642</v>
      </c>
      <c r="D2758" s="36" t="s">
        <v>182</v>
      </c>
    </row>
    <row r="2759" spans="1:4">
      <c r="A2759" t="s">
        <v>133</v>
      </c>
      <c r="B2759" t="s">
        <v>5643</v>
      </c>
      <c r="C2759" s="36" t="s">
        <v>5644</v>
      </c>
      <c r="D2759" s="36" t="s">
        <v>182</v>
      </c>
    </row>
    <row r="2760" spans="1:4">
      <c r="A2760" t="s">
        <v>133</v>
      </c>
      <c r="B2760" t="s">
        <v>5645</v>
      </c>
      <c r="C2760" s="36" t="s">
        <v>5646</v>
      </c>
      <c r="D2760" s="36" t="s">
        <v>182</v>
      </c>
    </row>
    <row r="2761" spans="1:4">
      <c r="A2761" t="s">
        <v>133</v>
      </c>
      <c r="B2761" t="s">
        <v>5647</v>
      </c>
      <c r="C2761" s="36" t="s">
        <v>5648</v>
      </c>
      <c r="D2761" s="36" t="s">
        <v>182</v>
      </c>
    </row>
    <row r="2762" spans="1:4">
      <c r="A2762" t="s">
        <v>133</v>
      </c>
      <c r="B2762" t="s">
        <v>5649</v>
      </c>
      <c r="C2762" s="36" t="s">
        <v>5650</v>
      </c>
      <c r="D2762" s="36" t="s">
        <v>182</v>
      </c>
    </row>
    <row r="2763" spans="1:4">
      <c r="A2763" t="s">
        <v>133</v>
      </c>
      <c r="B2763" t="s">
        <v>5651</v>
      </c>
      <c r="C2763" s="36" t="s">
        <v>5652</v>
      </c>
      <c r="D2763" s="36" t="s">
        <v>182</v>
      </c>
    </row>
    <row r="2764" spans="1:4">
      <c r="A2764" t="s">
        <v>133</v>
      </c>
      <c r="B2764" t="s">
        <v>5653</v>
      </c>
      <c r="C2764" s="36" t="s">
        <v>5654</v>
      </c>
      <c r="D2764" s="36" t="s">
        <v>182</v>
      </c>
    </row>
    <row r="2765" spans="1:4">
      <c r="A2765" t="s">
        <v>133</v>
      </c>
      <c r="B2765" t="s">
        <v>5655</v>
      </c>
      <c r="C2765" s="36" t="s">
        <v>5656</v>
      </c>
      <c r="D2765" s="36" t="s">
        <v>182</v>
      </c>
    </row>
    <row r="2766" spans="1:4">
      <c r="A2766" t="s">
        <v>133</v>
      </c>
      <c r="B2766" t="s">
        <v>5657</v>
      </c>
      <c r="C2766" s="36" t="s">
        <v>5658</v>
      </c>
      <c r="D2766" s="36" t="s">
        <v>182</v>
      </c>
    </row>
    <row r="2767" spans="1:4">
      <c r="A2767" t="s">
        <v>133</v>
      </c>
      <c r="B2767" t="s">
        <v>5659</v>
      </c>
      <c r="C2767" s="36" t="s">
        <v>5660</v>
      </c>
      <c r="D2767" s="36" t="s">
        <v>182</v>
      </c>
    </row>
    <row r="2768" spans="1:4">
      <c r="A2768" t="s">
        <v>133</v>
      </c>
      <c r="B2768" t="s">
        <v>5661</v>
      </c>
      <c r="C2768" s="36" t="s">
        <v>5662</v>
      </c>
      <c r="D2768" s="36" t="s">
        <v>182</v>
      </c>
    </row>
    <row r="2769" spans="1:4">
      <c r="A2769" t="s">
        <v>133</v>
      </c>
      <c r="B2769" t="s">
        <v>5663</v>
      </c>
      <c r="C2769" s="36" t="s">
        <v>5664</v>
      </c>
      <c r="D2769" s="36" t="s">
        <v>182</v>
      </c>
    </row>
    <row r="2770" spans="1:4">
      <c r="A2770" t="s">
        <v>133</v>
      </c>
      <c r="B2770" t="s">
        <v>5665</v>
      </c>
      <c r="C2770" s="36" t="s">
        <v>5666</v>
      </c>
      <c r="D2770" s="36" t="s">
        <v>182</v>
      </c>
    </row>
    <row r="2771" spans="1:4">
      <c r="A2771" t="s">
        <v>133</v>
      </c>
      <c r="B2771" t="s">
        <v>5667</v>
      </c>
      <c r="C2771" s="36" t="s">
        <v>5668</v>
      </c>
      <c r="D2771" s="36" t="s">
        <v>182</v>
      </c>
    </row>
    <row r="2772" spans="1:4">
      <c r="A2772" t="s">
        <v>133</v>
      </c>
      <c r="B2772" t="s">
        <v>5669</v>
      </c>
      <c r="C2772" s="36" t="s">
        <v>5670</v>
      </c>
      <c r="D2772" s="36" t="s">
        <v>182</v>
      </c>
    </row>
    <row r="2773" spans="1:4">
      <c r="A2773" t="s">
        <v>133</v>
      </c>
      <c r="B2773" t="s">
        <v>5671</v>
      </c>
      <c r="C2773" s="36" t="s">
        <v>5672</v>
      </c>
      <c r="D2773" s="36" t="s">
        <v>182</v>
      </c>
    </row>
    <row r="2774" spans="1:4">
      <c r="A2774" t="s">
        <v>133</v>
      </c>
      <c r="B2774" t="s">
        <v>5673</v>
      </c>
      <c r="C2774" s="36" t="s">
        <v>5674</v>
      </c>
      <c r="D2774" s="36" t="s">
        <v>182</v>
      </c>
    </row>
    <row r="2775" spans="1:4">
      <c r="A2775" t="s">
        <v>133</v>
      </c>
      <c r="B2775" t="s">
        <v>5675</v>
      </c>
      <c r="C2775" s="36" t="s">
        <v>5676</v>
      </c>
      <c r="D2775" s="36" t="s">
        <v>182</v>
      </c>
    </row>
    <row r="2776" spans="1:4">
      <c r="A2776" t="s">
        <v>133</v>
      </c>
      <c r="B2776" t="s">
        <v>5677</v>
      </c>
      <c r="C2776" s="36" t="s">
        <v>5678</v>
      </c>
      <c r="D2776" s="36" t="s">
        <v>182</v>
      </c>
    </row>
    <row r="2777" spans="1:4">
      <c r="A2777" t="s">
        <v>133</v>
      </c>
      <c r="B2777" t="s">
        <v>5679</v>
      </c>
      <c r="C2777" s="36" t="s">
        <v>5680</v>
      </c>
      <c r="D2777" s="36" t="s">
        <v>182</v>
      </c>
    </row>
    <row r="2778" spans="1:4">
      <c r="A2778" t="s">
        <v>133</v>
      </c>
      <c r="B2778" t="s">
        <v>5681</v>
      </c>
      <c r="C2778" s="36" t="s">
        <v>5682</v>
      </c>
      <c r="D2778" s="36" t="s">
        <v>182</v>
      </c>
    </row>
    <row r="2779" spans="1:4">
      <c r="A2779" t="s">
        <v>133</v>
      </c>
      <c r="B2779" t="s">
        <v>5683</v>
      </c>
      <c r="C2779" s="36" t="s">
        <v>5684</v>
      </c>
      <c r="D2779" s="36" t="s">
        <v>182</v>
      </c>
    </row>
    <row r="2780" spans="1:4">
      <c r="A2780" t="s">
        <v>133</v>
      </c>
      <c r="B2780" t="s">
        <v>5685</v>
      </c>
      <c r="C2780" s="36" t="s">
        <v>5686</v>
      </c>
      <c r="D2780" s="36" t="s">
        <v>182</v>
      </c>
    </row>
    <row r="2781" spans="1:4">
      <c r="A2781" t="s">
        <v>133</v>
      </c>
      <c r="B2781" t="s">
        <v>5687</v>
      </c>
      <c r="C2781" s="36" t="s">
        <v>5688</v>
      </c>
      <c r="D2781" s="36" t="s">
        <v>182</v>
      </c>
    </row>
    <row r="2782" spans="1:4">
      <c r="A2782" t="s">
        <v>133</v>
      </c>
      <c r="B2782" t="s">
        <v>5689</v>
      </c>
      <c r="C2782" s="36" t="s">
        <v>5690</v>
      </c>
      <c r="D2782" s="36" t="s">
        <v>182</v>
      </c>
    </row>
    <row r="2783" spans="1:4">
      <c r="A2783" t="s">
        <v>133</v>
      </c>
      <c r="B2783" t="s">
        <v>5691</v>
      </c>
      <c r="C2783" s="36" t="s">
        <v>5692</v>
      </c>
      <c r="D2783" s="36" t="s">
        <v>182</v>
      </c>
    </row>
    <row r="2784" spans="1:4">
      <c r="A2784" t="s">
        <v>133</v>
      </c>
      <c r="B2784" t="s">
        <v>5693</v>
      </c>
      <c r="C2784" s="36" t="s">
        <v>5694</v>
      </c>
      <c r="D2784" s="36" t="s">
        <v>182</v>
      </c>
    </row>
    <row r="2785" spans="1:4">
      <c r="A2785" t="s">
        <v>133</v>
      </c>
      <c r="B2785" t="s">
        <v>5695</v>
      </c>
      <c r="C2785" s="36" t="s">
        <v>5696</v>
      </c>
      <c r="D2785" s="36" t="s">
        <v>182</v>
      </c>
    </row>
    <row r="2786" spans="1:4">
      <c r="A2786" t="s">
        <v>133</v>
      </c>
      <c r="B2786" t="s">
        <v>5697</v>
      </c>
      <c r="C2786" s="36" t="s">
        <v>5698</v>
      </c>
      <c r="D2786" s="36" t="s">
        <v>182</v>
      </c>
    </row>
    <row r="2787" spans="1:4">
      <c r="A2787" t="s">
        <v>133</v>
      </c>
      <c r="B2787" t="s">
        <v>5699</v>
      </c>
      <c r="C2787" s="36" t="s">
        <v>5700</v>
      </c>
      <c r="D2787" s="36" t="s">
        <v>182</v>
      </c>
    </row>
    <row r="2788" spans="1:4">
      <c r="A2788" t="s">
        <v>133</v>
      </c>
      <c r="B2788" t="s">
        <v>5701</v>
      </c>
      <c r="C2788" s="36" t="s">
        <v>5702</v>
      </c>
      <c r="D2788" s="36" t="s">
        <v>182</v>
      </c>
    </row>
    <row r="2789" spans="1:4">
      <c r="A2789" t="s">
        <v>133</v>
      </c>
      <c r="B2789" t="s">
        <v>5703</v>
      </c>
      <c r="C2789" s="36" t="s">
        <v>5704</v>
      </c>
      <c r="D2789" s="36" t="s">
        <v>182</v>
      </c>
    </row>
    <row r="2790" spans="1:4">
      <c r="A2790" t="s">
        <v>133</v>
      </c>
      <c r="B2790" t="s">
        <v>5705</v>
      </c>
      <c r="C2790" s="36" t="s">
        <v>5706</v>
      </c>
      <c r="D2790" s="36" t="s">
        <v>182</v>
      </c>
    </row>
    <row r="2791" spans="1:4">
      <c r="A2791" t="s">
        <v>133</v>
      </c>
      <c r="B2791" t="s">
        <v>5707</v>
      </c>
      <c r="C2791" s="36" t="s">
        <v>5708</v>
      </c>
      <c r="D2791" s="36" t="s">
        <v>182</v>
      </c>
    </row>
    <row r="2792" spans="1:4">
      <c r="A2792" t="s">
        <v>133</v>
      </c>
      <c r="B2792" t="s">
        <v>5709</v>
      </c>
      <c r="C2792" s="36" t="s">
        <v>5710</v>
      </c>
      <c r="D2792" s="36" t="s">
        <v>182</v>
      </c>
    </row>
    <row r="2793" spans="1:4">
      <c r="A2793" t="s">
        <v>133</v>
      </c>
      <c r="B2793" t="s">
        <v>5711</v>
      </c>
      <c r="C2793" s="36" t="s">
        <v>5712</v>
      </c>
      <c r="D2793" s="36" t="s">
        <v>182</v>
      </c>
    </row>
    <row r="2794" spans="1:4">
      <c r="A2794" t="s">
        <v>133</v>
      </c>
      <c r="B2794" t="s">
        <v>5713</v>
      </c>
      <c r="C2794" s="36" t="s">
        <v>5714</v>
      </c>
      <c r="D2794" s="36" t="s">
        <v>182</v>
      </c>
    </row>
    <row r="2795" spans="1:4">
      <c r="A2795" t="s">
        <v>133</v>
      </c>
      <c r="B2795" t="s">
        <v>5715</v>
      </c>
      <c r="C2795" s="36" t="s">
        <v>5716</v>
      </c>
      <c r="D2795" s="36" t="s">
        <v>182</v>
      </c>
    </row>
    <row r="2796" spans="1:4">
      <c r="A2796" t="s">
        <v>133</v>
      </c>
      <c r="B2796" t="s">
        <v>5717</v>
      </c>
      <c r="C2796" s="36" t="s">
        <v>5718</v>
      </c>
      <c r="D2796" s="36" t="s">
        <v>182</v>
      </c>
    </row>
    <row r="2797" spans="1:4">
      <c r="A2797" t="s">
        <v>133</v>
      </c>
      <c r="B2797" t="s">
        <v>5719</v>
      </c>
      <c r="C2797" s="36" t="s">
        <v>5720</v>
      </c>
      <c r="D2797" s="36" t="s">
        <v>182</v>
      </c>
    </row>
    <row r="2798" spans="1:4">
      <c r="A2798" t="s">
        <v>133</v>
      </c>
      <c r="B2798" t="s">
        <v>5721</v>
      </c>
      <c r="C2798" s="36" t="s">
        <v>5722</v>
      </c>
      <c r="D2798" s="36" t="s">
        <v>182</v>
      </c>
    </row>
    <row r="2799" spans="1:4">
      <c r="A2799" t="s">
        <v>133</v>
      </c>
      <c r="B2799" t="s">
        <v>5723</v>
      </c>
      <c r="C2799" s="36" t="s">
        <v>5724</v>
      </c>
      <c r="D2799" s="36" t="s">
        <v>182</v>
      </c>
    </row>
    <row r="2800" spans="1:4">
      <c r="A2800" t="s">
        <v>133</v>
      </c>
      <c r="B2800" t="s">
        <v>5725</v>
      </c>
      <c r="C2800" s="36" t="s">
        <v>5726</v>
      </c>
      <c r="D2800" s="36" t="s">
        <v>182</v>
      </c>
    </row>
    <row r="2801" spans="1:4">
      <c r="A2801" t="s">
        <v>133</v>
      </c>
      <c r="B2801" t="s">
        <v>5727</v>
      </c>
      <c r="C2801" s="36" t="s">
        <v>5728</v>
      </c>
      <c r="D2801" s="36" t="s">
        <v>182</v>
      </c>
    </row>
    <row r="2802" spans="1:4">
      <c r="A2802" t="s">
        <v>133</v>
      </c>
      <c r="B2802" t="s">
        <v>5729</v>
      </c>
      <c r="C2802" s="36" t="s">
        <v>5730</v>
      </c>
      <c r="D2802" s="36" t="s">
        <v>182</v>
      </c>
    </row>
    <row r="2803" spans="1:4">
      <c r="A2803" t="s">
        <v>133</v>
      </c>
      <c r="B2803" t="s">
        <v>5731</v>
      </c>
      <c r="C2803" s="36" t="s">
        <v>5732</v>
      </c>
      <c r="D2803" s="36" t="s">
        <v>182</v>
      </c>
    </row>
    <row r="2804" spans="1:4">
      <c r="A2804" t="s">
        <v>133</v>
      </c>
      <c r="B2804" t="s">
        <v>5733</v>
      </c>
      <c r="C2804" s="36" t="s">
        <v>5734</v>
      </c>
      <c r="D2804" s="36" t="s">
        <v>182</v>
      </c>
    </row>
    <row r="2805" spans="1:4">
      <c r="A2805" t="s">
        <v>133</v>
      </c>
      <c r="B2805" t="s">
        <v>5735</v>
      </c>
      <c r="C2805" s="36" t="s">
        <v>5736</v>
      </c>
      <c r="D2805" s="36" t="s">
        <v>182</v>
      </c>
    </row>
    <row r="2806" spans="1:4">
      <c r="A2806" t="s">
        <v>133</v>
      </c>
      <c r="B2806" t="s">
        <v>5737</v>
      </c>
      <c r="C2806" s="36" t="s">
        <v>5738</v>
      </c>
      <c r="D2806" s="36" t="s">
        <v>182</v>
      </c>
    </row>
    <row r="2807" spans="1:4">
      <c r="A2807" t="s">
        <v>133</v>
      </c>
      <c r="B2807" t="s">
        <v>5739</v>
      </c>
      <c r="C2807" s="36" t="s">
        <v>5740</v>
      </c>
      <c r="D2807" s="36" t="s">
        <v>182</v>
      </c>
    </row>
    <row r="2808" spans="1:4">
      <c r="A2808" t="s">
        <v>133</v>
      </c>
      <c r="B2808" t="s">
        <v>5741</v>
      </c>
      <c r="C2808" s="36" t="s">
        <v>5742</v>
      </c>
      <c r="D2808" s="36" t="s">
        <v>182</v>
      </c>
    </row>
    <row r="2809" spans="1:4">
      <c r="A2809" t="s">
        <v>133</v>
      </c>
      <c r="B2809" t="s">
        <v>5743</v>
      </c>
      <c r="C2809" s="36" t="s">
        <v>5744</v>
      </c>
      <c r="D2809" s="36" t="s">
        <v>182</v>
      </c>
    </row>
    <row r="2810" spans="1:4">
      <c r="A2810" t="s">
        <v>133</v>
      </c>
      <c r="B2810" t="s">
        <v>5745</v>
      </c>
      <c r="C2810" s="36" t="s">
        <v>5746</v>
      </c>
      <c r="D2810" s="36" t="s">
        <v>182</v>
      </c>
    </row>
    <row r="2811" spans="1:4">
      <c r="A2811" t="s">
        <v>133</v>
      </c>
      <c r="B2811" t="s">
        <v>5747</v>
      </c>
      <c r="C2811" s="36" t="s">
        <v>5748</v>
      </c>
      <c r="D2811" s="36" t="s">
        <v>182</v>
      </c>
    </row>
    <row r="2812" spans="1:4">
      <c r="A2812" t="s">
        <v>133</v>
      </c>
      <c r="B2812" t="s">
        <v>5749</v>
      </c>
      <c r="C2812" s="36" t="s">
        <v>5750</v>
      </c>
      <c r="D2812" s="36" t="s">
        <v>182</v>
      </c>
    </row>
    <row r="2813" spans="1:4">
      <c r="A2813" t="s">
        <v>133</v>
      </c>
      <c r="B2813" t="s">
        <v>5536</v>
      </c>
      <c r="C2813" s="36" t="s">
        <v>5751</v>
      </c>
      <c r="D2813" s="36" t="s">
        <v>182</v>
      </c>
    </row>
    <row r="2814" spans="1:4">
      <c r="A2814" t="s">
        <v>133</v>
      </c>
      <c r="B2814" t="s">
        <v>5752</v>
      </c>
      <c r="C2814" s="36" t="s">
        <v>5753</v>
      </c>
      <c r="D2814" s="36" t="s">
        <v>182</v>
      </c>
    </row>
    <row r="2815" spans="1:4">
      <c r="A2815" t="s">
        <v>133</v>
      </c>
      <c r="B2815" t="s">
        <v>5754</v>
      </c>
      <c r="C2815" s="36" t="s">
        <v>5755</v>
      </c>
      <c r="D2815" s="36" t="s">
        <v>182</v>
      </c>
    </row>
    <row r="2816" spans="1:4">
      <c r="A2816" t="s">
        <v>133</v>
      </c>
      <c r="B2816" t="s">
        <v>5756</v>
      </c>
      <c r="C2816" s="36" t="s">
        <v>5757</v>
      </c>
      <c r="D2816" s="36" t="s">
        <v>182</v>
      </c>
    </row>
    <row r="2817" spans="1:4">
      <c r="A2817" t="s">
        <v>133</v>
      </c>
      <c r="B2817" t="s">
        <v>5758</v>
      </c>
      <c r="C2817" s="36" t="s">
        <v>5759</v>
      </c>
      <c r="D2817" s="36" t="s">
        <v>182</v>
      </c>
    </row>
    <row r="2818" spans="1:4">
      <c r="A2818" t="s">
        <v>133</v>
      </c>
      <c r="B2818" t="s">
        <v>5760</v>
      </c>
      <c r="C2818" s="36" t="s">
        <v>5761</v>
      </c>
      <c r="D2818" s="36" t="s">
        <v>182</v>
      </c>
    </row>
    <row r="2819" spans="1:4">
      <c r="A2819" t="s">
        <v>133</v>
      </c>
      <c r="B2819" t="s">
        <v>5762</v>
      </c>
      <c r="C2819" s="36" t="s">
        <v>5763</v>
      </c>
      <c r="D2819" s="36" t="s">
        <v>182</v>
      </c>
    </row>
    <row r="2820" spans="1:4">
      <c r="A2820" t="s">
        <v>133</v>
      </c>
      <c r="B2820" t="s">
        <v>5764</v>
      </c>
      <c r="C2820" s="36" t="s">
        <v>5765</v>
      </c>
      <c r="D2820" s="36" t="s">
        <v>182</v>
      </c>
    </row>
    <row r="2821" spans="1:4">
      <c r="A2821" t="s">
        <v>133</v>
      </c>
      <c r="B2821" t="s">
        <v>5766</v>
      </c>
      <c r="C2821" s="36" t="s">
        <v>5767</v>
      </c>
      <c r="D2821" s="36" t="s">
        <v>182</v>
      </c>
    </row>
    <row r="2822" spans="1:4">
      <c r="A2822" t="s">
        <v>133</v>
      </c>
      <c r="B2822" t="s">
        <v>5768</v>
      </c>
      <c r="C2822" s="36" t="s">
        <v>5769</v>
      </c>
      <c r="D2822" s="36" t="s">
        <v>182</v>
      </c>
    </row>
    <row r="2823" spans="1:4">
      <c r="A2823" t="s">
        <v>133</v>
      </c>
      <c r="B2823" t="s">
        <v>5770</v>
      </c>
      <c r="C2823" s="36" t="s">
        <v>5771</v>
      </c>
      <c r="D2823" s="36" t="s">
        <v>182</v>
      </c>
    </row>
    <row r="2824" spans="1:4">
      <c r="A2824" t="s">
        <v>133</v>
      </c>
      <c r="B2824" t="s">
        <v>5772</v>
      </c>
      <c r="C2824" s="36" t="s">
        <v>5773</v>
      </c>
      <c r="D2824" s="36" t="s">
        <v>182</v>
      </c>
    </row>
    <row r="2825" spans="1:4">
      <c r="A2825" t="s">
        <v>133</v>
      </c>
      <c r="B2825" t="s">
        <v>5774</v>
      </c>
      <c r="C2825" s="36" t="s">
        <v>5775</v>
      </c>
      <c r="D2825" s="36" t="s">
        <v>182</v>
      </c>
    </row>
    <row r="2826" spans="1:4">
      <c r="A2826" t="s">
        <v>133</v>
      </c>
      <c r="B2826" t="s">
        <v>5776</v>
      </c>
      <c r="C2826" s="36" t="s">
        <v>5777</v>
      </c>
      <c r="D2826" s="36" t="s">
        <v>182</v>
      </c>
    </row>
    <row r="2827" spans="1:4">
      <c r="A2827" t="s">
        <v>133</v>
      </c>
      <c r="B2827" t="s">
        <v>5778</v>
      </c>
      <c r="C2827" s="36" t="s">
        <v>5779</v>
      </c>
      <c r="D2827" s="36" t="s">
        <v>182</v>
      </c>
    </row>
    <row r="2828" spans="1:4">
      <c r="A2828" t="s">
        <v>133</v>
      </c>
      <c r="B2828" t="s">
        <v>5780</v>
      </c>
      <c r="C2828" s="36" t="s">
        <v>5781</v>
      </c>
      <c r="D2828" s="36" t="s">
        <v>182</v>
      </c>
    </row>
    <row r="2829" spans="1:4">
      <c r="A2829" t="s">
        <v>133</v>
      </c>
      <c r="B2829" t="s">
        <v>5782</v>
      </c>
      <c r="C2829" s="36" t="s">
        <v>5783</v>
      </c>
      <c r="D2829" s="36" t="s">
        <v>182</v>
      </c>
    </row>
    <row r="2830" spans="1:4">
      <c r="A2830" t="s">
        <v>133</v>
      </c>
      <c r="B2830" t="s">
        <v>5784</v>
      </c>
      <c r="C2830" s="36" t="s">
        <v>5785</v>
      </c>
      <c r="D2830" s="36" t="s">
        <v>182</v>
      </c>
    </row>
    <row r="2831" spans="1:4">
      <c r="A2831" t="s">
        <v>133</v>
      </c>
      <c r="B2831" t="s">
        <v>5786</v>
      </c>
      <c r="C2831" s="36" t="s">
        <v>5787</v>
      </c>
      <c r="D2831" s="36" t="s">
        <v>182</v>
      </c>
    </row>
    <row r="2832" spans="1:4">
      <c r="A2832" t="s">
        <v>133</v>
      </c>
      <c r="B2832" t="s">
        <v>5788</v>
      </c>
      <c r="C2832" s="36" t="s">
        <v>5789</v>
      </c>
      <c r="D2832" s="36" t="s">
        <v>182</v>
      </c>
    </row>
    <row r="2833" spans="1:4">
      <c r="A2833" t="s">
        <v>133</v>
      </c>
      <c r="B2833" t="s">
        <v>5790</v>
      </c>
      <c r="C2833" s="36" t="s">
        <v>5791</v>
      </c>
      <c r="D2833" s="36" t="s">
        <v>182</v>
      </c>
    </row>
    <row r="2834" spans="1:4">
      <c r="A2834" t="s">
        <v>133</v>
      </c>
      <c r="B2834" t="s">
        <v>5792</v>
      </c>
      <c r="C2834" s="36" t="s">
        <v>5793</v>
      </c>
      <c r="D2834" s="36" t="s">
        <v>182</v>
      </c>
    </row>
    <row r="2835" spans="1:4">
      <c r="A2835" t="s">
        <v>133</v>
      </c>
      <c r="B2835" t="s">
        <v>5794</v>
      </c>
      <c r="C2835" s="36" t="s">
        <v>5795</v>
      </c>
      <c r="D2835" s="36" t="s">
        <v>182</v>
      </c>
    </row>
    <row r="2836" spans="1:4">
      <c r="A2836" t="s">
        <v>133</v>
      </c>
      <c r="B2836" t="s">
        <v>5796</v>
      </c>
      <c r="C2836" s="36" t="s">
        <v>5797</v>
      </c>
      <c r="D2836" s="36" t="s">
        <v>182</v>
      </c>
    </row>
    <row r="2837" spans="1:4">
      <c r="A2837" t="s">
        <v>133</v>
      </c>
      <c r="B2837" t="s">
        <v>5798</v>
      </c>
      <c r="C2837" s="36" t="s">
        <v>5799</v>
      </c>
      <c r="D2837" s="36" t="s">
        <v>182</v>
      </c>
    </row>
    <row r="2838" spans="1:4">
      <c r="A2838" t="s">
        <v>133</v>
      </c>
      <c r="B2838" t="s">
        <v>5800</v>
      </c>
      <c r="C2838" s="36" t="s">
        <v>5801</v>
      </c>
      <c r="D2838" s="36" t="s">
        <v>182</v>
      </c>
    </row>
    <row r="2839" spans="1:4">
      <c r="A2839" t="s">
        <v>133</v>
      </c>
      <c r="B2839" t="s">
        <v>5802</v>
      </c>
      <c r="C2839" s="36" t="s">
        <v>5803</v>
      </c>
      <c r="D2839" s="36" t="s">
        <v>182</v>
      </c>
    </row>
    <row r="2840" spans="1:4">
      <c r="A2840" t="s">
        <v>133</v>
      </c>
      <c r="B2840" t="s">
        <v>5804</v>
      </c>
      <c r="C2840" s="36" t="s">
        <v>5805</v>
      </c>
      <c r="D2840" s="36" t="s">
        <v>182</v>
      </c>
    </row>
    <row r="2841" spans="1:4">
      <c r="A2841" t="s">
        <v>133</v>
      </c>
      <c r="B2841" t="s">
        <v>5806</v>
      </c>
      <c r="C2841" s="36" t="s">
        <v>5807</v>
      </c>
      <c r="D2841" s="36" t="s">
        <v>182</v>
      </c>
    </row>
    <row r="2842" spans="1:4">
      <c r="A2842" t="s">
        <v>133</v>
      </c>
      <c r="B2842" t="s">
        <v>5808</v>
      </c>
      <c r="C2842" s="36" t="s">
        <v>5809</v>
      </c>
      <c r="D2842" s="36" t="s">
        <v>182</v>
      </c>
    </row>
    <row r="2843" spans="1:4">
      <c r="A2843" t="s">
        <v>133</v>
      </c>
      <c r="B2843" t="s">
        <v>5810</v>
      </c>
      <c r="C2843" s="36" t="s">
        <v>5811</v>
      </c>
      <c r="D2843" s="36" t="s">
        <v>182</v>
      </c>
    </row>
    <row r="2844" spans="1:4">
      <c r="A2844" t="s">
        <v>133</v>
      </c>
      <c r="B2844" t="s">
        <v>5812</v>
      </c>
      <c r="C2844" s="36" t="s">
        <v>5813</v>
      </c>
      <c r="D2844" s="36" t="s">
        <v>182</v>
      </c>
    </row>
    <row r="2845" spans="1:4">
      <c r="A2845" t="s">
        <v>133</v>
      </c>
      <c r="B2845" t="s">
        <v>5814</v>
      </c>
      <c r="C2845" s="36" t="s">
        <v>5815</v>
      </c>
      <c r="D2845" s="36" t="s">
        <v>182</v>
      </c>
    </row>
    <row r="2846" spans="1:4">
      <c r="A2846" t="s">
        <v>133</v>
      </c>
      <c r="B2846" t="s">
        <v>5816</v>
      </c>
      <c r="C2846" s="36" t="s">
        <v>5817</v>
      </c>
      <c r="D2846" s="36" t="s">
        <v>182</v>
      </c>
    </row>
    <row r="2847" spans="1:4">
      <c r="A2847" t="s">
        <v>133</v>
      </c>
      <c r="B2847" t="s">
        <v>5818</v>
      </c>
      <c r="C2847" s="36" t="s">
        <v>5819</v>
      </c>
      <c r="D2847" s="36" t="s">
        <v>182</v>
      </c>
    </row>
    <row r="2848" spans="1:4">
      <c r="A2848" t="s">
        <v>133</v>
      </c>
      <c r="B2848" t="s">
        <v>5820</v>
      </c>
      <c r="C2848" s="36" t="s">
        <v>5821</v>
      </c>
      <c r="D2848" s="36" t="s">
        <v>182</v>
      </c>
    </row>
    <row r="2849" spans="1:4">
      <c r="A2849" t="s">
        <v>133</v>
      </c>
      <c r="B2849" t="s">
        <v>5822</v>
      </c>
      <c r="C2849" s="36" t="s">
        <v>5823</v>
      </c>
      <c r="D2849" s="36" t="s">
        <v>182</v>
      </c>
    </row>
    <row r="2850" spans="1:4">
      <c r="A2850" t="s">
        <v>133</v>
      </c>
      <c r="B2850" t="s">
        <v>5824</v>
      </c>
      <c r="C2850" s="36" t="s">
        <v>5825</v>
      </c>
      <c r="D2850" s="36" t="s">
        <v>182</v>
      </c>
    </row>
    <row r="2851" spans="1:4">
      <c r="A2851" t="s">
        <v>133</v>
      </c>
      <c r="B2851" t="s">
        <v>5826</v>
      </c>
      <c r="C2851" s="36" t="s">
        <v>5827</v>
      </c>
      <c r="D2851" s="36" t="s">
        <v>182</v>
      </c>
    </row>
    <row r="2852" spans="1:4">
      <c r="A2852" t="s">
        <v>133</v>
      </c>
      <c r="B2852" t="s">
        <v>5828</v>
      </c>
      <c r="C2852" s="36" t="s">
        <v>5829</v>
      </c>
      <c r="D2852" s="36" t="s">
        <v>182</v>
      </c>
    </row>
    <row r="2853" spans="1:4">
      <c r="A2853" t="s">
        <v>133</v>
      </c>
      <c r="B2853" t="s">
        <v>5830</v>
      </c>
      <c r="C2853" s="36" t="s">
        <v>5831</v>
      </c>
      <c r="D2853" s="36" t="s">
        <v>182</v>
      </c>
    </row>
    <row r="2854" spans="1:4">
      <c r="A2854" t="s">
        <v>133</v>
      </c>
      <c r="B2854" t="s">
        <v>5832</v>
      </c>
      <c r="C2854" s="36" t="s">
        <v>5833</v>
      </c>
      <c r="D2854" s="36" t="s">
        <v>182</v>
      </c>
    </row>
    <row r="2855" spans="1:4">
      <c r="A2855" t="s">
        <v>133</v>
      </c>
      <c r="B2855" t="s">
        <v>5834</v>
      </c>
      <c r="C2855" s="36" t="s">
        <v>5835</v>
      </c>
      <c r="D2855" s="36" t="s">
        <v>182</v>
      </c>
    </row>
    <row r="2856" spans="1:4">
      <c r="A2856" t="s">
        <v>133</v>
      </c>
      <c r="B2856" t="s">
        <v>5836</v>
      </c>
      <c r="C2856" s="36" t="s">
        <v>5837</v>
      </c>
      <c r="D2856" s="36" t="s">
        <v>182</v>
      </c>
    </row>
    <row r="2857" spans="1:4">
      <c r="A2857" t="s">
        <v>133</v>
      </c>
      <c r="B2857" t="s">
        <v>5838</v>
      </c>
      <c r="C2857" s="36" t="s">
        <v>5839</v>
      </c>
      <c r="D2857" s="36" t="s">
        <v>182</v>
      </c>
    </row>
    <row r="2858" spans="1:4">
      <c r="A2858" t="s">
        <v>133</v>
      </c>
      <c r="B2858" t="s">
        <v>5840</v>
      </c>
      <c r="C2858" s="36" t="s">
        <v>5841</v>
      </c>
      <c r="D2858" s="36" t="s">
        <v>182</v>
      </c>
    </row>
    <row r="2859" spans="1:4">
      <c r="A2859" t="s">
        <v>133</v>
      </c>
      <c r="B2859" t="s">
        <v>5842</v>
      </c>
      <c r="C2859" s="36" t="s">
        <v>5843</v>
      </c>
      <c r="D2859" s="36" t="s">
        <v>182</v>
      </c>
    </row>
    <row r="2860" spans="1:4">
      <c r="A2860" t="s">
        <v>133</v>
      </c>
      <c r="B2860" t="s">
        <v>5844</v>
      </c>
      <c r="C2860" s="36" t="s">
        <v>5845</v>
      </c>
      <c r="D2860" s="36" t="s">
        <v>182</v>
      </c>
    </row>
    <row r="2861" spans="1:4">
      <c r="A2861" t="s">
        <v>133</v>
      </c>
      <c r="B2861" t="s">
        <v>5846</v>
      </c>
      <c r="C2861" s="36" t="s">
        <v>5847</v>
      </c>
      <c r="D2861" s="36" t="s">
        <v>182</v>
      </c>
    </row>
    <row r="2862" spans="1:4">
      <c r="A2862" t="s">
        <v>133</v>
      </c>
      <c r="B2862" t="s">
        <v>5848</v>
      </c>
      <c r="C2862" s="36" t="s">
        <v>5849</v>
      </c>
      <c r="D2862" s="36" t="s">
        <v>182</v>
      </c>
    </row>
    <row r="2863" spans="1:4">
      <c r="A2863" t="s">
        <v>133</v>
      </c>
      <c r="B2863" t="s">
        <v>5850</v>
      </c>
      <c r="C2863" s="36" t="s">
        <v>5851</v>
      </c>
      <c r="D2863" s="36" t="s">
        <v>182</v>
      </c>
    </row>
    <row r="2864" spans="1:4">
      <c r="A2864" t="s">
        <v>133</v>
      </c>
      <c r="B2864" t="s">
        <v>5852</v>
      </c>
      <c r="C2864" s="36" t="s">
        <v>5853</v>
      </c>
      <c r="D2864" s="36" t="s">
        <v>182</v>
      </c>
    </row>
    <row r="2865" spans="1:4">
      <c r="A2865" t="s">
        <v>133</v>
      </c>
      <c r="B2865" t="s">
        <v>5854</v>
      </c>
      <c r="C2865" s="36" t="s">
        <v>5855</v>
      </c>
      <c r="D2865" s="36" t="s">
        <v>182</v>
      </c>
    </row>
    <row r="2866" spans="1:4">
      <c r="A2866" t="s">
        <v>133</v>
      </c>
      <c r="B2866" t="s">
        <v>5856</v>
      </c>
      <c r="C2866" s="36" t="s">
        <v>5857</v>
      </c>
      <c r="D2866" s="36" t="s">
        <v>182</v>
      </c>
    </row>
    <row r="2867" spans="1:4">
      <c r="A2867" t="s">
        <v>133</v>
      </c>
      <c r="B2867" t="s">
        <v>5858</v>
      </c>
      <c r="C2867" s="36" t="s">
        <v>5859</v>
      </c>
      <c r="D2867" s="36" t="s">
        <v>182</v>
      </c>
    </row>
    <row r="2868" spans="1:4">
      <c r="A2868" t="s">
        <v>133</v>
      </c>
      <c r="B2868" t="s">
        <v>5860</v>
      </c>
      <c r="C2868" s="36" t="s">
        <v>5861</v>
      </c>
      <c r="D2868" s="36" t="s">
        <v>182</v>
      </c>
    </row>
    <row r="2869" spans="1:4">
      <c r="A2869" t="s">
        <v>133</v>
      </c>
      <c r="B2869" t="s">
        <v>5862</v>
      </c>
      <c r="C2869" s="36" t="s">
        <v>5863</v>
      </c>
      <c r="D2869" s="36" t="s">
        <v>182</v>
      </c>
    </row>
    <row r="2870" spans="1:4">
      <c r="A2870" t="s">
        <v>133</v>
      </c>
      <c r="B2870" t="s">
        <v>5864</v>
      </c>
      <c r="C2870" s="36" t="s">
        <v>5865</v>
      </c>
      <c r="D2870" s="36" t="s">
        <v>182</v>
      </c>
    </row>
    <row r="2871" spans="1:4">
      <c r="A2871" t="s">
        <v>133</v>
      </c>
      <c r="B2871" t="s">
        <v>5866</v>
      </c>
      <c r="C2871" s="36" t="s">
        <v>5867</v>
      </c>
      <c r="D2871" s="36" t="s">
        <v>182</v>
      </c>
    </row>
    <row r="2872" spans="1:4">
      <c r="A2872" t="s">
        <v>133</v>
      </c>
      <c r="B2872" t="s">
        <v>5868</v>
      </c>
      <c r="C2872" s="36" t="s">
        <v>5869</v>
      </c>
      <c r="D2872" s="36" t="s">
        <v>182</v>
      </c>
    </row>
    <row r="2873" spans="1:4">
      <c r="A2873" t="s">
        <v>133</v>
      </c>
      <c r="B2873" t="s">
        <v>5870</v>
      </c>
      <c r="C2873" s="36" t="s">
        <v>5871</v>
      </c>
      <c r="D2873" s="36" t="s">
        <v>182</v>
      </c>
    </row>
    <row r="2874" spans="1:4">
      <c r="A2874" t="s">
        <v>133</v>
      </c>
      <c r="B2874" t="s">
        <v>5872</v>
      </c>
      <c r="C2874" s="36" t="s">
        <v>5873</v>
      </c>
      <c r="D2874" s="36" t="s">
        <v>182</v>
      </c>
    </row>
    <row r="2875" spans="1:4">
      <c r="A2875" t="s">
        <v>133</v>
      </c>
      <c r="B2875" t="s">
        <v>5874</v>
      </c>
      <c r="C2875" s="36" t="s">
        <v>5875</v>
      </c>
      <c r="D2875" s="36" t="s">
        <v>182</v>
      </c>
    </row>
    <row r="2876" spans="1:4">
      <c r="A2876" t="s">
        <v>133</v>
      </c>
      <c r="B2876" t="s">
        <v>5876</v>
      </c>
      <c r="C2876" s="36" t="s">
        <v>5877</v>
      </c>
      <c r="D2876" s="36" t="s">
        <v>182</v>
      </c>
    </row>
    <row r="2877" spans="1:4">
      <c r="A2877" t="s">
        <v>133</v>
      </c>
      <c r="B2877" t="s">
        <v>5878</v>
      </c>
      <c r="C2877" s="36" t="s">
        <v>5879</v>
      </c>
      <c r="D2877" s="36" t="s">
        <v>182</v>
      </c>
    </row>
    <row r="2878" spans="1:4">
      <c r="A2878" t="s">
        <v>133</v>
      </c>
      <c r="B2878" t="s">
        <v>5880</v>
      </c>
      <c r="C2878" s="36" t="s">
        <v>5881</v>
      </c>
      <c r="D2878" s="36" t="s">
        <v>182</v>
      </c>
    </row>
    <row r="2879" spans="1:4">
      <c r="A2879" t="s">
        <v>133</v>
      </c>
      <c r="B2879" t="s">
        <v>5882</v>
      </c>
      <c r="C2879" s="36" t="s">
        <v>5883</v>
      </c>
      <c r="D2879" s="36" t="s">
        <v>182</v>
      </c>
    </row>
    <row r="2880" spans="1:4">
      <c r="A2880" t="s">
        <v>133</v>
      </c>
      <c r="B2880" t="s">
        <v>5884</v>
      </c>
      <c r="C2880" s="36" t="s">
        <v>5885</v>
      </c>
      <c r="D2880" s="36" t="s">
        <v>182</v>
      </c>
    </row>
    <row r="2881" spans="1:4">
      <c r="A2881" t="s">
        <v>133</v>
      </c>
      <c r="B2881" t="s">
        <v>5886</v>
      </c>
      <c r="C2881" s="36" t="s">
        <v>5887</v>
      </c>
      <c r="D2881" s="36" t="s">
        <v>182</v>
      </c>
    </row>
    <row r="2882" spans="1:4">
      <c r="A2882" t="s">
        <v>133</v>
      </c>
      <c r="B2882" t="s">
        <v>5888</v>
      </c>
      <c r="C2882" s="36" t="s">
        <v>5889</v>
      </c>
      <c r="D2882" s="36" t="s">
        <v>182</v>
      </c>
    </row>
    <row r="2883" spans="1:4">
      <c r="A2883" t="s">
        <v>133</v>
      </c>
      <c r="B2883" t="s">
        <v>5890</v>
      </c>
      <c r="C2883" s="36" t="s">
        <v>5891</v>
      </c>
      <c r="D2883" s="36" t="s">
        <v>182</v>
      </c>
    </row>
    <row r="2884" spans="1:4">
      <c r="A2884" t="s">
        <v>133</v>
      </c>
      <c r="B2884" t="s">
        <v>5892</v>
      </c>
      <c r="C2884" s="36" t="s">
        <v>5893</v>
      </c>
      <c r="D2884" s="36" t="s">
        <v>182</v>
      </c>
    </row>
    <row r="2885" spans="1:4">
      <c r="A2885" t="s">
        <v>133</v>
      </c>
      <c r="B2885" t="s">
        <v>5894</v>
      </c>
      <c r="C2885" s="36" t="s">
        <v>5895</v>
      </c>
      <c r="D2885" s="36" t="s">
        <v>182</v>
      </c>
    </row>
    <row r="2886" spans="1:4">
      <c r="A2886" t="s">
        <v>133</v>
      </c>
      <c r="B2886" t="s">
        <v>5896</v>
      </c>
      <c r="C2886" s="36" t="s">
        <v>5897</v>
      </c>
      <c r="D2886" s="36" t="s">
        <v>182</v>
      </c>
    </row>
    <row r="2887" spans="1:4">
      <c r="A2887" t="s">
        <v>133</v>
      </c>
      <c r="B2887" t="s">
        <v>5898</v>
      </c>
      <c r="C2887" s="36" t="s">
        <v>5899</v>
      </c>
      <c r="D2887" s="36" t="s">
        <v>182</v>
      </c>
    </row>
    <row r="2888" spans="1:4">
      <c r="A2888" t="s">
        <v>133</v>
      </c>
      <c r="B2888" t="s">
        <v>5900</v>
      </c>
      <c r="C2888" s="36" t="s">
        <v>5901</v>
      </c>
      <c r="D2888" s="36" t="s">
        <v>182</v>
      </c>
    </row>
    <row r="2889" spans="1:4">
      <c r="A2889" t="s">
        <v>133</v>
      </c>
      <c r="B2889" t="s">
        <v>5902</v>
      </c>
      <c r="C2889" s="36" t="s">
        <v>5903</v>
      </c>
      <c r="D2889" s="36" t="s">
        <v>182</v>
      </c>
    </row>
    <row r="2890" spans="1:4">
      <c r="A2890" t="s">
        <v>133</v>
      </c>
      <c r="B2890" t="s">
        <v>5904</v>
      </c>
      <c r="C2890" s="36" t="s">
        <v>5905</v>
      </c>
      <c r="D2890" s="36" t="s">
        <v>182</v>
      </c>
    </row>
    <row r="2891" spans="1:4">
      <c r="A2891" t="s">
        <v>133</v>
      </c>
      <c r="B2891" t="s">
        <v>5906</v>
      </c>
      <c r="C2891" s="36" t="s">
        <v>5907</v>
      </c>
      <c r="D2891" s="36" t="s">
        <v>182</v>
      </c>
    </row>
    <row r="2892" spans="1:4">
      <c r="A2892" t="s">
        <v>133</v>
      </c>
      <c r="B2892" t="s">
        <v>5908</v>
      </c>
      <c r="C2892" s="36" t="s">
        <v>5909</v>
      </c>
      <c r="D2892" s="36" t="s">
        <v>182</v>
      </c>
    </row>
    <row r="2893" spans="1:4">
      <c r="A2893" t="s">
        <v>133</v>
      </c>
      <c r="B2893" t="s">
        <v>5910</v>
      </c>
      <c r="C2893" s="36" t="s">
        <v>5911</v>
      </c>
      <c r="D2893" s="36" t="s">
        <v>182</v>
      </c>
    </row>
    <row r="2894" spans="1:4">
      <c r="A2894" t="s">
        <v>133</v>
      </c>
      <c r="B2894" t="s">
        <v>5912</v>
      </c>
      <c r="C2894" s="36" t="s">
        <v>5913</v>
      </c>
      <c r="D2894" s="36" t="s">
        <v>182</v>
      </c>
    </row>
    <row r="2895" spans="1:4">
      <c r="A2895" t="s">
        <v>133</v>
      </c>
      <c r="B2895" t="s">
        <v>5914</v>
      </c>
      <c r="C2895" s="36" t="s">
        <v>5915</v>
      </c>
      <c r="D2895" s="36" t="s">
        <v>182</v>
      </c>
    </row>
    <row r="2896" spans="1:4">
      <c r="A2896" t="s">
        <v>133</v>
      </c>
      <c r="B2896" t="s">
        <v>5916</v>
      </c>
      <c r="C2896" s="36" t="s">
        <v>5917</v>
      </c>
      <c r="D2896" s="36" t="s">
        <v>182</v>
      </c>
    </row>
    <row r="2897" spans="1:4">
      <c r="A2897" t="s">
        <v>133</v>
      </c>
      <c r="B2897" t="s">
        <v>5918</v>
      </c>
      <c r="C2897" s="36" t="s">
        <v>5919</v>
      </c>
      <c r="D2897" s="36" t="s">
        <v>182</v>
      </c>
    </row>
    <row r="2898" spans="1:4">
      <c r="A2898" t="s">
        <v>133</v>
      </c>
      <c r="B2898" t="s">
        <v>5920</v>
      </c>
      <c r="C2898" s="36" t="s">
        <v>5921</v>
      </c>
      <c r="D2898" s="36" t="s">
        <v>182</v>
      </c>
    </row>
    <row r="2899" spans="1:4">
      <c r="A2899" t="s">
        <v>133</v>
      </c>
      <c r="B2899" t="s">
        <v>5922</v>
      </c>
      <c r="C2899" s="36" t="s">
        <v>5923</v>
      </c>
      <c r="D2899" s="36" t="s">
        <v>182</v>
      </c>
    </row>
    <row r="2900" spans="1:4">
      <c r="A2900" t="s">
        <v>133</v>
      </c>
      <c r="B2900" t="s">
        <v>5924</v>
      </c>
      <c r="C2900" s="36" t="s">
        <v>5925</v>
      </c>
      <c r="D2900" s="36" t="s">
        <v>182</v>
      </c>
    </row>
    <row r="2901" spans="1:4">
      <c r="A2901" t="s">
        <v>133</v>
      </c>
      <c r="B2901" t="s">
        <v>5926</v>
      </c>
      <c r="C2901" s="36" t="s">
        <v>5927</v>
      </c>
      <c r="D2901" s="36" t="s">
        <v>182</v>
      </c>
    </row>
    <row r="2902" spans="1:4">
      <c r="A2902" t="s">
        <v>133</v>
      </c>
      <c r="B2902" t="s">
        <v>5928</v>
      </c>
      <c r="C2902" s="36" t="s">
        <v>5929</v>
      </c>
      <c r="D2902" s="36" t="s">
        <v>182</v>
      </c>
    </row>
    <row r="2903" spans="1:4">
      <c r="A2903" t="s">
        <v>133</v>
      </c>
      <c r="B2903" t="s">
        <v>5930</v>
      </c>
      <c r="C2903" s="36" t="s">
        <v>5931</v>
      </c>
      <c r="D2903" s="36" t="s">
        <v>182</v>
      </c>
    </row>
    <row r="2904" spans="1:4">
      <c r="A2904" t="s">
        <v>133</v>
      </c>
      <c r="B2904" t="s">
        <v>5932</v>
      </c>
      <c r="C2904" s="36" t="s">
        <v>5933</v>
      </c>
      <c r="D2904" s="36" t="s">
        <v>182</v>
      </c>
    </row>
    <row r="2905" spans="1:4">
      <c r="A2905" t="s">
        <v>133</v>
      </c>
      <c r="B2905" t="s">
        <v>5934</v>
      </c>
      <c r="C2905" s="36" t="s">
        <v>5935</v>
      </c>
      <c r="D2905" s="36" t="s">
        <v>182</v>
      </c>
    </row>
    <row r="2906" spans="1:4">
      <c r="A2906" t="s">
        <v>133</v>
      </c>
      <c r="B2906" t="s">
        <v>5936</v>
      </c>
      <c r="C2906" s="36" t="s">
        <v>5937</v>
      </c>
      <c r="D2906" s="36" t="s">
        <v>182</v>
      </c>
    </row>
    <row r="2907" spans="1:4">
      <c r="A2907" t="s">
        <v>133</v>
      </c>
      <c r="B2907" t="s">
        <v>5938</v>
      </c>
      <c r="C2907" s="36" t="s">
        <v>5939</v>
      </c>
      <c r="D2907" s="36" t="s">
        <v>182</v>
      </c>
    </row>
    <row r="2908" spans="1:4">
      <c r="A2908" t="s">
        <v>133</v>
      </c>
      <c r="B2908" t="s">
        <v>5940</v>
      </c>
      <c r="C2908" s="36" t="s">
        <v>5941</v>
      </c>
      <c r="D2908" s="36" t="s">
        <v>182</v>
      </c>
    </row>
    <row r="2909" spans="1:4">
      <c r="A2909" t="s">
        <v>133</v>
      </c>
      <c r="B2909" t="s">
        <v>5942</v>
      </c>
      <c r="C2909" s="36" t="s">
        <v>5943</v>
      </c>
      <c r="D2909" s="36" t="s">
        <v>182</v>
      </c>
    </row>
    <row r="2910" spans="1:4">
      <c r="A2910" t="s">
        <v>133</v>
      </c>
      <c r="B2910" t="s">
        <v>5944</v>
      </c>
      <c r="C2910" s="36" t="s">
        <v>5945</v>
      </c>
      <c r="D2910" s="36" t="s">
        <v>182</v>
      </c>
    </row>
    <row r="2911" spans="1:4">
      <c r="A2911" t="s">
        <v>133</v>
      </c>
      <c r="B2911" t="s">
        <v>5946</v>
      </c>
      <c r="C2911" s="36" t="s">
        <v>5947</v>
      </c>
      <c r="D2911" s="36" t="s">
        <v>182</v>
      </c>
    </row>
    <row r="2912" spans="1:4">
      <c r="A2912" t="s">
        <v>133</v>
      </c>
      <c r="B2912" t="s">
        <v>5948</v>
      </c>
      <c r="C2912" s="36" t="s">
        <v>5949</v>
      </c>
      <c r="D2912" s="36" t="s">
        <v>182</v>
      </c>
    </row>
    <row r="2913" spans="1:4">
      <c r="A2913" t="s">
        <v>133</v>
      </c>
      <c r="B2913" t="s">
        <v>5950</v>
      </c>
      <c r="C2913" s="36" t="s">
        <v>5951</v>
      </c>
      <c r="D2913" s="36" t="s">
        <v>182</v>
      </c>
    </row>
    <row r="2914" spans="1:4">
      <c r="A2914" t="s">
        <v>133</v>
      </c>
      <c r="B2914" t="s">
        <v>5952</v>
      </c>
      <c r="C2914" s="36" t="s">
        <v>5953</v>
      </c>
      <c r="D2914" s="36" t="s">
        <v>182</v>
      </c>
    </row>
    <row r="2915" spans="1:4">
      <c r="A2915" t="s">
        <v>133</v>
      </c>
      <c r="B2915" t="s">
        <v>5954</v>
      </c>
      <c r="C2915" s="36" t="s">
        <v>5955</v>
      </c>
      <c r="D2915" s="36" t="s">
        <v>182</v>
      </c>
    </row>
    <row r="2916" spans="1:4">
      <c r="A2916" t="s">
        <v>133</v>
      </c>
      <c r="B2916" t="s">
        <v>5956</v>
      </c>
      <c r="C2916" s="36" t="s">
        <v>5957</v>
      </c>
      <c r="D2916" s="36" t="s">
        <v>182</v>
      </c>
    </row>
    <row r="2917" spans="1:4">
      <c r="A2917" t="s">
        <v>133</v>
      </c>
      <c r="B2917" t="s">
        <v>5958</v>
      </c>
      <c r="C2917" s="36" t="s">
        <v>5959</v>
      </c>
      <c r="D2917" s="36" t="s">
        <v>182</v>
      </c>
    </row>
    <row r="2918" spans="1:4">
      <c r="A2918" t="s">
        <v>133</v>
      </c>
      <c r="B2918" t="s">
        <v>5960</v>
      </c>
      <c r="C2918" s="36" t="s">
        <v>5961</v>
      </c>
      <c r="D2918" s="36" t="s">
        <v>182</v>
      </c>
    </row>
    <row r="2919" spans="1:4">
      <c r="A2919" t="s">
        <v>133</v>
      </c>
      <c r="B2919" t="s">
        <v>5962</v>
      </c>
      <c r="C2919" s="36" t="s">
        <v>5963</v>
      </c>
      <c r="D2919" s="36" t="s">
        <v>182</v>
      </c>
    </row>
    <row r="2920" spans="1:4">
      <c r="A2920" t="s">
        <v>133</v>
      </c>
      <c r="B2920" t="s">
        <v>5964</v>
      </c>
      <c r="C2920" s="36" t="s">
        <v>5965</v>
      </c>
      <c r="D2920" s="36" t="s">
        <v>182</v>
      </c>
    </row>
    <row r="2921" spans="1:4">
      <c r="A2921" t="s">
        <v>133</v>
      </c>
      <c r="B2921" t="s">
        <v>5966</v>
      </c>
      <c r="C2921" s="36" t="s">
        <v>5967</v>
      </c>
      <c r="D2921" s="36" t="s">
        <v>182</v>
      </c>
    </row>
    <row r="2922" spans="1:4">
      <c r="A2922" t="s">
        <v>133</v>
      </c>
      <c r="B2922" t="s">
        <v>5968</v>
      </c>
      <c r="C2922" s="36" t="s">
        <v>5969</v>
      </c>
      <c r="D2922" s="36" t="s">
        <v>182</v>
      </c>
    </row>
    <row r="2923" spans="1:4">
      <c r="A2923" t="s">
        <v>133</v>
      </c>
      <c r="B2923" t="s">
        <v>5970</v>
      </c>
      <c r="C2923" s="36" t="s">
        <v>5971</v>
      </c>
      <c r="D2923" s="36" t="s">
        <v>182</v>
      </c>
    </row>
    <row r="2924" spans="1:4">
      <c r="A2924" t="s">
        <v>133</v>
      </c>
      <c r="B2924" t="s">
        <v>5972</v>
      </c>
      <c r="C2924" s="36" t="s">
        <v>5973</v>
      </c>
      <c r="D2924" s="36" t="s">
        <v>182</v>
      </c>
    </row>
    <row r="2925" spans="1:4">
      <c r="A2925" t="s">
        <v>133</v>
      </c>
      <c r="B2925" t="s">
        <v>5974</v>
      </c>
      <c r="C2925" s="36" t="s">
        <v>5975</v>
      </c>
      <c r="D2925" s="36" t="s">
        <v>182</v>
      </c>
    </row>
    <row r="2926" spans="1:4">
      <c r="A2926" t="s">
        <v>133</v>
      </c>
      <c r="B2926" t="s">
        <v>5976</v>
      </c>
      <c r="C2926" s="36" t="s">
        <v>5977</v>
      </c>
      <c r="D2926" s="36" t="s">
        <v>182</v>
      </c>
    </row>
    <row r="2927" spans="1:4">
      <c r="A2927" t="s">
        <v>133</v>
      </c>
      <c r="B2927" t="s">
        <v>5978</v>
      </c>
      <c r="C2927" s="36" t="s">
        <v>5979</v>
      </c>
      <c r="D2927" s="36" t="s">
        <v>182</v>
      </c>
    </row>
    <row r="2928" spans="1:4">
      <c r="A2928" t="s">
        <v>133</v>
      </c>
      <c r="B2928" t="s">
        <v>5980</v>
      </c>
      <c r="C2928" s="36" t="s">
        <v>5981</v>
      </c>
      <c r="D2928" s="36" t="s">
        <v>182</v>
      </c>
    </row>
    <row r="2929" spans="1:4">
      <c r="A2929" t="s">
        <v>133</v>
      </c>
      <c r="B2929" t="s">
        <v>5982</v>
      </c>
      <c r="C2929" s="36" t="s">
        <v>5983</v>
      </c>
      <c r="D2929" s="36" t="s">
        <v>182</v>
      </c>
    </row>
    <row r="2930" spans="1:4">
      <c r="A2930" t="s">
        <v>133</v>
      </c>
      <c r="B2930" t="s">
        <v>5984</v>
      </c>
      <c r="C2930" s="36" t="s">
        <v>5985</v>
      </c>
      <c r="D2930" s="36" t="s">
        <v>182</v>
      </c>
    </row>
    <row r="2931" spans="1:4">
      <c r="A2931" t="s">
        <v>133</v>
      </c>
      <c r="B2931" t="s">
        <v>5986</v>
      </c>
      <c r="C2931" s="36" t="s">
        <v>5987</v>
      </c>
      <c r="D2931" s="36" t="s">
        <v>182</v>
      </c>
    </row>
    <row r="2932" spans="1:4">
      <c r="A2932" t="s">
        <v>133</v>
      </c>
      <c r="B2932" t="s">
        <v>5988</v>
      </c>
      <c r="C2932" s="36" t="s">
        <v>5989</v>
      </c>
      <c r="D2932" s="36" t="s">
        <v>182</v>
      </c>
    </row>
    <row r="2933" spans="1:4">
      <c r="A2933" t="s">
        <v>133</v>
      </c>
      <c r="B2933" t="s">
        <v>5990</v>
      </c>
      <c r="C2933" s="36" t="s">
        <v>5991</v>
      </c>
      <c r="D2933" s="36" t="s">
        <v>182</v>
      </c>
    </row>
    <row r="2934" spans="1:4">
      <c r="A2934" t="s">
        <v>133</v>
      </c>
      <c r="B2934" t="s">
        <v>5992</v>
      </c>
      <c r="C2934" s="36" t="s">
        <v>5993</v>
      </c>
      <c r="D2934" s="36" t="s">
        <v>182</v>
      </c>
    </row>
    <row r="2935" spans="1:4">
      <c r="A2935" t="s">
        <v>133</v>
      </c>
      <c r="B2935" t="s">
        <v>5994</v>
      </c>
      <c r="C2935" s="36" t="s">
        <v>5995</v>
      </c>
      <c r="D2935" s="36" t="s">
        <v>182</v>
      </c>
    </row>
    <row r="2936" spans="1:4">
      <c r="A2936" t="s">
        <v>133</v>
      </c>
      <c r="B2936" t="s">
        <v>5996</v>
      </c>
      <c r="C2936" s="36" t="s">
        <v>5997</v>
      </c>
      <c r="D2936" s="36" t="s">
        <v>182</v>
      </c>
    </row>
    <row r="2937" spans="1:4">
      <c r="A2937" t="s">
        <v>133</v>
      </c>
      <c r="B2937" t="s">
        <v>5998</v>
      </c>
      <c r="C2937" s="36" t="s">
        <v>5999</v>
      </c>
      <c r="D2937" s="36" t="s">
        <v>182</v>
      </c>
    </row>
    <row r="2938" spans="1:4">
      <c r="A2938" t="s">
        <v>133</v>
      </c>
      <c r="B2938" t="s">
        <v>6000</v>
      </c>
      <c r="C2938" s="36" t="s">
        <v>6001</v>
      </c>
      <c r="D2938" s="36" t="s">
        <v>182</v>
      </c>
    </row>
    <row r="2939" spans="1:4">
      <c r="A2939" t="s">
        <v>133</v>
      </c>
      <c r="B2939" t="s">
        <v>6002</v>
      </c>
      <c r="C2939" s="36" t="s">
        <v>6003</v>
      </c>
      <c r="D2939" s="36" t="s">
        <v>182</v>
      </c>
    </row>
    <row r="2940" spans="1:4">
      <c r="A2940" t="s">
        <v>133</v>
      </c>
      <c r="B2940" t="s">
        <v>6004</v>
      </c>
      <c r="C2940" s="36" t="s">
        <v>6005</v>
      </c>
      <c r="D2940" s="36" t="s">
        <v>182</v>
      </c>
    </row>
    <row r="2941" spans="1:4">
      <c r="A2941" t="s">
        <v>133</v>
      </c>
      <c r="B2941" t="s">
        <v>6006</v>
      </c>
      <c r="C2941" s="36" t="s">
        <v>6007</v>
      </c>
      <c r="D2941" s="36" t="s">
        <v>182</v>
      </c>
    </row>
    <row r="2942" spans="1:4">
      <c r="A2942" t="s">
        <v>133</v>
      </c>
      <c r="B2942" t="s">
        <v>6008</v>
      </c>
      <c r="C2942" s="36" t="s">
        <v>6009</v>
      </c>
      <c r="D2942" s="36" t="s">
        <v>182</v>
      </c>
    </row>
    <row r="2943" spans="1:4">
      <c r="A2943" t="s">
        <v>133</v>
      </c>
      <c r="B2943" t="s">
        <v>6010</v>
      </c>
      <c r="C2943" s="36" t="s">
        <v>6011</v>
      </c>
      <c r="D2943" s="36" t="s">
        <v>182</v>
      </c>
    </row>
    <row r="2944" spans="1:4">
      <c r="A2944" t="s">
        <v>133</v>
      </c>
      <c r="B2944" t="s">
        <v>6012</v>
      </c>
      <c r="C2944" s="36" t="s">
        <v>6013</v>
      </c>
      <c r="D2944" s="36" t="s">
        <v>182</v>
      </c>
    </row>
    <row r="2945" spans="1:4">
      <c r="A2945" t="s">
        <v>133</v>
      </c>
      <c r="B2945" t="s">
        <v>6014</v>
      </c>
      <c r="C2945" s="36" t="s">
        <v>6015</v>
      </c>
      <c r="D2945" s="36" t="s">
        <v>182</v>
      </c>
    </row>
    <row r="2946" spans="1:4">
      <c r="A2946" t="s">
        <v>133</v>
      </c>
      <c r="B2946" t="s">
        <v>6016</v>
      </c>
      <c r="C2946" s="36" t="s">
        <v>6017</v>
      </c>
      <c r="D2946" s="36" t="s">
        <v>182</v>
      </c>
    </row>
    <row r="2947" spans="1:4">
      <c r="A2947" t="s">
        <v>133</v>
      </c>
      <c r="B2947" t="s">
        <v>6018</v>
      </c>
      <c r="C2947" s="36" t="s">
        <v>6019</v>
      </c>
      <c r="D2947" s="36" t="s">
        <v>182</v>
      </c>
    </row>
    <row r="2948" spans="1:4">
      <c r="A2948" t="s">
        <v>133</v>
      </c>
      <c r="B2948" t="s">
        <v>6020</v>
      </c>
      <c r="C2948" s="36" t="s">
        <v>6021</v>
      </c>
      <c r="D2948" s="36" t="s">
        <v>182</v>
      </c>
    </row>
    <row r="2949" spans="1:4">
      <c r="A2949" t="s">
        <v>133</v>
      </c>
      <c r="B2949" t="s">
        <v>6022</v>
      </c>
      <c r="C2949" s="36" t="s">
        <v>6023</v>
      </c>
      <c r="D2949" s="36" t="s">
        <v>182</v>
      </c>
    </row>
    <row r="2950" spans="1:4">
      <c r="A2950" t="s">
        <v>133</v>
      </c>
      <c r="B2950" t="s">
        <v>6024</v>
      </c>
      <c r="C2950" s="36" t="s">
        <v>6025</v>
      </c>
      <c r="D2950" s="36" t="s">
        <v>182</v>
      </c>
    </row>
    <row r="2951" spans="1:4">
      <c r="A2951" t="s">
        <v>133</v>
      </c>
      <c r="B2951" t="s">
        <v>6026</v>
      </c>
      <c r="C2951" s="36" t="s">
        <v>6027</v>
      </c>
      <c r="D2951" s="36" t="s">
        <v>182</v>
      </c>
    </row>
    <row r="2952" spans="1:4">
      <c r="A2952" t="s">
        <v>133</v>
      </c>
      <c r="B2952" t="s">
        <v>6028</v>
      </c>
      <c r="C2952" s="36" t="s">
        <v>6029</v>
      </c>
      <c r="D2952" s="36" t="s">
        <v>182</v>
      </c>
    </row>
    <row r="2953" spans="1:4">
      <c r="A2953" t="s">
        <v>133</v>
      </c>
      <c r="B2953" t="s">
        <v>6030</v>
      </c>
      <c r="C2953" s="36" t="s">
        <v>6031</v>
      </c>
      <c r="D2953" s="36" t="s">
        <v>182</v>
      </c>
    </row>
    <row r="2954" spans="1:4">
      <c r="A2954" t="s">
        <v>133</v>
      </c>
      <c r="B2954" t="s">
        <v>6032</v>
      </c>
      <c r="C2954" s="36" t="s">
        <v>6033</v>
      </c>
      <c r="D2954" s="36" t="s">
        <v>182</v>
      </c>
    </row>
    <row r="2955" spans="1:4">
      <c r="A2955" t="s">
        <v>133</v>
      </c>
      <c r="B2955" t="s">
        <v>6034</v>
      </c>
      <c r="C2955" s="36" t="s">
        <v>6035</v>
      </c>
      <c r="D2955" s="36" t="s">
        <v>182</v>
      </c>
    </row>
    <row r="2956" spans="1:4">
      <c r="A2956" t="s">
        <v>133</v>
      </c>
      <c r="B2956" t="s">
        <v>6036</v>
      </c>
      <c r="C2956" s="36" t="s">
        <v>6037</v>
      </c>
      <c r="D2956" s="36" t="s">
        <v>182</v>
      </c>
    </row>
    <row r="2957" spans="1:4">
      <c r="A2957" t="s">
        <v>133</v>
      </c>
      <c r="B2957" t="s">
        <v>6038</v>
      </c>
      <c r="C2957" s="36" t="s">
        <v>6039</v>
      </c>
      <c r="D2957" s="36" t="s">
        <v>182</v>
      </c>
    </row>
    <row r="2958" spans="1:4">
      <c r="A2958" t="s">
        <v>133</v>
      </c>
      <c r="B2958" t="s">
        <v>6040</v>
      </c>
      <c r="C2958" s="36" t="s">
        <v>6041</v>
      </c>
      <c r="D2958" s="36" t="s">
        <v>182</v>
      </c>
    </row>
    <row r="2959" spans="1:4">
      <c r="A2959" t="s">
        <v>133</v>
      </c>
      <c r="B2959" t="s">
        <v>6042</v>
      </c>
      <c r="C2959" s="36" t="s">
        <v>6043</v>
      </c>
      <c r="D2959" s="36" t="s">
        <v>182</v>
      </c>
    </row>
    <row r="2960" spans="1:4">
      <c r="A2960" t="s">
        <v>133</v>
      </c>
      <c r="B2960" t="s">
        <v>6044</v>
      </c>
      <c r="C2960" s="36" t="s">
        <v>6045</v>
      </c>
      <c r="D2960" s="36" t="s">
        <v>182</v>
      </c>
    </row>
    <row r="2961" spans="1:4">
      <c r="A2961" t="s">
        <v>133</v>
      </c>
      <c r="B2961" t="s">
        <v>6046</v>
      </c>
      <c r="C2961" s="36" t="s">
        <v>6047</v>
      </c>
      <c r="D2961" s="36" t="s">
        <v>182</v>
      </c>
    </row>
    <row r="2962" spans="1:4">
      <c r="A2962" t="s">
        <v>133</v>
      </c>
      <c r="B2962" t="s">
        <v>6048</v>
      </c>
      <c r="C2962" s="36" t="s">
        <v>6049</v>
      </c>
      <c r="D2962" s="36" t="s">
        <v>182</v>
      </c>
    </row>
    <row r="2963" spans="1:4">
      <c r="A2963" t="s">
        <v>133</v>
      </c>
      <c r="B2963" t="s">
        <v>6050</v>
      </c>
      <c r="C2963" s="36" t="s">
        <v>6051</v>
      </c>
      <c r="D2963" s="36" t="s">
        <v>182</v>
      </c>
    </row>
    <row r="2964" spans="1:4">
      <c r="A2964" t="s">
        <v>133</v>
      </c>
      <c r="B2964" t="s">
        <v>6052</v>
      </c>
      <c r="C2964" s="36" t="s">
        <v>6053</v>
      </c>
      <c r="D2964" s="36" t="s">
        <v>182</v>
      </c>
    </row>
    <row r="2965" spans="1:4">
      <c r="A2965" t="s">
        <v>133</v>
      </c>
      <c r="B2965" t="s">
        <v>6054</v>
      </c>
      <c r="C2965" s="36" t="s">
        <v>6055</v>
      </c>
      <c r="D2965" s="36" t="s">
        <v>182</v>
      </c>
    </row>
    <row r="2966" spans="1:4">
      <c r="A2966" t="s">
        <v>133</v>
      </c>
      <c r="B2966" t="s">
        <v>6056</v>
      </c>
      <c r="C2966" s="36" t="s">
        <v>6057</v>
      </c>
      <c r="D2966" s="36" t="s">
        <v>182</v>
      </c>
    </row>
    <row r="2967" spans="1:4">
      <c r="A2967" t="s">
        <v>133</v>
      </c>
      <c r="B2967" t="s">
        <v>6058</v>
      </c>
      <c r="C2967" s="36" t="s">
        <v>6059</v>
      </c>
      <c r="D2967" s="36" t="s">
        <v>182</v>
      </c>
    </row>
    <row r="2968" spans="1:4">
      <c r="A2968" t="s">
        <v>133</v>
      </c>
      <c r="B2968" t="s">
        <v>6060</v>
      </c>
      <c r="C2968" s="36" t="s">
        <v>6061</v>
      </c>
      <c r="D2968" s="36" t="s">
        <v>182</v>
      </c>
    </row>
    <row r="2969" spans="1:4">
      <c r="A2969" t="s">
        <v>133</v>
      </c>
      <c r="B2969" t="s">
        <v>6062</v>
      </c>
      <c r="C2969" s="36" t="s">
        <v>6063</v>
      </c>
      <c r="D2969" s="36" t="s">
        <v>182</v>
      </c>
    </row>
    <row r="2970" spans="1:4">
      <c r="A2970" t="s">
        <v>133</v>
      </c>
      <c r="B2970" t="s">
        <v>6064</v>
      </c>
      <c r="C2970" s="36" t="s">
        <v>6065</v>
      </c>
      <c r="D2970" s="36" t="s">
        <v>182</v>
      </c>
    </row>
    <row r="2971" spans="1:4">
      <c r="A2971" t="s">
        <v>133</v>
      </c>
      <c r="B2971" t="s">
        <v>6066</v>
      </c>
      <c r="C2971" s="36" t="s">
        <v>6067</v>
      </c>
      <c r="D2971" s="36" t="s">
        <v>182</v>
      </c>
    </row>
    <row r="2972" spans="1:4">
      <c r="A2972" t="s">
        <v>133</v>
      </c>
      <c r="B2972" t="s">
        <v>6068</v>
      </c>
      <c r="C2972" s="36" t="s">
        <v>6069</v>
      </c>
      <c r="D2972" s="36" t="s">
        <v>182</v>
      </c>
    </row>
    <row r="2973" spans="1:4">
      <c r="A2973" t="s">
        <v>133</v>
      </c>
      <c r="B2973" t="s">
        <v>6070</v>
      </c>
      <c r="C2973" s="36" t="s">
        <v>6071</v>
      </c>
      <c r="D2973" s="36" t="s">
        <v>182</v>
      </c>
    </row>
    <row r="2974" spans="1:4">
      <c r="A2974" t="s">
        <v>133</v>
      </c>
      <c r="B2974" t="s">
        <v>6072</v>
      </c>
      <c r="C2974" s="36" t="s">
        <v>6073</v>
      </c>
      <c r="D2974" s="36" t="s">
        <v>182</v>
      </c>
    </row>
    <row r="2975" spans="1:4">
      <c r="A2975" t="s">
        <v>133</v>
      </c>
      <c r="B2975" t="s">
        <v>6074</v>
      </c>
      <c r="C2975" s="36" t="s">
        <v>6075</v>
      </c>
      <c r="D2975" s="36" t="s">
        <v>182</v>
      </c>
    </row>
    <row r="2976" spans="1:4">
      <c r="A2976" t="s">
        <v>133</v>
      </c>
      <c r="B2976" t="s">
        <v>6076</v>
      </c>
      <c r="C2976" s="36" t="s">
        <v>6077</v>
      </c>
      <c r="D2976" s="36" t="s">
        <v>182</v>
      </c>
    </row>
    <row r="2977" spans="1:4">
      <c r="A2977" t="s">
        <v>133</v>
      </c>
      <c r="B2977" t="s">
        <v>6078</v>
      </c>
      <c r="C2977" s="36" t="s">
        <v>6079</v>
      </c>
      <c r="D2977" s="36" t="s">
        <v>182</v>
      </c>
    </row>
    <row r="2978" spans="1:4">
      <c r="A2978" t="s">
        <v>133</v>
      </c>
      <c r="B2978" t="s">
        <v>6080</v>
      </c>
      <c r="C2978" s="36" t="s">
        <v>6081</v>
      </c>
      <c r="D2978" s="36" t="s">
        <v>182</v>
      </c>
    </row>
    <row r="2979" spans="1:4">
      <c r="A2979" t="s">
        <v>133</v>
      </c>
      <c r="B2979" t="s">
        <v>6082</v>
      </c>
      <c r="C2979" s="36" t="s">
        <v>6083</v>
      </c>
      <c r="D2979" s="36" t="s">
        <v>182</v>
      </c>
    </row>
    <row r="2980" spans="1:4">
      <c r="A2980" t="s">
        <v>133</v>
      </c>
      <c r="B2980" t="s">
        <v>6084</v>
      </c>
      <c r="C2980" s="36" t="s">
        <v>6085</v>
      </c>
      <c r="D2980" s="36" t="s">
        <v>182</v>
      </c>
    </row>
    <row r="2981" spans="1:4">
      <c r="A2981" t="s">
        <v>133</v>
      </c>
      <c r="B2981" t="s">
        <v>6086</v>
      </c>
      <c r="C2981" s="36" t="s">
        <v>6087</v>
      </c>
      <c r="D2981" s="36" t="s">
        <v>182</v>
      </c>
    </row>
    <row r="2982" spans="1:4">
      <c r="A2982" t="s">
        <v>133</v>
      </c>
      <c r="B2982" t="s">
        <v>6088</v>
      </c>
      <c r="C2982" s="36" t="s">
        <v>6089</v>
      </c>
      <c r="D2982" s="36" t="s">
        <v>182</v>
      </c>
    </row>
    <row r="2983" spans="1:4">
      <c r="A2983" t="s">
        <v>133</v>
      </c>
      <c r="B2983" t="s">
        <v>6090</v>
      </c>
      <c r="C2983" s="36" t="s">
        <v>6091</v>
      </c>
      <c r="D2983" s="36" t="s">
        <v>182</v>
      </c>
    </row>
    <row r="2984" spans="1:4">
      <c r="A2984" t="s">
        <v>133</v>
      </c>
      <c r="B2984" t="s">
        <v>6092</v>
      </c>
      <c r="C2984" s="36" t="s">
        <v>6093</v>
      </c>
      <c r="D2984" s="36" t="s">
        <v>182</v>
      </c>
    </row>
    <row r="2985" spans="1:4">
      <c r="A2985" t="s">
        <v>133</v>
      </c>
      <c r="B2985" t="s">
        <v>6094</v>
      </c>
      <c r="C2985" s="36" t="s">
        <v>6095</v>
      </c>
      <c r="D2985" s="36" t="s">
        <v>182</v>
      </c>
    </row>
    <row r="2986" spans="1:4">
      <c r="A2986" t="s">
        <v>133</v>
      </c>
      <c r="B2986" t="s">
        <v>6096</v>
      </c>
      <c r="C2986" s="36" t="s">
        <v>6097</v>
      </c>
      <c r="D2986" s="36" t="s">
        <v>182</v>
      </c>
    </row>
    <row r="2987" spans="1:4">
      <c r="A2987" t="s">
        <v>133</v>
      </c>
      <c r="B2987" t="s">
        <v>6098</v>
      </c>
      <c r="C2987" s="36" t="s">
        <v>6099</v>
      </c>
      <c r="D2987" s="36" t="s">
        <v>182</v>
      </c>
    </row>
    <row r="2988" spans="1:4">
      <c r="A2988" t="s">
        <v>133</v>
      </c>
      <c r="B2988" t="s">
        <v>6100</v>
      </c>
      <c r="C2988" s="36" t="s">
        <v>6101</v>
      </c>
      <c r="D2988" s="36" t="s">
        <v>182</v>
      </c>
    </row>
    <row r="2989" spans="1:4">
      <c r="A2989" t="s">
        <v>133</v>
      </c>
      <c r="B2989" t="s">
        <v>6102</v>
      </c>
      <c r="C2989" s="36" t="s">
        <v>6103</v>
      </c>
      <c r="D2989" s="36" t="s">
        <v>182</v>
      </c>
    </row>
    <row r="2990" spans="1:4">
      <c r="A2990" t="s">
        <v>133</v>
      </c>
      <c r="B2990" t="s">
        <v>6104</v>
      </c>
      <c r="C2990" s="36" t="s">
        <v>6105</v>
      </c>
      <c r="D2990" s="36" t="s">
        <v>182</v>
      </c>
    </row>
    <row r="2991" spans="1:4">
      <c r="A2991" t="s">
        <v>133</v>
      </c>
      <c r="B2991" t="s">
        <v>6106</v>
      </c>
      <c r="C2991" s="36" t="s">
        <v>6107</v>
      </c>
      <c r="D2991" s="36" t="s">
        <v>182</v>
      </c>
    </row>
    <row r="2992" spans="1:4">
      <c r="A2992" t="s">
        <v>133</v>
      </c>
      <c r="B2992" t="s">
        <v>6108</v>
      </c>
      <c r="C2992" s="36" t="s">
        <v>6109</v>
      </c>
      <c r="D2992" s="36" t="s">
        <v>182</v>
      </c>
    </row>
    <row r="2993" spans="1:4">
      <c r="A2993" t="s">
        <v>133</v>
      </c>
      <c r="B2993" t="s">
        <v>6110</v>
      </c>
      <c r="C2993" s="36" t="s">
        <v>6111</v>
      </c>
      <c r="D2993" s="36" t="s">
        <v>182</v>
      </c>
    </row>
    <row r="2994" spans="1:4">
      <c r="A2994" t="s">
        <v>133</v>
      </c>
      <c r="B2994" t="s">
        <v>6112</v>
      </c>
      <c r="C2994" s="36" t="s">
        <v>6113</v>
      </c>
      <c r="D2994" s="36" t="s">
        <v>182</v>
      </c>
    </row>
    <row r="2995" spans="1:4">
      <c r="A2995" t="s">
        <v>133</v>
      </c>
      <c r="B2995" t="s">
        <v>6114</v>
      </c>
      <c r="C2995" s="36" t="s">
        <v>6115</v>
      </c>
      <c r="D2995" s="36" t="s">
        <v>182</v>
      </c>
    </row>
    <row r="2996" spans="1:4">
      <c r="A2996" t="s">
        <v>133</v>
      </c>
      <c r="B2996" t="s">
        <v>6116</v>
      </c>
      <c r="C2996" s="36" t="s">
        <v>6117</v>
      </c>
      <c r="D2996" s="36" t="s">
        <v>182</v>
      </c>
    </row>
    <row r="2997" spans="1:4">
      <c r="A2997" t="s">
        <v>133</v>
      </c>
      <c r="B2997" t="s">
        <v>6118</v>
      </c>
      <c r="C2997" s="36" t="s">
        <v>6119</v>
      </c>
      <c r="D2997" s="36" t="s">
        <v>182</v>
      </c>
    </row>
    <row r="2998" spans="1:4">
      <c r="A2998" t="s">
        <v>133</v>
      </c>
      <c r="B2998" t="s">
        <v>6120</v>
      </c>
      <c r="C2998" s="36" t="s">
        <v>6121</v>
      </c>
      <c r="D2998" s="36" t="s">
        <v>182</v>
      </c>
    </row>
    <row r="2999" spans="1:4">
      <c r="A2999" t="s">
        <v>133</v>
      </c>
      <c r="B2999" t="s">
        <v>6122</v>
      </c>
      <c r="C2999" s="36" t="s">
        <v>6123</v>
      </c>
      <c r="D2999" s="36" t="s">
        <v>182</v>
      </c>
    </row>
    <row r="3000" spans="1:4">
      <c r="A3000" t="s">
        <v>133</v>
      </c>
      <c r="B3000" t="s">
        <v>6124</v>
      </c>
      <c r="C3000" s="36" t="s">
        <v>6125</v>
      </c>
      <c r="D3000" s="36" t="s">
        <v>182</v>
      </c>
    </row>
    <row r="3001" spans="1:4">
      <c r="A3001" t="s">
        <v>133</v>
      </c>
      <c r="B3001" t="s">
        <v>6126</v>
      </c>
      <c r="C3001" s="36" t="s">
        <v>6127</v>
      </c>
      <c r="D3001" s="36" t="s">
        <v>182</v>
      </c>
    </row>
    <row r="3002" spans="1:4">
      <c r="A3002" t="s">
        <v>133</v>
      </c>
      <c r="B3002" t="s">
        <v>6128</v>
      </c>
      <c r="C3002" s="36" t="s">
        <v>6129</v>
      </c>
      <c r="D3002" s="36" t="s">
        <v>182</v>
      </c>
    </row>
    <row r="3003" spans="1:4">
      <c r="A3003" t="s">
        <v>133</v>
      </c>
      <c r="B3003" t="s">
        <v>6130</v>
      </c>
      <c r="C3003" s="36" t="s">
        <v>6131</v>
      </c>
      <c r="D3003" s="36" t="s">
        <v>182</v>
      </c>
    </row>
    <row r="3004" spans="1:4">
      <c r="A3004" t="s">
        <v>133</v>
      </c>
      <c r="B3004" t="s">
        <v>6132</v>
      </c>
      <c r="C3004" s="36" t="s">
        <v>6133</v>
      </c>
      <c r="D3004" s="36" t="s">
        <v>182</v>
      </c>
    </row>
    <row r="3005" spans="1:4">
      <c r="A3005" t="s">
        <v>133</v>
      </c>
      <c r="B3005" t="s">
        <v>6134</v>
      </c>
      <c r="C3005" s="36" t="s">
        <v>6135</v>
      </c>
      <c r="D3005" s="36" t="s">
        <v>182</v>
      </c>
    </row>
    <row r="3006" spans="1:4">
      <c r="A3006" t="s">
        <v>133</v>
      </c>
      <c r="B3006" t="s">
        <v>6136</v>
      </c>
      <c r="C3006" s="36" t="s">
        <v>6137</v>
      </c>
      <c r="D3006" s="36" t="s">
        <v>182</v>
      </c>
    </row>
    <row r="3007" spans="1:4">
      <c r="A3007" t="s">
        <v>133</v>
      </c>
      <c r="B3007" t="s">
        <v>6138</v>
      </c>
      <c r="C3007" s="36" t="s">
        <v>6139</v>
      </c>
      <c r="D3007" s="36" t="s">
        <v>182</v>
      </c>
    </row>
    <row r="3008" spans="1:4">
      <c r="A3008" t="s">
        <v>133</v>
      </c>
      <c r="B3008" t="s">
        <v>6140</v>
      </c>
      <c r="C3008" s="36" t="s">
        <v>6141</v>
      </c>
      <c r="D3008" s="36" t="s">
        <v>182</v>
      </c>
    </row>
    <row r="3009" spans="1:4">
      <c r="A3009" t="s">
        <v>133</v>
      </c>
      <c r="B3009" t="s">
        <v>6142</v>
      </c>
      <c r="C3009" s="36" t="s">
        <v>6143</v>
      </c>
      <c r="D3009" s="36" t="s">
        <v>182</v>
      </c>
    </row>
    <row r="3010" spans="1:4">
      <c r="A3010" t="s">
        <v>133</v>
      </c>
      <c r="B3010" t="s">
        <v>6144</v>
      </c>
      <c r="C3010" s="36" t="s">
        <v>6145</v>
      </c>
      <c r="D3010" s="36" t="s">
        <v>182</v>
      </c>
    </row>
    <row r="3011" spans="1:4">
      <c r="A3011" t="s">
        <v>133</v>
      </c>
      <c r="B3011" t="s">
        <v>6146</v>
      </c>
      <c r="C3011" s="36" t="s">
        <v>6147</v>
      </c>
      <c r="D3011" s="36" t="s">
        <v>182</v>
      </c>
    </row>
    <row r="3012" spans="1:4">
      <c r="A3012" t="s">
        <v>133</v>
      </c>
      <c r="B3012" t="s">
        <v>6148</v>
      </c>
      <c r="C3012" s="36" t="s">
        <v>6149</v>
      </c>
      <c r="D3012" s="36" t="s">
        <v>182</v>
      </c>
    </row>
    <row r="3013" spans="1:4">
      <c r="A3013" t="s">
        <v>133</v>
      </c>
      <c r="B3013" t="s">
        <v>6150</v>
      </c>
      <c r="C3013" s="36" t="s">
        <v>6151</v>
      </c>
      <c r="D3013" s="36" t="s">
        <v>182</v>
      </c>
    </row>
    <row r="3014" spans="1:4">
      <c r="A3014" t="s">
        <v>133</v>
      </c>
      <c r="B3014" t="s">
        <v>6152</v>
      </c>
      <c r="C3014" s="36" t="s">
        <v>6153</v>
      </c>
      <c r="D3014" s="36" t="s">
        <v>182</v>
      </c>
    </row>
    <row r="3015" spans="1:4">
      <c r="A3015" t="s">
        <v>133</v>
      </c>
      <c r="B3015" t="s">
        <v>6154</v>
      </c>
      <c r="C3015" s="36" t="s">
        <v>6155</v>
      </c>
      <c r="D3015" s="36" t="s">
        <v>182</v>
      </c>
    </row>
    <row r="3016" spans="1:4">
      <c r="A3016" t="s">
        <v>133</v>
      </c>
      <c r="B3016" t="s">
        <v>6156</v>
      </c>
      <c r="C3016" s="36" t="s">
        <v>6157</v>
      </c>
      <c r="D3016" s="36" t="s">
        <v>182</v>
      </c>
    </row>
    <row r="3017" spans="1:4">
      <c r="A3017" t="s">
        <v>133</v>
      </c>
      <c r="B3017" t="s">
        <v>6158</v>
      </c>
      <c r="C3017" s="36" t="s">
        <v>6159</v>
      </c>
      <c r="D3017" s="36" t="s">
        <v>182</v>
      </c>
    </row>
    <row r="3018" spans="1:4">
      <c r="A3018" t="s">
        <v>133</v>
      </c>
      <c r="B3018" t="s">
        <v>6160</v>
      </c>
      <c r="C3018" s="36" t="s">
        <v>6161</v>
      </c>
      <c r="D3018" s="36" t="s">
        <v>182</v>
      </c>
    </row>
    <row r="3019" spans="1:4">
      <c r="A3019" t="s">
        <v>133</v>
      </c>
      <c r="B3019" t="s">
        <v>6162</v>
      </c>
      <c r="C3019" s="36" t="s">
        <v>6163</v>
      </c>
      <c r="D3019" s="36" t="s">
        <v>182</v>
      </c>
    </row>
    <row r="3020" spans="1:4">
      <c r="A3020" t="s">
        <v>133</v>
      </c>
      <c r="B3020" t="s">
        <v>6164</v>
      </c>
      <c r="C3020" s="36" t="s">
        <v>6165</v>
      </c>
      <c r="D3020" s="36" t="s">
        <v>182</v>
      </c>
    </row>
    <row r="3021" spans="1:4">
      <c r="A3021" t="s">
        <v>133</v>
      </c>
      <c r="B3021" t="s">
        <v>6166</v>
      </c>
      <c r="C3021" s="36" t="s">
        <v>6167</v>
      </c>
      <c r="D3021" s="36" t="s">
        <v>182</v>
      </c>
    </row>
    <row r="3022" spans="1:4">
      <c r="A3022" t="s">
        <v>133</v>
      </c>
      <c r="B3022" t="s">
        <v>6168</v>
      </c>
      <c r="C3022" s="36" t="s">
        <v>6169</v>
      </c>
      <c r="D3022" s="36" t="s">
        <v>159</v>
      </c>
    </row>
    <row r="3023" spans="1:4">
      <c r="A3023" t="s">
        <v>133</v>
      </c>
      <c r="B3023" t="s">
        <v>6170</v>
      </c>
      <c r="C3023" s="36" t="s">
        <v>6171</v>
      </c>
      <c r="D3023" s="36" t="s">
        <v>182</v>
      </c>
    </row>
    <row r="3024" spans="1:4">
      <c r="A3024" t="s">
        <v>133</v>
      </c>
      <c r="B3024" t="s">
        <v>6172</v>
      </c>
      <c r="C3024" s="36" t="s">
        <v>6173</v>
      </c>
      <c r="D3024" s="36" t="s">
        <v>182</v>
      </c>
    </row>
    <row r="3025" spans="1:4">
      <c r="A3025" t="s">
        <v>133</v>
      </c>
      <c r="B3025" t="s">
        <v>6174</v>
      </c>
      <c r="C3025" s="36" t="s">
        <v>6175</v>
      </c>
      <c r="D3025" s="36" t="s">
        <v>182</v>
      </c>
    </row>
    <row r="3026" spans="1:4">
      <c r="A3026" t="s">
        <v>133</v>
      </c>
      <c r="B3026" t="s">
        <v>6176</v>
      </c>
      <c r="C3026" s="36" t="s">
        <v>6177</v>
      </c>
      <c r="D3026" s="36" t="s">
        <v>182</v>
      </c>
    </row>
    <row r="3027" spans="1:4">
      <c r="A3027" t="s">
        <v>133</v>
      </c>
      <c r="B3027" t="s">
        <v>6178</v>
      </c>
      <c r="C3027" s="36" t="s">
        <v>6179</v>
      </c>
      <c r="D3027" s="36" t="s">
        <v>182</v>
      </c>
    </row>
    <row r="3028" spans="1:4">
      <c r="A3028" t="s">
        <v>133</v>
      </c>
      <c r="B3028" t="s">
        <v>6180</v>
      </c>
      <c r="C3028" s="36" t="s">
        <v>6181</v>
      </c>
      <c r="D3028" s="36" t="s">
        <v>182</v>
      </c>
    </row>
    <row r="3029" spans="1:4">
      <c r="A3029" t="s">
        <v>133</v>
      </c>
      <c r="B3029" t="s">
        <v>6182</v>
      </c>
      <c r="C3029" s="36" t="s">
        <v>6183</v>
      </c>
      <c r="D3029" s="36" t="s">
        <v>182</v>
      </c>
    </row>
    <row r="3030" spans="1:4">
      <c r="A3030" t="s">
        <v>133</v>
      </c>
      <c r="B3030" t="s">
        <v>6184</v>
      </c>
      <c r="C3030" s="36" t="s">
        <v>6185</v>
      </c>
      <c r="D3030" s="36" t="s">
        <v>182</v>
      </c>
    </row>
    <row r="3031" spans="1:4">
      <c r="A3031" t="s">
        <v>133</v>
      </c>
      <c r="B3031" t="s">
        <v>6186</v>
      </c>
      <c r="C3031" s="36" t="s">
        <v>6187</v>
      </c>
      <c r="D3031" s="36" t="s">
        <v>182</v>
      </c>
    </row>
    <row r="3032" spans="1:4">
      <c r="A3032" t="s">
        <v>133</v>
      </c>
      <c r="B3032" t="s">
        <v>6188</v>
      </c>
      <c r="C3032" s="36" t="s">
        <v>6189</v>
      </c>
      <c r="D3032" s="36" t="s">
        <v>182</v>
      </c>
    </row>
    <row r="3033" spans="1:4">
      <c r="A3033" t="s">
        <v>133</v>
      </c>
      <c r="B3033" t="s">
        <v>6190</v>
      </c>
      <c r="C3033" s="36" t="s">
        <v>6191</v>
      </c>
      <c r="D3033" s="36" t="s">
        <v>182</v>
      </c>
    </row>
    <row r="3034" spans="1:4">
      <c r="A3034" t="s">
        <v>133</v>
      </c>
      <c r="B3034" t="s">
        <v>6192</v>
      </c>
      <c r="C3034" s="36" t="s">
        <v>6193</v>
      </c>
      <c r="D3034" s="36" t="s">
        <v>182</v>
      </c>
    </row>
    <row r="3035" spans="1:4">
      <c r="A3035" t="s">
        <v>133</v>
      </c>
      <c r="B3035" t="s">
        <v>6194</v>
      </c>
      <c r="C3035" s="36" t="s">
        <v>6195</v>
      </c>
      <c r="D3035" s="36" t="s">
        <v>182</v>
      </c>
    </row>
    <row r="3036" spans="1:4">
      <c r="A3036" t="s">
        <v>133</v>
      </c>
      <c r="B3036" t="s">
        <v>6196</v>
      </c>
      <c r="C3036" s="36" t="s">
        <v>6197</v>
      </c>
      <c r="D3036" s="36" t="s">
        <v>182</v>
      </c>
    </row>
    <row r="3037" spans="1:4">
      <c r="A3037" t="s">
        <v>133</v>
      </c>
      <c r="B3037" t="s">
        <v>6198</v>
      </c>
      <c r="C3037" s="36" t="s">
        <v>6199</v>
      </c>
      <c r="D3037" s="36" t="s">
        <v>182</v>
      </c>
    </row>
    <row r="3038" spans="1:4">
      <c r="A3038" t="s">
        <v>133</v>
      </c>
      <c r="B3038" t="s">
        <v>6200</v>
      </c>
      <c r="C3038" s="36" t="s">
        <v>6201</v>
      </c>
      <c r="D3038" s="36" t="s">
        <v>182</v>
      </c>
    </row>
    <row r="3039" spans="1:4">
      <c r="A3039" t="s">
        <v>133</v>
      </c>
      <c r="B3039" t="s">
        <v>6202</v>
      </c>
      <c r="C3039" s="36" t="s">
        <v>6203</v>
      </c>
      <c r="D3039" s="36" t="s">
        <v>159</v>
      </c>
    </row>
    <row r="3040" spans="1:4">
      <c r="A3040" t="s">
        <v>133</v>
      </c>
      <c r="B3040" t="s">
        <v>6204</v>
      </c>
      <c r="C3040" s="36" t="s">
        <v>6205</v>
      </c>
      <c r="D3040" s="36" t="s">
        <v>182</v>
      </c>
    </row>
    <row r="3041" spans="1:4">
      <c r="A3041" t="s">
        <v>133</v>
      </c>
      <c r="B3041" t="s">
        <v>6206</v>
      </c>
      <c r="C3041" s="36" t="s">
        <v>6207</v>
      </c>
      <c r="D3041" s="36" t="s">
        <v>182</v>
      </c>
    </row>
    <row r="3042" spans="1:4">
      <c r="A3042" t="s">
        <v>133</v>
      </c>
      <c r="B3042" t="s">
        <v>6208</v>
      </c>
      <c r="C3042" s="36" t="s">
        <v>6209</v>
      </c>
      <c r="D3042" s="36" t="s">
        <v>182</v>
      </c>
    </row>
    <row r="3043" spans="1:4">
      <c r="A3043" t="s">
        <v>133</v>
      </c>
      <c r="B3043" t="s">
        <v>6210</v>
      </c>
      <c r="C3043" s="36" t="s">
        <v>6211</v>
      </c>
      <c r="D3043" s="36" t="s">
        <v>182</v>
      </c>
    </row>
    <row r="3044" spans="1:4">
      <c r="A3044" t="s">
        <v>133</v>
      </c>
      <c r="B3044" t="s">
        <v>6212</v>
      </c>
      <c r="C3044" s="36" t="s">
        <v>6213</v>
      </c>
      <c r="D3044" s="36" t="s">
        <v>182</v>
      </c>
    </row>
    <row r="3045" spans="1:4">
      <c r="A3045" t="s">
        <v>133</v>
      </c>
      <c r="B3045" t="s">
        <v>6214</v>
      </c>
      <c r="C3045" s="36" t="s">
        <v>6215</v>
      </c>
      <c r="D3045" s="36" t="s">
        <v>182</v>
      </c>
    </row>
    <row r="3046" spans="1:4">
      <c r="A3046" t="s">
        <v>133</v>
      </c>
      <c r="B3046" t="s">
        <v>6216</v>
      </c>
      <c r="C3046" s="36" t="s">
        <v>6217</v>
      </c>
      <c r="D3046" s="36" t="s">
        <v>182</v>
      </c>
    </row>
    <row r="3047" spans="1:4">
      <c r="A3047" t="s">
        <v>133</v>
      </c>
      <c r="B3047" t="s">
        <v>6218</v>
      </c>
      <c r="C3047" s="36" t="s">
        <v>6219</v>
      </c>
      <c r="D3047" s="36" t="s">
        <v>182</v>
      </c>
    </row>
    <row r="3048" spans="1:4">
      <c r="A3048" t="s">
        <v>133</v>
      </c>
      <c r="B3048" t="s">
        <v>6220</v>
      </c>
      <c r="C3048" s="36" t="s">
        <v>6221</v>
      </c>
      <c r="D3048" s="36" t="s">
        <v>182</v>
      </c>
    </row>
    <row r="3049" spans="1:4">
      <c r="A3049" t="s">
        <v>133</v>
      </c>
      <c r="B3049" t="s">
        <v>6222</v>
      </c>
      <c r="C3049" s="36" t="s">
        <v>6223</v>
      </c>
      <c r="D3049" s="36" t="s">
        <v>182</v>
      </c>
    </row>
    <row r="3050" spans="1:4">
      <c r="A3050" t="s">
        <v>133</v>
      </c>
      <c r="B3050" t="s">
        <v>6224</v>
      </c>
      <c r="C3050" s="36" t="s">
        <v>6225</v>
      </c>
      <c r="D3050" s="36" t="s">
        <v>182</v>
      </c>
    </row>
    <row r="3051" spans="1:4">
      <c r="A3051" t="s">
        <v>133</v>
      </c>
      <c r="B3051" t="s">
        <v>6226</v>
      </c>
      <c r="C3051" s="36" t="s">
        <v>6227</v>
      </c>
      <c r="D3051" s="36" t="s">
        <v>182</v>
      </c>
    </row>
    <row r="3052" spans="1:4">
      <c r="A3052" t="s">
        <v>133</v>
      </c>
      <c r="B3052" t="s">
        <v>6228</v>
      </c>
      <c r="C3052" s="36" t="s">
        <v>6229</v>
      </c>
      <c r="D3052" s="36" t="s">
        <v>182</v>
      </c>
    </row>
    <row r="3053" spans="1:4">
      <c r="A3053" t="s">
        <v>133</v>
      </c>
      <c r="B3053" t="s">
        <v>6230</v>
      </c>
      <c r="C3053" s="36" t="s">
        <v>6231</v>
      </c>
      <c r="D3053" s="36" t="s">
        <v>182</v>
      </c>
    </row>
    <row r="3054" spans="1:4">
      <c r="A3054" t="s">
        <v>133</v>
      </c>
      <c r="B3054" t="s">
        <v>6232</v>
      </c>
      <c r="C3054" s="36" t="s">
        <v>6233</v>
      </c>
      <c r="D3054" s="36" t="s">
        <v>182</v>
      </c>
    </row>
    <row r="3055" spans="1:4">
      <c r="A3055" t="s">
        <v>133</v>
      </c>
      <c r="B3055" t="s">
        <v>6234</v>
      </c>
      <c r="C3055" s="36" t="s">
        <v>6235</v>
      </c>
      <c r="D3055" s="36" t="s">
        <v>182</v>
      </c>
    </row>
    <row r="3056" spans="1:4">
      <c r="A3056" t="s">
        <v>133</v>
      </c>
      <c r="B3056" t="s">
        <v>6236</v>
      </c>
      <c r="C3056" s="36" t="s">
        <v>6237</v>
      </c>
      <c r="D3056" s="36" t="s">
        <v>182</v>
      </c>
    </row>
    <row r="3057" spans="1:4">
      <c r="A3057" t="s">
        <v>133</v>
      </c>
      <c r="B3057" t="s">
        <v>6238</v>
      </c>
      <c r="C3057" s="36" t="s">
        <v>6239</v>
      </c>
      <c r="D3057" s="36" t="s">
        <v>182</v>
      </c>
    </row>
    <row r="3058" spans="1:4">
      <c r="A3058" t="s">
        <v>133</v>
      </c>
      <c r="B3058" t="s">
        <v>6240</v>
      </c>
      <c r="C3058" s="36" t="s">
        <v>6241</v>
      </c>
      <c r="D3058" s="36" t="s">
        <v>182</v>
      </c>
    </row>
    <row r="3059" spans="1:4">
      <c r="A3059" t="s">
        <v>133</v>
      </c>
      <c r="B3059" t="s">
        <v>6242</v>
      </c>
      <c r="C3059" s="36" t="s">
        <v>6243</v>
      </c>
      <c r="D3059" s="36" t="s">
        <v>182</v>
      </c>
    </row>
    <row r="3060" spans="1:4">
      <c r="A3060" t="s">
        <v>133</v>
      </c>
      <c r="B3060" t="s">
        <v>6244</v>
      </c>
      <c r="C3060" s="36" t="s">
        <v>6245</v>
      </c>
      <c r="D3060" s="36" t="s">
        <v>182</v>
      </c>
    </row>
    <row r="3061" spans="1:4">
      <c r="A3061" t="s">
        <v>133</v>
      </c>
      <c r="B3061" t="s">
        <v>6246</v>
      </c>
      <c r="C3061" s="36" t="s">
        <v>6247</v>
      </c>
      <c r="D3061" s="36" t="s">
        <v>182</v>
      </c>
    </row>
    <row r="3062" spans="1:4">
      <c r="A3062" t="s">
        <v>133</v>
      </c>
      <c r="B3062" t="s">
        <v>6248</v>
      </c>
      <c r="C3062" s="36" t="s">
        <v>6249</v>
      </c>
      <c r="D3062" s="36" t="s">
        <v>182</v>
      </c>
    </row>
    <row r="3063" spans="1:4">
      <c r="A3063" t="s">
        <v>133</v>
      </c>
      <c r="B3063" t="s">
        <v>6250</v>
      </c>
      <c r="C3063" s="36" t="s">
        <v>6251</v>
      </c>
      <c r="D3063" s="36" t="s">
        <v>182</v>
      </c>
    </row>
    <row r="3064" spans="1:4">
      <c r="A3064" t="s">
        <v>133</v>
      </c>
      <c r="B3064" t="s">
        <v>6252</v>
      </c>
      <c r="C3064" s="36" t="s">
        <v>6253</v>
      </c>
      <c r="D3064" s="36" t="s">
        <v>182</v>
      </c>
    </row>
    <row r="3065" spans="1:4">
      <c r="A3065" t="s">
        <v>133</v>
      </c>
      <c r="B3065" t="s">
        <v>6254</v>
      </c>
      <c r="C3065" s="36" t="s">
        <v>6255</v>
      </c>
      <c r="D3065" s="36" t="s">
        <v>182</v>
      </c>
    </row>
    <row r="3066" spans="1:4">
      <c r="A3066" t="s">
        <v>133</v>
      </c>
      <c r="B3066" t="s">
        <v>6256</v>
      </c>
      <c r="C3066" s="36" t="s">
        <v>6257</v>
      </c>
      <c r="D3066" s="36" t="s">
        <v>182</v>
      </c>
    </row>
    <row r="3067" spans="1:4">
      <c r="A3067" t="s">
        <v>133</v>
      </c>
      <c r="B3067" t="s">
        <v>6258</v>
      </c>
      <c r="C3067" s="36" t="s">
        <v>6259</v>
      </c>
      <c r="D3067" s="36" t="s">
        <v>182</v>
      </c>
    </row>
    <row r="3068" spans="1:4">
      <c r="A3068" t="s">
        <v>133</v>
      </c>
      <c r="B3068" t="s">
        <v>6260</v>
      </c>
      <c r="C3068" s="36" t="s">
        <v>6261</v>
      </c>
      <c r="D3068" s="36" t="s">
        <v>182</v>
      </c>
    </row>
    <row r="3069" spans="1:4">
      <c r="A3069" t="s">
        <v>133</v>
      </c>
      <c r="B3069" t="s">
        <v>6262</v>
      </c>
      <c r="C3069" s="36" t="s">
        <v>6263</v>
      </c>
      <c r="D3069" s="36" t="s">
        <v>182</v>
      </c>
    </row>
    <row r="3070" spans="1:4">
      <c r="A3070" t="s">
        <v>133</v>
      </c>
      <c r="B3070" t="s">
        <v>6264</v>
      </c>
      <c r="C3070" s="36" t="s">
        <v>6265</v>
      </c>
      <c r="D3070" s="36" t="s">
        <v>182</v>
      </c>
    </row>
    <row r="3071" spans="1:4">
      <c r="A3071" t="s">
        <v>133</v>
      </c>
      <c r="B3071" t="s">
        <v>6266</v>
      </c>
      <c r="C3071" s="36" t="s">
        <v>6267</v>
      </c>
      <c r="D3071" s="36" t="s">
        <v>182</v>
      </c>
    </row>
    <row r="3072" spans="1:4">
      <c r="A3072" t="s">
        <v>133</v>
      </c>
      <c r="B3072" t="s">
        <v>6268</v>
      </c>
      <c r="C3072" s="36" t="s">
        <v>6269</v>
      </c>
      <c r="D3072" s="36" t="s">
        <v>182</v>
      </c>
    </row>
    <row r="3073" spans="1:4">
      <c r="A3073" t="s">
        <v>133</v>
      </c>
      <c r="B3073" t="s">
        <v>6270</v>
      </c>
      <c r="C3073" s="36" t="s">
        <v>6271</v>
      </c>
      <c r="D3073" s="36" t="s">
        <v>182</v>
      </c>
    </row>
    <row r="3074" spans="1:4">
      <c r="A3074" t="s">
        <v>133</v>
      </c>
      <c r="B3074" t="s">
        <v>6272</v>
      </c>
      <c r="C3074" s="36" t="s">
        <v>6273</v>
      </c>
      <c r="D3074" s="36" t="s">
        <v>182</v>
      </c>
    </row>
    <row r="3075" spans="1:4">
      <c r="A3075" t="s">
        <v>133</v>
      </c>
      <c r="B3075" t="s">
        <v>6274</v>
      </c>
      <c r="C3075" s="36" t="s">
        <v>6275</v>
      </c>
      <c r="D3075" s="36" t="s">
        <v>182</v>
      </c>
    </row>
    <row r="3076" spans="1:4">
      <c r="A3076" t="s">
        <v>133</v>
      </c>
      <c r="B3076" t="s">
        <v>6276</v>
      </c>
      <c r="C3076" s="36" t="s">
        <v>6277</v>
      </c>
      <c r="D3076" s="36" t="s">
        <v>182</v>
      </c>
    </row>
    <row r="3077" spans="1:4">
      <c r="A3077" t="s">
        <v>133</v>
      </c>
      <c r="B3077" t="s">
        <v>6278</v>
      </c>
      <c r="C3077" s="36" t="s">
        <v>6279</v>
      </c>
      <c r="D3077" s="36" t="s">
        <v>182</v>
      </c>
    </row>
    <row r="3078" spans="1:4">
      <c r="A3078" t="s">
        <v>133</v>
      </c>
      <c r="B3078" t="s">
        <v>6280</v>
      </c>
      <c r="C3078" s="36" t="s">
        <v>6281</v>
      </c>
      <c r="D3078" s="36" t="s">
        <v>159</v>
      </c>
    </row>
    <row r="3079" spans="1:4">
      <c r="A3079" t="s">
        <v>133</v>
      </c>
      <c r="B3079" t="s">
        <v>6282</v>
      </c>
      <c r="C3079" s="36" t="s">
        <v>6283</v>
      </c>
      <c r="D3079" s="36" t="s">
        <v>159</v>
      </c>
    </row>
    <row r="3080" spans="1:4">
      <c r="A3080" t="s">
        <v>133</v>
      </c>
      <c r="B3080" t="s">
        <v>6284</v>
      </c>
      <c r="C3080" s="36" t="s">
        <v>6285</v>
      </c>
      <c r="D3080" s="36" t="s">
        <v>159</v>
      </c>
    </row>
    <row r="3081" spans="1:4">
      <c r="A3081" t="s">
        <v>133</v>
      </c>
      <c r="B3081" t="s">
        <v>6286</v>
      </c>
      <c r="C3081" s="36" t="s">
        <v>6287</v>
      </c>
      <c r="D3081" s="36" t="s">
        <v>182</v>
      </c>
    </row>
    <row r="3082" spans="1:4">
      <c r="A3082" t="s">
        <v>133</v>
      </c>
      <c r="B3082" t="s">
        <v>6288</v>
      </c>
      <c r="C3082" s="36" t="s">
        <v>6289</v>
      </c>
      <c r="D3082" s="36" t="s">
        <v>182</v>
      </c>
    </row>
    <row r="3083" spans="1:4">
      <c r="A3083" t="s">
        <v>133</v>
      </c>
      <c r="B3083" t="s">
        <v>6290</v>
      </c>
      <c r="C3083" s="36" t="s">
        <v>6291</v>
      </c>
      <c r="D3083" s="36" t="s">
        <v>182</v>
      </c>
    </row>
    <row r="3084" spans="1:4">
      <c r="A3084" t="s">
        <v>133</v>
      </c>
      <c r="B3084" t="s">
        <v>6292</v>
      </c>
      <c r="C3084" s="36" t="s">
        <v>6293</v>
      </c>
      <c r="D3084" s="36" t="s">
        <v>182</v>
      </c>
    </row>
    <row r="3085" spans="1:4">
      <c r="A3085" t="s">
        <v>133</v>
      </c>
      <c r="B3085" t="s">
        <v>6026</v>
      </c>
      <c r="C3085" s="36" t="s">
        <v>6294</v>
      </c>
      <c r="D3085" s="36" t="s">
        <v>182</v>
      </c>
    </row>
    <row r="3086" spans="1:4">
      <c r="A3086" t="s">
        <v>133</v>
      </c>
      <c r="B3086" t="s">
        <v>6295</v>
      </c>
      <c r="C3086" s="36" t="s">
        <v>6296</v>
      </c>
      <c r="D3086" s="36" t="s">
        <v>182</v>
      </c>
    </row>
    <row r="3087" spans="1:4">
      <c r="A3087" t="s">
        <v>133</v>
      </c>
      <c r="B3087" t="s">
        <v>6297</v>
      </c>
      <c r="C3087" s="36" t="s">
        <v>6298</v>
      </c>
      <c r="D3087" s="36" t="s">
        <v>182</v>
      </c>
    </row>
    <row r="3088" spans="1:4">
      <c r="A3088" t="s">
        <v>133</v>
      </c>
      <c r="B3088" t="s">
        <v>6299</v>
      </c>
      <c r="C3088" s="36" t="s">
        <v>6300</v>
      </c>
      <c r="D3088" s="36" t="s">
        <v>182</v>
      </c>
    </row>
    <row r="3089" spans="1:4">
      <c r="A3089" t="s">
        <v>133</v>
      </c>
      <c r="B3089" t="s">
        <v>6301</v>
      </c>
      <c r="C3089" s="36" t="s">
        <v>6302</v>
      </c>
      <c r="D3089" s="36" t="s">
        <v>182</v>
      </c>
    </row>
    <row r="3090" spans="1:4">
      <c r="A3090" t="s">
        <v>133</v>
      </c>
      <c r="B3090" t="s">
        <v>6303</v>
      </c>
      <c r="C3090" s="36" t="s">
        <v>6304</v>
      </c>
      <c r="D3090" s="36" t="s">
        <v>182</v>
      </c>
    </row>
    <row r="3091" spans="1:4">
      <c r="A3091" t="s">
        <v>133</v>
      </c>
      <c r="B3091" t="s">
        <v>6305</v>
      </c>
      <c r="C3091" s="36" t="s">
        <v>6306</v>
      </c>
      <c r="D3091" s="36" t="s">
        <v>182</v>
      </c>
    </row>
    <row r="3092" spans="1:4">
      <c r="A3092" t="s">
        <v>133</v>
      </c>
      <c r="B3092" t="s">
        <v>6307</v>
      </c>
      <c r="C3092" s="36" t="s">
        <v>6308</v>
      </c>
      <c r="D3092" s="36" t="s">
        <v>182</v>
      </c>
    </row>
    <row r="3093" spans="1:4">
      <c r="A3093" t="s">
        <v>133</v>
      </c>
      <c r="B3093" t="s">
        <v>6309</v>
      </c>
      <c r="C3093" s="36" t="s">
        <v>6310</v>
      </c>
      <c r="D3093" s="36" t="s">
        <v>182</v>
      </c>
    </row>
    <row r="3094" spans="1:4">
      <c r="A3094" t="s">
        <v>133</v>
      </c>
      <c r="B3094" t="s">
        <v>6311</v>
      </c>
      <c r="C3094" s="36" t="s">
        <v>6312</v>
      </c>
      <c r="D3094" s="36" t="s">
        <v>182</v>
      </c>
    </row>
    <row r="3095" spans="1:4">
      <c r="A3095" t="s">
        <v>133</v>
      </c>
      <c r="B3095" t="s">
        <v>6313</v>
      </c>
      <c r="C3095" s="36" t="s">
        <v>6314</v>
      </c>
      <c r="D3095" s="36" t="s">
        <v>182</v>
      </c>
    </row>
    <row r="3096" spans="1:4">
      <c r="A3096" t="s">
        <v>133</v>
      </c>
      <c r="B3096" t="s">
        <v>6315</v>
      </c>
      <c r="C3096" s="36" t="s">
        <v>6316</v>
      </c>
      <c r="D3096" s="36" t="s">
        <v>182</v>
      </c>
    </row>
    <row r="3097" spans="1:4">
      <c r="A3097" t="s">
        <v>133</v>
      </c>
      <c r="B3097" t="s">
        <v>6317</v>
      </c>
      <c r="C3097" s="36" t="s">
        <v>6318</v>
      </c>
      <c r="D3097" s="36" t="s">
        <v>182</v>
      </c>
    </row>
    <row r="3098" spans="1:4">
      <c r="A3098" t="s">
        <v>133</v>
      </c>
      <c r="B3098" t="s">
        <v>6319</v>
      </c>
      <c r="C3098" s="36" t="s">
        <v>6320</v>
      </c>
      <c r="D3098" s="36" t="s">
        <v>182</v>
      </c>
    </row>
    <row r="3099" spans="1:4">
      <c r="A3099" t="s">
        <v>133</v>
      </c>
      <c r="B3099" t="s">
        <v>6321</v>
      </c>
      <c r="C3099" s="36" t="s">
        <v>6322</v>
      </c>
      <c r="D3099" s="36" t="s">
        <v>182</v>
      </c>
    </row>
    <row r="3100" spans="1:4">
      <c r="A3100" t="s">
        <v>133</v>
      </c>
      <c r="B3100" t="s">
        <v>6323</v>
      </c>
      <c r="C3100" s="36" t="s">
        <v>6324</v>
      </c>
      <c r="D3100" s="36" t="s">
        <v>182</v>
      </c>
    </row>
    <row r="3101" spans="1:4">
      <c r="A3101" t="s">
        <v>133</v>
      </c>
      <c r="B3101" t="s">
        <v>6325</v>
      </c>
      <c r="C3101" s="36" t="s">
        <v>6326</v>
      </c>
      <c r="D3101" s="36" t="s">
        <v>182</v>
      </c>
    </row>
    <row r="3102" spans="1:4">
      <c r="A3102" t="s">
        <v>133</v>
      </c>
      <c r="B3102" t="s">
        <v>6327</v>
      </c>
      <c r="C3102" s="36" t="s">
        <v>6328</v>
      </c>
      <c r="D3102" s="36" t="s">
        <v>182</v>
      </c>
    </row>
    <row r="3103" spans="1:4">
      <c r="A3103" t="s">
        <v>133</v>
      </c>
      <c r="B3103" t="s">
        <v>6329</v>
      </c>
      <c r="C3103" s="36" t="s">
        <v>6330</v>
      </c>
      <c r="D3103" s="36" t="s">
        <v>182</v>
      </c>
    </row>
    <row r="3104" spans="1:4">
      <c r="A3104" t="s">
        <v>133</v>
      </c>
      <c r="B3104" t="s">
        <v>6331</v>
      </c>
      <c r="C3104" s="36" t="s">
        <v>6332</v>
      </c>
      <c r="D3104" s="36" t="s">
        <v>182</v>
      </c>
    </row>
    <row r="3105" spans="1:4">
      <c r="A3105" t="s">
        <v>133</v>
      </c>
      <c r="B3105" t="s">
        <v>6333</v>
      </c>
      <c r="C3105" s="36" t="s">
        <v>6334</v>
      </c>
      <c r="D3105" s="36" t="s">
        <v>182</v>
      </c>
    </row>
    <row r="3106" spans="1:4">
      <c r="A3106" t="s">
        <v>133</v>
      </c>
      <c r="B3106" t="s">
        <v>6335</v>
      </c>
      <c r="C3106" s="36" t="s">
        <v>6336</v>
      </c>
      <c r="D3106" s="36" t="s">
        <v>182</v>
      </c>
    </row>
    <row r="3107" spans="1:4">
      <c r="A3107" t="s">
        <v>133</v>
      </c>
      <c r="B3107" t="s">
        <v>6337</v>
      </c>
      <c r="C3107" s="36" t="s">
        <v>6338</v>
      </c>
      <c r="D3107" s="36" t="s">
        <v>182</v>
      </c>
    </row>
    <row r="3108" spans="1:4">
      <c r="A3108" t="s">
        <v>133</v>
      </c>
      <c r="B3108" t="s">
        <v>6339</v>
      </c>
      <c r="C3108" s="36" t="s">
        <v>6340</v>
      </c>
      <c r="D3108" s="36" t="s">
        <v>182</v>
      </c>
    </row>
    <row r="3109" spans="1:4">
      <c r="A3109" t="s">
        <v>133</v>
      </c>
      <c r="B3109" t="s">
        <v>6341</v>
      </c>
      <c r="C3109" s="36" t="s">
        <v>6342</v>
      </c>
      <c r="D3109" s="36" t="s">
        <v>182</v>
      </c>
    </row>
    <row r="3110" spans="1:4">
      <c r="A3110" t="s">
        <v>133</v>
      </c>
      <c r="B3110" t="s">
        <v>6343</v>
      </c>
      <c r="C3110" s="36" t="s">
        <v>6344</v>
      </c>
      <c r="D3110" s="36" t="s">
        <v>182</v>
      </c>
    </row>
    <row r="3111" spans="1:4">
      <c r="A3111" t="s">
        <v>133</v>
      </c>
      <c r="B3111" t="s">
        <v>6345</v>
      </c>
      <c r="C3111" s="36" t="s">
        <v>6346</v>
      </c>
      <c r="D3111" s="36" t="s">
        <v>182</v>
      </c>
    </row>
    <row r="3112" spans="1:4">
      <c r="A3112" t="s">
        <v>133</v>
      </c>
      <c r="B3112" t="s">
        <v>6347</v>
      </c>
      <c r="C3112" s="36" t="s">
        <v>6348</v>
      </c>
      <c r="D3112" s="36" t="s">
        <v>182</v>
      </c>
    </row>
    <row r="3113" spans="1:4">
      <c r="A3113" t="s">
        <v>133</v>
      </c>
      <c r="B3113" t="s">
        <v>6349</v>
      </c>
      <c r="C3113" s="36" t="s">
        <v>6350</v>
      </c>
      <c r="D3113" s="36" t="s">
        <v>182</v>
      </c>
    </row>
    <row r="3114" spans="1:4">
      <c r="A3114" t="s">
        <v>133</v>
      </c>
      <c r="B3114" t="s">
        <v>6351</v>
      </c>
      <c r="C3114" s="36" t="s">
        <v>6352</v>
      </c>
      <c r="D3114" s="36" t="s">
        <v>182</v>
      </c>
    </row>
    <row r="3115" spans="1:4">
      <c r="A3115" t="s">
        <v>133</v>
      </c>
      <c r="B3115" t="s">
        <v>6353</v>
      </c>
      <c r="C3115" s="36" t="s">
        <v>6354</v>
      </c>
      <c r="D3115" s="36" t="s">
        <v>182</v>
      </c>
    </row>
    <row r="3116" spans="1:4">
      <c r="A3116" t="s">
        <v>133</v>
      </c>
      <c r="B3116" t="s">
        <v>6355</v>
      </c>
      <c r="C3116" s="36" t="s">
        <v>6356</v>
      </c>
      <c r="D3116" s="36" t="s">
        <v>182</v>
      </c>
    </row>
    <row r="3117" spans="1:4">
      <c r="A3117" t="s">
        <v>133</v>
      </c>
      <c r="B3117" t="s">
        <v>6357</v>
      </c>
      <c r="C3117" s="36" t="s">
        <v>6358</v>
      </c>
      <c r="D3117" s="36" t="s">
        <v>182</v>
      </c>
    </row>
    <row r="3118" spans="1:4">
      <c r="A3118" t="s">
        <v>133</v>
      </c>
      <c r="B3118" t="s">
        <v>6359</v>
      </c>
      <c r="C3118" s="36" t="s">
        <v>6360</v>
      </c>
      <c r="D3118" s="36" t="s">
        <v>182</v>
      </c>
    </row>
    <row r="3119" spans="1:4">
      <c r="A3119" t="s">
        <v>133</v>
      </c>
      <c r="B3119" t="s">
        <v>6361</v>
      </c>
      <c r="C3119" s="36" t="s">
        <v>6362</v>
      </c>
      <c r="D3119" s="36" t="s">
        <v>182</v>
      </c>
    </row>
    <row r="3120" spans="1:4">
      <c r="A3120" t="s">
        <v>133</v>
      </c>
      <c r="B3120" t="s">
        <v>6363</v>
      </c>
      <c r="C3120" s="36" t="s">
        <v>6364</v>
      </c>
      <c r="D3120" s="36" t="s">
        <v>182</v>
      </c>
    </row>
    <row r="3121" spans="1:4">
      <c r="A3121" t="s">
        <v>133</v>
      </c>
      <c r="B3121" t="s">
        <v>6365</v>
      </c>
      <c r="C3121" s="36" t="s">
        <v>6366</v>
      </c>
      <c r="D3121" s="36" t="s">
        <v>182</v>
      </c>
    </row>
    <row r="3122" spans="1:4">
      <c r="A3122" t="s">
        <v>133</v>
      </c>
      <c r="B3122" t="s">
        <v>6367</v>
      </c>
      <c r="C3122" s="36" t="s">
        <v>6368</v>
      </c>
      <c r="D3122" s="36" t="s">
        <v>182</v>
      </c>
    </row>
    <row r="3123" spans="1:4">
      <c r="A3123" t="s">
        <v>133</v>
      </c>
      <c r="B3123" t="s">
        <v>6369</v>
      </c>
      <c r="C3123" s="36" t="s">
        <v>6370</v>
      </c>
      <c r="D3123" s="36" t="s">
        <v>182</v>
      </c>
    </row>
    <row r="3124" spans="1:4">
      <c r="A3124" t="s">
        <v>133</v>
      </c>
      <c r="B3124" t="s">
        <v>6371</v>
      </c>
      <c r="C3124" s="36" t="s">
        <v>6372</v>
      </c>
      <c r="D3124" s="36" t="s">
        <v>182</v>
      </c>
    </row>
    <row r="3125" spans="1:4">
      <c r="A3125" t="s">
        <v>133</v>
      </c>
      <c r="B3125" t="s">
        <v>6373</v>
      </c>
      <c r="C3125" s="36" t="s">
        <v>6374</v>
      </c>
      <c r="D3125" s="36" t="s">
        <v>182</v>
      </c>
    </row>
    <row r="3126" spans="1:4">
      <c r="A3126" t="s">
        <v>133</v>
      </c>
      <c r="B3126" t="s">
        <v>6375</v>
      </c>
      <c r="C3126" s="36" t="s">
        <v>6376</v>
      </c>
      <c r="D3126" s="36" t="s">
        <v>182</v>
      </c>
    </row>
    <row r="3127" spans="1:4">
      <c r="A3127" t="s">
        <v>133</v>
      </c>
      <c r="B3127" t="s">
        <v>6377</v>
      </c>
      <c r="C3127" s="36" t="s">
        <v>6378</v>
      </c>
      <c r="D3127" s="36" t="s">
        <v>182</v>
      </c>
    </row>
    <row r="3128" spans="1:4">
      <c r="A3128" t="s">
        <v>133</v>
      </c>
      <c r="B3128" t="s">
        <v>6379</v>
      </c>
      <c r="C3128" s="36" t="s">
        <v>6380</v>
      </c>
      <c r="D3128" s="36" t="s">
        <v>182</v>
      </c>
    </row>
    <row r="3129" spans="1:4">
      <c r="A3129" t="s">
        <v>133</v>
      </c>
      <c r="B3129" t="s">
        <v>6381</v>
      </c>
      <c r="C3129" s="36" t="s">
        <v>6382</v>
      </c>
      <c r="D3129" s="36" t="s">
        <v>182</v>
      </c>
    </row>
    <row r="3130" spans="1:4">
      <c r="A3130" t="s">
        <v>133</v>
      </c>
      <c r="B3130" t="s">
        <v>6383</v>
      </c>
      <c r="C3130" s="36" t="s">
        <v>6384</v>
      </c>
      <c r="D3130" s="36" t="s">
        <v>182</v>
      </c>
    </row>
    <row r="3131" spans="1:4">
      <c r="A3131" t="s">
        <v>133</v>
      </c>
      <c r="B3131" t="s">
        <v>6385</v>
      </c>
      <c r="C3131" s="36" t="s">
        <v>6386</v>
      </c>
      <c r="D3131" s="36" t="s">
        <v>182</v>
      </c>
    </row>
    <row r="3132" spans="1:4">
      <c r="A3132" t="s">
        <v>133</v>
      </c>
      <c r="B3132" t="s">
        <v>6387</v>
      </c>
      <c r="C3132" s="36" t="s">
        <v>6388</v>
      </c>
      <c r="D3132" s="36" t="s">
        <v>182</v>
      </c>
    </row>
    <row r="3133" spans="1:4">
      <c r="A3133" t="s">
        <v>133</v>
      </c>
      <c r="B3133" t="s">
        <v>6389</v>
      </c>
      <c r="C3133" s="36" t="s">
        <v>6390</v>
      </c>
      <c r="D3133" s="36" t="s">
        <v>182</v>
      </c>
    </row>
    <row r="3134" spans="1:4">
      <c r="A3134" t="s">
        <v>133</v>
      </c>
      <c r="B3134" t="s">
        <v>6391</v>
      </c>
      <c r="C3134" s="36" t="s">
        <v>6392</v>
      </c>
      <c r="D3134" s="36" t="s">
        <v>182</v>
      </c>
    </row>
    <row r="3135" spans="1:4">
      <c r="A3135" t="s">
        <v>133</v>
      </c>
      <c r="B3135" t="s">
        <v>6393</v>
      </c>
      <c r="C3135" s="36" t="s">
        <v>6394</v>
      </c>
      <c r="D3135" s="36" t="s">
        <v>182</v>
      </c>
    </row>
    <row r="3136" spans="1:4">
      <c r="A3136" t="s">
        <v>133</v>
      </c>
      <c r="B3136" t="s">
        <v>6395</v>
      </c>
      <c r="C3136" s="36" t="s">
        <v>6396</v>
      </c>
      <c r="D3136" s="36" t="s">
        <v>182</v>
      </c>
    </row>
    <row r="3137" spans="1:4">
      <c r="A3137" t="s">
        <v>133</v>
      </c>
      <c r="B3137" t="s">
        <v>6397</v>
      </c>
      <c r="C3137" s="36" t="s">
        <v>6398</v>
      </c>
      <c r="D3137" s="36" t="s">
        <v>182</v>
      </c>
    </row>
    <row r="3138" spans="1:4">
      <c r="A3138" t="s">
        <v>133</v>
      </c>
      <c r="B3138" t="s">
        <v>6399</v>
      </c>
      <c r="C3138" s="36" t="s">
        <v>6400</v>
      </c>
      <c r="D3138" s="36" t="s">
        <v>182</v>
      </c>
    </row>
    <row r="3139" spans="1:4">
      <c r="A3139" t="s">
        <v>133</v>
      </c>
      <c r="B3139" t="s">
        <v>6401</v>
      </c>
      <c r="C3139" s="36" t="s">
        <v>6402</v>
      </c>
      <c r="D3139" s="36" t="s">
        <v>182</v>
      </c>
    </row>
    <row r="3140" spans="1:4">
      <c r="A3140" t="s">
        <v>133</v>
      </c>
      <c r="B3140" t="s">
        <v>6403</v>
      </c>
      <c r="C3140" s="36" t="s">
        <v>6404</v>
      </c>
      <c r="D3140" s="36" t="s">
        <v>182</v>
      </c>
    </row>
    <row r="3141" spans="1:4">
      <c r="A3141" t="s">
        <v>133</v>
      </c>
      <c r="B3141" t="s">
        <v>6405</v>
      </c>
      <c r="C3141" s="36" t="s">
        <v>6406</v>
      </c>
      <c r="D3141" s="36" t="s">
        <v>182</v>
      </c>
    </row>
    <row r="3142" spans="1:4">
      <c r="A3142" t="s">
        <v>133</v>
      </c>
      <c r="B3142" t="s">
        <v>6407</v>
      </c>
      <c r="C3142" s="36" t="s">
        <v>6408</v>
      </c>
      <c r="D3142" s="36" t="s">
        <v>182</v>
      </c>
    </row>
    <row r="3143" spans="1:4">
      <c r="A3143" t="s">
        <v>133</v>
      </c>
      <c r="B3143" t="s">
        <v>6409</v>
      </c>
      <c r="C3143" s="36" t="s">
        <v>6410</v>
      </c>
      <c r="D3143" s="36" t="s">
        <v>182</v>
      </c>
    </row>
    <row r="3144" spans="1:4">
      <c r="A3144" t="s">
        <v>133</v>
      </c>
      <c r="B3144" t="s">
        <v>6411</v>
      </c>
      <c r="C3144" s="36" t="s">
        <v>6412</v>
      </c>
      <c r="D3144" s="36" t="s">
        <v>182</v>
      </c>
    </row>
    <row r="3145" spans="1:4">
      <c r="A3145" t="s">
        <v>133</v>
      </c>
      <c r="B3145" t="s">
        <v>6413</v>
      </c>
      <c r="C3145" s="36" t="s">
        <v>6414</v>
      </c>
      <c r="D3145" s="36" t="s">
        <v>182</v>
      </c>
    </row>
    <row r="3146" spans="1:4">
      <c r="A3146" t="s">
        <v>133</v>
      </c>
      <c r="B3146" t="s">
        <v>6415</v>
      </c>
      <c r="C3146" s="36" t="s">
        <v>6416</v>
      </c>
      <c r="D3146" s="36" t="s">
        <v>182</v>
      </c>
    </row>
    <row r="3147" spans="1:4">
      <c r="A3147" t="s">
        <v>133</v>
      </c>
      <c r="B3147" t="s">
        <v>6417</v>
      </c>
      <c r="C3147" s="36" t="s">
        <v>6418</v>
      </c>
      <c r="D3147" s="36" t="s">
        <v>182</v>
      </c>
    </row>
    <row r="3148" spans="1:4">
      <c r="A3148" t="s">
        <v>133</v>
      </c>
      <c r="B3148" t="s">
        <v>6419</v>
      </c>
      <c r="C3148" s="36" t="s">
        <v>6420</v>
      </c>
      <c r="D3148" s="36" t="s">
        <v>182</v>
      </c>
    </row>
    <row r="3149" spans="1:4">
      <c r="A3149" t="s">
        <v>133</v>
      </c>
      <c r="B3149" t="s">
        <v>6421</v>
      </c>
      <c r="C3149" s="36" t="s">
        <v>6422</v>
      </c>
      <c r="D3149" s="36" t="s">
        <v>182</v>
      </c>
    </row>
    <row r="3150" spans="1:4">
      <c r="A3150" t="s">
        <v>133</v>
      </c>
      <c r="B3150" t="s">
        <v>6423</v>
      </c>
      <c r="C3150" s="36" t="s">
        <v>6424</v>
      </c>
      <c r="D3150" s="36" t="s">
        <v>182</v>
      </c>
    </row>
    <row r="3151" spans="1:4">
      <c r="A3151" t="s">
        <v>133</v>
      </c>
      <c r="B3151" t="s">
        <v>6425</v>
      </c>
      <c r="C3151" s="36" t="s">
        <v>6426</v>
      </c>
      <c r="D3151" s="36" t="s">
        <v>182</v>
      </c>
    </row>
    <row r="3152" spans="1:4">
      <c r="A3152" t="s">
        <v>133</v>
      </c>
      <c r="B3152" t="s">
        <v>6427</v>
      </c>
      <c r="C3152" s="36" t="s">
        <v>6428</v>
      </c>
      <c r="D3152" s="36" t="s">
        <v>182</v>
      </c>
    </row>
    <row r="3153" spans="1:4">
      <c r="A3153" t="s">
        <v>133</v>
      </c>
      <c r="B3153" t="s">
        <v>6429</v>
      </c>
      <c r="C3153" s="36" t="s">
        <v>6430</v>
      </c>
      <c r="D3153" s="36" t="s">
        <v>182</v>
      </c>
    </row>
    <row r="3154" spans="1:4">
      <c r="A3154" t="s">
        <v>133</v>
      </c>
      <c r="B3154" t="s">
        <v>6431</v>
      </c>
      <c r="C3154" s="36" t="s">
        <v>6432</v>
      </c>
      <c r="D3154" s="36" t="s">
        <v>182</v>
      </c>
    </row>
    <row r="3155" spans="1:4">
      <c r="A3155" t="s">
        <v>133</v>
      </c>
      <c r="B3155" t="s">
        <v>6433</v>
      </c>
      <c r="C3155" s="36" t="s">
        <v>6434</v>
      </c>
      <c r="D3155" s="36" t="s">
        <v>182</v>
      </c>
    </row>
    <row r="3156" spans="1:4">
      <c r="A3156" t="s">
        <v>133</v>
      </c>
      <c r="B3156" t="s">
        <v>6435</v>
      </c>
      <c r="C3156" s="36" t="s">
        <v>6436</v>
      </c>
      <c r="D3156" s="36" t="s">
        <v>182</v>
      </c>
    </row>
    <row r="3157" spans="1:4">
      <c r="A3157" t="s">
        <v>133</v>
      </c>
      <c r="B3157" t="s">
        <v>6437</v>
      </c>
      <c r="C3157" s="36" t="s">
        <v>6438</v>
      </c>
      <c r="D3157" s="36" t="s">
        <v>182</v>
      </c>
    </row>
    <row r="3158" spans="1:4">
      <c r="A3158" t="s">
        <v>133</v>
      </c>
      <c r="B3158" t="s">
        <v>6439</v>
      </c>
      <c r="C3158" s="36" t="s">
        <v>6440</v>
      </c>
      <c r="D3158" s="36" t="s">
        <v>182</v>
      </c>
    </row>
    <row r="3159" spans="1:4">
      <c r="A3159" t="s">
        <v>133</v>
      </c>
      <c r="B3159" t="s">
        <v>6441</v>
      </c>
      <c r="C3159" s="36" t="s">
        <v>6442</v>
      </c>
      <c r="D3159" s="36" t="s">
        <v>182</v>
      </c>
    </row>
    <row r="3160" spans="1:4">
      <c r="A3160" t="s">
        <v>133</v>
      </c>
      <c r="B3160" t="s">
        <v>6443</v>
      </c>
      <c r="C3160" s="36" t="s">
        <v>6444</v>
      </c>
      <c r="D3160" s="36" t="s">
        <v>182</v>
      </c>
    </row>
    <row r="3161" spans="1:4">
      <c r="A3161" t="s">
        <v>133</v>
      </c>
      <c r="B3161" t="s">
        <v>6445</v>
      </c>
      <c r="C3161" s="36" t="s">
        <v>6446</v>
      </c>
      <c r="D3161" s="36" t="s">
        <v>182</v>
      </c>
    </row>
    <row r="3162" spans="1:4">
      <c r="A3162" t="s">
        <v>133</v>
      </c>
      <c r="B3162" t="s">
        <v>6447</v>
      </c>
      <c r="C3162" s="36" t="s">
        <v>6448</v>
      </c>
      <c r="D3162" s="36" t="s">
        <v>182</v>
      </c>
    </row>
    <row r="3163" spans="1:4">
      <c r="A3163" t="s">
        <v>133</v>
      </c>
      <c r="B3163" t="s">
        <v>6449</v>
      </c>
      <c r="C3163" s="36" t="s">
        <v>6450</v>
      </c>
      <c r="D3163" s="36" t="s">
        <v>182</v>
      </c>
    </row>
    <row r="3164" spans="1:4">
      <c r="A3164" t="s">
        <v>133</v>
      </c>
      <c r="B3164" t="s">
        <v>6451</v>
      </c>
      <c r="C3164" s="36" t="s">
        <v>6452</v>
      </c>
      <c r="D3164" s="36" t="s">
        <v>182</v>
      </c>
    </row>
    <row r="3165" spans="1:4">
      <c r="A3165" t="s">
        <v>133</v>
      </c>
      <c r="B3165" t="s">
        <v>6453</v>
      </c>
      <c r="C3165" s="36" t="s">
        <v>6454</v>
      </c>
      <c r="D3165" s="36" t="s">
        <v>182</v>
      </c>
    </row>
    <row r="3166" spans="1:4">
      <c r="A3166" t="s">
        <v>133</v>
      </c>
      <c r="B3166" t="s">
        <v>6455</v>
      </c>
      <c r="C3166" s="36" t="s">
        <v>6456</v>
      </c>
      <c r="D3166" s="36" t="s">
        <v>182</v>
      </c>
    </row>
    <row r="3167" spans="1:4">
      <c r="A3167" t="s">
        <v>133</v>
      </c>
      <c r="B3167" t="s">
        <v>6457</v>
      </c>
      <c r="C3167" s="36" t="s">
        <v>6458</v>
      </c>
      <c r="D3167" s="36" t="s">
        <v>182</v>
      </c>
    </row>
    <row r="3168" spans="1:4">
      <c r="A3168" t="s">
        <v>133</v>
      </c>
      <c r="B3168" t="s">
        <v>6459</v>
      </c>
      <c r="C3168" s="36" t="s">
        <v>6460</v>
      </c>
      <c r="D3168" s="36" t="s">
        <v>182</v>
      </c>
    </row>
    <row r="3169" spans="1:4">
      <c r="A3169" t="s">
        <v>133</v>
      </c>
      <c r="B3169" t="s">
        <v>6461</v>
      </c>
      <c r="C3169" s="36" t="s">
        <v>6462</v>
      </c>
      <c r="D3169" s="36" t="s">
        <v>182</v>
      </c>
    </row>
    <row r="3170" spans="1:4">
      <c r="A3170" t="s">
        <v>133</v>
      </c>
      <c r="B3170" t="s">
        <v>6463</v>
      </c>
      <c r="C3170" s="36" t="s">
        <v>6464</v>
      </c>
      <c r="D3170" s="36" t="s">
        <v>182</v>
      </c>
    </row>
    <row r="3171" spans="1:4">
      <c r="A3171" t="s">
        <v>133</v>
      </c>
      <c r="B3171" t="s">
        <v>6465</v>
      </c>
      <c r="C3171" s="36" t="s">
        <v>6466</v>
      </c>
      <c r="D3171" s="36" t="s">
        <v>182</v>
      </c>
    </row>
    <row r="3172" spans="1:4">
      <c r="A3172" t="s">
        <v>133</v>
      </c>
      <c r="B3172" t="s">
        <v>6467</v>
      </c>
      <c r="C3172" s="36" t="s">
        <v>6468</v>
      </c>
      <c r="D3172" s="36" t="s">
        <v>182</v>
      </c>
    </row>
    <row r="3173" spans="1:4">
      <c r="A3173" t="s">
        <v>133</v>
      </c>
      <c r="B3173" t="s">
        <v>6469</v>
      </c>
      <c r="C3173" s="36" t="s">
        <v>6470</v>
      </c>
      <c r="D3173" s="36" t="s">
        <v>182</v>
      </c>
    </row>
    <row r="3174" spans="1:4">
      <c r="A3174" t="s">
        <v>133</v>
      </c>
      <c r="B3174" t="s">
        <v>6471</v>
      </c>
      <c r="C3174" s="36" t="s">
        <v>6472</v>
      </c>
      <c r="D3174" s="36" t="s">
        <v>182</v>
      </c>
    </row>
    <row r="3175" spans="1:4">
      <c r="A3175" t="s">
        <v>133</v>
      </c>
      <c r="B3175" t="s">
        <v>6473</v>
      </c>
      <c r="C3175" s="36" t="s">
        <v>6474</v>
      </c>
      <c r="D3175" s="36" t="s">
        <v>182</v>
      </c>
    </row>
    <row r="3176" spans="1:4">
      <c r="A3176" t="s">
        <v>133</v>
      </c>
      <c r="B3176" t="s">
        <v>6475</v>
      </c>
      <c r="C3176" s="36" t="s">
        <v>6476</v>
      </c>
      <c r="D3176" s="36" t="s">
        <v>182</v>
      </c>
    </row>
    <row r="3177" spans="1:4">
      <c r="A3177" t="s">
        <v>133</v>
      </c>
      <c r="B3177" t="s">
        <v>6002</v>
      </c>
      <c r="C3177" s="36" t="s">
        <v>6477</v>
      </c>
      <c r="D3177" s="36" t="s">
        <v>182</v>
      </c>
    </row>
    <row r="3178" spans="1:4">
      <c r="A3178" t="s">
        <v>133</v>
      </c>
      <c r="B3178" t="s">
        <v>6004</v>
      </c>
      <c r="C3178" s="36" t="s">
        <v>6478</v>
      </c>
      <c r="D3178" s="36" t="s">
        <v>182</v>
      </c>
    </row>
    <row r="3179" spans="1:4">
      <c r="A3179" t="s">
        <v>133</v>
      </c>
      <c r="B3179" t="s">
        <v>6006</v>
      </c>
      <c r="C3179" s="36" t="s">
        <v>6479</v>
      </c>
      <c r="D3179" s="36" t="s">
        <v>182</v>
      </c>
    </row>
    <row r="3180" spans="1:4">
      <c r="A3180" t="s">
        <v>133</v>
      </c>
      <c r="B3180" t="s">
        <v>6010</v>
      </c>
      <c r="C3180" s="36" t="s">
        <v>6480</v>
      </c>
      <c r="D3180" s="36" t="s">
        <v>182</v>
      </c>
    </row>
    <row r="3181" spans="1:4">
      <c r="A3181" t="s">
        <v>133</v>
      </c>
      <c r="B3181" t="s">
        <v>6012</v>
      </c>
      <c r="C3181" s="36" t="s">
        <v>6481</v>
      </c>
      <c r="D3181" s="36" t="s">
        <v>182</v>
      </c>
    </row>
    <row r="3182" spans="1:4">
      <c r="A3182" t="s">
        <v>133</v>
      </c>
      <c r="B3182" t="s">
        <v>6014</v>
      </c>
      <c r="C3182" s="36" t="s">
        <v>6482</v>
      </c>
      <c r="D3182" s="36" t="s">
        <v>182</v>
      </c>
    </row>
    <row r="3183" spans="1:4">
      <c r="A3183" t="s">
        <v>133</v>
      </c>
      <c r="B3183" t="s">
        <v>5982</v>
      </c>
      <c r="C3183" s="36" t="s">
        <v>6483</v>
      </c>
      <c r="D3183" s="36" t="s">
        <v>182</v>
      </c>
    </row>
    <row r="3184" spans="1:4">
      <c r="A3184" t="s">
        <v>133</v>
      </c>
      <c r="B3184" t="s">
        <v>6018</v>
      </c>
      <c r="C3184" s="36" t="s">
        <v>6484</v>
      </c>
      <c r="D3184" s="36" t="s">
        <v>182</v>
      </c>
    </row>
    <row r="3185" spans="1:4">
      <c r="A3185" t="s">
        <v>133</v>
      </c>
      <c r="B3185" t="s">
        <v>6020</v>
      </c>
      <c r="C3185" s="36" t="s">
        <v>6485</v>
      </c>
      <c r="D3185" s="36" t="s">
        <v>182</v>
      </c>
    </row>
    <row r="3186" spans="1:4">
      <c r="A3186" t="s">
        <v>133</v>
      </c>
      <c r="B3186" t="s">
        <v>6455</v>
      </c>
      <c r="C3186" s="36" t="s">
        <v>6486</v>
      </c>
      <c r="D3186" s="36" t="s">
        <v>182</v>
      </c>
    </row>
    <row r="3187" spans="1:4">
      <c r="A3187" t="s">
        <v>133</v>
      </c>
      <c r="B3187" t="s">
        <v>6022</v>
      </c>
      <c r="C3187" s="36" t="s">
        <v>6487</v>
      </c>
      <c r="D3187" s="36" t="s">
        <v>182</v>
      </c>
    </row>
    <row r="3188" spans="1:4">
      <c r="A3188" t="s">
        <v>133</v>
      </c>
      <c r="B3188" t="s">
        <v>6024</v>
      </c>
      <c r="C3188" s="36" t="s">
        <v>6488</v>
      </c>
      <c r="D3188" s="36" t="s">
        <v>182</v>
      </c>
    </row>
    <row r="3189" spans="1:4">
      <c r="A3189" t="s">
        <v>133</v>
      </c>
      <c r="B3189" t="s">
        <v>6028</v>
      </c>
      <c r="C3189" s="36" t="s">
        <v>6489</v>
      </c>
      <c r="D3189" s="36" t="s">
        <v>182</v>
      </c>
    </row>
    <row r="3190" spans="1:4">
      <c r="A3190" t="s">
        <v>133</v>
      </c>
      <c r="B3190" t="s">
        <v>6030</v>
      </c>
      <c r="C3190" s="36" t="s">
        <v>6490</v>
      </c>
      <c r="D3190" s="36" t="s">
        <v>182</v>
      </c>
    </row>
    <row r="3191" spans="1:4">
      <c r="A3191" t="s">
        <v>133</v>
      </c>
      <c r="B3191" t="s">
        <v>6032</v>
      </c>
      <c r="C3191" s="36" t="s">
        <v>6491</v>
      </c>
      <c r="D3191" s="36" t="s">
        <v>182</v>
      </c>
    </row>
    <row r="3192" spans="1:4">
      <c r="A3192" t="s">
        <v>133</v>
      </c>
      <c r="B3192" t="s">
        <v>6034</v>
      </c>
      <c r="C3192" s="36" t="s">
        <v>6492</v>
      </c>
      <c r="D3192" s="36" t="s">
        <v>182</v>
      </c>
    </row>
    <row r="3193" spans="1:4">
      <c r="A3193" t="s">
        <v>133</v>
      </c>
      <c r="B3193" t="s">
        <v>6036</v>
      </c>
      <c r="C3193" s="36" t="s">
        <v>6493</v>
      </c>
      <c r="D3193" s="36" t="s">
        <v>182</v>
      </c>
    </row>
    <row r="3194" spans="1:4">
      <c r="A3194" t="s">
        <v>133</v>
      </c>
      <c r="B3194" t="s">
        <v>6038</v>
      </c>
      <c r="C3194" s="36" t="s">
        <v>6494</v>
      </c>
      <c r="D3194" s="36" t="s">
        <v>182</v>
      </c>
    </row>
    <row r="3195" spans="1:4">
      <c r="A3195" t="s">
        <v>133</v>
      </c>
      <c r="B3195" t="s">
        <v>6040</v>
      </c>
      <c r="C3195" s="36" t="s">
        <v>6495</v>
      </c>
      <c r="D3195" s="36" t="s">
        <v>182</v>
      </c>
    </row>
    <row r="3196" spans="1:4">
      <c r="A3196" t="s">
        <v>133</v>
      </c>
      <c r="B3196" t="s">
        <v>6042</v>
      </c>
      <c r="C3196" s="36" t="s">
        <v>6496</v>
      </c>
      <c r="D3196" s="36" t="s">
        <v>182</v>
      </c>
    </row>
    <row r="3197" spans="1:4">
      <c r="A3197" t="s">
        <v>133</v>
      </c>
      <c r="B3197" t="s">
        <v>6044</v>
      </c>
      <c r="C3197" s="36" t="s">
        <v>6497</v>
      </c>
      <c r="D3197" s="36" t="s">
        <v>182</v>
      </c>
    </row>
    <row r="3198" spans="1:4">
      <c r="A3198" t="s">
        <v>133</v>
      </c>
      <c r="B3198" t="s">
        <v>6046</v>
      </c>
      <c r="C3198" s="36" t="s">
        <v>6498</v>
      </c>
      <c r="D3198" s="36" t="s">
        <v>182</v>
      </c>
    </row>
    <row r="3199" spans="1:4">
      <c r="A3199" t="s">
        <v>133</v>
      </c>
      <c r="B3199" t="s">
        <v>6499</v>
      </c>
      <c r="C3199" s="36" t="s">
        <v>6500</v>
      </c>
      <c r="D3199" s="36" t="s">
        <v>182</v>
      </c>
    </row>
    <row r="3200" spans="1:4">
      <c r="A3200" t="s">
        <v>133</v>
      </c>
      <c r="B3200" t="s">
        <v>6050</v>
      </c>
      <c r="C3200" s="36" t="s">
        <v>6501</v>
      </c>
      <c r="D3200" s="36" t="s">
        <v>182</v>
      </c>
    </row>
    <row r="3201" spans="1:4">
      <c r="A3201" t="s">
        <v>133</v>
      </c>
      <c r="B3201" t="s">
        <v>6016</v>
      </c>
      <c r="C3201" s="36" t="s">
        <v>6502</v>
      </c>
      <c r="D3201" s="36" t="s">
        <v>182</v>
      </c>
    </row>
    <row r="3202" spans="1:4">
      <c r="A3202" t="s">
        <v>133</v>
      </c>
      <c r="B3202" t="s">
        <v>6054</v>
      </c>
      <c r="C3202" s="36" t="s">
        <v>6503</v>
      </c>
      <c r="D3202" s="36" t="s">
        <v>182</v>
      </c>
    </row>
    <row r="3203" spans="1:4">
      <c r="A3203" t="s">
        <v>133</v>
      </c>
      <c r="B3203" t="s">
        <v>6058</v>
      </c>
      <c r="C3203" s="36" t="s">
        <v>6504</v>
      </c>
      <c r="D3203" s="36" t="s">
        <v>182</v>
      </c>
    </row>
    <row r="3204" spans="1:4">
      <c r="A3204" t="s">
        <v>133</v>
      </c>
      <c r="B3204" t="s">
        <v>6505</v>
      </c>
      <c r="C3204" s="36" t="s">
        <v>6506</v>
      </c>
      <c r="D3204" s="36" t="s">
        <v>182</v>
      </c>
    </row>
    <row r="3205" spans="1:4">
      <c r="A3205" t="s">
        <v>133</v>
      </c>
      <c r="B3205" t="s">
        <v>6507</v>
      </c>
      <c r="C3205" s="36" t="s">
        <v>6508</v>
      </c>
      <c r="D3205" s="36" t="s">
        <v>182</v>
      </c>
    </row>
    <row r="3206" spans="1:4">
      <c r="A3206" t="s">
        <v>133</v>
      </c>
      <c r="B3206" t="s">
        <v>6509</v>
      </c>
      <c r="C3206" s="36" t="s">
        <v>6510</v>
      </c>
      <c r="D3206" s="36" t="s">
        <v>182</v>
      </c>
    </row>
    <row r="3207" spans="1:4">
      <c r="A3207" t="s">
        <v>133</v>
      </c>
      <c r="B3207" t="s">
        <v>6511</v>
      </c>
      <c r="C3207" s="36" t="s">
        <v>6512</v>
      </c>
      <c r="D3207" s="36" t="s">
        <v>182</v>
      </c>
    </row>
    <row r="3208" spans="1:4">
      <c r="A3208" t="s">
        <v>133</v>
      </c>
      <c r="B3208" t="s">
        <v>6513</v>
      </c>
      <c r="C3208" s="36" t="s">
        <v>6514</v>
      </c>
      <c r="D3208" s="36" t="s">
        <v>182</v>
      </c>
    </row>
    <row r="3209" spans="1:4">
      <c r="A3209" t="s">
        <v>133</v>
      </c>
      <c r="B3209" t="s">
        <v>6515</v>
      </c>
      <c r="C3209" s="36" t="s">
        <v>6516</v>
      </c>
      <c r="D3209" s="36" t="s">
        <v>182</v>
      </c>
    </row>
    <row r="3210" spans="1:4">
      <c r="A3210" t="s">
        <v>133</v>
      </c>
      <c r="B3210" t="s">
        <v>6517</v>
      </c>
      <c r="C3210" s="36" t="s">
        <v>6518</v>
      </c>
      <c r="D3210" s="36" t="s">
        <v>182</v>
      </c>
    </row>
    <row r="3211" spans="1:4">
      <c r="A3211" t="s">
        <v>133</v>
      </c>
      <c r="B3211" t="s">
        <v>6519</v>
      </c>
      <c r="C3211" s="36" t="s">
        <v>6520</v>
      </c>
      <c r="D3211" s="36" t="s">
        <v>182</v>
      </c>
    </row>
    <row r="3212" spans="1:4">
      <c r="A3212" t="s">
        <v>133</v>
      </c>
      <c r="B3212" t="s">
        <v>6521</v>
      </c>
      <c r="C3212" s="36" t="s">
        <v>6522</v>
      </c>
      <c r="D3212" s="36" t="s">
        <v>182</v>
      </c>
    </row>
    <row r="3213" spans="1:4">
      <c r="A3213" t="s">
        <v>133</v>
      </c>
      <c r="B3213" t="s">
        <v>6523</v>
      </c>
      <c r="C3213" s="36" t="s">
        <v>6524</v>
      </c>
      <c r="D3213" s="36" t="s">
        <v>182</v>
      </c>
    </row>
    <row r="3214" spans="1:4">
      <c r="A3214" t="s">
        <v>133</v>
      </c>
      <c r="B3214" t="s">
        <v>6525</v>
      </c>
      <c r="C3214" s="36" t="s">
        <v>6526</v>
      </c>
      <c r="D3214" s="36" t="s">
        <v>182</v>
      </c>
    </row>
    <row r="3215" spans="1:4">
      <c r="A3215" t="s">
        <v>133</v>
      </c>
      <c r="B3215" t="s">
        <v>6527</v>
      </c>
      <c r="C3215" s="36" t="s">
        <v>6528</v>
      </c>
      <c r="D3215" s="36" t="s">
        <v>182</v>
      </c>
    </row>
    <row r="3216" spans="1:4">
      <c r="A3216" t="s">
        <v>133</v>
      </c>
      <c r="B3216" t="s">
        <v>6529</v>
      </c>
      <c r="C3216" s="36" t="s">
        <v>6530</v>
      </c>
      <c r="D3216" s="36" t="s">
        <v>182</v>
      </c>
    </row>
    <row r="3217" spans="1:4">
      <c r="A3217" t="s">
        <v>133</v>
      </c>
      <c r="B3217" t="s">
        <v>6531</v>
      </c>
      <c r="C3217" s="36" t="s">
        <v>6532</v>
      </c>
      <c r="D3217" s="36" t="s">
        <v>182</v>
      </c>
    </row>
    <row r="3218" spans="1:4">
      <c r="A3218" t="s">
        <v>133</v>
      </c>
      <c r="B3218" t="s">
        <v>6533</v>
      </c>
      <c r="C3218" s="36" t="s">
        <v>6534</v>
      </c>
      <c r="D3218" s="36" t="s">
        <v>182</v>
      </c>
    </row>
    <row r="3219" spans="1:4">
      <c r="A3219" t="s">
        <v>133</v>
      </c>
      <c r="B3219" t="s">
        <v>6535</v>
      </c>
      <c r="C3219" s="36" t="s">
        <v>6536</v>
      </c>
      <c r="D3219" s="36" t="s">
        <v>182</v>
      </c>
    </row>
    <row r="3220" spans="1:4">
      <c r="A3220" t="s">
        <v>133</v>
      </c>
      <c r="B3220" t="s">
        <v>6537</v>
      </c>
      <c r="C3220" s="36" t="s">
        <v>6538</v>
      </c>
      <c r="D3220" s="36" t="s">
        <v>182</v>
      </c>
    </row>
    <row r="3221" spans="1:4">
      <c r="A3221" t="s">
        <v>133</v>
      </c>
      <c r="B3221" t="s">
        <v>6539</v>
      </c>
      <c r="C3221" s="36" t="s">
        <v>6540</v>
      </c>
      <c r="D3221" s="36" t="s">
        <v>182</v>
      </c>
    </row>
    <row r="3222" spans="1:4">
      <c r="A3222" t="s">
        <v>133</v>
      </c>
      <c r="B3222" t="s">
        <v>6168</v>
      </c>
      <c r="C3222" s="36" t="s">
        <v>6541</v>
      </c>
      <c r="D3222" s="36" t="s">
        <v>182</v>
      </c>
    </row>
    <row r="3223" spans="1:4">
      <c r="A3223" t="s">
        <v>133</v>
      </c>
      <c r="B3223" t="s">
        <v>6136</v>
      </c>
      <c r="C3223" s="36" t="s">
        <v>6542</v>
      </c>
      <c r="D3223" s="36" t="s">
        <v>182</v>
      </c>
    </row>
    <row r="3224" spans="1:4">
      <c r="A3224" t="s">
        <v>133</v>
      </c>
      <c r="B3224" t="s">
        <v>6170</v>
      </c>
      <c r="C3224" s="36" t="s">
        <v>6543</v>
      </c>
      <c r="D3224" s="36" t="s">
        <v>182</v>
      </c>
    </row>
    <row r="3225" spans="1:4">
      <c r="A3225" t="s">
        <v>133</v>
      </c>
      <c r="B3225" t="s">
        <v>6172</v>
      </c>
      <c r="C3225" s="36" t="s">
        <v>6544</v>
      </c>
      <c r="D3225" s="36" t="s">
        <v>182</v>
      </c>
    </row>
    <row r="3226" spans="1:4">
      <c r="A3226" t="s">
        <v>133</v>
      </c>
      <c r="B3226" t="s">
        <v>6174</v>
      </c>
      <c r="C3226" s="36" t="s">
        <v>6545</v>
      </c>
      <c r="D3226" s="36" t="s">
        <v>182</v>
      </c>
    </row>
    <row r="3227" spans="1:4">
      <c r="A3227" t="s">
        <v>133</v>
      </c>
      <c r="B3227" t="s">
        <v>6176</v>
      </c>
      <c r="C3227" s="36" t="s">
        <v>6546</v>
      </c>
      <c r="D3227" s="36" t="s">
        <v>182</v>
      </c>
    </row>
    <row r="3228" spans="1:4">
      <c r="A3228" t="s">
        <v>133</v>
      </c>
      <c r="B3228" t="s">
        <v>6178</v>
      </c>
      <c r="C3228" s="36" t="s">
        <v>6547</v>
      </c>
      <c r="D3228" s="36" t="s">
        <v>182</v>
      </c>
    </row>
    <row r="3229" spans="1:4">
      <c r="A3229" t="s">
        <v>133</v>
      </c>
      <c r="B3229" t="s">
        <v>6548</v>
      </c>
      <c r="C3229" s="36" t="s">
        <v>6549</v>
      </c>
      <c r="D3229" s="36" t="s">
        <v>182</v>
      </c>
    </row>
    <row r="3230" spans="1:4">
      <c r="A3230" t="s">
        <v>133</v>
      </c>
      <c r="B3230" t="s">
        <v>6182</v>
      </c>
      <c r="C3230" s="36" t="s">
        <v>6550</v>
      </c>
      <c r="D3230" s="36" t="s">
        <v>182</v>
      </c>
    </row>
    <row r="3231" spans="1:4">
      <c r="A3231" t="s">
        <v>133</v>
      </c>
      <c r="B3231" t="s">
        <v>6551</v>
      </c>
      <c r="C3231" s="36" t="s">
        <v>6552</v>
      </c>
      <c r="D3231" s="36" t="s">
        <v>182</v>
      </c>
    </row>
    <row r="3232" spans="1:4">
      <c r="A3232" t="s">
        <v>133</v>
      </c>
      <c r="B3232" t="s">
        <v>6184</v>
      </c>
      <c r="C3232" s="36" t="s">
        <v>6553</v>
      </c>
      <c r="D3232" s="36" t="s">
        <v>182</v>
      </c>
    </row>
    <row r="3233" spans="1:4">
      <c r="A3233" t="s">
        <v>133</v>
      </c>
      <c r="B3233" t="s">
        <v>6186</v>
      </c>
      <c r="C3233" s="36" t="s">
        <v>6554</v>
      </c>
      <c r="D3233" s="36" t="s">
        <v>182</v>
      </c>
    </row>
    <row r="3234" spans="1:4">
      <c r="A3234" t="s">
        <v>133</v>
      </c>
      <c r="B3234" t="s">
        <v>6188</v>
      </c>
      <c r="C3234" s="36" t="s">
        <v>6555</v>
      </c>
      <c r="D3234" s="36" t="s">
        <v>182</v>
      </c>
    </row>
    <row r="3235" spans="1:4">
      <c r="A3235" t="s">
        <v>133</v>
      </c>
      <c r="B3235" t="s">
        <v>6190</v>
      </c>
      <c r="C3235" s="36" t="s">
        <v>6556</v>
      </c>
      <c r="D3235" s="36" t="s">
        <v>182</v>
      </c>
    </row>
    <row r="3236" spans="1:4">
      <c r="A3236" t="s">
        <v>133</v>
      </c>
      <c r="B3236" t="s">
        <v>6192</v>
      </c>
      <c r="C3236" s="36" t="s">
        <v>6557</v>
      </c>
      <c r="D3236" s="36" t="s">
        <v>182</v>
      </c>
    </row>
    <row r="3237" spans="1:4">
      <c r="A3237" t="s">
        <v>133</v>
      </c>
      <c r="B3237" t="s">
        <v>6558</v>
      </c>
      <c r="C3237" s="36" t="s">
        <v>6559</v>
      </c>
      <c r="D3237" s="36" t="s">
        <v>182</v>
      </c>
    </row>
    <row r="3238" spans="1:4">
      <c r="A3238" t="s">
        <v>133</v>
      </c>
      <c r="B3238" t="s">
        <v>6194</v>
      </c>
      <c r="C3238" s="36" t="s">
        <v>6560</v>
      </c>
      <c r="D3238" s="36" t="s">
        <v>182</v>
      </c>
    </row>
    <row r="3239" spans="1:4">
      <c r="A3239" t="s">
        <v>133</v>
      </c>
      <c r="B3239" t="s">
        <v>6561</v>
      </c>
      <c r="C3239" s="36" t="s">
        <v>6562</v>
      </c>
      <c r="D3239" s="36" t="s">
        <v>182</v>
      </c>
    </row>
    <row r="3240" spans="1:4">
      <c r="A3240" t="s">
        <v>133</v>
      </c>
      <c r="B3240" t="s">
        <v>6196</v>
      </c>
      <c r="C3240" s="36" t="s">
        <v>6563</v>
      </c>
      <c r="D3240" s="36" t="s">
        <v>182</v>
      </c>
    </row>
    <row r="3241" spans="1:4">
      <c r="A3241" t="s">
        <v>133</v>
      </c>
      <c r="B3241" t="s">
        <v>6198</v>
      </c>
      <c r="C3241" s="36" t="s">
        <v>6564</v>
      </c>
      <c r="D3241" s="36" t="s">
        <v>182</v>
      </c>
    </row>
    <row r="3242" spans="1:4">
      <c r="A3242" t="s">
        <v>133</v>
      </c>
      <c r="B3242" t="s">
        <v>6565</v>
      </c>
      <c r="C3242" s="36" t="s">
        <v>6566</v>
      </c>
      <c r="D3242" s="36" t="s">
        <v>182</v>
      </c>
    </row>
    <row r="3243" spans="1:4">
      <c r="A3243" t="s">
        <v>133</v>
      </c>
      <c r="B3243" t="s">
        <v>6567</v>
      </c>
      <c r="C3243" s="36" t="s">
        <v>6568</v>
      </c>
      <c r="D3243" s="36" t="s">
        <v>182</v>
      </c>
    </row>
    <row r="3244" spans="1:4">
      <c r="A3244" t="s">
        <v>133</v>
      </c>
      <c r="B3244" t="s">
        <v>6569</v>
      </c>
      <c r="C3244" s="36" t="s">
        <v>6570</v>
      </c>
      <c r="D3244" s="36" t="s">
        <v>182</v>
      </c>
    </row>
    <row r="3245" spans="1:4">
      <c r="A3245" t="s">
        <v>133</v>
      </c>
      <c r="B3245" t="s">
        <v>6571</v>
      </c>
      <c r="C3245" s="36" t="s">
        <v>6572</v>
      </c>
      <c r="D3245" s="36" t="s">
        <v>182</v>
      </c>
    </row>
    <row r="3246" spans="1:4">
      <c r="A3246" t="s">
        <v>133</v>
      </c>
      <c r="B3246" t="s">
        <v>6573</v>
      </c>
      <c r="C3246" s="36" t="s">
        <v>6574</v>
      </c>
      <c r="D3246" s="36" t="s">
        <v>182</v>
      </c>
    </row>
    <row r="3247" spans="1:4">
      <c r="A3247" t="s">
        <v>133</v>
      </c>
      <c r="B3247" t="s">
        <v>6575</v>
      </c>
      <c r="C3247" s="36" t="s">
        <v>6576</v>
      </c>
      <c r="D3247" s="36" t="s">
        <v>182</v>
      </c>
    </row>
    <row r="3248" spans="1:4">
      <c r="A3248" t="s">
        <v>133</v>
      </c>
      <c r="B3248" t="s">
        <v>6577</v>
      </c>
      <c r="C3248" s="36" t="s">
        <v>6578</v>
      </c>
      <c r="D3248" s="36" t="s">
        <v>182</v>
      </c>
    </row>
    <row r="3249" spans="1:4">
      <c r="A3249" t="s">
        <v>133</v>
      </c>
      <c r="B3249" t="s">
        <v>4590</v>
      </c>
      <c r="C3249" s="36" t="s">
        <v>6579</v>
      </c>
      <c r="D3249" s="36" t="s">
        <v>182</v>
      </c>
    </row>
    <row r="3250" spans="1:4">
      <c r="A3250" t="s">
        <v>133</v>
      </c>
      <c r="B3250" t="s">
        <v>6580</v>
      </c>
      <c r="C3250" s="36" t="s">
        <v>6581</v>
      </c>
      <c r="D3250" s="36" t="s">
        <v>182</v>
      </c>
    </row>
    <row r="3251" spans="1:4">
      <c r="A3251" t="s">
        <v>133</v>
      </c>
      <c r="B3251" t="s">
        <v>6582</v>
      </c>
      <c r="C3251" s="36" t="s">
        <v>6583</v>
      </c>
      <c r="D3251" s="36" t="s">
        <v>182</v>
      </c>
    </row>
    <row r="3252" spans="1:4">
      <c r="A3252" t="s">
        <v>133</v>
      </c>
      <c r="B3252" t="s">
        <v>4598</v>
      </c>
      <c r="C3252" s="36" t="s">
        <v>6584</v>
      </c>
      <c r="D3252" s="36" t="s">
        <v>182</v>
      </c>
    </row>
    <row r="3253" spans="1:4">
      <c r="A3253" t="s">
        <v>133</v>
      </c>
      <c r="B3253" t="s">
        <v>4612</v>
      </c>
      <c r="C3253" s="36" t="s">
        <v>6585</v>
      </c>
      <c r="D3253" s="36" t="s">
        <v>182</v>
      </c>
    </row>
    <row r="3254" spans="1:4">
      <c r="A3254" t="s">
        <v>133</v>
      </c>
      <c r="B3254" t="s">
        <v>6586</v>
      </c>
      <c r="C3254" s="36" t="s">
        <v>6587</v>
      </c>
      <c r="D3254" s="36" t="s">
        <v>182</v>
      </c>
    </row>
    <row r="3255" spans="1:4">
      <c r="A3255" t="s">
        <v>133</v>
      </c>
      <c r="B3255" t="s">
        <v>6588</v>
      </c>
      <c r="C3255" s="36" t="s">
        <v>6589</v>
      </c>
      <c r="D3255" s="36" t="s">
        <v>182</v>
      </c>
    </row>
    <row r="3256" spans="1:4">
      <c r="A3256" t="s">
        <v>133</v>
      </c>
      <c r="B3256" t="s">
        <v>6590</v>
      </c>
      <c r="C3256" s="36" t="s">
        <v>6591</v>
      </c>
      <c r="D3256" s="36" t="s">
        <v>182</v>
      </c>
    </row>
    <row r="3257" spans="1:4">
      <c r="A3257" t="s">
        <v>133</v>
      </c>
      <c r="B3257" t="s">
        <v>6592</v>
      </c>
      <c r="C3257" s="36" t="s">
        <v>6593</v>
      </c>
      <c r="D3257" s="36" t="s">
        <v>182</v>
      </c>
    </row>
    <row r="3258" spans="1:4">
      <c r="A3258" t="s">
        <v>133</v>
      </c>
      <c r="B3258" t="s">
        <v>6594</v>
      </c>
      <c r="C3258" s="36" t="s">
        <v>6595</v>
      </c>
      <c r="D3258" s="36" t="s">
        <v>182</v>
      </c>
    </row>
    <row r="3259" spans="1:4">
      <c r="A3259" t="s">
        <v>133</v>
      </c>
      <c r="B3259" t="s">
        <v>6596</v>
      </c>
      <c r="C3259" s="36" t="s">
        <v>6597</v>
      </c>
      <c r="D3259" s="36" t="s">
        <v>182</v>
      </c>
    </row>
    <row r="3260" spans="1:4">
      <c r="A3260" t="s">
        <v>133</v>
      </c>
      <c r="B3260" t="s">
        <v>6598</v>
      </c>
      <c r="C3260" s="36" t="s">
        <v>6599</v>
      </c>
      <c r="D3260" s="36" t="s">
        <v>182</v>
      </c>
    </row>
    <row r="3261" spans="1:4">
      <c r="A3261" t="s">
        <v>133</v>
      </c>
      <c r="B3261" t="s">
        <v>6600</v>
      </c>
      <c r="C3261" s="36" t="s">
        <v>6601</v>
      </c>
      <c r="D3261" s="36" t="s">
        <v>182</v>
      </c>
    </row>
    <row r="3262" spans="1:4">
      <c r="A3262" t="s">
        <v>133</v>
      </c>
      <c r="B3262" t="s">
        <v>6602</v>
      </c>
      <c r="C3262" s="36" t="s">
        <v>6603</v>
      </c>
      <c r="D3262" s="36" t="s">
        <v>182</v>
      </c>
    </row>
    <row r="3263" spans="1:4">
      <c r="A3263" t="s">
        <v>133</v>
      </c>
      <c r="B3263" t="s">
        <v>6604</v>
      </c>
      <c r="C3263" s="36" t="s">
        <v>6605</v>
      </c>
      <c r="D3263" s="36" t="s">
        <v>182</v>
      </c>
    </row>
    <row r="3264" spans="1:4">
      <c r="A3264" t="s">
        <v>133</v>
      </c>
      <c r="B3264" t="s">
        <v>6606</v>
      </c>
      <c r="C3264" s="36" t="s">
        <v>6607</v>
      </c>
      <c r="D3264" s="36" t="s">
        <v>182</v>
      </c>
    </row>
    <row r="3265" spans="1:4">
      <c r="A3265" t="s">
        <v>133</v>
      </c>
      <c r="B3265" t="s">
        <v>6608</v>
      </c>
      <c r="C3265" s="36" t="s">
        <v>6609</v>
      </c>
      <c r="D3265" s="36" t="s">
        <v>182</v>
      </c>
    </row>
    <row r="3266" spans="1:4">
      <c r="A3266" t="s">
        <v>133</v>
      </c>
      <c r="B3266" t="s">
        <v>6610</v>
      </c>
      <c r="C3266" s="36" t="s">
        <v>6611</v>
      </c>
      <c r="D3266" s="36" t="s">
        <v>182</v>
      </c>
    </row>
    <row r="3267" spans="1:4">
      <c r="A3267" t="s">
        <v>133</v>
      </c>
      <c r="B3267" t="s">
        <v>6612</v>
      </c>
      <c r="C3267" s="36" t="s">
        <v>6613</v>
      </c>
      <c r="D3267" s="36" t="s">
        <v>182</v>
      </c>
    </row>
    <row r="3268" spans="1:4">
      <c r="A3268" t="s">
        <v>133</v>
      </c>
      <c r="B3268" t="s">
        <v>6614</v>
      </c>
      <c r="C3268" s="36" t="s">
        <v>6615</v>
      </c>
      <c r="D3268" s="36" t="s">
        <v>182</v>
      </c>
    </row>
    <row r="3269" spans="1:4">
      <c r="A3269" t="s">
        <v>133</v>
      </c>
      <c r="B3269" t="s">
        <v>6616</v>
      </c>
      <c r="C3269" s="36" t="s">
        <v>6617</v>
      </c>
      <c r="D3269" s="36" t="s">
        <v>182</v>
      </c>
    </row>
    <row r="3270" spans="1:4">
      <c r="A3270" t="s">
        <v>133</v>
      </c>
      <c r="B3270" t="s">
        <v>6618</v>
      </c>
      <c r="C3270" s="36" t="s">
        <v>6619</v>
      </c>
      <c r="D3270" s="36" t="s">
        <v>182</v>
      </c>
    </row>
    <row r="3271" spans="1:4">
      <c r="A3271" t="s">
        <v>133</v>
      </c>
      <c r="B3271" t="s">
        <v>6620</v>
      </c>
      <c r="C3271" s="36" t="s">
        <v>6621</v>
      </c>
      <c r="D3271" s="36" t="s">
        <v>182</v>
      </c>
    </row>
    <row r="3272" spans="1:4">
      <c r="A3272" t="s">
        <v>133</v>
      </c>
      <c r="B3272" t="s">
        <v>6622</v>
      </c>
      <c r="C3272" s="36" t="s">
        <v>6623</v>
      </c>
      <c r="D3272" s="36" t="s">
        <v>182</v>
      </c>
    </row>
    <row r="3273" spans="1:4">
      <c r="A3273" t="s">
        <v>133</v>
      </c>
      <c r="B3273" t="s">
        <v>6624</v>
      </c>
      <c r="C3273" s="36" t="s">
        <v>6625</v>
      </c>
      <c r="D3273" s="36" t="s">
        <v>219</v>
      </c>
    </row>
    <row r="3274" spans="1:4">
      <c r="A3274" t="s">
        <v>133</v>
      </c>
      <c r="B3274" t="s">
        <v>6626</v>
      </c>
      <c r="C3274" s="36" t="s">
        <v>6627</v>
      </c>
      <c r="D3274" s="36" t="s">
        <v>219</v>
      </c>
    </row>
    <row r="3275" spans="1:4">
      <c r="A3275" t="s">
        <v>133</v>
      </c>
      <c r="B3275" t="s">
        <v>6628</v>
      </c>
      <c r="C3275" s="36" t="s">
        <v>6629</v>
      </c>
      <c r="D3275" s="36" t="s">
        <v>219</v>
      </c>
    </row>
    <row r="3276" spans="1:4">
      <c r="A3276" t="s">
        <v>133</v>
      </c>
      <c r="B3276" t="s">
        <v>6630</v>
      </c>
      <c r="C3276" s="36" t="s">
        <v>6631</v>
      </c>
      <c r="D3276" s="36" t="s">
        <v>219</v>
      </c>
    </row>
    <row r="3277" spans="1:4">
      <c r="A3277" t="s">
        <v>133</v>
      </c>
      <c r="B3277" t="s">
        <v>6632</v>
      </c>
      <c r="C3277" s="36" t="s">
        <v>6633</v>
      </c>
      <c r="D3277" s="36" t="s">
        <v>219</v>
      </c>
    </row>
    <row r="3278" spans="1:4">
      <c r="A3278" t="s">
        <v>133</v>
      </c>
      <c r="B3278" t="s">
        <v>6634</v>
      </c>
      <c r="C3278" s="36" t="s">
        <v>6635</v>
      </c>
      <c r="D3278" s="36" t="s">
        <v>219</v>
      </c>
    </row>
    <row r="3279" spans="1:4">
      <c r="A3279" t="s">
        <v>133</v>
      </c>
      <c r="B3279" t="s">
        <v>6471</v>
      </c>
      <c r="C3279" s="36" t="s">
        <v>6636</v>
      </c>
      <c r="D3279" s="36" t="s">
        <v>182</v>
      </c>
    </row>
    <row r="3280" spans="1:4">
      <c r="A3280" t="s">
        <v>133</v>
      </c>
      <c r="B3280" t="s">
        <v>6637</v>
      </c>
      <c r="C3280" s="36" t="s">
        <v>6638</v>
      </c>
      <c r="D3280" s="36" t="s">
        <v>182</v>
      </c>
    </row>
    <row r="3281" spans="1:4">
      <c r="A3281" t="s">
        <v>133</v>
      </c>
      <c r="B3281" t="s">
        <v>6467</v>
      </c>
      <c r="C3281" s="36" t="s">
        <v>6639</v>
      </c>
      <c r="D3281" s="36" t="s">
        <v>182</v>
      </c>
    </row>
    <row r="3282" spans="1:4">
      <c r="A3282" t="s">
        <v>133</v>
      </c>
      <c r="B3282" t="s">
        <v>6640</v>
      </c>
      <c r="C3282" s="36" t="s">
        <v>6641</v>
      </c>
      <c r="D3282" s="36" t="s">
        <v>182</v>
      </c>
    </row>
    <row r="3283" spans="1:4">
      <c r="A3283" t="s">
        <v>133</v>
      </c>
      <c r="B3283" t="s">
        <v>905</v>
      </c>
      <c r="C3283" s="36" t="s">
        <v>6642</v>
      </c>
      <c r="D3283" s="36" t="s">
        <v>182</v>
      </c>
    </row>
    <row r="3284" spans="1:4">
      <c r="A3284" t="s">
        <v>133</v>
      </c>
      <c r="B3284" t="s">
        <v>6643</v>
      </c>
      <c r="C3284" s="36" t="s">
        <v>6644</v>
      </c>
      <c r="D3284" s="36" t="s">
        <v>182</v>
      </c>
    </row>
    <row r="3285" spans="1:4">
      <c r="A3285" t="s">
        <v>133</v>
      </c>
      <c r="B3285" t="s">
        <v>6645</v>
      </c>
      <c r="C3285" s="36" t="s">
        <v>6646</v>
      </c>
      <c r="D3285" s="36" t="s">
        <v>182</v>
      </c>
    </row>
    <row r="3286" spans="1:4">
      <c r="A3286" t="s">
        <v>133</v>
      </c>
      <c r="B3286" t="s">
        <v>6647</v>
      </c>
      <c r="C3286" s="36" t="s">
        <v>6648</v>
      </c>
      <c r="D3286" s="36" t="s">
        <v>182</v>
      </c>
    </row>
    <row r="3287" spans="1:4">
      <c r="A3287" t="s">
        <v>133</v>
      </c>
      <c r="B3287" t="s">
        <v>6649</v>
      </c>
      <c r="C3287" s="36" t="s">
        <v>6650</v>
      </c>
      <c r="D3287" s="36" t="s">
        <v>182</v>
      </c>
    </row>
    <row r="3288" spans="1:4">
      <c r="A3288" t="s">
        <v>133</v>
      </c>
      <c r="B3288" t="s">
        <v>6651</v>
      </c>
      <c r="C3288" s="36" t="s">
        <v>6652</v>
      </c>
      <c r="D3288" s="36" t="s">
        <v>182</v>
      </c>
    </row>
    <row r="3289" spans="1:4">
      <c r="A3289" t="s">
        <v>133</v>
      </c>
      <c r="B3289" t="s">
        <v>6653</v>
      </c>
      <c r="C3289" s="36" t="s">
        <v>6654</v>
      </c>
      <c r="D3289" s="36" t="s">
        <v>182</v>
      </c>
    </row>
    <row r="3290" spans="1:4">
      <c r="A3290" t="s">
        <v>133</v>
      </c>
      <c r="B3290" t="s">
        <v>6655</v>
      </c>
      <c r="C3290" s="36" t="s">
        <v>6656</v>
      </c>
      <c r="D3290" s="36" t="s">
        <v>182</v>
      </c>
    </row>
    <row r="3291" spans="1:4">
      <c r="A3291" t="s">
        <v>133</v>
      </c>
      <c r="B3291" t="s">
        <v>6657</v>
      </c>
      <c r="C3291" s="36" t="s">
        <v>6658</v>
      </c>
      <c r="D3291" s="36" t="s">
        <v>182</v>
      </c>
    </row>
    <row r="3292" spans="1:4">
      <c r="A3292" t="s">
        <v>133</v>
      </c>
      <c r="B3292" t="s">
        <v>6659</v>
      </c>
      <c r="C3292" s="36" t="s">
        <v>6660</v>
      </c>
      <c r="D3292" s="36" t="s">
        <v>182</v>
      </c>
    </row>
    <row r="3293" spans="1:4">
      <c r="A3293" t="s">
        <v>133</v>
      </c>
      <c r="B3293" t="s">
        <v>6661</v>
      </c>
      <c r="C3293" s="36" t="s">
        <v>6662</v>
      </c>
      <c r="D3293" s="36" t="s">
        <v>182</v>
      </c>
    </row>
    <row r="3294" spans="1:4">
      <c r="A3294" t="s">
        <v>133</v>
      </c>
      <c r="B3294" t="s">
        <v>6663</v>
      </c>
      <c r="C3294" s="36" t="s">
        <v>6664</v>
      </c>
      <c r="D3294" s="36" t="s">
        <v>182</v>
      </c>
    </row>
    <row r="3295" spans="1:4">
      <c r="A3295" t="s">
        <v>133</v>
      </c>
      <c r="B3295" t="s">
        <v>6665</v>
      </c>
      <c r="C3295" s="36" t="s">
        <v>6666</v>
      </c>
      <c r="D3295" s="36" t="s">
        <v>182</v>
      </c>
    </row>
    <row r="3296" spans="1:4">
      <c r="A3296" t="s">
        <v>133</v>
      </c>
      <c r="B3296" t="s">
        <v>6667</v>
      </c>
      <c r="C3296" s="36" t="s">
        <v>6668</v>
      </c>
      <c r="D3296" s="36" t="s">
        <v>182</v>
      </c>
    </row>
    <row r="3297" spans="1:4">
      <c r="A3297" t="s">
        <v>133</v>
      </c>
      <c r="B3297" t="s">
        <v>6669</v>
      </c>
      <c r="C3297" s="36" t="s">
        <v>6670</v>
      </c>
      <c r="D3297" s="36" t="s">
        <v>182</v>
      </c>
    </row>
    <row r="3298" spans="1:4">
      <c r="A3298" t="s">
        <v>133</v>
      </c>
      <c r="B3298" t="s">
        <v>6671</v>
      </c>
      <c r="C3298" s="36" t="s">
        <v>6672</v>
      </c>
      <c r="D3298" s="36" t="s">
        <v>182</v>
      </c>
    </row>
    <row r="3299" spans="1:4">
      <c r="A3299" t="s">
        <v>133</v>
      </c>
      <c r="B3299" t="s">
        <v>6673</v>
      </c>
      <c r="C3299" s="36" t="s">
        <v>6674</v>
      </c>
      <c r="D3299" s="36" t="s">
        <v>182</v>
      </c>
    </row>
    <row r="3300" spans="1:4">
      <c r="A3300" t="s">
        <v>133</v>
      </c>
      <c r="B3300" t="s">
        <v>6675</v>
      </c>
      <c r="C3300" s="36" t="s">
        <v>6676</v>
      </c>
      <c r="D3300" s="36" t="s">
        <v>182</v>
      </c>
    </row>
    <row r="3301" spans="1:4">
      <c r="A3301" t="s">
        <v>133</v>
      </c>
      <c r="B3301" t="s">
        <v>6677</v>
      </c>
      <c r="C3301" s="36" t="s">
        <v>6678</v>
      </c>
      <c r="D3301" s="36" t="s">
        <v>182</v>
      </c>
    </row>
    <row r="3302" spans="1:4">
      <c r="A3302" t="s">
        <v>133</v>
      </c>
      <c r="B3302" t="s">
        <v>6679</v>
      </c>
      <c r="C3302" s="36" t="s">
        <v>6680</v>
      </c>
      <c r="D3302" s="36" t="s">
        <v>182</v>
      </c>
    </row>
    <row r="3303" spans="1:4">
      <c r="A3303" t="s">
        <v>133</v>
      </c>
      <c r="B3303" t="s">
        <v>6681</v>
      </c>
      <c r="C3303" s="36" t="s">
        <v>6682</v>
      </c>
      <c r="D3303" s="36" t="s">
        <v>182</v>
      </c>
    </row>
    <row r="3304" spans="1:4">
      <c r="A3304" t="s">
        <v>133</v>
      </c>
      <c r="B3304" t="s">
        <v>6683</v>
      </c>
      <c r="C3304" s="36" t="s">
        <v>6684</v>
      </c>
      <c r="D3304" s="36" t="s">
        <v>182</v>
      </c>
    </row>
    <row r="3305" spans="1:4">
      <c r="A3305" t="s">
        <v>133</v>
      </c>
      <c r="B3305" t="s">
        <v>6685</v>
      </c>
      <c r="C3305" s="36" t="s">
        <v>6686</v>
      </c>
      <c r="D3305" s="36" t="s">
        <v>182</v>
      </c>
    </row>
    <row r="3306" spans="1:4">
      <c r="A3306" t="s">
        <v>133</v>
      </c>
      <c r="B3306" t="s">
        <v>6687</v>
      </c>
      <c r="C3306" s="36" t="s">
        <v>6688</v>
      </c>
      <c r="D3306" s="36" t="s">
        <v>182</v>
      </c>
    </row>
    <row r="3307" spans="1:4">
      <c r="A3307" t="s">
        <v>133</v>
      </c>
      <c r="B3307" t="s">
        <v>6689</v>
      </c>
      <c r="C3307" s="36" t="s">
        <v>6690</v>
      </c>
      <c r="D3307" s="36" t="s">
        <v>182</v>
      </c>
    </row>
    <row r="3308" spans="1:4">
      <c r="A3308" t="s">
        <v>133</v>
      </c>
      <c r="B3308" t="s">
        <v>6691</v>
      </c>
      <c r="C3308" s="36" t="s">
        <v>6692</v>
      </c>
      <c r="D3308" s="36" t="s">
        <v>182</v>
      </c>
    </row>
    <row r="3309" spans="1:4">
      <c r="A3309" t="s">
        <v>133</v>
      </c>
      <c r="B3309" t="s">
        <v>6693</v>
      </c>
      <c r="C3309" s="36" t="s">
        <v>6694</v>
      </c>
      <c r="D3309" s="36" t="s">
        <v>182</v>
      </c>
    </row>
    <row r="3310" spans="1:4">
      <c r="A3310" t="s">
        <v>133</v>
      </c>
      <c r="B3310" t="s">
        <v>6695</v>
      </c>
      <c r="C3310" s="36" t="s">
        <v>6696</v>
      </c>
      <c r="D3310" s="36" t="s">
        <v>182</v>
      </c>
    </row>
    <row r="3311" spans="1:4">
      <c r="A3311" t="s">
        <v>133</v>
      </c>
      <c r="B3311" t="s">
        <v>6697</v>
      </c>
      <c r="C3311" s="36" t="s">
        <v>6698</v>
      </c>
      <c r="D3311" s="36" t="s">
        <v>182</v>
      </c>
    </row>
    <row r="3312" spans="1:4">
      <c r="A3312" t="s">
        <v>133</v>
      </c>
      <c r="B3312" t="s">
        <v>6699</v>
      </c>
      <c r="C3312" s="36" t="s">
        <v>6700</v>
      </c>
      <c r="D3312" s="36" t="s">
        <v>182</v>
      </c>
    </row>
    <row r="3313" spans="1:4">
      <c r="A3313" t="s">
        <v>133</v>
      </c>
      <c r="B3313" t="s">
        <v>6701</v>
      </c>
      <c r="C3313" s="36" t="s">
        <v>6702</v>
      </c>
      <c r="D3313" s="36" t="s">
        <v>182</v>
      </c>
    </row>
    <row r="3314" spans="1:4">
      <c r="A3314" t="s">
        <v>133</v>
      </c>
      <c r="B3314" t="s">
        <v>6703</v>
      </c>
      <c r="C3314" s="36" t="s">
        <v>6704</v>
      </c>
      <c r="D3314" s="36" t="s">
        <v>182</v>
      </c>
    </row>
    <row r="3315" spans="1:4">
      <c r="A3315" t="s">
        <v>133</v>
      </c>
      <c r="B3315" t="s">
        <v>6705</v>
      </c>
      <c r="C3315" s="36" t="s">
        <v>6706</v>
      </c>
      <c r="D3315" s="36" t="s">
        <v>182</v>
      </c>
    </row>
    <row r="3316" spans="1:4">
      <c r="A3316" t="s">
        <v>133</v>
      </c>
      <c r="B3316" t="s">
        <v>6707</v>
      </c>
      <c r="C3316" s="36" t="s">
        <v>6708</v>
      </c>
      <c r="D3316" s="36" t="s">
        <v>182</v>
      </c>
    </row>
    <row r="3317" spans="1:4">
      <c r="A3317" t="s">
        <v>133</v>
      </c>
      <c r="B3317" t="s">
        <v>6709</v>
      </c>
      <c r="C3317" s="36" t="s">
        <v>6710</v>
      </c>
      <c r="D3317" s="36" t="s">
        <v>182</v>
      </c>
    </row>
    <row r="3318" spans="1:4">
      <c r="A3318" t="s">
        <v>133</v>
      </c>
      <c r="B3318" t="s">
        <v>6711</v>
      </c>
      <c r="C3318" s="36" t="s">
        <v>6712</v>
      </c>
      <c r="D3318" s="36" t="s">
        <v>182</v>
      </c>
    </row>
    <row r="3319" spans="1:4">
      <c r="A3319" t="s">
        <v>133</v>
      </c>
      <c r="B3319" t="s">
        <v>6713</v>
      </c>
      <c r="C3319" s="36" t="s">
        <v>6714</v>
      </c>
      <c r="D3319" s="36" t="s">
        <v>182</v>
      </c>
    </row>
    <row r="3320" spans="1:4">
      <c r="A3320" t="s">
        <v>133</v>
      </c>
      <c r="B3320" t="s">
        <v>6715</v>
      </c>
      <c r="C3320" s="36" t="s">
        <v>6716</v>
      </c>
      <c r="D3320" s="36" t="s">
        <v>182</v>
      </c>
    </row>
    <row r="3321" spans="1:4">
      <c r="A3321" t="s">
        <v>133</v>
      </c>
      <c r="B3321" t="s">
        <v>6717</v>
      </c>
      <c r="C3321" s="36" t="s">
        <v>6718</v>
      </c>
      <c r="D3321" s="36" t="s">
        <v>182</v>
      </c>
    </row>
    <row r="3322" spans="1:4">
      <c r="A3322" t="s">
        <v>133</v>
      </c>
      <c r="B3322" t="s">
        <v>6719</v>
      </c>
      <c r="C3322" s="36" t="s">
        <v>6720</v>
      </c>
      <c r="D3322" s="36" t="s">
        <v>182</v>
      </c>
    </row>
    <row r="3323" spans="1:4">
      <c r="A3323" t="s">
        <v>133</v>
      </c>
      <c r="B3323" t="s">
        <v>6721</v>
      </c>
      <c r="C3323" s="36" t="s">
        <v>6722</v>
      </c>
      <c r="D3323" s="36" t="s">
        <v>182</v>
      </c>
    </row>
    <row r="3324" spans="1:4">
      <c r="A3324" t="s">
        <v>133</v>
      </c>
      <c r="B3324" t="s">
        <v>6723</v>
      </c>
      <c r="C3324" s="36" t="s">
        <v>6724</v>
      </c>
      <c r="D3324" s="36" t="s">
        <v>182</v>
      </c>
    </row>
    <row r="3325" spans="1:4">
      <c r="A3325" t="s">
        <v>133</v>
      </c>
      <c r="B3325" t="s">
        <v>6725</v>
      </c>
      <c r="C3325" s="36" t="s">
        <v>6726</v>
      </c>
      <c r="D3325" s="36" t="s">
        <v>182</v>
      </c>
    </row>
    <row r="3326" spans="1:4">
      <c r="A3326" t="s">
        <v>133</v>
      </c>
      <c r="B3326" t="s">
        <v>6727</v>
      </c>
      <c r="C3326" s="36" t="s">
        <v>6728</v>
      </c>
      <c r="D3326" s="36" t="s">
        <v>182</v>
      </c>
    </row>
    <row r="3327" spans="1:4">
      <c r="A3327" t="s">
        <v>133</v>
      </c>
      <c r="B3327" t="s">
        <v>6729</v>
      </c>
      <c r="C3327" s="36" t="s">
        <v>6730</v>
      </c>
      <c r="D3327" s="36" t="s">
        <v>182</v>
      </c>
    </row>
    <row r="3328" spans="1:4">
      <c r="A3328" t="s">
        <v>133</v>
      </c>
      <c r="B3328" t="s">
        <v>6731</v>
      </c>
      <c r="C3328" s="36" t="s">
        <v>6732</v>
      </c>
      <c r="D3328" s="36" t="s">
        <v>182</v>
      </c>
    </row>
    <row r="3329" spans="1:4">
      <c r="A3329" t="s">
        <v>133</v>
      </c>
      <c r="B3329" t="s">
        <v>6733</v>
      </c>
      <c r="C3329" s="36" t="s">
        <v>6734</v>
      </c>
      <c r="D3329" s="36" t="s">
        <v>182</v>
      </c>
    </row>
    <row r="3330" spans="1:4">
      <c r="A3330" t="s">
        <v>133</v>
      </c>
      <c r="B3330" t="s">
        <v>6735</v>
      </c>
      <c r="C3330" s="36" t="s">
        <v>6736</v>
      </c>
      <c r="D3330" s="36" t="s">
        <v>182</v>
      </c>
    </row>
    <row r="3331" spans="1:4">
      <c r="A3331" t="s">
        <v>133</v>
      </c>
      <c r="B3331" t="s">
        <v>6737</v>
      </c>
      <c r="C3331" s="36" t="s">
        <v>6738</v>
      </c>
      <c r="D3331" s="36" t="s">
        <v>182</v>
      </c>
    </row>
    <row r="3332" spans="1:4">
      <c r="A3332" t="s">
        <v>133</v>
      </c>
      <c r="B3332" t="s">
        <v>6739</v>
      </c>
      <c r="C3332" s="36" t="s">
        <v>6740</v>
      </c>
      <c r="D3332" s="36" t="s">
        <v>182</v>
      </c>
    </row>
    <row r="3333" spans="1:4">
      <c r="A3333" t="s">
        <v>133</v>
      </c>
      <c r="B3333" t="s">
        <v>6741</v>
      </c>
      <c r="C3333" s="36" t="s">
        <v>6742</v>
      </c>
      <c r="D3333" s="36" t="s">
        <v>182</v>
      </c>
    </row>
    <row r="3334" spans="1:4">
      <c r="A3334" t="s">
        <v>133</v>
      </c>
      <c r="B3334" t="s">
        <v>6743</v>
      </c>
      <c r="C3334" s="36" t="s">
        <v>6744</v>
      </c>
      <c r="D3334" s="36" t="s">
        <v>182</v>
      </c>
    </row>
    <row r="3335" spans="1:4">
      <c r="A3335" t="s">
        <v>133</v>
      </c>
      <c r="B3335" t="s">
        <v>6745</v>
      </c>
      <c r="C3335" s="36" t="s">
        <v>6746</v>
      </c>
      <c r="D3335" s="36" t="s">
        <v>182</v>
      </c>
    </row>
    <row r="3336" spans="1:4">
      <c r="A3336" t="s">
        <v>133</v>
      </c>
      <c r="B3336" t="s">
        <v>6747</v>
      </c>
      <c r="C3336" s="36" t="s">
        <v>6748</v>
      </c>
      <c r="D3336" s="36" t="s">
        <v>182</v>
      </c>
    </row>
    <row r="3337" spans="1:4">
      <c r="A3337" t="s">
        <v>133</v>
      </c>
      <c r="B3337" t="s">
        <v>6749</v>
      </c>
      <c r="C3337" s="36" t="s">
        <v>6750</v>
      </c>
      <c r="D3337" s="36" t="s">
        <v>182</v>
      </c>
    </row>
    <row r="3338" spans="1:4">
      <c r="A3338" t="s">
        <v>133</v>
      </c>
      <c r="B3338" t="s">
        <v>6751</v>
      </c>
      <c r="C3338" s="36" t="s">
        <v>6752</v>
      </c>
      <c r="D3338" s="36" t="s">
        <v>182</v>
      </c>
    </row>
    <row r="3339" spans="1:4">
      <c r="A3339" t="s">
        <v>133</v>
      </c>
      <c r="B3339" t="s">
        <v>6753</v>
      </c>
      <c r="C3339" s="36" t="s">
        <v>6754</v>
      </c>
      <c r="D3339" s="36" t="s">
        <v>182</v>
      </c>
    </row>
    <row r="3340" spans="1:4">
      <c r="A3340" t="s">
        <v>133</v>
      </c>
      <c r="B3340" t="s">
        <v>6755</v>
      </c>
      <c r="C3340" s="36" t="s">
        <v>6756</v>
      </c>
      <c r="D3340" s="36" t="s">
        <v>182</v>
      </c>
    </row>
    <row r="3341" spans="1:4">
      <c r="A3341" t="s">
        <v>133</v>
      </c>
      <c r="B3341" t="s">
        <v>6757</v>
      </c>
      <c r="C3341" s="36" t="s">
        <v>6758</v>
      </c>
      <c r="D3341" s="36" t="s">
        <v>182</v>
      </c>
    </row>
    <row r="3342" spans="1:4">
      <c r="A3342" t="s">
        <v>133</v>
      </c>
      <c r="B3342" t="s">
        <v>6759</v>
      </c>
      <c r="C3342" s="36" t="s">
        <v>6760</v>
      </c>
      <c r="D3342" s="36" t="s">
        <v>182</v>
      </c>
    </row>
    <row r="3343" spans="1:4">
      <c r="A3343" t="s">
        <v>133</v>
      </c>
      <c r="B3343" t="s">
        <v>6761</v>
      </c>
      <c r="C3343" s="36" t="s">
        <v>6762</v>
      </c>
      <c r="D3343" s="36" t="s">
        <v>182</v>
      </c>
    </row>
    <row r="3344" spans="1:4">
      <c r="A3344" t="s">
        <v>133</v>
      </c>
      <c r="B3344" t="s">
        <v>6763</v>
      </c>
      <c r="C3344" s="36" t="s">
        <v>6764</v>
      </c>
      <c r="D3344" s="36" t="s">
        <v>182</v>
      </c>
    </row>
    <row r="3345" spans="1:4">
      <c r="A3345" t="s">
        <v>133</v>
      </c>
      <c r="B3345" t="s">
        <v>6765</v>
      </c>
      <c r="C3345" s="36" t="s">
        <v>6766</v>
      </c>
      <c r="D3345" s="36" t="s">
        <v>182</v>
      </c>
    </row>
    <row r="3346" spans="1:4">
      <c r="A3346" t="s">
        <v>133</v>
      </c>
      <c r="B3346" t="s">
        <v>6767</v>
      </c>
      <c r="C3346" s="36" t="s">
        <v>6768</v>
      </c>
      <c r="D3346" s="36" t="s">
        <v>182</v>
      </c>
    </row>
    <row r="3347" spans="1:4">
      <c r="A3347" t="s">
        <v>133</v>
      </c>
      <c r="B3347" t="s">
        <v>6769</v>
      </c>
      <c r="C3347" s="36" t="s">
        <v>6770</v>
      </c>
      <c r="D3347" s="36" t="s">
        <v>182</v>
      </c>
    </row>
    <row r="3348" spans="1:4">
      <c r="A3348" t="s">
        <v>133</v>
      </c>
      <c r="B3348" t="s">
        <v>6771</v>
      </c>
      <c r="C3348" s="36" t="s">
        <v>6772</v>
      </c>
      <c r="D3348" s="36" t="s">
        <v>182</v>
      </c>
    </row>
    <row r="3349" spans="1:4">
      <c r="A3349" t="s">
        <v>133</v>
      </c>
      <c r="B3349" t="s">
        <v>6773</v>
      </c>
      <c r="C3349" s="36" t="s">
        <v>6774</v>
      </c>
      <c r="D3349" s="36" t="s">
        <v>182</v>
      </c>
    </row>
    <row r="3350" spans="1:4">
      <c r="A3350" t="s">
        <v>133</v>
      </c>
      <c r="B3350" t="s">
        <v>6775</v>
      </c>
      <c r="C3350" s="36" t="s">
        <v>6776</v>
      </c>
      <c r="D3350" s="36" t="s">
        <v>182</v>
      </c>
    </row>
    <row r="3351" spans="1:4">
      <c r="A3351" t="s">
        <v>133</v>
      </c>
      <c r="B3351" t="s">
        <v>6777</v>
      </c>
      <c r="C3351" s="36" t="s">
        <v>6778</v>
      </c>
      <c r="D3351" s="36" t="s">
        <v>182</v>
      </c>
    </row>
    <row r="3352" spans="1:4">
      <c r="A3352" t="s">
        <v>133</v>
      </c>
      <c r="B3352" t="s">
        <v>6779</v>
      </c>
      <c r="C3352" s="36" t="s">
        <v>6780</v>
      </c>
      <c r="D3352" s="36" t="s">
        <v>182</v>
      </c>
    </row>
    <row r="3353" spans="1:4">
      <c r="A3353" t="s">
        <v>133</v>
      </c>
      <c r="B3353" t="s">
        <v>6781</v>
      </c>
      <c r="C3353" s="36" t="s">
        <v>6782</v>
      </c>
      <c r="D3353" s="36" t="s">
        <v>182</v>
      </c>
    </row>
    <row r="3354" spans="1:4">
      <c r="A3354" t="s">
        <v>133</v>
      </c>
      <c r="B3354" t="s">
        <v>6783</v>
      </c>
      <c r="C3354" s="36" t="s">
        <v>6784</v>
      </c>
      <c r="D3354" s="36" t="s">
        <v>182</v>
      </c>
    </row>
    <row r="3355" spans="1:4">
      <c r="A3355" t="s">
        <v>133</v>
      </c>
      <c r="B3355" t="s">
        <v>6785</v>
      </c>
      <c r="C3355" s="36" t="s">
        <v>6786</v>
      </c>
      <c r="D3355" s="36" t="s">
        <v>182</v>
      </c>
    </row>
    <row r="3356" spans="1:4">
      <c r="A3356" t="s">
        <v>133</v>
      </c>
      <c r="B3356" t="s">
        <v>6787</v>
      </c>
      <c r="C3356" s="36" t="s">
        <v>6788</v>
      </c>
      <c r="D3356" s="36" t="s">
        <v>182</v>
      </c>
    </row>
    <row r="3357" spans="1:4">
      <c r="A3357" t="s">
        <v>133</v>
      </c>
      <c r="B3357" t="s">
        <v>6789</v>
      </c>
      <c r="C3357" s="36" t="s">
        <v>6790</v>
      </c>
      <c r="D3357" s="36" t="s">
        <v>182</v>
      </c>
    </row>
    <row r="3358" spans="1:4">
      <c r="A3358" t="s">
        <v>133</v>
      </c>
      <c r="B3358" t="s">
        <v>6791</v>
      </c>
      <c r="C3358" s="36" t="s">
        <v>6792</v>
      </c>
      <c r="D3358" s="36" t="s">
        <v>182</v>
      </c>
    </row>
    <row r="3359" spans="1:4">
      <c r="A3359" t="s">
        <v>133</v>
      </c>
      <c r="B3359" t="s">
        <v>6793</v>
      </c>
      <c r="C3359" s="36" t="s">
        <v>6794</v>
      </c>
      <c r="D3359" s="36" t="s">
        <v>182</v>
      </c>
    </row>
    <row r="3360" spans="1:4">
      <c r="A3360" t="s">
        <v>133</v>
      </c>
      <c r="B3360" t="s">
        <v>6795</v>
      </c>
      <c r="C3360" s="36" t="s">
        <v>6796</v>
      </c>
      <c r="D3360" s="36" t="s">
        <v>182</v>
      </c>
    </row>
    <row r="3361" spans="1:4">
      <c r="A3361" t="s">
        <v>133</v>
      </c>
      <c r="B3361" t="s">
        <v>6797</v>
      </c>
      <c r="C3361" s="36" t="s">
        <v>6798</v>
      </c>
      <c r="D3361" s="36" t="s">
        <v>182</v>
      </c>
    </row>
    <row r="3362" spans="1:4">
      <c r="A3362" t="s">
        <v>133</v>
      </c>
      <c r="B3362" t="s">
        <v>6799</v>
      </c>
      <c r="C3362" s="36" t="s">
        <v>6800</v>
      </c>
      <c r="D3362" s="36" t="s">
        <v>182</v>
      </c>
    </row>
    <row r="3363" spans="1:4">
      <c r="A3363" t="s">
        <v>133</v>
      </c>
      <c r="B3363" t="s">
        <v>6801</v>
      </c>
      <c r="C3363" s="36" t="s">
        <v>6802</v>
      </c>
      <c r="D3363" s="36" t="s">
        <v>182</v>
      </c>
    </row>
    <row r="3364" spans="1:4">
      <c r="A3364" t="s">
        <v>133</v>
      </c>
      <c r="B3364" t="s">
        <v>6803</v>
      </c>
      <c r="C3364" s="36" t="s">
        <v>6804</v>
      </c>
      <c r="D3364" s="36" t="s">
        <v>182</v>
      </c>
    </row>
    <row r="3365" spans="1:4">
      <c r="A3365" t="s">
        <v>133</v>
      </c>
      <c r="B3365" t="s">
        <v>6805</v>
      </c>
      <c r="C3365" s="36" t="s">
        <v>6806</v>
      </c>
      <c r="D3365" s="36" t="s">
        <v>182</v>
      </c>
    </row>
    <row r="3366" spans="1:4">
      <c r="A3366" t="s">
        <v>133</v>
      </c>
      <c r="B3366" t="s">
        <v>6807</v>
      </c>
      <c r="C3366" s="36" t="s">
        <v>6808</v>
      </c>
      <c r="D3366" s="36" t="s">
        <v>182</v>
      </c>
    </row>
    <row r="3367" spans="1:4">
      <c r="A3367" t="s">
        <v>133</v>
      </c>
      <c r="B3367" t="s">
        <v>6809</v>
      </c>
      <c r="C3367" s="36" t="s">
        <v>6810</v>
      </c>
      <c r="D3367" s="36" t="s">
        <v>182</v>
      </c>
    </row>
    <row r="3368" spans="1:4">
      <c r="A3368" t="s">
        <v>133</v>
      </c>
      <c r="B3368" t="s">
        <v>6811</v>
      </c>
      <c r="C3368" s="36" t="s">
        <v>6812</v>
      </c>
      <c r="D3368" s="36" t="s">
        <v>182</v>
      </c>
    </row>
    <row r="3369" spans="1:4">
      <c r="A3369" t="s">
        <v>133</v>
      </c>
      <c r="B3369" t="s">
        <v>6813</v>
      </c>
      <c r="C3369" s="36" t="s">
        <v>6814</v>
      </c>
      <c r="D3369" s="36" t="s">
        <v>182</v>
      </c>
    </row>
    <row r="3370" spans="1:4">
      <c r="A3370" t="s">
        <v>133</v>
      </c>
      <c r="B3370" t="s">
        <v>6815</v>
      </c>
      <c r="C3370" s="36" t="s">
        <v>6816</v>
      </c>
      <c r="D3370" s="36" t="s">
        <v>182</v>
      </c>
    </row>
    <row r="3371" spans="1:4">
      <c r="A3371" t="s">
        <v>133</v>
      </c>
      <c r="B3371" t="s">
        <v>6817</v>
      </c>
      <c r="C3371" s="36" t="s">
        <v>6818</v>
      </c>
      <c r="D3371" s="36" t="s">
        <v>182</v>
      </c>
    </row>
    <row r="3372" spans="1:4">
      <c r="A3372" t="s">
        <v>133</v>
      </c>
      <c r="B3372" t="s">
        <v>6819</v>
      </c>
      <c r="C3372" s="36" t="s">
        <v>6820</v>
      </c>
      <c r="D3372" s="36" t="s">
        <v>182</v>
      </c>
    </row>
    <row r="3373" spans="1:4">
      <c r="A3373" t="s">
        <v>133</v>
      </c>
      <c r="B3373" t="s">
        <v>6821</v>
      </c>
      <c r="C3373" s="36" t="s">
        <v>6822</v>
      </c>
      <c r="D3373" s="36" t="s">
        <v>182</v>
      </c>
    </row>
    <row r="3374" spans="1:4">
      <c r="A3374" t="s">
        <v>133</v>
      </c>
      <c r="B3374" t="s">
        <v>6823</v>
      </c>
      <c r="C3374" s="36" t="s">
        <v>6824</v>
      </c>
      <c r="D3374" s="36" t="s">
        <v>182</v>
      </c>
    </row>
    <row r="3375" spans="1:4">
      <c r="A3375" t="s">
        <v>133</v>
      </c>
      <c r="B3375" t="s">
        <v>6825</v>
      </c>
      <c r="C3375" s="36" t="s">
        <v>6826</v>
      </c>
      <c r="D3375" s="36" t="s">
        <v>182</v>
      </c>
    </row>
    <row r="3376" spans="1:4">
      <c r="A3376" t="s">
        <v>133</v>
      </c>
      <c r="B3376" t="s">
        <v>6827</v>
      </c>
      <c r="C3376" s="36" t="s">
        <v>6828</v>
      </c>
      <c r="D3376" s="36" t="s">
        <v>182</v>
      </c>
    </row>
    <row r="3377" spans="1:4">
      <c r="A3377" t="s">
        <v>133</v>
      </c>
      <c r="B3377" t="s">
        <v>6829</v>
      </c>
      <c r="C3377" s="36" t="s">
        <v>6830</v>
      </c>
      <c r="D3377" s="36" t="s">
        <v>182</v>
      </c>
    </row>
    <row r="3378" spans="1:4">
      <c r="A3378" t="s">
        <v>133</v>
      </c>
      <c r="B3378" t="s">
        <v>6831</v>
      </c>
      <c r="C3378" s="36" t="s">
        <v>6832</v>
      </c>
      <c r="D3378" s="36" t="s">
        <v>182</v>
      </c>
    </row>
    <row r="3379" spans="1:4">
      <c r="A3379" t="s">
        <v>133</v>
      </c>
      <c r="B3379" t="s">
        <v>6833</v>
      </c>
      <c r="C3379" s="36" t="s">
        <v>6834</v>
      </c>
      <c r="D3379" s="36" t="s">
        <v>182</v>
      </c>
    </row>
    <row r="3380" spans="1:4">
      <c r="A3380" t="s">
        <v>133</v>
      </c>
      <c r="B3380" t="s">
        <v>6835</v>
      </c>
      <c r="C3380" s="36" t="s">
        <v>6836</v>
      </c>
      <c r="D3380" s="36" t="s">
        <v>182</v>
      </c>
    </row>
    <row r="3381" spans="1:4">
      <c r="A3381" t="s">
        <v>133</v>
      </c>
      <c r="B3381" t="s">
        <v>6837</v>
      </c>
      <c r="C3381" s="36" t="s">
        <v>6838</v>
      </c>
      <c r="D3381" s="36" t="s">
        <v>182</v>
      </c>
    </row>
    <row r="3382" spans="1:4">
      <c r="A3382" t="s">
        <v>133</v>
      </c>
      <c r="B3382" t="s">
        <v>6839</v>
      </c>
      <c r="C3382" s="36" t="s">
        <v>6840</v>
      </c>
      <c r="D3382" s="36" t="s">
        <v>182</v>
      </c>
    </row>
    <row r="3383" spans="1:4">
      <c r="A3383" t="s">
        <v>133</v>
      </c>
      <c r="B3383" t="s">
        <v>6841</v>
      </c>
      <c r="C3383" s="36" t="s">
        <v>6842</v>
      </c>
      <c r="D3383" s="36" t="s">
        <v>182</v>
      </c>
    </row>
    <row r="3384" spans="1:4">
      <c r="A3384" t="s">
        <v>133</v>
      </c>
      <c r="B3384" t="s">
        <v>6843</v>
      </c>
      <c r="C3384" s="36" t="s">
        <v>6844</v>
      </c>
      <c r="D3384" s="36" t="s">
        <v>182</v>
      </c>
    </row>
    <row r="3385" spans="1:4">
      <c r="A3385" t="s">
        <v>133</v>
      </c>
      <c r="B3385" t="s">
        <v>6845</v>
      </c>
      <c r="C3385" s="36" t="s">
        <v>6846</v>
      </c>
      <c r="D3385" s="36" t="s">
        <v>182</v>
      </c>
    </row>
    <row r="3386" spans="1:4">
      <c r="A3386" t="s">
        <v>133</v>
      </c>
      <c r="B3386" t="s">
        <v>6847</v>
      </c>
      <c r="C3386" s="36" t="s">
        <v>6848</v>
      </c>
      <c r="D3386" s="36" t="s">
        <v>182</v>
      </c>
    </row>
    <row r="3387" spans="1:4">
      <c r="A3387" t="s">
        <v>133</v>
      </c>
      <c r="B3387" t="s">
        <v>6849</v>
      </c>
      <c r="C3387" s="36" t="s">
        <v>6850</v>
      </c>
      <c r="D3387" s="36" t="s">
        <v>182</v>
      </c>
    </row>
    <row r="3388" spans="1:4">
      <c r="A3388" t="s">
        <v>133</v>
      </c>
      <c r="B3388" t="s">
        <v>6851</v>
      </c>
      <c r="C3388" s="36" t="s">
        <v>6852</v>
      </c>
      <c r="D3388" s="36" t="s">
        <v>182</v>
      </c>
    </row>
    <row r="3389" spans="1:4">
      <c r="A3389" t="s">
        <v>133</v>
      </c>
      <c r="B3389" t="s">
        <v>6853</v>
      </c>
      <c r="C3389" s="36" t="s">
        <v>6854</v>
      </c>
      <c r="D3389" s="36" t="s">
        <v>182</v>
      </c>
    </row>
    <row r="3390" spans="1:4">
      <c r="A3390" t="s">
        <v>133</v>
      </c>
      <c r="B3390" t="s">
        <v>6809</v>
      </c>
      <c r="C3390" s="36" t="s">
        <v>6855</v>
      </c>
      <c r="D3390" s="36" t="s">
        <v>182</v>
      </c>
    </row>
    <row r="3391" spans="1:4">
      <c r="A3391" t="s">
        <v>133</v>
      </c>
      <c r="B3391" t="s">
        <v>6856</v>
      </c>
      <c r="C3391" s="36" t="s">
        <v>6857</v>
      </c>
      <c r="D3391" s="36" t="s">
        <v>182</v>
      </c>
    </row>
    <row r="3392" spans="1:4">
      <c r="A3392" t="s">
        <v>133</v>
      </c>
      <c r="B3392" t="s">
        <v>6858</v>
      </c>
      <c r="C3392" s="36" t="s">
        <v>6859</v>
      </c>
      <c r="D3392" s="36" t="s">
        <v>182</v>
      </c>
    </row>
    <row r="3393" spans="1:4">
      <c r="A3393" t="s">
        <v>133</v>
      </c>
      <c r="B3393" t="s">
        <v>6860</v>
      </c>
      <c r="C3393" s="36" t="s">
        <v>6861</v>
      </c>
      <c r="D3393" s="36" t="s">
        <v>182</v>
      </c>
    </row>
    <row r="3394" spans="1:4">
      <c r="A3394" t="s">
        <v>133</v>
      </c>
      <c r="B3394" t="s">
        <v>6811</v>
      </c>
      <c r="C3394" s="36" t="s">
        <v>6862</v>
      </c>
      <c r="D3394" s="36" t="s">
        <v>182</v>
      </c>
    </row>
    <row r="3395" spans="1:4">
      <c r="A3395" t="s">
        <v>133</v>
      </c>
      <c r="B3395" t="s">
        <v>6863</v>
      </c>
      <c r="C3395" s="36" t="s">
        <v>6864</v>
      </c>
      <c r="D3395" s="36" t="s">
        <v>182</v>
      </c>
    </row>
    <row r="3396" spans="1:4">
      <c r="A3396" t="s">
        <v>133</v>
      </c>
      <c r="B3396" t="s">
        <v>6865</v>
      </c>
      <c r="C3396" s="36" t="s">
        <v>6866</v>
      </c>
      <c r="D3396" s="36" t="s">
        <v>182</v>
      </c>
    </row>
    <row r="3397" spans="1:4">
      <c r="A3397" t="s">
        <v>133</v>
      </c>
      <c r="B3397" t="s">
        <v>6867</v>
      </c>
      <c r="C3397" s="36" t="s">
        <v>6868</v>
      </c>
      <c r="D3397" s="36" t="s">
        <v>182</v>
      </c>
    </row>
    <row r="3398" spans="1:4">
      <c r="A3398" t="s">
        <v>133</v>
      </c>
      <c r="B3398" t="s">
        <v>5378</v>
      </c>
      <c r="C3398" s="36" t="s">
        <v>6869</v>
      </c>
      <c r="D3398" s="36" t="s">
        <v>182</v>
      </c>
    </row>
    <row r="3399" spans="1:4">
      <c r="A3399" t="s">
        <v>133</v>
      </c>
      <c r="B3399" t="s">
        <v>6870</v>
      </c>
      <c r="C3399" s="36" t="s">
        <v>6871</v>
      </c>
      <c r="D3399" s="36" t="s">
        <v>182</v>
      </c>
    </row>
    <row r="3400" spans="1:4">
      <c r="A3400" t="s">
        <v>133</v>
      </c>
      <c r="B3400" t="s">
        <v>6872</v>
      </c>
      <c r="C3400" s="36" t="s">
        <v>6873</v>
      </c>
      <c r="D3400" s="36" t="s">
        <v>182</v>
      </c>
    </row>
    <row r="3401" spans="1:4">
      <c r="A3401" t="s">
        <v>133</v>
      </c>
      <c r="B3401" t="s">
        <v>6874</v>
      </c>
      <c r="C3401" s="36" t="s">
        <v>6875</v>
      </c>
      <c r="D3401" s="36" t="s">
        <v>182</v>
      </c>
    </row>
    <row r="3402" spans="1:4">
      <c r="A3402" t="s">
        <v>133</v>
      </c>
      <c r="B3402" t="s">
        <v>6876</v>
      </c>
      <c r="C3402" s="36" t="s">
        <v>6877</v>
      </c>
      <c r="D3402" s="36" t="s">
        <v>182</v>
      </c>
    </row>
    <row r="3403" spans="1:4">
      <c r="A3403" t="s">
        <v>133</v>
      </c>
      <c r="B3403" t="s">
        <v>6878</v>
      </c>
      <c r="C3403" s="36" t="s">
        <v>6879</v>
      </c>
      <c r="D3403" s="36" t="s">
        <v>182</v>
      </c>
    </row>
    <row r="3404" spans="1:4">
      <c r="A3404" t="s">
        <v>133</v>
      </c>
      <c r="B3404" t="s">
        <v>6880</v>
      </c>
      <c r="C3404" s="36" t="s">
        <v>6881</v>
      </c>
      <c r="D3404" s="36" t="s">
        <v>182</v>
      </c>
    </row>
    <row r="3405" spans="1:4">
      <c r="A3405" t="s">
        <v>133</v>
      </c>
      <c r="B3405" t="s">
        <v>6882</v>
      </c>
      <c r="C3405" s="36" t="s">
        <v>6883</v>
      </c>
      <c r="D3405" s="36" t="s">
        <v>182</v>
      </c>
    </row>
    <row r="3406" spans="1:4">
      <c r="A3406" t="s">
        <v>133</v>
      </c>
      <c r="B3406" t="s">
        <v>6884</v>
      </c>
      <c r="C3406" s="36" t="s">
        <v>6885</v>
      </c>
      <c r="D3406" s="36" t="s">
        <v>182</v>
      </c>
    </row>
    <row r="3407" spans="1:4">
      <c r="A3407" t="s">
        <v>133</v>
      </c>
      <c r="B3407" t="s">
        <v>6886</v>
      </c>
      <c r="C3407" s="36" t="s">
        <v>6887</v>
      </c>
      <c r="D3407" s="36" t="s">
        <v>182</v>
      </c>
    </row>
    <row r="3408" spans="1:4">
      <c r="A3408" t="s">
        <v>133</v>
      </c>
      <c r="B3408" t="s">
        <v>6888</v>
      </c>
      <c r="C3408" s="36" t="s">
        <v>6889</v>
      </c>
      <c r="D3408" s="36" t="s">
        <v>182</v>
      </c>
    </row>
    <row r="3409" spans="1:4">
      <c r="A3409" t="s">
        <v>133</v>
      </c>
      <c r="B3409" t="s">
        <v>6890</v>
      </c>
      <c r="C3409" s="36" t="s">
        <v>6891</v>
      </c>
      <c r="D3409" s="36" t="s">
        <v>182</v>
      </c>
    </row>
    <row r="3410" spans="1:4">
      <c r="A3410" t="s">
        <v>133</v>
      </c>
      <c r="B3410" t="s">
        <v>6892</v>
      </c>
      <c r="C3410" s="36" t="s">
        <v>6893</v>
      </c>
      <c r="D3410" s="36" t="s">
        <v>182</v>
      </c>
    </row>
    <row r="3411" spans="1:4">
      <c r="A3411" t="s">
        <v>133</v>
      </c>
      <c r="B3411" t="s">
        <v>6894</v>
      </c>
      <c r="C3411" s="36" t="s">
        <v>6895</v>
      </c>
      <c r="D3411" s="36" t="s">
        <v>182</v>
      </c>
    </row>
    <row r="3412" spans="1:4">
      <c r="A3412" t="s">
        <v>133</v>
      </c>
      <c r="B3412" t="s">
        <v>6860</v>
      </c>
      <c r="C3412" s="36" t="s">
        <v>6896</v>
      </c>
      <c r="D3412" s="36" t="s">
        <v>182</v>
      </c>
    </row>
    <row r="3413" spans="1:4">
      <c r="A3413" t="s">
        <v>133</v>
      </c>
      <c r="B3413" t="s">
        <v>6897</v>
      </c>
      <c r="C3413" s="36" t="s">
        <v>6898</v>
      </c>
      <c r="D3413" s="36" t="s">
        <v>182</v>
      </c>
    </row>
    <row r="3414" spans="1:4">
      <c r="A3414" t="s">
        <v>133</v>
      </c>
      <c r="B3414" t="s">
        <v>6899</v>
      </c>
      <c r="C3414" s="36" t="s">
        <v>6900</v>
      </c>
      <c r="D3414" s="36" t="s">
        <v>182</v>
      </c>
    </row>
    <row r="3415" spans="1:4">
      <c r="A3415" t="s">
        <v>133</v>
      </c>
      <c r="B3415" t="s">
        <v>6901</v>
      </c>
      <c r="C3415" s="36" t="s">
        <v>6902</v>
      </c>
      <c r="D3415" s="36" t="s">
        <v>182</v>
      </c>
    </row>
    <row r="3416" spans="1:4">
      <c r="A3416" t="s">
        <v>133</v>
      </c>
      <c r="B3416" t="s">
        <v>6903</v>
      </c>
      <c r="C3416" s="36" t="s">
        <v>6904</v>
      </c>
      <c r="D3416" s="36" t="s">
        <v>182</v>
      </c>
    </row>
    <row r="3417" spans="1:4">
      <c r="A3417" t="s">
        <v>133</v>
      </c>
      <c r="B3417" t="s">
        <v>6905</v>
      </c>
      <c r="C3417" s="36" t="s">
        <v>6906</v>
      </c>
      <c r="D3417" s="36" t="s">
        <v>182</v>
      </c>
    </row>
    <row r="3418" spans="1:4">
      <c r="A3418" t="s">
        <v>133</v>
      </c>
      <c r="B3418" t="s">
        <v>6907</v>
      </c>
      <c r="C3418" s="36" t="s">
        <v>6908</v>
      </c>
      <c r="D3418" s="36" t="s">
        <v>182</v>
      </c>
    </row>
    <row r="3419" spans="1:4">
      <c r="A3419" t="s">
        <v>133</v>
      </c>
      <c r="B3419" t="s">
        <v>6909</v>
      </c>
      <c r="C3419" s="36" t="s">
        <v>6910</v>
      </c>
      <c r="D3419" s="36" t="s">
        <v>182</v>
      </c>
    </row>
    <row r="3420" spans="1:4">
      <c r="A3420" t="s">
        <v>133</v>
      </c>
      <c r="B3420" t="s">
        <v>6911</v>
      </c>
      <c r="C3420" s="36" t="s">
        <v>6912</v>
      </c>
      <c r="D3420" s="36" t="s">
        <v>182</v>
      </c>
    </row>
    <row r="3421" spans="1:4">
      <c r="A3421" t="s">
        <v>133</v>
      </c>
      <c r="B3421" t="s">
        <v>6913</v>
      </c>
      <c r="C3421" s="36" t="s">
        <v>6914</v>
      </c>
      <c r="D3421" s="36" t="s">
        <v>182</v>
      </c>
    </row>
    <row r="3422" spans="1:4">
      <c r="A3422" t="s">
        <v>133</v>
      </c>
      <c r="B3422" t="s">
        <v>6915</v>
      </c>
      <c r="C3422" s="36" t="s">
        <v>6916</v>
      </c>
      <c r="D3422" s="36" t="s">
        <v>182</v>
      </c>
    </row>
    <row r="3423" spans="1:4">
      <c r="A3423" t="s">
        <v>133</v>
      </c>
      <c r="B3423" t="s">
        <v>6917</v>
      </c>
      <c r="C3423" s="36" t="s">
        <v>6918</v>
      </c>
      <c r="D3423" s="36" t="s">
        <v>182</v>
      </c>
    </row>
    <row r="3424" spans="1:4">
      <c r="A3424" t="s">
        <v>133</v>
      </c>
      <c r="B3424" t="s">
        <v>6919</v>
      </c>
      <c r="C3424" s="36" t="s">
        <v>6920</v>
      </c>
      <c r="D3424" s="36" t="s">
        <v>182</v>
      </c>
    </row>
    <row r="3425" spans="1:4">
      <c r="A3425" t="s">
        <v>133</v>
      </c>
      <c r="B3425" t="s">
        <v>6921</v>
      </c>
      <c r="C3425" s="36" t="s">
        <v>6922</v>
      </c>
      <c r="D3425" s="36" t="s">
        <v>182</v>
      </c>
    </row>
    <row r="3426" spans="1:4">
      <c r="A3426" t="s">
        <v>133</v>
      </c>
      <c r="B3426" t="s">
        <v>6923</v>
      </c>
      <c r="C3426" s="36" t="s">
        <v>6924</v>
      </c>
      <c r="D3426" s="36" t="s">
        <v>182</v>
      </c>
    </row>
    <row r="3427" spans="1:4">
      <c r="A3427" t="s">
        <v>133</v>
      </c>
      <c r="B3427" t="s">
        <v>6925</v>
      </c>
      <c r="C3427" s="36" t="s">
        <v>6926</v>
      </c>
      <c r="D3427" s="36" t="s">
        <v>182</v>
      </c>
    </row>
    <row r="3428" spans="1:4">
      <c r="A3428" t="s">
        <v>133</v>
      </c>
      <c r="B3428" t="s">
        <v>6927</v>
      </c>
      <c r="C3428" s="36" t="s">
        <v>6928</v>
      </c>
      <c r="D3428" s="36" t="s">
        <v>182</v>
      </c>
    </row>
    <row r="3429" spans="1:4">
      <c r="A3429" t="s">
        <v>133</v>
      </c>
      <c r="B3429" t="s">
        <v>6929</v>
      </c>
      <c r="C3429" s="36" t="s">
        <v>6930</v>
      </c>
      <c r="D3429" s="36" t="s">
        <v>182</v>
      </c>
    </row>
    <row r="3430" spans="1:4">
      <c r="A3430" t="s">
        <v>133</v>
      </c>
      <c r="B3430" t="s">
        <v>6931</v>
      </c>
      <c r="C3430" s="36" t="s">
        <v>6932</v>
      </c>
      <c r="D3430" s="36" t="s">
        <v>182</v>
      </c>
    </row>
    <row r="3431" spans="1:4">
      <c r="A3431" t="s">
        <v>133</v>
      </c>
      <c r="B3431" t="s">
        <v>6933</v>
      </c>
      <c r="C3431" s="36" t="s">
        <v>6934</v>
      </c>
      <c r="D3431" s="36" t="s">
        <v>182</v>
      </c>
    </row>
    <row r="3432" spans="1:4">
      <c r="A3432" t="s">
        <v>133</v>
      </c>
      <c r="B3432" t="s">
        <v>6935</v>
      </c>
      <c r="C3432" s="36" t="s">
        <v>6936</v>
      </c>
      <c r="D3432" s="36" t="s">
        <v>182</v>
      </c>
    </row>
    <row r="3433" spans="1:4">
      <c r="A3433" t="s">
        <v>133</v>
      </c>
      <c r="B3433" t="s">
        <v>6937</v>
      </c>
      <c r="C3433" s="36" t="s">
        <v>6938</v>
      </c>
      <c r="D3433" s="36" t="s">
        <v>182</v>
      </c>
    </row>
    <row r="3434" spans="1:4">
      <c r="A3434" t="s">
        <v>133</v>
      </c>
      <c r="B3434" t="s">
        <v>6939</v>
      </c>
      <c r="C3434" s="36" t="s">
        <v>6940</v>
      </c>
      <c r="D3434" s="36" t="s">
        <v>182</v>
      </c>
    </row>
    <row r="3435" spans="1:4">
      <c r="A3435" t="s">
        <v>133</v>
      </c>
      <c r="B3435" t="s">
        <v>6941</v>
      </c>
      <c r="C3435" s="36" t="s">
        <v>6942</v>
      </c>
      <c r="D3435" s="36" t="s">
        <v>182</v>
      </c>
    </row>
    <row r="3436" spans="1:4">
      <c r="A3436" t="s">
        <v>133</v>
      </c>
      <c r="B3436" t="s">
        <v>6943</v>
      </c>
      <c r="C3436" s="36" t="s">
        <v>6944</v>
      </c>
      <c r="D3436" s="36" t="s">
        <v>182</v>
      </c>
    </row>
    <row r="3437" spans="1:4">
      <c r="A3437" t="s">
        <v>133</v>
      </c>
      <c r="B3437" t="s">
        <v>6945</v>
      </c>
      <c r="C3437" s="36" t="s">
        <v>6946</v>
      </c>
      <c r="D3437" s="36" t="s">
        <v>182</v>
      </c>
    </row>
    <row r="3438" spans="1:4">
      <c r="A3438" t="s">
        <v>133</v>
      </c>
      <c r="B3438" t="s">
        <v>6947</v>
      </c>
      <c r="C3438" s="36" t="s">
        <v>6948</v>
      </c>
      <c r="D3438" s="36" t="s">
        <v>182</v>
      </c>
    </row>
    <row r="3439" spans="1:4">
      <c r="A3439" t="s">
        <v>133</v>
      </c>
      <c r="B3439" t="s">
        <v>6949</v>
      </c>
      <c r="C3439" s="36" t="s">
        <v>6950</v>
      </c>
      <c r="D3439" s="36" t="s">
        <v>182</v>
      </c>
    </row>
    <row r="3440" spans="1:4">
      <c r="A3440" t="s">
        <v>133</v>
      </c>
      <c r="B3440" t="s">
        <v>6951</v>
      </c>
      <c r="C3440" s="36" t="s">
        <v>6952</v>
      </c>
      <c r="D3440" s="36" t="s">
        <v>182</v>
      </c>
    </row>
    <row r="3441" spans="1:4">
      <c r="A3441" t="s">
        <v>133</v>
      </c>
      <c r="B3441" t="s">
        <v>6953</v>
      </c>
      <c r="C3441" s="36" t="s">
        <v>6954</v>
      </c>
      <c r="D3441" s="36" t="s">
        <v>182</v>
      </c>
    </row>
    <row r="3442" spans="1:4">
      <c r="A3442" t="s">
        <v>133</v>
      </c>
      <c r="B3442" t="s">
        <v>6955</v>
      </c>
      <c r="C3442" s="36" t="s">
        <v>6956</v>
      </c>
      <c r="D3442" s="36" t="s">
        <v>182</v>
      </c>
    </row>
    <row r="3443" spans="1:4">
      <c r="A3443" t="s">
        <v>133</v>
      </c>
      <c r="B3443" t="s">
        <v>6957</v>
      </c>
      <c r="C3443" s="36" t="s">
        <v>6958</v>
      </c>
      <c r="D3443" s="36" t="s">
        <v>182</v>
      </c>
    </row>
    <row r="3444" spans="1:4">
      <c r="A3444" t="s">
        <v>133</v>
      </c>
      <c r="B3444" t="s">
        <v>6959</v>
      </c>
      <c r="C3444" s="36" t="s">
        <v>6960</v>
      </c>
      <c r="D3444" s="36" t="s">
        <v>182</v>
      </c>
    </row>
    <row r="3445" spans="1:4">
      <c r="A3445" t="s">
        <v>133</v>
      </c>
      <c r="B3445" t="s">
        <v>6961</v>
      </c>
      <c r="C3445" s="36" t="s">
        <v>6962</v>
      </c>
      <c r="D3445" s="36" t="s">
        <v>182</v>
      </c>
    </row>
    <row r="3446" spans="1:4">
      <c r="A3446" t="s">
        <v>133</v>
      </c>
      <c r="B3446" t="s">
        <v>6963</v>
      </c>
      <c r="C3446" s="36" t="s">
        <v>6964</v>
      </c>
      <c r="D3446" s="36" t="s">
        <v>182</v>
      </c>
    </row>
    <row r="3447" spans="1:4">
      <c r="A3447" t="s">
        <v>133</v>
      </c>
      <c r="B3447" t="s">
        <v>6965</v>
      </c>
      <c r="C3447" s="36" t="s">
        <v>6966</v>
      </c>
      <c r="D3447" s="36" t="s">
        <v>182</v>
      </c>
    </row>
    <row r="3448" spans="1:4">
      <c r="A3448" t="s">
        <v>133</v>
      </c>
      <c r="B3448" t="s">
        <v>6967</v>
      </c>
      <c r="C3448" s="36" t="s">
        <v>6968</v>
      </c>
      <c r="D3448" s="36" t="s">
        <v>182</v>
      </c>
    </row>
    <row r="3449" spans="1:4">
      <c r="A3449" t="s">
        <v>133</v>
      </c>
      <c r="B3449" t="s">
        <v>6969</v>
      </c>
      <c r="C3449" s="36" t="s">
        <v>6970</v>
      </c>
      <c r="D3449" s="36" t="s">
        <v>182</v>
      </c>
    </row>
    <row r="3450" spans="1:4">
      <c r="A3450" t="s">
        <v>133</v>
      </c>
      <c r="B3450" t="s">
        <v>6971</v>
      </c>
      <c r="C3450" s="36" t="s">
        <v>6972</v>
      </c>
      <c r="D3450" s="36" t="s">
        <v>182</v>
      </c>
    </row>
    <row r="3451" spans="1:4">
      <c r="A3451" t="s">
        <v>133</v>
      </c>
      <c r="B3451" t="s">
        <v>6973</v>
      </c>
      <c r="C3451" s="36" t="s">
        <v>6974</v>
      </c>
      <c r="D3451" s="36" t="s">
        <v>182</v>
      </c>
    </row>
    <row r="3452" spans="1:4">
      <c r="A3452" t="s">
        <v>133</v>
      </c>
      <c r="B3452" t="s">
        <v>6975</v>
      </c>
      <c r="C3452" s="36" t="s">
        <v>6976</v>
      </c>
      <c r="D3452" s="36" t="s">
        <v>182</v>
      </c>
    </row>
    <row r="3453" spans="1:4">
      <c r="A3453" t="s">
        <v>133</v>
      </c>
      <c r="B3453" t="s">
        <v>6977</v>
      </c>
      <c r="C3453" s="36" t="s">
        <v>6978</v>
      </c>
      <c r="D3453" s="36" t="s">
        <v>182</v>
      </c>
    </row>
    <row r="3454" spans="1:4">
      <c r="A3454" t="s">
        <v>133</v>
      </c>
      <c r="B3454" t="s">
        <v>6979</v>
      </c>
      <c r="C3454" s="36" t="s">
        <v>6980</v>
      </c>
      <c r="D3454" s="36" t="s">
        <v>182</v>
      </c>
    </row>
    <row r="3455" spans="1:4">
      <c r="A3455" t="s">
        <v>133</v>
      </c>
      <c r="B3455" t="s">
        <v>6981</v>
      </c>
      <c r="C3455" s="36" t="s">
        <v>6982</v>
      </c>
      <c r="D3455" s="36" t="s">
        <v>182</v>
      </c>
    </row>
    <row r="3456" spans="1:4">
      <c r="A3456" t="s">
        <v>133</v>
      </c>
      <c r="B3456" t="s">
        <v>6983</v>
      </c>
      <c r="C3456" s="36" t="s">
        <v>6984</v>
      </c>
      <c r="D3456" s="36" t="s">
        <v>182</v>
      </c>
    </row>
    <row r="3457" spans="1:4">
      <c r="A3457" t="s">
        <v>133</v>
      </c>
      <c r="B3457" t="s">
        <v>6985</v>
      </c>
      <c r="C3457" s="36" t="s">
        <v>6986</v>
      </c>
      <c r="D3457" s="36" t="s">
        <v>182</v>
      </c>
    </row>
    <row r="3458" spans="1:4">
      <c r="A3458" t="s">
        <v>133</v>
      </c>
      <c r="B3458" t="s">
        <v>6987</v>
      </c>
      <c r="C3458" s="36" t="s">
        <v>6988</v>
      </c>
      <c r="D3458" s="36" t="s">
        <v>182</v>
      </c>
    </row>
    <row r="3459" spans="1:4">
      <c r="A3459" t="s">
        <v>133</v>
      </c>
      <c r="B3459" t="s">
        <v>6989</v>
      </c>
      <c r="C3459" s="36" t="s">
        <v>6990</v>
      </c>
      <c r="D3459" s="36" t="s">
        <v>182</v>
      </c>
    </row>
    <row r="3460" spans="1:4">
      <c r="A3460" t="s">
        <v>133</v>
      </c>
      <c r="B3460" t="s">
        <v>6991</v>
      </c>
      <c r="C3460" s="36" t="s">
        <v>6992</v>
      </c>
      <c r="D3460" s="36" t="s">
        <v>182</v>
      </c>
    </row>
    <row r="3461" spans="1:4">
      <c r="A3461" t="s">
        <v>133</v>
      </c>
      <c r="B3461" t="s">
        <v>6993</v>
      </c>
      <c r="C3461" s="36" t="s">
        <v>6994</v>
      </c>
      <c r="D3461" s="36" t="s">
        <v>182</v>
      </c>
    </row>
    <row r="3462" spans="1:4">
      <c r="A3462" t="s">
        <v>133</v>
      </c>
      <c r="B3462" t="s">
        <v>6995</v>
      </c>
      <c r="C3462" s="36" t="s">
        <v>6996</v>
      </c>
      <c r="D3462" s="36" t="s">
        <v>182</v>
      </c>
    </row>
    <row r="3463" spans="1:4">
      <c r="A3463" t="s">
        <v>133</v>
      </c>
      <c r="B3463" t="s">
        <v>6997</v>
      </c>
      <c r="C3463" s="36" t="s">
        <v>6998</v>
      </c>
      <c r="D3463" s="36" t="s">
        <v>182</v>
      </c>
    </row>
    <row r="3464" spans="1:4">
      <c r="A3464" t="s">
        <v>133</v>
      </c>
      <c r="B3464" t="s">
        <v>6999</v>
      </c>
      <c r="C3464" s="36" t="s">
        <v>7000</v>
      </c>
      <c r="D3464" s="36" t="s">
        <v>182</v>
      </c>
    </row>
    <row r="3465" spans="1:4">
      <c r="A3465" t="s">
        <v>133</v>
      </c>
      <c r="B3465" t="s">
        <v>7001</v>
      </c>
      <c r="C3465" s="36" t="s">
        <v>7002</v>
      </c>
      <c r="D3465" s="36" t="s">
        <v>182</v>
      </c>
    </row>
    <row r="3466" spans="1:4">
      <c r="A3466" t="s">
        <v>133</v>
      </c>
      <c r="B3466" t="s">
        <v>7003</v>
      </c>
      <c r="C3466" s="36" t="s">
        <v>7004</v>
      </c>
      <c r="D3466" s="36" t="s">
        <v>182</v>
      </c>
    </row>
    <row r="3467" spans="1:4">
      <c r="A3467" t="s">
        <v>133</v>
      </c>
      <c r="B3467" t="s">
        <v>7005</v>
      </c>
      <c r="C3467" s="36" t="s">
        <v>7006</v>
      </c>
      <c r="D3467" s="36" t="s">
        <v>182</v>
      </c>
    </row>
    <row r="3468" spans="1:4">
      <c r="A3468" t="s">
        <v>133</v>
      </c>
      <c r="B3468" t="s">
        <v>7007</v>
      </c>
      <c r="C3468" s="36" t="s">
        <v>7008</v>
      </c>
      <c r="D3468" s="36" t="s">
        <v>182</v>
      </c>
    </row>
    <row r="3469" spans="1:4">
      <c r="A3469" t="s">
        <v>133</v>
      </c>
      <c r="B3469" t="s">
        <v>7009</v>
      </c>
      <c r="C3469" s="36" t="s">
        <v>7010</v>
      </c>
      <c r="D3469" s="36" t="s">
        <v>182</v>
      </c>
    </row>
    <row r="3470" spans="1:4">
      <c r="A3470" t="s">
        <v>133</v>
      </c>
      <c r="B3470" t="s">
        <v>7011</v>
      </c>
      <c r="C3470" s="36" t="s">
        <v>7012</v>
      </c>
      <c r="D3470" s="36" t="s">
        <v>182</v>
      </c>
    </row>
    <row r="3471" spans="1:4">
      <c r="A3471" t="s">
        <v>133</v>
      </c>
      <c r="B3471" t="s">
        <v>7013</v>
      </c>
      <c r="C3471" s="36" t="s">
        <v>7014</v>
      </c>
      <c r="D3471" s="36" t="s">
        <v>182</v>
      </c>
    </row>
    <row r="3472" spans="1:4">
      <c r="A3472" t="s">
        <v>133</v>
      </c>
      <c r="B3472" t="s">
        <v>7015</v>
      </c>
      <c r="C3472" s="36" t="s">
        <v>7016</v>
      </c>
      <c r="D3472" s="36" t="s">
        <v>182</v>
      </c>
    </row>
    <row r="3473" spans="1:4">
      <c r="A3473" t="s">
        <v>133</v>
      </c>
      <c r="B3473" t="s">
        <v>7017</v>
      </c>
      <c r="C3473" s="36" t="s">
        <v>7018</v>
      </c>
      <c r="D3473" s="36" t="s">
        <v>182</v>
      </c>
    </row>
    <row r="3474" spans="1:4">
      <c r="A3474" t="s">
        <v>133</v>
      </c>
      <c r="B3474" t="s">
        <v>7019</v>
      </c>
      <c r="C3474" s="36" t="s">
        <v>7020</v>
      </c>
      <c r="D3474" s="36" t="s">
        <v>182</v>
      </c>
    </row>
    <row r="3475" spans="1:4">
      <c r="A3475" t="s">
        <v>133</v>
      </c>
      <c r="B3475" t="s">
        <v>7021</v>
      </c>
      <c r="C3475" s="36" t="s">
        <v>7022</v>
      </c>
      <c r="D3475" s="36" t="s">
        <v>182</v>
      </c>
    </row>
    <row r="3476" spans="1:4">
      <c r="A3476" t="s">
        <v>133</v>
      </c>
      <c r="B3476" t="s">
        <v>7023</v>
      </c>
      <c r="C3476" s="36" t="s">
        <v>7024</v>
      </c>
      <c r="D3476" s="36" t="s">
        <v>182</v>
      </c>
    </row>
    <row r="3477" spans="1:4">
      <c r="A3477" t="s">
        <v>133</v>
      </c>
      <c r="B3477" t="s">
        <v>7025</v>
      </c>
      <c r="C3477" s="36" t="s">
        <v>7026</v>
      </c>
      <c r="D3477" s="36" t="s">
        <v>182</v>
      </c>
    </row>
    <row r="3478" spans="1:4">
      <c r="A3478" t="s">
        <v>133</v>
      </c>
      <c r="B3478" t="s">
        <v>7027</v>
      </c>
      <c r="C3478" s="36" t="s">
        <v>7028</v>
      </c>
      <c r="D3478" s="36" t="s">
        <v>182</v>
      </c>
    </row>
    <row r="3479" spans="1:4">
      <c r="A3479" t="s">
        <v>133</v>
      </c>
      <c r="B3479" t="s">
        <v>7029</v>
      </c>
      <c r="C3479" s="36" t="s">
        <v>7030</v>
      </c>
      <c r="D3479" s="36" t="s">
        <v>182</v>
      </c>
    </row>
    <row r="3480" spans="1:4">
      <c r="A3480" t="s">
        <v>133</v>
      </c>
      <c r="B3480" t="s">
        <v>7031</v>
      </c>
      <c r="C3480" s="36" t="s">
        <v>7032</v>
      </c>
      <c r="D3480" s="36" t="s">
        <v>182</v>
      </c>
    </row>
    <row r="3481" spans="1:4">
      <c r="A3481" t="s">
        <v>133</v>
      </c>
      <c r="B3481" t="s">
        <v>7033</v>
      </c>
      <c r="C3481" s="36" t="s">
        <v>7034</v>
      </c>
      <c r="D3481" s="36" t="s">
        <v>182</v>
      </c>
    </row>
    <row r="3482" spans="1:4">
      <c r="A3482" t="s">
        <v>133</v>
      </c>
      <c r="B3482" t="s">
        <v>7035</v>
      </c>
      <c r="C3482" s="36" t="s">
        <v>7036</v>
      </c>
      <c r="D3482" s="36" t="s">
        <v>182</v>
      </c>
    </row>
    <row r="3483" spans="1:4">
      <c r="A3483" t="s">
        <v>133</v>
      </c>
      <c r="B3483" t="s">
        <v>7037</v>
      </c>
      <c r="C3483" s="36" t="s">
        <v>7038</v>
      </c>
      <c r="D3483" s="36" t="s">
        <v>182</v>
      </c>
    </row>
    <row r="3484" spans="1:4">
      <c r="A3484" t="s">
        <v>133</v>
      </c>
      <c r="B3484" t="s">
        <v>7039</v>
      </c>
      <c r="C3484" s="36" t="s">
        <v>7040</v>
      </c>
      <c r="D3484" s="36" t="s">
        <v>182</v>
      </c>
    </row>
    <row r="3485" spans="1:4">
      <c r="A3485" t="s">
        <v>133</v>
      </c>
      <c r="B3485" t="s">
        <v>7041</v>
      </c>
      <c r="C3485" s="36" t="s">
        <v>7042</v>
      </c>
      <c r="D3485" s="36" t="s">
        <v>182</v>
      </c>
    </row>
    <row r="3486" spans="1:4">
      <c r="A3486" t="s">
        <v>133</v>
      </c>
      <c r="B3486" t="s">
        <v>7043</v>
      </c>
      <c r="C3486" s="36" t="s">
        <v>7044</v>
      </c>
      <c r="D3486" s="36" t="s">
        <v>182</v>
      </c>
    </row>
    <row r="3487" spans="1:4">
      <c r="A3487" t="s">
        <v>133</v>
      </c>
      <c r="B3487" t="s">
        <v>7045</v>
      </c>
      <c r="C3487" s="36" t="s">
        <v>7046</v>
      </c>
      <c r="D3487" s="36" t="s">
        <v>182</v>
      </c>
    </row>
    <row r="3488" spans="1:4">
      <c r="A3488" t="s">
        <v>133</v>
      </c>
      <c r="B3488" t="s">
        <v>7047</v>
      </c>
      <c r="C3488" s="36" t="s">
        <v>7048</v>
      </c>
      <c r="D3488" s="36" t="s">
        <v>182</v>
      </c>
    </row>
    <row r="3489" spans="1:4">
      <c r="A3489" t="s">
        <v>133</v>
      </c>
      <c r="B3489" t="s">
        <v>7049</v>
      </c>
      <c r="C3489" s="36" t="s">
        <v>7050</v>
      </c>
      <c r="D3489" s="36" t="s">
        <v>182</v>
      </c>
    </row>
    <row r="3490" spans="1:4">
      <c r="A3490" t="s">
        <v>133</v>
      </c>
      <c r="B3490" t="s">
        <v>7051</v>
      </c>
      <c r="C3490" s="36" t="s">
        <v>7052</v>
      </c>
      <c r="D3490" s="36" t="s">
        <v>182</v>
      </c>
    </row>
    <row r="3491" spans="1:4">
      <c r="A3491" t="s">
        <v>133</v>
      </c>
      <c r="B3491" t="s">
        <v>7053</v>
      </c>
      <c r="C3491" s="36" t="s">
        <v>7054</v>
      </c>
      <c r="D3491" s="36" t="s">
        <v>182</v>
      </c>
    </row>
    <row r="3492" spans="1:4">
      <c r="A3492" t="s">
        <v>133</v>
      </c>
      <c r="B3492" t="s">
        <v>7055</v>
      </c>
      <c r="C3492" s="36" t="s">
        <v>7056</v>
      </c>
      <c r="D3492" s="36" t="s">
        <v>182</v>
      </c>
    </row>
    <row r="3493" spans="1:4">
      <c r="A3493" t="s">
        <v>133</v>
      </c>
      <c r="B3493" t="s">
        <v>7057</v>
      </c>
      <c r="C3493" s="36" t="s">
        <v>7058</v>
      </c>
      <c r="D3493" s="36" t="s">
        <v>182</v>
      </c>
    </row>
    <row r="3494" spans="1:4">
      <c r="A3494" t="s">
        <v>133</v>
      </c>
      <c r="B3494" t="s">
        <v>7059</v>
      </c>
      <c r="C3494" s="36" t="s">
        <v>7060</v>
      </c>
      <c r="D3494" s="36" t="s">
        <v>182</v>
      </c>
    </row>
    <row r="3495" spans="1:4">
      <c r="A3495" t="s">
        <v>133</v>
      </c>
      <c r="B3495" t="s">
        <v>7061</v>
      </c>
      <c r="C3495" s="36" t="s">
        <v>7062</v>
      </c>
      <c r="D3495" s="36" t="s">
        <v>182</v>
      </c>
    </row>
    <row r="3496" spans="1:4">
      <c r="A3496" t="s">
        <v>133</v>
      </c>
      <c r="B3496" t="s">
        <v>7063</v>
      </c>
      <c r="C3496" s="36" t="s">
        <v>7064</v>
      </c>
      <c r="D3496" s="36" t="s">
        <v>182</v>
      </c>
    </row>
    <row r="3497" spans="1:4">
      <c r="A3497" t="s">
        <v>133</v>
      </c>
      <c r="B3497" t="s">
        <v>7065</v>
      </c>
      <c r="C3497" s="36" t="s">
        <v>7066</v>
      </c>
      <c r="D3497" s="36" t="s">
        <v>182</v>
      </c>
    </row>
    <row r="3498" spans="1:4">
      <c r="A3498" t="s">
        <v>133</v>
      </c>
      <c r="B3498" t="s">
        <v>7067</v>
      </c>
      <c r="C3498" s="36" t="s">
        <v>7068</v>
      </c>
      <c r="D3498" s="36" t="s">
        <v>182</v>
      </c>
    </row>
    <row r="3499" spans="1:4">
      <c r="A3499" t="s">
        <v>133</v>
      </c>
      <c r="B3499" t="s">
        <v>7069</v>
      </c>
      <c r="C3499" s="36" t="s">
        <v>7070</v>
      </c>
      <c r="D3499" s="36" t="s">
        <v>182</v>
      </c>
    </row>
    <row r="3500" spans="1:4">
      <c r="A3500" t="s">
        <v>133</v>
      </c>
      <c r="B3500" t="s">
        <v>7071</v>
      </c>
      <c r="C3500" s="36" t="s">
        <v>7072</v>
      </c>
      <c r="D3500" s="36" t="s">
        <v>182</v>
      </c>
    </row>
    <row r="3501" spans="1:4">
      <c r="A3501" t="s">
        <v>133</v>
      </c>
      <c r="B3501" t="s">
        <v>7073</v>
      </c>
      <c r="C3501" s="36" t="s">
        <v>7074</v>
      </c>
      <c r="D3501" s="36" t="s">
        <v>182</v>
      </c>
    </row>
    <row r="3502" spans="1:4">
      <c r="A3502" t="s">
        <v>133</v>
      </c>
      <c r="B3502" t="s">
        <v>7075</v>
      </c>
      <c r="C3502" s="36" t="s">
        <v>7076</v>
      </c>
      <c r="D3502" s="36" t="s">
        <v>182</v>
      </c>
    </row>
    <row r="3503" spans="1:4">
      <c r="A3503" t="s">
        <v>133</v>
      </c>
      <c r="B3503" t="s">
        <v>7077</v>
      </c>
      <c r="C3503" s="36" t="s">
        <v>7078</v>
      </c>
      <c r="D3503" s="36" t="s">
        <v>182</v>
      </c>
    </row>
    <row r="3504" spans="1:4">
      <c r="A3504" t="s">
        <v>133</v>
      </c>
      <c r="B3504" t="s">
        <v>7079</v>
      </c>
      <c r="C3504" s="36" t="s">
        <v>7080</v>
      </c>
      <c r="D3504" s="36" t="s">
        <v>182</v>
      </c>
    </row>
    <row r="3505" spans="1:4">
      <c r="A3505" t="s">
        <v>133</v>
      </c>
      <c r="B3505" t="s">
        <v>7081</v>
      </c>
      <c r="C3505" s="36" t="s">
        <v>7082</v>
      </c>
      <c r="D3505" s="36" t="s">
        <v>182</v>
      </c>
    </row>
    <row r="3506" spans="1:4">
      <c r="A3506" t="s">
        <v>133</v>
      </c>
      <c r="B3506" t="s">
        <v>7083</v>
      </c>
      <c r="C3506" s="36" t="s">
        <v>7084</v>
      </c>
      <c r="D3506" s="36" t="s">
        <v>182</v>
      </c>
    </row>
    <row r="3507" spans="1:4">
      <c r="A3507" t="s">
        <v>133</v>
      </c>
      <c r="B3507" t="s">
        <v>7085</v>
      </c>
      <c r="C3507" s="36" t="s">
        <v>7086</v>
      </c>
      <c r="D3507" s="36" t="s">
        <v>182</v>
      </c>
    </row>
    <row r="3508" spans="1:4">
      <c r="A3508" t="s">
        <v>133</v>
      </c>
      <c r="B3508" t="s">
        <v>7087</v>
      </c>
      <c r="C3508" s="36" t="s">
        <v>7088</v>
      </c>
      <c r="D3508" s="36" t="s">
        <v>182</v>
      </c>
    </row>
    <row r="3509" spans="1:4">
      <c r="A3509" t="s">
        <v>133</v>
      </c>
      <c r="B3509" t="s">
        <v>7089</v>
      </c>
      <c r="C3509" s="36" t="s">
        <v>7090</v>
      </c>
      <c r="D3509" s="36" t="s">
        <v>182</v>
      </c>
    </row>
    <row r="3510" spans="1:4">
      <c r="A3510" t="s">
        <v>133</v>
      </c>
      <c r="B3510" t="s">
        <v>7091</v>
      </c>
      <c r="C3510" s="36" t="s">
        <v>7092</v>
      </c>
      <c r="D3510" s="36" t="s">
        <v>182</v>
      </c>
    </row>
    <row r="3511" spans="1:4">
      <c r="A3511" t="s">
        <v>133</v>
      </c>
      <c r="B3511" t="s">
        <v>7093</v>
      </c>
      <c r="C3511" s="36" t="s">
        <v>7094</v>
      </c>
      <c r="D3511" s="36" t="s">
        <v>182</v>
      </c>
    </row>
    <row r="3512" spans="1:4">
      <c r="A3512" t="s">
        <v>133</v>
      </c>
      <c r="B3512" t="s">
        <v>7095</v>
      </c>
      <c r="C3512" s="36" t="s">
        <v>7096</v>
      </c>
      <c r="D3512" s="36" t="s">
        <v>182</v>
      </c>
    </row>
    <row r="3513" spans="1:4">
      <c r="A3513" t="s">
        <v>133</v>
      </c>
      <c r="B3513" t="s">
        <v>7097</v>
      </c>
      <c r="C3513" s="36" t="s">
        <v>7098</v>
      </c>
      <c r="D3513" s="36" t="s">
        <v>182</v>
      </c>
    </row>
    <row r="3514" spans="1:4">
      <c r="A3514" t="s">
        <v>133</v>
      </c>
      <c r="B3514" t="s">
        <v>7099</v>
      </c>
      <c r="C3514" s="36" t="s">
        <v>7100</v>
      </c>
      <c r="D3514" s="36" t="s">
        <v>182</v>
      </c>
    </row>
    <row r="3515" spans="1:4">
      <c r="A3515" t="s">
        <v>133</v>
      </c>
      <c r="B3515" t="s">
        <v>7101</v>
      </c>
      <c r="C3515" s="36" t="s">
        <v>7102</v>
      </c>
      <c r="D3515" s="36" t="s">
        <v>182</v>
      </c>
    </row>
    <row r="3516" spans="1:4">
      <c r="A3516" t="s">
        <v>133</v>
      </c>
      <c r="B3516" t="s">
        <v>7103</v>
      </c>
      <c r="C3516" s="36" t="s">
        <v>7104</v>
      </c>
      <c r="D3516" s="36" t="s">
        <v>182</v>
      </c>
    </row>
    <row r="3517" spans="1:4">
      <c r="A3517" t="s">
        <v>133</v>
      </c>
      <c r="B3517" t="s">
        <v>7105</v>
      </c>
      <c r="C3517" s="36" t="s">
        <v>7106</v>
      </c>
      <c r="D3517" s="36" t="s">
        <v>182</v>
      </c>
    </row>
    <row r="3518" spans="1:4">
      <c r="A3518" t="s">
        <v>133</v>
      </c>
      <c r="B3518" t="s">
        <v>7107</v>
      </c>
      <c r="C3518" s="36" t="s">
        <v>7108</v>
      </c>
      <c r="D3518" s="36" t="s">
        <v>182</v>
      </c>
    </row>
    <row r="3519" spans="1:4">
      <c r="A3519" t="s">
        <v>133</v>
      </c>
      <c r="B3519" t="s">
        <v>7109</v>
      </c>
      <c r="C3519" s="36" t="s">
        <v>7110</v>
      </c>
      <c r="D3519" s="36" t="s">
        <v>182</v>
      </c>
    </row>
    <row r="3520" spans="1:4">
      <c r="A3520" t="s">
        <v>133</v>
      </c>
      <c r="B3520" t="s">
        <v>7111</v>
      </c>
      <c r="C3520" s="36" t="s">
        <v>7112</v>
      </c>
      <c r="D3520" s="36" t="s">
        <v>182</v>
      </c>
    </row>
    <row r="3521" spans="1:4">
      <c r="A3521" t="s">
        <v>133</v>
      </c>
      <c r="B3521" t="s">
        <v>7113</v>
      </c>
      <c r="C3521" s="36" t="s">
        <v>7114</v>
      </c>
      <c r="D3521" s="36" t="s">
        <v>182</v>
      </c>
    </row>
    <row r="3522" spans="1:4">
      <c r="A3522" t="s">
        <v>133</v>
      </c>
      <c r="B3522" t="s">
        <v>7115</v>
      </c>
      <c r="C3522" s="36" t="s">
        <v>7116</v>
      </c>
      <c r="D3522" s="36" t="s">
        <v>182</v>
      </c>
    </row>
    <row r="3523" spans="1:4">
      <c r="A3523" t="s">
        <v>133</v>
      </c>
      <c r="B3523" t="s">
        <v>7117</v>
      </c>
      <c r="C3523" s="36" t="s">
        <v>7118</v>
      </c>
      <c r="D3523" s="36" t="s">
        <v>182</v>
      </c>
    </row>
    <row r="3524" spans="1:4">
      <c r="A3524" t="s">
        <v>133</v>
      </c>
      <c r="B3524" t="s">
        <v>7119</v>
      </c>
      <c r="C3524" s="36" t="s">
        <v>7120</v>
      </c>
      <c r="D3524" s="36" t="s">
        <v>182</v>
      </c>
    </row>
    <row r="3525" spans="1:4">
      <c r="A3525" t="s">
        <v>133</v>
      </c>
      <c r="B3525" t="s">
        <v>7121</v>
      </c>
      <c r="C3525" s="36" t="s">
        <v>7122</v>
      </c>
      <c r="D3525" s="36" t="s">
        <v>182</v>
      </c>
    </row>
    <row r="3526" spans="1:4">
      <c r="A3526" t="s">
        <v>133</v>
      </c>
      <c r="B3526" t="s">
        <v>7123</v>
      </c>
      <c r="C3526" s="36" t="s">
        <v>7124</v>
      </c>
      <c r="D3526" s="36" t="s">
        <v>182</v>
      </c>
    </row>
    <row r="3527" spans="1:4">
      <c r="A3527" t="s">
        <v>133</v>
      </c>
      <c r="B3527" t="s">
        <v>7125</v>
      </c>
      <c r="C3527" s="36" t="s">
        <v>7126</v>
      </c>
      <c r="D3527" s="36" t="s">
        <v>182</v>
      </c>
    </row>
    <row r="3528" spans="1:4">
      <c r="A3528" t="s">
        <v>133</v>
      </c>
      <c r="B3528" t="s">
        <v>7127</v>
      </c>
      <c r="C3528" s="36" t="s">
        <v>7128</v>
      </c>
      <c r="D3528" s="36" t="s">
        <v>182</v>
      </c>
    </row>
    <row r="3529" spans="1:4">
      <c r="A3529" t="s">
        <v>133</v>
      </c>
      <c r="B3529" t="s">
        <v>7129</v>
      </c>
      <c r="C3529" s="36" t="s">
        <v>7130</v>
      </c>
      <c r="D3529" s="36" t="s">
        <v>182</v>
      </c>
    </row>
    <row r="3530" spans="1:4">
      <c r="A3530" t="s">
        <v>133</v>
      </c>
      <c r="B3530" t="s">
        <v>7131</v>
      </c>
      <c r="C3530" s="36" t="s">
        <v>7132</v>
      </c>
      <c r="D3530" s="36" t="s">
        <v>182</v>
      </c>
    </row>
    <row r="3531" spans="1:4">
      <c r="A3531" t="s">
        <v>133</v>
      </c>
      <c r="B3531" t="s">
        <v>7133</v>
      </c>
      <c r="C3531" s="36" t="s">
        <v>7134</v>
      </c>
      <c r="D3531" s="36" t="s">
        <v>182</v>
      </c>
    </row>
    <row r="3532" spans="1:4">
      <c r="A3532" t="s">
        <v>133</v>
      </c>
      <c r="B3532" t="s">
        <v>7135</v>
      </c>
      <c r="C3532" s="36" t="s">
        <v>7136</v>
      </c>
      <c r="D3532" s="36" t="s">
        <v>182</v>
      </c>
    </row>
    <row r="3533" spans="1:4">
      <c r="A3533" t="s">
        <v>133</v>
      </c>
      <c r="B3533" t="s">
        <v>7137</v>
      </c>
      <c r="C3533" s="36" t="s">
        <v>7138</v>
      </c>
      <c r="D3533" s="36" t="s">
        <v>182</v>
      </c>
    </row>
    <row r="3534" spans="1:4">
      <c r="A3534" t="s">
        <v>133</v>
      </c>
      <c r="B3534" t="s">
        <v>7139</v>
      </c>
      <c r="C3534" s="36" t="s">
        <v>7140</v>
      </c>
      <c r="D3534" s="36" t="s">
        <v>182</v>
      </c>
    </row>
    <row r="3535" spans="1:4">
      <c r="A3535" t="s">
        <v>133</v>
      </c>
      <c r="B3535" t="s">
        <v>7141</v>
      </c>
      <c r="C3535" s="36" t="s">
        <v>7142</v>
      </c>
      <c r="D3535" s="36" t="s">
        <v>182</v>
      </c>
    </row>
    <row r="3536" spans="1:4">
      <c r="A3536" t="s">
        <v>133</v>
      </c>
      <c r="B3536" t="s">
        <v>7143</v>
      </c>
      <c r="C3536" s="36" t="s">
        <v>7144</v>
      </c>
      <c r="D3536" s="36" t="s">
        <v>182</v>
      </c>
    </row>
    <row r="3537" spans="1:4">
      <c r="A3537" t="s">
        <v>133</v>
      </c>
      <c r="B3537" t="s">
        <v>7145</v>
      </c>
      <c r="C3537" s="36" t="s">
        <v>7146</v>
      </c>
      <c r="D3537" s="36" t="s">
        <v>182</v>
      </c>
    </row>
    <row r="3538" spans="1:4">
      <c r="A3538" t="s">
        <v>133</v>
      </c>
      <c r="B3538" t="s">
        <v>7147</v>
      </c>
      <c r="C3538" s="36" t="s">
        <v>7148</v>
      </c>
      <c r="D3538" s="36" t="s">
        <v>182</v>
      </c>
    </row>
    <row r="3539" spans="1:4">
      <c r="A3539" t="s">
        <v>133</v>
      </c>
      <c r="B3539" t="s">
        <v>7149</v>
      </c>
      <c r="C3539" s="36" t="s">
        <v>7150</v>
      </c>
      <c r="D3539" s="36" t="s">
        <v>182</v>
      </c>
    </row>
    <row r="3540" spans="1:4">
      <c r="A3540" t="s">
        <v>133</v>
      </c>
      <c r="B3540" t="s">
        <v>7151</v>
      </c>
      <c r="C3540" s="36" t="s">
        <v>7152</v>
      </c>
      <c r="D3540" s="36" t="s">
        <v>182</v>
      </c>
    </row>
    <row r="3541" spans="1:4">
      <c r="A3541" t="s">
        <v>133</v>
      </c>
      <c r="B3541" t="s">
        <v>7153</v>
      </c>
      <c r="C3541" s="36" t="s">
        <v>7154</v>
      </c>
      <c r="D3541" s="36" t="s">
        <v>182</v>
      </c>
    </row>
    <row r="3542" spans="1:4">
      <c r="A3542" t="s">
        <v>133</v>
      </c>
      <c r="B3542" t="s">
        <v>7155</v>
      </c>
      <c r="C3542" s="36" t="s">
        <v>7156</v>
      </c>
      <c r="D3542" s="36" t="s">
        <v>182</v>
      </c>
    </row>
    <row r="3543" spans="1:4">
      <c r="A3543" t="s">
        <v>133</v>
      </c>
      <c r="B3543" t="s">
        <v>7157</v>
      </c>
      <c r="C3543" s="36" t="s">
        <v>7158</v>
      </c>
      <c r="D3543" s="36" t="s">
        <v>182</v>
      </c>
    </row>
    <row r="3544" spans="1:4">
      <c r="A3544" t="s">
        <v>133</v>
      </c>
      <c r="B3544" t="s">
        <v>7159</v>
      </c>
      <c r="C3544" s="36" t="s">
        <v>7160</v>
      </c>
      <c r="D3544" s="36" t="s">
        <v>182</v>
      </c>
    </row>
    <row r="3545" spans="1:4">
      <c r="A3545" t="s">
        <v>133</v>
      </c>
      <c r="B3545" t="s">
        <v>7161</v>
      </c>
      <c r="C3545" s="36" t="s">
        <v>7162</v>
      </c>
      <c r="D3545" s="36" t="s">
        <v>182</v>
      </c>
    </row>
    <row r="3546" spans="1:4">
      <c r="A3546" t="s">
        <v>133</v>
      </c>
      <c r="B3546" t="s">
        <v>7163</v>
      </c>
      <c r="C3546" s="36" t="s">
        <v>7164</v>
      </c>
      <c r="D3546" s="36" t="s">
        <v>182</v>
      </c>
    </row>
    <row r="3547" spans="1:4">
      <c r="A3547" t="s">
        <v>133</v>
      </c>
      <c r="B3547" t="s">
        <v>7165</v>
      </c>
      <c r="C3547" s="36" t="s">
        <v>7166</v>
      </c>
      <c r="D3547" s="36" t="s">
        <v>182</v>
      </c>
    </row>
    <row r="3548" spans="1:4">
      <c r="A3548" t="s">
        <v>133</v>
      </c>
      <c r="B3548" t="s">
        <v>7167</v>
      </c>
      <c r="C3548" s="36" t="s">
        <v>7168</v>
      </c>
      <c r="D3548" s="36" t="s">
        <v>182</v>
      </c>
    </row>
    <row r="3549" spans="1:4">
      <c r="A3549" t="s">
        <v>133</v>
      </c>
      <c r="B3549" t="s">
        <v>7169</v>
      </c>
      <c r="C3549" s="36" t="s">
        <v>7170</v>
      </c>
      <c r="D3549" s="36" t="s">
        <v>182</v>
      </c>
    </row>
    <row r="3550" spans="1:4">
      <c r="A3550" t="s">
        <v>133</v>
      </c>
      <c r="B3550" t="s">
        <v>7171</v>
      </c>
      <c r="C3550" s="36" t="s">
        <v>7172</v>
      </c>
      <c r="D3550" s="36" t="s">
        <v>182</v>
      </c>
    </row>
    <row r="3551" spans="1:4">
      <c r="A3551" t="s">
        <v>133</v>
      </c>
      <c r="B3551" t="s">
        <v>7173</v>
      </c>
      <c r="C3551" s="36" t="s">
        <v>7174</v>
      </c>
      <c r="D3551" s="36" t="s">
        <v>182</v>
      </c>
    </row>
    <row r="3552" spans="1:4">
      <c r="A3552" t="s">
        <v>133</v>
      </c>
      <c r="B3552" t="s">
        <v>7175</v>
      </c>
      <c r="C3552" s="36" t="s">
        <v>7176</v>
      </c>
      <c r="D3552" s="36" t="s">
        <v>182</v>
      </c>
    </row>
    <row r="3553" spans="1:4">
      <c r="A3553" t="s">
        <v>133</v>
      </c>
      <c r="B3553" t="s">
        <v>7177</v>
      </c>
      <c r="C3553" s="36" t="s">
        <v>7178</v>
      </c>
      <c r="D3553" s="36" t="s">
        <v>182</v>
      </c>
    </row>
    <row r="3554" spans="1:4">
      <c r="A3554" t="s">
        <v>133</v>
      </c>
      <c r="B3554" t="s">
        <v>7179</v>
      </c>
      <c r="C3554" s="36" t="s">
        <v>7180</v>
      </c>
      <c r="D3554" s="36" t="s">
        <v>182</v>
      </c>
    </row>
    <row r="3555" spans="1:4">
      <c r="A3555" t="s">
        <v>133</v>
      </c>
      <c r="B3555" t="s">
        <v>7181</v>
      </c>
      <c r="C3555" s="36" t="s">
        <v>7182</v>
      </c>
      <c r="D3555" s="36" t="s">
        <v>182</v>
      </c>
    </row>
    <row r="3556" spans="1:4">
      <c r="A3556" t="s">
        <v>133</v>
      </c>
      <c r="B3556" t="s">
        <v>7183</v>
      </c>
      <c r="C3556" s="36" t="s">
        <v>7184</v>
      </c>
      <c r="D3556" s="36" t="s">
        <v>182</v>
      </c>
    </row>
    <row r="3557" spans="1:4">
      <c r="A3557" t="s">
        <v>133</v>
      </c>
      <c r="B3557" t="s">
        <v>7185</v>
      </c>
      <c r="C3557" s="36" t="s">
        <v>7186</v>
      </c>
      <c r="D3557" s="36" t="s">
        <v>182</v>
      </c>
    </row>
    <row r="3558" spans="1:4">
      <c r="A3558" t="s">
        <v>133</v>
      </c>
      <c r="B3558" t="s">
        <v>7187</v>
      </c>
      <c r="C3558" s="36" t="s">
        <v>7188</v>
      </c>
      <c r="D3558" s="36" t="s">
        <v>182</v>
      </c>
    </row>
    <row r="3559" spans="1:4">
      <c r="A3559" t="s">
        <v>133</v>
      </c>
      <c r="B3559" t="s">
        <v>7189</v>
      </c>
      <c r="C3559" s="36" t="s">
        <v>7190</v>
      </c>
      <c r="D3559" s="36" t="s">
        <v>182</v>
      </c>
    </row>
    <row r="3560" spans="1:4">
      <c r="A3560" t="s">
        <v>133</v>
      </c>
      <c r="B3560" t="s">
        <v>7191</v>
      </c>
      <c r="C3560" s="36" t="s">
        <v>7192</v>
      </c>
      <c r="D3560" s="36" t="s">
        <v>182</v>
      </c>
    </row>
    <row r="3561" spans="1:4">
      <c r="A3561" t="s">
        <v>133</v>
      </c>
      <c r="B3561" t="s">
        <v>7193</v>
      </c>
      <c r="C3561" s="36" t="s">
        <v>7194</v>
      </c>
      <c r="D3561" s="36" t="s">
        <v>182</v>
      </c>
    </row>
    <row r="3562" spans="1:4">
      <c r="A3562" t="s">
        <v>133</v>
      </c>
      <c r="B3562" t="s">
        <v>7195</v>
      </c>
      <c r="C3562" s="36" t="s">
        <v>7196</v>
      </c>
      <c r="D3562" s="36" t="s">
        <v>182</v>
      </c>
    </row>
    <row r="3563" spans="1:4">
      <c r="A3563" t="s">
        <v>133</v>
      </c>
      <c r="B3563" t="s">
        <v>7197</v>
      </c>
      <c r="C3563" s="36" t="s">
        <v>7198</v>
      </c>
      <c r="D3563" s="36" t="s">
        <v>182</v>
      </c>
    </row>
    <row r="3564" spans="1:4">
      <c r="A3564" t="s">
        <v>133</v>
      </c>
      <c r="B3564" t="s">
        <v>7199</v>
      </c>
      <c r="C3564" s="36" t="s">
        <v>7200</v>
      </c>
      <c r="D3564" s="36" t="s">
        <v>182</v>
      </c>
    </row>
    <row r="3565" spans="1:4">
      <c r="A3565" t="s">
        <v>133</v>
      </c>
      <c r="B3565" t="s">
        <v>7201</v>
      </c>
      <c r="C3565" s="36" t="s">
        <v>7202</v>
      </c>
      <c r="D3565" s="36" t="s">
        <v>182</v>
      </c>
    </row>
    <row r="3566" spans="1:4">
      <c r="A3566" t="s">
        <v>133</v>
      </c>
      <c r="B3566" t="s">
        <v>7203</v>
      </c>
      <c r="C3566" s="36" t="s">
        <v>7204</v>
      </c>
      <c r="D3566" s="36" t="s">
        <v>182</v>
      </c>
    </row>
    <row r="3567" spans="1:4">
      <c r="A3567" t="s">
        <v>133</v>
      </c>
      <c r="B3567" t="s">
        <v>7205</v>
      </c>
      <c r="C3567" s="36" t="s">
        <v>7206</v>
      </c>
      <c r="D3567" s="36" t="s">
        <v>182</v>
      </c>
    </row>
    <row r="3568" spans="1:4">
      <c r="A3568" t="s">
        <v>133</v>
      </c>
      <c r="B3568" t="s">
        <v>7207</v>
      </c>
      <c r="C3568" s="36" t="s">
        <v>7208</v>
      </c>
      <c r="D3568" s="36" t="s">
        <v>182</v>
      </c>
    </row>
    <row r="3569" spans="1:4">
      <c r="A3569" t="s">
        <v>133</v>
      </c>
      <c r="B3569" t="s">
        <v>7209</v>
      </c>
      <c r="C3569" s="36" t="s">
        <v>7210</v>
      </c>
      <c r="D3569" s="36" t="s">
        <v>182</v>
      </c>
    </row>
    <row r="3570" spans="1:4">
      <c r="A3570" t="s">
        <v>133</v>
      </c>
      <c r="B3570" t="s">
        <v>7211</v>
      </c>
      <c r="C3570" s="36" t="s">
        <v>7212</v>
      </c>
      <c r="D3570" s="36" t="s">
        <v>182</v>
      </c>
    </row>
    <row r="3571" spans="1:4">
      <c r="A3571" t="s">
        <v>133</v>
      </c>
      <c r="B3571" t="s">
        <v>7213</v>
      </c>
      <c r="C3571" s="36" t="s">
        <v>7214</v>
      </c>
      <c r="D3571" s="36" t="s">
        <v>182</v>
      </c>
    </row>
    <row r="3572" spans="1:4">
      <c r="A3572" t="s">
        <v>133</v>
      </c>
      <c r="B3572" t="s">
        <v>7215</v>
      </c>
      <c r="C3572" s="36" t="s">
        <v>7216</v>
      </c>
      <c r="D3572" s="36" t="s">
        <v>182</v>
      </c>
    </row>
    <row r="3573" spans="1:4">
      <c r="A3573" t="s">
        <v>133</v>
      </c>
      <c r="B3573" t="s">
        <v>7217</v>
      </c>
      <c r="C3573" s="36" t="s">
        <v>7218</v>
      </c>
      <c r="D3573" s="36" t="s">
        <v>182</v>
      </c>
    </row>
    <row r="3574" spans="1:4">
      <c r="A3574" t="s">
        <v>133</v>
      </c>
      <c r="B3574" t="s">
        <v>7219</v>
      </c>
      <c r="C3574" s="36" t="s">
        <v>7220</v>
      </c>
      <c r="D3574" s="36" t="s">
        <v>182</v>
      </c>
    </row>
    <row r="3575" spans="1:4">
      <c r="A3575" t="s">
        <v>133</v>
      </c>
      <c r="B3575" t="s">
        <v>7221</v>
      </c>
      <c r="C3575" s="36" t="s">
        <v>7222</v>
      </c>
      <c r="D3575" s="36" t="s">
        <v>182</v>
      </c>
    </row>
    <row r="3576" spans="1:4">
      <c r="A3576" t="s">
        <v>133</v>
      </c>
      <c r="B3576" t="s">
        <v>7223</v>
      </c>
      <c r="C3576" s="36" t="s">
        <v>7224</v>
      </c>
      <c r="D3576" s="36" t="s">
        <v>182</v>
      </c>
    </row>
    <row r="3577" spans="1:4">
      <c r="A3577" t="s">
        <v>133</v>
      </c>
      <c r="B3577" t="s">
        <v>7225</v>
      </c>
      <c r="C3577" s="36" t="s">
        <v>7226</v>
      </c>
      <c r="D3577" s="36" t="s">
        <v>182</v>
      </c>
    </row>
    <row r="3578" spans="1:4">
      <c r="A3578" t="s">
        <v>133</v>
      </c>
      <c r="B3578" t="s">
        <v>7227</v>
      </c>
      <c r="C3578" s="36" t="s">
        <v>7228</v>
      </c>
      <c r="D3578" s="36" t="s">
        <v>182</v>
      </c>
    </row>
    <row r="3579" spans="1:4">
      <c r="A3579" t="s">
        <v>133</v>
      </c>
      <c r="B3579" t="s">
        <v>7229</v>
      </c>
      <c r="C3579" s="36" t="s">
        <v>7230</v>
      </c>
      <c r="D3579" s="36" t="s">
        <v>182</v>
      </c>
    </row>
    <row r="3580" spans="1:4">
      <c r="A3580" t="s">
        <v>133</v>
      </c>
      <c r="B3580" t="s">
        <v>7231</v>
      </c>
      <c r="C3580" s="36" t="s">
        <v>7232</v>
      </c>
      <c r="D3580" s="36" t="s">
        <v>182</v>
      </c>
    </row>
    <row r="3581" spans="1:4">
      <c r="A3581" t="s">
        <v>133</v>
      </c>
      <c r="B3581" t="s">
        <v>7233</v>
      </c>
      <c r="C3581" s="36" t="s">
        <v>7234</v>
      </c>
      <c r="D3581" s="36" t="s">
        <v>182</v>
      </c>
    </row>
    <row r="3582" spans="1:4">
      <c r="A3582" t="s">
        <v>133</v>
      </c>
      <c r="B3582" t="s">
        <v>7235</v>
      </c>
      <c r="C3582" s="36" t="s">
        <v>7236</v>
      </c>
      <c r="D3582" s="36" t="s">
        <v>182</v>
      </c>
    </row>
    <row r="3583" spans="1:4">
      <c r="A3583" t="s">
        <v>133</v>
      </c>
      <c r="B3583" t="s">
        <v>7237</v>
      </c>
      <c r="C3583" s="36" t="s">
        <v>7238</v>
      </c>
      <c r="D3583" s="36" t="s">
        <v>182</v>
      </c>
    </row>
    <row r="3584" spans="1:4">
      <c r="A3584" t="s">
        <v>133</v>
      </c>
      <c r="B3584" t="s">
        <v>7239</v>
      </c>
      <c r="C3584" s="36" t="s">
        <v>7240</v>
      </c>
      <c r="D3584" s="36" t="s">
        <v>182</v>
      </c>
    </row>
    <row r="3585" spans="1:4">
      <c r="A3585" t="s">
        <v>133</v>
      </c>
      <c r="B3585" t="s">
        <v>7241</v>
      </c>
      <c r="C3585" s="36" t="s">
        <v>7242</v>
      </c>
      <c r="D3585" s="36" t="s">
        <v>182</v>
      </c>
    </row>
    <row r="3586" spans="1:4">
      <c r="A3586" t="s">
        <v>133</v>
      </c>
      <c r="B3586" t="s">
        <v>7243</v>
      </c>
      <c r="C3586" s="36" t="s">
        <v>7244</v>
      </c>
      <c r="D3586" s="36" t="s">
        <v>182</v>
      </c>
    </row>
    <row r="3587" spans="1:4">
      <c r="A3587" t="s">
        <v>133</v>
      </c>
      <c r="B3587" t="s">
        <v>7245</v>
      </c>
      <c r="C3587" s="36" t="s">
        <v>7246</v>
      </c>
      <c r="D3587" s="36" t="s">
        <v>182</v>
      </c>
    </row>
    <row r="3588" spans="1:4">
      <c r="A3588" t="s">
        <v>133</v>
      </c>
      <c r="B3588" t="s">
        <v>7247</v>
      </c>
      <c r="C3588" s="36" t="s">
        <v>7248</v>
      </c>
      <c r="D3588" s="36" t="s">
        <v>182</v>
      </c>
    </row>
    <row r="3589" spans="1:4">
      <c r="A3589" t="s">
        <v>133</v>
      </c>
      <c r="B3589" t="s">
        <v>7249</v>
      </c>
      <c r="C3589" s="36" t="s">
        <v>7250</v>
      </c>
      <c r="D3589" s="36" t="s">
        <v>182</v>
      </c>
    </row>
    <row r="3590" spans="1:4">
      <c r="A3590" t="s">
        <v>133</v>
      </c>
      <c r="B3590" t="s">
        <v>7251</v>
      </c>
      <c r="C3590" s="36" t="s">
        <v>7252</v>
      </c>
      <c r="D3590" s="36" t="s">
        <v>182</v>
      </c>
    </row>
    <row r="3591" spans="1:4">
      <c r="A3591" t="s">
        <v>133</v>
      </c>
      <c r="B3591" t="s">
        <v>7253</v>
      </c>
      <c r="C3591" s="36" t="s">
        <v>7254</v>
      </c>
      <c r="D3591" s="36" t="s">
        <v>182</v>
      </c>
    </row>
    <row r="3592" spans="1:4">
      <c r="A3592" t="s">
        <v>133</v>
      </c>
      <c r="B3592" t="s">
        <v>7255</v>
      </c>
      <c r="C3592" s="36" t="s">
        <v>7256</v>
      </c>
      <c r="D3592" s="36" t="s">
        <v>182</v>
      </c>
    </row>
    <row r="3593" spans="1:4">
      <c r="A3593" t="s">
        <v>133</v>
      </c>
      <c r="B3593" t="s">
        <v>7257</v>
      </c>
      <c r="C3593" s="36" t="s">
        <v>7258</v>
      </c>
      <c r="D3593" s="36" t="s">
        <v>182</v>
      </c>
    </row>
    <row r="3594" spans="1:4">
      <c r="A3594" t="s">
        <v>133</v>
      </c>
      <c r="B3594" t="s">
        <v>7259</v>
      </c>
      <c r="C3594" s="36" t="s">
        <v>7260</v>
      </c>
      <c r="D3594" s="36" t="s">
        <v>182</v>
      </c>
    </row>
    <row r="3595" spans="1:4">
      <c r="A3595" t="s">
        <v>133</v>
      </c>
      <c r="B3595" t="s">
        <v>7261</v>
      </c>
      <c r="C3595" s="36" t="s">
        <v>7262</v>
      </c>
      <c r="D3595" s="36" t="s">
        <v>182</v>
      </c>
    </row>
    <row r="3596" spans="1:4">
      <c r="A3596" t="s">
        <v>133</v>
      </c>
      <c r="B3596" t="s">
        <v>7263</v>
      </c>
      <c r="C3596" s="36" t="s">
        <v>7264</v>
      </c>
      <c r="D3596" s="36" t="s">
        <v>182</v>
      </c>
    </row>
    <row r="3597" spans="1:4">
      <c r="A3597" t="s">
        <v>133</v>
      </c>
      <c r="B3597" t="s">
        <v>7265</v>
      </c>
      <c r="C3597" s="36" t="s">
        <v>7266</v>
      </c>
      <c r="D3597" s="36" t="s">
        <v>182</v>
      </c>
    </row>
    <row r="3598" spans="1:4">
      <c r="A3598" t="s">
        <v>133</v>
      </c>
      <c r="B3598" t="s">
        <v>7267</v>
      </c>
      <c r="C3598" s="36" t="s">
        <v>7268</v>
      </c>
      <c r="D3598" s="36" t="s">
        <v>182</v>
      </c>
    </row>
    <row r="3599" spans="1:4">
      <c r="A3599" t="s">
        <v>133</v>
      </c>
      <c r="B3599" t="s">
        <v>7269</v>
      </c>
      <c r="C3599" s="36" t="s">
        <v>7270</v>
      </c>
      <c r="D3599" s="36" t="s">
        <v>182</v>
      </c>
    </row>
    <row r="3600" spans="1:4">
      <c r="A3600" t="s">
        <v>133</v>
      </c>
      <c r="B3600" t="s">
        <v>7271</v>
      </c>
      <c r="C3600" s="36" t="s">
        <v>7272</v>
      </c>
      <c r="D3600" s="36" t="s">
        <v>182</v>
      </c>
    </row>
    <row r="3601" spans="1:4">
      <c r="A3601" t="s">
        <v>133</v>
      </c>
      <c r="B3601" t="s">
        <v>7273</v>
      </c>
      <c r="C3601" s="36" t="s">
        <v>7274</v>
      </c>
      <c r="D3601" s="36" t="s">
        <v>182</v>
      </c>
    </row>
    <row r="3602" spans="1:4">
      <c r="A3602" t="s">
        <v>133</v>
      </c>
      <c r="B3602" t="s">
        <v>7275</v>
      </c>
      <c r="C3602" s="36" t="s">
        <v>7276</v>
      </c>
      <c r="D3602" s="36" t="s">
        <v>182</v>
      </c>
    </row>
    <row r="3603" spans="1:4">
      <c r="A3603" t="s">
        <v>133</v>
      </c>
      <c r="B3603" t="s">
        <v>7277</v>
      </c>
      <c r="C3603" s="36" t="s">
        <v>7278</v>
      </c>
      <c r="D3603" s="36" t="s">
        <v>182</v>
      </c>
    </row>
    <row r="3604" spans="1:4">
      <c r="A3604" t="s">
        <v>133</v>
      </c>
      <c r="B3604" t="s">
        <v>7279</v>
      </c>
      <c r="C3604" s="36" t="s">
        <v>7280</v>
      </c>
      <c r="D3604" s="36" t="s">
        <v>182</v>
      </c>
    </row>
    <row r="3605" spans="1:4">
      <c r="A3605" t="s">
        <v>133</v>
      </c>
      <c r="B3605" t="s">
        <v>7281</v>
      </c>
      <c r="C3605" s="36" t="s">
        <v>7282</v>
      </c>
      <c r="D3605" s="36" t="s">
        <v>182</v>
      </c>
    </row>
    <row r="3606" spans="1:4">
      <c r="A3606" t="s">
        <v>133</v>
      </c>
      <c r="B3606" t="s">
        <v>7283</v>
      </c>
      <c r="C3606" s="36" t="s">
        <v>7284</v>
      </c>
      <c r="D3606" s="36" t="s">
        <v>182</v>
      </c>
    </row>
    <row r="3607" spans="1:4">
      <c r="A3607" t="s">
        <v>133</v>
      </c>
      <c r="B3607" t="s">
        <v>7285</v>
      </c>
      <c r="C3607" s="36" t="s">
        <v>7286</v>
      </c>
      <c r="D3607" s="36" t="s">
        <v>182</v>
      </c>
    </row>
    <row r="3608" spans="1:4">
      <c r="A3608" t="s">
        <v>133</v>
      </c>
      <c r="B3608" t="s">
        <v>7287</v>
      </c>
      <c r="C3608" s="36" t="s">
        <v>7288</v>
      </c>
      <c r="D3608" s="36" t="s">
        <v>182</v>
      </c>
    </row>
    <row r="3609" spans="1:4">
      <c r="A3609" t="s">
        <v>133</v>
      </c>
      <c r="B3609" t="s">
        <v>7289</v>
      </c>
      <c r="C3609" s="36" t="s">
        <v>7290</v>
      </c>
      <c r="D3609" s="36" t="s">
        <v>182</v>
      </c>
    </row>
    <row r="3610" spans="1:4">
      <c r="A3610" t="s">
        <v>133</v>
      </c>
      <c r="B3610" t="s">
        <v>7291</v>
      </c>
      <c r="C3610" s="36" t="s">
        <v>7292</v>
      </c>
      <c r="D3610" s="36" t="s">
        <v>182</v>
      </c>
    </row>
    <row r="3611" spans="1:4">
      <c r="A3611" t="s">
        <v>133</v>
      </c>
      <c r="B3611" t="s">
        <v>7293</v>
      </c>
      <c r="C3611" s="36" t="s">
        <v>7294</v>
      </c>
      <c r="D3611" s="36" t="s">
        <v>182</v>
      </c>
    </row>
    <row r="3612" spans="1:4">
      <c r="A3612" t="s">
        <v>133</v>
      </c>
      <c r="B3612" t="s">
        <v>7295</v>
      </c>
      <c r="C3612" s="36" t="s">
        <v>7296</v>
      </c>
      <c r="D3612" s="36" t="s">
        <v>182</v>
      </c>
    </row>
    <row r="3613" spans="1:4">
      <c r="A3613" t="s">
        <v>133</v>
      </c>
      <c r="B3613" t="s">
        <v>7297</v>
      </c>
      <c r="C3613" s="36" t="s">
        <v>7298</v>
      </c>
      <c r="D3613" s="36" t="s">
        <v>182</v>
      </c>
    </row>
    <row r="3614" spans="1:4">
      <c r="A3614" t="s">
        <v>133</v>
      </c>
      <c r="B3614" t="s">
        <v>7299</v>
      </c>
      <c r="C3614" s="36" t="s">
        <v>7300</v>
      </c>
      <c r="D3614" s="36" t="s">
        <v>182</v>
      </c>
    </row>
    <row r="3615" spans="1:4">
      <c r="A3615" t="s">
        <v>133</v>
      </c>
      <c r="B3615" t="s">
        <v>7301</v>
      </c>
      <c r="C3615" s="36" t="s">
        <v>7302</v>
      </c>
      <c r="D3615" s="36" t="s">
        <v>182</v>
      </c>
    </row>
    <row r="3616" spans="1:4">
      <c r="A3616" t="s">
        <v>133</v>
      </c>
      <c r="B3616" t="s">
        <v>7303</v>
      </c>
      <c r="C3616" s="36" t="s">
        <v>7304</v>
      </c>
      <c r="D3616" s="36" t="s">
        <v>182</v>
      </c>
    </row>
    <row r="3617" spans="1:4">
      <c r="A3617" t="s">
        <v>133</v>
      </c>
      <c r="B3617" t="s">
        <v>7305</v>
      </c>
      <c r="C3617" s="36" t="s">
        <v>7306</v>
      </c>
      <c r="D3617" s="36" t="s">
        <v>182</v>
      </c>
    </row>
    <row r="3618" spans="1:4">
      <c r="A3618" t="s">
        <v>133</v>
      </c>
      <c r="B3618" t="s">
        <v>7307</v>
      </c>
      <c r="C3618" s="36" t="s">
        <v>7308</v>
      </c>
      <c r="D3618" s="36" t="s">
        <v>182</v>
      </c>
    </row>
    <row r="3619" spans="1:4">
      <c r="A3619" t="s">
        <v>133</v>
      </c>
      <c r="B3619" t="s">
        <v>7309</v>
      </c>
      <c r="C3619" s="36" t="s">
        <v>7310</v>
      </c>
      <c r="D3619" s="36" t="s">
        <v>182</v>
      </c>
    </row>
    <row r="3620" spans="1:4">
      <c r="A3620" t="s">
        <v>133</v>
      </c>
      <c r="B3620" t="s">
        <v>7311</v>
      </c>
      <c r="C3620" s="36" t="s">
        <v>7312</v>
      </c>
      <c r="D3620" s="36" t="s">
        <v>182</v>
      </c>
    </row>
    <row r="3621" spans="1:4">
      <c r="A3621" t="s">
        <v>133</v>
      </c>
      <c r="B3621" t="s">
        <v>7313</v>
      </c>
      <c r="C3621" s="36" t="s">
        <v>7314</v>
      </c>
      <c r="D3621" s="36" t="s">
        <v>182</v>
      </c>
    </row>
    <row r="3622" spans="1:4">
      <c r="A3622" t="s">
        <v>133</v>
      </c>
      <c r="B3622" t="s">
        <v>7315</v>
      </c>
      <c r="C3622" s="36" t="s">
        <v>7316</v>
      </c>
      <c r="D3622" s="36" t="s">
        <v>182</v>
      </c>
    </row>
    <row r="3623" spans="1:4">
      <c r="A3623" t="s">
        <v>133</v>
      </c>
      <c r="B3623" t="s">
        <v>7317</v>
      </c>
      <c r="C3623" s="36" t="s">
        <v>7318</v>
      </c>
      <c r="D3623" s="36" t="s">
        <v>182</v>
      </c>
    </row>
    <row r="3624" spans="1:4">
      <c r="A3624" t="s">
        <v>133</v>
      </c>
      <c r="B3624" t="s">
        <v>7319</v>
      </c>
      <c r="C3624" s="36" t="s">
        <v>7320</v>
      </c>
      <c r="D3624" s="36" t="s">
        <v>182</v>
      </c>
    </row>
    <row r="3625" spans="1:4">
      <c r="A3625" t="s">
        <v>133</v>
      </c>
      <c r="B3625" t="s">
        <v>7321</v>
      </c>
      <c r="C3625" s="36" t="s">
        <v>7322</v>
      </c>
      <c r="D3625" s="36" t="s">
        <v>182</v>
      </c>
    </row>
    <row r="3626" spans="1:4">
      <c r="A3626" t="s">
        <v>133</v>
      </c>
      <c r="B3626" t="s">
        <v>7323</v>
      </c>
      <c r="C3626" s="36" t="s">
        <v>7324</v>
      </c>
      <c r="D3626" s="36" t="s">
        <v>182</v>
      </c>
    </row>
    <row r="3627" spans="1:4">
      <c r="A3627" t="s">
        <v>133</v>
      </c>
      <c r="B3627" t="s">
        <v>7325</v>
      </c>
      <c r="C3627" s="36" t="s">
        <v>7326</v>
      </c>
      <c r="D3627" s="36" t="s">
        <v>182</v>
      </c>
    </row>
    <row r="3628" spans="1:4">
      <c r="A3628" t="s">
        <v>133</v>
      </c>
      <c r="B3628" t="s">
        <v>7327</v>
      </c>
      <c r="C3628" s="36" t="s">
        <v>7328</v>
      </c>
      <c r="D3628" s="36" t="s">
        <v>182</v>
      </c>
    </row>
    <row r="3629" spans="1:4">
      <c r="A3629" t="s">
        <v>133</v>
      </c>
      <c r="B3629" t="s">
        <v>7329</v>
      </c>
      <c r="C3629" s="36" t="s">
        <v>7330</v>
      </c>
      <c r="D3629" s="36" t="s">
        <v>182</v>
      </c>
    </row>
    <row r="3630" spans="1:4">
      <c r="A3630" t="s">
        <v>133</v>
      </c>
      <c r="B3630" t="s">
        <v>7331</v>
      </c>
      <c r="C3630" s="36" t="s">
        <v>7332</v>
      </c>
      <c r="D3630" s="36" t="s">
        <v>182</v>
      </c>
    </row>
    <row r="3631" spans="1:4">
      <c r="A3631" t="s">
        <v>133</v>
      </c>
      <c r="B3631" t="s">
        <v>7333</v>
      </c>
      <c r="C3631" s="36" t="s">
        <v>7334</v>
      </c>
      <c r="D3631" s="36" t="s">
        <v>182</v>
      </c>
    </row>
    <row r="3632" spans="1:4">
      <c r="A3632" t="s">
        <v>133</v>
      </c>
      <c r="B3632" t="s">
        <v>7335</v>
      </c>
      <c r="C3632" s="36" t="s">
        <v>7336</v>
      </c>
      <c r="D3632" s="36" t="s">
        <v>182</v>
      </c>
    </row>
    <row r="3633" spans="1:4">
      <c r="A3633" t="s">
        <v>133</v>
      </c>
      <c r="B3633" t="s">
        <v>7337</v>
      </c>
      <c r="C3633" s="36" t="s">
        <v>7338</v>
      </c>
      <c r="D3633" s="36" t="s">
        <v>182</v>
      </c>
    </row>
    <row r="3634" spans="1:4">
      <c r="A3634" t="s">
        <v>133</v>
      </c>
      <c r="B3634" t="s">
        <v>7339</v>
      </c>
      <c r="C3634" s="36" t="s">
        <v>7340</v>
      </c>
      <c r="D3634" s="36" t="s">
        <v>182</v>
      </c>
    </row>
    <row r="3635" spans="1:4">
      <c r="A3635" t="s">
        <v>133</v>
      </c>
      <c r="B3635" t="s">
        <v>7341</v>
      </c>
      <c r="C3635" s="36" t="s">
        <v>7342</v>
      </c>
      <c r="D3635" s="36" t="s">
        <v>182</v>
      </c>
    </row>
    <row r="3636" spans="1:4">
      <c r="A3636" t="s">
        <v>133</v>
      </c>
      <c r="B3636" t="s">
        <v>7343</v>
      </c>
      <c r="C3636" s="36" t="s">
        <v>7344</v>
      </c>
      <c r="D3636" s="36" t="s">
        <v>182</v>
      </c>
    </row>
    <row r="3637" spans="1:4">
      <c r="A3637" t="s">
        <v>133</v>
      </c>
      <c r="B3637" t="s">
        <v>7345</v>
      </c>
      <c r="C3637" s="36" t="s">
        <v>7346</v>
      </c>
      <c r="D3637" s="36" t="s">
        <v>182</v>
      </c>
    </row>
    <row r="3638" spans="1:4">
      <c r="A3638" t="s">
        <v>133</v>
      </c>
      <c r="B3638" t="s">
        <v>7347</v>
      </c>
      <c r="C3638" s="36" t="s">
        <v>7348</v>
      </c>
      <c r="D3638" s="36" t="s">
        <v>182</v>
      </c>
    </row>
    <row r="3639" spans="1:4">
      <c r="A3639" t="s">
        <v>133</v>
      </c>
      <c r="B3639" t="s">
        <v>7349</v>
      </c>
      <c r="C3639" s="36" t="s">
        <v>7350</v>
      </c>
      <c r="D3639" s="36" t="s">
        <v>182</v>
      </c>
    </row>
    <row r="3640" spans="1:4">
      <c r="A3640" t="s">
        <v>133</v>
      </c>
      <c r="B3640" t="s">
        <v>7351</v>
      </c>
      <c r="C3640" s="36" t="s">
        <v>7352</v>
      </c>
      <c r="D3640" s="36" t="s">
        <v>182</v>
      </c>
    </row>
    <row r="3641" spans="1:4">
      <c r="A3641" t="s">
        <v>133</v>
      </c>
      <c r="B3641" t="s">
        <v>7353</v>
      </c>
      <c r="C3641" s="36" t="s">
        <v>7354</v>
      </c>
      <c r="D3641" s="36" t="s">
        <v>182</v>
      </c>
    </row>
    <row r="3642" spans="1:4">
      <c r="A3642" t="s">
        <v>133</v>
      </c>
      <c r="B3642" t="s">
        <v>7355</v>
      </c>
      <c r="C3642" s="36" t="s">
        <v>7356</v>
      </c>
      <c r="D3642" s="36" t="s">
        <v>182</v>
      </c>
    </row>
    <row r="3643" spans="1:4">
      <c r="A3643" t="s">
        <v>133</v>
      </c>
      <c r="B3643" t="s">
        <v>7357</v>
      </c>
      <c r="C3643" s="36" t="s">
        <v>7358</v>
      </c>
      <c r="D3643" s="36" t="s">
        <v>182</v>
      </c>
    </row>
    <row r="3644" spans="1:4">
      <c r="A3644" t="s">
        <v>133</v>
      </c>
      <c r="B3644" t="s">
        <v>7359</v>
      </c>
      <c r="C3644" s="36" t="s">
        <v>7360</v>
      </c>
      <c r="D3644" s="36" t="s">
        <v>182</v>
      </c>
    </row>
    <row r="3645" spans="1:4">
      <c r="A3645" t="s">
        <v>133</v>
      </c>
      <c r="B3645" t="s">
        <v>7361</v>
      </c>
      <c r="C3645" s="36" t="s">
        <v>7362</v>
      </c>
      <c r="D3645" s="36" t="s">
        <v>182</v>
      </c>
    </row>
    <row r="3646" spans="1:4">
      <c r="A3646" t="s">
        <v>133</v>
      </c>
      <c r="B3646" t="s">
        <v>7363</v>
      </c>
      <c r="C3646" s="36" t="s">
        <v>7364</v>
      </c>
      <c r="D3646" s="36" t="s">
        <v>182</v>
      </c>
    </row>
    <row r="3647" spans="1:4">
      <c r="A3647" t="s">
        <v>133</v>
      </c>
      <c r="B3647" t="s">
        <v>7365</v>
      </c>
      <c r="C3647" s="36" t="s">
        <v>7366</v>
      </c>
      <c r="D3647" s="36" t="s">
        <v>182</v>
      </c>
    </row>
    <row r="3648" spans="1:4">
      <c r="A3648" t="s">
        <v>133</v>
      </c>
      <c r="B3648" t="s">
        <v>7367</v>
      </c>
      <c r="C3648" s="36" t="s">
        <v>7368</v>
      </c>
      <c r="D3648" s="36" t="s">
        <v>182</v>
      </c>
    </row>
    <row r="3649" spans="1:4">
      <c r="A3649" t="s">
        <v>133</v>
      </c>
      <c r="B3649" t="s">
        <v>7369</v>
      </c>
      <c r="C3649" s="36" t="s">
        <v>7370</v>
      </c>
      <c r="D3649" s="36" t="s">
        <v>182</v>
      </c>
    </row>
    <row r="3650" spans="1:4">
      <c r="A3650" t="s">
        <v>133</v>
      </c>
      <c r="B3650" t="s">
        <v>7371</v>
      </c>
      <c r="C3650" s="36" t="s">
        <v>7372</v>
      </c>
      <c r="D3650" s="36" t="s">
        <v>182</v>
      </c>
    </row>
    <row r="3651" spans="1:4">
      <c r="A3651" t="s">
        <v>133</v>
      </c>
      <c r="B3651" t="s">
        <v>7373</v>
      </c>
      <c r="C3651" s="36" t="s">
        <v>7374</v>
      </c>
      <c r="D3651" s="36" t="s">
        <v>182</v>
      </c>
    </row>
    <row r="3652" spans="1:4">
      <c r="A3652" t="s">
        <v>133</v>
      </c>
      <c r="B3652" t="s">
        <v>7375</v>
      </c>
      <c r="C3652" s="36" t="s">
        <v>7376</v>
      </c>
      <c r="D3652" s="36" t="s">
        <v>182</v>
      </c>
    </row>
    <row r="3653" spans="1:4">
      <c r="A3653" t="s">
        <v>133</v>
      </c>
      <c r="B3653" t="s">
        <v>7377</v>
      </c>
      <c r="C3653" s="36" t="s">
        <v>7378</v>
      </c>
      <c r="D3653" s="36" t="s">
        <v>182</v>
      </c>
    </row>
    <row r="3654" spans="1:4">
      <c r="A3654" t="s">
        <v>133</v>
      </c>
      <c r="B3654" t="s">
        <v>7379</v>
      </c>
      <c r="C3654" s="36" t="s">
        <v>7380</v>
      </c>
      <c r="D3654" s="36" t="s">
        <v>182</v>
      </c>
    </row>
    <row r="3655" spans="1:4">
      <c r="A3655" t="s">
        <v>133</v>
      </c>
      <c r="B3655" t="s">
        <v>7381</v>
      </c>
      <c r="C3655" s="36" t="s">
        <v>7382</v>
      </c>
      <c r="D3655" s="36" t="s">
        <v>182</v>
      </c>
    </row>
    <row r="3656" spans="1:4">
      <c r="A3656" t="s">
        <v>133</v>
      </c>
      <c r="B3656" t="s">
        <v>7383</v>
      </c>
      <c r="C3656" s="36" t="s">
        <v>7384</v>
      </c>
      <c r="D3656" s="36" t="s">
        <v>182</v>
      </c>
    </row>
    <row r="3657" spans="1:4">
      <c r="A3657" t="s">
        <v>133</v>
      </c>
      <c r="B3657" t="s">
        <v>7385</v>
      </c>
      <c r="C3657" s="36" t="s">
        <v>7386</v>
      </c>
      <c r="D3657" s="36" t="s">
        <v>182</v>
      </c>
    </row>
    <row r="3658" spans="1:4">
      <c r="A3658" t="s">
        <v>133</v>
      </c>
      <c r="B3658" t="s">
        <v>7387</v>
      </c>
      <c r="C3658" s="36" t="s">
        <v>7388</v>
      </c>
      <c r="D3658" s="36" t="s">
        <v>182</v>
      </c>
    </row>
    <row r="3659" spans="1:4">
      <c r="A3659" t="s">
        <v>133</v>
      </c>
      <c r="B3659" t="s">
        <v>7389</v>
      </c>
      <c r="C3659" s="36" t="s">
        <v>7390</v>
      </c>
      <c r="D3659" s="36" t="s">
        <v>182</v>
      </c>
    </row>
    <row r="3660" spans="1:4">
      <c r="A3660" t="s">
        <v>133</v>
      </c>
      <c r="B3660" t="s">
        <v>7391</v>
      </c>
      <c r="C3660" s="36" t="s">
        <v>7392</v>
      </c>
      <c r="D3660" s="36" t="s">
        <v>182</v>
      </c>
    </row>
    <row r="3661" spans="1:4">
      <c r="A3661" t="s">
        <v>133</v>
      </c>
      <c r="B3661" t="s">
        <v>7393</v>
      </c>
      <c r="C3661" s="36" t="s">
        <v>7394</v>
      </c>
      <c r="D3661" s="36" t="s">
        <v>182</v>
      </c>
    </row>
    <row r="3662" spans="1:4">
      <c r="A3662" t="s">
        <v>133</v>
      </c>
      <c r="B3662" t="s">
        <v>7395</v>
      </c>
      <c r="C3662" s="36" t="s">
        <v>7396</v>
      </c>
      <c r="D3662" s="36" t="s">
        <v>182</v>
      </c>
    </row>
    <row r="3663" spans="1:4">
      <c r="A3663" t="s">
        <v>133</v>
      </c>
      <c r="B3663" t="s">
        <v>7397</v>
      </c>
      <c r="C3663" s="36" t="s">
        <v>7398</v>
      </c>
      <c r="D3663" s="36" t="s">
        <v>182</v>
      </c>
    </row>
    <row r="3664" spans="1:4">
      <c r="A3664" t="s">
        <v>133</v>
      </c>
      <c r="B3664" t="s">
        <v>7399</v>
      </c>
      <c r="C3664" s="36" t="s">
        <v>7400</v>
      </c>
      <c r="D3664" s="36" t="s">
        <v>182</v>
      </c>
    </row>
    <row r="3665" spans="1:4">
      <c r="A3665" t="s">
        <v>133</v>
      </c>
      <c r="B3665" t="s">
        <v>7401</v>
      </c>
      <c r="C3665" s="36" t="s">
        <v>7402</v>
      </c>
      <c r="D3665" s="36" t="s">
        <v>182</v>
      </c>
    </row>
    <row r="3666" spans="1:4">
      <c r="A3666" t="s">
        <v>133</v>
      </c>
      <c r="B3666" t="s">
        <v>7403</v>
      </c>
      <c r="C3666" s="36" t="s">
        <v>7404</v>
      </c>
      <c r="D3666" s="36" t="s">
        <v>182</v>
      </c>
    </row>
    <row r="3667" spans="1:4">
      <c r="A3667" t="s">
        <v>133</v>
      </c>
      <c r="B3667" t="s">
        <v>7405</v>
      </c>
      <c r="C3667" s="36" t="s">
        <v>7406</v>
      </c>
      <c r="D3667" s="36" t="s">
        <v>182</v>
      </c>
    </row>
    <row r="3668" spans="1:4">
      <c r="A3668" t="s">
        <v>133</v>
      </c>
      <c r="B3668" t="s">
        <v>7407</v>
      </c>
      <c r="C3668" s="36" t="s">
        <v>7408</v>
      </c>
      <c r="D3668" s="36" t="s">
        <v>182</v>
      </c>
    </row>
    <row r="3669" spans="1:4">
      <c r="A3669" t="s">
        <v>133</v>
      </c>
      <c r="B3669" t="s">
        <v>7409</v>
      </c>
      <c r="C3669" s="36" t="s">
        <v>7410</v>
      </c>
      <c r="D3669" s="36" t="s">
        <v>182</v>
      </c>
    </row>
    <row r="3670" spans="1:4">
      <c r="A3670" t="s">
        <v>133</v>
      </c>
      <c r="B3670" t="s">
        <v>7411</v>
      </c>
      <c r="C3670" s="36" t="s">
        <v>7412</v>
      </c>
      <c r="D3670" s="36" t="s">
        <v>182</v>
      </c>
    </row>
    <row r="3671" spans="1:4">
      <c r="A3671" t="s">
        <v>133</v>
      </c>
      <c r="B3671" t="s">
        <v>7413</v>
      </c>
      <c r="C3671" s="36" t="s">
        <v>7414</v>
      </c>
      <c r="D3671" s="36" t="s">
        <v>182</v>
      </c>
    </row>
    <row r="3672" spans="1:4">
      <c r="A3672" t="s">
        <v>133</v>
      </c>
      <c r="B3672" t="s">
        <v>7415</v>
      </c>
      <c r="C3672" s="36" t="s">
        <v>7416</v>
      </c>
      <c r="D3672" s="36" t="s">
        <v>182</v>
      </c>
    </row>
    <row r="3673" spans="1:4">
      <c r="A3673" t="s">
        <v>133</v>
      </c>
      <c r="B3673" t="s">
        <v>7417</v>
      </c>
      <c r="C3673" s="36" t="s">
        <v>7418</v>
      </c>
      <c r="D3673" s="36" t="s">
        <v>182</v>
      </c>
    </row>
    <row r="3674" spans="1:4">
      <c r="A3674" t="s">
        <v>133</v>
      </c>
      <c r="B3674" t="s">
        <v>7419</v>
      </c>
      <c r="C3674" s="36" t="s">
        <v>7420</v>
      </c>
      <c r="D3674" s="36" t="s">
        <v>182</v>
      </c>
    </row>
    <row r="3675" spans="1:4">
      <c r="A3675" t="s">
        <v>133</v>
      </c>
      <c r="B3675" t="s">
        <v>7421</v>
      </c>
      <c r="C3675" s="36" t="s">
        <v>7422</v>
      </c>
      <c r="D3675" s="36" t="s">
        <v>182</v>
      </c>
    </row>
    <row r="3676" spans="1:4">
      <c r="A3676" t="s">
        <v>133</v>
      </c>
      <c r="B3676" t="s">
        <v>7423</v>
      </c>
      <c r="C3676" s="36" t="s">
        <v>7424</v>
      </c>
      <c r="D3676" s="36" t="s">
        <v>182</v>
      </c>
    </row>
    <row r="3677" spans="1:4">
      <c r="A3677" t="s">
        <v>133</v>
      </c>
      <c r="B3677" t="s">
        <v>7425</v>
      </c>
      <c r="C3677" s="36" t="s">
        <v>7426</v>
      </c>
      <c r="D3677" s="36" t="s">
        <v>182</v>
      </c>
    </row>
    <row r="3678" spans="1:4">
      <c r="A3678" t="s">
        <v>133</v>
      </c>
      <c r="B3678" t="s">
        <v>7427</v>
      </c>
      <c r="C3678" s="36" t="s">
        <v>7428</v>
      </c>
      <c r="D3678" s="36" t="s">
        <v>182</v>
      </c>
    </row>
    <row r="3679" spans="1:4">
      <c r="A3679" t="s">
        <v>133</v>
      </c>
      <c r="B3679" t="s">
        <v>7429</v>
      </c>
      <c r="C3679" s="36" t="s">
        <v>7430</v>
      </c>
      <c r="D3679" s="36" t="s">
        <v>182</v>
      </c>
    </row>
    <row r="3680" spans="1:4">
      <c r="A3680" t="s">
        <v>133</v>
      </c>
      <c r="B3680" t="s">
        <v>7431</v>
      </c>
      <c r="C3680" s="36" t="s">
        <v>7432</v>
      </c>
      <c r="D3680" s="36" t="s">
        <v>182</v>
      </c>
    </row>
    <row r="3681" spans="1:4">
      <c r="A3681" t="s">
        <v>133</v>
      </c>
      <c r="B3681" t="s">
        <v>7433</v>
      </c>
      <c r="C3681" s="36" t="s">
        <v>7434</v>
      </c>
      <c r="D3681" s="36" t="s">
        <v>182</v>
      </c>
    </row>
    <row r="3682" spans="1:4">
      <c r="A3682" t="s">
        <v>133</v>
      </c>
      <c r="B3682" t="s">
        <v>7435</v>
      </c>
      <c r="C3682" s="36" t="s">
        <v>7436</v>
      </c>
      <c r="D3682" s="36" t="s">
        <v>182</v>
      </c>
    </row>
    <row r="3683" spans="1:4">
      <c r="A3683" t="s">
        <v>133</v>
      </c>
      <c r="B3683" t="s">
        <v>7239</v>
      </c>
      <c r="C3683" s="36" t="s">
        <v>7437</v>
      </c>
      <c r="D3683" s="36" t="s">
        <v>182</v>
      </c>
    </row>
    <row r="3684" spans="1:4">
      <c r="A3684" t="s">
        <v>133</v>
      </c>
      <c r="B3684" t="s">
        <v>7438</v>
      </c>
      <c r="C3684" s="36" t="s">
        <v>7439</v>
      </c>
      <c r="D3684" s="36" t="s">
        <v>182</v>
      </c>
    </row>
    <row r="3685" spans="1:4">
      <c r="A3685" t="s">
        <v>133</v>
      </c>
      <c r="B3685" t="s">
        <v>7440</v>
      </c>
      <c r="C3685" s="36" t="s">
        <v>7441</v>
      </c>
      <c r="D3685" s="36" t="s">
        <v>182</v>
      </c>
    </row>
    <row r="3686" spans="1:4">
      <c r="A3686" t="s">
        <v>133</v>
      </c>
      <c r="B3686" t="s">
        <v>7442</v>
      </c>
      <c r="C3686" s="36" t="s">
        <v>7443</v>
      </c>
      <c r="D3686" s="36" t="s">
        <v>182</v>
      </c>
    </row>
    <row r="3687" spans="1:4">
      <c r="A3687" t="s">
        <v>133</v>
      </c>
      <c r="B3687" t="s">
        <v>7444</v>
      </c>
      <c r="C3687" s="36" t="s">
        <v>7445</v>
      </c>
      <c r="D3687" s="36" t="s">
        <v>182</v>
      </c>
    </row>
    <row r="3688" spans="1:4">
      <c r="A3688" t="s">
        <v>133</v>
      </c>
      <c r="B3688" t="s">
        <v>7446</v>
      </c>
      <c r="C3688" s="36" t="s">
        <v>7447</v>
      </c>
      <c r="D3688" s="36" t="s">
        <v>182</v>
      </c>
    </row>
    <row r="3689" spans="1:4">
      <c r="A3689" t="s">
        <v>133</v>
      </c>
      <c r="B3689" t="s">
        <v>7448</v>
      </c>
      <c r="C3689" s="36" t="s">
        <v>7449</v>
      </c>
      <c r="D3689" s="36" t="s">
        <v>182</v>
      </c>
    </row>
    <row r="3690" spans="1:4">
      <c r="A3690" t="s">
        <v>133</v>
      </c>
      <c r="B3690" t="s">
        <v>7450</v>
      </c>
      <c r="C3690" s="36" t="s">
        <v>7451</v>
      </c>
      <c r="D3690" s="36" t="s">
        <v>182</v>
      </c>
    </row>
    <row r="3691" spans="1:4">
      <c r="A3691" t="s">
        <v>133</v>
      </c>
      <c r="B3691" t="s">
        <v>7452</v>
      </c>
      <c r="C3691" s="36" t="s">
        <v>7453</v>
      </c>
      <c r="D3691" s="36" t="s">
        <v>182</v>
      </c>
    </row>
    <row r="3692" spans="1:4">
      <c r="A3692" t="s">
        <v>133</v>
      </c>
      <c r="B3692" t="s">
        <v>7454</v>
      </c>
      <c r="C3692" s="36" t="s">
        <v>7455</v>
      </c>
      <c r="D3692" s="36" t="s">
        <v>182</v>
      </c>
    </row>
    <row r="3693" spans="1:4">
      <c r="A3693" t="s">
        <v>133</v>
      </c>
      <c r="B3693" t="s">
        <v>7456</v>
      </c>
      <c r="C3693" s="36" t="s">
        <v>7457</v>
      </c>
      <c r="D3693" s="36" t="s">
        <v>182</v>
      </c>
    </row>
    <row r="3694" spans="1:4">
      <c r="A3694" t="s">
        <v>133</v>
      </c>
      <c r="B3694" t="s">
        <v>7458</v>
      </c>
      <c r="C3694" s="36" t="s">
        <v>7459</v>
      </c>
      <c r="D3694" s="36" t="s">
        <v>182</v>
      </c>
    </row>
    <row r="3695" spans="1:4">
      <c r="A3695" t="s">
        <v>133</v>
      </c>
      <c r="B3695" t="s">
        <v>7460</v>
      </c>
      <c r="C3695" s="36" t="s">
        <v>7461</v>
      </c>
      <c r="D3695" s="36" t="s">
        <v>182</v>
      </c>
    </row>
    <row r="3696" spans="1:4">
      <c r="A3696" t="s">
        <v>133</v>
      </c>
      <c r="B3696" t="s">
        <v>7462</v>
      </c>
      <c r="C3696" s="36" t="s">
        <v>7463</v>
      </c>
      <c r="D3696" s="36" t="s">
        <v>182</v>
      </c>
    </row>
    <row r="3697" spans="1:4">
      <c r="A3697" t="s">
        <v>133</v>
      </c>
      <c r="B3697" t="s">
        <v>7464</v>
      </c>
      <c r="C3697" s="36" t="s">
        <v>7465</v>
      </c>
      <c r="D3697" s="36" t="s">
        <v>182</v>
      </c>
    </row>
    <row r="3698" spans="1:4">
      <c r="A3698" t="s">
        <v>133</v>
      </c>
      <c r="B3698" t="s">
        <v>7466</v>
      </c>
      <c r="C3698" s="36" t="s">
        <v>7467</v>
      </c>
      <c r="D3698" s="36" t="s">
        <v>159</v>
      </c>
    </row>
    <row r="3699" spans="1:4">
      <c r="A3699" t="s">
        <v>133</v>
      </c>
      <c r="B3699" t="s">
        <v>7468</v>
      </c>
      <c r="C3699" s="36" t="s">
        <v>7469</v>
      </c>
      <c r="D3699" s="36" t="s">
        <v>182</v>
      </c>
    </row>
    <row r="3700" spans="1:4">
      <c r="A3700" t="s">
        <v>133</v>
      </c>
      <c r="B3700" t="s">
        <v>7470</v>
      </c>
      <c r="C3700" s="36" t="s">
        <v>7471</v>
      </c>
      <c r="D3700" s="36" t="s">
        <v>182</v>
      </c>
    </row>
    <row r="3701" spans="1:4">
      <c r="A3701" t="s">
        <v>133</v>
      </c>
      <c r="B3701" t="s">
        <v>7472</v>
      </c>
      <c r="C3701" s="36" t="s">
        <v>7473</v>
      </c>
      <c r="D3701" s="36" t="s">
        <v>182</v>
      </c>
    </row>
    <row r="3702" spans="1:4">
      <c r="A3702" t="s">
        <v>133</v>
      </c>
      <c r="B3702" t="s">
        <v>7474</v>
      </c>
      <c r="C3702" s="36" t="s">
        <v>7475</v>
      </c>
      <c r="D3702" s="36" t="s">
        <v>182</v>
      </c>
    </row>
    <row r="3703" spans="1:4">
      <c r="A3703" t="s">
        <v>133</v>
      </c>
      <c r="B3703" t="s">
        <v>7476</v>
      </c>
      <c r="C3703" s="36" t="s">
        <v>7477</v>
      </c>
      <c r="D3703" s="36" t="s">
        <v>182</v>
      </c>
    </row>
    <row r="3704" spans="1:4">
      <c r="A3704" t="s">
        <v>133</v>
      </c>
      <c r="B3704" t="s">
        <v>7478</v>
      </c>
      <c r="C3704" s="36" t="s">
        <v>7479</v>
      </c>
      <c r="D3704" s="36" t="s">
        <v>182</v>
      </c>
    </row>
    <row r="3705" spans="1:4">
      <c r="A3705" t="s">
        <v>133</v>
      </c>
      <c r="B3705" t="s">
        <v>7480</v>
      </c>
      <c r="C3705" s="36" t="s">
        <v>7481</v>
      </c>
      <c r="D3705" s="36" t="s">
        <v>182</v>
      </c>
    </row>
    <row r="3706" spans="1:4">
      <c r="A3706" t="s">
        <v>133</v>
      </c>
      <c r="B3706" t="s">
        <v>7482</v>
      </c>
      <c r="C3706" s="36" t="s">
        <v>7483</v>
      </c>
      <c r="D3706" s="36" t="s">
        <v>182</v>
      </c>
    </row>
    <row r="3707" spans="1:4">
      <c r="A3707" t="s">
        <v>133</v>
      </c>
      <c r="B3707" t="s">
        <v>7484</v>
      </c>
      <c r="C3707" s="36" t="s">
        <v>7485</v>
      </c>
      <c r="D3707" s="36" t="s">
        <v>182</v>
      </c>
    </row>
    <row r="3708" spans="1:4">
      <c r="A3708" t="s">
        <v>133</v>
      </c>
      <c r="B3708" t="s">
        <v>7486</v>
      </c>
      <c r="C3708" s="36" t="s">
        <v>7487</v>
      </c>
      <c r="D3708" s="36" t="s">
        <v>182</v>
      </c>
    </row>
    <row r="3709" spans="1:4">
      <c r="A3709" t="s">
        <v>133</v>
      </c>
      <c r="B3709" t="s">
        <v>7488</v>
      </c>
      <c r="C3709" s="36" t="s">
        <v>7489</v>
      </c>
      <c r="D3709" s="36" t="s">
        <v>182</v>
      </c>
    </row>
    <row r="3710" spans="1:4">
      <c r="A3710" t="s">
        <v>133</v>
      </c>
      <c r="B3710" t="s">
        <v>7490</v>
      </c>
      <c r="C3710" s="36" t="s">
        <v>7491</v>
      </c>
      <c r="D3710" s="36" t="s">
        <v>182</v>
      </c>
    </row>
    <row r="3711" spans="1:4">
      <c r="A3711" t="s">
        <v>133</v>
      </c>
      <c r="B3711" t="s">
        <v>7492</v>
      </c>
      <c r="C3711" s="36" t="s">
        <v>7493</v>
      </c>
      <c r="D3711" s="36" t="s">
        <v>182</v>
      </c>
    </row>
    <row r="3712" spans="1:4">
      <c r="A3712" t="s">
        <v>133</v>
      </c>
      <c r="B3712" t="s">
        <v>7494</v>
      </c>
      <c r="C3712" s="36" t="s">
        <v>7495</v>
      </c>
      <c r="D3712" s="36" t="s">
        <v>182</v>
      </c>
    </row>
    <row r="3713" spans="1:4">
      <c r="A3713" t="s">
        <v>133</v>
      </c>
      <c r="B3713" t="s">
        <v>7496</v>
      </c>
      <c r="C3713" s="36" t="s">
        <v>7497</v>
      </c>
      <c r="D3713" s="36" t="s">
        <v>182</v>
      </c>
    </row>
    <row r="3714" spans="1:4">
      <c r="A3714" t="s">
        <v>133</v>
      </c>
      <c r="B3714" t="s">
        <v>7498</v>
      </c>
      <c r="C3714" s="36" t="s">
        <v>7499</v>
      </c>
      <c r="D3714" s="36" t="s">
        <v>182</v>
      </c>
    </row>
    <row r="3715" spans="1:4">
      <c r="A3715" t="s">
        <v>133</v>
      </c>
      <c r="B3715" t="s">
        <v>7500</v>
      </c>
      <c r="C3715" s="36" t="s">
        <v>7501</v>
      </c>
      <c r="D3715" s="36" t="s">
        <v>182</v>
      </c>
    </row>
    <row r="3716" spans="1:4">
      <c r="A3716" t="s">
        <v>133</v>
      </c>
      <c r="B3716" t="s">
        <v>7502</v>
      </c>
      <c r="C3716" s="36" t="s">
        <v>7503</v>
      </c>
      <c r="D3716" s="36" t="s">
        <v>182</v>
      </c>
    </row>
    <row r="3717" spans="1:4">
      <c r="A3717" t="s">
        <v>133</v>
      </c>
      <c r="B3717" t="s">
        <v>7504</v>
      </c>
      <c r="C3717" s="36" t="s">
        <v>7505</v>
      </c>
      <c r="D3717" s="36" t="s">
        <v>182</v>
      </c>
    </row>
    <row r="3718" spans="1:4">
      <c r="A3718" t="s">
        <v>133</v>
      </c>
      <c r="B3718" t="s">
        <v>7506</v>
      </c>
      <c r="C3718" s="36" t="s">
        <v>7507</v>
      </c>
      <c r="D3718" s="36" t="s">
        <v>182</v>
      </c>
    </row>
    <row r="3719" spans="1:4">
      <c r="A3719" t="s">
        <v>133</v>
      </c>
      <c r="B3719" t="s">
        <v>7508</v>
      </c>
      <c r="C3719" s="36" t="s">
        <v>7509</v>
      </c>
      <c r="D3719" s="36" t="s">
        <v>182</v>
      </c>
    </row>
    <row r="3720" spans="1:4">
      <c r="A3720" t="s">
        <v>133</v>
      </c>
      <c r="B3720" t="s">
        <v>7510</v>
      </c>
      <c r="C3720" s="36" t="s">
        <v>7511</v>
      </c>
      <c r="D3720" s="36" t="s">
        <v>182</v>
      </c>
    </row>
    <row r="3721" spans="1:4">
      <c r="A3721" t="s">
        <v>133</v>
      </c>
      <c r="B3721" t="s">
        <v>7512</v>
      </c>
      <c r="C3721" s="36" t="s">
        <v>7513</v>
      </c>
      <c r="D3721" s="36" t="s">
        <v>182</v>
      </c>
    </row>
    <row r="3722" spans="1:4">
      <c r="A3722" t="s">
        <v>133</v>
      </c>
      <c r="B3722" t="s">
        <v>7514</v>
      </c>
      <c r="C3722" s="36" t="s">
        <v>7515</v>
      </c>
      <c r="D3722" s="36" t="s">
        <v>182</v>
      </c>
    </row>
    <row r="3723" spans="1:4">
      <c r="A3723" t="s">
        <v>133</v>
      </c>
      <c r="B3723" t="s">
        <v>7516</v>
      </c>
      <c r="C3723" s="36" t="s">
        <v>7517</v>
      </c>
      <c r="D3723" s="36" t="s">
        <v>182</v>
      </c>
    </row>
    <row r="3724" spans="1:4">
      <c r="A3724" t="s">
        <v>133</v>
      </c>
      <c r="B3724" t="s">
        <v>7518</v>
      </c>
      <c r="C3724" s="36" t="s">
        <v>7519</v>
      </c>
      <c r="D3724" s="36" t="s">
        <v>182</v>
      </c>
    </row>
    <row r="3725" spans="1:4">
      <c r="A3725" t="s">
        <v>133</v>
      </c>
      <c r="B3725" t="s">
        <v>7520</v>
      </c>
      <c r="C3725" s="36" t="s">
        <v>7521</v>
      </c>
      <c r="D3725" s="36" t="s">
        <v>182</v>
      </c>
    </row>
    <row r="3726" spans="1:4">
      <c r="A3726" t="s">
        <v>133</v>
      </c>
      <c r="B3726" t="s">
        <v>7522</v>
      </c>
      <c r="C3726" s="36" t="s">
        <v>7523</v>
      </c>
      <c r="D3726" s="36" t="s">
        <v>182</v>
      </c>
    </row>
    <row r="3727" spans="1:4">
      <c r="A3727" t="s">
        <v>133</v>
      </c>
      <c r="B3727" t="s">
        <v>7524</v>
      </c>
      <c r="C3727" s="36" t="s">
        <v>7525</v>
      </c>
      <c r="D3727" s="36" t="s">
        <v>182</v>
      </c>
    </row>
    <row r="3728" spans="1:4">
      <c r="A3728" t="s">
        <v>133</v>
      </c>
      <c r="B3728" t="s">
        <v>7526</v>
      </c>
      <c r="C3728" s="36" t="s">
        <v>7527</v>
      </c>
      <c r="D3728" s="36" t="s">
        <v>182</v>
      </c>
    </row>
    <row r="3729" spans="1:4">
      <c r="A3729" t="s">
        <v>133</v>
      </c>
      <c r="B3729" t="s">
        <v>7528</v>
      </c>
      <c r="C3729" s="36" t="s">
        <v>7529</v>
      </c>
      <c r="D3729" s="36" t="s">
        <v>182</v>
      </c>
    </row>
    <row r="3730" spans="1:4">
      <c r="A3730" t="s">
        <v>133</v>
      </c>
      <c r="B3730" t="s">
        <v>7530</v>
      </c>
      <c r="C3730" s="36" t="s">
        <v>7531</v>
      </c>
      <c r="D3730" s="36" t="s">
        <v>182</v>
      </c>
    </row>
    <row r="3731" spans="1:4">
      <c r="A3731" t="s">
        <v>133</v>
      </c>
      <c r="B3731" t="s">
        <v>7532</v>
      </c>
      <c r="C3731" s="36" t="s">
        <v>7533</v>
      </c>
      <c r="D3731" s="36" t="s">
        <v>182</v>
      </c>
    </row>
    <row r="3732" spans="1:4">
      <c r="A3732" t="s">
        <v>133</v>
      </c>
      <c r="B3732" t="s">
        <v>7534</v>
      </c>
      <c r="C3732" s="36" t="s">
        <v>7535</v>
      </c>
      <c r="D3732" s="36" t="s">
        <v>182</v>
      </c>
    </row>
    <row r="3733" spans="1:4">
      <c r="A3733" t="s">
        <v>133</v>
      </c>
      <c r="B3733" t="s">
        <v>7536</v>
      </c>
      <c r="C3733" s="36" t="s">
        <v>7537</v>
      </c>
      <c r="D3733" s="36" t="s">
        <v>182</v>
      </c>
    </row>
    <row r="3734" spans="1:4">
      <c r="A3734" t="s">
        <v>133</v>
      </c>
      <c r="B3734" t="s">
        <v>7538</v>
      </c>
      <c r="C3734" s="36" t="s">
        <v>7539</v>
      </c>
      <c r="D3734" s="36" t="s">
        <v>182</v>
      </c>
    </row>
    <row r="3735" spans="1:4">
      <c r="A3735" t="s">
        <v>133</v>
      </c>
      <c r="B3735" t="s">
        <v>7540</v>
      </c>
      <c r="C3735" s="36" t="s">
        <v>7541</v>
      </c>
      <c r="D3735" s="36" t="s">
        <v>182</v>
      </c>
    </row>
    <row r="3736" spans="1:4">
      <c r="A3736" t="s">
        <v>133</v>
      </c>
      <c r="B3736" t="s">
        <v>7542</v>
      </c>
      <c r="C3736" s="36" t="s">
        <v>7543</v>
      </c>
      <c r="D3736" s="36" t="s">
        <v>182</v>
      </c>
    </row>
    <row r="3737" spans="1:4">
      <c r="A3737" t="s">
        <v>133</v>
      </c>
      <c r="B3737" t="s">
        <v>7544</v>
      </c>
      <c r="C3737" s="36" t="s">
        <v>7545</v>
      </c>
      <c r="D3737" s="36" t="s">
        <v>182</v>
      </c>
    </row>
    <row r="3738" spans="1:4">
      <c r="A3738" t="s">
        <v>133</v>
      </c>
      <c r="B3738" t="s">
        <v>7546</v>
      </c>
      <c r="C3738" s="36" t="s">
        <v>7547</v>
      </c>
      <c r="D3738" s="36" t="s">
        <v>182</v>
      </c>
    </row>
    <row r="3739" spans="1:4">
      <c r="A3739" t="s">
        <v>133</v>
      </c>
      <c r="B3739" t="s">
        <v>7548</v>
      </c>
      <c r="C3739" s="36" t="s">
        <v>7549</v>
      </c>
      <c r="D3739" s="36" t="s">
        <v>182</v>
      </c>
    </row>
    <row r="3740" spans="1:4">
      <c r="A3740" t="s">
        <v>133</v>
      </c>
      <c r="B3740" t="s">
        <v>7550</v>
      </c>
      <c r="C3740" s="36" t="s">
        <v>7551</v>
      </c>
      <c r="D3740" s="36" t="s">
        <v>182</v>
      </c>
    </row>
    <row r="3741" spans="1:4">
      <c r="A3741" t="s">
        <v>133</v>
      </c>
      <c r="B3741" t="s">
        <v>7552</v>
      </c>
      <c r="C3741" s="36" t="s">
        <v>7553</v>
      </c>
      <c r="D3741" s="36" t="s">
        <v>182</v>
      </c>
    </row>
    <row r="3742" spans="1:4">
      <c r="A3742" t="s">
        <v>133</v>
      </c>
      <c r="B3742" t="s">
        <v>7554</v>
      </c>
      <c r="C3742" s="36" t="s">
        <v>7555</v>
      </c>
      <c r="D3742" s="36" t="s">
        <v>182</v>
      </c>
    </row>
    <row r="3743" spans="1:4">
      <c r="A3743" t="s">
        <v>133</v>
      </c>
      <c r="B3743" t="s">
        <v>7556</v>
      </c>
      <c r="C3743" s="36" t="s">
        <v>7557</v>
      </c>
      <c r="D3743" s="36" t="s">
        <v>182</v>
      </c>
    </row>
    <row r="3744" spans="1:4">
      <c r="A3744" t="s">
        <v>133</v>
      </c>
      <c r="B3744" t="s">
        <v>7558</v>
      </c>
      <c r="C3744" s="36" t="s">
        <v>7559</v>
      </c>
      <c r="D3744" s="36" t="s">
        <v>182</v>
      </c>
    </row>
    <row r="3745" spans="1:4">
      <c r="A3745" t="s">
        <v>133</v>
      </c>
      <c r="B3745" t="s">
        <v>7560</v>
      </c>
      <c r="C3745" s="36" t="s">
        <v>7561</v>
      </c>
      <c r="D3745" s="36" t="s">
        <v>182</v>
      </c>
    </row>
    <row r="3746" spans="1:4">
      <c r="A3746" t="s">
        <v>133</v>
      </c>
      <c r="B3746" t="s">
        <v>7562</v>
      </c>
      <c r="C3746" s="36" t="s">
        <v>7563</v>
      </c>
      <c r="D3746" s="36" t="s">
        <v>182</v>
      </c>
    </row>
    <row r="3747" spans="1:4">
      <c r="A3747" t="s">
        <v>133</v>
      </c>
      <c r="B3747" t="s">
        <v>7564</v>
      </c>
      <c r="C3747" s="36" t="s">
        <v>7565</v>
      </c>
      <c r="D3747" s="36" t="s">
        <v>182</v>
      </c>
    </row>
    <row r="3748" spans="1:4">
      <c r="A3748" t="s">
        <v>133</v>
      </c>
      <c r="B3748" t="s">
        <v>7566</v>
      </c>
      <c r="C3748" s="36" t="s">
        <v>7567</v>
      </c>
      <c r="D3748" s="36" t="s">
        <v>182</v>
      </c>
    </row>
    <row r="3749" spans="1:4">
      <c r="A3749" t="s">
        <v>133</v>
      </c>
      <c r="B3749" t="s">
        <v>7568</v>
      </c>
      <c r="C3749" s="36" t="s">
        <v>7569</v>
      </c>
      <c r="D3749" s="36" t="s">
        <v>182</v>
      </c>
    </row>
    <row r="3750" spans="1:4">
      <c r="A3750" t="s">
        <v>133</v>
      </c>
      <c r="B3750" t="s">
        <v>7570</v>
      </c>
      <c r="C3750" s="36" t="s">
        <v>7571</v>
      </c>
      <c r="D3750" s="36" t="s">
        <v>182</v>
      </c>
    </row>
    <row r="3751" spans="1:4">
      <c r="A3751" t="s">
        <v>133</v>
      </c>
      <c r="B3751" t="s">
        <v>7572</v>
      </c>
      <c r="C3751" s="36" t="s">
        <v>7573</v>
      </c>
      <c r="D3751" s="36" t="s">
        <v>182</v>
      </c>
    </row>
    <row r="3752" spans="1:4">
      <c r="A3752" t="s">
        <v>133</v>
      </c>
      <c r="B3752" t="s">
        <v>7574</v>
      </c>
      <c r="C3752" s="36" t="s">
        <v>7575</v>
      </c>
      <c r="D3752" s="36" t="s">
        <v>182</v>
      </c>
    </row>
    <row r="3753" spans="1:4">
      <c r="A3753" t="s">
        <v>133</v>
      </c>
      <c r="B3753" t="s">
        <v>7576</v>
      </c>
      <c r="C3753" s="36" t="s">
        <v>7577</v>
      </c>
      <c r="D3753" s="36" t="s">
        <v>182</v>
      </c>
    </row>
    <row r="3754" spans="1:4">
      <c r="A3754" t="s">
        <v>133</v>
      </c>
      <c r="B3754" t="s">
        <v>7578</v>
      </c>
      <c r="C3754" s="36" t="s">
        <v>7579</v>
      </c>
      <c r="D3754" s="36" t="s">
        <v>182</v>
      </c>
    </row>
    <row r="3755" spans="1:4">
      <c r="A3755" t="s">
        <v>133</v>
      </c>
      <c r="B3755" t="s">
        <v>7580</v>
      </c>
      <c r="C3755" s="36" t="s">
        <v>7581</v>
      </c>
      <c r="D3755" s="36" t="s">
        <v>182</v>
      </c>
    </row>
    <row r="3756" spans="1:4">
      <c r="A3756" t="s">
        <v>133</v>
      </c>
      <c r="B3756" t="s">
        <v>7582</v>
      </c>
      <c r="C3756" s="36" t="s">
        <v>7583</v>
      </c>
      <c r="D3756" s="36" t="s">
        <v>182</v>
      </c>
    </row>
    <row r="3757" spans="1:4">
      <c r="A3757" t="s">
        <v>133</v>
      </c>
      <c r="B3757" t="s">
        <v>7584</v>
      </c>
      <c r="C3757" s="36" t="s">
        <v>7585</v>
      </c>
      <c r="D3757" s="36" t="s">
        <v>182</v>
      </c>
    </row>
    <row r="3758" spans="1:4">
      <c r="A3758" t="s">
        <v>133</v>
      </c>
      <c r="B3758" t="s">
        <v>7586</v>
      </c>
      <c r="C3758" s="36" t="s">
        <v>7587</v>
      </c>
      <c r="D3758" s="36" t="s">
        <v>182</v>
      </c>
    </row>
    <row r="3759" spans="1:4">
      <c r="A3759" t="s">
        <v>133</v>
      </c>
      <c r="B3759" t="s">
        <v>7588</v>
      </c>
      <c r="C3759" s="36" t="s">
        <v>7589</v>
      </c>
      <c r="D3759" s="36" t="s">
        <v>182</v>
      </c>
    </row>
    <row r="3760" spans="1:4">
      <c r="A3760" t="s">
        <v>133</v>
      </c>
      <c r="B3760" t="s">
        <v>7590</v>
      </c>
      <c r="C3760" s="36" t="s">
        <v>7591</v>
      </c>
      <c r="D3760" s="36" t="s">
        <v>182</v>
      </c>
    </row>
    <row r="3761" spans="1:4">
      <c r="A3761" t="s">
        <v>133</v>
      </c>
      <c r="B3761" t="s">
        <v>7592</v>
      </c>
      <c r="C3761" s="36" t="s">
        <v>7593</v>
      </c>
      <c r="D3761" s="36" t="s">
        <v>182</v>
      </c>
    </row>
    <row r="3762" spans="1:4">
      <c r="A3762" t="s">
        <v>133</v>
      </c>
      <c r="B3762" t="s">
        <v>7594</v>
      </c>
      <c r="C3762" s="36" t="s">
        <v>7595</v>
      </c>
      <c r="D3762" s="36" t="s">
        <v>182</v>
      </c>
    </row>
    <row r="3763" spans="1:4">
      <c r="A3763" t="s">
        <v>133</v>
      </c>
      <c r="B3763" t="s">
        <v>7596</v>
      </c>
      <c r="C3763" s="36" t="s">
        <v>7597</v>
      </c>
      <c r="D3763" s="36" t="s">
        <v>182</v>
      </c>
    </row>
    <row r="3764" spans="1:4">
      <c r="A3764" t="s">
        <v>133</v>
      </c>
      <c r="B3764" t="s">
        <v>7598</v>
      </c>
      <c r="C3764" s="36" t="s">
        <v>7599</v>
      </c>
      <c r="D3764" s="36" t="s">
        <v>182</v>
      </c>
    </row>
    <row r="3765" spans="1:4">
      <c r="A3765" t="s">
        <v>133</v>
      </c>
      <c r="B3765" t="s">
        <v>7600</v>
      </c>
      <c r="C3765" s="36" t="s">
        <v>7601</v>
      </c>
      <c r="D3765" s="36" t="s">
        <v>182</v>
      </c>
    </row>
    <row r="3766" spans="1:4">
      <c r="A3766" t="s">
        <v>133</v>
      </c>
      <c r="B3766" t="s">
        <v>7602</v>
      </c>
      <c r="C3766" s="36" t="s">
        <v>7603</v>
      </c>
      <c r="D3766" s="36" t="s">
        <v>182</v>
      </c>
    </row>
    <row r="3767" spans="1:4">
      <c r="A3767" t="s">
        <v>133</v>
      </c>
      <c r="B3767" t="s">
        <v>7602</v>
      </c>
      <c r="C3767" s="36" t="s">
        <v>7604</v>
      </c>
      <c r="D3767" s="36" t="s">
        <v>182</v>
      </c>
    </row>
    <row r="3768" spans="1:4">
      <c r="A3768" t="s">
        <v>133</v>
      </c>
      <c r="B3768" t="s">
        <v>7605</v>
      </c>
      <c r="C3768" s="36" t="s">
        <v>7606</v>
      </c>
      <c r="D3768" s="36" t="s">
        <v>182</v>
      </c>
    </row>
    <row r="3769" spans="1:4">
      <c r="A3769" t="s">
        <v>133</v>
      </c>
      <c r="B3769" t="s">
        <v>7605</v>
      </c>
      <c r="C3769" s="36" t="s">
        <v>7607</v>
      </c>
      <c r="D3769" s="36" t="s">
        <v>182</v>
      </c>
    </row>
    <row r="3770" spans="1:4">
      <c r="A3770" t="s">
        <v>133</v>
      </c>
      <c r="B3770" t="s">
        <v>7608</v>
      </c>
      <c r="C3770" s="36" t="s">
        <v>7609</v>
      </c>
      <c r="D3770" s="36" t="s">
        <v>182</v>
      </c>
    </row>
    <row r="3771" spans="1:4">
      <c r="A3771" t="s">
        <v>133</v>
      </c>
      <c r="B3771" t="s">
        <v>7610</v>
      </c>
      <c r="C3771" s="36" t="s">
        <v>7611</v>
      </c>
      <c r="D3771" s="36" t="s">
        <v>182</v>
      </c>
    </row>
    <row r="3772" spans="1:4">
      <c r="A3772" t="s">
        <v>133</v>
      </c>
      <c r="B3772" t="s">
        <v>7612</v>
      </c>
      <c r="C3772" s="36" t="s">
        <v>7613</v>
      </c>
      <c r="D3772" s="36" t="s">
        <v>182</v>
      </c>
    </row>
    <row r="3773" spans="1:4">
      <c r="A3773" t="s">
        <v>133</v>
      </c>
      <c r="B3773" t="s">
        <v>7614</v>
      </c>
      <c r="C3773" s="36" t="s">
        <v>7615</v>
      </c>
      <c r="D3773" s="36" t="s">
        <v>182</v>
      </c>
    </row>
    <row r="3774" spans="1:4">
      <c r="A3774" t="s">
        <v>133</v>
      </c>
      <c r="B3774" t="s">
        <v>7616</v>
      </c>
      <c r="C3774" s="36" t="s">
        <v>7617</v>
      </c>
      <c r="D3774" s="36" t="s">
        <v>182</v>
      </c>
    </row>
    <row r="3775" spans="1:4">
      <c r="A3775" t="s">
        <v>133</v>
      </c>
      <c r="B3775" t="s">
        <v>7618</v>
      </c>
      <c r="C3775" s="36" t="s">
        <v>7619</v>
      </c>
      <c r="D3775" s="36" t="s">
        <v>182</v>
      </c>
    </row>
    <row r="3776" spans="1:4">
      <c r="A3776" t="s">
        <v>133</v>
      </c>
      <c r="B3776" t="s">
        <v>7620</v>
      </c>
      <c r="C3776" s="36" t="s">
        <v>7621</v>
      </c>
      <c r="D3776" s="36" t="s">
        <v>182</v>
      </c>
    </row>
    <row r="3777" spans="1:4">
      <c r="A3777" t="s">
        <v>133</v>
      </c>
      <c r="B3777" t="s">
        <v>7622</v>
      </c>
      <c r="C3777" s="36" t="s">
        <v>7623</v>
      </c>
      <c r="D3777" s="36" t="s">
        <v>182</v>
      </c>
    </row>
    <row r="3778" spans="1:4">
      <c r="A3778" t="s">
        <v>133</v>
      </c>
      <c r="B3778" t="s">
        <v>7624</v>
      </c>
      <c r="C3778" s="36" t="s">
        <v>7625</v>
      </c>
      <c r="D3778" s="36" t="s">
        <v>182</v>
      </c>
    </row>
    <row r="3779" spans="1:4">
      <c r="A3779" t="s">
        <v>133</v>
      </c>
      <c r="B3779" t="s">
        <v>7626</v>
      </c>
      <c r="C3779" s="36" t="s">
        <v>7627</v>
      </c>
      <c r="D3779" s="36" t="s">
        <v>182</v>
      </c>
    </row>
    <row r="3780" spans="1:4">
      <c r="A3780" t="s">
        <v>133</v>
      </c>
      <c r="B3780" t="s">
        <v>7628</v>
      </c>
      <c r="C3780" s="36" t="s">
        <v>7629</v>
      </c>
      <c r="D3780" s="36" t="s">
        <v>182</v>
      </c>
    </row>
    <row r="3781" spans="1:4">
      <c r="A3781" t="s">
        <v>133</v>
      </c>
      <c r="B3781" t="s">
        <v>7630</v>
      </c>
      <c r="C3781" s="36" t="s">
        <v>7631</v>
      </c>
      <c r="D3781" s="36" t="s">
        <v>182</v>
      </c>
    </row>
    <row r="3782" spans="1:4">
      <c r="A3782" t="s">
        <v>133</v>
      </c>
      <c r="B3782" t="s">
        <v>7632</v>
      </c>
      <c r="C3782" s="36" t="s">
        <v>7633</v>
      </c>
      <c r="D3782" s="36" t="s">
        <v>182</v>
      </c>
    </row>
    <row r="3783" spans="1:4">
      <c r="A3783" t="s">
        <v>133</v>
      </c>
      <c r="B3783" t="s">
        <v>7634</v>
      </c>
      <c r="C3783" s="36" t="s">
        <v>7635</v>
      </c>
      <c r="D3783" s="36" t="s">
        <v>182</v>
      </c>
    </row>
    <row r="3784" spans="1:4">
      <c r="A3784" t="s">
        <v>133</v>
      </c>
      <c r="B3784" t="s">
        <v>7636</v>
      </c>
      <c r="C3784" s="36" t="s">
        <v>7637</v>
      </c>
      <c r="D3784" s="36" t="s">
        <v>182</v>
      </c>
    </row>
    <row r="3785" spans="1:4">
      <c r="A3785" t="s">
        <v>133</v>
      </c>
      <c r="B3785" t="s">
        <v>7638</v>
      </c>
      <c r="C3785" s="36" t="s">
        <v>7639</v>
      </c>
      <c r="D3785" s="36" t="s">
        <v>182</v>
      </c>
    </row>
    <row r="3786" spans="1:4">
      <c r="A3786" t="s">
        <v>133</v>
      </c>
      <c r="B3786" t="s">
        <v>7640</v>
      </c>
      <c r="C3786" s="36" t="s">
        <v>7641</v>
      </c>
      <c r="D3786" s="36" t="s">
        <v>182</v>
      </c>
    </row>
    <row r="3787" spans="1:4">
      <c r="A3787" t="s">
        <v>133</v>
      </c>
      <c r="B3787" t="s">
        <v>7642</v>
      </c>
      <c r="C3787" s="36" t="s">
        <v>7643</v>
      </c>
      <c r="D3787" s="36" t="s">
        <v>182</v>
      </c>
    </row>
    <row r="3788" spans="1:4">
      <c r="A3788" t="s">
        <v>133</v>
      </c>
      <c r="B3788" t="s">
        <v>7644</v>
      </c>
      <c r="C3788" s="36" t="s">
        <v>7645</v>
      </c>
      <c r="D3788" s="36" t="s">
        <v>182</v>
      </c>
    </row>
    <row r="3789" spans="1:4">
      <c r="A3789" t="s">
        <v>133</v>
      </c>
      <c r="B3789" t="s">
        <v>7646</v>
      </c>
      <c r="C3789" s="36" t="s">
        <v>7647</v>
      </c>
      <c r="D3789" s="36" t="s">
        <v>182</v>
      </c>
    </row>
    <row r="3790" spans="1:4">
      <c r="A3790" t="s">
        <v>133</v>
      </c>
      <c r="B3790" t="s">
        <v>7648</v>
      </c>
      <c r="C3790" s="36" t="s">
        <v>7649</v>
      </c>
      <c r="D3790" s="36" t="s">
        <v>182</v>
      </c>
    </row>
    <row r="3791" spans="1:4">
      <c r="A3791" t="s">
        <v>133</v>
      </c>
      <c r="B3791" t="s">
        <v>7650</v>
      </c>
      <c r="C3791" s="36" t="s">
        <v>7651</v>
      </c>
      <c r="D3791" s="36" t="s">
        <v>182</v>
      </c>
    </row>
    <row r="3792" spans="1:4">
      <c r="A3792" t="s">
        <v>133</v>
      </c>
      <c r="B3792" t="s">
        <v>7652</v>
      </c>
      <c r="C3792" s="36" t="s">
        <v>7653</v>
      </c>
      <c r="D3792" s="36" t="s">
        <v>182</v>
      </c>
    </row>
    <row r="3793" spans="1:4">
      <c r="A3793" t="s">
        <v>133</v>
      </c>
      <c r="B3793" t="s">
        <v>7654</v>
      </c>
      <c r="C3793" s="36" t="s">
        <v>7655</v>
      </c>
      <c r="D3793" s="36" t="s">
        <v>182</v>
      </c>
    </row>
    <row r="3794" spans="1:4">
      <c r="A3794" t="s">
        <v>133</v>
      </c>
      <c r="B3794" t="s">
        <v>7656</v>
      </c>
      <c r="C3794" s="36" t="s">
        <v>7657</v>
      </c>
      <c r="D3794" s="36" t="s">
        <v>182</v>
      </c>
    </row>
    <row r="3795" spans="1:4">
      <c r="A3795" t="s">
        <v>133</v>
      </c>
      <c r="B3795" t="s">
        <v>7658</v>
      </c>
      <c r="C3795" s="36" t="s">
        <v>7659</v>
      </c>
      <c r="D3795" s="36" t="s">
        <v>182</v>
      </c>
    </row>
    <row r="3796" spans="1:4">
      <c r="A3796" t="s">
        <v>133</v>
      </c>
      <c r="B3796" t="s">
        <v>7660</v>
      </c>
      <c r="C3796" s="36" t="s">
        <v>7661</v>
      </c>
      <c r="D3796" s="36" t="s">
        <v>182</v>
      </c>
    </row>
    <row r="3797" spans="1:4">
      <c r="A3797" t="s">
        <v>133</v>
      </c>
      <c r="B3797" t="s">
        <v>7662</v>
      </c>
      <c r="C3797" s="36" t="s">
        <v>7663</v>
      </c>
      <c r="D3797" s="36" t="s">
        <v>182</v>
      </c>
    </row>
    <row r="3798" spans="1:4">
      <c r="A3798" t="s">
        <v>133</v>
      </c>
      <c r="B3798" t="s">
        <v>7664</v>
      </c>
      <c r="C3798" s="36" t="s">
        <v>7665</v>
      </c>
      <c r="D3798" s="36" t="s">
        <v>182</v>
      </c>
    </row>
    <row r="3799" spans="1:4">
      <c r="A3799" t="s">
        <v>133</v>
      </c>
      <c r="B3799" t="s">
        <v>7666</v>
      </c>
      <c r="C3799" s="36" t="s">
        <v>7667</v>
      </c>
      <c r="D3799" s="36" t="s">
        <v>182</v>
      </c>
    </row>
    <row r="3800" spans="1:4">
      <c r="A3800" t="s">
        <v>133</v>
      </c>
      <c r="B3800" t="s">
        <v>7668</v>
      </c>
      <c r="C3800" s="36" t="s">
        <v>7669</v>
      </c>
      <c r="D3800" s="36" t="s">
        <v>182</v>
      </c>
    </row>
    <row r="3801" spans="1:4">
      <c r="A3801" t="s">
        <v>133</v>
      </c>
      <c r="B3801" t="s">
        <v>7670</v>
      </c>
      <c r="C3801" s="36" t="s">
        <v>7671</v>
      </c>
      <c r="D3801" s="36" t="s">
        <v>182</v>
      </c>
    </row>
    <row r="3802" spans="1:4">
      <c r="A3802" t="s">
        <v>133</v>
      </c>
      <c r="B3802" t="s">
        <v>7672</v>
      </c>
      <c r="C3802" s="36" t="s">
        <v>7673</v>
      </c>
      <c r="D3802" s="36" t="s">
        <v>182</v>
      </c>
    </row>
    <row r="3803" spans="1:4">
      <c r="A3803" t="s">
        <v>133</v>
      </c>
      <c r="B3803" t="s">
        <v>7674</v>
      </c>
      <c r="C3803" s="36" t="s">
        <v>7675</v>
      </c>
      <c r="D3803" s="36" t="s">
        <v>182</v>
      </c>
    </row>
    <row r="3804" spans="1:4">
      <c r="A3804" t="s">
        <v>133</v>
      </c>
      <c r="B3804" t="s">
        <v>7676</v>
      </c>
      <c r="C3804" s="36" t="s">
        <v>7677</v>
      </c>
      <c r="D3804" s="36" t="s">
        <v>182</v>
      </c>
    </row>
    <row r="3805" spans="1:4">
      <c r="A3805" t="s">
        <v>133</v>
      </c>
      <c r="B3805" t="s">
        <v>7678</v>
      </c>
      <c r="C3805" s="36" t="s">
        <v>7679</v>
      </c>
      <c r="D3805" s="36" t="s">
        <v>182</v>
      </c>
    </row>
    <row r="3806" spans="1:4">
      <c r="A3806" t="s">
        <v>133</v>
      </c>
      <c r="B3806" t="s">
        <v>7680</v>
      </c>
      <c r="C3806" s="36" t="s">
        <v>7681</v>
      </c>
      <c r="D3806" s="36" t="s">
        <v>182</v>
      </c>
    </row>
    <row r="3807" spans="1:4">
      <c r="A3807" t="s">
        <v>133</v>
      </c>
      <c r="B3807" t="s">
        <v>7682</v>
      </c>
      <c r="C3807" s="36" t="s">
        <v>7683</v>
      </c>
      <c r="D3807" s="36" t="s">
        <v>182</v>
      </c>
    </row>
    <row r="3808" spans="1:4">
      <c r="A3808" t="s">
        <v>133</v>
      </c>
      <c r="B3808" t="s">
        <v>7684</v>
      </c>
      <c r="C3808" s="36" t="s">
        <v>7685</v>
      </c>
      <c r="D3808" s="36" t="s">
        <v>182</v>
      </c>
    </row>
    <row r="3809" spans="1:4">
      <c r="A3809" t="s">
        <v>133</v>
      </c>
      <c r="B3809" t="s">
        <v>7686</v>
      </c>
      <c r="C3809" s="36" t="s">
        <v>7687</v>
      </c>
      <c r="D3809" s="36" t="s">
        <v>182</v>
      </c>
    </row>
    <row r="3810" spans="1:4">
      <c r="A3810" t="s">
        <v>133</v>
      </c>
      <c r="B3810" t="s">
        <v>7688</v>
      </c>
      <c r="C3810" s="36" t="s">
        <v>7689</v>
      </c>
      <c r="D3810" s="36" t="s">
        <v>182</v>
      </c>
    </row>
    <row r="3811" spans="1:4">
      <c r="A3811" t="s">
        <v>133</v>
      </c>
      <c r="B3811" t="s">
        <v>7690</v>
      </c>
      <c r="C3811" s="36" t="s">
        <v>7691</v>
      </c>
      <c r="D3811" s="36" t="s">
        <v>182</v>
      </c>
    </row>
    <row r="3812" spans="1:4">
      <c r="A3812" t="s">
        <v>133</v>
      </c>
      <c r="B3812" t="s">
        <v>7692</v>
      </c>
      <c r="C3812" s="36" t="s">
        <v>7693</v>
      </c>
      <c r="D3812" s="36" t="s">
        <v>182</v>
      </c>
    </row>
    <row r="3813" spans="1:4">
      <c r="A3813" t="s">
        <v>133</v>
      </c>
      <c r="B3813" t="s">
        <v>7694</v>
      </c>
      <c r="C3813" s="36" t="s">
        <v>7695</v>
      </c>
      <c r="D3813" s="36" t="s">
        <v>182</v>
      </c>
    </row>
    <row r="3814" spans="1:4">
      <c r="A3814" t="s">
        <v>133</v>
      </c>
      <c r="B3814" t="s">
        <v>7696</v>
      </c>
      <c r="C3814" s="36" t="s">
        <v>7697</v>
      </c>
      <c r="D3814" s="36" t="s">
        <v>182</v>
      </c>
    </row>
    <row r="3815" spans="1:4">
      <c r="A3815" t="s">
        <v>133</v>
      </c>
      <c r="B3815" t="s">
        <v>7698</v>
      </c>
      <c r="C3815" s="36" t="s">
        <v>7699</v>
      </c>
      <c r="D3815" s="36" t="s">
        <v>182</v>
      </c>
    </row>
    <row r="3816" spans="1:4">
      <c r="A3816" t="s">
        <v>133</v>
      </c>
      <c r="B3816" t="s">
        <v>7700</v>
      </c>
      <c r="C3816" s="36" t="s">
        <v>7701</v>
      </c>
      <c r="D3816" s="36" t="s">
        <v>182</v>
      </c>
    </row>
    <row r="3817" spans="1:4">
      <c r="A3817" t="s">
        <v>133</v>
      </c>
      <c r="B3817" t="s">
        <v>7702</v>
      </c>
      <c r="C3817" s="36" t="s">
        <v>7703</v>
      </c>
      <c r="D3817" s="36" t="s">
        <v>182</v>
      </c>
    </row>
    <row r="3818" spans="1:4">
      <c r="A3818" t="s">
        <v>133</v>
      </c>
      <c r="B3818" t="s">
        <v>7704</v>
      </c>
      <c r="C3818" s="36" t="s">
        <v>7705</v>
      </c>
      <c r="D3818" s="36" t="s">
        <v>182</v>
      </c>
    </row>
    <row r="3819" spans="1:4">
      <c r="A3819" t="s">
        <v>133</v>
      </c>
      <c r="B3819" t="s">
        <v>7706</v>
      </c>
      <c r="C3819" s="36" t="s">
        <v>7707</v>
      </c>
      <c r="D3819" s="36" t="s">
        <v>182</v>
      </c>
    </row>
    <row r="3820" spans="1:4">
      <c r="A3820" t="s">
        <v>133</v>
      </c>
      <c r="B3820" t="s">
        <v>7708</v>
      </c>
      <c r="C3820" s="36" t="s">
        <v>7709</v>
      </c>
      <c r="D3820" s="36" t="s">
        <v>182</v>
      </c>
    </row>
    <row r="3821" spans="1:4">
      <c r="A3821" t="s">
        <v>133</v>
      </c>
      <c r="B3821" t="s">
        <v>7710</v>
      </c>
      <c r="C3821" s="36" t="s">
        <v>7711</v>
      </c>
      <c r="D3821" s="36" t="s">
        <v>182</v>
      </c>
    </row>
    <row r="3822" spans="1:4">
      <c r="A3822" t="s">
        <v>133</v>
      </c>
      <c r="B3822" t="s">
        <v>7712</v>
      </c>
      <c r="C3822" s="36" t="s">
        <v>7713</v>
      </c>
      <c r="D3822" s="36" t="s">
        <v>182</v>
      </c>
    </row>
    <row r="3823" spans="1:4">
      <c r="A3823" t="s">
        <v>133</v>
      </c>
      <c r="B3823" t="s">
        <v>7714</v>
      </c>
      <c r="C3823" s="36" t="s">
        <v>7715</v>
      </c>
      <c r="D3823" s="36" t="s">
        <v>182</v>
      </c>
    </row>
    <row r="3824" spans="1:4">
      <c r="A3824" t="s">
        <v>133</v>
      </c>
      <c r="B3824" t="s">
        <v>7716</v>
      </c>
      <c r="C3824" s="36" t="s">
        <v>7717</v>
      </c>
      <c r="D3824" s="36" t="s">
        <v>182</v>
      </c>
    </row>
    <row r="3825" spans="1:4">
      <c r="A3825" t="s">
        <v>133</v>
      </c>
      <c r="B3825" t="s">
        <v>7718</v>
      </c>
      <c r="C3825" s="36" t="s">
        <v>7719</v>
      </c>
      <c r="D3825" s="36" t="s">
        <v>182</v>
      </c>
    </row>
    <row r="3826" spans="1:4">
      <c r="A3826" t="s">
        <v>133</v>
      </c>
      <c r="B3826" t="s">
        <v>7720</v>
      </c>
      <c r="C3826" s="36" t="s">
        <v>7721</v>
      </c>
      <c r="D3826" s="36" t="s">
        <v>182</v>
      </c>
    </row>
    <row r="3827" spans="1:4">
      <c r="A3827" t="s">
        <v>133</v>
      </c>
      <c r="B3827" t="s">
        <v>7722</v>
      </c>
      <c r="C3827" s="36" t="s">
        <v>7723</v>
      </c>
      <c r="D3827" s="36" t="s">
        <v>182</v>
      </c>
    </row>
    <row r="3828" spans="1:4">
      <c r="A3828" t="s">
        <v>133</v>
      </c>
      <c r="B3828" t="s">
        <v>7724</v>
      </c>
      <c r="C3828" s="36" t="s">
        <v>7725</v>
      </c>
      <c r="D3828" s="36" t="s">
        <v>182</v>
      </c>
    </row>
    <row r="3829" spans="1:4">
      <c r="A3829" t="s">
        <v>133</v>
      </c>
      <c r="B3829" t="s">
        <v>7726</v>
      </c>
      <c r="C3829" s="36" t="s">
        <v>7727</v>
      </c>
      <c r="D3829" s="36" t="s">
        <v>182</v>
      </c>
    </row>
    <row r="3830" spans="1:4">
      <c r="A3830" t="s">
        <v>133</v>
      </c>
      <c r="B3830" t="s">
        <v>7728</v>
      </c>
      <c r="C3830" s="36" t="s">
        <v>7729</v>
      </c>
      <c r="D3830" s="36" t="s">
        <v>182</v>
      </c>
    </row>
    <row r="3831" spans="1:4">
      <c r="A3831" t="s">
        <v>133</v>
      </c>
      <c r="B3831" t="s">
        <v>7730</v>
      </c>
      <c r="C3831" s="36" t="s">
        <v>7731</v>
      </c>
      <c r="D3831" s="36" t="s">
        <v>182</v>
      </c>
    </row>
    <row r="3832" spans="1:4">
      <c r="A3832" t="s">
        <v>133</v>
      </c>
      <c r="B3832" t="s">
        <v>7732</v>
      </c>
      <c r="C3832" s="36" t="s">
        <v>7733</v>
      </c>
      <c r="D3832" s="36" t="s">
        <v>182</v>
      </c>
    </row>
    <row r="3833" spans="1:4">
      <c r="A3833" t="s">
        <v>133</v>
      </c>
      <c r="B3833" t="s">
        <v>7734</v>
      </c>
      <c r="C3833" s="36" t="s">
        <v>7735</v>
      </c>
      <c r="D3833" s="36" t="s">
        <v>182</v>
      </c>
    </row>
    <row r="3834" spans="1:4">
      <c r="A3834" t="s">
        <v>133</v>
      </c>
      <c r="B3834" t="s">
        <v>7736</v>
      </c>
      <c r="C3834" s="36" t="s">
        <v>7737</v>
      </c>
      <c r="D3834" s="36" t="s">
        <v>182</v>
      </c>
    </row>
    <row r="3835" spans="1:4">
      <c r="A3835" t="s">
        <v>133</v>
      </c>
      <c r="B3835" t="s">
        <v>7738</v>
      </c>
      <c r="C3835" s="36" t="s">
        <v>7739</v>
      </c>
      <c r="D3835" s="36" t="s">
        <v>182</v>
      </c>
    </row>
    <row r="3836" spans="1:4">
      <c r="A3836" t="s">
        <v>133</v>
      </c>
      <c r="B3836" t="s">
        <v>7740</v>
      </c>
      <c r="C3836" s="36" t="s">
        <v>7741</v>
      </c>
      <c r="D3836" s="36" t="s">
        <v>182</v>
      </c>
    </row>
    <row r="3837" spans="1:4">
      <c r="A3837" t="s">
        <v>133</v>
      </c>
      <c r="B3837" t="s">
        <v>7742</v>
      </c>
      <c r="C3837" s="36" t="s">
        <v>7743</v>
      </c>
      <c r="D3837" s="36" t="s">
        <v>182</v>
      </c>
    </row>
    <row r="3838" spans="1:4">
      <c r="A3838" t="s">
        <v>133</v>
      </c>
      <c r="B3838" t="s">
        <v>7744</v>
      </c>
      <c r="C3838" s="36" t="s">
        <v>7745</v>
      </c>
      <c r="D3838" s="36" t="s">
        <v>182</v>
      </c>
    </row>
    <row r="3839" spans="1:4">
      <c r="A3839" t="s">
        <v>133</v>
      </c>
      <c r="B3839" t="s">
        <v>7746</v>
      </c>
      <c r="C3839" s="36" t="s">
        <v>7747</v>
      </c>
      <c r="D3839" s="36" t="s">
        <v>182</v>
      </c>
    </row>
    <row r="3840" spans="1:4">
      <c r="A3840" t="s">
        <v>133</v>
      </c>
      <c r="B3840" t="s">
        <v>7748</v>
      </c>
      <c r="C3840" s="36" t="s">
        <v>7749</v>
      </c>
      <c r="D3840" s="36" t="s">
        <v>182</v>
      </c>
    </row>
    <row r="3841" spans="1:4">
      <c r="A3841" t="s">
        <v>133</v>
      </c>
      <c r="B3841" t="s">
        <v>7750</v>
      </c>
      <c r="C3841" s="36" t="s">
        <v>7751</v>
      </c>
      <c r="D3841" s="36" t="s">
        <v>182</v>
      </c>
    </row>
    <row r="3842" spans="1:4">
      <c r="A3842" t="s">
        <v>133</v>
      </c>
      <c r="B3842" t="s">
        <v>7752</v>
      </c>
      <c r="C3842" s="36" t="s">
        <v>7753</v>
      </c>
      <c r="D3842" s="36" t="s">
        <v>182</v>
      </c>
    </row>
    <row r="3843" spans="1:4">
      <c r="A3843" t="s">
        <v>133</v>
      </c>
      <c r="B3843" t="s">
        <v>7754</v>
      </c>
      <c r="C3843" s="36" t="s">
        <v>7755</v>
      </c>
      <c r="D3843" s="36" t="s">
        <v>182</v>
      </c>
    </row>
    <row r="3844" spans="1:4">
      <c r="A3844" t="s">
        <v>133</v>
      </c>
      <c r="B3844" t="s">
        <v>7756</v>
      </c>
      <c r="C3844" s="36" t="s">
        <v>7757</v>
      </c>
      <c r="D3844" s="36" t="s">
        <v>182</v>
      </c>
    </row>
    <row r="3845" spans="1:4">
      <c r="A3845" t="s">
        <v>133</v>
      </c>
      <c r="B3845" t="s">
        <v>7758</v>
      </c>
      <c r="C3845" s="36" t="s">
        <v>7759</v>
      </c>
      <c r="D3845" s="36" t="s">
        <v>182</v>
      </c>
    </row>
    <row r="3846" spans="1:4">
      <c r="A3846" t="s">
        <v>133</v>
      </c>
      <c r="B3846" t="s">
        <v>7760</v>
      </c>
      <c r="C3846" s="36" t="s">
        <v>7761</v>
      </c>
      <c r="D3846" s="36" t="s">
        <v>182</v>
      </c>
    </row>
    <row r="3847" spans="1:4">
      <c r="A3847" t="s">
        <v>133</v>
      </c>
      <c r="B3847" t="s">
        <v>7762</v>
      </c>
      <c r="C3847" s="36" t="s">
        <v>7763</v>
      </c>
      <c r="D3847" s="36" t="s">
        <v>182</v>
      </c>
    </row>
    <row r="3848" spans="1:4">
      <c r="A3848" t="s">
        <v>133</v>
      </c>
      <c r="B3848" t="s">
        <v>7764</v>
      </c>
      <c r="C3848" s="36" t="s">
        <v>7765</v>
      </c>
      <c r="D3848" s="36" t="s">
        <v>182</v>
      </c>
    </row>
    <row r="3849" spans="1:4">
      <c r="A3849" t="s">
        <v>133</v>
      </c>
      <c r="B3849" t="s">
        <v>7766</v>
      </c>
      <c r="C3849" s="36" t="s">
        <v>7767</v>
      </c>
      <c r="D3849" s="36" t="s">
        <v>182</v>
      </c>
    </row>
    <row r="3850" spans="1:4">
      <c r="A3850" t="s">
        <v>133</v>
      </c>
      <c r="B3850" t="s">
        <v>7768</v>
      </c>
      <c r="C3850" s="36" t="s">
        <v>7769</v>
      </c>
      <c r="D3850" s="36" t="s">
        <v>182</v>
      </c>
    </row>
    <row r="3851" spans="1:4">
      <c r="A3851" t="s">
        <v>133</v>
      </c>
      <c r="B3851" t="s">
        <v>7770</v>
      </c>
      <c r="C3851" s="36" t="s">
        <v>7771</v>
      </c>
      <c r="D3851" s="36" t="s">
        <v>182</v>
      </c>
    </row>
    <row r="3852" spans="1:4">
      <c r="A3852" t="s">
        <v>133</v>
      </c>
      <c r="B3852" t="s">
        <v>7772</v>
      </c>
      <c r="C3852" s="36" t="s">
        <v>7773</v>
      </c>
      <c r="D3852" s="36" t="s">
        <v>182</v>
      </c>
    </row>
    <row r="3853" spans="1:4">
      <c r="A3853" t="s">
        <v>133</v>
      </c>
      <c r="B3853" t="s">
        <v>7774</v>
      </c>
      <c r="C3853" s="36" t="s">
        <v>7775</v>
      </c>
      <c r="D3853" s="36" t="s">
        <v>182</v>
      </c>
    </row>
    <row r="3854" spans="1:4">
      <c r="A3854" t="s">
        <v>133</v>
      </c>
      <c r="B3854" t="s">
        <v>7776</v>
      </c>
      <c r="C3854" s="36" t="s">
        <v>7777</v>
      </c>
      <c r="D3854" s="36" t="s">
        <v>182</v>
      </c>
    </row>
    <row r="3855" spans="1:4">
      <c r="A3855" t="s">
        <v>133</v>
      </c>
      <c r="B3855" t="s">
        <v>7778</v>
      </c>
      <c r="C3855" s="36" t="s">
        <v>7779</v>
      </c>
      <c r="D3855" s="36" t="s">
        <v>182</v>
      </c>
    </row>
    <row r="3856" spans="1:4">
      <c r="A3856" t="s">
        <v>133</v>
      </c>
      <c r="B3856" t="s">
        <v>7780</v>
      </c>
      <c r="C3856" s="36" t="s">
        <v>7781</v>
      </c>
      <c r="D3856" s="36" t="s">
        <v>182</v>
      </c>
    </row>
    <row r="3857" spans="1:4">
      <c r="A3857" t="s">
        <v>133</v>
      </c>
      <c r="B3857" t="s">
        <v>7782</v>
      </c>
      <c r="C3857" s="36" t="s">
        <v>7783</v>
      </c>
      <c r="D3857" s="36" t="s">
        <v>182</v>
      </c>
    </row>
    <row r="3858" spans="1:4">
      <c r="A3858" t="s">
        <v>133</v>
      </c>
      <c r="B3858" t="s">
        <v>7784</v>
      </c>
      <c r="C3858" s="36" t="s">
        <v>7785</v>
      </c>
      <c r="D3858" s="36" t="s">
        <v>182</v>
      </c>
    </row>
    <row r="3859" spans="1:4">
      <c r="A3859" t="s">
        <v>133</v>
      </c>
      <c r="B3859" t="s">
        <v>7786</v>
      </c>
      <c r="C3859" s="36" t="s">
        <v>7787</v>
      </c>
      <c r="D3859" s="36" t="s">
        <v>182</v>
      </c>
    </row>
    <row r="3860" spans="1:4">
      <c r="A3860" t="s">
        <v>133</v>
      </c>
      <c r="B3860" t="s">
        <v>7788</v>
      </c>
      <c r="C3860" s="36" t="s">
        <v>7789</v>
      </c>
      <c r="D3860" s="36" t="s">
        <v>182</v>
      </c>
    </row>
    <row r="3861" spans="1:4">
      <c r="A3861" t="s">
        <v>133</v>
      </c>
      <c r="B3861" t="s">
        <v>7790</v>
      </c>
      <c r="C3861" s="36" t="s">
        <v>7791</v>
      </c>
      <c r="D3861" s="36" t="s">
        <v>182</v>
      </c>
    </row>
    <row r="3862" spans="1:4">
      <c r="A3862" t="s">
        <v>133</v>
      </c>
      <c r="B3862" t="s">
        <v>7792</v>
      </c>
      <c r="C3862" s="36" t="s">
        <v>7793</v>
      </c>
      <c r="D3862" s="36" t="s">
        <v>182</v>
      </c>
    </row>
    <row r="3863" spans="1:4">
      <c r="A3863" t="s">
        <v>133</v>
      </c>
      <c r="B3863" t="s">
        <v>7794</v>
      </c>
      <c r="C3863" s="36" t="s">
        <v>7795</v>
      </c>
      <c r="D3863" s="36" t="s">
        <v>182</v>
      </c>
    </row>
    <row r="3864" spans="1:4">
      <c r="A3864" t="s">
        <v>133</v>
      </c>
      <c r="B3864" t="s">
        <v>7796</v>
      </c>
      <c r="C3864" s="36" t="s">
        <v>7797</v>
      </c>
      <c r="D3864" s="36" t="s">
        <v>182</v>
      </c>
    </row>
    <row r="3865" spans="1:4">
      <c r="A3865" t="s">
        <v>133</v>
      </c>
      <c r="B3865" t="s">
        <v>7798</v>
      </c>
      <c r="C3865" s="36" t="s">
        <v>7799</v>
      </c>
      <c r="D3865" s="36" t="s">
        <v>182</v>
      </c>
    </row>
    <row r="3866" spans="1:4">
      <c r="A3866" t="s">
        <v>133</v>
      </c>
      <c r="B3866" t="s">
        <v>7800</v>
      </c>
      <c r="C3866" s="36" t="s">
        <v>7801</v>
      </c>
      <c r="D3866" s="36" t="s">
        <v>182</v>
      </c>
    </row>
    <row r="3867" spans="1:4">
      <c r="A3867" t="s">
        <v>133</v>
      </c>
      <c r="B3867" t="s">
        <v>7802</v>
      </c>
      <c r="C3867" s="36" t="s">
        <v>7803</v>
      </c>
      <c r="D3867" s="36" t="s">
        <v>182</v>
      </c>
    </row>
    <row r="3868" spans="1:4">
      <c r="A3868" t="s">
        <v>133</v>
      </c>
      <c r="B3868" t="s">
        <v>7804</v>
      </c>
      <c r="C3868" s="36" t="s">
        <v>7805</v>
      </c>
      <c r="D3868" s="36" t="s">
        <v>182</v>
      </c>
    </row>
    <row r="3869" spans="1:4">
      <c r="A3869" t="s">
        <v>133</v>
      </c>
      <c r="B3869" t="s">
        <v>7806</v>
      </c>
      <c r="C3869" s="36" t="s">
        <v>7807</v>
      </c>
      <c r="D3869" s="36" t="s">
        <v>182</v>
      </c>
    </row>
    <row r="3870" spans="1:4">
      <c r="A3870" t="s">
        <v>133</v>
      </c>
      <c r="B3870" t="s">
        <v>7808</v>
      </c>
      <c r="C3870" s="36" t="s">
        <v>7809</v>
      </c>
      <c r="D3870" s="36" t="s">
        <v>182</v>
      </c>
    </row>
    <row r="3871" spans="1:4">
      <c r="A3871" t="s">
        <v>133</v>
      </c>
      <c r="B3871" t="s">
        <v>7810</v>
      </c>
      <c r="C3871" s="36" t="s">
        <v>7811</v>
      </c>
      <c r="D3871" s="36" t="s">
        <v>182</v>
      </c>
    </row>
    <row r="3872" spans="1:4">
      <c r="A3872" t="s">
        <v>133</v>
      </c>
      <c r="B3872" t="s">
        <v>7812</v>
      </c>
      <c r="C3872" s="36" t="s">
        <v>7813</v>
      </c>
      <c r="D3872" s="36" t="s">
        <v>182</v>
      </c>
    </row>
    <row r="3873" spans="1:4">
      <c r="A3873" t="s">
        <v>133</v>
      </c>
      <c r="B3873" t="s">
        <v>7814</v>
      </c>
      <c r="C3873" s="36" t="s">
        <v>7815</v>
      </c>
      <c r="D3873" s="36" t="s">
        <v>182</v>
      </c>
    </row>
    <row r="3874" spans="1:4">
      <c r="A3874" t="s">
        <v>133</v>
      </c>
      <c r="B3874" t="s">
        <v>7816</v>
      </c>
      <c r="C3874" s="36" t="s">
        <v>7817</v>
      </c>
      <c r="D3874" s="36" t="s">
        <v>182</v>
      </c>
    </row>
    <row r="3875" spans="1:4">
      <c r="A3875" t="s">
        <v>133</v>
      </c>
      <c r="B3875" t="s">
        <v>7818</v>
      </c>
      <c r="C3875" s="36" t="s">
        <v>7819</v>
      </c>
      <c r="D3875" s="36" t="s">
        <v>182</v>
      </c>
    </row>
    <row r="3876" spans="1:4">
      <c r="A3876" t="s">
        <v>133</v>
      </c>
      <c r="B3876" t="s">
        <v>7820</v>
      </c>
      <c r="C3876" s="36" t="s">
        <v>7821</v>
      </c>
      <c r="D3876" s="36" t="s">
        <v>182</v>
      </c>
    </row>
    <row r="3877" spans="1:4">
      <c r="A3877" t="s">
        <v>133</v>
      </c>
      <c r="B3877" t="s">
        <v>7822</v>
      </c>
      <c r="C3877" s="36" t="s">
        <v>7823</v>
      </c>
      <c r="D3877" s="36" t="s">
        <v>182</v>
      </c>
    </row>
    <row r="3878" spans="1:4">
      <c r="A3878" t="s">
        <v>133</v>
      </c>
      <c r="B3878" t="s">
        <v>7824</v>
      </c>
      <c r="C3878" s="36" t="s">
        <v>7825</v>
      </c>
      <c r="D3878" s="36" t="s">
        <v>182</v>
      </c>
    </row>
    <row r="3879" spans="1:4">
      <c r="A3879" t="s">
        <v>133</v>
      </c>
      <c r="B3879" t="s">
        <v>7826</v>
      </c>
      <c r="C3879" s="36" t="s">
        <v>7827</v>
      </c>
      <c r="D3879" s="36" t="s">
        <v>182</v>
      </c>
    </row>
    <row r="3880" spans="1:4">
      <c r="A3880" t="s">
        <v>133</v>
      </c>
      <c r="B3880" t="s">
        <v>7828</v>
      </c>
      <c r="C3880" s="36" t="s">
        <v>7829</v>
      </c>
      <c r="D3880" s="36" t="s">
        <v>182</v>
      </c>
    </row>
    <row r="3881" spans="1:4">
      <c r="A3881" t="s">
        <v>133</v>
      </c>
      <c r="B3881" t="s">
        <v>7830</v>
      </c>
      <c r="C3881" s="36" t="s">
        <v>7831</v>
      </c>
      <c r="D3881" s="36" t="s">
        <v>182</v>
      </c>
    </row>
    <row r="3882" spans="1:4">
      <c r="A3882" t="s">
        <v>133</v>
      </c>
      <c r="B3882" t="s">
        <v>7832</v>
      </c>
      <c r="C3882" s="36" t="s">
        <v>7833</v>
      </c>
      <c r="D3882" s="36" t="s">
        <v>182</v>
      </c>
    </row>
    <row r="3883" spans="1:4">
      <c r="A3883" t="s">
        <v>133</v>
      </c>
      <c r="B3883" t="s">
        <v>7794</v>
      </c>
      <c r="C3883" s="36" t="s">
        <v>7834</v>
      </c>
      <c r="D3883" s="36" t="s">
        <v>182</v>
      </c>
    </row>
    <row r="3884" spans="1:4">
      <c r="A3884" t="s">
        <v>133</v>
      </c>
      <c r="B3884" t="s">
        <v>7835</v>
      </c>
      <c r="C3884" s="36" t="s">
        <v>7836</v>
      </c>
      <c r="D3884" s="36" t="s">
        <v>182</v>
      </c>
    </row>
    <row r="3885" spans="1:4">
      <c r="A3885" t="s">
        <v>133</v>
      </c>
      <c r="B3885" t="s">
        <v>7794</v>
      </c>
      <c r="C3885" s="36" t="s">
        <v>7837</v>
      </c>
      <c r="D3885" s="36" t="s">
        <v>182</v>
      </c>
    </row>
    <row r="3886" spans="1:4">
      <c r="A3886" t="s">
        <v>133</v>
      </c>
      <c r="B3886" t="s">
        <v>7830</v>
      </c>
      <c r="C3886" s="36" t="s">
        <v>7838</v>
      </c>
      <c r="D3886" s="36" t="s">
        <v>182</v>
      </c>
    </row>
    <row r="3887" spans="1:4">
      <c r="A3887" t="s">
        <v>133</v>
      </c>
      <c r="B3887" t="s">
        <v>7839</v>
      </c>
      <c r="C3887" s="36" t="s">
        <v>7840</v>
      </c>
      <c r="D3887" s="36" t="s">
        <v>182</v>
      </c>
    </row>
    <row r="3888" spans="1:4">
      <c r="A3888" t="s">
        <v>133</v>
      </c>
      <c r="B3888" t="s">
        <v>7841</v>
      </c>
      <c r="C3888" s="36" t="s">
        <v>7842</v>
      </c>
      <c r="D3888" s="36" t="s">
        <v>182</v>
      </c>
    </row>
    <row r="3889" spans="1:4">
      <c r="A3889" t="s">
        <v>133</v>
      </c>
      <c r="B3889" t="s">
        <v>7843</v>
      </c>
      <c r="C3889" s="36" t="s">
        <v>7844</v>
      </c>
      <c r="D3889" s="36" t="s">
        <v>182</v>
      </c>
    </row>
    <row r="3890" spans="1:4">
      <c r="A3890" t="s">
        <v>133</v>
      </c>
      <c r="B3890" t="s">
        <v>7845</v>
      </c>
      <c r="C3890" s="36" t="s">
        <v>7846</v>
      </c>
      <c r="D3890" s="36" t="s">
        <v>182</v>
      </c>
    </row>
    <row r="3891" spans="1:4">
      <c r="A3891" t="s">
        <v>133</v>
      </c>
      <c r="B3891" t="s">
        <v>7847</v>
      </c>
      <c r="C3891" s="36" t="s">
        <v>7848</v>
      </c>
      <c r="D3891" s="36" t="s">
        <v>182</v>
      </c>
    </row>
    <row r="3892" spans="1:4">
      <c r="A3892" t="s">
        <v>133</v>
      </c>
      <c r="B3892" t="s">
        <v>7849</v>
      </c>
      <c r="C3892" s="36" t="s">
        <v>7850</v>
      </c>
      <c r="D3892" s="36" t="s">
        <v>182</v>
      </c>
    </row>
    <row r="3893" spans="1:4">
      <c r="A3893" t="s">
        <v>133</v>
      </c>
      <c r="B3893" t="s">
        <v>7851</v>
      </c>
      <c r="C3893" s="36" t="s">
        <v>7852</v>
      </c>
      <c r="D3893" s="36" t="s">
        <v>182</v>
      </c>
    </row>
    <row r="3894" spans="1:4">
      <c r="A3894" t="s">
        <v>133</v>
      </c>
      <c r="B3894" t="s">
        <v>7853</v>
      </c>
      <c r="C3894" s="36" t="s">
        <v>7854</v>
      </c>
      <c r="D3894" s="36" t="s">
        <v>182</v>
      </c>
    </row>
    <row r="3895" spans="1:4">
      <c r="A3895" t="s">
        <v>133</v>
      </c>
      <c r="B3895" t="s">
        <v>7855</v>
      </c>
      <c r="C3895" s="36" t="s">
        <v>7856</v>
      </c>
      <c r="D3895" s="36" t="s">
        <v>182</v>
      </c>
    </row>
    <row r="3896" spans="1:4">
      <c r="A3896" t="s">
        <v>133</v>
      </c>
      <c r="B3896" t="s">
        <v>7857</v>
      </c>
      <c r="C3896" s="36" t="s">
        <v>7858</v>
      </c>
      <c r="D3896" s="36" t="s">
        <v>182</v>
      </c>
    </row>
    <row r="3897" spans="1:4">
      <c r="A3897" t="s">
        <v>133</v>
      </c>
      <c r="B3897" t="s">
        <v>7859</v>
      </c>
      <c r="C3897" s="36" t="s">
        <v>7860</v>
      </c>
      <c r="D3897" s="36" t="s">
        <v>182</v>
      </c>
    </row>
    <row r="3898" spans="1:4">
      <c r="A3898" t="s">
        <v>133</v>
      </c>
      <c r="B3898" t="s">
        <v>7861</v>
      </c>
      <c r="C3898" s="36" t="s">
        <v>7862</v>
      </c>
      <c r="D3898" s="36" t="s">
        <v>182</v>
      </c>
    </row>
    <row r="3899" spans="1:4">
      <c r="A3899" t="s">
        <v>133</v>
      </c>
      <c r="B3899" t="s">
        <v>7863</v>
      </c>
      <c r="C3899" s="36" t="s">
        <v>7864</v>
      </c>
      <c r="D3899" s="36" t="s">
        <v>182</v>
      </c>
    </row>
    <row r="3900" spans="1:4">
      <c r="A3900" t="s">
        <v>133</v>
      </c>
      <c r="B3900" t="s">
        <v>7865</v>
      </c>
      <c r="C3900" s="36" t="s">
        <v>7866</v>
      </c>
      <c r="D3900" s="36" t="s">
        <v>182</v>
      </c>
    </row>
    <row r="3901" spans="1:4">
      <c r="A3901" t="s">
        <v>133</v>
      </c>
      <c r="B3901" t="s">
        <v>7867</v>
      </c>
      <c r="C3901" s="36" t="s">
        <v>7868</v>
      </c>
      <c r="D3901" s="36" t="s">
        <v>182</v>
      </c>
    </row>
    <row r="3902" spans="1:4">
      <c r="A3902" t="s">
        <v>133</v>
      </c>
      <c r="B3902" t="s">
        <v>7869</v>
      </c>
      <c r="C3902" s="36" t="s">
        <v>7870</v>
      </c>
      <c r="D3902" s="36" t="s">
        <v>182</v>
      </c>
    </row>
    <row r="3903" spans="1:4">
      <c r="A3903" t="s">
        <v>133</v>
      </c>
      <c r="B3903" t="s">
        <v>7871</v>
      </c>
      <c r="C3903" s="36" t="s">
        <v>7872</v>
      </c>
      <c r="D3903" s="36" t="s">
        <v>182</v>
      </c>
    </row>
    <row r="3904" spans="1:4">
      <c r="A3904" t="s">
        <v>133</v>
      </c>
      <c r="B3904" t="s">
        <v>7873</v>
      </c>
      <c r="C3904" s="36" t="s">
        <v>7874</v>
      </c>
      <c r="D3904" s="36" t="s">
        <v>182</v>
      </c>
    </row>
    <row r="3905" spans="1:4">
      <c r="A3905" t="s">
        <v>133</v>
      </c>
      <c r="B3905" t="s">
        <v>7875</v>
      </c>
      <c r="C3905" s="36" t="s">
        <v>7876</v>
      </c>
      <c r="D3905" s="36" t="s">
        <v>182</v>
      </c>
    </row>
    <row r="3906" spans="1:4">
      <c r="A3906" t="s">
        <v>133</v>
      </c>
      <c r="B3906" t="s">
        <v>7877</v>
      </c>
      <c r="C3906" s="36" t="s">
        <v>7878</v>
      </c>
      <c r="D3906" s="36" t="s">
        <v>182</v>
      </c>
    </row>
    <row r="3907" spans="1:4">
      <c r="A3907" t="s">
        <v>133</v>
      </c>
      <c r="B3907" t="s">
        <v>7873</v>
      </c>
      <c r="C3907" s="36" t="s">
        <v>7879</v>
      </c>
      <c r="D3907" s="36" t="s">
        <v>182</v>
      </c>
    </row>
    <row r="3908" spans="1:4">
      <c r="A3908" t="s">
        <v>133</v>
      </c>
      <c r="B3908" t="s">
        <v>7880</v>
      </c>
      <c r="C3908" s="36" t="s">
        <v>7881</v>
      </c>
      <c r="D3908" s="36" t="s">
        <v>182</v>
      </c>
    </row>
    <row r="3909" spans="1:4">
      <c r="A3909" t="s">
        <v>133</v>
      </c>
      <c r="B3909" t="s">
        <v>7882</v>
      </c>
      <c r="C3909" s="36" t="s">
        <v>7883</v>
      </c>
      <c r="D3909" s="36" t="s">
        <v>182</v>
      </c>
    </row>
    <row r="3910" spans="1:4">
      <c r="A3910" t="s">
        <v>133</v>
      </c>
      <c r="B3910" t="s">
        <v>7884</v>
      </c>
      <c r="C3910" s="36" t="s">
        <v>7885</v>
      </c>
      <c r="D3910" s="36" t="s">
        <v>182</v>
      </c>
    </row>
    <row r="3911" spans="1:4">
      <c r="A3911" t="s">
        <v>133</v>
      </c>
      <c r="B3911" t="s">
        <v>7886</v>
      </c>
      <c r="C3911" s="36" t="s">
        <v>7887</v>
      </c>
      <c r="D3911" s="36" t="s">
        <v>182</v>
      </c>
    </row>
    <row r="3912" spans="1:4">
      <c r="A3912" t="s">
        <v>133</v>
      </c>
      <c r="B3912" t="s">
        <v>7888</v>
      </c>
      <c r="C3912" s="36" t="s">
        <v>7889</v>
      </c>
      <c r="D3912" s="36" t="s">
        <v>182</v>
      </c>
    </row>
    <row r="3913" spans="1:4">
      <c r="A3913" t="s">
        <v>133</v>
      </c>
      <c r="B3913" t="s">
        <v>7890</v>
      </c>
      <c r="C3913" s="36" t="s">
        <v>7891</v>
      </c>
      <c r="D3913" s="36" t="s">
        <v>182</v>
      </c>
    </row>
    <row r="3914" spans="1:4">
      <c r="A3914" t="s">
        <v>133</v>
      </c>
      <c r="B3914" t="s">
        <v>7892</v>
      </c>
      <c r="C3914" s="36" t="s">
        <v>7893</v>
      </c>
      <c r="D3914" s="36" t="s">
        <v>182</v>
      </c>
    </row>
    <row r="3915" spans="1:4">
      <c r="A3915" t="s">
        <v>133</v>
      </c>
      <c r="B3915" t="s">
        <v>7894</v>
      </c>
      <c r="C3915" s="36" t="s">
        <v>7895</v>
      </c>
      <c r="D3915" s="36" t="s">
        <v>182</v>
      </c>
    </row>
    <row r="3916" spans="1:4">
      <c r="A3916" t="s">
        <v>133</v>
      </c>
      <c r="B3916" t="s">
        <v>7896</v>
      </c>
      <c r="C3916" s="36" t="s">
        <v>7897</v>
      </c>
      <c r="D3916" s="36" t="s">
        <v>182</v>
      </c>
    </row>
    <row r="3917" spans="1:4">
      <c r="A3917" t="s">
        <v>133</v>
      </c>
      <c r="B3917" t="s">
        <v>7898</v>
      </c>
      <c r="C3917" s="36" t="s">
        <v>7899</v>
      </c>
      <c r="D3917" s="36" t="s">
        <v>182</v>
      </c>
    </row>
    <row r="3918" spans="1:4">
      <c r="A3918" t="s">
        <v>133</v>
      </c>
      <c r="B3918" t="s">
        <v>7900</v>
      </c>
      <c r="C3918" s="36" t="s">
        <v>7901</v>
      </c>
      <c r="D3918" s="36" t="s">
        <v>182</v>
      </c>
    </row>
    <row r="3919" spans="1:4">
      <c r="A3919" t="s">
        <v>133</v>
      </c>
      <c r="B3919" t="s">
        <v>7902</v>
      </c>
      <c r="C3919" s="36" t="s">
        <v>7903</v>
      </c>
      <c r="D3919" s="36" t="s">
        <v>182</v>
      </c>
    </row>
    <row r="3920" spans="1:4">
      <c r="A3920" t="s">
        <v>133</v>
      </c>
      <c r="B3920" t="s">
        <v>7904</v>
      </c>
      <c r="C3920" s="36" t="s">
        <v>7905</v>
      </c>
      <c r="D3920" s="36" t="s">
        <v>182</v>
      </c>
    </row>
    <row r="3921" spans="1:4">
      <c r="A3921" t="s">
        <v>133</v>
      </c>
      <c r="B3921" t="s">
        <v>7906</v>
      </c>
      <c r="C3921" s="36" t="s">
        <v>7907</v>
      </c>
      <c r="D3921" s="36" t="s">
        <v>182</v>
      </c>
    </row>
    <row r="3922" spans="1:4">
      <c r="A3922" t="s">
        <v>133</v>
      </c>
      <c r="B3922" t="s">
        <v>7908</v>
      </c>
      <c r="C3922" s="36" t="s">
        <v>7909</v>
      </c>
      <c r="D3922" s="36" t="s">
        <v>182</v>
      </c>
    </row>
    <row r="3923" spans="1:4">
      <c r="A3923" t="s">
        <v>133</v>
      </c>
      <c r="B3923" t="s">
        <v>7910</v>
      </c>
      <c r="C3923" s="36" t="s">
        <v>7911</v>
      </c>
      <c r="D3923" s="36" t="s">
        <v>182</v>
      </c>
    </row>
    <row r="3924" spans="1:4">
      <c r="A3924" t="s">
        <v>133</v>
      </c>
      <c r="B3924" t="s">
        <v>7912</v>
      </c>
      <c r="C3924" s="36" t="s">
        <v>7913</v>
      </c>
      <c r="D3924" s="36" t="s">
        <v>182</v>
      </c>
    </row>
    <row r="3925" spans="1:4">
      <c r="A3925" t="s">
        <v>133</v>
      </c>
      <c r="B3925" t="s">
        <v>7914</v>
      </c>
      <c r="C3925" s="36" t="s">
        <v>7915</v>
      </c>
      <c r="D3925" s="36" t="s">
        <v>182</v>
      </c>
    </row>
    <row r="3926" spans="1:4">
      <c r="A3926" t="s">
        <v>133</v>
      </c>
      <c r="B3926" t="s">
        <v>7916</v>
      </c>
      <c r="C3926" s="36" t="s">
        <v>7917</v>
      </c>
      <c r="D3926" s="36" t="s">
        <v>182</v>
      </c>
    </row>
    <row r="3927" spans="1:4">
      <c r="A3927" t="s">
        <v>133</v>
      </c>
      <c r="B3927" t="s">
        <v>7918</v>
      </c>
      <c r="C3927" s="36" t="s">
        <v>7919</v>
      </c>
      <c r="D3927" s="36" t="s">
        <v>182</v>
      </c>
    </row>
    <row r="3928" spans="1:4">
      <c r="A3928" t="s">
        <v>133</v>
      </c>
      <c r="B3928" t="s">
        <v>7920</v>
      </c>
      <c r="C3928" s="36" t="s">
        <v>7921</v>
      </c>
      <c r="D3928" s="36" t="s">
        <v>182</v>
      </c>
    </row>
    <row r="3929" spans="1:4">
      <c r="A3929" t="s">
        <v>133</v>
      </c>
      <c r="B3929" t="s">
        <v>7922</v>
      </c>
      <c r="C3929" s="36" t="s">
        <v>7923</v>
      </c>
      <c r="D3929" s="36" t="s">
        <v>182</v>
      </c>
    </row>
    <row r="3930" spans="1:4">
      <c r="A3930" t="s">
        <v>133</v>
      </c>
      <c r="B3930" t="s">
        <v>7924</v>
      </c>
      <c r="C3930" s="36" t="s">
        <v>7925</v>
      </c>
      <c r="D3930" s="36" t="s">
        <v>182</v>
      </c>
    </row>
    <row r="3931" spans="1:4">
      <c r="A3931" t="s">
        <v>133</v>
      </c>
      <c r="B3931" t="s">
        <v>7926</v>
      </c>
      <c r="C3931" s="36" t="s">
        <v>7927</v>
      </c>
      <c r="D3931" s="36" t="s">
        <v>182</v>
      </c>
    </row>
    <row r="3932" spans="1:4">
      <c r="A3932" t="s">
        <v>133</v>
      </c>
      <c r="B3932" t="s">
        <v>7928</v>
      </c>
      <c r="C3932" s="36" t="s">
        <v>7929</v>
      </c>
      <c r="D3932" s="36" t="s">
        <v>182</v>
      </c>
    </row>
    <row r="3933" spans="1:4">
      <c r="A3933" t="s">
        <v>133</v>
      </c>
      <c r="B3933" t="s">
        <v>7930</v>
      </c>
      <c r="C3933" s="36" t="s">
        <v>7931</v>
      </c>
      <c r="D3933" s="36" t="s">
        <v>182</v>
      </c>
    </row>
    <row r="3934" spans="1:4">
      <c r="A3934" t="s">
        <v>133</v>
      </c>
      <c r="B3934" t="s">
        <v>7932</v>
      </c>
      <c r="C3934" s="36" t="s">
        <v>7933</v>
      </c>
      <c r="D3934" s="36" t="s">
        <v>182</v>
      </c>
    </row>
    <row r="3935" spans="1:4">
      <c r="A3935" t="s">
        <v>133</v>
      </c>
      <c r="B3935" t="s">
        <v>7934</v>
      </c>
      <c r="C3935" s="36" t="s">
        <v>7935</v>
      </c>
      <c r="D3935" s="36" t="s">
        <v>182</v>
      </c>
    </row>
    <row r="3936" spans="1:4">
      <c r="A3936" t="s">
        <v>133</v>
      </c>
      <c r="B3936" t="s">
        <v>7936</v>
      </c>
      <c r="C3936" s="36" t="s">
        <v>7937</v>
      </c>
      <c r="D3936" s="36" t="s">
        <v>182</v>
      </c>
    </row>
    <row r="3937" spans="1:4">
      <c r="A3937" t="s">
        <v>133</v>
      </c>
      <c r="B3937" t="s">
        <v>7938</v>
      </c>
      <c r="C3937" s="36" t="s">
        <v>7939</v>
      </c>
      <c r="D3937" s="36" t="s">
        <v>182</v>
      </c>
    </row>
    <row r="3938" spans="1:4">
      <c r="A3938" t="s">
        <v>133</v>
      </c>
      <c r="B3938" t="s">
        <v>7940</v>
      </c>
      <c r="C3938" s="36" t="s">
        <v>7941</v>
      </c>
      <c r="D3938" s="36" t="s">
        <v>182</v>
      </c>
    </row>
    <row r="3939" spans="1:4">
      <c r="A3939" t="s">
        <v>133</v>
      </c>
      <c r="B3939" t="s">
        <v>7942</v>
      </c>
      <c r="C3939" s="36" t="s">
        <v>7943</v>
      </c>
      <c r="D3939" s="36" t="s">
        <v>182</v>
      </c>
    </row>
    <row r="3940" spans="1:4">
      <c r="A3940" t="s">
        <v>133</v>
      </c>
      <c r="B3940" t="s">
        <v>7944</v>
      </c>
      <c r="C3940" s="36" t="s">
        <v>7945</v>
      </c>
      <c r="D3940" s="36" t="s">
        <v>182</v>
      </c>
    </row>
    <row r="3941" spans="1:4">
      <c r="A3941" t="s">
        <v>133</v>
      </c>
      <c r="B3941" t="s">
        <v>7861</v>
      </c>
      <c r="C3941" s="36" t="s">
        <v>7946</v>
      </c>
      <c r="D3941" s="36" t="s">
        <v>182</v>
      </c>
    </row>
    <row r="3942" spans="1:4">
      <c r="A3942" t="s">
        <v>133</v>
      </c>
      <c r="B3942" t="s">
        <v>7947</v>
      </c>
      <c r="C3942" s="36" t="s">
        <v>7948</v>
      </c>
      <c r="D3942" s="36" t="s">
        <v>182</v>
      </c>
    </row>
    <row r="3943" spans="1:4">
      <c r="A3943" t="s">
        <v>133</v>
      </c>
      <c r="B3943" t="s">
        <v>7949</v>
      </c>
      <c r="C3943" s="36" t="s">
        <v>7950</v>
      </c>
      <c r="D3943" s="36" t="s">
        <v>182</v>
      </c>
    </row>
    <row r="3944" spans="1:4">
      <c r="A3944" t="s">
        <v>133</v>
      </c>
      <c r="B3944" t="s">
        <v>7951</v>
      </c>
      <c r="C3944" s="36" t="s">
        <v>7952</v>
      </c>
      <c r="D3944" s="36" t="s">
        <v>182</v>
      </c>
    </row>
    <row r="3945" spans="1:4">
      <c r="A3945" t="s">
        <v>133</v>
      </c>
      <c r="B3945" t="s">
        <v>7953</v>
      </c>
      <c r="C3945" s="36" t="s">
        <v>7954</v>
      </c>
      <c r="D3945" s="36" t="s">
        <v>182</v>
      </c>
    </row>
    <row r="3946" spans="1:4">
      <c r="A3946" t="s">
        <v>133</v>
      </c>
      <c r="B3946" t="s">
        <v>7955</v>
      </c>
      <c r="C3946" s="36" t="s">
        <v>7956</v>
      </c>
      <c r="D3946" s="36" t="s">
        <v>182</v>
      </c>
    </row>
    <row r="3947" spans="1:4">
      <c r="A3947" t="s">
        <v>133</v>
      </c>
      <c r="B3947" t="s">
        <v>7953</v>
      </c>
      <c r="C3947" s="36" t="s">
        <v>7957</v>
      </c>
      <c r="D3947" s="36" t="s">
        <v>182</v>
      </c>
    </row>
    <row r="3948" spans="1:4">
      <c r="A3948" t="s">
        <v>133</v>
      </c>
      <c r="B3948" t="s">
        <v>7958</v>
      </c>
      <c r="C3948" s="36" t="s">
        <v>7959</v>
      </c>
      <c r="D3948" s="36" t="s">
        <v>182</v>
      </c>
    </row>
    <row r="3949" spans="1:4">
      <c r="A3949" t="s">
        <v>133</v>
      </c>
      <c r="B3949" t="s">
        <v>7960</v>
      </c>
      <c r="C3949" s="36" t="s">
        <v>7961</v>
      </c>
      <c r="D3949" s="36" t="s">
        <v>182</v>
      </c>
    </row>
    <row r="3950" spans="1:4">
      <c r="A3950" t="s">
        <v>133</v>
      </c>
      <c r="B3950" t="s">
        <v>7962</v>
      </c>
      <c r="C3950" s="36" t="s">
        <v>7963</v>
      </c>
      <c r="D3950" s="36" t="s">
        <v>182</v>
      </c>
    </row>
    <row r="3951" spans="1:4">
      <c r="A3951" t="s">
        <v>133</v>
      </c>
      <c r="B3951" t="s">
        <v>7964</v>
      </c>
      <c r="C3951" s="36" t="s">
        <v>7965</v>
      </c>
      <c r="D3951" s="36" t="s">
        <v>182</v>
      </c>
    </row>
    <row r="3952" spans="1:4">
      <c r="A3952" t="s">
        <v>133</v>
      </c>
      <c r="B3952" t="s">
        <v>7966</v>
      </c>
      <c r="C3952" s="36" t="s">
        <v>7967</v>
      </c>
      <c r="D3952" s="36" t="s">
        <v>182</v>
      </c>
    </row>
    <row r="3953" spans="1:4">
      <c r="A3953" t="s">
        <v>133</v>
      </c>
      <c r="B3953" t="s">
        <v>7968</v>
      </c>
      <c r="C3953" s="36" t="s">
        <v>7969</v>
      </c>
      <c r="D3953" s="36" t="s">
        <v>182</v>
      </c>
    </row>
    <row r="3954" spans="1:4">
      <c r="A3954" t="s">
        <v>133</v>
      </c>
      <c r="B3954" t="s">
        <v>7970</v>
      </c>
      <c r="C3954" s="36" t="s">
        <v>7971</v>
      </c>
      <c r="D3954" s="36" t="s">
        <v>182</v>
      </c>
    </row>
    <row r="3955" spans="1:4">
      <c r="A3955" t="s">
        <v>133</v>
      </c>
      <c r="B3955" t="s">
        <v>7972</v>
      </c>
      <c r="C3955" s="36" t="s">
        <v>7973</v>
      </c>
      <c r="D3955" s="36" t="s">
        <v>182</v>
      </c>
    </row>
    <row r="3956" spans="1:4">
      <c r="A3956" t="s">
        <v>133</v>
      </c>
      <c r="B3956" t="s">
        <v>7974</v>
      </c>
      <c r="C3956" s="36" t="s">
        <v>7975</v>
      </c>
      <c r="D3956" s="36" t="s">
        <v>182</v>
      </c>
    </row>
    <row r="3957" spans="1:4">
      <c r="A3957" t="s">
        <v>133</v>
      </c>
      <c r="B3957" t="s">
        <v>7976</v>
      </c>
      <c r="C3957" s="36" t="s">
        <v>7977</v>
      </c>
      <c r="D3957" s="36" t="s">
        <v>182</v>
      </c>
    </row>
    <row r="3958" spans="1:4">
      <c r="A3958" t="s">
        <v>133</v>
      </c>
      <c r="B3958" t="s">
        <v>7978</v>
      </c>
      <c r="C3958" s="36" t="s">
        <v>7979</v>
      </c>
      <c r="D3958" s="36" t="s">
        <v>182</v>
      </c>
    </row>
    <row r="3959" spans="1:4">
      <c r="A3959" t="s">
        <v>133</v>
      </c>
      <c r="B3959" t="s">
        <v>7980</v>
      </c>
      <c r="C3959" s="36" t="s">
        <v>7981</v>
      </c>
      <c r="D3959" s="36" t="s">
        <v>182</v>
      </c>
    </row>
    <row r="3960" spans="1:4">
      <c r="A3960" t="s">
        <v>133</v>
      </c>
      <c r="B3960" t="s">
        <v>7980</v>
      </c>
      <c r="C3960" s="36" t="s">
        <v>7982</v>
      </c>
      <c r="D3960" s="36" t="s">
        <v>182</v>
      </c>
    </row>
    <row r="3961" spans="1:4">
      <c r="A3961" t="s">
        <v>133</v>
      </c>
      <c r="B3961" t="s">
        <v>7983</v>
      </c>
      <c r="C3961" s="36" t="s">
        <v>7984</v>
      </c>
      <c r="D3961" s="36" t="s">
        <v>182</v>
      </c>
    </row>
    <row r="3962" spans="1:4">
      <c r="A3962" t="s">
        <v>133</v>
      </c>
      <c r="B3962" t="s">
        <v>7985</v>
      </c>
      <c r="C3962" s="36" t="s">
        <v>7986</v>
      </c>
      <c r="D3962" s="36" t="s">
        <v>182</v>
      </c>
    </row>
    <row r="3963" spans="1:4">
      <c r="A3963" t="s">
        <v>133</v>
      </c>
      <c r="B3963" t="s">
        <v>7987</v>
      </c>
      <c r="C3963" s="36" t="s">
        <v>7988</v>
      </c>
      <c r="D3963" s="36" t="s">
        <v>182</v>
      </c>
    </row>
    <row r="3964" spans="1:4">
      <c r="A3964" t="s">
        <v>133</v>
      </c>
      <c r="B3964" t="s">
        <v>7989</v>
      </c>
      <c r="C3964" s="36" t="s">
        <v>7990</v>
      </c>
      <c r="D3964" s="36" t="s">
        <v>182</v>
      </c>
    </row>
    <row r="3965" spans="1:4">
      <c r="A3965" t="s">
        <v>133</v>
      </c>
      <c r="B3965" t="s">
        <v>7991</v>
      </c>
      <c r="C3965" s="36" t="s">
        <v>7992</v>
      </c>
      <c r="D3965" s="36" t="s">
        <v>182</v>
      </c>
    </row>
    <row r="3966" spans="1:4">
      <c r="A3966" t="s">
        <v>133</v>
      </c>
      <c r="B3966" t="s">
        <v>7993</v>
      </c>
      <c r="C3966" s="36" t="s">
        <v>7994</v>
      </c>
      <c r="D3966" s="36" t="s">
        <v>182</v>
      </c>
    </row>
    <row r="3967" spans="1:4">
      <c r="A3967" t="s">
        <v>133</v>
      </c>
      <c r="B3967" t="s">
        <v>7995</v>
      </c>
      <c r="C3967" s="36" t="s">
        <v>7996</v>
      </c>
      <c r="D3967" s="36" t="s">
        <v>182</v>
      </c>
    </row>
    <row r="3968" spans="1:4">
      <c r="A3968" t="s">
        <v>133</v>
      </c>
      <c r="B3968" t="s">
        <v>7997</v>
      </c>
      <c r="C3968" s="36" t="s">
        <v>7998</v>
      </c>
      <c r="D3968" s="36" t="s">
        <v>182</v>
      </c>
    </row>
    <row r="3969" spans="1:4">
      <c r="A3969" t="s">
        <v>133</v>
      </c>
      <c r="B3969" t="s">
        <v>7999</v>
      </c>
      <c r="C3969" s="36" t="s">
        <v>8000</v>
      </c>
      <c r="D3969" s="36" t="s">
        <v>182</v>
      </c>
    </row>
    <row r="3970" spans="1:4">
      <c r="A3970" t="s">
        <v>133</v>
      </c>
      <c r="B3970" t="s">
        <v>8001</v>
      </c>
      <c r="C3970" s="36" t="s">
        <v>8002</v>
      </c>
      <c r="D3970" s="36" t="s">
        <v>182</v>
      </c>
    </row>
    <row r="3971" spans="1:4">
      <c r="A3971" t="s">
        <v>133</v>
      </c>
      <c r="B3971" t="s">
        <v>8003</v>
      </c>
      <c r="C3971" s="36" t="s">
        <v>8004</v>
      </c>
      <c r="D3971" s="36" t="s">
        <v>182</v>
      </c>
    </row>
    <row r="3972" spans="1:4">
      <c r="A3972" t="s">
        <v>133</v>
      </c>
      <c r="B3972" t="s">
        <v>8005</v>
      </c>
      <c r="C3972" s="36" t="s">
        <v>8006</v>
      </c>
      <c r="D3972" s="36" t="s">
        <v>182</v>
      </c>
    </row>
    <row r="3973" spans="1:4">
      <c r="A3973" t="s">
        <v>133</v>
      </c>
      <c r="B3973" t="s">
        <v>8007</v>
      </c>
      <c r="C3973" s="36" t="s">
        <v>8008</v>
      </c>
      <c r="D3973" s="36" t="s">
        <v>182</v>
      </c>
    </row>
    <row r="3974" spans="1:4">
      <c r="A3974" t="s">
        <v>133</v>
      </c>
      <c r="B3974" t="s">
        <v>8009</v>
      </c>
      <c r="C3974" s="36" t="s">
        <v>8010</v>
      </c>
      <c r="D3974" s="36" t="s">
        <v>182</v>
      </c>
    </row>
    <row r="3975" spans="1:4">
      <c r="A3975" t="s">
        <v>133</v>
      </c>
      <c r="B3975" t="s">
        <v>8011</v>
      </c>
      <c r="C3975" s="36" t="s">
        <v>8012</v>
      </c>
      <c r="D3975" s="36" t="s">
        <v>182</v>
      </c>
    </row>
    <row r="3976" spans="1:4">
      <c r="A3976" t="s">
        <v>133</v>
      </c>
      <c r="B3976" t="s">
        <v>8013</v>
      </c>
      <c r="C3976" s="36" t="s">
        <v>8014</v>
      </c>
      <c r="D3976" s="36" t="s">
        <v>182</v>
      </c>
    </row>
    <row r="3977" spans="1:4">
      <c r="A3977" t="s">
        <v>133</v>
      </c>
      <c r="B3977" t="s">
        <v>8015</v>
      </c>
      <c r="C3977" s="36" t="s">
        <v>8016</v>
      </c>
      <c r="D3977" s="36" t="s">
        <v>182</v>
      </c>
    </row>
    <row r="3978" spans="1:4">
      <c r="A3978" t="s">
        <v>133</v>
      </c>
      <c r="B3978" t="s">
        <v>8017</v>
      </c>
      <c r="C3978" s="36" t="s">
        <v>8018</v>
      </c>
      <c r="D3978" s="36" t="s">
        <v>182</v>
      </c>
    </row>
    <row r="3979" spans="1:4">
      <c r="A3979" t="s">
        <v>133</v>
      </c>
      <c r="B3979" t="s">
        <v>8019</v>
      </c>
      <c r="C3979" s="36" t="s">
        <v>8020</v>
      </c>
      <c r="D3979" s="36" t="s">
        <v>182</v>
      </c>
    </row>
    <row r="3980" spans="1:4">
      <c r="A3980" t="s">
        <v>133</v>
      </c>
      <c r="B3980" t="s">
        <v>8021</v>
      </c>
      <c r="C3980" s="36" t="s">
        <v>8022</v>
      </c>
      <c r="D3980" s="36" t="s">
        <v>182</v>
      </c>
    </row>
    <row r="3981" spans="1:4">
      <c r="A3981" t="s">
        <v>133</v>
      </c>
      <c r="B3981" t="s">
        <v>8023</v>
      </c>
      <c r="C3981" s="36" t="s">
        <v>8024</v>
      </c>
      <c r="D3981" s="36" t="s">
        <v>182</v>
      </c>
    </row>
    <row r="3982" spans="1:4">
      <c r="A3982" t="s">
        <v>133</v>
      </c>
      <c r="B3982" t="s">
        <v>8025</v>
      </c>
      <c r="C3982" s="36" t="s">
        <v>8026</v>
      </c>
      <c r="D3982" s="36" t="s">
        <v>182</v>
      </c>
    </row>
    <row r="3983" spans="1:4">
      <c r="A3983" t="s">
        <v>133</v>
      </c>
      <c r="B3983" t="s">
        <v>8027</v>
      </c>
      <c r="C3983" s="36" t="s">
        <v>8028</v>
      </c>
      <c r="D3983" s="36" t="s">
        <v>182</v>
      </c>
    </row>
    <row r="3984" spans="1:4">
      <c r="A3984" t="s">
        <v>133</v>
      </c>
      <c r="B3984" t="s">
        <v>8029</v>
      </c>
      <c r="C3984" s="36" t="s">
        <v>8030</v>
      </c>
      <c r="D3984" s="36" t="s">
        <v>182</v>
      </c>
    </row>
    <row r="3985" spans="1:4">
      <c r="A3985" t="s">
        <v>133</v>
      </c>
      <c r="B3985" t="s">
        <v>8031</v>
      </c>
      <c r="C3985" s="36" t="s">
        <v>8032</v>
      </c>
      <c r="D3985" s="36" t="s">
        <v>182</v>
      </c>
    </row>
    <row r="3986" spans="1:4">
      <c r="A3986" t="s">
        <v>133</v>
      </c>
      <c r="B3986" t="s">
        <v>8033</v>
      </c>
      <c r="C3986" s="36" t="s">
        <v>8034</v>
      </c>
      <c r="D3986" s="36" t="s">
        <v>182</v>
      </c>
    </row>
    <row r="3987" spans="1:4">
      <c r="A3987" t="s">
        <v>133</v>
      </c>
      <c r="B3987" t="s">
        <v>8035</v>
      </c>
      <c r="C3987" s="36" t="s">
        <v>8036</v>
      </c>
      <c r="D3987" s="36" t="s">
        <v>182</v>
      </c>
    </row>
    <row r="3988" spans="1:4">
      <c r="A3988" t="s">
        <v>133</v>
      </c>
      <c r="B3988" t="s">
        <v>8037</v>
      </c>
      <c r="C3988" s="36" t="s">
        <v>8038</v>
      </c>
      <c r="D3988" s="36" t="s">
        <v>182</v>
      </c>
    </row>
    <row r="3989" spans="1:4">
      <c r="A3989" t="s">
        <v>133</v>
      </c>
      <c r="B3989" t="s">
        <v>8039</v>
      </c>
      <c r="C3989" s="36" t="s">
        <v>8040</v>
      </c>
      <c r="D3989" s="36" t="s">
        <v>182</v>
      </c>
    </row>
    <row r="3990" spans="1:4">
      <c r="A3990" t="s">
        <v>133</v>
      </c>
      <c r="B3990" t="s">
        <v>8041</v>
      </c>
      <c r="C3990" s="36" t="s">
        <v>8042</v>
      </c>
      <c r="D3990" s="36" t="s">
        <v>182</v>
      </c>
    </row>
    <row r="3991" spans="1:4">
      <c r="A3991" t="s">
        <v>133</v>
      </c>
      <c r="B3991" t="s">
        <v>8043</v>
      </c>
      <c r="C3991" s="36" t="s">
        <v>8044</v>
      </c>
      <c r="D3991" s="36" t="s">
        <v>182</v>
      </c>
    </row>
    <row r="3992" spans="1:4">
      <c r="A3992" t="s">
        <v>133</v>
      </c>
      <c r="B3992" t="s">
        <v>8045</v>
      </c>
      <c r="C3992" s="36" t="s">
        <v>8046</v>
      </c>
      <c r="D3992" s="36" t="s">
        <v>182</v>
      </c>
    </row>
    <row r="3993" spans="1:4">
      <c r="A3993" t="s">
        <v>133</v>
      </c>
      <c r="B3993" t="s">
        <v>8047</v>
      </c>
      <c r="C3993" s="36" t="s">
        <v>8048</v>
      </c>
      <c r="D3993" s="36" t="s">
        <v>182</v>
      </c>
    </row>
    <row r="3994" spans="1:4">
      <c r="A3994" t="s">
        <v>133</v>
      </c>
      <c r="B3994" t="s">
        <v>8049</v>
      </c>
      <c r="C3994" s="36" t="s">
        <v>8050</v>
      </c>
      <c r="D3994" s="36" t="s">
        <v>182</v>
      </c>
    </row>
    <row r="3995" spans="1:4">
      <c r="A3995" t="s">
        <v>133</v>
      </c>
      <c r="B3995" t="s">
        <v>8051</v>
      </c>
      <c r="C3995" s="36" t="s">
        <v>8052</v>
      </c>
      <c r="D3995" s="36" t="s">
        <v>182</v>
      </c>
    </row>
    <row r="3996" spans="1:4">
      <c r="A3996" t="s">
        <v>133</v>
      </c>
      <c r="B3996" t="s">
        <v>8053</v>
      </c>
      <c r="C3996" s="36" t="s">
        <v>8054</v>
      </c>
      <c r="D3996" s="36" t="s">
        <v>182</v>
      </c>
    </row>
    <row r="3997" spans="1:4">
      <c r="A3997" t="s">
        <v>133</v>
      </c>
      <c r="B3997" t="s">
        <v>8055</v>
      </c>
      <c r="C3997" s="36" t="s">
        <v>8056</v>
      </c>
      <c r="D3997" s="36" t="s">
        <v>182</v>
      </c>
    </row>
    <row r="3998" spans="1:4">
      <c r="A3998" t="s">
        <v>133</v>
      </c>
      <c r="B3998" t="s">
        <v>8057</v>
      </c>
      <c r="C3998" s="36" t="s">
        <v>8058</v>
      </c>
      <c r="D3998" s="36" t="s">
        <v>182</v>
      </c>
    </row>
    <row r="3999" spans="1:4">
      <c r="A3999" t="s">
        <v>133</v>
      </c>
      <c r="B3999" t="s">
        <v>8059</v>
      </c>
      <c r="C3999" s="36" t="s">
        <v>8060</v>
      </c>
      <c r="D3999" s="36" t="s">
        <v>182</v>
      </c>
    </row>
    <row r="4000" spans="1:4">
      <c r="A4000" t="s">
        <v>133</v>
      </c>
      <c r="B4000" t="s">
        <v>8061</v>
      </c>
      <c r="C4000" s="36" t="s">
        <v>8062</v>
      </c>
      <c r="D4000" s="36" t="s">
        <v>182</v>
      </c>
    </row>
    <row r="4001" spans="1:4">
      <c r="A4001" t="s">
        <v>133</v>
      </c>
      <c r="B4001" t="s">
        <v>8063</v>
      </c>
      <c r="C4001" s="36" t="s">
        <v>8064</v>
      </c>
      <c r="D4001" s="36" t="s">
        <v>182</v>
      </c>
    </row>
    <row r="4002" spans="1:4">
      <c r="A4002" t="s">
        <v>133</v>
      </c>
      <c r="B4002" t="s">
        <v>8065</v>
      </c>
      <c r="C4002" s="36" t="s">
        <v>8066</v>
      </c>
      <c r="D4002" s="36" t="s">
        <v>182</v>
      </c>
    </row>
    <row r="4003" spans="1:4">
      <c r="A4003" t="s">
        <v>133</v>
      </c>
      <c r="B4003" t="s">
        <v>8067</v>
      </c>
      <c r="C4003" s="36" t="s">
        <v>8068</v>
      </c>
      <c r="D4003" s="36" t="s">
        <v>182</v>
      </c>
    </row>
    <row r="4004" spans="1:4">
      <c r="A4004" t="s">
        <v>133</v>
      </c>
      <c r="B4004" t="s">
        <v>8069</v>
      </c>
      <c r="C4004" s="36" t="s">
        <v>8070</v>
      </c>
      <c r="D4004" s="36" t="s">
        <v>182</v>
      </c>
    </row>
    <row r="4005" spans="1:4">
      <c r="A4005" t="s">
        <v>133</v>
      </c>
      <c r="B4005" t="s">
        <v>8071</v>
      </c>
      <c r="C4005" s="36" t="s">
        <v>8072</v>
      </c>
      <c r="D4005" s="36" t="s">
        <v>182</v>
      </c>
    </row>
    <row r="4006" spans="1:4">
      <c r="A4006" t="s">
        <v>133</v>
      </c>
      <c r="B4006" t="s">
        <v>8073</v>
      </c>
      <c r="C4006" s="36" t="s">
        <v>8074</v>
      </c>
      <c r="D4006" s="36" t="s">
        <v>182</v>
      </c>
    </row>
    <row r="4007" spans="1:4">
      <c r="A4007" t="s">
        <v>133</v>
      </c>
      <c r="B4007" t="s">
        <v>8075</v>
      </c>
      <c r="C4007" s="36" t="s">
        <v>8076</v>
      </c>
      <c r="D4007" s="36" t="s">
        <v>182</v>
      </c>
    </row>
    <row r="4008" spans="1:4">
      <c r="A4008" t="s">
        <v>133</v>
      </c>
      <c r="B4008" t="s">
        <v>8059</v>
      </c>
      <c r="C4008" s="36" t="s">
        <v>8077</v>
      </c>
      <c r="D4008" s="36" t="s">
        <v>182</v>
      </c>
    </row>
    <row r="4009" spans="1:4">
      <c r="A4009" t="s">
        <v>133</v>
      </c>
      <c r="B4009" t="s">
        <v>8078</v>
      </c>
      <c r="C4009" s="36" t="s">
        <v>8079</v>
      </c>
      <c r="D4009" s="36" t="s">
        <v>182</v>
      </c>
    </row>
    <row r="4010" spans="1:4">
      <c r="A4010" t="s">
        <v>133</v>
      </c>
      <c r="B4010" t="s">
        <v>8080</v>
      </c>
      <c r="C4010" s="36" t="s">
        <v>8081</v>
      </c>
      <c r="D4010" s="36" t="s">
        <v>182</v>
      </c>
    </row>
    <row r="4011" spans="1:4">
      <c r="A4011" t="s">
        <v>133</v>
      </c>
      <c r="B4011" t="s">
        <v>8082</v>
      </c>
      <c r="C4011" s="36" t="s">
        <v>8083</v>
      </c>
      <c r="D4011" s="36" t="s">
        <v>182</v>
      </c>
    </row>
    <row r="4012" spans="1:4">
      <c r="A4012" t="s">
        <v>133</v>
      </c>
      <c r="B4012" t="s">
        <v>8084</v>
      </c>
      <c r="C4012" s="36" t="s">
        <v>8085</v>
      </c>
      <c r="D4012" s="36" t="s">
        <v>182</v>
      </c>
    </row>
    <row r="4013" spans="1:4">
      <c r="A4013" t="s">
        <v>133</v>
      </c>
      <c r="B4013" t="s">
        <v>8086</v>
      </c>
      <c r="C4013" s="36" t="s">
        <v>8087</v>
      </c>
      <c r="D4013" s="36" t="s">
        <v>182</v>
      </c>
    </row>
    <row r="4014" spans="1:4">
      <c r="A4014" t="s">
        <v>133</v>
      </c>
      <c r="B4014" t="s">
        <v>8088</v>
      </c>
      <c r="C4014" s="36" t="s">
        <v>8089</v>
      </c>
      <c r="D4014" s="36" t="s">
        <v>182</v>
      </c>
    </row>
    <row r="4015" spans="1:4">
      <c r="A4015" t="s">
        <v>133</v>
      </c>
      <c r="B4015" t="s">
        <v>8090</v>
      </c>
      <c r="C4015" s="36" t="s">
        <v>8091</v>
      </c>
      <c r="D4015" s="36" t="s">
        <v>182</v>
      </c>
    </row>
    <row r="4016" spans="1:4">
      <c r="A4016" t="s">
        <v>133</v>
      </c>
      <c r="B4016" t="s">
        <v>8092</v>
      </c>
      <c r="C4016" s="36" t="s">
        <v>8093</v>
      </c>
      <c r="D4016" s="36" t="s">
        <v>182</v>
      </c>
    </row>
    <row r="4017" spans="1:4">
      <c r="A4017" t="s">
        <v>133</v>
      </c>
      <c r="B4017" t="s">
        <v>8094</v>
      </c>
      <c r="C4017" s="36" t="s">
        <v>8095</v>
      </c>
      <c r="D4017" s="36" t="s">
        <v>182</v>
      </c>
    </row>
    <row r="4018" spans="1:4">
      <c r="A4018" t="s">
        <v>133</v>
      </c>
      <c r="B4018" t="s">
        <v>8096</v>
      </c>
      <c r="C4018" s="36" t="s">
        <v>8097</v>
      </c>
      <c r="D4018" s="36" t="s">
        <v>182</v>
      </c>
    </row>
    <row r="4019" spans="1:4">
      <c r="A4019" t="s">
        <v>133</v>
      </c>
      <c r="B4019" t="s">
        <v>8098</v>
      </c>
      <c r="C4019" s="36" t="s">
        <v>8099</v>
      </c>
      <c r="D4019" s="36" t="s">
        <v>182</v>
      </c>
    </row>
    <row r="4020" spans="1:4">
      <c r="A4020" t="s">
        <v>133</v>
      </c>
      <c r="B4020" t="s">
        <v>8100</v>
      </c>
      <c r="C4020" s="36" t="s">
        <v>8101</v>
      </c>
      <c r="D4020" s="36" t="s">
        <v>182</v>
      </c>
    </row>
    <row r="4021" spans="1:4">
      <c r="A4021" t="s">
        <v>133</v>
      </c>
      <c r="B4021" t="s">
        <v>8102</v>
      </c>
      <c r="C4021" s="36" t="s">
        <v>8103</v>
      </c>
      <c r="D4021" s="36" t="s">
        <v>182</v>
      </c>
    </row>
    <row r="4022" spans="1:4">
      <c r="A4022" t="s">
        <v>133</v>
      </c>
      <c r="B4022" t="s">
        <v>8104</v>
      </c>
      <c r="C4022" s="36" t="s">
        <v>8105</v>
      </c>
      <c r="D4022" s="36" t="s">
        <v>182</v>
      </c>
    </row>
    <row r="4023" spans="1:4">
      <c r="A4023" t="s">
        <v>133</v>
      </c>
      <c r="B4023" t="s">
        <v>8106</v>
      </c>
      <c r="C4023" s="36" t="s">
        <v>8107</v>
      </c>
      <c r="D4023" s="36" t="s">
        <v>182</v>
      </c>
    </row>
    <row r="4024" spans="1:4">
      <c r="A4024" t="s">
        <v>133</v>
      </c>
      <c r="B4024" t="s">
        <v>8108</v>
      </c>
      <c r="C4024" s="36" t="s">
        <v>8109</v>
      </c>
      <c r="D4024" s="36" t="s">
        <v>182</v>
      </c>
    </row>
    <row r="4025" spans="1:4">
      <c r="A4025" t="s">
        <v>133</v>
      </c>
      <c r="B4025" t="s">
        <v>8110</v>
      </c>
      <c r="C4025" s="36" t="s">
        <v>8111</v>
      </c>
      <c r="D4025" s="36" t="s">
        <v>182</v>
      </c>
    </row>
    <row r="4026" spans="1:4">
      <c r="A4026" t="s">
        <v>133</v>
      </c>
      <c r="B4026" t="s">
        <v>8112</v>
      </c>
      <c r="C4026" s="36" t="s">
        <v>8113</v>
      </c>
      <c r="D4026" s="36" t="s">
        <v>182</v>
      </c>
    </row>
    <row r="4027" spans="1:4">
      <c r="A4027" t="s">
        <v>133</v>
      </c>
      <c r="B4027" t="s">
        <v>8114</v>
      </c>
      <c r="C4027" s="36" t="s">
        <v>8115</v>
      </c>
      <c r="D4027" s="36" t="s">
        <v>182</v>
      </c>
    </row>
    <row r="4028" spans="1:4">
      <c r="A4028" t="s">
        <v>133</v>
      </c>
      <c r="B4028" t="s">
        <v>8116</v>
      </c>
      <c r="C4028" s="36" t="s">
        <v>8117</v>
      </c>
      <c r="D4028" s="36" t="s">
        <v>182</v>
      </c>
    </row>
    <row r="4029" spans="1:4">
      <c r="A4029" t="s">
        <v>133</v>
      </c>
      <c r="B4029" t="s">
        <v>8118</v>
      </c>
      <c r="C4029" s="36" t="s">
        <v>8119</v>
      </c>
      <c r="D4029" s="36" t="s">
        <v>182</v>
      </c>
    </row>
    <row r="4030" spans="1:4">
      <c r="A4030" t="s">
        <v>133</v>
      </c>
      <c r="B4030" t="s">
        <v>8120</v>
      </c>
      <c r="C4030" s="36" t="s">
        <v>8121</v>
      </c>
      <c r="D4030" s="36" t="s">
        <v>182</v>
      </c>
    </row>
    <row r="4031" spans="1:4">
      <c r="A4031" t="s">
        <v>133</v>
      </c>
      <c r="B4031" t="s">
        <v>8122</v>
      </c>
      <c r="C4031" s="36" t="s">
        <v>8123</v>
      </c>
      <c r="D4031" s="36" t="s">
        <v>182</v>
      </c>
    </row>
    <row r="4032" spans="1:4">
      <c r="A4032" t="s">
        <v>133</v>
      </c>
      <c r="B4032" t="s">
        <v>8124</v>
      </c>
      <c r="C4032" s="36" t="s">
        <v>8125</v>
      </c>
      <c r="D4032" s="36" t="s">
        <v>182</v>
      </c>
    </row>
    <row r="4033" spans="1:4">
      <c r="A4033" t="s">
        <v>133</v>
      </c>
      <c r="B4033" t="s">
        <v>8126</v>
      </c>
      <c r="C4033" s="36" t="s">
        <v>8127</v>
      </c>
      <c r="D4033" s="36" t="s">
        <v>182</v>
      </c>
    </row>
    <row r="4034" spans="1:4">
      <c r="A4034" t="s">
        <v>133</v>
      </c>
      <c r="B4034" t="s">
        <v>8128</v>
      </c>
      <c r="C4034" s="36" t="s">
        <v>8129</v>
      </c>
      <c r="D4034" s="36" t="s">
        <v>182</v>
      </c>
    </row>
    <row r="4035" spans="1:4">
      <c r="A4035" t="s">
        <v>133</v>
      </c>
      <c r="B4035" t="s">
        <v>8130</v>
      </c>
      <c r="C4035" s="36" t="s">
        <v>8131</v>
      </c>
      <c r="D4035" s="36" t="s">
        <v>182</v>
      </c>
    </row>
    <row r="4036" spans="1:4">
      <c r="A4036" t="s">
        <v>133</v>
      </c>
      <c r="B4036" t="s">
        <v>8132</v>
      </c>
      <c r="C4036" s="36" t="s">
        <v>8133</v>
      </c>
      <c r="D4036" s="36" t="s">
        <v>182</v>
      </c>
    </row>
    <row r="4037" spans="1:4">
      <c r="A4037" t="s">
        <v>133</v>
      </c>
      <c r="B4037" t="s">
        <v>8134</v>
      </c>
      <c r="C4037" s="36" t="s">
        <v>8135</v>
      </c>
      <c r="D4037" s="36" t="s">
        <v>182</v>
      </c>
    </row>
    <row r="4038" spans="1:4">
      <c r="A4038" t="s">
        <v>133</v>
      </c>
      <c r="B4038" t="s">
        <v>8136</v>
      </c>
      <c r="C4038" s="36" t="s">
        <v>8137</v>
      </c>
      <c r="D4038" s="36" t="s">
        <v>182</v>
      </c>
    </row>
    <row r="4039" spans="1:4">
      <c r="A4039" t="s">
        <v>133</v>
      </c>
      <c r="B4039" t="s">
        <v>8138</v>
      </c>
      <c r="C4039" s="36" t="s">
        <v>8139</v>
      </c>
      <c r="D4039" s="36" t="s">
        <v>182</v>
      </c>
    </row>
    <row r="4040" spans="1:4">
      <c r="A4040" t="s">
        <v>133</v>
      </c>
      <c r="B4040" t="s">
        <v>8140</v>
      </c>
      <c r="C4040" s="36" t="s">
        <v>8141</v>
      </c>
      <c r="D4040" s="36" t="s">
        <v>182</v>
      </c>
    </row>
    <row r="4041" spans="1:4">
      <c r="A4041" t="s">
        <v>133</v>
      </c>
      <c r="B4041" t="s">
        <v>8142</v>
      </c>
      <c r="C4041" s="36" t="s">
        <v>8143</v>
      </c>
      <c r="D4041" s="36" t="s">
        <v>182</v>
      </c>
    </row>
    <row r="4042" spans="1:4">
      <c r="A4042" t="s">
        <v>133</v>
      </c>
      <c r="B4042" t="s">
        <v>8144</v>
      </c>
      <c r="C4042" s="36" t="s">
        <v>8145</v>
      </c>
      <c r="D4042" s="36" t="s">
        <v>182</v>
      </c>
    </row>
    <row r="4043" spans="1:4">
      <c r="A4043" t="s">
        <v>133</v>
      </c>
      <c r="B4043" t="s">
        <v>8146</v>
      </c>
      <c r="C4043" s="36" t="s">
        <v>8147</v>
      </c>
      <c r="D4043" s="36" t="s">
        <v>182</v>
      </c>
    </row>
    <row r="4044" spans="1:4">
      <c r="A4044" t="s">
        <v>133</v>
      </c>
      <c r="B4044" t="s">
        <v>8148</v>
      </c>
      <c r="C4044" s="36" t="s">
        <v>8149</v>
      </c>
      <c r="D4044" s="36" t="s">
        <v>182</v>
      </c>
    </row>
    <row r="4045" spans="1:4">
      <c r="A4045" t="s">
        <v>133</v>
      </c>
      <c r="B4045" t="s">
        <v>8150</v>
      </c>
      <c r="C4045" s="36" t="s">
        <v>8151</v>
      </c>
      <c r="D4045" s="36" t="s">
        <v>182</v>
      </c>
    </row>
    <row r="4046" spans="1:4">
      <c r="A4046" t="s">
        <v>133</v>
      </c>
      <c r="B4046" t="s">
        <v>8152</v>
      </c>
      <c r="C4046" s="36" t="s">
        <v>8153</v>
      </c>
      <c r="D4046" s="36" t="s">
        <v>182</v>
      </c>
    </row>
    <row r="4047" spans="1:4">
      <c r="A4047" t="s">
        <v>133</v>
      </c>
      <c r="B4047" t="s">
        <v>8154</v>
      </c>
      <c r="C4047" s="36" t="s">
        <v>8155</v>
      </c>
      <c r="D4047" s="36" t="s">
        <v>182</v>
      </c>
    </row>
    <row r="4048" spans="1:4">
      <c r="A4048" t="s">
        <v>133</v>
      </c>
      <c r="B4048" t="s">
        <v>8156</v>
      </c>
      <c r="C4048" s="36" t="s">
        <v>8157</v>
      </c>
      <c r="D4048" s="36" t="s">
        <v>182</v>
      </c>
    </row>
    <row r="4049" spans="1:4">
      <c r="A4049" t="s">
        <v>133</v>
      </c>
      <c r="B4049" t="s">
        <v>8158</v>
      </c>
      <c r="C4049" s="36" t="s">
        <v>8159</v>
      </c>
      <c r="D4049" s="36" t="s">
        <v>182</v>
      </c>
    </row>
    <row r="4050" spans="1:4">
      <c r="A4050" t="s">
        <v>133</v>
      </c>
      <c r="B4050" t="s">
        <v>8160</v>
      </c>
      <c r="C4050" s="36" t="s">
        <v>8161</v>
      </c>
      <c r="D4050" s="36" t="s">
        <v>182</v>
      </c>
    </row>
    <row r="4051" spans="1:4">
      <c r="A4051" t="s">
        <v>133</v>
      </c>
      <c r="B4051" t="s">
        <v>8162</v>
      </c>
      <c r="C4051" s="36" t="s">
        <v>8163</v>
      </c>
      <c r="D4051" s="36" t="s">
        <v>182</v>
      </c>
    </row>
    <row r="4052" spans="1:4">
      <c r="A4052" t="s">
        <v>133</v>
      </c>
      <c r="B4052" t="s">
        <v>8164</v>
      </c>
      <c r="C4052" s="36" t="s">
        <v>8165</v>
      </c>
      <c r="D4052" s="36" t="s">
        <v>182</v>
      </c>
    </row>
    <row r="4053" spans="1:4">
      <c r="A4053" t="s">
        <v>133</v>
      </c>
      <c r="B4053" t="s">
        <v>8166</v>
      </c>
      <c r="C4053" s="36" t="s">
        <v>8167</v>
      </c>
      <c r="D4053" s="36" t="s">
        <v>182</v>
      </c>
    </row>
    <row r="4054" spans="1:4">
      <c r="A4054" t="s">
        <v>133</v>
      </c>
      <c r="B4054" t="s">
        <v>8168</v>
      </c>
      <c r="C4054" s="36" t="s">
        <v>8169</v>
      </c>
      <c r="D4054" s="36" t="s">
        <v>182</v>
      </c>
    </row>
    <row r="4055" spans="1:4">
      <c r="A4055" t="s">
        <v>133</v>
      </c>
      <c r="B4055" t="s">
        <v>8170</v>
      </c>
      <c r="C4055" s="36" t="s">
        <v>8171</v>
      </c>
      <c r="D4055" s="36" t="s">
        <v>182</v>
      </c>
    </row>
    <row r="4056" spans="1:4">
      <c r="A4056" t="s">
        <v>133</v>
      </c>
      <c r="B4056" t="s">
        <v>8172</v>
      </c>
      <c r="C4056" s="36" t="s">
        <v>8173</v>
      </c>
      <c r="D4056" s="36" t="s">
        <v>182</v>
      </c>
    </row>
    <row r="4057" spans="1:4">
      <c r="A4057" t="s">
        <v>133</v>
      </c>
      <c r="B4057" t="s">
        <v>8174</v>
      </c>
      <c r="C4057" s="36" t="s">
        <v>8175</v>
      </c>
      <c r="D4057" s="36" t="s">
        <v>182</v>
      </c>
    </row>
    <row r="4058" spans="1:4">
      <c r="A4058" t="s">
        <v>133</v>
      </c>
      <c r="B4058" t="s">
        <v>8176</v>
      </c>
      <c r="C4058" s="36" t="s">
        <v>8177</v>
      </c>
      <c r="D4058" s="36" t="s">
        <v>182</v>
      </c>
    </row>
    <row r="4059" spans="1:4">
      <c r="A4059" t="s">
        <v>133</v>
      </c>
      <c r="B4059" t="s">
        <v>8178</v>
      </c>
      <c r="C4059" s="36" t="s">
        <v>8179</v>
      </c>
      <c r="D4059" s="36" t="s">
        <v>182</v>
      </c>
    </row>
    <row r="4060" spans="1:4">
      <c r="A4060" t="s">
        <v>133</v>
      </c>
      <c r="B4060" t="s">
        <v>8180</v>
      </c>
      <c r="C4060" s="36" t="s">
        <v>8181</v>
      </c>
      <c r="D4060" s="36" t="s">
        <v>182</v>
      </c>
    </row>
    <row r="4061" spans="1:4">
      <c r="A4061" t="s">
        <v>133</v>
      </c>
      <c r="B4061" t="s">
        <v>8182</v>
      </c>
      <c r="C4061" s="36" t="s">
        <v>8183</v>
      </c>
      <c r="D4061" s="36" t="s">
        <v>182</v>
      </c>
    </row>
    <row r="4062" spans="1:4">
      <c r="A4062" t="s">
        <v>133</v>
      </c>
      <c r="B4062" t="s">
        <v>8184</v>
      </c>
      <c r="C4062" s="36" t="s">
        <v>8185</v>
      </c>
      <c r="D4062" s="36" t="s">
        <v>182</v>
      </c>
    </row>
    <row r="4063" spans="1:4">
      <c r="A4063" t="s">
        <v>133</v>
      </c>
      <c r="B4063" t="s">
        <v>8186</v>
      </c>
      <c r="C4063" s="36" t="s">
        <v>8187</v>
      </c>
      <c r="D4063" s="36" t="s">
        <v>182</v>
      </c>
    </row>
    <row r="4064" spans="1:4">
      <c r="A4064" t="s">
        <v>133</v>
      </c>
      <c r="B4064" t="s">
        <v>8188</v>
      </c>
      <c r="C4064" s="36" t="s">
        <v>8189</v>
      </c>
      <c r="D4064" s="36" t="s">
        <v>182</v>
      </c>
    </row>
    <row r="4065" spans="1:4">
      <c r="A4065" t="s">
        <v>133</v>
      </c>
      <c r="B4065" t="s">
        <v>8190</v>
      </c>
      <c r="C4065" s="36" t="s">
        <v>8191</v>
      </c>
      <c r="D4065" s="36" t="s">
        <v>182</v>
      </c>
    </row>
    <row r="4066" spans="1:4">
      <c r="A4066" t="s">
        <v>133</v>
      </c>
      <c r="B4066" t="s">
        <v>8192</v>
      </c>
      <c r="C4066" s="36" t="s">
        <v>8193</v>
      </c>
      <c r="D4066" s="36" t="s">
        <v>182</v>
      </c>
    </row>
    <row r="4067" spans="1:4">
      <c r="A4067" t="s">
        <v>133</v>
      </c>
      <c r="B4067" t="s">
        <v>8194</v>
      </c>
      <c r="C4067" s="36" t="s">
        <v>8195</v>
      </c>
      <c r="D4067" s="36" t="s">
        <v>182</v>
      </c>
    </row>
    <row r="4068" spans="1:4">
      <c r="A4068" t="s">
        <v>133</v>
      </c>
      <c r="B4068" t="s">
        <v>7938</v>
      </c>
      <c r="C4068" s="36" t="s">
        <v>8196</v>
      </c>
      <c r="D4068" s="36" t="s">
        <v>182</v>
      </c>
    </row>
    <row r="4069" spans="1:4">
      <c r="A4069" t="s">
        <v>133</v>
      </c>
      <c r="B4069" t="s">
        <v>8197</v>
      </c>
      <c r="C4069" s="36" t="s">
        <v>8198</v>
      </c>
      <c r="D4069" s="36" t="s">
        <v>182</v>
      </c>
    </row>
    <row r="4070" spans="1:4">
      <c r="A4070" t="s">
        <v>133</v>
      </c>
      <c r="B4070" t="s">
        <v>8199</v>
      </c>
      <c r="C4070" s="36" t="s">
        <v>8200</v>
      </c>
      <c r="D4070" s="36" t="s">
        <v>159</v>
      </c>
    </row>
    <row r="4071" spans="1:4">
      <c r="A4071" t="s">
        <v>133</v>
      </c>
      <c r="B4071" t="s">
        <v>8201</v>
      </c>
      <c r="C4071" s="36" t="s">
        <v>8202</v>
      </c>
      <c r="D4071" s="36" t="s">
        <v>182</v>
      </c>
    </row>
    <row r="4072" spans="1:4">
      <c r="A4072" t="s">
        <v>133</v>
      </c>
      <c r="B4072" t="s">
        <v>8203</v>
      </c>
      <c r="C4072" s="36" t="s">
        <v>8204</v>
      </c>
      <c r="D4072" s="36" t="s">
        <v>182</v>
      </c>
    </row>
    <row r="4073" spans="1:4">
      <c r="A4073" t="s">
        <v>133</v>
      </c>
      <c r="B4073" t="s">
        <v>8205</v>
      </c>
      <c r="C4073" s="36" t="s">
        <v>8206</v>
      </c>
      <c r="D4073" s="36" t="s">
        <v>182</v>
      </c>
    </row>
    <row r="4074" spans="1:4">
      <c r="A4074" t="s">
        <v>133</v>
      </c>
      <c r="B4074" t="s">
        <v>8207</v>
      </c>
      <c r="C4074" s="36" t="s">
        <v>8208</v>
      </c>
      <c r="D4074" s="36" t="s">
        <v>182</v>
      </c>
    </row>
    <row r="4075" spans="1:4">
      <c r="A4075" t="s">
        <v>133</v>
      </c>
      <c r="B4075" t="s">
        <v>8209</v>
      </c>
      <c r="C4075" s="36" t="s">
        <v>8210</v>
      </c>
      <c r="D4075" s="36" t="s">
        <v>182</v>
      </c>
    </row>
    <row r="4076" spans="1:4">
      <c r="A4076" t="s">
        <v>133</v>
      </c>
      <c r="B4076" t="s">
        <v>8211</v>
      </c>
      <c r="C4076" s="36" t="s">
        <v>8212</v>
      </c>
      <c r="D4076" s="36" t="s">
        <v>182</v>
      </c>
    </row>
    <row r="4077" spans="1:4">
      <c r="A4077" t="s">
        <v>133</v>
      </c>
      <c r="B4077" t="s">
        <v>8213</v>
      </c>
      <c r="C4077" s="36" t="s">
        <v>8214</v>
      </c>
      <c r="D4077" s="36" t="s">
        <v>182</v>
      </c>
    </row>
    <row r="4078" spans="1:4">
      <c r="A4078" t="s">
        <v>133</v>
      </c>
      <c r="B4078" t="s">
        <v>8215</v>
      </c>
      <c r="C4078" s="36" t="s">
        <v>8216</v>
      </c>
      <c r="D4078" s="36" t="s">
        <v>182</v>
      </c>
    </row>
    <row r="4079" spans="1:4">
      <c r="A4079" t="s">
        <v>133</v>
      </c>
      <c r="B4079" t="s">
        <v>8217</v>
      </c>
      <c r="C4079" s="36" t="s">
        <v>8218</v>
      </c>
      <c r="D4079" s="36" t="s">
        <v>182</v>
      </c>
    </row>
    <row r="4080" spans="1:4">
      <c r="A4080" t="s">
        <v>133</v>
      </c>
      <c r="B4080" t="s">
        <v>8219</v>
      </c>
      <c r="C4080" s="36" t="s">
        <v>8220</v>
      </c>
      <c r="D4080" s="36" t="s">
        <v>182</v>
      </c>
    </row>
    <row r="4081" spans="1:4">
      <c r="A4081" t="s">
        <v>133</v>
      </c>
      <c r="B4081" t="s">
        <v>8221</v>
      </c>
      <c r="C4081" s="36" t="s">
        <v>8222</v>
      </c>
      <c r="D4081" s="36" t="s">
        <v>182</v>
      </c>
    </row>
    <row r="4082" spans="1:4">
      <c r="A4082" t="s">
        <v>133</v>
      </c>
      <c r="B4082" t="s">
        <v>8059</v>
      </c>
      <c r="C4082" s="36" t="s">
        <v>8223</v>
      </c>
      <c r="D4082" s="36" t="s">
        <v>182</v>
      </c>
    </row>
    <row r="4083" spans="1:4">
      <c r="A4083" t="s">
        <v>133</v>
      </c>
      <c r="B4083" t="s">
        <v>8224</v>
      </c>
      <c r="C4083" s="36" t="s">
        <v>8225</v>
      </c>
      <c r="D4083" s="36" t="s">
        <v>182</v>
      </c>
    </row>
    <row r="4084" spans="1:4">
      <c r="A4084" t="s">
        <v>133</v>
      </c>
      <c r="B4084" t="s">
        <v>8226</v>
      </c>
      <c r="C4084" s="36" t="s">
        <v>8227</v>
      </c>
      <c r="D4084" s="36" t="s">
        <v>182</v>
      </c>
    </row>
    <row r="4085" spans="1:4">
      <c r="A4085" t="s">
        <v>133</v>
      </c>
      <c r="B4085" t="s">
        <v>8228</v>
      </c>
      <c r="C4085" s="36" t="s">
        <v>8229</v>
      </c>
      <c r="D4085" s="36" t="s">
        <v>182</v>
      </c>
    </row>
    <row r="4086" spans="1:4">
      <c r="A4086" t="s">
        <v>133</v>
      </c>
      <c r="B4086" t="s">
        <v>8230</v>
      </c>
      <c r="C4086" s="36" t="s">
        <v>8231</v>
      </c>
      <c r="D4086" s="36" t="s">
        <v>182</v>
      </c>
    </row>
    <row r="4087" spans="1:4">
      <c r="A4087" t="s">
        <v>133</v>
      </c>
      <c r="B4087" t="s">
        <v>8232</v>
      </c>
      <c r="C4087" s="36" t="s">
        <v>8233</v>
      </c>
      <c r="D4087" s="36" t="s">
        <v>182</v>
      </c>
    </row>
    <row r="4088" spans="1:4">
      <c r="A4088" t="s">
        <v>133</v>
      </c>
      <c r="B4088" t="s">
        <v>8234</v>
      </c>
      <c r="C4088" s="36" t="s">
        <v>8235</v>
      </c>
      <c r="D4088" s="36" t="s">
        <v>182</v>
      </c>
    </row>
    <row r="4089" spans="1:4">
      <c r="A4089" t="s">
        <v>133</v>
      </c>
      <c r="B4089" t="s">
        <v>8236</v>
      </c>
      <c r="C4089" s="36" t="s">
        <v>8237</v>
      </c>
      <c r="D4089" s="36" t="s">
        <v>182</v>
      </c>
    </row>
    <row r="4090" spans="1:4">
      <c r="A4090" t="s">
        <v>133</v>
      </c>
      <c r="B4090" t="s">
        <v>8238</v>
      </c>
      <c r="C4090" s="36" t="s">
        <v>8239</v>
      </c>
      <c r="D4090" s="36" t="s">
        <v>182</v>
      </c>
    </row>
    <row r="4091" spans="1:4">
      <c r="A4091" t="s">
        <v>133</v>
      </c>
      <c r="B4091" t="s">
        <v>8240</v>
      </c>
      <c r="C4091" s="36" t="s">
        <v>8241</v>
      </c>
      <c r="D4091" s="36" t="s">
        <v>182</v>
      </c>
    </row>
    <row r="4092" spans="1:4">
      <c r="A4092" t="s">
        <v>133</v>
      </c>
      <c r="B4092" t="s">
        <v>8242</v>
      </c>
      <c r="C4092" s="36" t="s">
        <v>8243</v>
      </c>
      <c r="D4092" s="36" t="s">
        <v>182</v>
      </c>
    </row>
    <row r="4093" spans="1:4">
      <c r="A4093" t="s">
        <v>133</v>
      </c>
      <c r="B4093" t="s">
        <v>8244</v>
      </c>
      <c r="C4093" s="36" t="s">
        <v>8245</v>
      </c>
      <c r="D4093" s="36" t="s">
        <v>182</v>
      </c>
    </row>
    <row r="4094" spans="1:4">
      <c r="A4094" t="s">
        <v>133</v>
      </c>
      <c r="B4094" t="s">
        <v>8246</v>
      </c>
      <c r="C4094" s="36" t="s">
        <v>8247</v>
      </c>
      <c r="D4094" s="36" t="s">
        <v>182</v>
      </c>
    </row>
    <row r="4095" spans="1:4">
      <c r="A4095" t="s">
        <v>133</v>
      </c>
      <c r="B4095" t="s">
        <v>8248</v>
      </c>
      <c r="C4095" s="36" t="s">
        <v>8249</v>
      </c>
      <c r="D4095" s="36" t="s">
        <v>182</v>
      </c>
    </row>
    <row r="4096" spans="1:4">
      <c r="A4096" t="s">
        <v>133</v>
      </c>
      <c r="B4096" t="s">
        <v>8250</v>
      </c>
      <c r="C4096" s="36" t="s">
        <v>8251</v>
      </c>
      <c r="D4096" s="36" t="s">
        <v>182</v>
      </c>
    </row>
    <row r="4097" spans="1:4">
      <c r="A4097" t="s">
        <v>133</v>
      </c>
      <c r="B4097" t="s">
        <v>8252</v>
      </c>
      <c r="C4097" s="36" t="s">
        <v>8253</v>
      </c>
      <c r="D4097" s="36" t="s">
        <v>182</v>
      </c>
    </row>
    <row r="4098" spans="1:4">
      <c r="A4098" t="s">
        <v>133</v>
      </c>
      <c r="B4098" t="s">
        <v>8254</v>
      </c>
      <c r="C4098" s="36" t="s">
        <v>8255</v>
      </c>
      <c r="D4098" s="36" t="s">
        <v>182</v>
      </c>
    </row>
    <row r="4099" spans="1:4">
      <c r="A4099" t="s">
        <v>133</v>
      </c>
      <c r="B4099" t="s">
        <v>8256</v>
      </c>
      <c r="C4099" s="36" t="s">
        <v>8257</v>
      </c>
      <c r="D4099" s="36" t="s">
        <v>182</v>
      </c>
    </row>
    <row r="4100" spans="1:4">
      <c r="A4100" t="s">
        <v>133</v>
      </c>
      <c r="B4100" t="s">
        <v>8258</v>
      </c>
      <c r="C4100" s="36" t="s">
        <v>8259</v>
      </c>
      <c r="D4100" s="36" t="s">
        <v>182</v>
      </c>
    </row>
    <row r="4101" spans="1:4">
      <c r="A4101" t="s">
        <v>133</v>
      </c>
      <c r="B4101" t="s">
        <v>8260</v>
      </c>
      <c r="C4101" s="36" t="s">
        <v>8261</v>
      </c>
      <c r="D4101" s="36" t="s">
        <v>182</v>
      </c>
    </row>
    <row r="4102" spans="1:4">
      <c r="A4102" t="s">
        <v>133</v>
      </c>
      <c r="B4102" t="s">
        <v>8262</v>
      </c>
      <c r="C4102" s="36" t="s">
        <v>8263</v>
      </c>
      <c r="D4102" s="36" t="s">
        <v>182</v>
      </c>
    </row>
    <row r="4103" spans="1:4">
      <c r="A4103" t="s">
        <v>133</v>
      </c>
      <c r="B4103" t="s">
        <v>8264</v>
      </c>
      <c r="C4103" s="36" t="s">
        <v>8265</v>
      </c>
      <c r="D4103" s="36" t="s">
        <v>182</v>
      </c>
    </row>
    <row r="4104" spans="1:4">
      <c r="A4104" t="s">
        <v>133</v>
      </c>
      <c r="B4104" t="s">
        <v>8266</v>
      </c>
      <c r="C4104" s="36" t="s">
        <v>8267</v>
      </c>
      <c r="D4104" s="36" t="s">
        <v>182</v>
      </c>
    </row>
    <row r="4105" spans="1:4">
      <c r="A4105" t="s">
        <v>133</v>
      </c>
      <c r="B4105" t="s">
        <v>8268</v>
      </c>
      <c r="C4105" s="36" t="s">
        <v>8269</v>
      </c>
      <c r="D4105" s="36" t="s">
        <v>182</v>
      </c>
    </row>
    <row r="4106" spans="1:4">
      <c r="A4106" t="s">
        <v>133</v>
      </c>
      <c r="B4106" t="s">
        <v>8270</v>
      </c>
      <c r="C4106" s="36" t="s">
        <v>8271</v>
      </c>
      <c r="D4106" s="36" t="s">
        <v>182</v>
      </c>
    </row>
    <row r="4107" spans="1:4">
      <c r="A4107" t="s">
        <v>133</v>
      </c>
      <c r="B4107" t="s">
        <v>8272</v>
      </c>
      <c r="C4107" s="36" t="s">
        <v>8273</v>
      </c>
      <c r="D4107" s="36" t="s">
        <v>182</v>
      </c>
    </row>
    <row r="4108" spans="1:4">
      <c r="A4108" t="s">
        <v>133</v>
      </c>
      <c r="B4108" t="s">
        <v>8274</v>
      </c>
      <c r="C4108" s="36" t="s">
        <v>8275</v>
      </c>
      <c r="D4108" s="36" t="s">
        <v>182</v>
      </c>
    </row>
    <row r="4109" spans="1:4">
      <c r="A4109" t="s">
        <v>133</v>
      </c>
      <c r="B4109" t="s">
        <v>8276</v>
      </c>
      <c r="C4109" s="36" t="s">
        <v>8277</v>
      </c>
      <c r="D4109" s="36" t="s">
        <v>182</v>
      </c>
    </row>
    <row r="4110" spans="1:4">
      <c r="A4110" t="s">
        <v>133</v>
      </c>
      <c r="B4110" t="s">
        <v>8278</v>
      </c>
      <c r="C4110" s="36" t="s">
        <v>8279</v>
      </c>
      <c r="D4110" s="36" t="s">
        <v>182</v>
      </c>
    </row>
    <row r="4111" spans="1:4">
      <c r="A4111" t="s">
        <v>133</v>
      </c>
      <c r="B4111" t="s">
        <v>8280</v>
      </c>
      <c r="C4111" s="36" t="s">
        <v>8281</v>
      </c>
      <c r="D4111" s="36" t="s">
        <v>182</v>
      </c>
    </row>
    <row r="4112" spans="1:4">
      <c r="A4112" t="s">
        <v>133</v>
      </c>
      <c r="B4112" t="s">
        <v>8282</v>
      </c>
      <c r="C4112" s="36" t="s">
        <v>8283</v>
      </c>
      <c r="D4112" s="36" t="s">
        <v>182</v>
      </c>
    </row>
    <row r="4113" spans="1:4">
      <c r="A4113" t="s">
        <v>133</v>
      </c>
      <c r="B4113" t="s">
        <v>8284</v>
      </c>
      <c r="C4113" s="36" t="s">
        <v>8285</v>
      </c>
      <c r="D4113" s="36" t="s">
        <v>182</v>
      </c>
    </row>
    <row r="4114" spans="1:4">
      <c r="A4114" t="s">
        <v>133</v>
      </c>
      <c r="B4114" t="s">
        <v>8286</v>
      </c>
      <c r="C4114" s="36" t="s">
        <v>8287</v>
      </c>
      <c r="D4114" s="36" t="s">
        <v>182</v>
      </c>
    </row>
    <row r="4115" spans="1:4">
      <c r="A4115" t="s">
        <v>133</v>
      </c>
      <c r="B4115" t="s">
        <v>8288</v>
      </c>
      <c r="C4115" s="36" t="s">
        <v>8289</v>
      </c>
      <c r="D4115" s="36" t="s">
        <v>182</v>
      </c>
    </row>
    <row r="4116" spans="1:4">
      <c r="A4116" t="s">
        <v>133</v>
      </c>
      <c r="B4116" t="s">
        <v>8290</v>
      </c>
      <c r="C4116" s="36" t="s">
        <v>8291</v>
      </c>
      <c r="D4116" s="36" t="s">
        <v>182</v>
      </c>
    </row>
    <row r="4117" spans="1:4">
      <c r="A4117" t="s">
        <v>133</v>
      </c>
      <c r="B4117" t="s">
        <v>8292</v>
      </c>
      <c r="C4117" s="36" t="s">
        <v>8293</v>
      </c>
      <c r="D4117" s="36" t="s">
        <v>182</v>
      </c>
    </row>
    <row r="4118" spans="1:4">
      <c r="A4118" t="s">
        <v>133</v>
      </c>
      <c r="B4118" t="s">
        <v>8294</v>
      </c>
      <c r="C4118" s="36" t="s">
        <v>8295</v>
      </c>
      <c r="D4118" s="36" t="s">
        <v>182</v>
      </c>
    </row>
    <row r="4119" spans="1:4">
      <c r="A4119" t="s">
        <v>133</v>
      </c>
      <c r="B4119" t="s">
        <v>8296</v>
      </c>
      <c r="C4119" s="36" t="s">
        <v>8297</v>
      </c>
      <c r="D4119" s="36" t="s">
        <v>182</v>
      </c>
    </row>
    <row r="4120" spans="1:4">
      <c r="A4120" t="s">
        <v>133</v>
      </c>
      <c r="B4120" t="s">
        <v>8298</v>
      </c>
      <c r="C4120" s="36" t="s">
        <v>8299</v>
      </c>
      <c r="D4120" s="36" t="s">
        <v>182</v>
      </c>
    </row>
    <row r="4121" spans="1:4">
      <c r="A4121" t="s">
        <v>133</v>
      </c>
      <c r="B4121" t="s">
        <v>8300</v>
      </c>
      <c r="C4121" s="36" t="s">
        <v>8301</v>
      </c>
      <c r="D4121" s="36" t="s">
        <v>182</v>
      </c>
    </row>
    <row r="4122" spans="1:4">
      <c r="A4122" t="s">
        <v>133</v>
      </c>
      <c r="B4122" t="s">
        <v>8302</v>
      </c>
      <c r="C4122" s="36" t="s">
        <v>8303</v>
      </c>
      <c r="D4122" s="36" t="s">
        <v>182</v>
      </c>
    </row>
    <row r="4123" spans="1:4">
      <c r="A4123" t="s">
        <v>133</v>
      </c>
      <c r="B4123" t="s">
        <v>8304</v>
      </c>
      <c r="C4123" s="36" t="s">
        <v>8305</v>
      </c>
      <c r="D4123" s="36" t="s">
        <v>182</v>
      </c>
    </row>
    <row r="4124" spans="1:4">
      <c r="A4124" t="s">
        <v>133</v>
      </c>
      <c r="B4124" t="s">
        <v>8306</v>
      </c>
      <c r="C4124" s="36" t="s">
        <v>8307</v>
      </c>
      <c r="D4124" s="36" t="s">
        <v>182</v>
      </c>
    </row>
    <row r="4125" spans="1:4">
      <c r="A4125" t="s">
        <v>133</v>
      </c>
      <c r="B4125" t="s">
        <v>8308</v>
      </c>
      <c r="C4125" s="36" t="s">
        <v>8309</v>
      </c>
      <c r="D4125" s="36" t="s">
        <v>182</v>
      </c>
    </row>
    <row r="4126" spans="1:4">
      <c r="A4126" t="s">
        <v>133</v>
      </c>
      <c r="B4126" t="s">
        <v>8310</v>
      </c>
      <c r="C4126" s="36" t="s">
        <v>8311</v>
      </c>
      <c r="D4126" s="36" t="s">
        <v>182</v>
      </c>
    </row>
    <row r="4127" spans="1:4">
      <c r="A4127" t="s">
        <v>133</v>
      </c>
      <c r="B4127" t="s">
        <v>8312</v>
      </c>
      <c r="C4127" s="36" t="s">
        <v>8313</v>
      </c>
      <c r="D4127" s="36" t="s">
        <v>182</v>
      </c>
    </row>
    <row r="4128" spans="1:4">
      <c r="A4128" t="s">
        <v>133</v>
      </c>
      <c r="B4128" t="s">
        <v>8314</v>
      </c>
      <c r="C4128" s="36" t="s">
        <v>8315</v>
      </c>
      <c r="D4128" s="36" t="s">
        <v>182</v>
      </c>
    </row>
    <row r="4129" spans="1:4">
      <c r="A4129" t="s">
        <v>133</v>
      </c>
      <c r="B4129" t="s">
        <v>8316</v>
      </c>
      <c r="C4129" s="36" t="s">
        <v>8317</v>
      </c>
      <c r="D4129" s="36" t="s">
        <v>182</v>
      </c>
    </row>
    <row r="4130" spans="1:4">
      <c r="A4130" t="s">
        <v>133</v>
      </c>
      <c r="B4130" t="s">
        <v>8318</v>
      </c>
      <c r="C4130" s="36" t="s">
        <v>8319</v>
      </c>
      <c r="D4130" s="36" t="s">
        <v>182</v>
      </c>
    </row>
    <row r="4131" spans="1:4">
      <c r="A4131" t="s">
        <v>133</v>
      </c>
      <c r="B4131" t="s">
        <v>8320</v>
      </c>
      <c r="C4131" s="36" t="s">
        <v>8321</v>
      </c>
      <c r="D4131" s="36" t="s">
        <v>182</v>
      </c>
    </row>
    <row r="4132" spans="1:4">
      <c r="A4132" t="s">
        <v>133</v>
      </c>
      <c r="B4132" t="s">
        <v>8322</v>
      </c>
      <c r="C4132" s="36" t="s">
        <v>8323</v>
      </c>
      <c r="D4132" s="36" t="s">
        <v>182</v>
      </c>
    </row>
    <row r="4133" spans="1:4">
      <c r="A4133" t="s">
        <v>133</v>
      </c>
      <c r="B4133" t="s">
        <v>8324</v>
      </c>
      <c r="C4133" s="36" t="s">
        <v>8325</v>
      </c>
      <c r="D4133" s="36" t="s">
        <v>182</v>
      </c>
    </row>
    <row r="4134" spans="1:4">
      <c r="A4134" t="s">
        <v>133</v>
      </c>
      <c r="B4134" t="s">
        <v>8326</v>
      </c>
      <c r="C4134" s="36" t="s">
        <v>8327</v>
      </c>
      <c r="D4134" s="36" t="s">
        <v>182</v>
      </c>
    </row>
    <row r="4135" spans="1:4">
      <c r="A4135" t="s">
        <v>133</v>
      </c>
      <c r="B4135" t="s">
        <v>8328</v>
      </c>
      <c r="C4135" s="36" t="s">
        <v>8329</v>
      </c>
      <c r="D4135" s="36" t="s">
        <v>182</v>
      </c>
    </row>
    <row r="4136" spans="1:4">
      <c r="A4136" t="s">
        <v>133</v>
      </c>
      <c r="B4136" t="s">
        <v>8330</v>
      </c>
      <c r="C4136" s="36" t="s">
        <v>8331</v>
      </c>
      <c r="D4136" s="36" t="s">
        <v>182</v>
      </c>
    </row>
    <row r="4137" spans="1:4">
      <c r="A4137" t="s">
        <v>133</v>
      </c>
      <c r="B4137" t="s">
        <v>8332</v>
      </c>
      <c r="C4137" s="36" t="s">
        <v>8333</v>
      </c>
      <c r="D4137" s="36" t="s">
        <v>182</v>
      </c>
    </row>
    <row r="4138" spans="1:4">
      <c r="A4138" t="s">
        <v>133</v>
      </c>
      <c r="B4138" t="s">
        <v>8334</v>
      </c>
      <c r="C4138" s="36" t="s">
        <v>8335</v>
      </c>
      <c r="D4138" s="36" t="s">
        <v>182</v>
      </c>
    </row>
    <row r="4139" spans="1:4">
      <c r="A4139" t="s">
        <v>133</v>
      </c>
      <c r="B4139" t="s">
        <v>8336</v>
      </c>
      <c r="C4139" s="36" t="s">
        <v>8337</v>
      </c>
      <c r="D4139" s="36" t="s">
        <v>182</v>
      </c>
    </row>
    <row r="4140" spans="1:4">
      <c r="A4140" t="s">
        <v>133</v>
      </c>
      <c r="B4140" t="s">
        <v>8338</v>
      </c>
      <c r="C4140" s="36" t="s">
        <v>8339</v>
      </c>
      <c r="D4140" s="36" t="s">
        <v>182</v>
      </c>
    </row>
    <row r="4141" spans="1:4">
      <c r="A4141" t="s">
        <v>133</v>
      </c>
      <c r="B4141" t="s">
        <v>8340</v>
      </c>
      <c r="C4141" s="36" t="s">
        <v>8341</v>
      </c>
      <c r="D4141" s="36" t="s">
        <v>182</v>
      </c>
    </row>
    <row r="4142" spans="1:4">
      <c r="A4142" t="s">
        <v>133</v>
      </c>
      <c r="B4142" t="s">
        <v>8342</v>
      </c>
      <c r="C4142" s="36" t="s">
        <v>8343</v>
      </c>
      <c r="D4142" s="36" t="s">
        <v>182</v>
      </c>
    </row>
    <row r="4143" spans="1:4">
      <c r="A4143" t="s">
        <v>133</v>
      </c>
      <c r="B4143" t="s">
        <v>8344</v>
      </c>
      <c r="C4143" s="36" t="s">
        <v>8345</v>
      </c>
      <c r="D4143" s="36" t="s">
        <v>182</v>
      </c>
    </row>
    <row r="4144" spans="1:4">
      <c r="A4144" t="s">
        <v>133</v>
      </c>
      <c r="B4144" t="s">
        <v>8346</v>
      </c>
      <c r="C4144" s="36" t="s">
        <v>8347</v>
      </c>
      <c r="D4144" s="36" t="s">
        <v>182</v>
      </c>
    </row>
    <row r="4145" spans="1:4">
      <c r="A4145" t="s">
        <v>133</v>
      </c>
      <c r="B4145" t="s">
        <v>8348</v>
      </c>
      <c r="C4145" s="36" t="s">
        <v>8349</v>
      </c>
      <c r="D4145" s="36" t="s">
        <v>182</v>
      </c>
    </row>
    <row r="4146" spans="1:4">
      <c r="A4146" t="s">
        <v>133</v>
      </c>
      <c r="B4146" t="s">
        <v>8350</v>
      </c>
      <c r="C4146" s="36" t="s">
        <v>8351</v>
      </c>
      <c r="D4146" s="36" t="s">
        <v>182</v>
      </c>
    </row>
    <row r="4147" spans="1:4">
      <c r="A4147" t="s">
        <v>133</v>
      </c>
      <c r="B4147" t="s">
        <v>8352</v>
      </c>
      <c r="C4147" s="36" t="s">
        <v>8353</v>
      </c>
      <c r="D4147" s="36" t="s">
        <v>182</v>
      </c>
    </row>
    <row r="4148" spans="1:4">
      <c r="A4148" t="s">
        <v>133</v>
      </c>
      <c r="B4148" t="s">
        <v>8354</v>
      </c>
      <c r="C4148" s="36" t="s">
        <v>8355</v>
      </c>
      <c r="D4148" s="36" t="s">
        <v>182</v>
      </c>
    </row>
    <row r="4149" spans="1:4">
      <c r="A4149" t="s">
        <v>133</v>
      </c>
      <c r="B4149" t="s">
        <v>8356</v>
      </c>
      <c r="C4149" s="36" t="s">
        <v>8357</v>
      </c>
      <c r="D4149" s="36" t="s">
        <v>182</v>
      </c>
    </row>
    <row r="4150" spans="1:4">
      <c r="A4150" t="s">
        <v>133</v>
      </c>
      <c r="B4150" t="s">
        <v>8358</v>
      </c>
      <c r="C4150" s="36" t="s">
        <v>8359</v>
      </c>
      <c r="D4150" s="36" t="s">
        <v>182</v>
      </c>
    </row>
    <row r="4151" spans="1:4">
      <c r="A4151" t="s">
        <v>133</v>
      </c>
      <c r="B4151" t="s">
        <v>8360</v>
      </c>
      <c r="C4151" s="36" t="s">
        <v>8361</v>
      </c>
      <c r="D4151" s="36" t="s">
        <v>182</v>
      </c>
    </row>
    <row r="4152" spans="1:4">
      <c r="A4152" t="s">
        <v>133</v>
      </c>
      <c r="B4152" t="s">
        <v>8362</v>
      </c>
      <c r="C4152" s="36" t="s">
        <v>8363</v>
      </c>
      <c r="D4152" s="36" t="s">
        <v>182</v>
      </c>
    </row>
    <row r="4153" spans="1:4">
      <c r="A4153" t="s">
        <v>133</v>
      </c>
      <c r="B4153" t="s">
        <v>8364</v>
      </c>
      <c r="C4153" s="36" t="s">
        <v>8365</v>
      </c>
      <c r="D4153" s="36" t="s">
        <v>182</v>
      </c>
    </row>
    <row r="4154" spans="1:4">
      <c r="A4154" t="s">
        <v>133</v>
      </c>
      <c r="B4154" t="s">
        <v>8366</v>
      </c>
      <c r="C4154" s="36" t="s">
        <v>8367</v>
      </c>
      <c r="D4154" s="36" t="s">
        <v>182</v>
      </c>
    </row>
    <row r="4155" spans="1:4">
      <c r="A4155" t="s">
        <v>133</v>
      </c>
      <c r="B4155" t="s">
        <v>8368</v>
      </c>
      <c r="C4155" s="36" t="s">
        <v>8369</v>
      </c>
      <c r="D4155" s="36" t="s">
        <v>182</v>
      </c>
    </row>
    <row r="4156" spans="1:4">
      <c r="A4156" t="s">
        <v>133</v>
      </c>
      <c r="B4156" t="s">
        <v>8370</v>
      </c>
      <c r="C4156" s="36" t="s">
        <v>8371</v>
      </c>
      <c r="D4156" s="36" t="s">
        <v>182</v>
      </c>
    </row>
    <row r="4157" spans="1:4">
      <c r="A4157" t="s">
        <v>133</v>
      </c>
      <c r="B4157" t="s">
        <v>8372</v>
      </c>
      <c r="C4157" s="36" t="s">
        <v>8373</v>
      </c>
      <c r="D4157" s="36" t="s">
        <v>182</v>
      </c>
    </row>
    <row r="4158" spans="1:4">
      <c r="A4158" t="s">
        <v>133</v>
      </c>
      <c r="B4158" t="s">
        <v>8374</v>
      </c>
      <c r="C4158" s="36" t="s">
        <v>8375</v>
      </c>
      <c r="D4158" s="36" t="s">
        <v>182</v>
      </c>
    </row>
    <row r="4159" spans="1:4">
      <c r="A4159" t="s">
        <v>133</v>
      </c>
      <c r="B4159" t="s">
        <v>8376</v>
      </c>
      <c r="C4159" s="36" t="s">
        <v>8377</v>
      </c>
      <c r="D4159" s="36" t="s">
        <v>182</v>
      </c>
    </row>
    <row r="4160" spans="1:4">
      <c r="A4160" t="s">
        <v>133</v>
      </c>
      <c r="B4160" t="s">
        <v>8378</v>
      </c>
      <c r="C4160" s="36" t="s">
        <v>8379</v>
      </c>
      <c r="D4160" s="36" t="s">
        <v>182</v>
      </c>
    </row>
    <row r="4161" spans="1:4">
      <c r="A4161" t="s">
        <v>133</v>
      </c>
      <c r="B4161" t="s">
        <v>8380</v>
      </c>
      <c r="C4161" s="36" t="s">
        <v>8381</v>
      </c>
      <c r="D4161" s="36" t="s">
        <v>182</v>
      </c>
    </row>
    <row r="4162" spans="1:4">
      <c r="A4162" t="s">
        <v>133</v>
      </c>
      <c r="B4162" t="s">
        <v>8382</v>
      </c>
      <c r="C4162" s="36" t="s">
        <v>8383</v>
      </c>
      <c r="D4162" s="36" t="s">
        <v>182</v>
      </c>
    </row>
    <row r="4163" spans="1:4">
      <c r="A4163" t="s">
        <v>133</v>
      </c>
      <c r="B4163" t="s">
        <v>8384</v>
      </c>
      <c r="C4163" s="36" t="s">
        <v>8385</v>
      </c>
      <c r="D4163" s="36" t="s">
        <v>182</v>
      </c>
    </row>
    <row r="4164" spans="1:4">
      <c r="A4164" t="s">
        <v>133</v>
      </c>
      <c r="B4164" t="s">
        <v>8386</v>
      </c>
      <c r="C4164" s="36" t="s">
        <v>8387</v>
      </c>
      <c r="D4164" s="36" t="s">
        <v>182</v>
      </c>
    </row>
    <row r="4165" spans="1:4">
      <c r="A4165" t="s">
        <v>133</v>
      </c>
      <c r="B4165" t="s">
        <v>8388</v>
      </c>
      <c r="C4165" s="36" t="s">
        <v>8389</v>
      </c>
      <c r="D4165" s="36" t="s">
        <v>182</v>
      </c>
    </row>
    <row r="4166" spans="1:4">
      <c r="A4166" t="s">
        <v>133</v>
      </c>
      <c r="B4166" t="s">
        <v>8390</v>
      </c>
      <c r="C4166" s="36" t="s">
        <v>8391</v>
      </c>
      <c r="D4166" s="36" t="s">
        <v>182</v>
      </c>
    </row>
    <row r="4167" spans="1:4">
      <c r="A4167" t="s">
        <v>133</v>
      </c>
      <c r="B4167" t="s">
        <v>8392</v>
      </c>
      <c r="C4167" s="36" t="s">
        <v>8393</v>
      </c>
      <c r="D4167" s="36" t="s">
        <v>182</v>
      </c>
    </row>
    <row r="4168" spans="1:4">
      <c r="A4168" t="s">
        <v>133</v>
      </c>
      <c r="B4168" t="s">
        <v>8394</v>
      </c>
      <c r="C4168" s="36" t="s">
        <v>8395</v>
      </c>
      <c r="D4168" s="36" t="s">
        <v>182</v>
      </c>
    </row>
    <row r="4169" spans="1:4">
      <c r="A4169" t="s">
        <v>133</v>
      </c>
      <c r="B4169" t="s">
        <v>8396</v>
      </c>
      <c r="C4169" s="36" t="s">
        <v>8397</v>
      </c>
      <c r="D4169" s="36" t="s">
        <v>182</v>
      </c>
    </row>
    <row r="4170" spans="1:4">
      <c r="A4170" t="s">
        <v>133</v>
      </c>
      <c r="B4170" t="s">
        <v>8398</v>
      </c>
      <c r="C4170" s="36" t="s">
        <v>8399</v>
      </c>
      <c r="D4170" s="36" t="s">
        <v>182</v>
      </c>
    </row>
    <row r="4171" spans="1:4">
      <c r="A4171" t="s">
        <v>133</v>
      </c>
      <c r="B4171" t="s">
        <v>8400</v>
      </c>
      <c r="C4171" s="36" t="s">
        <v>8401</v>
      </c>
      <c r="D4171" s="36" t="s">
        <v>182</v>
      </c>
    </row>
    <row r="4172" spans="1:4">
      <c r="A4172" t="s">
        <v>133</v>
      </c>
      <c r="B4172" t="s">
        <v>8402</v>
      </c>
      <c r="C4172" s="36" t="s">
        <v>8403</v>
      </c>
      <c r="D4172" s="36" t="s">
        <v>182</v>
      </c>
    </row>
    <row r="4173" spans="1:4">
      <c r="A4173" t="s">
        <v>133</v>
      </c>
      <c r="B4173" t="s">
        <v>8404</v>
      </c>
      <c r="C4173" s="36" t="s">
        <v>8405</v>
      </c>
      <c r="D4173" s="36" t="s">
        <v>182</v>
      </c>
    </row>
    <row r="4174" spans="1:4">
      <c r="A4174" t="s">
        <v>133</v>
      </c>
      <c r="B4174" t="s">
        <v>8406</v>
      </c>
      <c r="C4174" s="36" t="s">
        <v>8407</v>
      </c>
      <c r="D4174" s="36" t="s">
        <v>182</v>
      </c>
    </row>
    <row r="4175" spans="1:4">
      <c r="A4175" t="s">
        <v>133</v>
      </c>
      <c r="B4175" t="s">
        <v>8408</v>
      </c>
      <c r="C4175" s="36" t="s">
        <v>8409</v>
      </c>
      <c r="D4175" s="36" t="s">
        <v>182</v>
      </c>
    </row>
    <row r="4176" spans="1:4">
      <c r="A4176" t="s">
        <v>133</v>
      </c>
      <c r="B4176" t="s">
        <v>8410</v>
      </c>
      <c r="C4176" s="36" t="s">
        <v>8411</v>
      </c>
      <c r="D4176" s="36" t="s">
        <v>182</v>
      </c>
    </row>
    <row r="4177" spans="1:4">
      <c r="A4177" t="s">
        <v>133</v>
      </c>
      <c r="B4177" t="s">
        <v>8412</v>
      </c>
      <c r="C4177" s="36" t="s">
        <v>8413</v>
      </c>
      <c r="D4177" s="36" t="s">
        <v>182</v>
      </c>
    </row>
    <row r="4178" spans="1:4">
      <c r="A4178" t="s">
        <v>133</v>
      </c>
      <c r="B4178" t="s">
        <v>8414</v>
      </c>
      <c r="C4178" s="36" t="s">
        <v>8415</v>
      </c>
      <c r="D4178" s="36" t="s">
        <v>182</v>
      </c>
    </row>
    <row r="4179" spans="1:4">
      <c r="A4179" t="s">
        <v>133</v>
      </c>
      <c r="B4179" t="s">
        <v>8416</v>
      </c>
      <c r="C4179" s="36" t="s">
        <v>8417</v>
      </c>
      <c r="D4179" s="36" t="s">
        <v>182</v>
      </c>
    </row>
    <row r="4180" spans="1:4">
      <c r="A4180" t="s">
        <v>133</v>
      </c>
      <c r="B4180" t="s">
        <v>8418</v>
      </c>
      <c r="C4180" s="36" t="s">
        <v>8419</v>
      </c>
      <c r="D4180" s="36" t="s">
        <v>182</v>
      </c>
    </row>
    <row r="4181" spans="1:4">
      <c r="A4181" t="s">
        <v>133</v>
      </c>
      <c r="B4181" t="s">
        <v>8420</v>
      </c>
      <c r="C4181" s="36" t="s">
        <v>8421</v>
      </c>
      <c r="D4181" s="36" t="s">
        <v>182</v>
      </c>
    </row>
    <row r="4182" spans="1:4">
      <c r="A4182" t="s">
        <v>133</v>
      </c>
      <c r="B4182" t="s">
        <v>8422</v>
      </c>
      <c r="C4182" s="36" t="s">
        <v>8423</v>
      </c>
      <c r="D4182" s="36" t="s">
        <v>182</v>
      </c>
    </row>
    <row r="4183" spans="1:4">
      <c r="A4183" t="s">
        <v>133</v>
      </c>
      <c r="B4183" t="s">
        <v>8424</v>
      </c>
      <c r="C4183" s="36" t="s">
        <v>8425</v>
      </c>
      <c r="D4183" s="36" t="s">
        <v>182</v>
      </c>
    </row>
    <row r="4184" spans="1:4">
      <c r="A4184" t="s">
        <v>133</v>
      </c>
      <c r="B4184" t="s">
        <v>8426</v>
      </c>
      <c r="C4184" s="36" t="s">
        <v>8427</v>
      </c>
      <c r="D4184" s="36" t="s">
        <v>182</v>
      </c>
    </row>
    <row r="4185" spans="1:4">
      <c r="A4185" t="s">
        <v>133</v>
      </c>
      <c r="B4185" t="s">
        <v>8428</v>
      </c>
      <c r="C4185" s="36" t="s">
        <v>8429</v>
      </c>
      <c r="D4185" s="36" t="s">
        <v>182</v>
      </c>
    </row>
    <row r="4186" spans="1:4">
      <c r="A4186" t="s">
        <v>133</v>
      </c>
      <c r="B4186" t="s">
        <v>8430</v>
      </c>
      <c r="C4186" s="36" t="s">
        <v>8431</v>
      </c>
      <c r="D4186" s="36" t="s">
        <v>182</v>
      </c>
    </row>
    <row r="4187" spans="1:4">
      <c r="A4187" t="s">
        <v>133</v>
      </c>
      <c r="B4187" t="s">
        <v>8432</v>
      </c>
      <c r="C4187" s="36" t="s">
        <v>8433</v>
      </c>
      <c r="D4187" s="36" t="s">
        <v>182</v>
      </c>
    </row>
    <row r="4188" spans="1:4">
      <c r="A4188" t="s">
        <v>133</v>
      </c>
      <c r="B4188" t="s">
        <v>8434</v>
      </c>
      <c r="C4188" s="36" t="s">
        <v>8435</v>
      </c>
      <c r="D4188" s="36" t="s">
        <v>182</v>
      </c>
    </row>
    <row r="4189" spans="1:4">
      <c r="A4189" t="s">
        <v>133</v>
      </c>
      <c r="B4189" t="s">
        <v>8436</v>
      </c>
      <c r="C4189" s="36" t="s">
        <v>8437</v>
      </c>
      <c r="D4189" s="36" t="s">
        <v>182</v>
      </c>
    </row>
    <row r="4190" spans="1:4">
      <c r="A4190" t="s">
        <v>133</v>
      </c>
      <c r="B4190" t="s">
        <v>8438</v>
      </c>
      <c r="C4190" s="36" t="s">
        <v>8439</v>
      </c>
      <c r="D4190" s="36" t="s">
        <v>182</v>
      </c>
    </row>
    <row r="4191" spans="1:4">
      <c r="A4191" t="s">
        <v>133</v>
      </c>
      <c r="B4191" t="s">
        <v>8440</v>
      </c>
      <c r="C4191" s="36" t="s">
        <v>8441</v>
      </c>
      <c r="D4191" s="36" t="s">
        <v>182</v>
      </c>
    </row>
    <row r="4192" spans="1:4">
      <c r="A4192" t="s">
        <v>133</v>
      </c>
      <c r="B4192" t="s">
        <v>8442</v>
      </c>
      <c r="C4192" s="36" t="s">
        <v>8443</v>
      </c>
      <c r="D4192" s="36" t="s">
        <v>182</v>
      </c>
    </row>
    <row r="4193" spans="1:4">
      <c r="A4193" t="s">
        <v>133</v>
      </c>
      <c r="B4193" t="s">
        <v>8444</v>
      </c>
      <c r="C4193" s="36" t="s">
        <v>8445</v>
      </c>
      <c r="D4193" s="36" t="s">
        <v>182</v>
      </c>
    </row>
    <row r="4194" spans="1:4">
      <c r="A4194" t="s">
        <v>133</v>
      </c>
      <c r="B4194" t="s">
        <v>8446</v>
      </c>
      <c r="C4194" s="36" t="s">
        <v>8447</v>
      </c>
      <c r="D4194" s="36" t="s">
        <v>182</v>
      </c>
    </row>
    <row r="4195" spans="1:4">
      <c r="A4195" t="s">
        <v>133</v>
      </c>
      <c r="B4195" t="s">
        <v>8448</v>
      </c>
      <c r="C4195" s="36" t="s">
        <v>8449</v>
      </c>
      <c r="D4195" s="36" t="s">
        <v>182</v>
      </c>
    </row>
    <row r="4196" spans="1:4">
      <c r="A4196" t="s">
        <v>133</v>
      </c>
      <c r="B4196" t="s">
        <v>8450</v>
      </c>
      <c r="C4196" s="36" t="s">
        <v>8451</v>
      </c>
      <c r="D4196" s="36" t="s">
        <v>182</v>
      </c>
    </row>
    <row r="4197" spans="1:4">
      <c r="A4197" t="s">
        <v>133</v>
      </c>
      <c r="B4197" t="s">
        <v>8452</v>
      </c>
      <c r="C4197" s="36" t="s">
        <v>8453</v>
      </c>
      <c r="D4197" s="36" t="s">
        <v>182</v>
      </c>
    </row>
    <row r="4198" spans="1:4">
      <c r="A4198" t="s">
        <v>133</v>
      </c>
      <c r="B4198" t="s">
        <v>8454</v>
      </c>
      <c r="C4198" s="36" t="s">
        <v>8455</v>
      </c>
      <c r="D4198" s="36" t="s">
        <v>182</v>
      </c>
    </row>
    <row r="4199" spans="1:4">
      <c r="A4199" t="s">
        <v>133</v>
      </c>
      <c r="B4199" t="s">
        <v>8456</v>
      </c>
      <c r="C4199" s="36" t="s">
        <v>8457</v>
      </c>
      <c r="D4199" s="36" t="s">
        <v>182</v>
      </c>
    </row>
    <row r="4200" spans="1:4">
      <c r="A4200" t="s">
        <v>133</v>
      </c>
      <c r="B4200" t="s">
        <v>8458</v>
      </c>
      <c r="C4200" s="36" t="s">
        <v>8459</v>
      </c>
      <c r="D4200" s="36" t="s">
        <v>182</v>
      </c>
    </row>
    <row r="4201" spans="1:4">
      <c r="A4201" t="s">
        <v>133</v>
      </c>
      <c r="B4201" t="s">
        <v>8460</v>
      </c>
      <c r="C4201" s="36" t="s">
        <v>8461</v>
      </c>
      <c r="D4201" s="36" t="s">
        <v>182</v>
      </c>
    </row>
    <row r="4202" spans="1:4">
      <c r="A4202" t="s">
        <v>133</v>
      </c>
      <c r="B4202" t="s">
        <v>8462</v>
      </c>
      <c r="C4202" s="36" t="s">
        <v>8463</v>
      </c>
      <c r="D4202" s="36" t="s">
        <v>182</v>
      </c>
    </row>
    <row r="4203" spans="1:4">
      <c r="A4203" t="s">
        <v>133</v>
      </c>
      <c r="B4203" t="s">
        <v>8464</v>
      </c>
      <c r="C4203" s="36" t="s">
        <v>8465</v>
      </c>
      <c r="D4203" s="36" t="s">
        <v>182</v>
      </c>
    </row>
    <row r="4204" spans="1:4">
      <c r="A4204" t="s">
        <v>133</v>
      </c>
      <c r="B4204" t="s">
        <v>8466</v>
      </c>
      <c r="C4204" s="36" t="s">
        <v>8467</v>
      </c>
      <c r="D4204" s="36" t="s">
        <v>182</v>
      </c>
    </row>
    <row r="4205" spans="1:4">
      <c r="A4205" t="s">
        <v>133</v>
      </c>
      <c r="B4205" t="s">
        <v>8468</v>
      </c>
      <c r="C4205" s="36" t="s">
        <v>8469</v>
      </c>
      <c r="D4205" s="36" t="s">
        <v>182</v>
      </c>
    </row>
    <row r="4206" spans="1:4">
      <c r="A4206" t="s">
        <v>133</v>
      </c>
      <c r="B4206" t="s">
        <v>8470</v>
      </c>
      <c r="C4206" s="36" t="s">
        <v>8471</v>
      </c>
      <c r="D4206" s="36" t="s">
        <v>182</v>
      </c>
    </row>
    <row r="4207" spans="1:4">
      <c r="A4207" t="s">
        <v>133</v>
      </c>
      <c r="B4207" t="s">
        <v>8472</v>
      </c>
      <c r="C4207" s="36" t="s">
        <v>8473</v>
      </c>
      <c r="D4207" s="36" t="s">
        <v>182</v>
      </c>
    </row>
    <row r="4208" spans="1:4">
      <c r="A4208" t="s">
        <v>133</v>
      </c>
      <c r="B4208" t="s">
        <v>8474</v>
      </c>
      <c r="C4208" s="36" t="s">
        <v>8475</v>
      </c>
      <c r="D4208" s="36" t="s">
        <v>182</v>
      </c>
    </row>
    <row r="4209" spans="1:4">
      <c r="A4209" t="s">
        <v>133</v>
      </c>
      <c r="B4209" t="s">
        <v>8476</v>
      </c>
      <c r="C4209" s="36" t="s">
        <v>8477</v>
      </c>
      <c r="D4209" s="36" t="s">
        <v>182</v>
      </c>
    </row>
    <row r="4210" spans="1:4">
      <c r="A4210" t="s">
        <v>133</v>
      </c>
      <c r="B4210" t="s">
        <v>8478</v>
      </c>
      <c r="C4210" s="36" t="s">
        <v>8479</v>
      </c>
      <c r="D4210" s="36" t="s">
        <v>182</v>
      </c>
    </row>
    <row r="4211" spans="1:4">
      <c r="A4211" t="s">
        <v>133</v>
      </c>
      <c r="B4211" t="s">
        <v>8480</v>
      </c>
      <c r="C4211" s="36" t="s">
        <v>8481</v>
      </c>
      <c r="D4211" s="36" t="s">
        <v>182</v>
      </c>
    </row>
    <row r="4212" spans="1:4">
      <c r="A4212" t="s">
        <v>133</v>
      </c>
      <c r="B4212" t="s">
        <v>8482</v>
      </c>
      <c r="C4212" s="36" t="s">
        <v>8483</v>
      </c>
      <c r="D4212" s="36" t="s">
        <v>182</v>
      </c>
    </row>
    <row r="4213" spans="1:4">
      <c r="A4213" t="s">
        <v>133</v>
      </c>
      <c r="B4213" t="s">
        <v>8484</v>
      </c>
      <c r="C4213" s="36" t="s">
        <v>8485</v>
      </c>
      <c r="D4213" s="36" t="s">
        <v>182</v>
      </c>
    </row>
    <row r="4214" spans="1:4">
      <c r="A4214" t="s">
        <v>133</v>
      </c>
      <c r="B4214" t="s">
        <v>8486</v>
      </c>
      <c r="C4214" s="36" t="s">
        <v>8487</v>
      </c>
      <c r="D4214" s="36" t="s">
        <v>182</v>
      </c>
    </row>
    <row r="4215" spans="1:4">
      <c r="A4215" t="s">
        <v>133</v>
      </c>
      <c r="B4215" t="s">
        <v>8488</v>
      </c>
      <c r="C4215" s="36" t="s">
        <v>8489</v>
      </c>
      <c r="D4215" s="36" t="s">
        <v>182</v>
      </c>
    </row>
    <row r="4216" spans="1:4">
      <c r="A4216" t="s">
        <v>133</v>
      </c>
      <c r="B4216" t="s">
        <v>8490</v>
      </c>
      <c r="C4216" s="36" t="s">
        <v>8491</v>
      </c>
      <c r="D4216" s="36" t="s">
        <v>182</v>
      </c>
    </row>
    <row r="4217" spans="1:4">
      <c r="A4217" t="s">
        <v>133</v>
      </c>
      <c r="B4217" t="s">
        <v>8492</v>
      </c>
      <c r="C4217" s="36" t="s">
        <v>8493</v>
      </c>
      <c r="D4217" s="36" t="s">
        <v>182</v>
      </c>
    </row>
    <row r="4218" spans="1:4">
      <c r="A4218" t="s">
        <v>133</v>
      </c>
      <c r="B4218" t="s">
        <v>8494</v>
      </c>
      <c r="C4218" s="36" t="s">
        <v>8495</v>
      </c>
      <c r="D4218" s="36" t="s">
        <v>182</v>
      </c>
    </row>
    <row r="4219" spans="1:4">
      <c r="A4219" t="s">
        <v>133</v>
      </c>
      <c r="B4219" t="s">
        <v>8496</v>
      </c>
      <c r="C4219" s="36" t="s">
        <v>8497</v>
      </c>
      <c r="D4219" s="36" t="s">
        <v>182</v>
      </c>
    </row>
    <row r="4220" spans="1:4">
      <c r="A4220" t="s">
        <v>133</v>
      </c>
      <c r="B4220" t="s">
        <v>8498</v>
      </c>
      <c r="C4220" s="36" t="s">
        <v>8499</v>
      </c>
      <c r="D4220" s="36" t="s">
        <v>182</v>
      </c>
    </row>
    <row r="4221" spans="1:4">
      <c r="A4221" t="s">
        <v>133</v>
      </c>
      <c r="B4221" t="s">
        <v>8500</v>
      </c>
      <c r="C4221" s="36" t="s">
        <v>8501</v>
      </c>
      <c r="D4221" s="36" t="s">
        <v>182</v>
      </c>
    </row>
    <row r="4222" spans="1:4">
      <c r="A4222" t="s">
        <v>133</v>
      </c>
      <c r="B4222" t="s">
        <v>8502</v>
      </c>
      <c r="C4222" s="36" t="s">
        <v>8503</v>
      </c>
      <c r="D4222" s="36" t="s">
        <v>182</v>
      </c>
    </row>
    <row r="4223" spans="1:4">
      <c r="A4223" t="s">
        <v>133</v>
      </c>
      <c r="B4223" t="s">
        <v>8504</v>
      </c>
      <c r="C4223" s="36" t="s">
        <v>8505</v>
      </c>
      <c r="D4223" s="36" t="s">
        <v>182</v>
      </c>
    </row>
    <row r="4224" spans="1:4">
      <c r="A4224" t="s">
        <v>133</v>
      </c>
      <c r="B4224" t="s">
        <v>8506</v>
      </c>
      <c r="C4224" s="36" t="s">
        <v>8507</v>
      </c>
      <c r="D4224" s="36" t="s">
        <v>182</v>
      </c>
    </row>
    <row r="4225" spans="1:4">
      <c r="A4225" t="s">
        <v>133</v>
      </c>
      <c r="B4225" t="s">
        <v>8508</v>
      </c>
      <c r="C4225" s="36" t="s">
        <v>8509</v>
      </c>
      <c r="D4225" s="36" t="s">
        <v>182</v>
      </c>
    </row>
    <row r="4226" spans="1:4">
      <c r="A4226" t="s">
        <v>133</v>
      </c>
      <c r="B4226" t="s">
        <v>8510</v>
      </c>
      <c r="C4226" s="36" t="s">
        <v>8511</v>
      </c>
      <c r="D4226" s="36" t="s">
        <v>182</v>
      </c>
    </row>
    <row r="4227" spans="1:4">
      <c r="A4227" t="s">
        <v>133</v>
      </c>
      <c r="B4227" t="s">
        <v>8512</v>
      </c>
      <c r="C4227" s="36" t="s">
        <v>8513</v>
      </c>
      <c r="D4227" s="36" t="s">
        <v>182</v>
      </c>
    </row>
    <row r="4228" spans="1:4">
      <c r="A4228" t="s">
        <v>133</v>
      </c>
      <c r="B4228" t="s">
        <v>8514</v>
      </c>
      <c r="C4228" s="36" t="s">
        <v>8515</v>
      </c>
      <c r="D4228" s="36" t="s">
        <v>182</v>
      </c>
    </row>
    <row r="4229" spans="1:4">
      <c r="A4229" t="s">
        <v>133</v>
      </c>
      <c r="B4229" t="s">
        <v>8516</v>
      </c>
      <c r="C4229" s="36" t="s">
        <v>8517</v>
      </c>
      <c r="D4229" s="36" t="s">
        <v>182</v>
      </c>
    </row>
    <row r="4230" spans="1:4">
      <c r="A4230" t="s">
        <v>133</v>
      </c>
      <c r="B4230" t="s">
        <v>8518</v>
      </c>
      <c r="C4230" s="36" t="s">
        <v>8519</v>
      </c>
      <c r="D4230" s="36" t="s">
        <v>182</v>
      </c>
    </row>
    <row r="4231" spans="1:4">
      <c r="A4231" t="s">
        <v>133</v>
      </c>
      <c r="B4231" t="s">
        <v>8520</v>
      </c>
      <c r="C4231" s="36" t="s">
        <v>8521</v>
      </c>
      <c r="D4231" s="36" t="s">
        <v>182</v>
      </c>
    </row>
    <row r="4232" spans="1:4">
      <c r="A4232" t="s">
        <v>133</v>
      </c>
      <c r="B4232" t="s">
        <v>8522</v>
      </c>
      <c r="C4232" s="36" t="s">
        <v>8523</v>
      </c>
      <c r="D4232" s="36" t="s">
        <v>182</v>
      </c>
    </row>
    <row r="4233" spans="1:4">
      <c r="A4233" t="s">
        <v>133</v>
      </c>
      <c r="B4233" t="s">
        <v>8524</v>
      </c>
      <c r="C4233" s="36" t="s">
        <v>8525</v>
      </c>
      <c r="D4233" s="36" t="s">
        <v>182</v>
      </c>
    </row>
    <row r="4234" spans="1:4">
      <c r="A4234" t="s">
        <v>133</v>
      </c>
      <c r="B4234" t="s">
        <v>8526</v>
      </c>
      <c r="C4234" s="36" t="s">
        <v>8527</v>
      </c>
      <c r="D4234" s="36" t="s">
        <v>182</v>
      </c>
    </row>
    <row r="4235" spans="1:4">
      <c r="A4235" t="s">
        <v>133</v>
      </c>
      <c r="B4235" t="s">
        <v>8528</v>
      </c>
      <c r="C4235" s="36" t="s">
        <v>8529</v>
      </c>
      <c r="D4235" s="36" t="s">
        <v>182</v>
      </c>
    </row>
    <row r="4236" spans="1:4">
      <c r="A4236" t="s">
        <v>133</v>
      </c>
      <c r="B4236" t="s">
        <v>8530</v>
      </c>
      <c r="C4236" s="36" t="s">
        <v>8531</v>
      </c>
      <c r="D4236" s="36" t="s">
        <v>182</v>
      </c>
    </row>
    <row r="4237" spans="1:4">
      <c r="A4237" t="s">
        <v>133</v>
      </c>
      <c r="B4237" t="s">
        <v>8532</v>
      </c>
      <c r="C4237" s="36" t="s">
        <v>8533</v>
      </c>
      <c r="D4237" s="36" t="s">
        <v>182</v>
      </c>
    </row>
    <row r="4238" spans="1:4">
      <c r="A4238" t="s">
        <v>133</v>
      </c>
      <c r="B4238" t="s">
        <v>8534</v>
      </c>
      <c r="C4238" s="36" t="s">
        <v>8535</v>
      </c>
      <c r="D4238" s="36" t="s">
        <v>182</v>
      </c>
    </row>
    <row r="4239" spans="1:4">
      <c r="A4239" t="s">
        <v>133</v>
      </c>
      <c r="B4239" t="s">
        <v>8536</v>
      </c>
      <c r="C4239" s="36" t="s">
        <v>8537</v>
      </c>
      <c r="D4239" s="36" t="s">
        <v>182</v>
      </c>
    </row>
    <row r="4240" spans="1:4">
      <c r="A4240" t="s">
        <v>133</v>
      </c>
      <c r="B4240" t="s">
        <v>6060</v>
      </c>
      <c r="C4240" s="36" t="s">
        <v>8538</v>
      </c>
      <c r="D4240" s="36" t="s">
        <v>182</v>
      </c>
    </row>
    <row r="4241" spans="1:4">
      <c r="A4241" t="s">
        <v>133</v>
      </c>
      <c r="B4241" t="s">
        <v>8539</v>
      </c>
      <c r="C4241" s="36" t="s">
        <v>8540</v>
      </c>
      <c r="D4241" s="36" t="s">
        <v>182</v>
      </c>
    </row>
    <row r="4242" spans="1:4">
      <c r="A4242" t="s">
        <v>133</v>
      </c>
      <c r="B4242" t="s">
        <v>6062</v>
      </c>
      <c r="C4242" s="36" t="s">
        <v>8541</v>
      </c>
      <c r="D4242" s="36" t="s">
        <v>182</v>
      </c>
    </row>
    <row r="4243" spans="1:4">
      <c r="A4243" t="s">
        <v>133</v>
      </c>
      <c r="B4243" t="s">
        <v>8542</v>
      </c>
      <c r="C4243" s="36" t="s">
        <v>8543</v>
      </c>
      <c r="D4243" s="36" t="s">
        <v>182</v>
      </c>
    </row>
    <row r="4244" spans="1:4">
      <c r="A4244" t="s">
        <v>133</v>
      </c>
      <c r="B4244" t="s">
        <v>6064</v>
      </c>
      <c r="C4244" s="36" t="s">
        <v>8544</v>
      </c>
      <c r="D4244" s="36" t="s">
        <v>182</v>
      </c>
    </row>
    <row r="4245" spans="1:4">
      <c r="A4245" t="s">
        <v>133</v>
      </c>
      <c r="B4245" t="s">
        <v>8545</v>
      </c>
      <c r="C4245" s="36" t="s">
        <v>8546</v>
      </c>
      <c r="D4245" s="36" t="s">
        <v>182</v>
      </c>
    </row>
    <row r="4246" spans="1:4">
      <c r="A4246" t="s">
        <v>133</v>
      </c>
      <c r="B4246" t="s">
        <v>8547</v>
      </c>
      <c r="C4246" s="36" t="s">
        <v>8548</v>
      </c>
      <c r="D4246" s="36" t="s">
        <v>182</v>
      </c>
    </row>
    <row r="4247" spans="1:4">
      <c r="A4247" t="s">
        <v>133</v>
      </c>
      <c r="B4247" t="s">
        <v>8549</v>
      </c>
      <c r="C4247" s="36" t="s">
        <v>8550</v>
      </c>
      <c r="D4247" s="36" t="s">
        <v>182</v>
      </c>
    </row>
    <row r="4248" spans="1:4">
      <c r="A4248" t="s">
        <v>133</v>
      </c>
      <c r="B4248" t="s">
        <v>8551</v>
      </c>
      <c r="C4248" s="36" t="s">
        <v>8552</v>
      </c>
      <c r="D4248" s="36" t="s">
        <v>182</v>
      </c>
    </row>
    <row r="4249" spans="1:4">
      <c r="A4249" t="s">
        <v>133</v>
      </c>
      <c r="B4249" t="s">
        <v>8553</v>
      </c>
      <c r="C4249" s="36" t="s">
        <v>8554</v>
      </c>
      <c r="D4249" s="36" t="s">
        <v>182</v>
      </c>
    </row>
    <row r="4250" spans="1:4">
      <c r="A4250" t="s">
        <v>133</v>
      </c>
      <c r="B4250" t="s">
        <v>8555</v>
      </c>
      <c r="C4250" s="36" t="s">
        <v>8556</v>
      </c>
      <c r="D4250" s="36" t="s">
        <v>182</v>
      </c>
    </row>
    <row r="4251" spans="1:4">
      <c r="A4251" t="s">
        <v>133</v>
      </c>
      <c r="B4251" t="s">
        <v>8557</v>
      </c>
      <c r="C4251" s="36" t="s">
        <v>8558</v>
      </c>
      <c r="D4251" s="36" t="s">
        <v>182</v>
      </c>
    </row>
    <row r="4252" spans="1:4">
      <c r="A4252" t="s">
        <v>133</v>
      </c>
      <c r="B4252" t="s">
        <v>8559</v>
      </c>
      <c r="C4252" s="36" t="s">
        <v>8560</v>
      </c>
      <c r="D4252" s="36" t="s">
        <v>182</v>
      </c>
    </row>
    <row r="4253" spans="1:4">
      <c r="A4253" t="s">
        <v>133</v>
      </c>
      <c r="B4253" t="s">
        <v>8561</v>
      </c>
      <c r="C4253" s="36" t="s">
        <v>8562</v>
      </c>
      <c r="D4253" s="36" t="s">
        <v>182</v>
      </c>
    </row>
    <row r="4254" spans="1:4">
      <c r="A4254" t="s">
        <v>133</v>
      </c>
      <c r="B4254" t="s">
        <v>8563</v>
      </c>
      <c r="C4254" s="36" t="s">
        <v>8564</v>
      </c>
      <c r="D4254" s="36" t="s">
        <v>182</v>
      </c>
    </row>
    <row r="4255" spans="1:4">
      <c r="A4255" t="s">
        <v>133</v>
      </c>
      <c r="B4255" t="s">
        <v>8565</v>
      </c>
      <c r="C4255" s="36" t="s">
        <v>8566</v>
      </c>
      <c r="D4255" s="36" t="s">
        <v>182</v>
      </c>
    </row>
    <row r="4256" spans="1:4">
      <c r="A4256" t="s">
        <v>133</v>
      </c>
      <c r="B4256" t="s">
        <v>8567</v>
      </c>
      <c r="C4256" s="36" t="s">
        <v>8568</v>
      </c>
      <c r="D4256" s="36" t="s">
        <v>182</v>
      </c>
    </row>
    <row r="4257" spans="1:4">
      <c r="A4257" t="s">
        <v>133</v>
      </c>
      <c r="B4257" t="s">
        <v>8569</v>
      </c>
      <c r="C4257" s="36" t="s">
        <v>8570</v>
      </c>
      <c r="D4257" s="36" t="s">
        <v>182</v>
      </c>
    </row>
    <row r="4258" spans="1:4">
      <c r="A4258" t="s">
        <v>133</v>
      </c>
      <c r="B4258" t="s">
        <v>8571</v>
      </c>
      <c r="C4258" s="36" t="s">
        <v>8572</v>
      </c>
      <c r="D4258" s="36" t="s">
        <v>159</v>
      </c>
    </row>
    <row r="4259" spans="1:4">
      <c r="A4259" t="s">
        <v>133</v>
      </c>
      <c r="B4259" t="s">
        <v>8573</v>
      </c>
      <c r="C4259" s="36" t="s">
        <v>8574</v>
      </c>
      <c r="D4259" s="36" t="s">
        <v>159</v>
      </c>
    </row>
    <row r="4260" spans="1:4">
      <c r="A4260" t="s">
        <v>133</v>
      </c>
      <c r="B4260" t="s">
        <v>8575</v>
      </c>
      <c r="C4260" s="36" t="s">
        <v>8576</v>
      </c>
      <c r="D4260" s="36" t="s">
        <v>159</v>
      </c>
    </row>
    <row r="4261" spans="1:4">
      <c r="A4261" t="s">
        <v>133</v>
      </c>
      <c r="B4261" t="s">
        <v>8577</v>
      </c>
      <c r="C4261" s="36" t="s">
        <v>8578</v>
      </c>
      <c r="D4261" s="36" t="s">
        <v>159</v>
      </c>
    </row>
    <row r="4262" spans="1:4">
      <c r="A4262" t="s">
        <v>133</v>
      </c>
      <c r="B4262" t="s">
        <v>8579</v>
      </c>
      <c r="C4262" s="36" t="s">
        <v>8580</v>
      </c>
      <c r="D4262" s="36" t="s">
        <v>159</v>
      </c>
    </row>
    <row r="4263" spans="1:4">
      <c r="A4263" t="s">
        <v>133</v>
      </c>
      <c r="B4263" t="s">
        <v>8581</v>
      </c>
      <c r="C4263" s="36" t="s">
        <v>8582</v>
      </c>
      <c r="D4263" s="36" t="s">
        <v>182</v>
      </c>
    </row>
    <row r="4264" spans="1:4">
      <c r="A4264" t="s">
        <v>133</v>
      </c>
      <c r="B4264" t="s">
        <v>8583</v>
      </c>
      <c r="C4264" s="36" t="s">
        <v>8584</v>
      </c>
      <c r="D4264" s="36" t="s">
        <v>182</v>
      </c>
    </row>
    <row r="4265" spans="1:4">
      <c r="A4265" t="s">
        <v>133</v>
      </c>
      <c r="B4265" t="s">
        <v>8585</v>
      </c>
      <c r="C4265" s="36" t="s">
        <v>8586</v>
      </c>
      <c r="D4265" s="36" t="s">
        <v>182</v>
      </c>
    </row>
    <row r="4266" spans="1:4">
      <c r="A4266" t="s">
        <v>133</v>
      </c>
      <c r="B4266" t="s">
        <v>8587</v>
      </c>
      <c r="C4266" s="36" t="s">
        <v>8588</v>
      </c>
      <c r="D4266" s="36" t="s">
        <v>182</v>
      </c>
    </row>
    <row r="4267" spans="1:4">
      <c r="A4267" t="s">
        <v>133</v>
      </c>
      <c r="B4267" t="s">
        <v>8589</v>
      </c>
      <c r="C4267" s="36" t="s">
        <v>8590</v>
      </c>
      <c r="D4267" s="36" t="s">
        <v>182</v>
      </c>
    </row>
    <row r="4268" spans="1:4">
      <c r="A4268" t="s">
        <v>133</v>
      </c>
      <c r="B4268" t="s">
        <v>8591</v>
      </c>
      <c r="C4268" s="36" t="s">
        <v>8592</v>
      </c>
      <c r="D4268" s="36" t="s">
        <v>182</v>
      </c>
    </row>
    <row r="4269" spans="1:4">
      <c r="A4269" t="s">
        <v>133</v>
      </c>
      <c r="B4269" t="s">
        <v>8593</v>
      </c>
      <c r="C4269" s="36" t="s">
        <v>8594</v>
      </c>
      <c r="D4269" s="36" t="s">
        <v>182</v>
      </c>
    </row>
    <row r="4270" spans="1:4">
      <c r="A4270" t="s">
        <v>133</v>
      </c>
      <c r="B4270" t="s">
        <v>8595</v>
      </c>
      <c r="C4270" s="36" t="s">
        <v>8596</v>
      </c>
      <c r="D4270" s="36" t="s">
        <v>182</v>
      </c>
    </row>
    <row r="4271" spans="1:4">
      <c r="A4271" t="s">
        <v>133</v>
      </c>
      <c r="B4271" t="s">
        <v>8597</v>
      </c>
      <c r="C4271" s="36" t="s">
        <v>8598</v>
      </c>
      <c r="D4271" s="36" t="s">
        <v>182</v>
      </c>
    </row>
    <row r="4272" spans="1:4">
      <c r="A4272" t="s">
        <v>133</v>
      </c>
      <c r="B4272" t="s">
        <v>8599</v>
      </c>
      <c r="C4272" s="36" t="s">
        <v>8600</v>
      </c>
      <c r="D4272" s="36" t="s">
        <v>182</v>
      </c>
    </row>
    <row r="4273" spans="1:4">
      <c r="A4273" t="s">
        <v>133</v>
      </c>
      <c r="B4273" t="s">
        <v>8601</v>
      </c>
      <c r="C4273" s="36" t="s">
        <v>8602</v>
      </c>
      <c r="D4273" s="36" t="s">
        <v>182</v>
      </c>
    </row>
    <row r="4274" spans="1:4">
      <c r="A4274" t="s">
        <v>133</v>
      </c>
      <c r="B4274" t="s">
        <v>8603</v>
      </c>
      <c r="C4274" s="36" t="s">
        <v>8604</v>
      </c>
      <c r="D4274" s="36" t="s">
        <v>182</v>
      </c>
    </row>
    <row r="4275" spans="1:4">
      <c r="A4275" t="s">
        <v>133</v>
      </c>
      <c r="B4275" t="s">
        <v>8605</v>
      </c>
      <c r="C4275" s="36" t="s">
        <v>8606</v>
      </c>
      <c r="D4275" s="36" t="s">
        <v>182</v>
      </c>
    </row>
    <row r="4276" spans="1:4">
      <c r="A4276" t="s">
        <v>133</v>
      </c>
      <c r="B4276" t="s">
        <v>8607</v>
      </c>
      <c r="C4276" s="36" t="s">
        <v>8608</v>
      </c>
      <c r="D4276" s="36" t="s">
        <v>182</v>
      </c>
    </row>
    <row r="4277" spans="1:4">
      <c r="A4277" t="s">
        <v>133</v>
      </c>
      <c r="B4277" t="s">
        <v>8609</v>
      </c>
      <c r="C4277" s="36" t="s">
        <v>8610</v>
      </c>
      <c r="D4277" s="36" t="s">
        <v>159</v>
      </c>
    </row>
    <row r="4278" spans="1:4">
      <c r="A4278" t="s">
        <v>133</v>
      </c>
      <c r="B4278" t="s">
        <v>8611</v>
      </c>
      <c r="C4278" s="36" t="s">
        <v>8612</v>
      </c>
      <c r="D4278" s="36" t="s">
        <v>182</v>
      </c>
    </row>
    <row r="4279" spans="1:4">
      <c r="A4279" t="s">
        <v>133</v>
      </c>
      <c r="B4279" t="s">
        <v>8613</v>
      </c>
      <c r="C4279" s="36" t="s">
        <v>8614</v>
      </c>
      <c r="D4279" s="36" t="s">
        <v>182</v>
      </c>
    </row>
    <row r="4280" spans="1:4">
      <c r="A4280" t="s">
        <v>133</v>
      </c>
      <c r="B4280" t="s">
        <v>8615</v>
      </c>
      <c r="C4280" s="36" t="s">
        <v>8616</v>
      </c>
      <c r="D4280" s="36" t="s">
        <v>182</v>
      </c>
    </row>
    <row r="4281" spans="1:4">
      <c r="A4281" t="s">
        <v>133</v>
      </c>
      <c r="B4281" t="s">
        <v>8617</v>
      </c>
      <c r="C4281" s="36" t="s">
        <v>8618</v>
      </c>
      <c r="D4281" s="36" t="s">
        <v>182</v>
      </c>
    </row>
    <row r="4282" spans="1:4">
      <c r="A4282" t="s">
        <v>133</v>
      </c>
      <c r="B4282" t="s">
        <v>8619</v>
      </c>
      <c r="C4282" s="36" t="s">
        <v>8620</v>
      </c>
      <c r="D4282" s="36" t="s">
        <v>182</v>
      </c>
    </row>
    <row r="4283" spans="1:4">
      <c r="A4283" t="s">
        <v>133</v>
      </c>
      <c r="B4283" t="s">
        <v>8621</v>
      </c>
      <c r="C4283" s="36" t="s">
        <v>8622</v>
      </c>
      <c r="D4283" s="36" t="s">
        <v>182</v>
      </c>
    </row>
    <row r="4284" spans="1:4">
      <c r="A4284" t="s">
        <v>133</v>
      </c>
      <c r="B4284" t="s">
        <v>8623</v>
      </c>
      <c r="C4284" s="36" t="s">
        <v>8624</v>
      </c>
      <c r="D4284" s="36" t="s">
        <v>182</v>
      </c>
    </row>
    <row r="4285" spans="1:4">
      <c r="A4285" t="s">
        <v>133</v>
      </c>
      <c r="B4285" t="s">
        <v>8625</v>
      </c>
      <c r="C4285" s="36" t="s">
        <v>8626</v>
      </c>
      <c r="D4285" s="36" t="s">
        <v>182</v>
      </c>
    </row>
    <row r="4286" spans="1:4">
      <c r="A4286" t="s">
        <v>133</v>
      </c>
      <c r="B4286" t="s">
        <v>8627</v>
      </c>
      <c r="C4286" s="36" t="s">
        <v>8628</v>
      </c>
      <c r="D4286" s="36" t="s">
        <v>182</v>
      </c>
    </row>
    <row r="4287" spans="1:4">
      <c r="A4287" t="s">
        <v>133</v>
      </c>
      <c r="B4287" t="s">
        <v>8629</v>
      </c>
      <c r="C4287" s="36" t="s">
        <v>8630</v>
      </c>
      <c r="D4287" s="36" t="s">
        <v>182</v>
      </c>
    </row>
    <row r="4288" spans="1:4">
      <c r="A4288" t="s">
        <v>133</v>
      </c>
      <c r="B4288" t="s">
        <v>8631</v>
      </c>
      <c r="C4288" s="36" t="s">
        <v>8632</v>
      </c>
      <c r="D4288" s="36" t="s">
        <v>182</v>
      </c>
    </row>
    <row r="4289" spans="1:4">
      <c r="A4289" t="s">
        <v>133</v>
      </c>
      <c r="B4289" t="s">
        <v>8633</v>
      </c>
      <c r="C4289" s="36" t="s">
        <v>8634</v>
      </c>
      <c r="D4289" s="36" t="s">
        <v>182</v>
      </c>
    </row>
    <row r="4290" spans="1:4">
      <c r="A4290" t="s">
        <v>133</v>
      </c>
      <c r="B4290" t="s">
        <v>8635</v>
      </c>
      <c r="C4290" s="36" t="s">
        <v>8636</v>
      </c>
      <c r="D4290" s="36" t="s">
        <v>182</v>
      </c>
    </row>
    <row r="4291" spans="1:4">
      <c r="A4291" t="s">
        <v>133</v>
      </c>
      <c r="B4291" t="s">
        <v>8637</v>
      </c>
      <c r="C4291" s="36" t="s">
        <v>8638</v>
      </c>
      <c r="D4291" s="36" t="s">
        <v>182</v>
      </c>
    </row>
    <row r="4292" spans="1:4">
      <c r="A4292" t="s">
        <v>133</v>
      </c>
      <c r="B4292" t="s">
        <v>8639</v>
      </c>
      <c r="C4292" s="36" t="s">
        <v>8640</v>
      </c>
      <c r="D4292" s="36" t="s">
        <v>182</v>
      </c>
    </row>
    <row r="4293" spans="1:4">
      <c r="A4293" t="s">
        <v>133</v>
      </c>
      <c r="B4293" t="s">
        <v>8641</v>
      </c>
      <c r="C4293" s="36" t="s">
        <v>8642</v>
      </c>
      <c r="D4293" s="36" t="s">
        <v>182</v>
      </c>
    </row>
    <row r="4294" spans="1:4">
      <c r="A4294" t="s">
        <v>133</v>
      </c>
      <c r="B4294" t="s">
        <v>8643</v>
      </c>
      <c r="C4294" s="36" t="s">
        <v>8644</v>
      </c>
      <c r="D4294" s="36" t="s">
        <v>182</v>
      </c>
    </row>
    <row r="4295" spans="1:4">
      <c r="A4295" t="s">
        <v>133</v>
      </c>
      <c r="B4295" t="s">
        <v>8645</v>
      </c>
      <c r="C4295" s="36" t="s">
        <v>8646</v>
      </c>
      <c r="D4295" s="36" t="s">
        <v>182</v>
      </c>
    </row>
    <row r="4296" spans="1:4">
      <c r="A4296" t="s">
        <v>133</v>
      </c>
      <c r="B4296" t="s">
        <v>8647</v>
      </c>
      <c r="C4296" s="36" t="s">
        <v>8648</v>
      </c>
      <c r="D4296" s="36" t="s">
        <v>182</v>
      </c>
    </row>
    <row r="4297" spans="1:4">
      <c r="A4297" t="s">
        <v>133</v>
      </c>
      <c r="B4297" t="s">
        <v>8649</v>
      </c>
      <c r="C4297" s="36" t="s">
        <v>8650</v>
      </c>
      <c r="D4297" s="36" t="s">
        <v>182</v>
      </c>
    </row>
    <row r="4298" spans="1:4">
      <c r="A4298" t="s">
        <v>133</v>
      </c>
      <c r="B4298" t="s">
        <v>8651</v>
      </c>
      <c r="C4298" s="36" t="s">
        <v>8652</v>
      </c>
      <c r="D4298" s="36" t="s">
        <v>182</v>
      </c>
    </row>
    <row r="4299" spans="1:4">
      <c r="A4299" t="s">
        <v>133</v>
      </c>
      <c r="B4299" t="s">
        <v>8653</v>
      </c>
      <c r="C4299" s="36" t="s">
        <v>8654</v>
      </c>
      <c r="D4299" s="36" t="s">
        <v>182</v>
      </c>
    </row>
    <row r="4300" spans="1:4">
      <c r="A4300" t="s">
        <v>133</v>
      </c>
      <c r="B4300" t="s">
        <v>8655</v>
      </c>
      <c r="C4300" s="36" t="s">
        <v>8656</v>
      </c>
      <c r="D4300" s="36" t="s">
        <v>182</v>
      </c>
    </row>
    <row r="4301" spans="1:4">
      <c r="A4301" t="s">
        <v>133</v>
      </c>
      <c r="B4301" t="s">
        <v>8657</v>
      </c>
      <c r="C4301" s="36" t="s">
        <v>8658</v>
      </c>
      <c r="D4301" s="36" t="s">
        <v>182</v>
      </c>
    </row>
    <row r="4302" spans="1:4">
      <c r="A4302" t="s">
        <v>133</v>
      </c>
      <c r="B4302" t="s">
        <v>8659</v>
      </c>
      <c r="C4302" s="36" t="s">
        <v>8660</v>
      </c>
      <c r="D4302" s="36" t="s">
        <v>182</v>
      </c>
    </row>
    <row r="4303" spans="1:4">
      <c r="A4303" t="s">
        <v>133</v>
      </c>
      <c r="B4303" t="s">
        <v>8661</v>
      </c>
      <c r="C4303" s="36" t="s">
        <v>8662</v>
      </c>
      <c r="D4303" s="36" t="s">
        <v>182</v>
      </c>
    </row>
    <row r="4304" spans="1:4">
      <c r="A4304" t="s">
        <v>133</v>
      </c>
      <c r="B4304" t="s">
        <v>8663</v>
      </c>
      <c r="C4304" s="36" t="s">
        <v>8664</v>
      </c>
      <c r="D4304" s="36" t="s">
        <v>182</v>
      </c>
    </row>
    <row r="4305" spans="1:4">
      <c r="A4305" t="s">
        <v>133</v>
      </c>
      <c r="B4305" t="s">
        <v>8665</v>
      </c>
      <c r="C4305" s="36" t="s">
        <v>8666</v>
      </c>
      <c r="D4305" s="36" t="s">
        <v>182</v>
      </c>
    </row>
    <row r="4306" spans="1:4">
      <c r="A4306" t="s">
        <v>133</v>
      </c>
      <c r="B4306" t="s">
        <v>8667</v>
      </c>
      <c r="C4306" s="36" t="s">
        <v>8668</v>
      </c>
      <c r="D4306" s="36" t="s">
        <v>182</v>
      </c>
    </row>
    <row r="4307" spans="1:4">
      <c r="A4307" t="s">
        <v>133</v>
      </c>
      <c r="B4307" t="s">
        <v>8669</v>
      </c>
      <c r="C4307" s="36" t="s">
        <v>8670</v>
      </c>
      <c r="D4307" s="36" t="s">
        <v>182</v>
      </c>
    </row>
    <row r="4308" spans="1:4">
      <c r="A4308" t="s">
        <v>133</v>
      </c>
      <c r="B4308" t="s">
        <v>8671</v>
      </c>
      <c r="C4308" s="36" t="s">
        <v>8672</v>
      </c>
      <c r="D4308" s="36" t="s">
        <v>182</v>
      </c>
    </row>
    <row r="4309" spans="1:4">
      <c r="A4309" t="s">
        <v>133</v>
      </c>
      <c r="B4309" t="s">
        <v>8673</v>
      </c>
      <c r="C4309" s="36" t="s">
        <v>8674</v>
      </c>
      <c r="D4309" s="36" t="s">
        <v>182</v>
      </c>
    </row>
    <row r="4310" spans="1:4">
      <c r="A4310" t="s">
        <v>133</v>
      </c>
      <c r="B4310" t="s">
        <v>8675</v>
      </c>
      <c r="C4310" s="36" t="s">
        <v>8676</v>
      </c>
      <c r="D4310" s="36" t="s">
        <v>182</v>
      </c>
    </row>
    <row r="4311" spans="1:4">
      <c r="A4311" t="s">
        <v>133</v>
      </c>
      <c r="B4311" t="s">
        <v>8677</v>
      </c>
      <c r="C4311" s="36" t="s">
        <v>8678</v>
      </c>
      <c r="D4311" s="36" t="s">
        <v>182</v>
      </c>
    </row>
    <row r="4312" spans="1:4">
      <c r="A4312" t="s">
        <v>133</v>
      </c>
      <c r="B4312" t="s">
        <v>8679</v>
      </c>
      <c r="C4312" s="36" t="s">
        <v>8680</v>
      </c>
      <c r="D4312" s="36" t="s">
        <v>182</v>
      </c>
    </row>
    <row r="4313" spans="1:4">
      <c r="A4313" t="s">
        <v>133</v>
      </c>
      <c r="B4313" t="s">
        <v>8681</v>
      </c>
      <c r="C4313" s="36" t="s">
        <v>8682</v>
      </c>
      <c r="D4313" s="36" t="s">
        <v>182</v>
      </c>
    </row>
    <row r="4314" spans="1:4">
      <c r="A4314" t="s">
        <v>133</v>
      </c>
      <c r="B4314" t="s">
        <v>8683</v>
      </c>
      <c r="C4314" s="36" t="s">
        <v>8684</v>
      </c>
      <c r="D4314" s="36" t="s">
        <v>182</v>
      </c>
    </row>
    <row r="4315" spans="1:4">
      <c r="A4315" t="s">
        <v>133</v>
      </c>
      <c r="B4315" t="s">
        <v>8685</v>
      </c>
      <c r="C4315" s="36" t="s">
        <v>8686</v>
      </c>
      <c r="D4315" s="36" t="s">
        <v>182</v>
      </c>
    </row>
    <row r="4316" spans="1:4">
      <c r="A4316" t="s">
        <v>133</v>
      </c>
      <c r="B4316" t="s">
        <v>8687</v>
      </c>
      <c r="C4316" s="36" t="s">
        <v>8688</v>
      </c>
      <c r="D4316" s="36" t="s">
        <v>182</v>
      </c>
    </row>
    <row r="4317" spans="1:4">
      <c r="A4317" t="s">
        <v>133</v>
      </c>
      <c r="B4317" t="s">
        <v>8689</v>
      </c>
      <c r="C4317" s="36" t="s">
        <v>8690</v>
      </c>
      <c r="D4317" s="36" t="s">
        <v>182</v>
      </c>
    </row>
    <row r="4318" spans="1:4">
      <c r="A4318" t="s">
        <v>133</v>
      </c>
      <c r="B4318" t="s">
        <v>8691</v>
      </c>
      <c r="C4318" s="36" t="s">
        <v>8692</v>
      </c>
      <c r="D4318" s="36" t="s">
        <v>182</v>
      </c>
    </row>
    <row r="4319" spans="1:4">
      <c r="A4319" t="s">
        <v>133</v>
      </c>
      <c r="B4319" t="s">
        <v>8693</v>
      </c>
      <c r="C4319" s="36" t="s">
        <v>8694</v>
      </c>
      <c r="D4319" s="36" t="s">
        <v>182</v>
      </c>
    </row>
    <row r="4320" spans="1:4">
      <c r="A4320" t="s">
        <v>133</v>
      </c>
      <c r="B4320" t="s">
        <v>8695</v>
      </c>
      <c r="C4320" s="36" t="s">
        <v>8696</v>
      </c>
      <c r="D4320" s="36" t="s">
        <v>182</v>
      </c>
    </row>
    <row r="4321" spans="1:4">
      <c r="A4321" t="s">
        <v>133</v>
      </c>
      <c r="B4321" t="s">
        <v>8697</v>
      </c>
      <c r="C4321" s="36" t="s">
        <v>8698</v>
      </c>
      <c r="D4321" s="36" t="s">
        <v>182</v>
      </c>
    </row>
    <row r="4322" spans="1:4">
      <c r="A4322" t="s">
        <v>133</v>
      </c>
      <c r="B4322" t="s">
        <v>8699</v>
      </c>
      <c r="C4322" s="36" t="s">
        <v>8700</v>
      </c>
      <c r="D4322" s="36" t="s">
        <v>182</v>
      </c>
    </row>
    <row r="4323" spans="1:4">
      <c r="A4323" t="s">
        <v>133</v>
      </c>
      <c r="B4323" t="s">
        <v>8701</v>
      </c>
      <c r="C4323" s="36" t="s">
        <v>8702</v>
      </c>
      <c r="D4323" s="36" t="s">
        <v>182</v>
      </c>
    </row>
    <row r="4324" spans="1:4">
      <c r="A4324" t="s">
        <v>133</v>
      </c>
      <c r="B4324" t="s">
        <v>8703</v>
      </c>
      <c r="C4324" s="36" t="s">
        <v>8704</v>
      </c>
      <c r="D4324" s="36" t="s">
        <v>182</v>
      </c>
    </row>
    <row r="4325" spans="1:4">
      <c r="A4325" t="s">
        <v>133</v>
      </c>
      <c r="B4325" t="s">
        <v>8705</v>
      </c>
      <c r="C4325" s="36" t="s">
        <v>8706</v>
      </c>
      <c r="D4325" s="36" t="s">
        <v>182</v>
      </c>
    </row>
    <row r="4326" spans="1:4">
      <c r="A4326" t="s">
        <v>133</v>
      </c>
      <c r="B4326" t="s">
        <v>8707</v>
      </c>
      <c r="C4326" s="36" t="s">
        <v>8708</v>
      </c>
      <c r="D4326" s="36" t="s">
        <v>182</v>
      </c>
    </row>
    <row r="4327" spans="1:4">
      <c r="A4327" t="s">
        <v>133</v>
      </c>
      <c r="B4327" t="s">
        <v>8709</v>
      </c>
      <c r="C4327" s="36" t="s">
        <v>8710</v>
      </c>
      <c r="D4327" s="36" t="s">
        <v>182</v>
      </c>
    </row>
    <row r="4328" spans="1:4">
      <c r="A4328" t="s">
        <v>133</v>
      </c>
      <c r="B4328" t="s">
        <v>8711</v>
      </c>
      <c r="C4328" s="36" t="s">
        <v>8712</v>
      </c>
      <c r="D4328" s="36" t="s">
        <v>182</v>
      </c>
    </row>
    <row r="4329" spans="1:4">
      <c r="A4329" t="s">
        <v>133</v>
      </c>
      <c r="B4329" t="s">
        <v>8713</v>
      </c>
      <c r="C4329" s="36" t="s">
        <v>8714</v>
      </c>
      <c r="D4329" s="36" t="s">
        <v>182</v>
      </c>
    </row>
    <row r="4330" spans="1:4">
      <c r="A4330" t="s">
        <v>133</v>
      </c>
      <c r="B4330" t="s">
        <v>8715</v>
      </c>
      <c r="C4330" s="36" t="s">
        <v>8716</v>
      </c>
      <c r="D4330" s="36" t="s">
        <v>182</v>
      </c>
    </row>
    <row r="4331" spans="1:4">
      <c r="A4331" t="s">
        <v>133</v>
      </c>
      <c r="B4331" t="s">
        <v>8717</v>
      </c>
      <c r="C4331" s="36" t="s">
        <v>8718</v>
      </c>
      <c r="D4331" s="36" t="s">
        <v>182</v>
      </c>
    </row>
    <row r="4332" spans="1:4">
      <c r="A4332" t="s">
        <v>133</v>
      </c>
      <c r="B4332" t="s">
        <v>8719</v>
      </c>
      <c r="C4332" s="36" t="s">
        <v>8720</v>
      </c>
      <c r="D4332" s="36" t="s">
        <v>182</v>
      </c>
    </row>
    <row r="4333" spans="1:4">
      <c r="A4333" t="s">
        <v>133</v>
      </c>
      <c r="B4333" t="s">
        <v>8721</v>
      </c>
      <c r="C4333" s="36" t="s">
        <v>8722</v>
      </c>
      <c r="D4333" s="36" t="s">
        <v>182</v>
      </c>
    </row>
    <row r="4334" spans="1:4">
      <c r="A4334" t="s">
        <v>133</v>
      </c>
      <c r="B4334" t="s">
        <v>8723</v>
      </c>
      <c r="C4334" s="36" t="s">
        <v>8724</v>
      </c>
      <c r="D4334" s="36" t="s">
        <v>182</v>
      </c>
    </row>
    <row r="4335" spans="1:4">
      <c r="A4335" t="s">
        <v>133</v>
      </c>
      <c r="B4335" t="s">
        <v>8725</v>
      </c>
      <c r="C4335" s="36" t="s">
        <v>8726</v>
      </c>
      <c r="D4335" s="36" t="s">
        <v>182</v>
      </c>
    </row>
    <row r="4336" spans="1:4">
      <c r="A4336" t="s">
        <v>133</v>
      </c>
      <c r="B4336" t="s">
        <v>8727</v>
      </c>
      <c r="C4336" s="36" t="s">
        <v>8728</v>
      </c>
      <c r="D4336" s="36" t="s">
        <v>182</v>
      </c>
    </row>
    <row r="4337" spans="1:4">
      <c r="A4337" t="s">
        <v>133</v>
      </c>
      <c r="B4337" t="s">
        <v>8729</v>
      </c>
      <c r="C4337" s="36" t="s">
        <v>8730</v>
      </c>
      <c r="D4337" s="36" t="s">
        <v>182</v>
      </c>
    </row>
    <row r="4338" spans="1:4">
      <c r="A4338" t="s">
        <v>133</v>
      </c>
      <c r="B4338" t="s">
        <v>8731</v>
      </c>
      <c r="C4338" s="36" t="s">
        <v>8732</v>
      </c>
      <c r="D4338" s="36" t="s">
        <v>182</v>
      </c>
    </row>
    <row r="4339" spans="1:4">
      <c r="A4339" t="s">
        <v>133</v>
      </c>
      <c r="B4339" t="s">
        <v>8733</v>
      </c>
      <c r="C4339" s="36" t="s">
        <v>8734</v>
      </c>
      <c r="D4339" s="36" t="s">
        <v>182</v>
      </c>
    </row>
    <row r="4340" spans="1:4">
      <c r="A4340" t="s">
        <v>133</v>
      </c>
      <c r="B4340" t="s">
        <v>8735</v>
      </c>
      <c r="C4340" s="36" t="s">
        <v>8736</v>
      </c>
      <c r="D4340" s="36" t="s">
        <v>182</v>
      </c>
    </row>
    <row r="4341" spans="1:4">
      <c r="A4341" t="s">
        <v>133</v>
      </c>
      <c r="B4341" t="s">
        <v>8737</v>
      </c>
      <c r="C4341" s="36" t="s">
        <v>8738</v>
      </c>
      <c r="D4341" s="36" t="s">
        <v>182</v>
      </c>
    </row>
    <row r="4342" spans="1:4">
      <c r="A4342" t="s">
        <v>133</v>
      </c>
      <c r="B4342" t="s">
        <v>8739</v>
      </c>
      <c r="C4342" s="36" t="s">
        <v>8740</v>
      </c>
      <c r="D4342" s="36" t="s">
        <v>182</v>
      </c>
    </row>
    <row r="4343" spans="1:4">
      <c r="A4343" t="s">
        <v>133</v>
      </c>
      <c r="B4343" t="s">
        <v>8741</v>
      </c>
      <c r="C4343" s="36" t="s">
        <v>8742</v>
      </c>
      <c r="D4343" s="36" t="s">
        <v>182</v>
      </c>
    </row>
    <row r="4344" spans="1:4">
      <c r="A4344" t="s">
        <v>133</v>
      </c>
      <c r="B4344" t="s">
        <v>8743</v>
      </c>
      <c r="C4344" s="36" t="s">
        <v>8744</v>
      </c>
      <c r="D4344" s="36" t="s">
        <v>182</v>
      </c>
    </row>
    <row r="4345" spans="1:4">
      <c r="A4345" t="s">
        <v>133</v>
      </c>
      <c r="B4345" t="s">
        <v>8745</v>
      </c>
      <c r="C4345" s="36" t="s">
        <v>8746</v>
      </c>
      <c r="D4345" s="36" t="s">
        <v>182</v>
      </c>
    </row>
    <row r="4346" spans="1:4">
      <c r="A4346" t="s">
        <v>133</v>
      </c>
      <c r="B4346" t="s">
        <v>8747</v>
      </c>
      <c r="C4346" s="36" t="s">
        <v>8748</v>
      </c>
      <c r="D4346" s="36" t="s">
        <v>182</v>
      </c>
    </row>
    <row r="4347" spans="1:4">
      <c r="A4347" t="s">
        <v>133</v>
      </c>
      <c r="B4347" t="s">
        <v>8749</v>
      </c>
      <c r="C4347" s="36" t="s">
        <v>8750</v>
      </c>
      <c r="D4347" s="36" t="s">
        <v>182</v>
      </c>
    </row>
    <row r="4348" spans="1:4">
      <c r="A4348" t="s">
        <v>133</v>
      </c>
      <c r="B4348" t="s">
        <v>8751</v>
      </c>
      <c r="C4348" s="36" t="s">
        <v>8752</v>
      </c>
      <c r="D4348" s="36" t="s">
        <v>182</v>
      </c>
    </row>
    <row r="4349" spans="1:4">
      <c r="A4349" t="s">
        <v>133</v>
      </c>
      <c r="B4349" t="s">
        <v>8753</v>
      </c>
      <c r="C4349" s="36" t="s">
        <v>8754</v>
      </c>
      <c r="D4349" s="36" t="s">
        <v>182</v>
      </c>
    </row>
    <row r="4350" spans="1:4">
      <c r="A4350" t="s">
        <v>133</v>
      </c>
      <c r="B4350" t="s">
        <v>8755</v>
      </c>
      <c r="C4350" s="36" t="s">
        <v>8756</v>
      </c>
      <c r="D4350" s="36" t="s">
        <v>182</v>
      </c>
    </row>
    <row r="4351" spans="1:4">
      <c r="A4351" t="s">
        <v>133</v>
      </c>
      <c r="B4351" t="s">
        <v>8757</v>
      </c>
      <c r="C4351" s="36" t="s">
        <v>8758</v>
      </c>
      <c r="D4351" s="36" t="s">
        <v>182</v>
      </c>
    </row>
    <row r="4352" spans="1:4">
      <c r="A4352" t="s">
        <v>133</v>
      </c>
      <c r="B4352" t="s">
        <v>8759</v>
      </c>
      <c r="C4352" s="36" t="s">
        <v>8760</v>
      </c>
      <c r="D4352" s="36" t="s">
        <v>182</v>
      </c>
    </row>
    <row r="4353" spans="1:4">
      <c r="A4353" t="s">
        <v>133</v>
      </c>
      <c r="B4353" t="s">
        <v>8761</v>
      </c>
      <c r="C4353" s="36" t="s">
        <v>8762</v>
      </c>
      <c r="D4353" s="36" t="s">
        <v>182</v>
      </c>
    </row>
    <row r="4354" spans="1:4">
      <c r="A4354" t="s">
        <v>133</v>
      </c>
      <c r="B4354" t="s">
        <v>8763</v>
      </c>
      <c r="C4354" s="36" t="s">
        <v>8764</v>
      </c>
      <c r="D4354" s="36" t="s">
        <v>182</v>
      </c>
    </row>
    <row r="4355" spans="1:4">
      <c r="A4355" t="s">
        <v>133</v>
      </c>
      <c r="B4355" t="s">
        <v>8765</v>
      </c>
      <c r="C4355" s="36" t="s">
        <v>8766</v>
      </c>
      <c r="D4355" s="36" t="s">
        <v>182</v>
      </c>
    </row>
    <row r="4356" spans="1:4">
      <c r="A4356" t="s">
        <v>133</v>
      </c>
      <c r="B4356" t="s">
        <v>8767</v>
      </c>
      <c r="C4356" s="36" t="s">
        <v>8768</v>
      </c>
      <c r="D4356" s="36" t="s">
        <v>182</v>
      </c>
    </row>
    <row r="4357" spans="1:4">
      <c r="A4357" t="s">
        <v>133</v>
      </c>
      <c r="B4357" t="s">
        <v>8769</v>
      </c>
      <c r="C4357" s="36" t="s">
        <v>8770</v>
      </c>
      <c r="D4357" s="36" t="s">
        <v>182</v>
      </c>
    </row>
    <row r="4358" spans="1:4">
      <c r="A4358" t="s">
        <v>133</v>
      </c>
      <c r="B4358" t="s">
        <v>8771</v>
      </c>
      <c r="C4358" s="36" t="s">
        <v>8772</v>
      </c>
      <c r="D4358" s="36" t="s">
        <v>182</v>
      </c>
    </row>
    <row r="4359" spans="1:4">
      <c r="A4359" t="s">
        <v>133</v>
      </c>
      <c r="B4359" t="s">
        <v>8773</v>
      </c>
      <c r="C4359" s="36" t="s">
        <v>8774</v>
      </c>
      <c r="D4359" s="36" t="s">
        <v>182</v>
      </c>
    </row>
    <row r="4360" spans="1:4">
      <c r="A4360" t="s">
        <v>133</v>
      </c>
      <c r="B4360" t="s">
        <v>8775</v>
      </c>
      <c r="C4360" s="36" t="s">
        <v>8776</v>
      </c>
      <c r="D4360" s="36" t="s">
        <v>182</v>
      </c>
    </row>
    <row r="4361" spans="1:4">
      <c r="A4361" t="s">
        <v>133</v>
      </c>
      <c r="B4361" t="s">
        <v>8777</v>
      </c>
      <c r="C4361" s="36" t="s">
        <v>8778</v>
      </c>
      <c r="D4361" s="36" t="s">
        <v>182</v>
      </c>
    </row>
    <row r="4362" spans="1:4">
      <c r="A4362" t="s">
        <v>133</v>
      </c>
      <c r="B4362" t="s">
        <v>8779</v>
      </c>
      <c r="C4362" s="36" t="s">
        <v>8780</v>
      </c>
      <c r="D4362" s="36" t="s">
        <v>182</v>
      </c>
    </row>
    <row r="4363" spans="1:4">
      <c r="A4363" t="s">
        <v>133</v>
      </c>
      <c r="B4363" t="s">
        <v>8781</v>
      </c>
      <c r="C4363" s="36" t="s">
        <v>8782</v>
      </c>
      <c r="D4363" s="36" t="s">
        <v>182</v>
      </c>
    </row>
    <row r="4364" spans="1:4">
      <c r="A4364" t="s">
        <v>133</v>
      </c>
      <c r="B4364" t="s">
        <v>8783</v>
      </c>
      <c r="C4364" s="36" t="s">
        <v>8784</v>
      </c>
      <c r="D4364" s="36" t="s">
        <v>182</v>
      </c>
    </row>
    <row r="4365" spans="1:4">
      <c r="A4365" t="s">
        <v>133</v>
      </c>
      <c r="B4365" t="s">
        <v>8785</v>
      </c>
      <c r="C4365" s="36" t="s">
        <v>8786</v>
      </c>
      <c r="D4365" s="36" t="s">
        <v>182</v>
      </c>
    </row>
    <row r="4366" spans="1:4">
      <c r="A4366" t="s">
        <v>133</v>
      </c>
      <c r="B4366" t="s">
        <v>8787</v>
      </c>
      <c r="C4366" s="36" t="s">
        <v>8788</v>
      </c>
      <c r="D4366" s="36" t="s">
        <v>182</v>
      </c>
    </row>
    <row r="4367" spans="1:4">
      <c r="A4367" t="s">
        <v>133</v>
      </c>
      <c r="B4367" t="s">
        <v>8789</v>
      </c>
      <c r="C4367" s="36" t="s">
        <v>8790</v>
      </c>
      <c r="D4367" s="36" t="s">
        <v>182</v>
      </c>
    </row>
    <row r="4368" spans="1:4">
      <c r="A4368" t="s">
        <v>133</v>
      </c>
      <c r="B4368" t="s">
        <v>8791</v>
      </c>
      <c r="C4368" s="36" t="s">
        <v>8792</v>
      </c>
      <c r="D4368" s="36" t="s">
        <v>182</v>
      </c>
    </row>
    <row r="4369" spans="1:4">
      <c r="A4369" t="s">
        <v>133</v>
      </c>
      <c r="B4369" t="s">
        <v>8793</v>
      </c>
      <c r="C4369" s="36" t="s">
        <v>8794</v>
      </c>
      <c r="D4369" s="36" t="s">
        <v>182</v>
      </c>
    </row>
    <row r="4370" spans="1:4">
      <c r="A4370" t="s">
        <v>133</v>
      </c>
      <c r="B4370" t="s">
        <v>8795</v>
      </c>
      <c r="C4370" s="36" t="s">
        <v>8796</v>
      </c>
      <c r="D4370" s="36" t="s">
        <v>182</v>
      </c>
    </row>
    <row r="4371" spans="1:4">
      <c r="A4371" t="s">
        <v>133</v>
      </c>
      <c r="B4371" t="s">
        <v>8797</v>
      </c>
      <c r="C4371" s="36" t="s">
        <v>8798</v>
      </c>
      <c r="D4371" s="36" t="s">
        <v>182</v>
      </c>
    </row>
    <row r="4372" spans="1:4">
      <c r="A4372" t="s">
        <v>133</v>
      </c>
      <c r="B4372" t="s">
        <v>8799</v>
      </c>
      <c r="C4372" s="36" t="s">
        <v>8800</v>
      </c>
      <c r="D4372" s="36" t="s">
        <v>182</v>
      </c>
    </row>
    <row r="4373" spans="1:4">
      <c r="A4373" t="s">
        <v>133</v>
      </c>
      <c r="B4373" t="s">
        <v>8801</v>
      </c>
      <c r="C4373" s="36" t="s">
        <v>8802</v>
      </c>
      <c r="D4373" s="36" t="s">
        <v>182</v>
      </c>
    </row>
    <row r="4374" spans="1:4">
      <c r="A4374" t="s">
        <v>133</v>
      </c>
      <c r="B4374" t="s">
        <v>8803</v>
      </c>
      <c r="C4374" s="36" t="s">
        <v>8804</v>
      </c>
      <c r="D4374" s="36" t="s">
        <v>182</v>
      </c>
    </row>
    <row r="4375" spans="1:4">
      <c r="A4375" t="s">
        <v>133</v>
      </c>
      <c r="B4375" t="s">
        <v>8805</v>
      </c>
      <c r="C4375" s="36" t="s">
        <v>8806</v>
      </c>
      <c r="D4375" s="36" t="s">
        <v>182</v>
      </c>
    </row>
    <row r="4376" spans="1:4">
      <c r="A4376" t="s">
        <v>133</v>
      </c>
      <c r="B4376" t="s">
        <v>8807</v>
      </c>
      <c r="C4376" s="36" t="s">
        <v>8808</v>
      </c>
      <c r="D4376" s="36" t="s">
        <v>182</v>
      </c>
    </row>
    <row r="4377" spans="1:4">
      <c r="A4377" t="s">
        <v>133</v>
      </c>
      <c r="B4377" t="s">
        <v>8809</v>
      </c>
      <c r="C4377" s="36" t="s">
        <v>8810</v>
      </c>
      <c r="D4377" s="36" t="s">
        <v>182</v>
      </c>
    </row>
    <row r="4378" spans="1:4">
      <c r="A4378" t="s">
        <v>133</v>
      </c>
      <c r="B4378" t="s">
        <v>8811</v>
      </c>
      <c r="C4378" s="36" t="s">
        <v>8812</v>
      </c>
      <c r="D4378" s="36" t="s">
        <v>182</v>
      </c>
    </row>
    <row r="4379" spans="1:4">
      <c r="A4379" t="s">
        <v>133</v>
      </c>
      <c r="B4379" t="s">
        <v>8813</v>
      </c>
      <c r="C4379" s="36" t="s">
        <v>8814</v>
      </c>
      <c r="D4379" s="36" t="s">
        <v>182</v>
      </c>
    </row>
    <row r="4380" spans="1:4">
      <c r="A4380" t="s">
        <v>133</v>
      </c>
      <c r="B4380" t="s">
        <v>8815</v>
      </c>
      <c r="C4380" s="36" t="s">
        <v>8816</v>
      </c>
      <c r="D4380" s="36" t="s">
        <v>182</v>
      </c>
    </row>
    <row r="4381" spans="1:4">
      <c r="A4381" t="s">
        <v>133</v>
      </c>
      <c r="B4381" t="s">
        <v>8817</v>
      </c>
      <c r="C4381" s="36" t="s">
        <v>8818</v>
      </c>
      <c r="D4381" s="36" t="s">
        <v>182</v>
      </c>
    </row>
    <row r="4382" spans="1:4">
      <c r="A4382" t="s">
        <v>133</v>
      </c>
      <c r="B4382" t="s">
        <v>8819</v>
      </c>
      <c r="C4382" s="36" t="s">
        <v>8820</v>
      </c>
      <c r="D4382" s="36" t="s">
        <v>182</v>
      </c>
    </row>
    <row r="4383" spans="1:4">
      <c r="A4383" t="s">
        <v>133</v>
      </c>
      <c r="B4383" t="s">
        <v>8821</v>
      </c>
      <c r="C4383" s="36" t="s">
        <v>8822</v>
      </c>
      <c r="D4383" s="36" t="s">
        <v>182</v>
      </c>
    </row>
    <row r="4384" spans="1:4">
      <c r="A4384" t="s">
        <v>133</v>
      </c>
      <c r="B4384" t="s">
        <v>8823</v>
      </c>
      <c r="C4384" s="36" t="s">
        <v>8824</v>
      </c>
      <c r="D4384" s="36" t="s">
        <v>182</v>
      </c>
    </row>
    <row r="4385" spans="1:4">
      <c r="A4385" t="s">
        <v>133</v>
      </c>
      <c r="B4385" t="s">
        <v>8825</v>
      </c>
      <c r="C4385" s="36" t="s">
        <v>8826</v>
      </c>
      <c r="D4385" s="36" t="s">
        <v>182</v>
      </c>
    </row>
    <row r="4386" spans="1:4">
      <c r="A4386" t="s">
        <v>133</v>
      </c>
      <c r="B4386" t="s">
        <v>8827</v>
      </c>
      <c r="C4386" s="36" t="s">
        <v>8828</v>
      </c>
      <c r="D4386" s="36" t="s">
        <v>182</v>
      </c>
    </row>
    <row r="4387" spans="1:4">
      <c r="A4387" t="s">
        <v>133</v>
      </c>
      <c r="B4387" t="s">
        <v>8829</v>
      </c>
      <c r="C4387" s="36" t="s">
        <v>8830</v>
      </c>
      <c r="D4387" s="36" t="s">
        <v>182</v>
      </c>
    </row>
    <row r="4388" spans="1:4">
      <c r="A4388" t="s">
        <v>133</v>
      </c>
      <c r="B4388" t="s">
        <v>8831</v>
      </c>
      <c r="C4388" s="36" t="s">
        <v>8832</v>
      </c>
      <c r="D4388" s="36" t="s">
        <v>182</v>
      </c>
    </row>
    <row r="4389" spans="1:4">
      <c r="A4389" t="s">
        <v>133</v>
      </c>
      <c r="B4389" t="s">
        <v>8833</v>
      </c>
      <c r="C4389" s="36" t="s">
        <v>8834</v>
      </c>
      <c r="D4389" s="36" t="s">
        <v>182</v>
      </c>
    </row>
    <row r="4390" spans="1:4">
      <c r="A4390" t="s">
        <v>133</v>
      </c>
      <c r="B4390" t="s">
        <v>8835</v>
      </c>
      <c r="C4390" s="36" t="s">
        <v>8836</v>
      </c>
      <c r="D4390" s="36" t="s">
        <v>182</v>
      </c>
    </row>
    <row r="4391" spans="1:4">
      <c r="A4391" t="s">
        <v>133</v>
      </c>
      <c r="B4391" t="s">
        <v>8837</v>
      </c>
      <c r="C4391" s="36" t="s">
        <v>8838</v>
      </c>
      <c r="D4391" s="36" t="s">
        <v>182</v>
      </c>
    </row>
    <row r="4392" spans="1:4">
      <c r="A4392" t="s">
        <v>133</v>
      </c>
      <c r="B4392" t="s">
        <v>8839</v>
      </c>
      <c r="C4392" s="36" t="s">
        <v>8840</v>
      </c>
      <c r="D4392" s="36" t="s">
        <v>182</v>
      </c>
    </row>
    <row r="4393" spans="1:4">
      <c r="A4393" t="s">
        <v>133</v>
      </c>
      <c r="B4393" t="s">
        <v>8841</v>
      </c>
      <c r="C4393" s="36" t="s">
        <v>8842</v>
      </c>
      <c r="D4393" s="36" t="s">
        <v>182</v>
      </c>
    </row>
    <row r="4394" spans="1:4">
      <c r="A4394" t="s">
        <v>133</v>
      </c>
      <c r="B4394" t="s">
        <v>8843</v>
      </c>
      <c r="C4394" s="36" t="s">
        <v>8844</v>
      </c>
      <c r="D4394" s="36" t="s">
        <v>182</v>
      </c>
    </row>
    <row r="4395" spans="1:4">
      <c r="A4395" t="s">
        <v>133</v>
      </c>
      <c r="B4395" t="s">
        <v>8845</v>
      </c>
      <c r="C4395" s="36" t="s">
        <v>8846</v>
      </c>
      <c r="D4395" s="36" t="s">
        <v>182</v>
      </c>
    </row>
    <row r="4396" spans="1:4">
      <c r="A4396" t="s">
        <v>133</v>
      </c>
      <c r="B4396" t="s">
        <v>8847</v>
      </c>
      <c r="C4396" s="36" t="s">
        <v>8848</v>
      </c>
      <c r="D4396" s="36" t="s">
        <v>182</v>
      </c>
    </row>
    <row r="4397" spans="1:4">
      <c r="A4397" t="s">
        <v>133</v>
      </c>
      <c r="B4397" t="s">
        <v>8849</v>
      </c>
      <c r="C4397" s="36" t="s">
        <v>8850</v>
      </c>
      <c r="D4397" s="36" t="s">
        <v>182</v>
      </c>
    </row>
    <row r="4398" spans="1:4">
      <c r="A4398" t="s">
        <v>133</v>
      </c>
      <c r="B4398" t="s">
        <v>8851</v>
      </c>
      <c r="C4398" s="36" t="s">
        <v>8852</v>
      </c>
      <c r="D4398" s="36" t="s">
        <v>182</v>
      </c>
    </row>
    <row r="4399" spans="1:4">
      <c r="A4399" t="s">
        <v>133</v>
      </c>
      <c r="B4399" t="s">
        <v>8853</v>
      </c>
      <c r="C4399" s="36" t="s">
        <v>8854</v>
      </c>
      <c r="D4399" s="36" t="s">
        <v>182</v>
      </c>
    </row>
    <row r="4400" spans="1:4">
      <c r="A4400" t="s">
        <v>133</v>
      </c>
      <c r="B4400" t="s">
        <v>8855</v>
      </c>
      <c r="C4400" s="36" t="s">
        <v>8856</v>
      </c>
      <c r="D4400" s="36" t="s">
        <v>182</v>
      </c>
    </row>
    <row r="4401" spans="1:4">
      <c r="A4401" t="s">
        <v>133</v>
      </c>
      <c r="B4401" t="s">
        <v>8857</v>
      </c>
      <c r="C4401" s="36" t="s">
        <v>8858</v>
      </c>
      <c r="D4401" s="36" t="s">
        <v>182</v>
      </c>
    </row>
    <row r="4402" spans="1:4">
      <c r="A4402" t="s">
        <v>133</v>
      </c>
      <c r="B4402" t="s">
        <v>8859</v>
      </c>
      <c r="C4402" s="36" t="s">
        <v>8860</v>
      </c>
      <c r="D4402" s="36" t="s">
        <v>182</v>
      </c>
    </row>
    <row r="4403" spans="1:4">
      <c r="A4403" t="s">
        <v>133</v>
      </c>
      <c r="B4403" t="s">
        <v>8861</v>
      </c>
      <c r="C4403" s="36" t="s">
        <v>8862</v>
      </c>
      <c r="D4403" s="36" t="s">
        <v>182</v>
      </c>
    </row>
    <row r="4404" spans="1:4">
      <c r="A4404" t="s">
        <v>133</v>
      </c>
      <c r="B4404" t="s">
        <v>8863</v>
      </c>
      <c r="C4404" s="36" t="s">
        <v>8864</v>
      </c>
      <c r="D4404" s="36" t="s">
        <v>182</v>
      </c>
    </row>
    <row r="4405" spans="1:4">
      <c r="A4405" t="s">
        <v>133</v>
      </c>
      <c r="B4405" t="s">
        <v>8865</v>
      </c>
      <c r="C4405" s="36" t="s">
        <v>8866</v>
      </c>
      <c r="D4405" s="36" t="s">
        <v>182</v>
      </c>
    </row>
    <row r="4406" spans="1:4">
      <c r="A4406" t="s">
        <v>133</v>
      </c>
      <c r="B4406" t="s">
        <v>8867</v>
      </c>
      <c r="C4406" s="36" t="s">
        <v>8868</v>
      </c>
      <c r="D4406" s="36" t="s">
        <v>182</v>
      </c>
    </row>
    <row r="4407" spans="1:4">
      <c r="A4407" t="s">
        <v>133</v>
      </c>
      <c r="B4407" t="s">
        <v>8869</v>
      </c>
      <c r="C4407" s="36" t="s">
        <v>8870</v>
      </c>
      <c r="D4407" s="36" t="s">
        <v>182</v>
      </c>
    </row>
    <row r="4408" spans="1:4">
      <c r="A4408" t="s">
        <v>133</v>
      </c>
      <c r="B4408" t="s">
        <v>8871</v>
      </c>
      <c r="C4408" s="36" t="s">
        <v>8872</v>
      </c>
      <c r="D4408" s="36" t="s">
        <v>182</v>
      </c>
    </row>
    <row r="4409" spans="1:4">
      <c r="A4409" t="s">
        <v>133</v>
      </c>
      <c r="B4409" t="s">
        <v>8873</v>
      </c>
      <c r="C4409" s="36" t="s">
        <v>8874</v>
      </c>
      <c r="D4409" s="36" t="s">
        <v>182</v>
      </c>
    </row>
    <row r="4410" spans="1:4">
      <c r="A4410" t="s">
        <v>133</v>
      </c>
      <c r="B4410" t="s">
        <v>8875</v>
      </c>
      <c r="C4410" s="36" t="s">
        <v>8876</v>
      </c>
      <c r="D4410" s="36" t="s">
        <v>182</v>
      </c>
    </row>
    <row r="4411" spans="1:4">
      <c r="A4411" t="s">
        <v>133</v>
      </c>
      <c r="B4411" t="s">
        <v>8877</v>
      </c>
      <c r="C4411" s="36" t="s">
        <v>8878</v>
      </c>
      <c r="D4411" s="36" t="s">
        <v>182</v>
      </c>
    </row>
    <row r="4412" spans="1:4">
      <c r="A4412" t="s">
        <v>133</v>
      </c>
      <c r="B4412" t="s">
        <v>8879</v>
      </c>
      <c r="C4412" s="36" t="s">
        <v>8880</v>
      </c>
      <c r="D4412" s="36" t="s">
        <v>182</v>
      </c>
    </row>
    <row r="4413" spans="1:4">
      <c r="A4413" t="s">
        <v>133</v>
      </c>
      <c r="B4413" t="s">
        <v>8881</v>
      </c>
      <c r="C4413" s="36" t="s">
        <v>8882</v>
      </c>
      <c r="D4413" s="36" t="s">
        <v>182</v>
      </c>
    </row>
    <row r="4414" spans="1:4">
      <c r="A4414" t="s">
        <v>133</v>
      </c>
      <c r="B4414" t="s">
        <v>8883</v>
      </c>
      <c r="C4414" s="36" t="s">
        <v>8884</v>
      </c>
      <c r="D4414" s="36" t="s">
        <v>182</v>
      </c>
    </row>
    <row r="4415" spans="1:4">
      <c r="A4415" t="s">
        <v>133</v>
      </c>
      <c r="B4415" t="s">
        <v>8885</v>
      </c>
      <c r="C4415" s="36" t="s">
        <v>8886</v>
      </c>
      <c r="D4415" s="36" t="s">
        <v>182</v>
      </c>
    </row>
    <row r="4416" spans="1:4">
      <c r="A4416" t="s">
        <v>133</v>
      </c>
      <c r="B4416" t="s">
        <v>8887</v>
      </c>
      <c r="C4416" s="36" t="s">
        <v>8888</v>
      </c>
      <c r="D4416" s="36" t="s">
        <v>182</v>
      </c>
    </row>
    <row r="4417" spans="1:4">
      <c r="A4417" t="s">
        <v>133</v>
      </c>
      <c r="B4417" t="s">
        <v>8889</v>
      </c>
      <c r="C4417" s="36" t="s">
        <v>8890</v>
      </c>
      <c r="D4417" s="36" t="s">
        <v>182</v>
      </c>
    </row>
    <row r="4418" spans="1:4">
      <c r="A4418" t="s">
        <v>133</v>
      </c>
      <c r="B4418" t="s">
        <v>8891</v>
      </c>
      <c r="C4418" s="36" t="s">
        <v>8892</v>
      </c>
      <c r="D4418" s="36" t="s">
        <v>182</v>
      </c>
    </row>
    <row r="4419" spans="1:4">
      <c r="A4419" t="s">
        <v>133</v>
      </c>
      <c r="B4419" t="s">
        <v>8893</v>
      </c>
      <c r="C4419" s="36" t="s">
        <v>8894</v>
      </c>
      <c r="D4419" s="36" t="s">
        <v>182</v>
      </c>
    </row>
    <row r="4420" spans="1:4">
      <c r="A4420" t="s">
        <v>133</v>
      </c>
      <c r="B4420" t="s">
        <v>8895</v>
      </c>
      <c r="C4420" s="36" t="s">
        <v>8896</v>
      </c>
      <c r="D4420" s="36" t="s">
        <v>182</v>
      </c>
    </row>
    <row r="4421" spans="1:4">
      <c r="A4421" t="s">
        <v>133</v>
      </c>
      <c r="B4421" t="s">
        <v>8897</v>
      </c>
      <c r="C4421" s="36" t="s">
        <v>8898</v>
      </c>
      <c r="D4421" s="36" t="s">
        <v>182</v>
      </c>
    </row>
    <row r="4422" spans="1:4">
      <c r="A4422" t="s">
        <v>133</v>
      </c>
      <c r="B4422" t="s">
        <v>8899</v>
      </c>
      <c r="C4422" s="36" t="s">
        <v>8900</v>
      </c>
      <c r="D4422" s="36" t="s">
        <v>182</v>
      </c>
    </row>
    <row r="4423" spans="1:4">
      <c r="A4423" t="s">
        <v>133</v>
      </c>
      <c r="B4423" t="s">
        <v>8901</v>
      </c>
      <c r="C4423" s="36" t="s">
        <v>8902</v>
      </c>
      <c r="D4423" s="36" t="s">
        <v>182</v>
      </c>
    </row>
    <row r="4424" spans="1:4">
      <c r="A4424" t="s">
        <v>133</v>
      </c>
      <c r="B4424" t="s">
        <v>8903</v>
      </c>
      <c r="C4424" s="36" t="s">
        <v>8904</v>
      </c>
      <c r="D4424" s="36" t="s">
        <v>182</v>
      </c>
    </row>
    <row r="4425" spans="1:4">
      <c r="A4425" t="s">
        <v>133</v>
      </c>
      <c r="B4425" t="s">
        <v>8905</v>
      </c>
      <c r="C4425" s="36" t="s">
        <v>8906</v>
      </c>
      <c r="D4425" s="36" t="s">
        <v>182</v>
      </c>
    </row>
    <row r="4426" spans="1:4">
      <c r="A4426" t="s">
        <v>133</v>
      </c>
      <c r="B4426" t="s">
        <v>8907</v>
      </c>
      <c r="C4426" s="36" t="s">
        <v>8908</v>
      </c>
      <c r="D4426" s="36" t="s">
        <v>182</v>
      </c>
    </row>
    <row r="4427" spans="1:4">
      <c r="A4427" t="s">
        <v>133</v>
      </c>
      <c r="B4427" t="s">
        <v>8909</v>
      </c>
      <c r="C4427" s="36" t="s">
        <v>8910</v>
      </c>
      <c r="D4427" s="36" t="s">
        <v>182</v>
      </c>
    </row>
    <row r="4428" spans="1:4">
      <c r="A4428" t="s">
        <v>133</v>
      </c>
      <c r="B4428" t="s">
        <v>8911</v>
      </c>
      <c r="C4428" s="36" t="s">
        <v>8912</v>
      </c>
      <c r="D4428" s="36" t="s">
        <v>182</v>
      </c>
    </row>
    <row r="4429" spans="1:4">
      <c r="A4429" t="s">
        <v>133</v>
      </c>
      <c r="B4429" t="s">
        <v>8913</v>
      </c>
      <c r="C4429" s="36" t="s">
        <v>8914</v>
      </c>
      <c r="D4429" s="36" t="s">
        <v>182</v>
      </c>
    </row>
    <row r="4430" spans="1:4">
      <c r="A4430" t="s">
        <v>133</v>
      </c>
      <c r="B4430" t="s">
        <v>8915</v>
      </c>
      <c r="C4430" s="36" t="s">
        <v>8916</v>
      </c>
      <c r="D4430" s="36" t="s">
        <v>182</v>
      </c>
    </row>
    <row r="4431" spans="1:4">
      <c r="A4431" t="s">
        <v>133</v>
      </c>
      <c r="B4431" t="s">
        <v>8917</v>
      </c>
      <c r="C4431" s="36" t="s">
        <v>8918</v>
      </c>
      <c r="D4431" s="36" t="s">
        <v>182</v>
      </c>
    </row>
    <row r="4432" spans="1:4">
      <c r="A4432" t="s">
        <v>133</v>
      </c>
      <c r="B4432" t="s">
        <v>8919</v>
      </c>
      <c r="C4432" s="36" t="s">
        <v>8920</v>
      </c>
      <c r="D4432" s="36" t="s">
        <v>182</v>
      </c>
    </row>
    <row r="4433" spans="1:4">
      <c r="A4433" t="s">
        <v>133</v>
      </c>
      <c r="B4433" t="s">
        <v>8921</v>
      </c>
      <c r="C4433" s="36" t="s">
        <v>8922</v>
      </c>
      <c r="D4433" s="36" t="s">
        <v>182</v>
      </c>
    </row>
    <row r="4434" spans="1:4">
      <c r="A4434" t="s">
        <v>133</v>
      </c>
      <c r="B4434" t="s">
        <v>8923</v>
      </c>
      <c r="C4434" s="36" t="s">
        <v>8924</v>
      </c>
      <c r="D4434" s="36" t="s">
        <v>182</v>
      </c>
    </row>
    <row r="4435" spans="1:4">
      <c r="A4435" t="s">
        <v>133</v>
      </c>
      <c r="B4435" t="s">
        <v>8925</v>
      </c>
      <c r="C4435" s="36" t="s">
        <v>8926</v>
      </c>
      <c r="D4435" s="36" t="s">
        <v>182</v>
      </c>
    </row>
    <row r="4436" spans="1:4">
      <c r="A4436" t="s">
        <v>133</v>
      </c>
      <c r="B4436" t="s">
        <v>8927</v>
      </c>
      <c r="C4436" s="36" t="s">
        <v>8928</v>
      </c>
      <c r="D4436" s="36" t="s">
        <v>182</v>
      </c>
    </row>
    <row r="4437" spans="1:4">
      <c r="A4437" t="s">
        <v>133</v>
      </c>
      <c r="B4437" t="s">
        <v>8929</v>
      </c>
      <c r="C4437" s="36" t="s">
        <v>8930</v>
      </c>
      <c r="D4437" s="36" t="s">
        <v>182</v>
      </c>
    </row>
    <row r="4438" spans="1:4">
      <c r="A4438" t="s">
        <v>133</v>
      </c>
      <c r="B4438" t="s">
        <v>8931</v>
      </c>
      <c r="C4438" s="36" t="s">
        <v>8932</v>
      </c>
      <c r="D4438" s="36" t="s">
        <v>182</v>
      </c>
    </row>
    <row r="4439" spans="1:4">
      <c r="A4439" t="s">
        <v>133</v>
      </c>
      <c r="B4439" t="s">
        <v>8933</v>
      </c>
      <c r="C4439" s="36" t="s">
        <v>8934</v>
      </c>
      <c r="D4439" s="36" t="s">
        <v>182</v>
      </c>
    </row>
    <row r="4440" spans="1:4">
      <c r="A4440" t="s">
        <v>133</v>
      </c>
      <c r="B4440" t="s">
        <v>8935</v>
      </c>
      <c r="C4440" s="36" t="s">
        <v>8936</v>
      </c>
      <c r="D4440" s="36" t="s">
        <v>182</v>
      </c>
    </row>
    <row r="4441" spans="1:4">
      <c r="A4441" t="s">
        <v>133</v>
      </c>
      <c r="B4441" t="s">
        <v>8937</v>
      </c>
      <c r="C4441" s="36" t="s">
        <v>8938</v>
      </c>
      <c r="D4441" s="36" t="s">
        <v>182</v>
      </c>
    </row>
    <row r="4442" spans="1:4">
      <c r="A4442" t="s">
        <v>133</v>
      </c>
      <c r="B4442" t="s">
        <v>8939</v>
      </c>
      <c r="C4442" s="36" t="s">
        <v>8940</v>
      </c>
      <c r="D4442" s="36" t="s">
        <v>182</v>
      </c>
    </row>
    <row r="4443" spans="1:4">
      <c r="A4443" t="s">
        <v>133</v>
      </c>
      <c r="B4443" t="s">
        <v>8941</v>
      </c>
      <c r="C4443" s="36" t="s">
        <v>8942</v>
      </c>
      <c r="D4443" s="36" t="s">
        <v>182</v>
      </c>
    </row>
    <row r="4444" spans="1:4">
      <c r="A4444" t="s">
        <v>133</v>
      </c>
      <c r="B4444" t="s">
        <v>8943</v>
      </c>
      <c r="C4444" s="36" t="s">
        <v>8944</v>
      </c>
      <c r="D4444" s="36" t="s">
        <v>182</v>
      </c>
    </row>
    <row r="4445" spans="1:4">
      <c r="A4445" t="s">
        <v>133</v>
      </c>
      <c r="B4445" t="s">
        <v>8945</v>
      </c>
      <c r="C4445" s="36" t="s">
        <v>8946</v>
      </c>
      <c r="D4445" s="36" t="s">
        <v>182</v>
      </c>
    </row>
    <row r="4446" spans="1:4">
      <c r="A4446" t="s">
        <v>133</v>
      </c>
      <c r="B4446" t="s">
        <v>8947</v>
      </c>
      <c r="C4446" s="36" t="s">
        <v>8948</v>
      </c>
      <c r="D4446" s="36" t="s">
        <v>182</v>
      </c>
    </row>
    <row r="4447" spans="1:4">
      <c r="A4447" t="s">
        <v>133</v>
      </c>
      <c r="B4447" t="s">
        <v>8949</v>
      </c>
      <c r="C4447" s="36" t="s">
        <v>8950</v>
      </c>
      <c r="D4447" s="36" t="s">
        <v>182</v>
      </c>
    </row>
    <row r="4448" spans="1:4">
      <c r="A4448" t="s">
        <v>133</v>
      </c>
      <c r="B4448" t="s">
        <v>8951</v>
      </c>
      <c r="C4448" s="36" t="s">
        <v>8952</v>
      </c>
      <c r="D4448" s="36" t="s">
        <v>182</v>
      </c>
    </row>
    <row r="4449" spans="1:4">
      <c r="A4449" t="s">
        <v>133</v>
      </c>
      <c r="B4449" t="s">
        <v>8953</v>
      </c>
      <c r="C4449" s="36" t="s">
        <v>8954</v>
      </c>
      <c r="D4449" s="36" t="s">
        <v>182</v>
      </c>
    </row>
    <row r="4450" spans="1:4">
      <c r="A4450" t="s">
        <v>133</v>
      </c>
      <c r="B4450" t="s">
        <v>8955</v>
      </c>
      <c r="C4450" s="36" t="s">
        <v>8956</v>
      </c>
      <c r="D4450" s="36" t="s">
        <v>182</v>
      </c>
    </row>
    <row r="4451" spans="1:4">
      <c r="A4451" t="s">
        <v>133</v>
      </c>
      <c r="B4451" t="s">
        <v>8957</v>
      </c>
      <c r="C4451" s="36" t="s">
        <v>8958</v>
      </c>
      <c r="D4451" s="36" t="s">
        <v>182</v>
      </c>
    </row>
    <row r="4452" spans="1:4">
      <c r="A4452" t="s">
        <v>133</v>
      </c>
      <c r="B4452" t="s">
        <v>8959</v>
      </c>
      <c r="C4452" s="36" t="s">
        <v>8960</v>
      </c>
      <c r="D4452" s="36" t="s">
        <v>182</v>
      </c>
    </row>
    <row r="4453" spans="1:4">
      <c r="A4453" t="s">
        <v>133</v>
      </c>
      <c r="B4453" t="s">
        <v>8961</v>
      </c>
      <c r="C4453" s="36" t="s">
        <v>8962</v>
      </c>
      <c r="D4453" s="36" t="s">
        <v>182</v>
      </c>
    </row>
    <row r="4454" spans="1:4">
      <c r="A4454" t="s">
        <v>133</v>
      </c>
      <c r="B4454" t="s">
        <v>8963</v>
      </c>
      <c r="C4454" s="36" t="s">
        <v>8964</v>
      </c>
      <c r="D4454" s="36" t="s">
        <v>182</v>
      </c>
    </row>
    <row r="4455" spans="1:4">
      <c r="A4455" t="s">
        <v>133</v>
      </c>
      <c r="B4455" t="s">
        <v>8965</v>
      </c>
      <c r="C4455" s="36" t="s">
        <v>8966</v>
      </c>
      <c r="D4455" s="36" t="s">
        <v>182</v>
      </c>
    </row>
    <row r="4456" spans="1:4">
      <c r="A4456" t="s">
        <v>133</v>
      </c>
      <c r="B4456" t="s">
        <v>8967</v>
      </c>
      <c r="C4456" s="36" t="s">
        <v>8968</v>
      </c>
      <c r="D4456" s="36" t="s">
        <v>182</v>
      </c>
    </row>
    <row r="4457" spans="1:4">
      <c r="A4457" t="s">
        <v>133</v>
      </c>
      <c r="B4457" t="s">
        <v>8969</v>
      </c>
      <c r="C4457" s="36" t="s">
        <v>8970</v>
      </c>
      <c r="D4457" s="36" t="s">
        <v>182</v>
      </c>
    </row>
    <row r="4458" spans="1:4">
      <c r="A4458" t="s">
        <v>133</v>
      </c>
      <c r="B4458" t="s">
        <v>8971</v>
      </c>
      <c r="C4458" s="36" t="s">
        <v>8972</v>
      </c>
      <c r="D4458" s="36" t="s">
        <v>182</v>
      </c>
    </row>
    <row r="4459" spans="1:4">
      <c r="A4459" t="s">
        <v>133</v>
      </c>
      <c r="B4459" t="s">
        <v>8973</v>
      </c>
      <c r="C4459" s="36" t="s">
        <v>8974</v>
      </c>
      <c r="D4459" s="36" t="s">
        <v>182</v>
      </c>
    </row>
    <row r="4460" spans="1:4">
      <c r="A4460" t="s">
        <v>133</v>
      </c>
      <c r="B4460" t="s">
        <v>8975</v>
      </c>
      <c r="C4460" s="36" t="s">
        <v>8976</v>
      </c>
      <c r="D4460" s="36" t="s">
        <v>182</v>
      </c>
    </row>
    <row r="4461" spans="1:4">
      <c r="A4461" t="s">
        <v>133</v>
      </c>
      <c r="B4461" t="s">
        <v>8977</v>
      </c>
      <c r="C4461" s="36" t="s">
        <v>8978</v>
      </c>
      <c r="D4461" s="36" t="s">
        <v>182</v>
      </c>
    </row>
    <row r="4462" spans="1:4">
      <c r="A4462" t="s">
        <v>133</v>
      </c>
      <c r="B4462" t="s">
        <v>8979</v>
      </c>
      <c r="C4462" s="36" t="s">
        <v>8980</v>
      </c>
      <c r="D4462" s="36" t="s">
        <v>182</v>
      </c>
    </row>
    <row r="4463" spans="1:4">
      <c r="A4463" t="s">
        <v>133</v>
      </c>
      <c r="B4463" t="s">
        <v>8981</v>
      </c>
      <c r="C4463" s="36" t="s">
        <v>8982</v>
      </c>
      <c r="D4463" s="36" t="s">
        <v>182</v>
      </c>
    </row>
    <row r="4464" spans="1:4">
      <c r="A4464" t="s">
        <v>133</v>
      </c>
      <c r="B4464" t="s">
        <v>8983</v>
      </c>
      <c r="C4464" s="36" t="s">
        <v>8984</v>
      </c>
      <c r="D4464" s="36" t="s">
        <v>182</v>
      </c>
    </row>
    <row r="4465" spans="1:4">
      <c r="A4465" t="s">
        <v>133</v>
      </c>
      <c r="B4465" t="s">
        <v>8985</v>
      </c>
      <c r="C4465" s="36" t="s">
        <v>8986</v>
      </c>
      <c r="D4465" s="36" t="s">
        <v>182</v>
      </c>
    </row>
    <row r="4466" spans="1:4">
      <c r="A4466" t="s">
        <v>133</v>
      </c>
      <c r="B4466" t="s">
        <v>8987</v>
      </c>
      <c r="C4466" s="36" t="s">
        <v>8988</v>
      </c>
      <c r="D4466" s="36" t="s">
        <v>182</v>
      </c>
    </row>
    <row r="4467" spans="1:4">
      <c r="A4467" t="s">
        <v>133</v>
      </c>
      <c r="B4467" t="s">
        <v>8989</v>
      </c>
      <c r="C4467" s="36" t="s">
        <v>8990</v>
      </c>
      <c r="D4467" s="36" t="s">
        <v>182</v>
      </c>
    </row>
    <row r="4468" spans="1:4">
      <c r="A4468" t="s">
        <v>133</v>
      </c>
      <c r="B4468" t="s">
        <v>8991</v>
      </c>
      <c r="C4468" s="36" t="s">
        <v>8992</v>
      </c>
      <c r="D4468" s="36" t="s">
        <v>182</v>
      </c>
    </row>
    <row r="4469" spans="1:4">
      <c r="A4469" t="s">
        <v>133</v>
      </c>
      <c r="B4469" t="s">
        <v>8993</v>
      </c>
      <c r="C4469" s="36" t="s">
        <v>8994</v>
      </c>
      <c r="D4469" s="36" t="s">
        <v>182</v>
      </c>
    </row>
    <row r="4470" spans="1:4">
      <c r="A4470" t="s">
        <v>133</v>
      </c>
      <c r="B4470" t="s">
        <v>8995</v>
      </c>
      <c r="C4470" s="36" t="s">
        <v>8996</v>
      </c>
      <c r="D4470" s="36" t="s">
        <v>182</v>
      </c>
    </row>
    <row r="4471" spans="1:4">
      <c r="A4471" t="s">
        <v>133</v>
      </c>
      <c r="B4471" t="s">
        <v>8997</v>
      </c>
      <c r="C4471" s="36" t="s">
        <v>8998</v>
      </c>
      <c r="D4471" s="36" t="s">
        <v>182</v>
      </c>
    </row>
    <row r="4472" spans="1:4">
      <c r="A4472" t="s">
        <v>133</v>
      </c>
      <c r="B4472" t="s">
        <v>8999</v>
      </c>
      <c r="C4472" s="36" t="s">
        <v>9000</v>
      </c>
      <c r="D4472" s="36" t="s">
        <v>182</v>
      </c>
    </row>
    <row r="4473" spans="1:4">
      <c r="A4473" t="s">
        <v>133</v>
      </c>
      <c r="B4473" t="s">
        <v>9001</v>
      </c>
      <c r="C4473" s="36" t="s">
        <v>9002</v>
      </c>
      <c r="D4473" s="36" t="s">
        <v>182</v>
      </c>
    </row>
    <row r="4474" spans="1:4">
      <c r="A4474" t="s">
        <v>133</v>
      </c>
      <c r="B4474" t="s">
        <v>9003</v>
      </c>
      <c r="C4474" s="36" t="s">
        <v>9004</v>
      </c>
      <c r="D4474" s="36" t="s">
        <v>182</v>
      </c>
    </row>
    <row r="4475" spans="1:4">
      <c r="A4475" t="s">
        <v>133</v>
      </c>
      <c r="B4475" t="s">
        <v>9005</v>
      </c>
      <c r="C4475" s="36" t="s">
        <v>9006</v>
      </c>
      <c r="D4475" s="36" t="s">
        <v>182</v>
      </c>
    </row>
    <row r="4476" spans="1:4">
      <c r="A4476" t="s">
        <v>133</v>
      </c>
      <c r="B4476" t="s">
        <v>9007</v>
      </c>
      <c r="C4476" s="36" t="s">
        <v>9008</v>
      </c>
      <c r="D4476" s="36" t="s">
        <v>182</v>
      </c>
    </row>
    <row r="4477" spans="1:4">
      <c r="A4477" t="s">
        <v>133</v>
      </c>
      <c r="B4477" t="s">
        <v>9009</v>
      </c>
      <c r="C4477" s="36" t="s">
        <v>9010</v>
      </c>
      <c r="D4477" s="36" t="s">
        <v>182</v>
      </c>
    </row>
    <row r="4478" spans="1:4">
      <c r="A4478" t="s">
        <v>133</v>
      </c>
      <c r="B4478" t="s">
        <v>9011</v>
      </c>
      <c r="C4478" s="36" t="s">
        <v>9012</v>
      </c>
      <c r="D4478" s="36" t="s">
        <v>182</v>
      </c>
    </row>
    <row r="4479" spans="1:4">
      <c r="A4479" t="s">
        <v>133</v>
      </c>
      <c r="B4479" t="s">
        <v>9013</v>
      </c>
      <c r="C4479" s="36" t="s">
        <v>9014</v>
      </c>
      <c r="D4479" s="36" t="s">
        <v>182</v>
      </c>
    </row>
    <row r="4480" spans="1:4">
      <c r="A4480" t="s">
        <v>133</v>
      </c>
      <c r="B4480" t="s">
        <v>9015</v>
      </c>
      <c r="C4480" s="36" t="s">
        <v>9016</v>
      </c>
      <c r="D4480" s="36" t="s">
        <v>182</v>
      </c>
    </row>
    <row r="4481" spans="1:4">
      <c r="A4481" t="s">
        <v>133</v>
      </c>
      <c r="B4481" t="s">
        <v>9017</v>
      </c>
      <c r="C4481" s="36" t="s">
        <v>9018</v>
      </c>
      <c r="D4481" s="36" t="s">
        <v>182</v>
      </c>
    </row>
    <row r="4482" spans="1:4">
      <c r="A4482" t="s">
        <v>133</v>
      </c>
      <c r="B4482" t="s">
        <v>9019</v>
      </c>
      <c r="C4482" s="36" t="s">
        <v>9020</v>
      </c>
      <c r="D4482" s="36" t="s">
        <v>182</v>
      </c>
    </row>
    <row r="4483" spans="1:4">
      <c r="A4483" t="s">
        <v>133</v>
      </c>
      <c r="B4483" t="s">
        <v>9021</v>
      </c>
      <c r="C4483" s="36" t="s">
        <v>9022</v>
      </c>
      <c r="D4483" s="36" t="s">
        <v>182</v>
      </c>
    </row>
    <row r="4484" spans="1:4">
      <c r="A4484" t="s">
        <v>133</v>
      </c>
      <c r="B4484" t="s">
        <v>9023</v>
      </c>
      <c r="C4484" s="36" t="s">
        <v>9024</v>
      </c>
      <c r="D4484" s="36" t="s">
        <v>182</v>
      </c>
    </row>
    <row r="4485" spans="1:4">
      <c r="A4485" t="s">
        <v>133</v>
      </c>
      <c r="B4485" t="s">
        <v>9025</v>
      </c>
      <c r="C4485" s="36" t="s">
        <v>9026</v>
      </c>
      <c r="D4485" s="36" t="s">
        <v>182</v>
      </c>
    </row>
    <row r="4486" spans="1:4">
      <c r="A4486" t="s">
        <v>133</v>
      </c>
      <c r="B4486" t="s">
        <v>9027</v>
      </c>
      <c r="C4486" s="36" t="s">
        <v>9028</v>
      </c>
      <c r="D4486" s="36" t="s">
        <v>182</v>
      </c>
    </row>
    <row r="4487" spans="1:4">
      <c r="A4487" t="s">
        <v>133</v>
      </c>
      <c r="B4487" t="s">
        <v>9029</v>
      </c>
      <c r="C4487" s="36" t="s">
        <v>9030</v>
      </c>
      <c r="D4487" s="36" t="s">
        <v>182</v>
      </c>
    </row>
    <row r="4488" spans="1:4">
      <c r="A4488" t="s">
        <v>133</v>
      </c>
      <c r="B4488" t="s">
        <v>9031</v>
      </c>
      <c r="C4488" s="36" t="s">
        <v>9032</v>
      </c>
      <c r="D4488" s="36" t="s">
        <v>182</v>
      </c>
    </row>
    <row r="4489" spans="1:4">
      <c r="A4489" t="s">
        <v>133</v>
      </c>
      <c r="B4489" t="s">
        <v>9033</v>
      </c>
      <c r="C4489" s="36" t="s">
        <v>9034</v>
      </c>
      <c r="D4489" s="36" t="s">
        <v>182</v>
      </c>
    </row>
    <row r="4490" spans="1:4">
      <c r="A4490" t="s">
        <v>133</v>
      </c>
      <c r="B4490" t="s">
        <v>9035</v>
      </c>
      <c r="C4490" s="36" t="s">
        <v>9036</v>
      </c>
      <c r="D4490" s="36" t="s">
        <v>182</v>
      </c>
    </row>
    <row r="4491" spans="1:4">
      <c r="A4491" t="s">
        <v>133</v>
      </c>
      <c r="B4491" t="s">
        <v>9037</v>
      </c>
      <c r="C4491" s="36" t="s">
        <v>9038</v>
      </c>
      <c r="D4491" s="36" t="s">
        <v>182</v>
      </c>
    </row>
    <row r="4492" spans="1:4">
      <c r="A4492" t="s">
        <v>133</v>
      </c>
      <c r="B4492" t="s">
        <v>9039</v>
      </c>
      <c r="C4492" s="36" t="s">
        <v>9040</v>
      </c>
      <c r="D4492" s="36" t="s">
        <v>182</v>
      </c>
    </row>
    <row r="4493" spans="1:4">
      <c r="A4493" t="s">
        <v>133</v>
      </c>
      <c r="B4493" t="s">
        <v>9041</v>
      </c>
      <c r="C4493" s="36" t="s">
        <v>9042</v>
      </c>
      <c r="D4493" s="36" t="s">
        <v>182</v>
      </c>
    </row>
    <row r="4494" spans="1:4">
      <c r="A4494" t="s">
        <v>133</v>
      </c>
      <c r="B4494" t="s">
        <v>9043</v>
      </c>
      <c r="C4494" s="36" t="s">
        <v>9044</v>
      </c>
      <c r="D4494" s="36" t="s">
        <v>182</v>
      </c>
    </row>
    <row r="4495" spans="1:4">
      <c r="A4495" t="s">
        <v>133</v>
      </c>
      <c r="B4495" t="s">
        <v>9045</v>
      </c>
      <c r="C4495" s="36" t="s">
        <v>9046</v>
      </c>
      <c r="D4495" s="36" t="s">
        <v>182</v>
      </c>
    </row>
    <row r="4496" spans="1:4">
      <c r="A4496" t="s">
        <v>133</v>
      </c>
      <c r="B4496" t="s">
        <v>9047</v>
      </c>
      <c r="C4496" s="36" t="s">
        <v>9048</v>
      </c>
      <c r="D4496" s="36" t="s">
        <v>182</v>
      </c>
    </row>
    <row r="4497" spans="1:4">
      <c r="A4497" t="s">
        <v>133</v>
      </c>
      <c r="B4497" t="s">
        <v>9049</v>
      </c>
      <c r="C4497" s="36" t="s">
        <v>9050</v>
      </c>
      <c r="D4497" s="36" t="s">
        <v>182</v>
      </c>
    </row>
    <row r="4498" spans="1:4">
      <c r="A4498" t="s">
        <v>133</v>
      </c>
      <c r="B4498" t="s">
        <v>9051</v>
      </c>
      <c r="C4498" s="36" t="s">
        <v>9052</v>
      </c>
      <c r="D4498" s="36" t="s">
        <v>182</v>
      </c>
    </row>
    <row r="4499" spans="1:4">
      <c r="A4499" t="s">
        <v>133</v>
      </c>
      <c r="B4499" t="s">
        <v>9053</v>
      </c>
      <c r="C4499" s="36" t="s">
        <v>9054</v>
      </c>
      <c r="D4499" s="36" t="s">
        <v>182</v>
      </c>
    </row>
    <row r="4500" spans="1:4">
      <c r="A4500" t="s">
        <v>133</v>
      </c>
      <c r="B4500" t="s">
        <v>9055</v>
      </c>
      <c r="C4500" s="36" t="s">
        <v>9056</v>
      </c>
      <c r="D4500" s="36" t="s">
        <v>182</v>
      </c>
    </row>
    <row r="4501" spans="1:4">
      <c r="A4501" t="s">
        <v>133</v>
      </c>
      <c r="B4501" t="s">
        <v>9057</v>
      </c>
      <c r="C4501" s="36" t="s">
        <v>9058</v>
      </c>
      <c r="D4501" s="36" t="s">
        <v>182</v>
      </c>
    </row>
    <row r="4502" spans="1:4">
      <c r="A4502" t="s">
        <v>133</v>
      </c>
      <c r="B4502" t="s">
        <v>9059</v>
      </c>
      <c r="C4502" s="36" t="s">
        <v>9060</v>
      </c>
      <c r="D4502" s="36" t="s">
        <v>182</v>
      </c>
    </row>
    <row r="4503" spans="1:4">
      <c r="A4503" t="s">
        <v>133</v>
      </c>
      <c r="B4503" t="s">
        <v>9061</v>
      </c>
      <c r="C4503" s="36" t="s">
        <v>9062</v>
      </c>
      <c r="D4503" s="36" t="s">
        <v>182</v>
      </c>
    </row>
    <row r="4504" spans="1:4">
      <c r="A4504" t="s">
        <v>133</v>
      </c>
      <c r="B4504" t="s">
        <v>9063</v>
      </c>
      <c r="C4504" s="36" t="s">
        <v>9064</v>
      </c>
      <c r="D4504" s="36" t="s">
        <v>182</v>
      </c>
    </row>
    <row r="4505" spans="1:4">
      <c r="A4505" t="s">
        <v>133</v>
      </c>
      <c r="B4505" t="s">
        <v>9065</v>
      </c>
      <c r="C4505" s="36" t="s">
        <v>9066</v>
      </c>
      <c r="D4505" s="36" t="s">
        <v>182</v>
      </c>
    </row>
    <row r="4506" spans="1:4">
      <c r="A4506" t="s">
        <v>133</v>
      </c>
      <c r="B4506" t="s">
        <v>9067</v>
      </c>
      <c r="C4506" s="36" t="s">
        <v>9068</v>
      </c>
      <c r="D4506" s="36" t="s">
        <v>182</v>
      </c>
    </row>
    <row r="4507" spans="1:4">
      <c r="A4507" t="s">
        <v>133</v>
      </c>
      <c r="B4507" t="s">
        <v>9069</v>
      </c>
      <c r="C4507" s="36" t="s">
        <v>9070</v>
      </c>
      <c r="D4507" s="36" t="s">
        <v>182</v>
      </c>
    </row>
    <row r="4508" spans="1:4">
      <c r="A4508" t="s">
        <v>133</v>
      </c>
      <c r="B4508" t="s">
        <v>9071</v>
      </c>
      <c r="C4508" s="36" t="s">
        <v>9072</v>
      </c>
      <c r="D4508" s="36" t="s">
        <v>182</v>
      </c>
    </row>
    <row r="4509" spans="1:4">
      <c r="A4509" t="s">
        <v>133</v>
      </c>
      <c r="B4509" t="s">
        <v>9073</v>
      </c>
      <c r="C4509" s="36" t="s">
        <v>9074</v>
      </c>
      <c r="D4509" s="36" t="s">
        <v>182</v>
      </c>
    </row>
    <row r="4510" spans="1:4">
      <c r="A4510" t="s">
        <v>133</v>
      </c>
      <c r="B4510" t="s">
        <v>9075</v>
      </c>
      <c r="C4510" s="36" t="s">
        <v>9076</v>
      </c>
      <c r="D4510" s="36" t="s">
        <v>182</v>
      </c>
    </row>
    <row r="4511" spans="1:4">
      <c r="A4511" t="s">
        <v>133</v>
      </c>
      <c r="B4511" t="s">
        <v>9077</v>
      </c>
      <c r="C4511" s="36" t="s">
        <v>9078</v>
      </c>
      <c r="D4511" s="36" t="s">
        <v>182</v>
      </c>
    </row>
    <row r="4512" spans="1:4">
      <c r="A4512" t="s">
        <v>133</v>
      </c>
      <c r="B4512" t="s">
        <v>9079</v>
      </c>
      <c r="C4512" s="36" t="s">
        <v>9080</v>
      </c>
      <c r="D4512" s="36" t="s">
        <v>182</v>
      </c>
    </row>
    <row r="4513" spans="1:4">
      <c r="A4513" t="s">
        <v>133</v>
      </c>
      <c r="B4513" t="s">
        <v>9081</v>
      </c>
      <c r="C4513" s="36" t="s">
        <v>9082</v>
      </c>
      <c r="D4513" s="36" t="s">
        <v>182</v>
      </c>
    </row>
    <row r="4514" spans="1:4">
      <c r="A4514" t="s">
        <v>133</v>
      </c>
      <c r="B4514" t="s">
        <v>9083</v>
      </c>
      <c r="C4514" s="36" t="s">
        <v>9084</v>
      </c>
      <c r="D4514" s="36" t="s">
        <v>182</v>
      </c>
    </row>
    <row r="4515" spans="1:4">
      <c r="A4515" t="s">
        <v>133</v>
      </c>
      <c r="B4515" t="s">
        <v>9085</v>
      </c>
      <c r="C4515" s="36" t="s">
        <v>9086</v>
      </c>
      <c r="D4515" s="36" t="s">
        <v>182</v>
      </c>
    </row>
    <row r="4516" spans="1:4">
      <c r="A4516" t="s">
        <v>133</v>
      </c>
      <c r="B4516" t="s">
        <v>9087</v>
      </c>
      <c r="C4516" s="36" t="s">
        <v>9088</v>
      </c>
      <c r="D4516" s="36" t="s">
        <v>182</v>
      </c>
    </row>
    <row r="4517" spans="1:4">
      <c r="A4517" t="s">
        <v>133</v>
      </c>
      <c r="B4517" t="s">
        <v>9089</v>
      </c>
      <c r="C4517" s="36" t="s">
        <v>9090</v>
      </c>
      <c r="D4517" s="36" t="s">
        <v>182</v>
      </c>
    </row>
    <row r="4518" spans="1:4">
      <c r="A4518" t="s">
        <v>133</v>
      </c>
      <c r="B4518" t="s">
        <v>9091</v>
      </c>
      <c r="C4518" s="36" t="s">
        <v>9092</v>
      </c>
      <c r="D4518" s="36" t="s">
        <v>182</v>
      </c>
    </row>
    <row r="4519" spans="1:4">
      <c r="A4519" t="s">
        <v>133</v>
      </c>
      <c r="B4519" t="s">
        <v>9093</v>
      </c>
      <c r="C4519" s="36" t="s">
        <v>9094</v>
      </c>
      <c r="D4519" s="36" t="s">
        <v>182</v>
      </c>
    </row>
    <row r="4520" spans="1:4">
      <c r="A4520" t="s">
        <v>133</v>
      </c>
      <c r="B4520" t="s">
        <v>9095</v>
      </c>
      <c r="C4520" s="36" t="s">
        <v>9096</v>
      </c>
      <c r="D4520" s="36" t="s">
        <v>182</v>
      </c>
    </row>
    <row r="4521" spans="1:4">
      <c r="A4521" t="s">
        <v>133</v>
      </c>
      <c r="B4521" t="s">
        <v>9097</v>
      </c>
      <c r="C4521" s="36" t="s">
        <v>9098</v>
      </c>
      <c r="D4521" s="36" t="s">
        <v>182</v>
      </c>
    </row>
    <row r="4522" spans="1:4">
      <c r="A4522" t="s">
        <v>133</v>
      </c>
      <c r="B4522" t="s">
        <v>9099</v>
      </c>
      <c r="C4522" s="36" t="s">
        <v>9100</v>
      </c>
      <c r="D4522" s="36" t="s">
        <v>182</v>
      </c>
    </row>
    <row r="4523" spans="1:4">
      <c r="A4523" t="s">
        <v>133</v>
      </c>
      <c r="B4523" t="s">
        <v>9101</v>
      </c>
      <c r="C4523" s="36" t="s">
        <v>9102</v>
      </c>
      <c r="D4523" s="36" t="s">
        <v>182</v>
      </c>
    </row>
    <row r="4524" spans="1:4">
      <c r="A4524" t="s">
        <v>133</v>
      </c>
      <c r="B4524" t="s">
        <v>9103</v>
      </c>
      <c r="C4524" s="36" t="s">
        <v>9104</v>
      </c>
      <c r="D4524" s="36" t="s">
        <v>182</v>
      </c>
    </row>
    <row r="4525" spans="1:4">
      <c r="A4525" t="s">
        <v>133</v>
      </c>
      <c r="B4525" t="s">
        <v>9105</v>
      </c>
      <c r="C4525" s="36" t="s">
        <v>9106</v>
      </c>
      <c r="D4525" s="36" t="s">
        <v>182</v>
      </c>
    </row>
    <row r="4526" spans="1:4">
      <c r="A4526" t="s">
        <v>133</v>
      </c>
      <c r="B4526" t="s">
        <v>9107</v>
      </c>
      <c r="C4526" s="36" t="s">
        <v>9108</v>
      </c>
      <c r="D4526" s="36" t="s">
        <v>182</v>
      </c>
    </row>
    <row r="4527" spans="1:4">
      <c r="A4527" t="s">
        <v>133</v>
      </c>
      <c r="B4527" t="s">
        <v>9109</v>
      </c>
      <c r="C4527" s="36" t="s">
        <v>9110</v>
      </c>
      <c r="D4527" s="36" t="s">
        <v>182</v>
      </c>
    </row>
    <row r="4528" spans="1:4">
      <c r="A4528" t="s">
        <v>133</v>
      </c>
      <c r="B4528" t="s">
        <v>9111</v>
      </c>
      <c r="C4528" s="36" t="s">
        <v>9112</v>
      </c>
      <c r="D4528" s="36" t="s">
        <v>182</v>
      </c>
    </row>
    <row r="4529" spans="1:4">
      <c r="A4529" t="s">
        <v>133</v>
      </c>
      <c r="B4529" t="s">
        <v>9113</v>
      </c>
      <c r="C4529" s="36" t="s">
        <v>9114</v>
      </c>
      <c r="D4529" s="36" t="s">
        <v>182</v>
      </c>
    </row>
    <row r="4530" spans="1:4">
      <c r="A4530" t="s">
        <v>133</v>
      </c>
      <c r="B4530" t="s">
        <v>9115</v>
      </c>
      <c r="C4530" s="36" t="s">
        <v>9116</v>
      </c>
      <c r="D4530" s="36" t="s">
        <v>182</v>
      </c>
    </row>
    <row r="4531" spans="1:4">
      <c r="A4531" t="s">
        <v>133</v>
      </c>
      <c r="B4531" t="s">
        <v>9117</v>
      </c>
      <c r="C4531" s="36" t="s">
        <v>9118</v>
      </c>
      <c r="D4531" s="36" t="s">
        <v>182</v>
      </c>
    </row>
    <row r="4532" spans="1:4">
      <c r="A4532" t="s">
        <v>133</v>
      </c>
      <c r="B4532" t="s">
        <v>9119</v>
      </c>
      <c r="C4532" s="36" t="s">
        <v>9120</v>
      </c>
      <c r="D4532" s="36" t="s">
        <v>182</v>
      </c>
    </row>
    <row r="4533" spans="1:4">
      <c r="A4533" t="s">
        <v>133</v>
      </c>
      <c r="B4533" t="s">
        <v>9121</v>
      </c>
      <c r="C4533" s="36" t="s">
        <v>9122</v>
      </c>
      <c r="D4533" s="36" t="s">
        <v>182</v>
      </c>
    </row>
    <row r="4534" spans="1:4">
      <c r="A4534" t="s">
        <v>133</v>
      </c>
      <c r="B4534" t="s">
        <v>9123</v>
      </c>
      <c r="C4534" s="36" t="s">
        <v>9124</v>
      </c>
      <c r="D4534" s="36" t="s">
        <v>182</v>
      </c>
    </row>
    <row r="4535" spans="1:4">
      <c r="A4535" t="s">
        <v>133</v>
      </c>
      <c r="B4535" t="s">
        <v>9125</v>
      </c>
      <c r="C4535" s="36" t="s">
        <v>9126</v>
      </c>
      <c r="D4535" s="36" t="s">
        <v>182</v>
      </c>
    </row>
    <row r="4536" spans="1:4">
      <c r="A4536" t="s">
        <v>133</v>
      </c>
      <c r="B4536" t="s">
        <v>9127</v>
      </c>
      <c r="C4536" s="36" t="s">
        <v>9128</v>
      </c>
      <c r="D4536" s="36" t="s">
        <v>182</v>
      </c>
    </row>
    <row r="4537" spans="1:4">
      <c r="A4537" t="s">
        <v>133</v>
      </c>
      <c r="B4537" t="s">
        <v>9129</v>
      </c>
      <c r="C4537" s="36" t="s">
        <v>9130</v>
      </c>
      <c r="D4537" s="36" t="s">
        <v>182</v>
      </c>
    </row>
    <row r="4538" spans="1:4">
      <c r="A4538" t="s">
        <v>133</v>
      </c>
      <c r="B4538" t="s">
        <v>9131</v>
      </c>
      <c r="C4538" s="36" t="s">
        <v>9132</v>
      </c>
      <c r="D4538" s="36" t="s">
        <v>182</v>
      </c>
    </row>
    <row r="4539" spans="1:4">
      <c r="A4539" t="s">
        <v>133</v>
      </c>
      <c r="B4539" t="s">
        <v>9133</v>
      </c>
      <c r="C4539" s="36" t="s">
        <v>9134</v>
      </c>
      <c r="D4539" s="36" t="s">
        <v>182</v>
      </c>
    </row>
    <row r="4540" spans="1:4">
      <c r="A4540" t="s">
        <v>133</v>
      </c>
      <c r="B4540" t="s">
        <v>9135</v>
      </c>
      <c r="C4540" s="36" t="s">
        <v>9136</v>
      </c>
      <c r="D4540" s="36" t="s">
        <v>182</v>
      </c>
    </row>
    <row r="4541" spans="1:4">
      <c r="A4541" t="s">
        <v>133</v>
      </c>
      <c r="B4541" t="s">
        <v>9137</v>
      </c>
      <c r="C4541" s="36" t="s">
        <v>9138</v>
      </c>
      <c r="D4541" s="36" t="s">
        <v>182</v>
      </c>
    </row>
    <row r="4542" spans="1:4">
      <c r="A4542" t="s">
        <v>133</v>
      </c>
      <c r="B4542" t="s">
        <v>9139</v>
      </c>
      <c r="C4542" s="36" t="s">
        <v>9140</v>
      </c>
      <c r="D4542" s="36" t="s">
        <v>219</v>
      </c>
    </row>
    <row r="4543" spans="1:4">
      <c r="A4543" t="s">
        <v>133</v>
      </c>
      <c r="B4543" t="s">
        <v>9141</v>
      </c>
      <c r="C4543" s="36" t="s">
        <v>9142</v>
      </c>
      <c r="D4543" s="36" t="s">
        <v>219</v>
      </c>
    </row>
    <row r="4544" spans="1:4">
      <c r="A4544" t="s">
        <v>133</v>
      </c>
      <c r="B4544" t="s">
        <v>9143</v>
      </c>
      <c r="C4544" s="36" t="s">
        <v>9144</v>
      </c>
      <c r="D4544" s="36" t="s">
        <v>159</v>
      </c>
    </row>
    <row r="4545" spans="1:4">
      <c r="A4545" t="s">
        <v>136</v>
      </c>
      <c r="B4545" t="s">
        <v>9145</v>
      </c>
      <c r="C4545" s="36" t="s">
        <v>9146</v>
      </c>
      <c r="D4545" s="36" t="s">
        <v>219</v>
      </c>
    </row>
    <row r="4546" spans="1:4">
      <c r="A4546" t="s">
        <v>136</v>
      </c>
      <c r="B4546" t="s">
        <v>9147</v>
      </c>
      <c r="C4546" s="36" t="s">
        <v>9148</v>
      </c>
      <c r="D4546" s="36" t="s">
        <v>219</v>
      </c>
    </row>
    <row r="4547" spans="1:4">
      <c r="A4547" t="s">
        <v>136</v>
      </c>
      <c r="B4547" t="s">
        <v>9149</v>
      </c>
      <c r="C4547" s="36" t="s">
        <v>9150</v>
      </c>
      <c r="D4547" s="36" t="s">
        <v>182</v>
      </c>
    </row>
    <row r="4548" spans="1:4">
      <c r="A4548" t="s">
        <v>136</v>
      </c>
      <c r="B4548" t="s">
        <v>9151</v>
      </c>
      <c r="C4548" s="36" t="s">
        <v>9152</v>
      </c>
      <c r="D4548" s="36" t="s">
        <v>182</v>
      </c>
    </row>
    <row r="4549" spans="1:4">
      <c r="A4549" t="s">
        <v>136</v>
      </c>
      <c r="B4549" t="s">
        <v>9153</v>
      </c>
      <c r="C4549" s="36" t="s">
        <v>9154</v>
      </c>
      <c r="D4549" s="36" t="s">
        <v>182</v>
      </c>
    </row>
    <row r="4550" spans="1:4">
      <c r="A4550" t="s">
        <v>136</v>
      </c>
      <c r="B4550" t="s">
        <v>9155</v>
      </c>
      <c r="C4550" s="36" t="s">
        <v>9156</v>
      </c>
      <c r="D4550" s="36" t="s">
        <v>182</v>
      </c>
    </row>
    <row r="4551" spans="1:4">
      <c r="A4551" t="s">
        <v>136</v>
      </c>
      <c r="B4551" t="s">
        <v>9157</v>
      </c>
      <c r="C4551" s="36" t="s">
        <v>9158</v>
      </c>
      <c r="D4551" s="36" t="s">
        <v>182</v>
      </c>
    </row>
    <row r="4552" spans="1:4">
      <c r="A4552" t="s">
        <v>136</v>
      </c>
      <c r="B4552" t="s">
        <v>164</v>
      </c>
      <c r="C4552" s="36" t="s">
        <v>9159</v>
      </c>
      <c r="D4552" s="36" t="s">
        <v>182</v>
      </c>
    </row>
    <row r="4553" spans="1:4">
      <c r="A4553" t="s">
        <v>136</v>
      </c>
      <c r="B4553" t="s">
        <v>9160</v>
      </c>
      <c r="C4553" s="36" t="s">
        <v>9161</v>
      </c>
      <c r="D4553" s="36" t="s">
        <v>182</v>
      </c>
    </row>
    <row r="4554" spans="1:4">
      <c r="A4554" t="s">
        <v>136</v>
      </c>
      <c r="B4554" t="s">
        <v>9162</v>
      </c>
      <c r="C4554" s="36" t="s">
        <v>9163</v>
      </c>
      <c r="D4554" s="36" t="s">
        <v>182</v>
      </c>
    </row>
    <row r="4555" spans="1:4">
      <c r="A4555" t="s">
        <v>136</v>
      </c>
      <c r="B4555" t="s">
        <v>9164</v>
      </c>
      <c r="C4555" s="36" t="s">
        <v>9165</v>
      </c>
      <c r="D4555" s="36" t="s">
        <v>182</v>
      </c>
    </row>
    <row r="4556" spans="1:4">
      <c r="A4556" t="s">
        <v>136</v>
      </c>
      <c r="B4556" t="s">
        <v>9166</v>
      </c>
      <c r="C4556" s="36" t="s">
        <v>9167</v>
      </c>
      <c r="D4556" s="36" t="s">
        <v>182</v>
      </c>
    </row>
    <row r="4557" spans="1:4">
      <c r="A4557" t="s">
        <v>136</v>
      </c>
      <c r="B4557" t="s">
        <v>9168</v>
      </c>
      <c r="C4557" s="36" t="s">
        <v>9169</v>
      </c>
      <c r="D4557" s="36" t="s">
        <v>182</v>
      </c>
    </row>
    <row r="4558" spans="1:4">
      <c r="A4558" t="s">
        <v>136</v>
      </c>
      <c r="B4558" t="s">
        <v>9170</v>
      </c>
      <c r="C4558" s="36" t="s">
        <v>9171</v>
      </c>
      <c r="D4558" s="36" t="s">
        <v>182</v>
      </c>
    </row>
    <row r="4559" spans="1:4">
      <c r="A4559" t="s">
        <v>136</v>
      </c>
      <c r="B4559" t="s">
        <v>9172</v>
      </c>
      <c r="C4559" s="36" t="s">
        <v>9173</v>
      </c>
      <c r="D4559" s="36" t="s">
        <v>182</v>
      </c>
    </row>
    <row r="4560" spans="1:4">
      <c r="A4560" t="s">
        <v>136</v>
      </c>
      <c r="B4560" t="s">
        <v>9174</v>
      </c>
      <c r="C4560" s="36" t="s">
        <v>9175</v>
      </c>
      <c r="D4560" s="36" t="s">
        <v>182</v>
      </c>
    </row>
    <row r="4561" spans="1:4">
      <c r="A4561" t="s">
        <v>136</v>
      </c>
      <c r="B4561" t="s">
        <v>9176</v>
      </c>
      <c r="C4561" s="36" t="s">
        <v>9177</v>
      </c>
      <c r="D4561" s="36" t="s">
        <v>182</v>
      </c>
    </row>
    <row r="4562" spans="1:4">
      <c r="A4562" t="s">
        <v>136</v>
      </c>
      <c r="B4562" t="s">
        <v>9178</v>
      </c>
      <c r="C4562" s="36" t="s">
        <v>9179</v>
      </c>
      <c r="D4562" s="36" t="s">
        <v>182</v>
      </c>
    </row>
    <row r="4563" spans="1:4">
      <c r="A4563" t="s">
        <v>136</v>
      </c>
      <c r="B4563" t="s">
        <v>9180</v>
      </c>
      <c r="C4563" s="36" t="s">
        <v>9181</v>
      </c>
      <c r="D4563" s="36" t="s">
        <v>182</v>
      </c>
    </row>
    <row r="4564" spans="1:4">
      <c r="A4564" t="s">
        <v>136</v>
      </c>
      <c r="B4564" t="s">
        <v>9182</v>
      </c>
      <c r="C4564" s="36" t="s">
        <v>9183</v>
      </c>
      <c r="D4564" s="36" t="s">
        <v>182</v>
      </c>
    </row>
    <row r="4565" spans="1:4">
      <c r="A4565" t="s">
        <v>136</v>
      </c>
      <c r="B4565" t="s">
        <v>9184</v>
      </c>
      <c r="C4565" s="36" t="s">
        <v>9185</v>
      </c>
      <c r="D4565" s="36" t="s">
        <v>182</v>
      </c>
    </row>
    <row r="4566" spans="1:4">
      <c r="A4566" t="s">
        <v>136</v>
      </c>
      <c r="B4566" t="s">
        <v>9186</v>
      </c>
      <c r="C4566" s="36" t="s">
        <v>9187</v>
      </c>
      <c r="D4566" s="36" t="s">
        <v>182</v>
      </c>
    </row>
    <row r="4567" spans="1:4">
      <c r="A4567" t="s">
        <v>136</v>
      </c>
      <c r="B4567" t="s">
        <v>9188</v>
      </c>
      <c r="C4567" s="36" t="s">
        <v>9189</v>
      </c>
      <c r="D4567" s="36" t="s">
        <v>182</v>
      </c>
    </row>
    <row r="4568" spans="1:4">
      <c r="A4568" t="s">
        <v>136</v>
      </c>
      <c r="B4568" t="s">
        <v>9190</v>
      </c>
      <c r="C4568" s="36" t="s">
        <v>9191</v>
      </c>
      <c r="D4568" s="36" t="s">
        <v>182</v>
      </c>
    </row>
    <row r="4569" spans="1:4">
      <c r="A4569" t="s">
        <v>136</v>
      </c>
      <c r="B4569" t="s">
        <v>9192</v>
      </c>
      <c r="C4569" s="36" t="s">
        <v>9193</v>
      </c>
      <c r="D4569" s="36" t="s">
        <v>182</v>
      </c>
    </row>
    <row r="4570" spans="1:4">
      <c r="A4570" t="s">
        <v>136</v>
      </c>
      <c r="B4570" t="s">
        <v>9194</v>
      </c>
      <c r="C4570" s="36" t="s">
        <v>9195</v>
      </c>
      <c r="D4570" s="36" t="s">
        <v>182</v>
      </c>
    </row>
    <row r="4571" spans="1:4">
      <c r="A4571" t="s">
        <v>136</v>
      </c>
      <c r="B4571" t="s">
        <v>9196</v>
      </c>
      <c r="C4571" s="36" t="s">
        <v>9197</v>
      </c>
      <c r="D4571" s="36" t="s">
        <v>182</v>
      </c>
    </row>
    <row r="4572" spans="1:4">
      <c r="A4572" t="s">
        <v>136</v>
      </c>
      <c r="B4572" t="s">
        <v>9198</v>
      </c>
      <c r="C4572" s="36" t="s">
        <v>9199</v>
      </c>
      <c r="D4572" s="36" t="s">
        <v>182</v>
      </c>
    </row>
    <row r="4573" spans="1:4">
      <c r="A4573" t="s">
        <v>136</v>
      </c>
      <c r="B4573" t="s">
        <v>9200</v>
      </c>
      <c r="C4573" s="36" t="s">
        <v>9201</v>
      </c>
      <c r="D4573" s="36" t="s">
        <v>182</v>
      </c>
    </row>
    <row r="4574" spans="1:4">
      <c r="A4574" t="s">
        <v>136</v>
      </c>
      <c r="B4574" t="s">
        <v>9202</v>
      </c>
      <c r="C4574" s="36" t="s">
        <v>9203</v>
      </c>
      <c r="D4574" s="36" t="s">
        <v>182</v>
      </c>
    </row>
    <row r="4575" spans="1:4">
      <c r="A4575" t="s">
        <v>136</v>
      </c>
      <c r="B4575" t="s">
        <v>9204</v>
      </c>
      <c r="C4575" s="36" t="s">
        <v>9205</v>
      </c>
      <c r="D4575" s="36" t="s">
        <v>182</v>
      </c>
    </row>
    <row r="4576" spans="1:4">
      <c r="A4576" t="s">
        <v>136</v>
      </c>
      <c r="B4576" t="s">
        <v>9206</v>
      </c>
      <c r="C4576" s="36" t="s">
        <v>9207</v>
      </c>
      <c r="D4576" s="36" t="s">
        <v>182</v>
      </c>
    </row>
    <row r="4577" spans="1:4">
      <c r="A4577" t="s">
        <v>139</v>
      </c>
      <c r="B4577" t="s">
        <v>9208</v>
      </c>
      <c r="C4577" s="36" t="s">
        <v>9209</v>
      </c>
      <c r="D4577" s="36" t="s">
        <v>182</v>
      </c>
    </row>
    <row r="4578" spans="1:4">
      <c r="A4578" t="s">
        <v>139</v>
      </c>
      <c r="B4578" t="s">
        <v>9210</v>
      </c>
      <c r="C4578" s="36" t="s">
        <v>9211</v>
      </c>
      <c r="D4578" s="36" t="s">
        <v>182</v>
      </c>
    </row>
    <row r="4579" spans="1:4">
      <c r="A4579" t="s">
        <v>139</v>
      </c>
      <c r="B4579" t="s">
        <v>9212</v>
      </c>
      <c r="C4579" s="36" t="s">
        <v>9213</v>
      </c>
      <c r="D4579" s="36" t="s">
        <v>182</v>
      </c>
    </row>
    <row r="4580" spans="1:4">
      <c r="A4580" t="s">
        <v>139</v>
      </c>
      <c r="B4580" t="s">
        <v>9214</v>
      </c>
      <c r="C4580" s="36" t="s">
        <v>9215</v>
      </c>
      <c r="D4580" s="36" t="s">
        <v>182</v>
      </c>
    </row>
    <row r="4581" spans="1:4">
      <c r="A4581" t="s">
        <v>139</v>
      </c>
      <c r="B4581" t="s">
        <v>9216</v>
      </c>
      <c r="C4581" s="36" t="s">
        <v>9217</v>
      </c>
      <c r="D4581" s="36" t="s">
        <v>182</v>
      </c>
    </row>
    <row r="4582" spans="1:4">
      <c r="A4582" t="s">
        <v>139</v>
      </c>
      <c r="B4582" t="s">
        <v>9218</v>
      </c>
      <c r="C4582" s="36" t="s">
        <v>9219</v>
      </c>
      <c r="D4582" s="36" t="s">
        <v>182</v>
      </c>
    </row>
    <row r="4583" spans="1:4">
      <c r="A4583" t="s">
        <v>139</v>
      </c>
      <c r="B4583" t="s">
        <v>9220</v>
      </c>
      <c r="C4583" s="36" t="s">
        <v>9221</v>
      </c>
      <c r="D4583" s="36" t="s">
        <v>182</v>
      </c>
    </row>
    <row r="4584" spans="1:4">
      <c r="A4584" t="s">
        <v>139</v>
      </c>
      <c r="B4584" t="s">
        <v>9222</v>
      </c>
      <c r="C4584" s="36" t="s">
        <v>9223</v>
      </c>
      <c r="D4584" s="36" t="s">
        <v>182</v>
      </c>
    </row>
    <row r="4585" spans="1:4">
      <c r="A4585" t="s">
        <v>139</v>
      </c>
      <c r="B4585" t="s">
        <v>9224</v>
      </c>
      <c r="C4585" s="36" t="s">
        <v>9225</v>
      </c>
      <c r="D4585" s="36" t="s">
        <v>182</v>
      </c>
    </row>
    <row r="4586" spans="1:4">
      <c r="A4586" t="s">
        <v>139</v>
      </c>
      <c r="B4586" t="s">
        <v>9226</v>
      </c>
      <c r="C4586" s="36" t="s">
        <v>9227</v>
      </c>
      <c r="D4586" s="36" t="s">
        <v>182</v>
      </c>
    </row>
    <row r="4587" spans="1:4">
      <c r="A4587" t="s">
        <v>139</v>
      </c>
      <c r="B4587" t="s">
        <v>9228</v>
      </c>
      <c r="C4587" s="36" t="s">
        <v>9229</v>
      </c>
      <c r="D4587" s="36" t="s">
        <v>182</v>
      </c>
    </row>
    <row r="4588" spans="1:4">
      <c r="A4588" t="s">
        <v>139</v>
      </c>
      <c r="B4588" t="s">
        <v>9230</v>
      </c>
      <c r="C4588" s="36" t="s">
        <v>9231</v>
      </c>
      <c r="D4588" s="36" t="s">
        <v>182</v>
      </c>
    </row>
    <row r="4589" spans="1:4">
      <c r="A4589" t="s">
        <v>139</v>
      </c>
      <c r="B4589" t="s">
        <v>9232</v>
      </c>
      <c r="C4589" s="36" t="s">
        <v>9233</v>
      </c>
      <c r="D4589" s="36" t="s">
        <v>182</v>
      </c>
    </row>
    <row r="4590" spans="1:4">
      <c r="A4590" t="s">
        <v>139</v>
      </c>
      <c r="B4590" t="s">
        <v>9234</v>
      </c>
      <c r="C4590" s="36" t="s">
        <v>9235</v>
      </c>
      <c r="D4590" s="36" t="s">
        <v>182</v>
      </c>
    </row>
    <row r="4591" spans="1:4">
      <c r="A4591" t="s">
        <v>139</v>
      </c>
      <c r="B4591" t="s">
        <v>9236</v>
      </c>
      <c r="C4591" s="36" t="s">
        <v>9237</v>
      </c>
      <c r="D4591" s="36" t="s">
        <v>182</v>
      </c>
    </row>
    <row r="4592" spans="1:4">
      <c r="A4592" t="s">
        <v>139</v>
      </c>
      <c r="B4592" t="s">
        <v>9238</v>
      </c>
      <c r="C4592" s="36" t="s">
        <v>9239</v>
      </c>
      <c r="D4592" s="36" t="s">
        <v>182</v>
      </c>
    </row>
    <row r="4593" spans="1:4">
      <c r="A4593" t="s">
        <v>139</v>
      </c>
      <c r="B4593" t="s">
        <v>9240</v>
      </c>
      <c r="C4593" s="36" t="s">
        <v>9241</v>
      </c>
      <c r="D4593" s="36" t="s">
        <v>182</v>
      </c>
    </row>
    <row r="4594" spans="1:4">
      <c r="A4594" t="s">
        <v>139</v>
      </c>
      <c r="B4594" t="s">
        <v>9242</v>
      </c>
      <c r="C4594" s="36" t="s">
        <v>9243</v>
      </c>
      <c r="D4594" s="36" t="s">
        <v>182</v>
      </c>
    </row>
    <row r="4595" spans="1:4">
      <c r="A4595" t="s">
        <v>139</v>
      </c>
      <c r="B4595" t="s">
        <v>9244</v>
      </c>
      <c r="C4595" s="36" t="s">
        <v>9245</v>
      </c>
      <c r="D4595" s="36" t="s">
        <v>159</v>
      </c>
    </row>
    <row r="4596" spans="1:4">
      <c r="A4596" t="s">
        <v>139</v>
      </c>
      <c r="B4596" t="s">
        <v>9246</v>
      </c>
      <c r="C4596" s="36" t="s">
        <v>9247</v>
      </c>
      <c r="D4596" s="36" t="s">
        <v>159</v>
      </c>
    </row>
    <row r="4597" spans="1:4">
      <c r="A4597" t="s">
        <v>139</v>
      </c>
      <c r="B4597" t="s">
        <v>9248</v>
      </c>
      <c r="C4597" s="36" t="s">
        <v>9249</v>
      </c>
      <c r="D4597" s="36" t="s">
        <v>182</v>
      </c>
    </row>
    <row r="4598" spans="1:4">
      <c r="A4598" t="s">
        <v>139</v>
      </c>
      <c r="B4598" t="s">
        <v>9250</v>
      </c>
      <c r="C4598" s="36" t="s">
        <v>9251</v>
      </c>
      <c r="D4598" s="36" t="s">
        <v>182</v>
      </c>
    </row>
    <row r="4599" spans="1:4">
      <c r="A4599" t="s">
        <v>139</v>
      </c>
      <c r="B4599" t="s">
        <v>9252</v>
      </c>
      <c r="C4599" s="36" t="s">
        <v>9253</v>
      </c>
      <c r="D4599" s="36" t="s">
        <v>182</v>
      </c>
    </row>
    <row r="4600" spans="1:4">
      <c r="A4600" t="s">
        <v>139</v>
      </c>
      <c r="B4600" t="s">
        <v>9254</v>
      </c>
      <c r="C4600" s="36" t="s">
        <v>9255</v>
      </c>
      <c r="D4600" s="36" t="s">
        <v>182</v>
      </c>
    </row>
    <row r="4601" spans="1:4">
      <c r="A4601" t="s">
        <v>139</v>
      </c>
      <c r="B4601" t="s">
        <v>9256</v>
      </c>
      <c r="C4601" s="36" t="s">
        <v>9257</v>
      </c>
      <c r="D4601" s="36" t="s">
        <v>182</v>
      </c>
    </row>
    <row r="4602" spans="1:4">
      <c r="A4602" t="s">
        <v>139</v>
      </c>
      <c r="B4602" t="s">
        <v>9258</v>
      </c>
      <c r="C4602" s="36" t="s">
        <v>9259</v>
      </c>
      <c r="D4602" s="36" t="s">
        <v>182</v>
      </c>
    </row>
    <row r="4603" spans="1:4">
      <c r="A4603" t="s">
        <v>139</v>
      </c>
      <c r="B4603" t="s">
        <v>9260</v>
      </c>
      <c r="C4603" s="36" t="s">
        <v>9261</v>
      </c>
      <c r="D4603" s="36" t="s">
        <v>182</v>
      </c>
    </row>
    <row r="4604" spans="1:4">
      <c r="A4604" t="s">
        <v>139</v>
      </c>
      <c r="B4604" t="s">
        <v>9262</v>
      </c>
      <c r="C4604" s="36" t="s">
        <v>9263</v>
      </c>
      <c r="D4604" s="36" t="s">
        <v>182</v>
      </c>
    </row>
    <row r="4605" spans="1:4">
      <c r="A4605" t="s">
        <v>139</v>
      </c>
      <c r="B4605" t="s">
        <v>9264</v>
      </c>
      <c r="C4605" s="36" t="s">
        <v>9265</v>
      </c>
      <c r="D4605" s="36" t="s">
        <v>182</v>
      </c>
    </row>
    <row r="4606" spans="1:4">
      <c r="A4606" t="s">
        <v>139</v>
      </c>
      <c r="B4606" t="s">
        <v>9266</v>
      </c>
      <c r="C4606" s="36" t="s">
        <v>9267</v>
      </c>
      <c r="D4606" s="36" t="s">
        <v>182</v>
      </c>
    </row>
    <row r="4607" spans="1:4">
      <c r="A4607" t="s">
        <v>139</v>
      </c>
      <c r="B4607" t="s">
        <v>9268</v>
      </c>
      <c r="C4607" s="36" t="s">
        <v>9269</v>
      </c>
      <c r="D4607" s="36" t="s">
        <v>182</v>
      </c>
    </row>
    <row r="4608" spans="1:4">
      <c r="A4608" t="s">
        <v>139</v>
      </c>
      <c r="B4608" t="s">
        <v>9270</v>
      </c>
      <c r="C4608" s="36" t="s">
        <v>9271</v>
      </c>
      <c r="D4608" s="36" t="s">
        <v>182</v>
      </c>
    </row>
    <row r="4609" spans="1:4">
      <c r="A4609" t="s">
        <v>139</v>
      </c>
      <c r="B4609" t="s">
        <v>9272</v>
      </c>
      <c r="C4609" s="36" t="s">
        <v>9273</v>
      </c>
      <c r="D4609" s="36" t="s">
        <v>182</v>
      </c>
    </row>
    <row r="4610" spans="1:4">
      <c r="A4610" t="s">
        <v>139</v>
      </c>
      <c r="B4610" t="s">
        <v>9274</v>
      </c>
      <c r="C4610" s="36" t="s">
        <v>9275</v>
      </c>
      <c r="D4610" s="36" t="s">
        <v>159</v>
      </c>
    </row>
    <row r="4611" spans="1:4">
      <c r="A4611" t="s">
        <v>139</v>
      </c>
      <c r="B4611" t="s">
        <v>9276</v>
      </c>
      <c r="C4611" s="36" t="s">
        <v>9277</v>
      </c>
      <c r="D4611" s="36" t="s">
        <v>159</v>
      </c>
    </row>
    <row r="4612" spans="1:4">
      <c r="A4612" t="s">
        <v>139</v>
      </c>
      <c r="B4612" t="s">
        <v>9278</v>
      </c>
      <c r="C4612" s="36" t="s">
        <v>9279</v>
      </c>
      <c r="D4612" s="36" t="s">
        <v>159</v>
      </c>
    </row>
    <row r="4613" spans="1:4">
      <c r="A4613" t="s">
        <v>139</v>
      </c>
      <c r="B4613" t="s">
        <v>9280</v>
      </c>
      <c r="C4613" s="36" t="s">
        <v>9281</v>
      </c>
      <c r="D4613" s="36" t="s">
        <v>159</v>
      </c>
    </row>
    <row r="4614" spans="1:4">
      <c r="A4614" t="s">
        <v>139</v>
      </c>
      <c r="B4614" t="s">
        <v>9282</v>
      </c>
      <c r="C4614" s="36" t="s">
        <v>9283</v>
      </c>
      <c r="D4614" s="36" t="s">
        <v>182</v>
      </c>
    </row>
    <row r="4615" spans="1:4">
      <c r="A4615" t="s">
        <v>139</v>
      </c>
      <c r="B4615" t="s">
        <v>9284</v>
      </c>
      <c r="C4615" s="36" t="s">
        <v>9285</v>
      </c>
      <c r="D4615" s="36" t="s">
        <v>182</v>
      </c>
    </row>
    <row r="4616" spans="1:4">
      <c r="A4616" t="s">
        <v>139</v>
      </c>
      <c r="B4616" t="s">
        <v>9286</v>
      </c>
      <c r="C4616" s="36" t="s">
        <v>9287</v>
      </c>
      <c r="D4616" s="36" t="s">
        <v>182</v>
      </c>
    </row>
    <row r="4617" spans="1:4">
      <c r="A4617" t="s">
        <v>139</v>
      </c>
      <c r="B4617" t="s">
        <v>9288</v>
      </c>
      <c r="C4617" s="36" t="s">
        <v>9289</v>
      </c>
      <c r="D4617" s="36" t="s">
        <v>182</v>
      </c>
    </row>
    <row r="4618" spans="1:4">
      <c r="A4618" t="s">
        <v>139</v>
      </c>
      <c r="B4618" t="s">
        <v>9290</v>
      </c>
      <c r="C4618" s="36" t="s">
        <v>9291</v>
      </c>
      <c r="D4618" s="36" t="s">
        <v>182</v>
      </c>
    </row>
    <row r="4619" spans="1:4">
      <c r="A4619" t="s">
        <v>139</v>
      </c>
      <c r="B4619" t="s">
        <v>9292</v>
      </c>
      <c r="C4619" s="36" t="s">
        <v>9293</v>
      </c>
      <c r="D4619" s="36" t="s">
        <v>182</v>
      </c>
    </row>
    <row r="4620" spans="1:4">
      <c r="A4620" t="s">
        <v>139</v>
      </c>
      <c r="B4620" t="s">
        <v>9294</v>
      </c>
      <c r="C4620" s="36" t="s">
        <v>9295</v>
      </c>
      <c r="D4620" s="36" t="s">
        <v>182</v>
      </c>
    </row>
    <row r="4621" spans="1:4">
      <c r="A4621" t="s">
        <v>139</v>
      </c>
      <c r="B4621" t="s">
        <v>9296</v>
      </c>
      <c r="C4621" s="36" t="s">
        <v>9297</v>
      </c>
      <c r="D4621" s="36" t="s">
        <v>182</v>
      </c>
    </row>
    <row r="4622" spans="1:4">
      <c r="A4622" t="s">
        <v>139</v>
      </c>
      <c r="B4622" t="s">
        <v>9298</v>
      </c>
      <c r="C4622" s="36" t="s">
        <v>9299</v>
      </c>
      <c r="D4622" s="36" t="s">
        <v>182</v>
      </c>
    </row>
    <row r="4623" spans="1:4">
      <c r="A4623" t="s">
        <v>139</v>
      </c>
      <c r="B4623" t="s">
        <v>9300</v>
      </c>
      <c r="C4623" s="36" t="s">
        <v>9301</v>
      </c>
      <c r="D4623" s="36" t="s">
        <v>182</v>
      </c>
    </row>
    <row r="4624" spans="1:4">
      <c r="A4624" t="s">
        <v>139</v>
      </c>
      <c r="B4624" t="s">
        <v>9302</v>
      </c>
      <c r="C4624" s="36" t="s">
        <v>9303</v>
      </c>
      <c r="D4624" s="36" t="s">
        <v>219</v>
      </c>
    </row>
    <row r="4625" spans="1:4">
      <c r="A4625" t="s">
        <v>139</v>
      </c>
      <c r="B4625" t="s">
        <v>9304</v>
      </c>
      <c r="C4625" s="36" t="s">
        <v>9305</v>
      </c>
      <c r="D4625" s="36" t="s">
        <v>219</v>
      </c>
    </row>
    <row r="4626" spans="1:4">
      <c r="A4626" t="s">
        <v>139</v>
      </c>
      <c r="B4626" t="s">
        <v>9306</v>
      </c>
      <c r="C4626" s="36" t="s">
        <v>9307</v>
      </c>
      <c r="D4626" s="36" t="s">
        <v>159</v>
      </c>
    </row>
    <row r="4627" spans="1:4">
      <c r="A4627" t="s">
        <v>139</v>
      </c>
      <c r="B4627" t="s">
        <v>9308</v>
      </c>
      <c r="C4627" s="36" t="s">
        <v>9309</v>
      </c>
      <c r="D4627" s="36" t="s">
        <v>159</v>
      </c>
    </row>
    <row r="4628" spans="1:4">
      <c r="A4628" t="s">
        <v>139</v>
      </c>
      <c r="B4628" t="s">
        <v>9310</v>
      </c>
      <c r="C4628" s="36" t="s">
        <v>9311</v>
      </c>
      <c r="D4628" s="36" t="s">
        <v>159</v>
      </c>
    </row>
    <row r="4629" spans="1:4">
      <c r="A4629" t="s">
        <v>139</v>
      </c>
      <c r="B4629" t="s">
        <v>9312</v>
      </c>
      <c r="C4629" s="36" t="s">
        <v>9313</v>
      </c>
      <c r="D4629" s="36" t="s">
        <v>182</v>
      </c>
    </row>
    <row r="4630" spans="1:4">
      <c r="A4630" t="s">
        <v>139</v>
      </c>
      <c r="B4630" t="s">
        <v>9314</v>
      </c>
      <c r="C4630" s="36" t="s">
        <v>9315</v>
      </c>
      <c r="D4630" s="36" t="s">
        <v>182</v>
      </c>
    </row>
    <row r="4631" spans="1:4">
      <c r="A4631" t="s">
        <v>139</v>
      </c>
      <c r="B4631" t="s">
        <v>9316</v>
      </c>
      <c r="C4631" s="36" t="s">
        <v>9317</v>
      </c>
      <c r="D4631" s="36" t="s">
        <v>182</v>
      </c>
    </row>
    <row r="4632" spans="1:4">
      <c r="A4632" t="s">
        <v>139</v>
      </c>
      <c r="B4632" t="s">
        <v>9318</v>
      </c>
      <c r="C4632" s="36" t="s">
        <v>9319</v>
      </c>
      <c r="D4632" s="36" t="s">
        <v>159</v>
      </c>
    </row>
    <row r="4633" spans="1:4">
      <c r="A4633" t="s">
        <v>139</v>
      </c>
      <c r="B4633" t="s">
        <v>9320</v>
      </c>
      <c r="C4633" s="36" t="s">
        <v>9321</v>
      </c>
      <c r="D4633" s="36" t="s">
        <v>159</v>
      </c>
    </row>
    <row r="4634" spans="1:4">
      <c r="A4634" t="s">
        <v>139</v>
      </c>
      <c r="B4634" t="s">
        <v>9322</v>
      </c>
      <c r="C4634" s="36" t="s">
        <v>9323</v>
      </c>
      <c r="D4634" s="36" t="s">
        <v>182</v>
      </c>
    </row>
    <row r="4635" spans="1:4">
      <c r="A4635" t="s">
        <v>139</v>
      </c>
      <c r="B4635" t="s">
        <v>9324</v>
      </c>
      <c r="C4635" s="36" t="s">
        <v>9325</v>
      </c>
      <c r="D4635" s="36" t="s">
        <v>159</v>
      </c>
    </row>
    <row r="4636" spans="1:4">
      <c r="A4636" t="s">
        <v>139</v>
      </c>
      <c r="B4636" t="s">
        <v>9326</v>
      </c>
      <c r="C4636" s="36" t="s">
        <v>9327</v>
      </c>
      <c r="D4636" s="36" t="s">
        <v>159</v>
      </c>
    </row>
    <row r="4637" spans="1:4">
      <c r="A4637" t="s">
        <v>139</v>
      </c>
      <c r="B4637" t="s">
        <v>9328</v>
      </c>
      <c r="C4637" s="36" t="s">
        <v>9329</v>
      </c>
      <c r="D4637" s="36" t="s">
        <v>159</v>
      </c>
    </row>
    <row r="4638" spans="1:4">
      <c r="A4638" t="s">
        <v>139</v>
      </c>
      <c r="B4638" t="s">
        <v>9330</v>
      </c>
      <c r="C4638" s="36" t="s">
        <v>9331</v>
      </c>
      <c r="D4638" s="36" t="s">
        <v>159</v>
      </c>
    </row>
    <row r="4639" spans="1:4">
      <c r="A4639" t="s">
        <v>139</v>
      </c>
      <c r="B4639" t="s">
        <v>9332</v>
      </c>
      <c r="C4639" s="36" t="s">
        <v>9333</v>
      </c>
      <c r="D4639" s="36" t="s">
        <v>182</v>
      </c>
    </row>
    <row r="4640" spans="1:4">
      <c r="A4640" t="s">
        <v>139</v>
      </c>
      <c r="B4640" t="s">
        <v>9334</v>
      </c>
      <c r="C4640" s="36" t="s">
        <v>9335</v>
      </c>
      <c r="D4640" s="36" t="s">
        <v>182</v>
      </c>
    </row>
    <row r="4641" spans="1:4">
      <c r="A4641" t="s">
        <v>139</v>
      </c>
      <c r="B4641" t="s">
        <v>9336</v>
      </c>
      <c r="C4641" s="36" t="s">
        <v>9337</v>
      </c>
      <c r="D4641" s="36" t="s">
        <v>182</v>
      </c>
    </row>
    <row r="4642" spans="1:4">
      <c r="A4642" t="s">
        <v>139</v>
      </c>
      <c r="B4642" t="s">
        <v>9338</v>
      </c>
      <c r="C4642" s="36" t="s">
        <v>9339</v>
      </c>
      <c r="D4642" s="36" t="s">
        <v>159</v>
      </c>
    </row>
    <row r="4643" spans="1:4">
      <c r="A4643" t="s">
        <v>139</v>
      </c>
      <c r="B4643" t="s">
        <v>9340</v>
      </c>
      <c r="C4643" s="36" t="s">
        <v>9341</v>
      </c>
      <c r="D4643" s="36" t="s">
        <v>182</v>
      </c>
    </row>
    <row r="4644" spans="1:4">
      <c r="A4644" t="s">
        <v>139</v>
      </c>
      <c r="B4644" t="s">
        <v>9342</v>
      </c>
      <c r="C4644" s="36" t="s">
        <v>9343</v>
      </c>
      <c r="D4644" s="36" t="s">
        <v>182</v>
      </c>
    </row>
    <row r="4645" spans="1:4">
      <c r="A4645" t="s">
        <v>139</v>
      </c>
      <c r="B4645" t="s">
        <v>9344</v>
      </c>
      <c r="C4645" s="36" t="s">
        <v>9345</v>
      </c>
      <c r="D4645" s="36" t="s">
        <v>182</v>
      </c>
    </row>
    <row r="4646" spans="1:4">
      <c r="A4646" t="s">
        <v>139</v>
      </c>
      <c r="B4646" t="s">
        <v>9346</v>
      </c>
      <c r="C4646" s="36" t="s">
        <v>9347</v>
      </c>
      <c r="D4646" s="36" t="s">
        <v>182</v>
      </c>
    </row>
    <row r="4647" spans="1:4">
      <c r="A4647" t="s">
        <v>139</v>
      </c>
      <c r="B4647" t="s">
        <v>9348</v>
      </c>
      <c r="C4647" s="36" t="s">
        <v>9349</v>
      </c>
      <c r="D4647" s="36" t="s">
        <v>182</v>
      </c>
    </row>
    <row r="4648" spans="1:4">
      <c r="A4648" t="s">
        <v>139</v>
      </c>
      <c r="B4648" t="s">
        <v>9350</v>
      </c>
      <c r="C4648" s="36" t="s">
        <v>9351</v>
      </c>
      <c r="D4648" s="36" t="s">
        <v>159</v>
      </c>
    </row>
    <row r="4649" spans="1:4">
      <c r="A4649" t="s">
        <v>139</v>
      </c>
      <c r="B4649" t="s">
        <v>9352</v>
      </c>
      <c r="C4649" s="36" t="s">
        <v>9353</v>
      </c>
      <c r="D4649" s="36" t="s">
        <v>182</v>
      </c>
    </row>
    <row r="4650" spans="1:4">
      <c r="A4650" t="s">
        <v>139</v>
      </c>
      <c r="B4650" t="s">
        <v>9354</v>
      </c>
      <c r="C4650" s="36" t="s">
        <v>9355</v>
      </c>
      <c r="D4650" s="36" t="s">
        <v>182</v>
      </c>
    </row>
    <row r="4651" spans="1:4">
      <c r="A4651" t="s">
        <v>139</v>
      </c>
      <c r="B4651" t="s">
        <v>9356</v>
      </c>
      <c r="C4651" s="36" t="s">
        <v>9357</v>
      </c>
      <c r="D4651" s="36" t="s">
        <v>182</v>
      </c>
    </row>
    <row r="4652" spans="1:4">
      <c r="A4652" t="s">
        <v>139</v>
      </c>
      <c r="B4652" t="s">
        <v>9358</v>
      </c>
      <c r="C4652" s="36" t="s">
        <v>9359</v>
      </c>
      <c r="D4652" s="36" t="s">
        <v>182</v>
      </c>
    </row>
    <row r="4653" spans="1:4">
      <c r="A4653" t="s">
        <v>139</v>
      </c>
      <c r="B4653" t="s">
        <v>9360</v>
      </c>
      <c r="C4653" s="36" t="s">
        <v>9361</v>
      </c>
      <c r="D4653" s="36" t="s">
        <v>182</v>
      </c>
    </row>
    <row r="4654" spans="1:4">
      <c r="A4654" t="s">
        <v>139</v>
      </c>
      <c r="B4654" t="s">
        <v>9362</v>
      </c>
      <c r="C4654" s="36" t="s">
        <v>9363</v>
      </c>
      <c r="D4654" s="36" t="s">
        <v>182</v>
      </c>
    </row>
    <row r="4655" spans="1:4">
      <c r="A4655" t="s">
        <v>139</v>
      </c>
      <c r="B4655" t="s">
        <v>9364</v>
      </c>
      <c r="C4655" s="36" t="s">
        <v>9365</v>
      </c>
      <c r="D4655" s="36" t="s">
        <v>182</v>
      </c>
    </row>
    <row r="4656" spans="1:4">
      <c r="A4656" t="s">
        <v>139</v>
      </c>
      <c r="B4656" t="s">
        <v>9366</v>
      </c>
      <c r="C4656" s="36" t="s">
        <v>9367</v>
      </c>
      <c r="D4656" s="36" t="s">
        <v>182</v>
      </c>
    </row>
    <row r="4657" spans="1:4">
      <c r="A4657" t="s">
        <v>139</v>
      </c>
      <c r="B4657" t="s">
        <v>9368</v>
      </c>
      <c r="C4657" s="36" t="s">
        <v>9369</v>
      </c>
      <c r="D4657" s="36" t="s">
        <v>182</v>
      </c>
    </row>
    <row r="4658" spans="1:4">
      <c r="A4658" t="s">
        <v>139</v>
      </c>
      <c r="B4658" t="s">
        <v>9370</v>
      </c>
      <c r="C4658" s="36" t="s">
        <v>9371</v>
      </c>
      <c r="D4658" s="36" t="s">
        <v>182</v>
      </c>
    </row>
    <row r="4659" spans="1:4">
      <c r="A4659" t="s">
        <v>139</v>
      </c>
      <c r="B4659" t="s">
        <v>9372</v>
      </c>
      <c r="C4659" s="36" t="s">
        <v>9373</v>
      </c>
      <c r="D4659" s="36" t="s">
        <v>182</v>
      </c>
    </row>
    <row r="4660" spans="1:4">
      <c r="A4660" t="s">
        <v>139</v>
      </c>
      <c r="B4660" t="s">
        <v>9374</v>
      </c>
      <c r="C4660" s="36" t="s">
        <v>9375</v>
      </c>
      <c r="D4660" s="36" t="s">
        <v>182</v>
      </c>
    </row>
    <row r="4661" spans="1:4">
      <c r="A4661" t="s">
        <v>139</v>
      </c>
      <c r="B4661" t="s">
        <v>9376</v>
      </c>
      <c r="C4661" s="36" t="s">
        <v>9377</v>
      </c>
      <c r="D4661" s="36" t="s">
        <v>182</v>
      </c>
    </row>
    <row r="4662" spans="1:4">
      <c r="A4662" t="s">
        <v>139</v>
      </c>
      <c r="B4662" t="s">
        <v>9378</v>
      </c>
      <c r="C4662" s="36" t="s">
        <v>9379</v>
      </c>
      <c r="D4662" s="36" t="s">
        <v>182</v>
      </c>
    </row>
    <row r="4663" spans="1:4">
      <c r="A4663" t="s">
        <v>139</v>
      </c>
      <c r="B4663" t="s">
        <v>9380</v>
      </c>
      <c r="C4663" s="36" t="s">
        <v>9381</v>
      </c>
      <c r="D4663" s="36" t="s">
        <v>182</v>
      </c>
    </row>
    <row r="4664" spans="1:4">
      <c r="A4664" t="s">
        <v>139</v>
      </c>
      <c r="B4664" t="s">
        <v>9382</v>
      </c>
      <c r="C4664" s="36" t="s">
        <v>9383</v>
      </c>
      <c r="D4664" s="36" t="s">
        <v>182</v>
      </c>
    </row>
    <row r="4665" spans="1:4">
      <c r="A4665" t="s">
        <v>139</v>
      </c>
      <c r="B4665" t="s">
        <v>9384</v>
      </c>
      <c r="C4665" s="36" t="s">
        <v>9385</v>
      </c>
      <c r="D4665" s="36" t="s">
        <v>182</v>
      </c>
    </row>
    <row r="4666" spans="1:4">
      <c r="A4666" t="s">
        <v>139</v>
      </c>
      <c r="B4666" t="s">
        <v>9386</v>
      </c>
      <c r="C4666" s="36" t="s">
        <v>9387</v>
      </c>
      <c r="D4666" s="36" t="s">
        <v>182</v>
      </c>
    </row>
    <row r="4667" spans="1:4">
      <c r="A4667" t="s">
        <v>139</v>
      </c>
      <c r="B4667" t="s">
        <v>9388</v>
      </c>
      <c r="C4667" s="36" t="s">
        <v>9389</v>
      </c>
      <c r="D4667" s="36" t="s">
        <v>182</v>
      </c>
    </row>
    <row r="4668" spans="1:4">
      <c r="A4668" t="s">
        <v>139</v>
      </c>
      <c r="B4668" t="s">
        <v>9390</v>
      </c>
      <c r="C4668" s="36" t="s">
        <v>9391</v>
      </c>
      <c r="D4668" s="36" t="s">
        <v>182</v>
      </c>
    </row>
    <row r="4669" spans="1:4">
      <c r="A4669" t="s">
        <v>139</v>
      </c>
      <c r="B4669" t="s">
        <v>9392</v>
      </c>
      <c r="C4669" s="36" t="s">
        <v>9393</v>
      </c>
      <c r="D4669" s="36" t="s">
        <v>182</v>
      </c>
    </row>
    <row r="4670" spans="1:4">
      <c r="A4670" t="s">
        <v>139</v>
      </c>
      <c r="B4670" t="s">
        <v>9394</v>
      </c>
      <c r="C4670" s="36" t="s">
        <v>9395</v>
      </c>
      <c r="D4670" s="36" t="s">
        <v>182</v>
      </c>
    </row>
    <row r="4671" spans="1:4">
      <c r="A4671" t="s">
        <v>139</v>
      </c>
      <c r="B4671" t="s">
        <v>9396</v>
      </c>
      <c r="C4671" s="36" t="s">
        <v>9397</v>
      </c>
      <c r="D4671" s="36" t="s">
        <v>182</v>
      </c>
    </row>
    <row r="4672" spans="1:4">
      <c r="A4672" t="s">
        <v>139</v>
      </c>
      <c r="B4672" t="s">
        <v>9398</v>
      </c>
      <c r="C4672" s="36" t="s">
        <v>9399</v>
      </c>
      <c r="D4672" s="36" t="s">
        <v>182</v>
      </c>
    </row>
    <row r="4673" spans="1:4">
      <c r="A4673" t="s">
        <v>139</v>
      </c>
      <c r="B4673" t="s">
        <v>9400</v>
      </c>
      <c r="C4673" s="36" t="s">
        <v>9401</v>
      </c>
      <c r="D4673" s="36" t="s">
        <v>182</v>
      </c>
    </row>
    <row r="4674" spans="1:4">
      <c r="A4674" t="s">
        <v>139</v>
      </c>
      <c r="B4674" t="s">
        <v>9402</v>
      </c>
      <c r="C4674" s="36" t="s">
        <v>9403</v>
      </c>
      <c r="D4674" s="36" t="s">
        <v>182</v>
      </c>
    </row>
    <row r="4675" spans="1:4">
      <c r="A4675" t="s">
        <v>139</v>
      </c>
      <c r="B4675" t="s">
        <v>9404</v>
      </c>
      <c r="C4675" s="36" t="s">
        <v>9405</v>
      </c>
      <c r="D4675" s="36" t="s">
        <v>182</v>
      </c>
    </row>
    <row r="4676" spans="1:4">
      <c r="A4676" t="s">
        <v>139</v>
      </c>
      <c r="B4676" t="s">
        <v>9406</v>
      </c>
      <c r="C4676" s="36" t="s">
        <v>9407</v>
      </c>
      <c r="D4676" s="36" t="s">
        <v>182</v>
      </c>
    </row>
    <row r="4677" spans="1:4">
      <c r="A4677" t="s">
        <v>139</v>
      </c>
      <c r="B4677" t="s">
        <v>9408</v>
      </c>
      <c r="C4677" s="36" t="s">
        <v>9409</v>
      </c>
      <c r="D4677" s="36" t="s">
        <v>182</v>
      </c>
    </row>
    <row r="4678" spans="1:4">
      <c r="A4678" t="s">
        <v>139</v>
      </c>
      <c r="B4678" t="s">
        <v>9410</v>
      </c>
      <c r="C4678" s="36" t="s">
        <v>9411</v>
      </c>
      <c r="D4678" s="36" t="s">
        <v>182</v>
      </c>
    </row>
    <row r="4679" spans="1:4">
      <c r="A4679" t="s">
        <v>139</v>
      </c>
      <c r="B4679" t="s">
        <v>9412</v>
      </c>
      <c r="C4679" s="36" t="s">
        <v>9413</v>
      </c>
      <c r="D4679" s="36" t="s">
        <v>182</v>
      </c>
    </row>
    <row r="4680" spans="1:4">
      <c r="A4680" t="s">
        <v>139</v>
      </c>
      <c r="B4680" t="s">
        <v>9414</v>
      </c>
      <c r="C4680" s="36" t="s">
        <v>9415</v>
      </c>
      <c r="D4680" s="36" t="s">
        <v>182</v>
      </c>
    </row>
    <row r="4681" spans="1:4">
      <c r="A4681" t="s">
        <v>139</v>
      </c>
      <c r="B4681" t="s">
        <v>9416</v>
      </c>
      <c r="C4681" s="36" t="s">
        <v>9417</v>
      </c>
      <c r="D4681" s="36" t="s">
        <v>182</v>
      </c>
    </row>
    <row r="4682" spans="1:4">
      <c r="A4682" t="s">
        <v>139</v>
      </c>
      <c r="B4682" t="s">
        <v>9418</v>
      </c>
      <c r="C4682" s="36" t="s">
        <v>9419</v>
      </c>
      <c r="D4682" s="36" t="s">
        <v>182</v>
      </c>
    </row>
    <row r="4683" spans="1:4">
      <c r="A4683" t="s">
        <v>139</v>
      </c>
      <c r="B4683" t="s">
        <v>9420</v>
      </c>
      <c r="C4683" s="36" t="s">
        <v>9421</v>
      </c>
      <c r="D4683" s="36" t="s">
        <v>182</v>
      </c>
    </row>
    <row r="4684" spans="1:4">
      <c r="A4684" t="s">
        <v>139</v>
      </c>
      <c r="B4684" t="s">
        <v>9422</v>
      </c>
      <c r="C4684" s="36" t="s">
        <v>9423</v>
      </c>
      <c r="D4684" s="36" t="s">
        <v>182</v>
      </c>
    </row>
    <row r="4685" spans="1:4">
      <c r="A4685" t="s">
        <v>139</v>
      </c>
      <c r="B4685" t="s">
        <v>9424</v>
      </c>
      <c r="C4685" s="36" t="s">
        <v>9425</v>
      </c>
      <c r="D4685" s="36" t="s">
        <v>182</v>
      </c>
    </row>
    <row r="4686" spans="1:4">
      <c r="A4686" t="s">
        <v>139</v>
      </c>
      <c r="B4686" t="s">
        <v>9426</v>
      </c>
      <c r="C4686" s="36" t="s">
        <v>9427</v>
      </c>
      <c r="D4686" s="36" t="s">
        <v>182</v>
      </c>
    </row>
    <row r="4687" spans="1:4">
      <c r="A4687" t="s">
        <v>139</v>
      </c>
      <c r="B4687" t="s">
        <v>9428</v>
      </c>
      <c r="C4687" s="36" t="s">
        <v>9429</v>
      </c>
      <c r="D4687" s="36" t="s">
        <v>182</v>
      </c>
    </row>
    <row r="4688" spans="1:4">
      <c r="A4688" t="s">
        <v>139</v>
      </c>
      <c r="B4688" t="s">
        <v>9430</v>
      </c>
      <c r="C4688" s="36" t="s">
        <v>9431</v>
      </c>
      <c r="D4688" s="36" t="s">
        <v>182</v>
      </c>
    </row>
    <row r="4689" spans="1:4">
      <c r="A4689" t="s">
        <v>139</v>
      </c>
      <c r="B4689" t="s">
        <v>9432</v>
      </c>
      <c r="C4689" s="36" t="s">
        <v>9433</v>
      </c>
      <c r="D4689" s="36" t="s">
        <v>182</v>
      </c>
    </row>
    <row r="4690" spans="1:4">
      <c r="A4690" t="s">
        <v>139</v>
      </c>
      <c r="B4690" t="s">
        <v>9434</v>
      </c>
      <c r="C4690" s="36" t="s">
        <v>9435</v>
      </c>
      <c r="D4690" s="36" t="s">
        <v>182</v>
      </c>
    </row>
    <row r="4691" spans="1:4">
      <c r="A4691" t="s">
        <v>139</v>
      </c>
      <c r="B4691" t="s">
        <v>9436</v>
      </c>
      <c r="C4691" s="36" t="s">
        <v>9437</v>
      </c>
      <c r="D4691" s="36" t="s">
        <v>182</v>
      </c>
    </row>
    <row r="4692" spans="1:4">
      <c r="A4692" t="s">
        <v>139</v>
      </c>
      <c r="B4692" t="s">
        <v>9438</v>
      </c>
      <c r="C4692" s="36" t="s">
        <v>9439</v>
      </c>
      <c r="D4692" s="36" t="s">
        <v>182</v>
      </c>
    </row>
    <row r="4693" spans="1:4">
      <c r="A4693" t="s">
        <v>139</v>
      </c>
      <c r="B4693" t="s">
        <v>9440</v>
      </c>
      <c r="C4693" s="36" t="s">
        <v>9441</v>
      </c>
      <c r="D4693" s="36" t="s">
        <v>182</v>
      </c>
    </row>
    <row r="4694" spans="1:4">
      <c r="A4694" t="s">
        <v>139</v>
      </c>
      <c r="B4694" t="s">
        <v>9442</v>
      </c>
      <c r="C4694" s="36" t="s">
        <v>9443</v>
      </c>
      <c r="D4694" s="36" t="s">
        <v>182</v>
      </c>
    </row>
    <row r="4695" spans="1:4">
      <c r="A4695" t="s">
        <v>139</v>
      </c>
      <c r="B4695" t="s">
        <v>9444</v>
      </c>
      <c r="C4695" s="36" t="s">
        <v>9445</v>
      </c>
      <c r="D4695" s="36" t="s">
        <v>182</v>
      </c>
    </row>
    <row r="4696" spans="1:4">
      <c r="A4696" t="s">
        <v>139</v>
      </c>
      <c r="B4696" t="s">
        <v>9446</v>
      </c>
      <c r="C4696" s="36" t="s">
        <v>9447</v>
      </c>
      <c r="D4696" s="36" t="s">
        <v>182</v>
      </c>
    </row>
    <row r="4697" spans="1:4">
      <c r="A4697" t="s">
        <v>139</v>
      </c>
      <c r="B4697" t="s">
        <v>9448</v>
      </c>
      <c r="C4697" s="36" t="s">
        <v>9449</v>
      </c>
      <c r="D4697" s="36" t="s">
        <v>182</v>
      </c>
    </row>
    <row r="4698" spans="1:4">
      <c r="A4698" t="s">
        <v>139</v>
      </c>
      <c r="B4698" t="s">
        <v>9450</v>
      </c>
      <c r="C4698" s="36" t="s">
        <v>9451</v>
      </c>
      <c r="D4698" s="36" t="s">
        <v>182</v>
      </c>
    </row>
    <row r="4699" spans="1:4">
      <c r="A4699" t="s">
        <v>139</v>
      </c>
      <c r="B4699" t="s">
        <v>9452</v>
      </c>
      <c r="C4699" s="36" t="s">
        <v>9453</v>
      </c>
      <c r="D4699" s="36" t="s">
        <v>182</v>
      </c>
    </row>
    <row r="4700" spans="1:4">
      <c r="A4700" t="s">
        <v>139</v>
      </c>
      <c r="B4700" t="s">
        <v>9454</v>
      </c>
      <c r="C4700" s="36" t="s">
        <v>9455</v>
      </c>
      <c r="D4700" s="36" t="s">
        <v>182</v>
      </c>
    </row>
    <row r="4701" spans="1:4">
      <c r="A4701" t="s">
        <v>139</v>
      </c>
      <c r="B4701" t="s">
        <v>9456</v>
      </c>
      <c r="C4701" s="36" t="s">
        <v>9457</v>
      </c>
      <c r="D4701" s="36" t="s">
        <v>182</v>
      </c>
    </row>
    <row r="4702" spans="1:4">
      <c r="A4702" t="s">
        <v>139</v>
      </c>
      <c r="B4702" t="s">
        <v>9412</v>
      </c>
      <c r="C4702" s="36" t="s">
        <v>9458</v>
      </c>
      <c r="D4702" s="36" t="s">
        <v>182</v>
      </c>
    </row>
    <row r="4703" spans="1:4">
      <c r="A4703" t="s">
        <v>139</v>
      </c>
      <c r="B4703" t="s">
        <v>9459</v>
      </c>
      <c r="C4703" s="36" t="s">
        <v>9460</v>
      </c>
      <c r="D4703" s="36" t="s">
        <v>182</v>
      </c>
    </row>
    <row r="4704" spans="1:4">
      <c r="A4704" t="s">
        <v>139</v>
      </c>
      <c r="B4704" t="s">
        <v>9461</v>
      </c>
      <c r="C4704" s="36" t="s">
        <v>9462</v>
      </c>
      <c r="D4704" s="36" t="s">
        <v>182</v>
      </c>
    </row>
    <row r="4705" spans="1:4">
      <c r="A4705" t="s">
        <v>142</v>
      </c>
      <c r="B4705" t="s">
        <v>9463</v>
      </c>
      <c r="C4705" s="36" t="s">
        <v>9464</v>
      </c>
      <c r="D4705" s="36" t="s">
        <v>182</v>
      </c>
    </row>
    <row r="4706" spans="1:4">
      <c r="A4706" t="s">
        <v>142</v>
      </c>
      <c r="B4706" t="s">
        <v>9465</v>
      </c>
      <c r="C4706" s="36" t="s">
        <v>9466</v>
      </c>
      <c r="D4706" s="36" t="s">
        <v>182</v>
      </c>
    </row>
    <row r="4707" spans="1:4">
      <c r="A4707" t="s">
        <v>142</v>
      </c>
      <c r="B4707" t="s">
        <v>9467</v>
      </c>
      <c r="C4707" s="36" t="s">
        <v>9468</v>
      </c>
      <c r="D4707" s="36" t="s">
        <v>182</v>
      </c>
    </row>
    <row r="4708" spans="1:4">
      <c r="A4708" t="s">
        <v>142</v>
      </c>
      <c r="B4708" t="s">
        <v>9469</v>
      </c>
      <c r="C4708" s="36" t="s">
        <v>9470</v>
      </c>
      <c r="D4708" s="36" t="s">
        <v>182</v>
      </c>
    </row>
    <row r="4709" spans="1:4">
      <c r="A4709" t="s">
        <v>142</v>
      </c>
      <c r="B4709" t="s">
        <v>9471</v>
      </c>
      <c r="C4709" s="36" t="s">
        <v>9472</v>
      </c>
      <c r="D4709" s="36" t="s">
        <v>182</v>
      </c>
    </row>
    <row r="4710" spans="1:4">
      <c r="A4710" t="s">
        <v>142</v>
      </c>
      <c r="B4710" t="s">
        <v>9473</v>
      </c>
      <c r="C4710" s="36" t="s">
        <v>9474</v>
      </c>
      <c r="D4710" s="36" t="s">
        <v>182</v>
      </c>
    </row>
    <row r="4711" spans="1:4">
      <c r="A4711" t="s">
        <v>142</v>
      </c>
      <c r="B4711" t="s">
        <v>9475</v>
      </c>
      <c r="C4711" s="36" t="s">
        <v>9476</v>
      </c>
      <c r="D4711" s="36" t="s">
        <v>182</v>
      </c>
    </row>
    <row r="4712" spans="1:4">
      <c r="A4712" t="s">
        <v>142</v>
      </c>
      <c r="B4712" t="s">
        <v>9477</v>
      </c>
      <c r="C4712" s="36" t="s">
        <v>9478</v>
      </c>
      <c r="D4712" s="36" t="s">
        <v>182</v>
      </c>
    </row>
    <row r="4713" spans="1:4">
      <c r="A4713" t="s">
        <v>142</v>
      </c>
      <c r="B4713" t="s">
        <v>9479</v>
      </c>
      <c r="C4713" s="36" t="s">
        <v>9480</v>
      </c>
      <c r="D4713" s="36" t="s">
        <v>182</v>
      </c>
    </row>
    <row r="4714" spans="1:4">
      <c r="A4714" t="s">
        <v>142</v>
      </c>
      <c r="B4714" t="s">
        <v>9481</v>
      </c>
      <c r="C4714" s="36" t="s">
        <v>9482</v>
      </c>
      <c r="D4714" s="36" t="s">
        <v>182</v>
      </c>
    </row>
    <row r="4715" spans="1:4">
      <c r="A4715" t="s">
        <v>142</v>
      </c>
      <c r="B4715" t="s">
        <v>9483</v>
      </c>
      <c r="C4715" s="36" t="s">
        <v>9484</v>
      </c>
      <c r="D4715" s="36" t="s">
        <v>182</v>
      </c>
    </row>
    <row r="4716" spans="1:4">
      <c r="A4716" t="s">
        <v>142</v>
      </c>
      <c r="B4716" t="s">
        <v>9485</v>
      </c>
      <c r="C4716" s="36" t="s">
        <v>9486</v>
      </c>
      <c r="D4716" s="36" t="s">
        <v>182</v>
      </c>
    </row>
    <row r="4717" spans="1:4">
      <c r="A4717" t="s">
        <v>142</v>
      </c>
      <c r="B4717" t="s">
        <v>9487</v>
      </c>
      <c r="C4717" s="36" t="s">
        <v>9488</v>
      </c>
      <c r="D4717" s="36" t="s">
        <v>182</v>
      </c>
    </row>
    <row r="4718" spans="1:4">
      <c r="A4718" t="s">
        <v>142</v>
      </c>
      <c r="B4718" t="s">
        <v>9489</v>
      </c>
      <c r="C4718" s="36" t="s">
        <v>9490</v>
      </c>
      <c r="D4718" s="36" t="s">
        <v>182</v>
      </c>
    </row>
    <row r="4719" spans="1:4">
      <c r="A4719" t="s">
        <v>142</v>
      </c>
      <c r="B4719" t="s">
        <v>9491</v>
      </c>
      <c r="C4719" s="36" t="s">
        <v>9492</v>
      </c>
      <c r="D4719" s="36" t="s">
        <v>182</v>
      </c>
    </row>
    <row r="4720" spans="1:4">
      <c r="A4720" t="s">
        <v>142</v>
      </c>
      <c r="B4720" t="s">
        <v>9493</v>
      </c>
      <c r="C4720" s="36" t="s">
        <v>9494</v>
      </c>
      <c r="D4720" s="36" t="s">
        <v>182</v>
      </c>
    </row>
    <row r="4721" spans="1:4">
      <c r="A4721" t="s">
        <v>142</v>
      </c>
      <c r="B4721" t="s">
        <v>9495</v>
      </c>
      <c r="C4721" s="36" t="s">
        <v>9496</v>
      </c>
      <c r="D4721" s="36" t="s">
        <v>182</v>
      </c>
    </row>
    <row r="4722" spans="1:4">
      <c r="A4722" t="s">
        <v>142</v>
      </c>
      <c r="B4722" t="s">
        <v>9497</v>
      </c>
      <c r="C4722" s="36" t="s">
        <v>9498</v>
      </c>
      <c r="D4722" s="36" t="s">
        <v>182</v>
      </c>
    </row>
    <row r="4723" spans="1:4">
      <c r="A4723" t="s">
        <v>142</v>
      </c>
      <c r="B4723" t="s">
        <v>9499</v>
      </c>
      <c r="C4723" s="36" t="s">
        <v>9500</v>
      </c>
      <c r="D4723" s="36" t="s">
        <v>182</v>
      </c>
    </row>
    <row r="4724" spans="1:4">
      <c r="A4724" t="s">
        <v>142</v>
      </c>
      <c r="B4724" t="s">
        <v>9501</v>
      </c>
      <c r="C4724" s="36" t="s">
        <v>9502</v>
      </c>
      <c r="D4724" s="36" t="s">
        <v>159</v>
      </c>
    </row>
    <row r="4725" spans="1:4">
      <c r="A4725" t="s">
        <v>142</v>
      </c>
      <c r="B4725" t="s">
        <v>9503</v>
      </c>
      <c r="C4725" s="36" t="s">
        <v>9504</v>
      </c>
      <c r="D4725" s="36" t="s">
        <v>159</v>
      </c>
    </row>
    <row r="4726" spans="1:4">
      <c r="A4726" t="s">
        <v>142</v>
      </c>
      <c r="B4726" t="s">
        <v>9505</v>
      </c>
      <c r="C4726" s="36" t="s">
        <v>9506</v>
      </c>
      <c r="D4726" s="36" t="s">
        <v>159</v>
      </c>
    </row>
    <row r="4727" spans="1:4">
      <c r="A4727" t="s">
        <v>142</v>
      </c>
      <c r="B4727" t="s">
        <v>9507</v>
      </c>
      <c r="C4727" s="36" t="s">
        <v>9508</v>
      </c>
      <c r="D4727" s="36" t="s">
        <v>159</v>
      </c>
    </row>
    <row r="4728" spans="1:4">
      <c r="A4728" t="s">
        <v>142</v>
      </c>
      <c r="B4728" t="s">
        <v>9509</v>
      </c>
      <c r="C4728" s="36" t="s">
        <v>9510</v>
      </c>
      <c r="D4728" s="36" t="s">
        <v>159</v>
      </c>
    </row>
    <row r="4729" spans="1:4">
      <c r="A4729" t="s">
        <v>142</v>
      </c>
      <c r="B4729" t="s">
        <v>9511</v>
      </c>
      <c r="C4729" s="36" t="s">
        <v>9512</v>
      </c>
      <c r="D4729" s="36" t="s">
        <v>159</v>
      </c>
    </row>
    <row r="4730" spans="1:4">
      <c r="A4730" t="s">
        <v>142</v>
      </c>
      <c r="B4730" t="s">
        <v>9513</v>
      </c>
      <c r="C4730" s="36" t="s">
        <v>9514</v>
      </c>
      <c r="D4730" s="36" t="s">
        <v>159</v>
      </c>
    </row>
    <row r="4731" spans="1:4">
      <c r="A4731" t="s">
        <v>142</v>
      </c>
      <c r="B4731" t="s">
        <v>9515</v>
      </c>
      <c r="C4731" s="36" t="s">
        <v>9516</v>
      </c>
      <c r="D4731" s="36" t="s">
        <v>159</v>
      </c>
    </row>
    <row r="4732" spans="1:4">
      <c r="A4732" t="s">
        <v>142</v>
      </c>
      <c r="B4732" t="s">
        <v>9517</v>
      </c>
      <c r="C4732" s="36" t="s">
        <v>9518</v>
      </c>
      <c r="D4732" s="36" t="s">
        <v>182</v>
      </c>
    </row>
    <row r="4733" spans="1:4">
      <c r="A4733" t="s">
        <v>142</v>
      </c>
      <c r="B4733" t="s">
        <v>9519</v>
      </c>
      <c r="C4733" s="36" t="s">
        <v>9520</v>
      </c>
      <c r="D4733" s="36" t="s">
        <v>182</v>
      </c>
    </row>
    <row r="4734" spans="1:4">
      <c r="A4734" t="s">
        <v>142</v>
      </c>
      <c r="B4734" t="s">
        <v>9521</v>
      </c>
      <c r="C4734" s="36" t="s">
        <v>9522</v>
      </c>
      <c r="D4734" s="36" t="s">
        <v>182</v>
      </c>
    </row>
    <row r="4735" spans="1:4">
      <c r="A4735" t="s">
        <v>142</v>
      </c>
      <c r="B4735" t="s">
        <v>9523</v>
      </c>
      <c r="C4735" s="36" t="s">
        <v>9524</v>
      </c>
      <c r="D4735" s="36" t="s">
        <v>182</v>
      </c>
    </row>
    <row r="4736" spans="1:4">
      <c r="A4736" t="s">
        <v>142</v>
      </c>
      <c r="B4736" t="s">
        <v>9525</v>
      </c>
      <c r="C4736" s="36" t="s">
        <v>9526</v>
      </c>
      <c r="D4736" s="36" t="s">
        <v>182</v>
      </c>
    </row>
    <row r="4737" spans="1:4">
      <c r="A4737" t="s">
        <v>142</v>
      </c>
      <c r="B4737" t="s">
        <v>9527</v>
      </c>
      <c r="C4737" s="36" t="s">
        <v>9528</v>
      </c>
      <c r="D4737" s="36" t="s">
        <v>182</v>
      </c>
    </row>
    <row r="4738" spans="1:4">
      <c r="A4738" t="s">
        <v>142</v>
      </c>
      <c r="B4738" t="s">
        <v>9529</v>
      </c>
      <c r="C4738" s="36" t="s">
        <v>9530</v>
      </c>
      <c r="D4738" s="36" t="s">
        <v>182</v>
      </c>
    </row>
    <row r="4739" spans="1:4">
      <c r="A4739" t="s">
        <v>142</v>
      </c>
      <c r="B4739" t="s">
        <v>9531</v>
      </c>
      <c r="C4739" s="36" t="s">
        <v>9532</v>
      </c>
      <c r="D4739" s="36" t="s">
        <v>182</v>
      </c>
    </row>
    <row r="4740" spans="1:4">
      <c r="A4740" t="s">
        <v>142</v>
      </c>
      <c r="B4740" t="s">
        <v>9533</v>
      </c>
      <c r="C4740" s="36" t="s">
        <v>9534</v>
      </c>
      <c r="D4740" s="36" t="s">
        <v>182</v>
      </c>
    </row>
    <row r="4741" spans="1:4">
      <c r="A4741" t="s">
        <v>142</v>
      </c>
      <c r="B4741" t="s">
        <v>9535</v>
      </c>
      <c r="C4741" s="36" t="s">
        <v>9536</v>
      </c>
      <c r="D4741" s="36" t="s">
        <v>182</v>
      </c>
    </row>
    <row r="4742" spans="1:4">
      <c r="A4742" t="s">
        <v>142</v>
      </c>
      <c r="B4742" t="s">
        <v>9537</v>
      </c>
      <c r="C4742" s="36" t="s">
        <v>9538</v>
      </c>
      <c r="D4742" s="36" t="s">
        <v>182</v>
      </c>
    </row>
    <row r="4743" spans="1:4">
      <c r="A4743" t="s">
        <v>142</v>
      </c>
      <c r="B4743" t="s">
        <v>9539</v>
      </c>
      <c r="C4743" s="36" t="s">
        <v>9540</v>
      </c>
      <c r="D4743" s="36" t="s">
        <v>182</v>
      </c>
    </row>
    <row r="4744" spans="1:4">
      <c r="A4744" t="s">
        <v>142</v>
      </c>
      <c r="B4744" t="s">
        <v>9541</v>
      </c>
      <c r="C4744" s="36" t="s">
        <v>9542</v>
      </c>
      <c r="D4744" s="36" t="s">
        <v>182</v>
      </c>
    </row>
    <row r="4745" spans="1:4">
      <c r="A4745" t="s">
        <v>142</v>
      </c>
      <c r="B4745" t="s">
        <v>9543</v>
      </c>
      <c r="C4745" s="36" t="s">
        <v>9544</v>
      </c>
      <c r="D4745" s="36" t="s">
        <v>182</v>
      </c>
    </row>
    <row r="4746" spans="1:4">
      <c r="A4746" t="s">
        <v>142</v>
      </c>
      <c r="B4746" t="s">
        <v>9545</v>
      </c>
      <c r="C4746" s="36" t="s">
        <v>9546</v>
      </c>
      <c r="D4746" s="36" t="s">
        <v>182</v>
      </c>
    </row>
    <row r="4747" spans="1:4">
      <c r="A4747" t="s">
        <v>142</v>
      </c>
      <c r="B4747" t="s">
        <v>9547</v>
      </c>
      <c r="C4747" s="36" t="s">
        <v>9548</v>
      </c>
      <c r="D4747" s="36" t="s">
        <v>182</v>
      </c>
    </row>
    <row r="4748" spans="1:4">
      <c r="A4748" t="s">
        <v>142</v>
      </c>
      <c r="B4748" t="s">
        <v>9549</v>
      </c>
      <c r="C4748" s="36" t="s">
        <v>9550</v>
      </c>
      <c r="D4748" s="36" t="s">
        <v>182</v>
      </c>
    </row>
    <row r="4749" spans="1:4">
      <c r="A4749" t="s">
        <v>142</v>
      </c>
      <c r="B4749" t="s">
        <v>9551</v>
      </c>
      <c r="C4749" s="36" t="s">
        <v>9552</v>
      </c>
      <c r="D4749" s="36" t="s">
        <v>182</v>
      </c>
    </row>
    <row r="4750" spans="1:4">
      <c r="A4750" t="s">
        <v>142</v>
      </c>
      <c r="B4750" t="s">
        <v>9553</v>
      </c>
      <c r="C4750" s="36" t="s">
        <v>9554</v>
      </c>
      <c r="D4750" s="36" t="s">
        <v>182</v>
      </c>
    </row>
    <row r="4751" spans="1:4">
      <c r="A4751" t="s">
        <v>142</v>
      </c>
      <c r="B4751" t="s">
        <v>9555</v>
      </c>
      <c r="C4751" s="36" t="s">
        <v>9556</v>
      </c>
      <c r="D4751" s="36" t="s">
        <v>182</v>
      </c>
    </row>
    <row r="4752" spans="1:4">
      <c r="A4752" t="s">
        <v>142</v>
      </c>
      <c r="B4752" t="s">
        <v>9557</v>
      </c>
      <c r="C4752" s="36" t="s">
        <v>9558</v>
      </c>
      <c r="D4752" s="36" t="s">
        <v>182</v>
      </c>
    </row>
    <row r="4753" spans="1:4">
      <c r="A4753" t="s">
        <v>142</v>
      </c>
      <c r="B4753" t="s">
        <v>9559</v>
      </c>
      <c r="C4753" s="36" t="s">
        <v>9560</v>
      </c>
      <c r="D4753" s="36" t="s">
        <v>182</v>
      </c>
    </row>
    <row r="4754" spans="1:4">
      <c r="A4754" t="s">
        <v>142</v>
      </c>
      <c r="B4754" t="s">
        <v>9561</v>
      </c>
      <c r="C4754" s="36" t="s">
        <v>9562</v>
      </c>
      <c r="D4754" s="36" t="s">
        <v>182</v>
      </c>
    </row>
    <row r="4755" spans="1:4">
      <c r="A4755" t="s">
        <v>142</v>
      </c>
      <c r="B4755" t="s">
        <v>9563</v>
      </c>
      <c r="C4755" s="36" t="s">
        <v>9564</v>
      </c>
      <c r="D4755" s="36" t="s">
        <v>182</v>
      </c>
    </row>
    <row r="4756" spans="1:4">
      <c r="A4756" t="s">
        <v>142</v>
      </c>
      <c r="B4756" t="s">
        <v>9565</v>
      </c>
      <c r="C4756" s="36" t="s">
        <v>9566</v>
      </c>
      <c r="D4756" s="36" t="s">
        <v>182</v>
      </c>
    </row>
    <row r="4757" spans="1:4">
      <c r="A4757" t="s">
        <v>142</v>
      </c>
      <c r="B4757" t="s">
        <v>9567</v>
      </c>
      <c r="C4757" s="36" t="s">
        <v>9568</v>
      </c>
      <c r="D4757" s="36" t="s">
        <v>182</v>
      </c>
    </row>
    <row r="4758" spans="1:4">
      <c r="A4758" t="s">
        <v>142</v>
      </c>
      <c r="B4758" t="s">
        <v>9569</v>
      </c>
      <c r="C4758" s="36" t="s">
        <v>9570</v>
      </c>
      <c r="D4758" s="36" t="s">
        <v>182</v>
      </c>
    </row>
    <row r="4759" spans="1:4">
      <c r="A4759" t="s">
        <v>142</v>
      </c>
      <c r="B4759" t="s">
        <v>9571</v>
      </c>
      <c r="C4759" s="36" t="s">
        <v>9572</v>
      </c>
      <c r="D4759" s="36" t="s">
        <v>182</v>
      </c>
    </row>
    <row r="4760" spans="1:4">
      <c r="A4760" t="s">
        <v>142</v>
      </c>
      <c r="B4760" t="s">
        <v>9573</v>
      </c>
      <c r="C4760" s="36" t="s">
        <v>9574</v>
      </c>
      <c r="D4760" s="36" t="s">
        <v>182</v>
      </c>
    </row>
    <row r="4761" spans="1:4">
      <c r="A4761" t="s">
        <v>142</v>
      </c>
      <c r="B4761" t="s">
        <v>9575</v>
      </c>
      <c r="C4761" s="36" t="s">
        <v>9576</v>
      </c>
      <c r="D4761" s="36" t="s">
        <v>182</v>
      </c>
    </row>
    <row r="4762" spans="1:4">
      <c r="A4762" t="s">
        <v>142</v>
      </c>
      <c r="B4762" t="s">
        <v>9577</v>
      </c>
      <c r="C4762" s="36" t="s">
        <v>9578</v>
      </c>
      <c r="D4762" s="36" t="s">
        <v>182</v>
      </c>
    </row>
    <row r="4763" spans="1:4">
      <c r="A4763" t="s">
        <v>142</v>
      </c>
      <c r="B4763" t="s">
        <v>9579</v>
      </c>
      <c r="C4763" s="36" t="s">
        <v>9580</v>
      </c>
      <c r="D4763" s="36" t="s">
        <v>182</v>
      </c>
    </row>
    <row r="4764" spans="1:4">
      <c r="A4764" t="s">
        <v>142</v>
      </c>
      <c r="B4764" t="s">
        <v>9581</v>
      </c>
      <c r="C4764" s="36" t="s">
        <v>9582</v>
      </c>
      <c r="D4764" s="36" t="s">
        <v>182</v>
      </c>
    </row>
    <row r="4765" spans="1:4">
      <c r="A4765" t="s">
        <v>142</v>
      </c>
      <c r="B4765" t="s">
        <v>9583</v>
      </c>
      <c r="C4765" s="36" t="s">
        <v>9584</v>
      </c>
      <c r="D4765" s="36" t="s">
        <v>182</v>
      </c>
    </row>
    <row r="4766" spans="1:4">
      <c r="A4766" t="s">
        <v>142</v>
      </c>
      <c r="B4766" t="s">
        <v>9585</v>
      </c>
      <c r="C4766" s="36" t="s">
        <v>9586</v>
      </c>
      <c r="D4766" s="36" t="s">
        <v>182</v>
      </c>
    </row>
    <row r="4767" spans="1:4">
      <c r="A4767" t="s">
        <v>142</v>
      </c>
      <c r="B4767" t="s">
        <v>9587</v>
      </c>
      <c r="C4767" s="36" t="s">
        <v>9588</v>
      </c>
      <c r="D4767" s="36" t="s">
        <v>182</v>
      </c>
    </row>
    <row r="4768" spans="1:4">
      <c r="A4768" t="s">
        <v>142</v>
      </c>
      <c r="B4768" t="s">
        <v>9589</v>
      </c>
      <c r="C4768" s="36" t="s">
        <v>9590</v>
      </c>
      <c r="D4768" s="36" t="s">
        <v>182</v>
      </c>
    </row>
    <row r="4769" spans="1:4">
      <c r="A4769" t="s">
        <v>142</v>
      </c>
      <c r="B4769" t="s">
        <v>9591</v>
      </c>
      <c r="C4769" s="36" t="s">
        <v>9592</v>
      </c>
      <c r="D4769" s="36" t="s">
        <v>182</v>
      </c>
    </row>
    <row r="4770" spans="1:4">
      <c r="A4770" t="s">
        <v>142</v>
      </c>
      <c r="B4770" t="s">
        <v>9593</v>
      </c>
      <c r="C4770" s="36" t="s">
        <v>9594</v>
      </c>
      <c r="D4770" s="36" t="s">
        <v>182</v>
      </c>
    </row>
    <row r="4771" spans="1:4">
      <c r="A4771" t="s">
        <v>142</v>
      </c>
      <c r="B4771" t="s">
        <v>9595</v>
      </c>
      <c r="C4771" s="36" t="s">
        <v>9596</v>
      </c>
      <c r="D4771" s="36" t="s">
        <v>182</v>
      </c>
    </row>
    <row r="4772" spans="1:4">
      <c r="A4772" t="s">
        <v>142</v>
      </c>
      <c r="B4772" t="s">
        <v>9597</v>
      </c>
      <c r="C4772" s="36" t="s">
        <v>9598</v>
      </c>
      <c r="D4772" s="36" t="s">
        <v>159</v>
      </c>
    </row>
    <row r="4773" spans="1:4">
      <c r="A4773" t="s">
        <v>142</v>
      </c>
      <c r="B4773" t="s">
        <v>9599</v>
      </c>
      <c r="C4773" s="36" t="s">
        <v>9600</v>
      </c>
      <c r="D4773" s="36" t="s">
        <v>159</v>
      </c>
    </row>
    <row r="4774" spans="1:4">
      <c r="A4774" t="s">
        <v>142</v>
      </c>
      <c r="B4774" t="s">
        <v>9601</v>
      </c>
      <c r="C4774" s="36" t="s">
        <v>9602</v>
      </c>
      <c r="D4774" s="36" t="s">
        <v>159</v>
      </c>
    </row>
    <row r="4775" spans="1:4">
      <c r="A4775" t="s">
        <v>142</v>
      </c>
      <c r="B4775" t="s">
        <v>9603</v>
      </c>
      <c r="C4775" s="36" t="s">
        <v>9604</v>
      </c>
      <c r="D4775" s="36" t="s">
        <v>159</v>
      </c>
    </row>
    <row r="4776" spans="1:4">
      <c r="A4776" t="s">
        <v>142</v>
      </c>
      <c r="B4776" t="s">
        <v>9605</v>
      </c>
      <c r="C4776" s="36" t="s">
        <v>9606</v>
      </c>
      <c r="D4776" s="36" t="s">
        <v>159</v>
      </c>
    </row>
    <row r="4777" spans="1:4">
      <c r="A4777" t="s">
        <v>142</v>
      </c>
      <c r="B4777" t="s">
        <v>9607</v>
      </c>
      <c r="C4777" s="36" t="s">
        <v>9608</v>
      </c>
      <c r="D4777" s="36" t="s">
        <v>182</v>
      </c>
    </row>
    <row r="4778" spans="1:4">
      <c r="A4778" t="s">
        <v>142</v>
      </c>
      <c r="B4778" t="s">
        <v>9609</v>
      </c>
      <c r="C4778" s="36" t="s">
        <v>9610</v>
      </c>
      <c r="D4778" s="36" t="s">
        <v>182</v>
      </c>
    </row>
    <row r="4779" spans="1:4">
      <c r="A4779" t="s">
        <v>142</v>
      </c>
      <c r="B4779" t="s">
        <v>9611</v>
      </c>
      <c r="C4779" s="36" t="s">
        <v>9612</v>
      </c>
      <c r="D4779" s="36" t="s">
        <v>182</v>
      </c>
    </row>
    <row r="4780" spans="1:4">
      <c r="A4780" t="s">
        <v>142</v>
      </c>
      <c r="B4780" t="s">
        <v>9613</v>
      </c>
      <c r="C4780" s="36" t="s">
        <v>9614</v>
      </c>
      <c r="D4780" s="36" t="s">
        <v>159</v>
      </c>
    </row>
    <row r="4781" spans="1:4">
      <c r="A4781" t="s">
        <v>142</v>
      </c>
      <c r="B4781" t="s">
        <v>9615</v>
      </c>
      <c r="C4781" s="36" t="s">
        <v>9616</v>
      </c>
      <c r="D4781" s="36" t="s">
        <v>159</v>
      </c>
    </row>
    <row r="4782" spans="1:4">
      <c r="A4782" t="s">
        <v>142</v>
      </c>
      <c r="B4782" t="s">
        <v>9617</v>
      </c>
      <c r="C4782" s="36" t="s">
        <v>9618</v>
      </c>
      <c r="D4782" s="36" t="s">
        <v>182</v>
      </c>
    </row>
    <row r="4783" spans="1:4">
      <c r="A4783" t="s">
        <v>142</v>
      </c>
      <c r="B4783" t="s">
        <v>9619</v>
      </c>
      <c r="C4783" s="36" t="s">
        <v>9620</v>
      </c>
      <c r="D4783" s="36" t="s">
        <v>159</v>
      </c>
    </row>
    <row r="4784" spans="1:4">
      <c r="A4784" t="s">
        <v>142</v>
      </c>
      <c r="B4784" t="s">
        <v>9621</v>
      </c>
      <c r="C4784" s="36" t="s">
        <v>9622</v>
      </c>
      <c r="D4784" s="36" t="s">
        <v>182</v>
      </c>
    </row>
    <row r="4785" spans="1:4">
      <c r="A4785" t="s">
        <v>142</v>
      </c>
      <c r="B4785" t="s">
        <v>9623</v>
      </c>
      <c r="C4785" s="36" t="s">
        <v>9624</v>
      </c>
      <c r="D4785" s="36" t="s">
        <v>182</v>
      </c>
    </row>
    <row r="4786" spans="1:4">
      <c r="A4786" t="s">
        <v>142</v>
      </c>
      <c r="B4786" t="s">
        <v>9625</v>
      </c>
      <c r="C4786" s="36" t="s">
        <v>9626</v>
      </c>
      <c r="D4786" s="36" t="s">
        <v>182</v>
      </c>
    </row>
    <row r="4787" spans="1:4">
      <c r="A4787" t="s">
        <v>142</v>
      </c>
      <c r="B4787" t="s">
        <v>9627</v>
      </c>
      <c r="C4787" s="36" t="s">
        <v>9628</v>
      </c>
      <c r="D4787" s="36" t="s">
        <v>182</v>
      </c>
    </row>
    <row r="4788" spans="1:4">
      <c r="A4788" t="s">
        <v>142</v>
      </c>
      <c r="B4788" t="s">
        <v>9629</v>
      </c>
      <c r="C4788" s="36" t="s">
        <v>9630</v>
      </c>
      <c r="D4788" s="36" t="s">
        <v>182</v>
      </c>
    </row>
    <row r="4789" spans="1:4">
      <c r="A4789" t="s">
        <v>142</v>
      </c>
      <c r="B4789" t="s">
        <v>9631</v>
      </c>
      <c r="C4789" s="36" t="s">
        <v>9632</v>
      </c>
      <c r="D4789" s="36" t="s">
        <v>159</v>
      </c>
    </row>
    <row r="4790" spans="1:4">
      <c r="A4790" t="s">
        <v>142</v>
      </c>
      <c r="B4790" t="s">
        <v>9633</v>
      </c>
      <c r="C4790" s="36" t="s">
        <v>9634</v>
      </c>
      <c r="D4790" s="36" t="s">
        <v>159</v>
      </c>
    </row>
    <row r="4791" spans="1:4">
      <c r="A4791" t="s">
        <v>142</v>
      </c>
      <c r="B4791" t="s">
        <v>9635</v>
      </c>
      <c r="C4791" s="36" t="s">
        <v>9636</v>
      </c>
      <c r="D4791" s="36" t="s">
        <v>159</v>
      </c>
    </row>
    <row r="4792" spans="1:4">
      <c r="A4792" t="s">
        <v>142</v>
      </c>
      <c r="B4792" t="s">
        <v>9637</v>
      </c>
      <c r="C4792" s="36" t="s">
        <v>9638</v>
      </c>
      <c r="D4792" s="36" t="s">
        <v>182</v>
      </c>
    </row>
    <row r="4793" spans="1:4">
      <c r="A4793" t="s">
        <v>142</v>
      </c>
      <c r="B4793" t="s">
        <v>9639</v>
      </c>
      <c r="C4793" s="36" t="s">
        <v>9640</v>
      </c>
      <c r="D4793" s="36" t="s">
        <v>182</v>
      </c>
    </row>
    <row r="4794" spans="1:4">
      <c r="A4794" t="s">
        <v>142</v>
      </c>
      <c r="B4794" t="s">
        <v>9641</v>
      </c>
      <c r="C4794" s="36" t="s">
        <v>9642</v>
      </c>
      <c r="D4794" s="36" t="s">
        <v>182</v>
      </c>
    </row>
    <row r="4795" spans="1:4">
      <c r="A4795" t="s">
        <v>142</v>
      </c>
      <c r="B4795" t="s">
        <v>9643</v>
      </c>
      <c r="C4795" s="36" t="s">
        <v>9644</v>
      </c>
      <c r="D4795" s="36" t="s">
        <v>182</v>
      </c>
    </row>
    <row r="4796" spans="1:4">
      <c r="A4796" t="s">
        <v>142</v>
      </c>
      <c r="B4796" t="s">
        <v>9645</v>
      </c>
      <c r="C4796" s="36" t="s">
        <v>9646</v>
      </c>
      <c r="D4796" s="36" t="s">
        <v>182</v>
      </c>
    </row>
    <row r="4797" spans="1:4">
      <c r="A4797" t="s">
        <v>142</v>
      </c>
      <c r="B4797" t="s">
        <v>9647</v>
      </c>
      <c r="C4797" s="36" t="s">
        <v>9648</v>
      </c>
      <c r="D4797" s="36" t="s">
        <v>182</v>
      </c>
    </row>
    <row r="4798" spans="1:4">
      <c r="A4798" t="s">
        <v>142</v>
      </c>
      <c r="B4798" t="s">
        <v>9649</v>
      </c>
      <c r="C4798" s="36" t="s">
        <v>9650</v>
      </c>
      <c r="D4798" s="36" t="s">
        <v>182</v>
      </c>
    </row>
    <row r="4799" spans="1:4">
      <c r="A4799" t="s">
        <v>142</v>
      </c>
      <c r="B4799" t="s">
        <v>9651</v>
      </c>
      <c r="C4799" s="36" t="s">
        <v>9652</v>
      </c>
      <c r="D4799" s="36" t="s">
        <v>182</v>
      </c>
    </row>
    <row r="4800" spans="1:4">
      <c r="A4800" t="s">
        <v>142</v>
      </c>
      <c r="B4800" t="s">
        <v>9653</v>
      </c>
      <c r="C4800" s="36" t="s">
        <v>9654</v>
      </c>
      <c r="D4800" s="36" t="s">
        <v>182</v>
      </c>
    </row>
    <row r="4801" spans="1:4">
      <c r="A4801" t="s">
        <v>142</v>
      </c>
      <c r="B4801" t="s">
        <v>9655</v>
      </c>
      <c r="C4801" s="36" t="s">
        <v>9656</v>
      </c>
      <c r="D4801" s="36" t="s">
        <v>182</v>
      </c>
    </row>
    <row r="4802" spans="1:4">
      <c r="A4802" t="s">
        <v>142</v>
      </c>
      <c r="B4802" t="s">
        <v>9657</v>
      </c>
      <c r="C4802" s="36" t="s">
        <v>9658</v>
      </c>
      <c r="D4802" s="36" t="s">
        <v>182</v>
      </c>
    </row>
    <row r="4803" spans="1:4">
      <c r="A4803" t="s">
        <v>142</v>
      </c>
      <c r="B4803" t="s">
        <v>9659</v>
      </c>
      <c r="C4803" s="36" t="s">
        <v>9660</v>
      </c>
      <c r="D4803" s="36" t="s">
        <v>182</v>
      </c>
    </row>
    <row r="4804" spans="1:4">
      <c r="A4804" t="s">
        <v>142</v>
      </c>
      <c r="B4804" t="s">
        <v>9661</v>
      </c>
      <c r="C4804" s="36" t="s">
        <v>9662</v>
      </c>
      <c r="D4804" s="36" t="s">
        <v>182</v>
      </c>
    </row>
    <row r="4805" spans="1:4">
      <c r="A4805" t="s">
        <v>142</v>
      </c>
      <c r="B4805" t="s">
        <v>9663</v>
      </c>
      <c r="C4805" s="36" t="s">
        <v>9664</v>
      </c>
      <c r="D4805" s="36" t="s">
        <v>182</v>
      </c>
    </row>
    <row r="4806" spans="1:4">
      <c r="A4806" t="s">
        <v>142</v>
      </c>
      <c r="B4806" t="s">
        <v>9665</v>
      </c>
      <c r="C4806" s="36" t="s">
        <v>9666</v>
      </c>
      <c r="D4806" s="36" t="s">
        <v>182</v>
      </c>
    </row>
    <row r="4807" spans="1:4">
      <c r="A4807" t="s">
        <v>142</v>
      </c>
      <c r="B4807" t="s">
        <v>9667</v>
      </c>
      <c r="C4807" s="36" t="s">
        <v>9668</v>
      </c>
      <c r="D4807" s="36" t="s">
        <v>182</v>
      </c>
    </row>
    <row r="4808" spans="1:4">
      <c r="A4808" t="s">
        <v>142</v>
      </c>
      <c r="B4808" t="s">
        <v>9669</v>
      </c>
      <c r="C4808" s="36" t="s">
        <v>9670</v>
      </c>
      <c r="D4808" s="36" t="s">
        <v>182</v>
      </c>
    </row>
    <row r="4809" spans="1:4">
      <c r="A4809" t="s">
        <v>142</v>
      </c>
      <c r="B4809" t="s">
        <v>9671</v>
      </c>
      <c r="C4809" s="36" t="s">
        <v>9672</v>
      </c>
      <c r="D4809" s="36" t="s">
        <v>182</v>
      </c>
    </row>
    <row r="4810" spans="1:4">
      <c r="A4810" t="s">
        <v>142</v>
      </c>
      <c r="B4810" t="s">
        <v>9673</v>
      </c>
      <c r="C4810" s="36" t="s">
        <v>9674</v>
      </c>
      <c r="D4810" s="36" t="s">
        <v>182</v>
      </c>
    </row>
    <row r="4811" spans="1:4">
      <c r="A4811" t="s">
        <v>142</v>
      </c>
      <c r="B4811" t="s">
        <v>9675</v>
      </c>
      <c r="C4811" s="36" t="s">
        <v>9676</v>
      </c>
      <c r="D4811" s="36" t="s">
        <v>182</v>
      </c>
    </row>
    <row r="4812" spans="1:4">
      <c r="A4812" t="s">
        <v>142</v>
      </c>
      <c r="B4812" t="s">
        <v>9677</v>
      </c>
      <c r="C4812" s="36" t="s">
        <v>9678</v>
      </c>
      <c r="D4812" s="36" t="s">
        <v>182</v>
      </c>
    </row>
    <row r="4813" spans="1:4">
      <c r="A4813" t="s">
        <v>145</v>
      </c>
      <c r="B4813" t="s">
        <v>9679</v>
      </c>
      <c r="C4813" s="36" t="s">
        <v>9680</v>
      </c>
      <c r="D4813" s="36" t="s">
        <v>182</v>
      </c>
    </row>
    <row r="4814" spans="1:4">
      <c r="A4814" t="s">
        <v>145</v>
      </c>
      <c r="B4814" t="s">
        <v>9681</v>
      </c>
      <c r="C4814" s="36" t="s">
        <v>9682</v>
      </c>
      <c r="D4814" s="36" t="s">
        <v>159</v>
      </c>
    </row>
    <row r="4815" spans="1:4">
      <c r="A4815" t="s">
        <v>145</v>
      </c>
      <c r="B4815" t="s">
        <v>9683</v>
      </c>
      <c r="C4815" s="36" t="s">
        <v>9684</v>
      </c>
      <c r="D4815" s="36" t="s">
        <v>182</v>
      </c>
    </row>
    <row r="4816" spans="1:4">
      <c r="A4816" t="s">
        <v>145</v>
      </c>
      <c r="B4816" t="s">
        <v>9685</v>
      </c>
      <c r="C4816" s="36" t="s">
        <v>9686</v>
      </c>
      <c r="D4816" s="36" t="s">
        <v>182</v>
      </c>
    </row>
    <row r="4817" spans="1:4">
      <c r="A4817" t="s">
        <v>145</v>
      </c>
      <c r="B4817" t="s">
        <v>9687</v>
      </c>
      <c r="C4817" s="36" t="s">
        <v>9688</v>
      </c>
      <c r="D4817" s="36" t="s">
        <v>182</v>
      </c>
    </row>
    <row r="4818" spans="1:4">
      <c r="A4818" t="s">
        <v>145</v>
      </c>
      <c r="B4818" t="s">
        <v>9689</v>
      </c>
      <c r="C4818" s="36" t="s">
        <v>9690</v>
      </c>
      <c r="D4818" s="36" t="s">
        <v>182</v>
      </c>
    </row>
    <row r="4819" spans="1:4">
      <c r="A4819" t="s">
        <v>145</v>
      </c>
      <c r="B4819" t="s">
        <v>9691</v>
      </c>
      <c r="C4819" s="36" t="s">
        <v>9692</v>
      </c>
      <c r="D4819" s="36" t="s">
        <v>182</v>
      </c>
    </row>
    <row r="4820" spans="1:4">
      <c r="A4820" t="s">
        <v>145</v>
      </c>
      <c r="B4820" t="s">
        <v>9693</v>
      </c>
      <c r="C4820" s="36" t="s">
        <v>9694</v>
      </c>
      <c r="D4820" s="36" t="s">
        <v>182</v>
      </c>
    </row>
    <row r="4821" spans="1:4">
      <c r="A4821" t="s">
        <v>145</v>
      </c>
      <c r="B4821" t="s">
        <v>9695</v>
      </c>
      <c r="C4821" s="36" t="s">
        <v>9696</v>
      </c>
      <c r="D4821" s="36" t="s">
        <v>182</v>
      </c>
    </row>
    <row r="4822" spans="1:4">
      <c r="A4822" t="s">
        <v>145</v>
      </c>
      <c r="B4822" t="s">
        <v>9697</v>
      </c>
      <c r="C4822" s="36" t="s">
        <v>9698</v>
      </c>
      <c r="D4822" s="36" t="s">
        <v>182</v>
      </c>
    </row>
    <row r="4823" spans="1:4">
      <c r="A4823" t="s">
        <v>145</v>
      </c>
      <c r="B4823" t="s">
        <v>9699</v>
      </c>
      <c r="C4823" s="36" t="s">
        <v>9700</v>
      </c>
      <c r="D4823" s="36" t="s">
        <v>182</v>
      </c>
    </row>
    <row r="4824" spans="1:4">
      <c r="A4824" t="s">
        <v>145</v>
      </c>
      <c r="B4824" t="s">
        <v>9701</v>
      </c>
      <c r="C4824" s="36" t="s">
        <v>9702</v>
      </c>
      <c r="D4824" s="36" t="s">
        <v>182</v>
      </c>
    </row>
    <row r="4825" spans="1:4">
      <c r="A4825" t="s">
        <v>145</v>
      </c>
      <c r="B4825" t="s">
        <v>9703</v>
      </c>
      <c r="C4825" s="36" t="s">
        <v>9704</v>
      </c>
      <c r="D4825" s="36" t="s">
        <v>182</v>
      </c>
    </row>
    <row r="4826" spans="1:4">
      <c r="A4826" t="s">
        <v>145</v>
      </c>
      <c r="B4826" t="s">
        <v>9705</v>
      </c>
      <c r="C4826" s="36" t="s">
        <v>9706</v>
      </c>
      <c r="D4826" s="36" t="s">
        <v>182</v>
      </c>
    </row>
    <row r="4827" spans="1:4">
      <c r="A4827" t="s">
        <v>145</v>
      </c>
      <c r="B4827" t="s">
        <v>9707</v>
      </c>
      <c r="C4827" s="36" t="s">
        <v>9708</v>
      </c>
      <c r="D4827" s="36" t="s">
        <v>182</v>
      </c>
    </row>
    <row r="4828" spans="1:4">
      <c r="A4828" t="s">
        <v>145</v>
      </c>
      <c r="B4828" t="s">
        <v>9709</v>
      </c>
      <c r="C4828" s="36" t="s">
        <v>9710</v>
      </c>
      <c r="D4828" s="36" t="s">
        <v>182</v>
      </c>
    </row>
    <row r="4829" spans="1:4">
      <c r="A4829" t="s">
        <v>145</v>
      </c>
      <c r="B4829" t="s">
        <v>9711</v>
      </c>
      <c r="C4829" s="36" t="s">
        <v>9712</v>
      </c>
      <c r="D4829" s="36" t="s">
        <v>182</v>
      </c>
    </row>
    <row r="4830" spans="1:4">
      <c r="A4830" t="s">
        <v>145</v>
      </c>
      <c r="B4830" t="s">
        <v>9713</v>
      </c>
      <c r="C4830" s="36" t="s">
        <v>9714</v>
      </c>
      <c r="D4830" s="36" t="s">
        <v>182</v>
      </c>
    </row>
    <row r="4831" spans="1:4">
      <c r="A4831" t="s">
        <v>145</v>
      </c>
      <c r="B4831" t="s">
        <v>9715</v>
      </c>
      <c r="C4831" s="36" t="s">
        <v>9716</v>
      </c>
      <c r="D4831" s="36" t="s">
        <v>182</v>
      </c>
    </row>
    <row r="4832" spans="1:4">
      <c r="A4832" t="s">
        <v>145</v>
      </c>
      <c r="B4832" t="s">
        <v>9717</v>
      </c>
      <c r="C4832" s="36" t="s">
        <v>9718</v>
      </c>
      <c r="D4832" s="36" t="s">
        <v>182</v>
      </c>
    </row>
    <row r="4833" spans="1:4">
      <c r="A4833" t="s">
        <v>145</v>
      </c>
      <c r="B4833" t="s">
        <v>9719</v>
      </c>
      <c r="C4833" s="36" t="s">
        <v>9720</v>
      </c>
      <c r="D4833" s="36" t="s">
        <v>182</v>
      </c>
    </row>
    <row r="4834" spans="1:4">
      <c r="A4834" t="s">
        <v>145</v>
      </c>
      <c r="B4834" t="s">
        <v>9721</v>
      </c>
      <c r="C4834" s="36" t="s">
        <v>9722</v>
      </c>
      <c r="D4834" s="36" t="s">
        <v>182</v>
      </c>
    </row>
    <row r="4835" spans="1:4">
      <c r="A4835" t="s">
        <v>145</v>
      </c>
      <c r="B4835" t="s">
        <v>9723</v>
      </c>
      <c r="C4835" s="36" t="s">
        <v>9724</v>
      </c>
      <c r="D4835" s="36" t="s">
        <v>182</v>
      </c>
    </row>
    <row r="4836" spans="1:4">
      <c r="A4836" t="s">
        <v>145</v>
      </c>
      <c r="B4836" t="s">
        <v>9725</v>
      </c>
      <c r="C4836" s="36" t="s">
        <v>9726</v>
      </c>
      <c r="D4836" s="36" t="s">
        <v>182</v>
      </c>
    </row>
    <row r="4837" spans="1:4">
      <c r="A4837" t="s">
        <v>145</v>
      </c>
      <c r="B4837" t="s">
        <v>9727</v>
      </c>
      <c r="C4837" s="36" t="s">
        <v>9728</v>
      </c>
      <c r="D4837" s="36" t="s">
        <v>182</v>
      </c>
    </row>
    <row r="4838" spans="1:4">
      <c r="A4838" t="s">
        <v>145</v>
      </c>
      <c r="B4838" t="s">
        <v>9729</v>
      </c>
      <c r="C4838" s="36" t="s">
        <v>9730</v>
      </c>
      <c r="D4838" s="36" t="s">
        <v>182</v>
      </c>
    </row>
    <row r="4839" spans="1:4">
      <c r="A4839" t="s">
        <v>145</v>
      </c>
      <c r="B4839" t="s">
        <v>9731</v>
      </c>
      <c r="C4839" s="36" t="s">
        <v>9732</v>
      </c>
      <c r="D4839" s="36" t="s">
        <v>182</v>
      </c>
    </row>
    <row r="4840" spans="1:4">
      <c r="A4840" t="s">
        <v>145</v>
      </c>
      <c r="B4840" t="s">
        <v>9733</v>
      </c>
      <c r="C4840" s="36" t="s">
        <v>9734</v>
      </c>
      <c r="D4840" s="36" t="s">
        <v>182</v>
      </c>
    </row>
    <row r="4841" spans="1:4">
      <c r="A4841" t="s">
        <v>145</v>
      </c>
      <c r="B4841" t="s">
        <v>9735</v>
      </c>
      <c r="C4841" s="36" t="s">
        <v>9736</v>
      </c>
      <c r="D4841" s="36" t="s">
        <v>182</v>
      </c>
    </row>
    <row r="4842" spans="1:4">
      <c r="A4842" t="s">
        <v>145</v>
      </c>
      <c r="B4842" t="s">
        <v>9737</v>
      </c>
      <c r="C4842" s="36" t="s">
        <v>9738</v>
      </c>
      <c r="D4842" s="36" t="s">
        <v>182</v>
      </c>
    </row>
    <row r="4843" spans="1:4">
      <c r="A4843" t="s">
        <v>145</v>
      </c>
      <c r="B4843" t="s">
        <v>9739</v>
      </c>
      <c r="C4843" s="36" t="s">
        <v>9740</v>
      </c>
      <c r="D4843" s="36" t="s">
        <v>182</v>
      </c>
    </row>
    <row r="4844" spans="1:4">
      <c r="A4844" t="s">
        <v>145</v>
      </c>
      <c r="B4844" t="s">
        <v>9741</v>
      </c>
      <c r="C4844" s="36" t="s">
        <v>9742</v>
      </c>
      <c r="D4844" s="36" t="s">
        <v>182</v>
      </c>
    </row>
    <row r="4845" spans="1:4">
      <c r="A4845" t="s">
        <v>145</v>
      </c>
      <c r="B4845" t="s">
        <v>9743</v>
      </c>
      <c r="C4845" s="36" t="s">
        <v>9744</v>
      </c>
      <c r="D4845" s="36" t="s">
        <v>182</v>
      </c>
    </row>
    <row r="4846" spans="1:4">
      <c r="A4846" t="s">
        <v>145</v>
      </c>
      <c r="B4846" t="s">
        <v>9745</v>
      </c>
      <c r="C4846" s="36" t="s">
        <v>9746</v>
      </c>
      <c r="D4846" s="36" t="s">
        <v>182</v>
      </c>
    </row>
    <row r="4847" spans="1:4">
      <c r="A4847" t="s">
        <v>145</v>
      </c>
      <c r="B4847" t="s">
        <v>9747</v>
      </c>
      <c r="C4847" s="36" t="s">
        <v>9748</v>
      </c>
      <c r="D4847" s="36" t="s">
        <v>182</v>
      </c>
    </row>
    <row r="4848" spans="1:4">
      <c r="A4848" t="s">
        <v>145</v>
      </c>
      <c r="B4848" t="s">
        <v>9749</v>
      </c>
      <c r="C4848" s="36" t="s">
        <v>9750</v>
      </c>
      <c r="D4848" s="36" t="s">
        <v>182</v>
      </c>
    </row>
    <row r="4849" spans="1:4">
      <c r="A4849" t="s">
        <v>145</v>
      </c>
      <c r="B4849" t="s">
        <v>9751</v>
      </c>
      <c r="C4849" s="36" t="s">
        <v>9752</v>
      </c>
      <c r="D4849" s="36" t="s">
        <v>182</v>
      </c>
    </row>
    <row r="4850" spans="1:4">
      <c r="A4850" t="s">
        <v>145</v>
      </c>
      <c r="B4850" t="s">
        <v>9753</v>
      </c>
      <c r="C4850" s="36" t="s">
        <v>9754</v>
      </c>
      <c r="D4850" s="36" t="s">
        <v>182</v>
      </c>
    </row>
    <row r="4851" spans="1:4">
      <c r="A4851" t="s">
        <v>145</v>
      </c>
      <c r="B4851" t="s">
        <v>9755</v>
      </c>
      <c r="C4851" s="36" t="s">
        <v>9756</v>
      </c>
      <c r="D4851" s="36" t="s">
        <v>182</v>
      </c>
    </row>
    <row r="4852" spans="1:4">
      <c r="A4852" t="s">
        <v>145</v>
      </c>
      <c r="B4852" t="s">
        <v>9757</v>
      </c>
      <c r="C4852" s="36" t="s">
        <v>9758</v>
      </c>
      <c r="D4852" s="36" t="s">
        <v>182</v>
      </c>
    </row>
    <row r="4853" spans="1:4">
      <c r="A4853" t="s">
        <v>145</v>
      </c>
      <c r="B4853" t="s">
        <v>9759</v>
      </c>
      <c r="C4853" s="36" t="s">
        <v>9760</v>
      </c>
      <c r="D4853" s="36" t="s">
        <v>182</v>
      </c>
    </row>
    <row r="4854" spans="1:4">
      <c r="A4854" t="s">
        <v>145</v>
      </c>
      <c r="B4854" t="s">
        <v>9761</v>
      </c>
      <c r="C4854" s="36" t="s">
        <v>9762</v>
      </c>
      <c r="D4854" s="36" t="s">
        <v>182</v>
      </c>
    </row>
    <row r="4855" spans="1:4">
      <c r="A4855" t="s">
        <v>145</v>
      </c>
      <c r="B4855" t="s">
        <v>9763</v>
      </c>
      <c r="C4855" s="36" t="s">
        <v>9764</v>
      </c>
      <c r="D4855" s="36" t="s">
        <v>182</v>
      </c>
    </row>
    <row r="4856" spans="1:4">
      <c r="A4856" t="s">
        <v>145</v>
      </c>
      <c r="B4856" t="s">
        <v>9765</v>
      </c>
      <c r="C4856" s="36" t="s">
        <v>9766</v>
      </c>
      <c r="D4856" s="36" t="s">
        <v>182</v>
      </c>
    </row>
    <row r="4857" spans="1:4">
      <c r="A4857" t="s">
        <v>145</v>
      </c>
      <c r="B4857" t="s">
        <v>9767</v>
      </c>
      <c r="C4857" s="36" t="s">
        <v>9768</v>
      </c>
      <c r="D4857" s="36" t="s">
        <v>182</v>
      </c>
    </row>
    <row r="4858" spans="1:4">
      <c r="A4858" t="s">
        <v>145</v>
      </c>
      <c r="B4858" t="s">
        <v>9769</v>
      </c>
      <c r="C4858" s="36" t="s">
        <v>9770</v>
      </c>
      <c r="D4858" s="36" t="s">
        <v>182</v>
      </c>
    </row>
    <row r="4859" spans="1:4">
      <c r="A4859" t="s">
        <v>145</v>
      </c>
      <c r="B4859" t="s">
        <v>9771</v>
      </c>
      <c r="C4859" s="36" t="s">
        <v>9772</v>
      </c>
      <c r="D4859" s="36" t="s">
        <v>182</v>
      </c>
    </row>
    <row r="4860" spans="1:4">
      <c r="A4860" t="s">
        <v>145</v>
      </c>
      <c r="B4860" t="s">
        <v>9773</v>
      </c>
      <c r="C4860" s="36" t="s">
        <v>9774</v>
      </c>
      <c r="D4860" s="36" t="s">
        <v>182</v>
      </c>
    </row>
    <row r="4861" spans="1:4">
      <c r="A4861" t="s">
        <v>145</v>
      </c>
      <c r="B4861" t="s">
        <v>9775</v>
      </c>
      <c r="C4861" s="36" t="s">
        <v>9776</v>
      </c>
      <c r="D4861" s="36" t="s">
        <v>182</v>
      </c>
    </row>
    <row r="4862" spans="1:4">
      <c r="A4862" t="s">
        <v>145</v>
      </c>
      <c r="B4862" t="s">
        <v>9777</v>
      </c>
      <c r="C4862" s="36" t="s">
        <v>9778</v>
      </c>
      <c r="D4862" s="36" t="s">
        <v>182</v>
      </c>
    </row>
    <row r="4863" spans="1:4">
      <c r="A4863" t="s">
        <v>145</v>
      </c>
      <c r="B4863" t="s">
        <v>9779</v>
      </c>
      <c r="C4863" s="36" t="s">
        <v>9780</v>
      </c>
      <c r="D4863" s="36" t="s">
        <v>182</v>
      </c>
    </row>
    <row r="4864" spans="1:4">
      <c r="A4864" t="s">
        <v>145</v>
      </c>
      <c r="B4864" t="s">
        <v>9781</v>
      </c>
      <c r="C4864" s="36" t="s">
        <v>9782</v>
      </c>
      <c r="D4864" s="36" t="s">
        <v>182</v>
      </c>
    </row>
    <row r="4865" spans="1:4">
      <c r="A4865" t="s">
        <v>145</v>
      </c>
      <c r="B4865" t="s">
        <v>9783</v>
      </c>
      <c r="C4865" s="36" t="s">
        <v>9784</v>
      </c>
      <c r="D4865" s="36" t="s">
        <v>182</v>
      </c>
    </row>
    <row r="4866" spans="1:4">
      <c r="A4866" t="s">
        <v>145</v>
      </c>
      <c r="B4866" t="s">
        <v>9785</v>
      </c>
      <c r="C4866" s="36" t="s">
        <v>9786</v>
      </c>
      <c r="D4866" s="36" t="s">
        <v>182</v>
      </c>
    </row>
    <row r="4867" spans="1:4">
      <c r="A4867" t="s">
        <v>145</v>
      </c>
      <c r="B4867" t="s">
        <v>9787</v>
      </c>
      <c r="C4867" s="36" t="s">
        <v>9788</v>
      </c>
      <c r="D4867" s="36" t="s">
        <v>182</v>
      </c>
    </row>
    <row r="4868" spans="1:4">
      <c r="A4868" t="s">
        <v>145</v>
      </c>
      <c r="B4868" t="s">
        <v>9789</v>
      </c>
      <c r="C4868" s="36" t="s">
        <v>9790</v>
      </c>
      <c r="D4868" s="36" t="s">
        <v>182</v>
      </c>
    </row>
    <row r="4869" spans="1:4">
      <c r="A4869" t="s">
        <v>145</v>
      </c>
      <c r="B4869" t="s">
        <v>9791</v>
      </c>
      <c r="C4869" s="36" t="s">
        <v>9792</v>
      </c>
      <c r="D4869" s="36" t="s">
        <v>182</v>
      </c>
    </row>
    <row r="4870" spans="1:4">
      <c r="A4870" t="s">
        <v>145</v>
      </c>
      <c r="B4870" t="s">
        <v>9793</v>
      </c>
      <c r="C4870" s="36" t="s">
        <v>9794</v>
      </c>
      <c r="D4870" s="36" t="s">
        <v>182</v>
      </c>
    </row>
    <row r="4871" spans="1:4">
      <c r="A4871" t="s">
        <v>145</v>
      </c>
      <c r="B4871" t="s">
        <v>9795</v>
      </c>
      <c r="C4871" s="36" t="s">
        <v>9796</v>
      </c>
      <c r="D4871" s="36" t="s">
        <v>182</v>
      </c>
    </row>
    <row r="4872" spans="1:4">
      <c r="A4872" t="s">
        <v>145</v>
      </c>
      <c r="B4872" t="s">
        <v>9797</v>
      </c>
      <c r="C4872" s="36" t="s">
        <v>9798</v>
      </c>
      <c r="D4872" s="36" t="s">
        <v>182</v>
      </c>
    </row>
    <row r="4873" spans="1:4">
      <c r="A4873" t="s">
        <v>145</v>
      </c>
      <c r="B4873" t="s">
        <v>9683</v>
      </c>
      <c r="C4873" s="36" t="s">
        <v>9799</v>
      </c>
      <c r="D4873" s="36" t="s">
        <v>182</v>
      </c>
    </row>
    <row r="4874" spans="1:4">
      <c r="A4874" t="s">
        <v>145</v>
      </c>
      <c r="B4874" t="s">
        <v>9800</v>
      </c>
      <c r="C4874" s="36" t="s">
        <v>9801</v>
      </c>
      <c r="D4874" s="36" t="s">
        <v>182</v>
      </c>
    </row>
    <row r="4875" spans="1:4">
      <c r="A4875" t="s">
        <v>145</v>
      </c>
      <c r="B4875" t="s">
        <v>9802</v>
      </c>
      <c r="C4875" s="36" t="s">
        <v>9803</v>
      </c>
      <c r="D4875" s="36" t="s">
        <v>182</v>
      </c>
    </row>
    <row r="4876" spans="1:4">
      <c r="A4876" t="s">
        <v>145</v>
      </c>
      <c r="B4876" t="s">
        <v>9804</v>
      </c>
      <c r="C4876" s="36" t="s">
        <v>9805</v>
      </c>
      <c r="D4876" s="36" t="s">
        <v>182</v>
      </c>
    </row>
    <row r="4877" spans="1:4">
      <c r="A4877" t="s">
        <v>145</v>
      </c>
      <c r="B4877" t="s">
        <v>9806</v>
      </c>
      <c r="C4877" s="36" t="s">
        <v>9807</v>
      </c>
      <c r="D4877" s="36" t="s">
        <v>182</v>
      </c>
    </row>
    <row r="4878" spans="1:4">
      <c r="A4878" t="s">
        <v>145</v>
      </c>
      <c r="B4878" t="s">
        <v>9808</v>
      </c>
      <c r="C4878" s="36" t="s">
        <v>9809</v>
      </c>
      <c r="D4878" s="36" t="s">
        <v>182</v>
      </c>
    </row>
    <row r="4879" spans="1:4">
      <c r="A4879" t="s">
        <v>145</v>
      </c>
      <c r="B4879" t="s">
        <v>9810</v>
      </c>
      <c r="C4879" s="36" t="s">
        <v>9811</v>
      </c>
      <c r="D4879" s="36" t="s">
        <v>182</v>
      </c>
    </row>
    <row r="4880" spans="1:4">
      <c r="A4880" t="s">
        <v>145</v>
      </c>
      <c r="B4880" t="s">
        <v>9812</v>
      </c>
      <c r="C4880" s="36" t="s">
        <v>9813</v>
      </c>
      <c r="D4880" s="36" t="s">
        <v>182</v>
      </c>
    </row>
    <row r="4881" spans="1:4">
      <c r="A4881" t="s">
        <v>145</v>
      </c>
      <c r="B4881" t="s">
        <v>9814</v>
      </c>
      <c r="C4881" s="36" t="s">
        <v>9815</v>
      </c>
      <c r="D4881" s="36" t="s">
        <v>182</v>
      </c>
    </row>
    <row r="4882" spans="1:4">
      <c r="A4882" t="s">
        <v>145</v>
      </c>
      <c r="B4882" t="s">
        <v>9816</v>
      </c>
      <c r="C4882" s="36" t="s">
        <v>9817</v>
      </c>
      <c r="D4882" s="36" t="s">
        <v>182</v>
      </c>
    </row>
    <row r="4883" spans="1:4">
      <c r="A4883" t="s">
        <v>145</v>
      </c>
      <c r="B4883" t="s">
        <v>9818</v>
      </c>
      <c r="C4883" s="36" t="s">
        <v>9819</v>
      </c>
      <c r="D4883" s="36" t="s">
        <v>182</v>
      </c>
    </row>
    <row r="4884" spans="1:4">
      <c r="A4884" t="s">
        <v>145</v>
      </c>
      <c r="B4884" t="s">
        <v>9820</v>
      </c>
      <c r="C4884" s="36" t="s">
        <v>9821</v>
      </c>
      <c r="D4884" s="36" t="s">
        <v>182</v>
      </c>
    </row>
    <row r="4885" spans="1:4">
      <c r="A4885" t="s">
        <v>145</v>
      </c>
      <c r="B4885" t="s">
        <v>9822</v>
      </c>
      <c r="C4885" s="36" t="s">
        <v>9823</v>
      </c>
      <c r="D4885" s="36" t="s">
        <v>182</v>
      </c>
    </row>
    <row r="4886" spans="1:4">
      <c r="A4886" t="s">
        <v>145</v>
      </c>
      <c r="B4886" t="s">
        <v>9824</v>
      </c>
      <c r="C4886" s="36" t="s">
        <v>9825</v>
      </c>
      <c r="D4886" s="36" t="s">
        <v>182</v>
      </c>
    </row>
    <row r="4887" spans="1:4">
      <c r="A4887" t="s">
        <v>145</v>
      </c>
      <c r="B4887" t="s">
        <v>9826</v>
      </c>
      <c r="C4887" s="36" t="s">
        <v>9827</v>
      </c>
      <c r="D4887" s="36" t="s">
        <v>182</v>
      </c>
    </row>
    <row r="4888" spans="1:4">
      <c r="A4888" t="s">
        <v>145</v>
      </c>
      <c r="B4888" t="s">
        <v>9828</v>
      </c>
      <c r="C4888" s="36" t="s">
        <v>9829</v>
      </c>
      <c r="D4888" s="36" t="s">
        <v>182</v>
      </c>
    </row>
    <row r="4889" spans="1:4">
      <c r="A4889" t="s">
        <v>145</v>
      </c>
      <c r="B4889" t="s">
        <v>9830</v>
      </c>
      <c r="C4889" s="36" t="s">
        <v>9831</v>
      </c>
      <c r="D4889" s="36" t="s">
        <v>182</v>
      </c>
    </row>
    <row r="4890" spans="1:4">
      <c r="A4890" t="s">
        <v>145</v>
      </c>
      <c r="B4890" t="s">
        <v>9832</v>
      </c>
      <c r="C4890" s="36" t="s">
        <v>9833</v>
      </c>
      <c r="D4890" s="36" t="s">
        <v>182</v>
      </c>
    </row>
    <row r="4891" spans="1:4">
      <c r="A4891" t="s">
        <v>145</v>
      </c>
      <c r="B4891" t="s">
        <v>9834</v>
      </c>
      <c r="C4891" s="36" t="s">
        <v>9835</v>
      </c>
      <c r="D4891" s="36" t="s">
        <v>182</v>
      </c>
    </row>
    <row r="4892" spans="1:4">
      <c r="A4892" t="s">
        <v>145</v>
      </c>
      <c r="B4892" t="s">
        <v>9836</v>
      </c>
      <c r="C4892" s="36" t="s">
        <v>9837</v>
      </c>
      <c r="D4892" s="36" t="s">
        <v>182</v>
      </c>
    </row>
    <row r="4893" spans="1:4">
      <c r="A4893" t="s">
        <v>145</v>
      </c>
      <c r="B4893" t="s">
        <v>9838</v>
      </c>
      <c r="C4893" s="36" t="s">
        <v>9839</v>
      </c>
      <c r="D4893" s="36" t="s">
        <v>182</v>
      </c>
    </row>
    <row r="4894" spans="1:4">
      <c r="A4894" t="s">
        <v>145</v>
      </c>
      <c r="B4894" t="s">
        <v>9840</v>
      </c>
      <c r="C4894" s="36" t="s">
        <v>9841</v>
      </c>
      <c r="D4894" s="36" t="s">
        <v>182</v>
      </c>
    </row>
    <row r="4895" spans="1:4">
      <c r="A4895" t="s">
        <v>145</v>
      </c>
      <c r="B4895" t="s">
        <v>9842</v>
      </c>
      <c r="C4895" s="36" t="s">
        <v>9843</v>
      </c>
      <c r="D4895" s="36" t="s">
        <v>182</v>
      </c>
    </row>
    <row r="4896" spans="1:4">
      <c r="A4896" t="s">
        <v>145</v>
      </c>
      <c r="B4896" t="s">
        <v>9844</v>
      </c>
      <c r="C4896" s="36" t="s">
        <v>9845</v>
      </c>
      <c r="D4896" s="36" t="s">
        <v>182</v>
      </c>
    </row>
    <row r="4897" spans="1:4">
      <c r="A4897" t="s">
        <v>145</v>
      </c>
      <c r="B4897" t="s">
        <v>9846</v>
      </c>
      <c r="C4897" s="36" t="s">
        <v>9847</v>
      </c>
      <c r="D4897" s="36" t="s">
        <v>182</v>
      </c>
    </row>
    <row r="4898" spans="1:4">
      <c r="A4898" t="s">
        <v>145</v>
      </c>
      <c r="B4898" t="s">
        <v>9848</v>
      </c>
      <c r="C4898" s="36" t="s">
        <v>9849</v>
      </c>
      <c r="D4898" s="36" t="s">
        <v>182</v>
      </c>
    </row>
    <row r="4899" spans="1:4">
      <c r="A4899" t="s">
        <v>145</v>
      </c>
      <c r="B4899" t="s">
        <v>9850</v>
      </c>
      <c r="C4899" s="36" t="s">
        <v>9851</v>
      </c>
      <c r="D4899" s="36" t="s">
        <v>182</v>
      </c>
    </row>
    <row r="4900" spans="1:4">
      <c r="A4900" t="s">
        <v>145</v>
      </c>
      <c r="B4900" t="s">
        <v>9852</v>
      </c>
      <c r="C4900" s="36" t="s">
        <v>9853</v>
      </c>
      <c r="D4900" s="36" t="s">
        <v>182</v>
      </c>
    </row>
    <row r="4901" spans="1:4">
      <c r="A4901" t="s">
        <v>145</v>
      </c>
      <c r="B4901" t="s">
        <v>9854</v>
      </c>
      <c r="C4901" s="36" t="s">
        <v>9855</v>
      </c>
      <c r="D4901" s="36" t="s">
        <v>182</v>
      </c>
    </row>
    <row r="4902" spans="1:4">
      <c r="A4902" t="s">
        <v>145</v>
      </c>
      <c r="B4902" t="s">
        <v>9856</v>
      </c>
      <c r="C4902" s="36" t="s">
        <v>9857</v>
      </c>
      <c r="D4902" s="36" t="s">
        <v>182</v>
      </c>
    </row>
    <row r="4903" spans="1:4">
      <c r="A4903" t="s">
        <v>145</v>
      </c>
      <c r="B4903" t="s">
        <v>9858</v>
      </c>
      <c r="C4903" s="36" t="s">
        <v>9859</v>
      </c>
      <c r="D4903" s="36" t="s">
        <v>182</v>
      </c>
    </row>
    <row r="4904" spans="1:4">
      <c r="A4904" t="s">
        <v>145</v>
      </c>
      <c r="B4904" t="s">
        <v>9860</v>
      </c>
      <c r="C4904" s="36" t="s">
        <v>9861</v>
      </c>
      <c r="D4904" s="36" t="s">
        <v>182</v>
      </c>
    </row>
    <row r="4905" spans="1:4">
      <c r="A4905" t="s">
        <v>145</v>
      </c>
      <c r="B4905" t="s">
        <v>9862</v>
      </c>
      <c r="C4905" s="36" t="s">
        <v>9863</v>
      </c>
      <c r="D4905" s="36" t="s">
        <v>182</v>
      </c>
    </row>
    <row r="4906" spans="1:4">
      <c r="A4906" t="s">
        <v>145</v>
      </c>
      <c r="B4906" t="s">
        <v>9864</v>
      </c>
      <c r="C4906" s="36" t="s">
        <v>9865</v>
      </c>
      <c r="D4906" s="36" t="s">
        <v>182</v>
      </c>
    </row>
    <row r="4907" spans="1:4">
      <c r="A4907" t="s">
        <v>145</v>
      </c>
      <c r="B4907" t="s">
        <v>9866</v>
      </c>
      <c r="C4907" s="36" t="s">
        <v>9867</v>
      </c>
      <c r="D4907" s="36" t="s">
        <v>182</v>
      </c>
    </row>
    <row r="4908" spans="1:4">
      <c r="A4908" t="s">
        <v>145</v>
      </c>
      <c r="B4908" t="s">
        <v>9868</v>
      </c>
      <c r="C4908" s="36" t="s">
        <v>9869</v>
      </c>
      <c r="D4908" s="36" t="s">
        <v>182</v>
      </c>
    </row>
    <row r="4909" spans="1:4">
      <c r="A4909" t="s">
        <v>145</v>
      </c>
      <c r="B4909" t="s">
        <v>9870</v>
      </c>
      <c r="C4909" s="36" t="s">
        <v>9871</v>
      </c>
      <c r="D4909" s="36" t="s">
        <v>182</v>
      </c>
    </row>
    <row r="4910" spans="1:4">
      <c r="A4910" t="s">
        <v>145</v>
      </c>
      <c r="B4910" t="s">
        <v>9872</v>
      </c>
      <c r="C4910" s="36" t="s">
        <v>9873</v>
      </c>
      <c r="D4910" s="36" t="s">
        <v>182</v>
      </c>
    </row>
    <row r="4911" spans="1:4">
      <c r="A4911" t="s">
        <v>145</v>
      </c>
      <c r="B4911" t="s">
        <v>9874</v>
      </c>
      <c r="C4911" s="36" t="s">
        <v>9875</v>
      </c>
      <c r="D4911" s="36" t="s">
        <v>182</v>
      </c>
    </row>
    <row r="4912" spans="1:4">
      <c r="A4912" t="s">
        <v>145</v>
      </c>
      <c r="B4912" t="s">
        <v>9876</v>
      </c>
      <c r="C4912" s="36" t="s">
        <v>9877</v>
      </c>
      <c r="D4912" s="36" t="s">
        <v>182</v>
      </c>
    </row>
    <row r="4913" spans="1:4">
      <c r="A4913" t="s">
        <v>145</v>
      </c>
      <c r="B4913" t="s">
        <v>9878</v>
      </c>
      <c r="C4913" s="36" t="s">
        <v>9879</v>
      </c>
      <c r="D4913" s="36" t="s">
        <v>182</v>
      </c>
    </row>
    <row r="4914" spans="1:4">
      <c r="A4914" t="s">
        <v>145</v>
      </c>
      <c r="B4914" t="s">
        <v>9681</v>
      </c>
      <c r="C4914" s="36" t="s">
        <v>9880</v>
      </c>
      <c r="D4914" s="36" t="s">
        <v>182</v>
      </c>
    </row>
    <row r="4915" spans="1:4">
      <c r="A4915" t="s">
        <v>145</v>
      </c>
      <c r="B4915" t="s">
        <v>9881</v>
      </c>
      <c r="C4915" s="36" t="s">
        <v>9882</v>
      </c>
      <c r="D4915" s="36" t="s">
        <v>182</v>
      </c>
    </row>
    <row r="4916" spans="1:4">
      <c r="A4916" t="s">
        <v>145</v>
      </c>
      <c r="B4916" t="s">
        <v>9673</v>
      </c>
      <c r="C4916" s="36" t="s">
        <v>9883</v>
      </c>
      <c r="D4916" s="36" t="s">
        <v>182</v>
      </c>
    </row>
    <row r="4917" spans="1:4">
      <c r="A4917" t="s">
        <v>145</v>
      </c>
      <c r="B4917" t="s">
        <v>9884</v>
      </c>
      <c r="C4917" s="36" t="s">
        <v>9885</v>
      </c>
      <c r="D4917" s="36" t="s">
        <v>182</v>
      </c>
    </row>
    <row r="4918" spans="1:4">
      <c r="A4918" t="s">
        <v>9886</v>
      </c>
      <c r="B4918" t="s">
        <v>9887</v>
      </c>
      <c r="C4918" s="36" t="s">
        <v>9888</v>
      </c>
      <c r="D4918" s="36" t="s">
        <v>219</v>
      </c>
    </row>
    <row r="4919" spans="1:4">
      <c r="A4919" t="s">
        <v>9886</v>
      </c>
      <c r="B4919" t="s">
        <v>9889</v>
      </c>
      <c r="C4919" s="36" t="s">
        <v>9890</v>
      </c>
      <c r="D4919" s="36" t="s">
        <v>219</v>
      </c>
    </row>
    <row r="4920" spans="1:4">
      <c r="A4920" t="s">
        <v>9886</v>
      </c>
      <c r="B4920" t="s">
        <v>9891</v>
      </c>
      <c r="C4920" s="36" t="s">
        <v>9892</v>
      </c>
      <c r="D4920" s="36" t="s">
        <v>219</v>
      </c>
    </row>
    <row r="4921" spans="1:4">
      <c r="A4921" t="s">
        <v>9886</v>
      </c>
      <c r="B4921" t="s">
        <v>9893</v>
      </c>
      <c r="C4921" s="36" t="s">
        <v>9894</v>
      </c>
      <c r="D4921" s="36" t="s">
        <v>219</v>
      </c>
    </row>
    <row r="4922" spans="1:4">
      <c r="A4922" t="s">
        <v>9886</v>
      </c>
      <c r="B4922" t="s">
        <v>9895</v>
      </c>
      <c r="C4922" s="36" t="s">
        <v>9896</v>
      </c>
      <c r="D4922" s="36" t="s">
        <v>219</v>
      </c>
    </row>
    <row r="4923" spans="1:4">
      <c r="A4923" t="s">
        <v>9886</v>
      </c>
      <c r="B4923" t="s">
        <v>9897</v>
      </c>
      <c r="C4923" s="36" t="s">
        <v>9898</v>
      </c>
      <c r="D4923" s="36" t="s">
        <v>219</v>
      </c>
    </row>
    <row r="4924" spans="1:4">
      <c r="A4924" t="s">
        <v>9886</v>
      </c>
      <c r="B4924" t="s">
        <v>9899</v>
      </c>
      <c r="C4924" s="36" t="s">
        <v>9900</v>
      </c>
      <c r="D4924" s="36" t="s">
        <v>219</v>
      </c>
    </row>
    <row r="4925" spans="1:4">
      <c r="A4925" t="s">
        <v>9886</v>
      </c>
      <c r="B4925" t="s">
        <v>9901</v>
      </c>
      <c r="C4925" s="36" t="s">
        <v>9902</v>
      </c>
      <c r="D4925" s="36" t="s">
        <v>219</v>
      </c>
    </row>
    <row r="4926" spans="1:4">
      <c r="A4926" t="s">
        <v>9886</v>
      </c>
      <c r="B4926" t="s">
        <v>9903</v>
      </c>
      <c r="C4926" s="36" t="s">
        <v>9904</v>
      </c>
      <c r="D4926" s="36" t="s">
        <v>219</v>
      </c>
    </row>
    <row r="4927" spans="1:4">
      <c r="A4927" t="s">
        <v>9886</v>
      </c>
      <c r="B4927" t="s">
        <v>9905</v>
      </c>
      <c r="C4927" s="36" t="s">
        <v>9906</v>
      </c>
      <c r="D4927" s="36" t="s">
        <v>219</v>
      </c>
    </row>
    <row r="4928" spans="1:4">
      <c r="A4928" t="s">
        <v>9886</v>
      </c>
      <c r="B4928" t="s">
        <v>9907</v>
      </c>
      <c r="C4928" s="36" t="s">
        <v>9908</v>
      </c>
      <c r="D4928" s="36" t="s">
        <v>219</v>
      </c>
    </row>
    <row r="4929" spans="1:4">
      <c r="A4929" t="s">
        <v>9886</v>
      </c>
      <c r="B4929" t="s">
        <v>9909</v>
      </c>
      <c r="C4929" s="36" t="s">
        <v>9910</v>
      </c>
      <c r="D4929" s="36" t="s">
        <v>219</v>
      </c>
    </row>
    <row r="4930" spans="1:4">
      <c r="A4930" t="s">
        <v>9886</v>
      </c>
      <c r="B4930" t="s">
        <v>9911</v>
      </c>
      <c r="C4930" s="36" t="s">
        <v>9912</v>
      </c>
      <c r="D4930" s="36" t="s">
        <v>219</v>
      </c>
    </row>
    <row r="4931" spans="1:4">
      <c r="A4931" t="s">
        <v>9886</v>
      </c>
      <c r="B4931" t="s">
        <v>9913</v>
      </c>
      <c r="C4931" s="36" t="s">
        <v>9914</v>
      </c>
      <c r="D4931" s="36" t="s">
        <v>219</v>
      </c>
    </row>
    <row r="4932" spans="1:4">
      <c r="A4932" t="s">
        <v>9886</v>
      </c>
      <c r="B4932" t="s">
        <v>9915</v>
      </c>
      <c r="C4932" s="36" t="s">
        <v>9916</v>
      </c>
      <c r="D4932" s="36" t="s">
        <v>219</v>
      </c>
    </row>
    <row r="4933" spans="1:4">
      <c r="A4933" t="s">
        <v>9886</v>
      </c>
      <c r="B4933" t="s">
        <v>9917</v>
      </c>
      <c r="C4933" s="36" t="s">
        <v>9918</v>
      </c>
      <c r="D4933" s="36" t="s">
        <v>159</v>
      </c>
    </row>
    <row r="4934" spans="1:4">
      <c r="A4934" t="s">
        <v>9886</v>
      </c>
      <c r="B4934" t="s">
        <v>9919</v>
      </c>
      <c r="C4934" s="36" t="s">
        <v>9920</v>
      </c>
      <c r="D4934" s="36" t="s">
        <v>219</v>
      </c>
    </row>
    <row r="4935" spans="1:4">
      <c r="A4935" t="s">
        <v>9886</v>
      </c>
      <c r="B4935" t="s">
        <v>9921</v>
      </c>
      <c r="C4935" s="36" t="s">
        <v>9922</v>
      </c>
      <c r="D4935" s="36" t="s">
        <v>219</v>
      </c>
    </row>
    <row r="4936" spans="1:4">
      <c r="A4936" t="s">
        <v>9886</v>
      </c>
      <c r="B4936" t="s">
        <v>9923</v>
      </c>
      <c r="C4936" s="36" t="s">
        <v>9924</v>
      </c>
      <c r="D4936" s="36" t="s">
        <v>219</v>
      </c>
    </row>
    <row r="4937" spans="1:4">
      <c r="A4937" t="s">
        <v>9886</v>
      </c>
      <c r="B4937" t="s">
        <v>9925</v>
      </c>
      <c r="C4937" s="36" t="s">
        <v>9926</v>
      </c>
      <c r="D4937" s="36" t="s">
        <v>219</v>
      </c>
    </row>
    <row r="4938" spans="1:4">
      <c r="A4938" t="s">
        <v>9886</v>
      </c>
      <c r="B4938" t="s">
        <v>9927</v>
      </c>
      <c r="C4938" s="36" t="s">
        <v>9928</v>
      </c>
      <c r="D4938" s="36" t="s">
        <v>219</v>
      </c>
    </row>
    <row r="4939" spans="1:4">
      <c r="A4939" t="s">
        <v>9886</v>
      </c>
      <c r="B4939" t="s">
        <v>9929</v>
      </c>
      <c r="C4939" s="36" t="s">
        <v>9930</v>
      </c>
      <c r="D4939" s="36" t="s">
        <v>219</v>
      </c>
    </row>
    <row r="4940" spans="1:4">
      <c r="A4940" t="s">
        <v>9886</v>
      </c>
      <c r="B4940" t="s">
        <v>9931</v>
      </c>
      <c r="C4940" s="36" t="s">
        <v>9932</v>
      </c>
      <c r="D4940" s="36" t="s">
        <v>219</v>
      </c>
    </row>
    <row r="4941" spans="1:4">
      <c r="A4941" t="s">
        <v>9886</v>
      </c>
      <c r="B4941" t="s">
        <v>9933</v>
      </c>
      <c r="C4941" s="36" t="s">
        <v>9934</v>
      </c>
      <c r="D4941" s="36" t="s">
        <v>219</v>
      </c>
    </row>
    <row r="4942" spans="1:4">
      <c r="A4942" t="s">
        <v>9886</v>
      </c>
      <c r="B4942" t="s">
        <v>9935</v>
      </c>
      <c r="C4942" s="36" t="s">
        <v>9936</v>
      </c>
      <c r="D4942" s="36" t="s">
        <v>159</v>
      </c>
    </row>
    <row r="4943" spans="1:4">
      <c r="A4943" t="s">
        <v>9886</v>
      </c>
      <c r="B4943" t="s">
        <v>9937</v>
      </c>
      <c r="C4943" s="36" t="s">
        <v>9938</v>
      </c>
      <c r="D4943" s="36" t="s">
        <v>159</v>
      </c>
    </row>
    <row r="4944" spans="1:4">
      <c r="A4944" t="s">
        <v>9886</v>
      </c>
      <c r="B4944" t="s">
        <v>9939</v>
      </c>
      <c r="C4944" s="36" t="s">
        <v>9940</v>
      </c>
      <c r="D4944" s="36" t="s">
        <v>219</v>
      </c>
    </row>
    <row r="4945" spans="1:4">
      <c r="A4945" t="s">
        <v>9886</v>
      </c>
      <c r="B4945" t="s">
        <v>9941</v>
      </c>
      <c r="C4945" s="36" t="s">
        <v>9942</v>
      </c>
      <c r="D4945" s="36" t="s">
        <v>219</v>
      </c>
    </row>
    <row r="4946" spans="1:4">
      <c r="A4946" t="s">
        <v>9886</v>
      </c>
      <c r="B4946" t="s">
        <v>9943</v>
      </c>
      <c r="C4946" s="36" t="s">
        <v>9944</v>
      </c>
      <c r="D4946" s="36" t="s">
        <v>219</v>
      </c>
    </row>
    <row r="4947" spans="1:4">
      <c r="A4947" t="s">
        <v>9886</v>
      </c>
      <c r="B4947" t="s">
        <v>9945</v>
      </c>
      <c r="C4947" s="36" t="s">
        <v>9946</v>
      </c>
      <c r="D4947" s="36" t="s">
        <v>219</v>
      </c>
    </row>
    <row r="4948" spans="1:4">
      <c r="A4948" t="s">
        <v>9886</v>
      </c>
      <c r="B4948" t="s">
        <v>9947</v>
      </c>
      <c r="C4948" s="36" t="s">
        <v>9948</v>
      </c>
      <c r="D4948" s="36" t="s">
        <v>219</v>
      </c>
    </row>
    <row r="4949" spans="1:4">
      <c r="A4949" t="s">
        <v>9886</v>
      </c>
      <c r="B4949" t="s">
        <v>9949</v>
      </c>
      <c r="C4949" s="36" t="s">
        <v>9950</v>
      </c>
      <c r="D4949" s="36" t="s">
        <v>159</v>
      </c>
    </row>
    <row r="4950" spans="1:4">
      <c r="A4950" t="s">
        <v>9886</v>
      </c>
      <c r="B4950" t="s">
        <v>9951</v>
      </c>
      <c r="C4950" s="36" t="s">
        <v>9952</v>
      </c>
      <c r="D4950" s="36" t="s">
        <v>219</v>
      </c>
    </row>
    <row r="4951" spans="1:4">
      <c r="A4951" t="s">
        <v>9886</v>
      </c>
      <c r="B4951" t="s">
        <v>9953</v>
      </c>
      <c r="C4951" s="36" t="s">
        <v>9954</v>
      </c>
      <c r="D4951" s="36" t="s">
        <v>219</v>
      </c>
    </row>
    <row r="4952" spans="1:4">
      <c r="A4952" t="s">
        <v>9886</v>
      </c>
      <c r="B4952" t="s">
        <v>9955</v>
      </c>
      <c r="C4952" s="36" t="s">
        <v>9956</v>
      </c>
      <c r="D4952" s="36" t="s">
        <v>219</v>
      </c>
    </row>
    <row r="4953" spans="1:4">
      <c r="A4953" t="s">
        <v>9886</v>
      </c>
      <c r="B4953" t="s">
        <v>9957</v>
      </c>
      <c r="C4953" s="36" t="s">
        <v>9958</v>
      </c>
      <c r="D4953" s="36" t="s">
        <v>159</v>
      </c>
    </row>
    <row r="4954" spans="1:4">
      <c r="A4954" t="s">
        <v>9886</v>
      </c>
      <c r="B4954" t="s">
        <v>9959</v>
      </c>
      <c r="C4954" s="36" t="s">
        <v>9960</v>
      </c>
      <c r="D4954" s="36" t="s">
        <v>159</v>
      </c>
    </row>
    <row r="4955" spans="1:4">
      <c r="A4955" t="s">
        <v>9886</v>
      </c>
      <c r="B4955" t="s">
        <v>9961</v>
      </c>
      <c r="C4955" s="36" t="s">
        <v>9962</v>
      </c>
      <c r="D4955" s="36" t="s">
        <v>219</v>
      </c>
    </row>
    <row r="4956" spans="1:4">
      <c r="A4956" t="s">
        <v>9886</v>
      </c>
      <c r="B4956" t="s">
        <v>9963</v>
      </c>
      <c r="C4956" s="36" t="s">
        <v>9964</v>
      </c>
      <c r="D4956" s="36" t="s">
        <v>159</v>
      </c>
    </row>
    <row r="4957" spans="1:4">
      <c r="A4957" t="s">
        <v>9886</v>
      </c>
      <c r="B4957" t="s">
        <v>9965</v>
      </c>
      <c r="C4957" s="36" t="s">
        <v>9966</v>
      </c>
      <c r="D4957" s="36" t="s">
        <v>219</v>
      </c>
    </row>
    <row r="4958" spans="1:4">
      <c r="A4958" t="s">
        <v>9886</v>
      </c>
      <c r="B4958" t="s">
        <v>9967</v>
      </c>
      <c r="C4958" s="36" t="s">
        <v>9968</v>
      </c>
      <c r="D4958" s="36" t="s">
        <v>219</v>
      </c>
    </row>
    <row r="4959" spans="1:4">
      <c r="A4959" t="s">
        <v>9886</v>
      </c>
      <c r="B4959" t="s">
        <v>9969</v>
      </c>
      <c r="C4959" s="36" t="s">
        <v>9970</v>
      </c>
      <c r="D4959" s="36" t="s">
        <v>219</v>
      </c>
    </row>
    <row r="4960" spans="1:4">
      <c r="A4960" t="s">
        <v>9886</v>
      </c>
      <c r="B4960" t="s">
        <v>9971</v>
      </c>
      <c r="C4960" s="36" t="s">
        <v>9972</v>
      </c>
      <c r="D4960" s="36" t="s">
        <v>219</v>
      </c>
    </row>
    <row r="4961" spans="1:4">
      <c r="A4961" t="s">
        <v>9886</v>
      </c>
      <c r="B4961" t="s">
        <v>9973</v>
      </c>
      <c r="C4961" s="36" t="s">
        <v>9974</v>
      </c>
      <c r="D4961" s="36" t="s">
        <v>219</v>
      </c>
    </row>
    <row r="4962" spans="1:4">
      <c r="A4962" t="s">
        <v>9886</v>
      </c>
      <c r="B4962" t="s">
        <v>9975</v>
      </c>
      <c r="C4962" s="36" t="s">
        <v>9976</v>
      </c>
      <c r="D4962" s="36" t="s">
        <v>219</v>
      </c>
    </row>
    <row r="4963" spans="1:4">
      <c r="A4963" t="s">
        <v>9886</v>
      </c>
      <c r="B4963" t="s">
        <v>9977</v>
      </c>
      <c r="C4963" s="36" t="s">
        <v>9978</v>
      </c>
      <c r="D4963" s="36" t="s">
        <v>219</v>
      </c>
    </row>
    <row r="4964" spans="1:4">
      <c r="A4964" t="s">
        <v>9886</v>
      </c>
      <c r="B4964" t="s">
        <v>9979</v>
      </c>
      <c r="C4964" s="36" t="s">
        <v>9980</v>
      </c>
      <c r="D4964" s="36" t="s">
        <v>219</v>
      </c>
    </row>
    <row r="4965" spans="1:4">
      <c r="A4965" t="s">
        <v>9886</v>
      </c>
      <c r="B4965" t="s">
        <v>9981</v>
      </c>
      <c r="C4965" s="36" t="s">
        <v>9982</v>
      </c>
      <c r="D4965" s="36" t="s">
        <v>219</v>
      </c>
    </row>
    <row r="4966" spans="1:4">
      <c r="A4966" t="s">
        <v>9886</v>
      </c>
      <c r="B4966" t="s">
        <v>9983</v>
      </c>
      <c r="C4966" s="36" t="s">
        <v>9984</v>
      </c>
      <c r="D4966" s="36" t="s">
        <v>219</v>
      </c>
    </row>
    <row r="4967" spans="1:4">
      <c r="A4967" t="s">
        <v>9886</v>
      </c>
      <c r="B4967" t="s">
        <v>9985</v>
      </c>
      <c r="C4967" s="36" t="s">
        <v>9986</v>
      </c>
      <c r="D4967" s="36" t="s">
        <v>159</v>
      </c>
    </row>
    <row r="4968" spans="1:4">
      <c r="A4968" t="s">
        <v>9886</v>
      </c>
      <c r="B4968" t="s">
        <v>9987</v>
      </c>
      <c r="C4968" s="36" t="s">
        <v>9988</v>
      </c>
      <c r="D4968" s="36" t="s">
        <v>219</v>
      </c>
    </row>
    <row r="4969" spans="1:4">
      <c r="A4969" t="s">
        <v>9886</v>
      </c>
      <c r="B4969" t="s">
        <v>9989</v>
      </c>
      <c r="C4969" s="36" t="s">
        <v>9990</v>
      </c>
      <c r="D4969" s="36" t="s">
        <v>219</v>
      </c>
    </row>
    <row r="4970" spans="1:4">
      <c r="A4970" t="s">
        <v>9886</v>
      </c>
      <c r="B4970" t="s">
        <v>9991</v>
      </c>
      <c r="C4970" s="36" t="s">
        <v>9992</v>
      </c>
      <c r="D4970" s="36" t="s">
        <v>219</v>
      </c>
    </row>
    <row r="4971" spans="1:4">
      <c r="A4971" t="s">
        <v>9886</v>
      </c>
      <c r="B4971" t="s">
        <v>9993</v>
      </c>
      <c r="C4971" s="36" t="s">
        <v>9994</v>
      </c>
      <c r="D4971" s="36" t="s">
        <v>219</v>
      </c>
    </row>
    <row r="4972" spans="1:4">
      <c r="A4972" t="s">
        <v>9886</v>
      </c>
      <c r="B4972" t="s">
        <v>9995</v>
      </c>
      <c r="C4972" s="36" t="s">
        <v>9996</v>
      </c>
      <c r="D4972" s="36" t="s">
        <v>219</v>
      </c>
    </row>
    <row r="4973" spans="1:4">
      <c r="A4973" t="s">
        <v>9886</v>
      </c>
      <c r="B4973" t="s">
        <v>9997</v>
      </c>
      <c r="C4973" s="36" t="s">
        <v>9998</v>
      </c>
      <c r="D4973" s="36" t="s">
        <v>219</v>
      </c>
    </row>
    <row r="4974" spans="1:4">
      <c r="A4974" t="s">
        <v>9886</v>
      </c>
      <c r="B4974" t="s">
        <v>9999</v>
      </c>
      <c r="C4974" s="36" t="s">
        <v>10000</v>
      </c>
      <c r="D4974" s="36" t="s">
        <v>219</v>
      </c>
    </row>
    <row r="4975" spans="1:4">
      <c r="A4975" t="s">
        <v>9886</v>
      </c>
      <c r="B4975" t="s">
        <v>10001</v>
      </c>
      <c r="C4975" s="36" t="s">
        <v>10002</v>
      </c>
      <c r="D4975" s="36" t="s">
        <v>219</v>
      </c>
    </row>
    <row r="4976" spans="1:4">
      <c r="A4976" t="s">
        <v>9886</v>
      </c>
      <c r="B4976" t="s">
        <v>10003</v>
      </c>
      <c r="C4976" s="36" t="s">
        <v>10004</v>
      </c>
      <c r="D4976" s="36" t="s">
        <v>219</v>
      </c>
    </row>
    <row r="4977" spans="1:4">
      <c r="A4977" t="s">
        <v>9886</v>
      </c>
      <c r="B4977" t="s">
        <v>10005</v>
      </c>
      <c r="C4977" s="36" t="s">
        <v>10006</v>
      </c>
      <c r="D4977" s="36" t="s">
        <v>219</v>
      </c>
    </row>
    <row r="4978" spans="1:4">
      <c r="A4978" t="s">
        <v>9886</v>
      </c>
      <c r="B4978" t="s">
        <v>10007</v>
      </c>
      <c r="C4978" s="36" t="s">
        <v>10008</v>
      </c>
      <c r="D4978" s="36" t="s">
        <v>219</v>
      </c>
    </row>
    <row r="4979" spans="1:4">
      <c r="A4979" t="s">
        <v>9886</v>
      </c>
      <c r="B4979" t="s">
        <v>10009</v>
      </c>
      <c r="C4979" s="36" t="s">
        <v>10010</v>
      </c>
      <c r="D4979" s="36" t="s">
        <v>219</v>
      </c>
    </row>
    <row r="4980" spans="1:4">
      <c r="A4980" t="s">
        <v>9886</v>
      </c>
      <c r="B4980" t="s">
        <v>10011</v>
      </c>
      <c r="C4980" s="36" t="s">
        <v>10012</v>
      </c>
      <c r="D4980" s="36" t="s">
        <v>219</v>
      </c>
    </row>
    <row r="4981" spans="1:4">
      <c r="A4981" t="s">
        <v>9886</v>
      </c>
      <c r="B4981" t="s">
        <v>10013</v>
      </c>
      <c r="C4981" s="36" t="s">
        <v>10014</v>
      </c>
      <c r="D4981" s="36" t="s">
        <v>219</v>
      </c>
    </row>
    <row r="4982" spans="1:4">
      <c r="A4982" t="s">
        <v>9886</v>
      </c>
      <c r="B4982" t="s">
        <v>10015</v>
      </c>
      <c r="C4982" s="36" t="s">
        <v>10016</v>
      </c>
      <c r="D4982" s="36" t="s">
        <v>182</v>
      </c>
    </row>
    <row r="4983" spans="1:4">
      <c r="A4983" t="s">
        <v>9886</v>
      </c>
      <c r="B4983" t="s">
        <v>10017</v>
      </c>
      <c r="C4983" s="36" t="s">
        <v>10018</v>
      </c>
      <c r="D4983" s="36" t="s">
        <v>182</v>
      </c>
    </row>
    <row r="4984" spans="1:4">
      <c r="A4984" t="s">
        <v>9886</v>
      </c>
      <c r="B4984" t="s">
        <v>10019</v>
      </c>
      <c r="C4984" s="36" t="s">
        <v>10020</v>
      </c>
      <c r="D4984" s="36" t="s">
        <v>219</v>
      </c>
    </row>
    <row r="4985" spans="1:4">
      <c r="A4985" t="s">
        <v>9886</v>
      </c>
      <c r="B4985" t="s">
        <v>10021</v>
      </c>
      <c r="C4985" s="36" t="s">
        <v>10022</v>
      </c>
      <c r="D4985" s="36" t="s">
        <v>219</v>
      </c>
    </row>
    <row r="4986" spans="1:4">
      <c r="A4986" t="s">
        <v>9886</v>
      </c>
      <c r="B4986" t="s">
        <v>10023</v>
      </c>
      <c r="C4986" s="36" t="s">
        <v>10024</v>
      </c>
      <c r="D4986" s="36" t="s">
        <v>219</v>
      </c>
    </row>
    <row r="4987" spans="1:4">
      <c r="A4987" t="s">
        <v>9886</v>
      </c>
      <c r="B4987" t="s">
        <v>10025</v>
      </c>
      <c r="C4987" s="36" t="s">
        <v>10026</v>
      </c>
      <c r="D4987" s="36" t="s">
        <v>182</v>
      </c>
    </row>
    <row r="4988" spans="1:4">
      <c r="A4988" t="s">
        <v>9886</v>
      </c>
      <c r="B4988" t="s">
        <v>10027</v>
      </c>
      <c r="C4988" s="36" t="s">
        <v>10028</v>
      </c>
      <c r="D4988" s="36" t="s">
        <v>219</v>
      </c>
    </row>
    <row r="4989" spans="1:4">
      <c r="A4989" t="s">
        <v>9886</v>
      </c>
      <c r="B4989" t="s">
        <v>10029</v>
      </c>
      <c r="C4989" s="36" t="s">
        <v>10030</v>
      </c>
      <c r="D4989" s="36" t="s">
        <v>219</v>
      </c>
    </row>
    <row r="4990" spans="1:4">
      <c r="A4990" t="s">
        <v>9886</v>
      </c>
      <c r="B4990" t="s">
        <v>10031</v>
      </c>
      <c r="C4990" s="36" t="s">
        <v>10032</v>
      </c>
      <c r="D4990" s="36" t="s">
        <v>219</v>
      </c>
    </row>
    <row r="4991" spans="1:4">
      <c r="A4991" t="s">
        <v>9886</v>
      </c>
      <c r="B4991" t="s">
        <v>10033</v>
      </c>
      <c r="C4991" s="36" t="s">
        <v>10034</v>
      </c>
      <c r="D4991" s="36" t="s">
        <v>219</v>
      </c>
    </row>
    <row r="4992" spans="1:4">
      <c r="A4992" t="s">
        <v>9886</v>
      </c>
      <c r="B4992" t="s">
        <v>10035</v>
      </c>
      <c r="C4992" s="36" t="s">
        <v>10036</v>
      </c>
      <c r="D4992" s="36" t="s">
        <v>219</v>
      </c>
    </row>
    <row r="4993" spans="1:4">
      <c r="A4993" t="s">
        <v>9886</v>
      </c>
      <c r="B4993" t="s">
        <v>10037</v>
      </c>
      <c r="C4993" s="36" t="s">
        <v>10038</v>
      </c>
      <c r="D4993" s="36" t="s">
        <v>182</v>
      </c>
    </row>
    <row r="4994" spans="1:4">
      <c r="A4994" t="s">
        <v>9886</v>
      </c>
      <c r="B4994" t="s">
        <v>10039</v>
      </c>
      <c r="C4994" s="36" t="s">
        <v>10040</v>
      </c>
      <c r="D4994" s="36" t="s">
        <v>182</v>
      </c>
    </row>
    <row r="4995" spans="1:4">
      <c r="A4995" t="s">
        <v>9886</v>
      </c>
      <c r="B4995" t="s">
        <v>10041</v>
      </c>
      <c r="C4995" s="36" t="s">
        <v>10042</v>
      </c>
      <c r="D4995" s="36" t="s">
        <v>219</v>
      </c>
    </row>
    <row r="4996" spans="1:4">
      <c r="A4996" t="s">
        <v>9886</v>
      </c>
      <c r="B4996" t="s">
        <v>10043</v>
      </c>
      <c r="C4996" s="36" t="s">
        <v>10044</v>
      </c>
      <c r="D4996" s="36" t="s">
        <v>159</v>
      </c>
    </row>
    <row r="4997" spans="1:4">
      <c r="A4997" t="s">
        <v>10045</v>
      </c>
      <c r="B4997" t="s">
        <v>10046</v>
      </c>
      <c r="C4997" s="36" t="s">
        <v>10047</v>
      </c>
      <c r="D4997" s="36" t="s">
        <v>219</v>
      </c>
    </row>
    <row r="4998" spans="1:4">
      <c r="A4998" t="s">
        <v>10045</v>
      </c>
      <c r="B4998" t="s">
        <v>10048</v>
      </c>
      <c r="C4998" s="36" t="s">
        <v>10049</v>
      </c>
      <c r="D4998" s="36" t="s">
        <v>219</v>
      </c>
    </row>
    <row r="4999" spans="1:4">
      <c r="A4999" t="s">
        <v>10045</v>
      </c>
      <c r="B4999" t="s">
        <v>10050</v>
      </c>
      <c r="C4999" s="36" t="s">
        <v>10051</v>
      </c>
      <c r="D4999" s="36" t="s">
        <v>182</v>
      </c>
    </row>
    <row r="5000" spans="1:4">
      <c r="A5000" t="s">
        <v>10045</v>
      </c>
      <c r="B5000" t="s">
        <v>10052</v>
      </c>
      <c r="C5000" s="36" t="s">
        <v>10053</v>
      </c>
      <c r="D5000" s="36" t="s">
        <v>182</v>
      </c>
    </row>
    <row r="5001" spans="1:4">
      <c r="A5001" t="s">
        <v>10045</v>
      </c>
      <c r="B5001" t="s">
        <v>10054</v>
      </c>
      <c r="C5001" s="36" t="s">
        <v>10055</v>
      </c>
      <c r="D5001" s="36" t="s">
        <v>219</v>
      </c>
    </row>
    <row r="5002" spans="1:4">
      <c r="A5002" t="s">
        <v>10045</v>
      </c>
      <c r="B5002" t="s">
        <v>10056</v>
      </c>
      <c r="C5002" s="36" t="s">
        <v>10057</v>
      </c>
      <c r="D5002" s="36" t="s">
        <v>219</v>
      </c>
    </row>
    <row r="5003" spans="1:4">
      <c r="A5003" t="s">
        <v>10045</v>
      </c>
      <c r="B5003" t="s">
        <v>10058</v>
      </c>
      <c r="C5003" s="36" t="s">
        <v>10059</v>
      </c>
      <c r="D5003" s="36" t="s">
        <v>219</v>
      </c>
    </row>
    <row r="5004" spans="1:4">
      <c r="A5004" t="s">
        <v>10045</v>
      </c>
      <c r="B5004" t="s">
        <v>10060</v>
      </c>
      <c r="C5004" s="36" t="s">
        <v>10061</v>
      </c>
      <c r="D5004" s="36" t="s">
        <v>219</v>
      </c>
    </row>
    <row r="5005" spans="1:4">
      <c r="A5005" t="s">
        <v>10045</v>
      </c>
      <c r="B5005" t="s">
        <v>10062</v>
      </c>
      <c r="C5005" s="36" t="s">
        <v>10063</v>
      </c>
      <c r="D5005" s="36" t="s">
        <v>182</v>
      </c>
    </row>
    <row r="5006" spans="1:4">
      <c r="A5006" t="s">
        <v>10045</v>
      </c>
      <c r="B5006" t="s">
        <v>10064</v>
      </c>
      <c r="C5006" s="36" t="s">
        <v>10065</v>
      </c>
      <c r="D5006" s="36" t="s">
        <v>182</v>
      </c>
    </row>
    <row r="5007" spans="1:4">
      <c r="A5007" t="s">
        <v>10045</v>
      </c>
      <c r="B5007" t="s">
        <v>10066</v>
      </c>
      <c r="C5007" s="36" t="s">
        <v>10067</v>
      </c>
      <c r="D5007" s="36" t="s">
        <v>182</v>
      </c>
    </row>
    <row r="5008" spans="1:4">
      <c r="A5008" t="s">
        <v>10045</v>
      </c>
      <c r="B5008" t="s">
        <v>10068</v>
      </c>
      <c r="C5008" s="36" t="s">
        <v>10069</v>
      </c>
      <c r="D5008" s="36" t="s">
        <v>182</v>
      </c>
    </row>
    <row r="5009" spans="1:4">
      <c r="A5009" t="s">
        <v>10045</v>
      </c>
      <c r="B5009" t="s">
        <v>10070</v>
      </c>
      <c r="C5009" s="36" t="s">
        <v>10071</v>
      </c>
      <c r="D5009" s="36" t="s">
        <v>182</v>
      </c>
    </row>
    <row r="5010" spans="1:4">
      <c r="A5010" t="s">
        <v>10045</v>
      </c>
      <c r="B5010" t="s">
        <v>10072</v>
      </c>
      <c r="C5010" s="36" t="s">
        <v>10073</v>
      </c>
      <c r="D5010" s="36" t="s">
        <v>219</v>
      </c>
    </row>
    <row r="5011" spans="1:4">
      <c r="A5011" t="s">
        <v>10045</v>
      </c>
      <c r="B5011" t="s">
        <v>10074</v>
      </c>
      <c r="C5011" s="36" t="s">
        <v>10075</v>
      </c>
      <c r="D5011" s="36" t="s">
        <v>182</v>
      </c>
    </row>
    <row r="5012" spans="1:4">
      <c r="A5012" t="s">
        <v>10045</v>
      </c>
      <c r="B5012" t="s">
        <v>10076</v>
      </c>
      <c r="C5012" s="36" t="s">
        <v>10077</v>
      </c>
      <c r="D5012" s="36" t="s">
        <v>219</v>
      </c>
    </row>
    <row r="5013" spans="1:4">
      <c r="A5013" t="s">
        <v>10045</v>
      </c>
      <c r="B5013" t="s">
        <v>10078</v>
      </c>
      <c r="C5013" s="36" t="s">
        <v>10079</v>
      </c>
      <c r="D5013" s="36" t="s">
        <v>182</v>
      </c>
    </row>
    <row r="5014" spans="1:4">
      <c r="A5014" t="s">
        <v>10045</v>
      </c>
      <c r="B5014" t="s">
        <v>10080</v>
      </c>
      <c r="C5014" s="36" t="s">
        <v>10081</v>
      </c>
      <c r="D5014" s="36" t="s">
        <v>182</v>
      </c>
    </row>
    <row r="5015" spans="1:4">
      <c r="A5015" t="s">
        <v>10045</v>
      </c>
      <c r="B5015" t="s">
        <v>10082</v>
      </c>
      <c r="C5015" s="36" t="s">
        <v>10083</v>
      </c>
      <c r="D5015" s="36" t="s">
        <v>159</v>
      </c>
    </row>
    <row r="5016" spans="1:4">
      <c r="A5016" t="s">
        <v>10045</v>
      </c>
      <c r="B5016" t="s">
        <v>10084</v>
      </c>
      <c r="C5016" s="36" t="s">
        <v>10085</v>
      </c>
      <c r="D5016" s="36" t="s">
        <v>219</v>
      </c>
    </row>
    <row r="5017" spans="1:4">
      <c r="A5017" t="s">
        <v>10045</v>
      </c>
      <c r="B5017" t="s">
        <v>10086</v>
      </c>
      <c r="C5017" s="36" t="s">
        <v>10087</v>
      </c>
      <c r="D5017" s="36" t="s">
        <v>219</v>
      </c>
    </row>
    <row r="5018" spans="1:4">
      <c r="A5018" t="s">
        <v>10045</v>
      </c>
      <c r="B5018" t="s">
        <v>10088</v>
      </c>
      <c r="C5018" s="36" t="s">
        <v>10089</v>
      </c>
      <c r="D5018" s="36" t="s">
        <v>219</v>
      </c>
    </row>
    <row r="5019" spans="1:4">
      <c r="A5019" t="s">
        <v>10045</v>
      </c>
      <c r="B5019" t="s">
        <v>10074</v>
      </c>
      <c r="C5019" s="36" t="s">
        <v>10090</v>
      </c>
      <c r="D5019" s="36" t="s">
        <v>219</v>
      </c>
    </row>
    <row r="5020" spans="1:4">
      <c r="A5020" t="s">
        <v>10045</v>
      </c>
      <c r="B5020" t="s">
        <v>10091</v>
      </c>
      <c r="C5020" s="36" t="s">
        <v>10092</v>
      </c>
      <c r="D5020" s="36" t="s">
        <v>159</v>
      </c>
    </row>
    <row r="5021" spans="1:4">
      <c r="A5021" t="s">
        <v>10045</v>
      </c>
      <c r="B5021" t="s">
        <v>10093</v>
      </c>
      <c r="C5021" s="36" t="s">
        <v>10094</v>
      </c>
      <c r="D5021" s="36" t="s">
        <v>219</v>
      </c>
    </row>
    <row r="5022" spans="1:4">
      <c r="A5022" t="s">
        <v>10045</v>
      </c>
      <c r="B5022" t="s">
        <v>10095</v>
      </c>
      <c r="C5022" s="36" t="s">
        <v>10096</v>
      </c>
      <c r="D5022" s="36" t="s">
        <v>219</v>
      </c>
    </row>
    <row r="5023" spans="1:4">
      <c r="A5023" t="s">
        <v>10045</v>
      </c>
      <c r="B5023" t="s">
        <v>10097</v>
      </c>
      <c r="C5023" s="36" t="s">
        <v>10098</v>
      </c>
      <c r="D5023" s="36" t="s">
        <v>219</v>
      </c>
    </row>
    <row r="5024" spans="1:4">
      <c r="A5024" t="s">
        <v>10045</v>
      </c>
      <c r="B5024" t="s">
        <v>10099</v>
      </c>
      <c r="C5024" s="36" t="s">
        <v>10100</v>
      </c>
      <c r="D5024" s="36" t="s">
        <v>219</v>
      </c>
    </row>
    <row r="5025" spans="1:4">
      <c r="A5025" t="s">
        <v>10045</v>
      </c>
      <c r="B5025" t="s">
        <v>10101</v>
      </c>
      <c r="C5025" s="36" t="s">
        <v>10102</v>
      </c>
      <c r="D5025" s="36" t="s">
        <v>219</v>
      </c>
    </row>
    <row r="5026" spans="1:4">
      <c r="A5026" t="s">
        <v>10045</v>
      </c>
      <c r="B5026" t="s">
        <v>10103</v>
      </c>
      <c r="C5026" s="36" t="s">
        <v>10104</v>
      </c>
      <c r="D5026" s="36" t="s">
        <v>219</v>
      </c>
    </row>
    <row r="5027" spans="1:4">
      <c r="A5027" t="s">
        <v>10045</v>
      </c>
      <c r="B5027" t="s">
        <v>10105</v>
      </c>
      <c r="C5027" s="36" t="s">
        <v>10106</v>
      </c>
      <c r="D5027" s="36" t="s">
        <v>219</v>
      </c>
    </row>
    <row r="5028" spans="1:4">
      <c r="A5028" t="s">
        <v>10045</v>
      </c>
      <c r="B5028" t="s">
        <v>10107</v>
      </c>
      <c r="C5028" s="36" t="s">
        <v>10108</v>
      </c>
      <c r="D5028" s="36" t="s">
        <v>219</v>
      </c>
    </row>
    <row r="5029" spans="1:4">
      <c r="A5029" t="s">
        <v>10045</v>
      </c>
      <c r="B5029" t="s">
        <v>10109</v>
      </c>
      <c r="C5029" s="36" t="s">
        <v>10110</v>
      </c>
      <c r="D5029" s="36" t="s">
        <v>219</v>
      </c>
    </row>
    <row r="5030" spans="1:4">
      <c r="A5030" t="s">
        <v>10045</v>
      </c>
      <c r="B5030" t="s">
        <v>10111</v>
      </c>
      <c r="C5030" s="36" t="s">
        <v>10112</v>
      </c>
      <c r="D5030" s="36" t="s">
        <v>182</v>
      </c>
    </row>
    <row r="5031" spans="1:4">
      <c r="A5031" t="s">
        <v>10045</v>
      </c>
      <c r="B5031" t="s">
        <v>10113</v>
      </c>
      <c r="C5031" s="36" t="s">
        <v>10114</v>
      </c>
      <c r="D5031" s="36" t="s">
        <v>219</v>
      </c>
    </row>
    <row r="5032" spans="1:4">
      <c r="A5032" t="s">
        <v>10045</v>
      </c>
      <c r="B5032" t="s">
        <v>10115</v>
      </c>
      <c r="C5032" s="36" t="s">
        <v>10116</v>
      </c>
      <c r="D5032" s="36" t="s">
        <v>219</v>
      </c>
    </row>
    <row r="5033" spans="1:4">
      <c r="A5033" t="s">
        <v>10045</v>
      </c>
      <c r="B5033" t="s">
        <v>10117</v>
      </c>
      <c r="C5033" s="36" t="s">
        <v>10118</v>
      </c>
      <c r="D5033" s="36" t="s">
        <v>219</v>
      </c>
    </row>
    <row r="5034" spans="1:4">
      <c r="A5034" t="s">
        <v>10045</v>
      </c>
      <c r="B5034" t="s">
        <v>10054</v>
      </c>
      <c r="C5034" s="36" t="s">
        <v>10119</v>
      </c>
      <c r="D5034" s="36" t="s">
        <v>219</v>
      </c>
    </row>
    <row r="5035" spans="1:4">
      <c r="A5035" t="s">
        <v>10045</v>
      </c>
      <c r="B5035" t="s">
        <v>10120</v>
      </c>
      <c r="C5035" s="36" t="s">
        <v>10121</v>
      </c>
      <c r="D5035" s="36" t="s">
        <v>219</v>
      </c>
    </row>
    <row r="5036" spans="1:4">
      <c r="A5036" t="s">
        <v>10045</v>
      </c>
      <c r="B5036" t="s">
        <v>10122</v>
      </c>
      <c r="C5036" s="36" t="s">
        <v>10123</v>
      </c>
      <c r="D5036" s="36" t="s">
        <v>219</v>
      </c>
    </row>
    <row r="5037" spans="1:4">
      <c r="A5037" t="s">
        <v>10045</v>
      </c>
      <c r="B5037" t="s">
        <v>10124</v>
      </c>
      <c r="C5037" s="36" t="s">
        <v>10125</v>
      </c>
      <c r="D5037" s="36" t="s">
        <v>219</v>
      </c>
    </row>
    <row r="5038" spans="1:4">
      <c r="A5038" t="s">
        <v>10045</v>
      </c>
      <c r="B5038" t="s">
        <v>10126</v>
      </c>
      <c r="C5038" s="36" t="s">
        <v>10127</v>
      </c>
      <c r="D5038" s="36" t="s">
        <v>219</v>
      </c>
    </row>
    <row r="5039" spans="1:4">
      <c r="A5039" t="s">
        <v>10045</v>
      </c>
      <c r="B5039" t="s">
        <v>10128</v>
      </c>
      <c r="C5039" s="36" t="s">
        <v>10129</v>
      </c>
      <c r="D5039" s="36" t="s">
        <v>219</v>
      </c>
    </row>
    <row r="5040" spans="1:4">
      <c r="A5040" t="s">
        <v>10045</v>
      </c>
      <c r="B5040" t="s">
        <v>10130</v>
      </c>
      <c r="C5040" s="36" t="s">
        <v>10131</v>
      </c>
      <c r="D5040" s="36" t="s">
        <v>182</v>
      </c>
    </row>
    <row r="5041" spans="1:4">
      <c r="A5041" t="s">
        <v>10045</v>
      </c>
      <c r="B5041" t="s">
        <v>10132</v>
      </c>
      <c r="C5041" s="36" t="s">
        <v>10133</v>
      </c>
      <c r="D5041" s="36" t="s">
        <v>182</v>
      </c>
    </row>
    <row r="5042" spans="1:4">
      <c r="A5042" t="s">
        <v>10045</v>
      </c>
      <c r="B5042" t="s">
        <v>10134</v>
      </c>
      <c r="C5042" s="36" t="s">
        <v>10135</v>
      </c>
      <c r="D5042" s="36" t="s">
        <v>182</v>
      </c>
    </row>
    <row r="5043" spans="1:4">
      <c r="A5043" t="s">
        <v>10045</v>
      </c>
      <c r="B5043" t="s">
        <v>10136</v>
      </c>
      <c r="C5043" s="36" t="s">
        <v>10137</v>
      </c>
      <c r="D5043" s="36" t="s">
        <v>182</v>
      </c>
    </row>
    <row r="5044" spans="1:4">
      <c r="A5044" t="s">
        <v>10045</v>
      </c>
      <c r="B5044" t="s">
        <v>10138</v>
      </c>
      <c r="C5044" s="36" t="s">
        <v>10139</v>
      </c>
      <c r="D5044" s="36" t="s">
        <v>219</v>
      </c>
    </row>
    <row r="5045" spans="1:4">
      <c r="A5045" t="s">
        <v>10045</v>
      </c>
      <c r="B5045" t="s">
        <v>10140</v>
      </c>
      <c r="C5045" s="36" t="s">
        <v>10141</v>
      </c>
      <c r="D5045" s="36" t="s">
        <v>219</v>
      </c>
    </row>
    <row r="5046" spans="1:4">
      <c r="A5046" t="s">
        <v>10045</v>
      </c>
      <c r="B5046" t="s">
        <v>10142</v>
      </c>
      <c r="C5046" s="36" t="s">
        <v>10143</v>
      </c>
      <c r="D5046" s="36" t="s">
        <v>219</v>
      </c>
    </row>
    <row r="5047" spans="1:4">
      <c r="A5047" t="s">
        <v>10045</v>
      </c>
      <c r="B5047" t="s">
        <v>10144</v>
      </c>
      <c r="C5047" s="36" t="s">
        <v>10145</v>
      </c>
      <c r="D5047" s="36" t="s">
        <v>219</v>
      </c>
    </row>
    <row r="5048" spans="1:4">
      <c r="A5048" t="s">
        <v>10045</v>
      </c>
      <c r="B5048" t="s">
        <v>10146</v>
      </c>
      <c r="C5048" s="36" t="s">
        <v>10147</v>
      </c>
      <c r="D5048" s="36" t="s">
        <v>219</v>
      </c>
    </row>
    <row r="5049" spans="1:4">
      <c r="A5049" t="s">
        <v>10045</v>
      </c>
      <c r="B5049" t="s">
        <v>10148</v>
      </c>
      <c r="C5049" s="36" t="s">
        <v>10149</v>
      </c>
      <c r="D5049" s="36" t="s">
        <v>159</v>
      </c>
    </row>
    <row r="5050" spans="1:4">
      <c r="A5050" t="s">
        <v>10045</v>
      </c>
      <c r="B5050" t="s">
        <v>10150</v>
      </c>
      <c r="C5050" s="36" t="s">
        <v>10151</v>
      </c>
      <c r="D5050" s="36" t="s">
        <v>219</v>
      </c>
    </row>
    <row r="5051" spans="1:4">
      <c r="A5051" t="s">
        <v>10045</v>
      </c>
      <c r="B5051" t="s">
        <v>10152</v>
      </c>
      <c r="C5051" s="36" t="s">
        <v>10153</v>
      </c>
      <c r="D5051" s="36" t="s">
        <v>219</v>
      </c>
    </row>
    <row r="5052" spans="1:4">
      <c r="A5052" t="s">
        <v>10045</v>
      </c>
      <c r="B5052" t="s">
        <v>10154</v>
      </c>
      <c r="C5052" s="36" t="s">
        <v>10155</v>
      </c>
      <c r="D5052" s="36" t="s">
        <v>159</v>
      </c>
    </row>
    <row r="5053" spans="1:4">
      <c r="A5053" t="s">
        <v>10045</v>
      </c>
      <c r="B5053" t="s">
        <v>10156</v>
      </c>
      <c r="C5053" s="36" t="s">
        <v>10157</v>
      </c>
      <c r="D5053" s="36" t="s">
        <v>219</v>
      </c>
    </row>
    <row r="5054" spans="1:4">
      <c r="A5054" t="s">
        <v>10045</v>
      </c>
      <c r="B5054" t="s">
        <v>10158</v>
      </c>
      <c r="C5054" s="36" t="s">
        <v>10159</v>
      </c>
      <c r="D5054" s="36" t="s">
        <v>219</v>
      </c>
    </row>
    <row r="5055" spans="1:4">
      <c r="A5055" t="s">
        <v>10045</v>
      </c>
      <c r="B5055" t="s">
        <v>10160</v>
      </c>
      <c r="C5055" s="36" t="s">
        <v>10161</v>
      </c>
      <c r="D5055" s="36" t="s">
        <v>182</v>
      </c>
    </row>
    <row r="5056" spans="1:4">
      <c r="A5056" t="s">
        <v>10045</v>
      </c>
      <c r="B5056" t="s">
        <v>10162</v>
      </c>
      <c r="C5056" s="36" t="s">
        <v>10163</v>
      </c>
      <c r="D5056" s="36" t="s">
        <v>182</v>
      </c>
    </row>
    <row r="5057" spans="1:4">
      <c r="A5057" t="s">
        <v>10045</v>
      </c>
      <c r="B5057" t="s">
        <v>10164</v>
      </c>
      <c r="C5057" s="36" t="s">
        <v>10165</v>
      </c>
      <c r="D5057" s="36" t="s">
        <v>182</v>
      </c>
    </row>
    <row r="5058" spans="1:4">
      <c r="A5058" t="s">
        <v>10045</v>
      </c>
      <c r="B5058" t="s">
        <v>10166</v>
      </c>
      <c r="C5058" s="36" t="s">
        <v>10167</v>
      </c>
      <c r="D5058" s="36" t="s">
        <v>182</v>
      </c>
    </row>
    <row r="5059" spans="1:4">
      <c r="A5059" t="s">
        <v>10045</v>
      </c>
      <c r="B5059" t="s">
        <v>10168</v>
      </c>
      <c r="C5059" s="36" t="s">
        <v>10169</v>
      </c>
      <c r="D5059" s="36" t="s">
        <v>219</v>
      </c>
    </row>
    <row r="5060" spans="1:4">
      <c r="A5060" t="s">
        <v>10045</v>
      </c>
      <c r="B5060" t="s">
        <v>10170</v>
      </c>
      <c r="C5060" s="36" t="s">
        <v>10171</v>
      </c>
      <c r="D5060" s="36" t="s">
        <v>219</v>
      </c>
    </row>
    <row r="5061" spans="1:4">
      <c r="A5061" t="s">
        <v>10045</v>
      </c>
      <c r="B5061" t="s">
        <v>10172</v>
      </c>
      <c r="C5061" s="36" t="s">
        <v>10173</v>
      </c>
      <c r="D5061" s="36" t="s">
        <v>219</v>
      </c>
    </row>
    <row r="5062" spans="1:4">
      <c r="A5062" t="s">
        <v>10045</v>
      </c>
      <c r="B5062" t="s">
        <v>10174</v>
      </c>
      <c r="C5062" s="36" t="s">
        <v>10175</v>
      </c>
      <c r="D5062" s="36" t="s">
        <v>219</v>
      </c>
    </row>
    <row r="5063" spans="1:4">
      <c r="A5063" t="s">
        <v>10045</v>
      </c>
      <c r="B5063" t="s">
        <v>10176</v>
      </c>
      <c r="C5063" s="36" t="s">
        <v>10177</v>
      </c>
      <c r="D5063" s="36" t="s">
        <v>219</v>
      </c>
    </row>
    <row r="5064" spans="1:4">
      <c r="A5064" t="s">
        <v>10045</v>
      </c>
      <c r="B5064" t="s">
        <v>10178</v>
      </c>
      <c r="C5064" s="36" t="s">
        <v>10179</v>
      </c>
      <c r="D5064" s="36" t="s">
        <v>219</v>
      </c>
    </row>
    <row r="5065" spans="1:4">
      <c r="A5065" t="s">
        <v>10045</v>
      </c>
      <c r="B5065" t="s">
        <v>10180</v>
      </c>
      <c r="C5065" s="36" t="s">
        <v>10181</v>
      </c>
      <c r="D5065" s="36" t="s">
        <v>159</v>
      </c>
    </row>
    <row r="5066" spans="1:4">
      <c r="A5066" t="s">
        <v>10045</v>
      </c>
      <c r="B5066" t="s">
        <v>10182</v>
      </c>
      <c r="C5066" s="36" t="s">
        <v>10183</v>
      </c>
      <c r="D5066" s="36" t="s">
        <v>219</v>
      </c>
    </row>
    <row r="5067" spans="1:4">
      <c r="A5067" t="s">
        <v>10045</v>
      </c>
      <c r="B5067" t="s">
        <v>10184</v>
      </c>
      <c r="C5067" s="36" t="s">
        <v>10185</v>
      </c>
      <c r="D5067" s="36" t="s">
        <v>219</v>
      </c>
    </row>
    <row r="5068" spans="1:4">
      <c r="A5068" t="s">
        <v>10045</v>
      </c>
      <c r="B5068" t="s">
        <v>10186</v>
      </c>
      <c r="C5068" s="36" t="s">
        <v>10187</v>
      </c>
      <c r="D5068" s="36" t="s">
        <v>219</v>
      </c>
    </row>
    <row r="5069" spans="1:4">
      <c r="A5069" t="s">
        <v>10045</v>
      </c>
      <c r="B5069" t="s">
        <v>10188</v>
      </c>
      <c r="C5069" s="36" t="s">
        <v>10189</v>
      </c>
      <c r="D5069" s="36" t="s">
        <v>219</v>
      </c>
    </row>
    <row r="5070" spans="1:4">
      <c r="A5070" t="s">
        <v>10045</v>
      </c>
      <c r="B5070" t="s">
        <v>10190</v>
      </c>
      <c r="C5070" s="36" t="s">
        <v>10191</v>
      </c>
      <c r="D5070" s="36" t="s">
        <v>219</v>
      </c>
    </row>
    <row r="5071" spans="1:4">
      <c r="A5071" t="s">
        <v>10045</v>
      </c>
      <c r="B5071" t="s">
        <v>10192</v>
      </c>
      <c r="C5071" s="36" t="s">
        <v>10193</v>
      </c>
      <c r="D5071" s="36" t="s">
        <v>219</v>
      </c>
    </row>
    <row r="5072" spans="1:4">
      <c r="A5072" t="s">
        <v>10045</v>
      </c>
      <c r="B5072" t="s">
        <v>10194</v>
      </c>
      <c r="C5072" s="36" t="s">
        <v>10195</v>
      </c>
      <c r="D5072" s="36" t="s">
        <v>182</v>
      </c>
    </row>
    <row r="5073" spans="1:4">
      <c r="A5073" t="s">
        <v>10045</v>
      </c>
      <c r="B5073" t="s">
        <v>10196</v>
      </c>
      <c r="C5073" s="36" t="s">
        <v>10197</v>
      </c>
      <c r="D5073" s="36" t="s">
        <v>182</v>
      </c>
    </row>
    <row r="5074" spans="1:4">
      <c r="A5074" t="s">
        <v>10045</v>
      </c>
      <c r="B5074" t="s">
        <v>10198</v>
      </c>
      <c r="C5074" s="36" t="s">
        <v>10199</v>
      </c>
      <c r="D5074" s="36" t="s">
        <v>219</v>
      </c>
    </row>
    <row r="5075" spans="1:4">
      <c r="A5075" t="s">
        <v>10045</v>
      </c>
      <c r="B5075" t="s">
        <v>10046</v>
      </c>
      <c r="C5075" s="36" t="s">
        <v>10200</v>
      </c>
      <c r="D5075" s="36" t="s">
        <v>219</v>
      </c>
    </row>
    <row r="5076" spans="1:4">
      <c r="A5076" t="s">
        <v>10045</v>
      </c>
      <c r="B5076" t="s">
        <v>10201</v>
      </c>
      <c r="C5076" s="36" t="s">
        <v>10202</v>
      </c>
      <c r="D5076" s="36" t="s">
        <v>219</v>
      </c>
    </row>
    <row r="5077" spans="1:4">
      <c r="A5077" t="s">
        <v>10045</v>
      </c>
      <c r="B5077" t="s">
        <v>10203</v>
      </c>
      <c r="C5077" s="36" t="s">
        <v>10204</v>
      </c>
      <c r="D5077" s="36" t="s">
        <v>219</v>
      </c>
    </row>
    <row r="5078" spans="1:4">
      <c r="A5078" t="s">
        <v>10045</v>
      </c>
      <c r="B5078" t="s">
        <v>10205</v>
      </c>
      <c r="C5078" s="36" t="s">
        <v>10206</v>
      </c>
      <c r="D5078" s="36" t="s">
        <v>219</v>
      </c>
    </row>
    <row r="5079" spans="1:4">
      <c r="A5079" t="s">
        <v>10045</v>
      </c>
      <c r="B5079" t="s">
        <v>10207</v>
      </c>
      <c r="C5079" s="36" t="s">
        <v>10208</v>
      </c>
      <c r="D5079" s="36" t="s">
        <v>219</v>
      </c>
    </row>
    <row r="5080" spans="1:4">
      <c r="A5080" t="s">
        <v>10045</v>
      </c>
      <c r="B5080" t="s">
        <v>10209</v>
      </c>
      <c r="C5080" s="36" t="s">
        <v>10210</v>
      </c>
      <c r="D5080" s="36" t="s">
        <v>219</v>
      </c>
    </row>
    <row r="5081" spans="1:4">
      <c r="A5081" t="s">
        <v>10045</v>
      </c>
      <c r="B5081" t="s">
        <v>10211</v>
      </c>
      <c r="C5081" s="36" t="s">
        <v>10212</v>
      </c>
      <c r="D5081" s="36" t="s">
        <v>219</v>
      </c>
    </row>
    <row r="5082" spans="1:4">
      <c r="A5082" t="s">
        <v>10045</v>
      </c>
      <c r="B5082" t="s">
        <v>10213</v>
      </c>
      <c r="C5082" s="36" t="s">
        <v>10214</v>
      </c>
      <c r="D5082" s="36" t="s">
        <v>219</v>
      </c>
    </row>
    <row r="5083" spans="1:4">
      <c r="A5083" t="s">
        <v>10045</v>
      </c>
      <c r="B5083" t="s">
        <v>10215</v>
      </c>
      <c r="C5083" s="36" t="s">
        <v>10216</v>
      </c>
      <c r="D5083" s="36" t="s">
        <v>219</v>
      </c>
    </row>
    <row r="5084" spans="1:4">
      <c r="A5084" t="s">
        <v>10045</v>
      </c>
      <c r="B5084" t="s">
        <v>10217</v>
      </c>
      <c r="C5084" s="36" t="s">
        <v>10218</v>
      </c>
      <c r="D5084" s="36" t="s">
        <v>182</v>
      </c>
    </row>
    <row r="5085" spans="1:4">
      <c r="A5085" t="s">
        <v>10045</v>
      </c>
      <c r="B5085" t="s">
        <v>10219</v>
      </c>
      <c r="C5085" s="36" t="s">
        <v>10220</v>
      </c>
      <c r="D5085" s="36" t="s">
        <v>219</v>
      </c>
    </row>
    <row r="5086" spans="1:4">
      <c r="A5086" t="s">
        <v>10045</v>
      </c>
      <c r="B5086" t="s">
        <v>10221</v>
      </c>
      <c r="C5086" s="36" t="s">
        <v>10222</v>
      </c>
      <c r="D5086" s="36" t="s">
        <v>219</v>
      </c>
    </row>
    <row r="5087" spans="1:4">
      <c r="A5087" t="s">
        <v>10045</v>
      </c>
      <c r="B5087" t="s">
        <v>10095</v>
      </c>
      <c r="C5087" s="36" t="s">
        <v>10223</v>
      </c>
      <c r="D5087" s="36" t="s">
        <v>219</v>
      </c>
    </row>
    <row r="5088" spans="1:4">
      <c r="A5088" t="s">
        <v>10045</v>
      </c>
      <c r="B5088" t="s">
        <v>10224</v>
      </c>
      <c r="C5088" s="36" t="s">
        <v>10225</v>
      </c>
      <c r="D5088" s="36" t="s">
        <v>219</v>
      </c>
    </row>
    <row r="5089" spans="1:4">
      <c r="A5089" t="s">
        <v>10045</v>
      </c>
      <c r="B5089" t="s">
        <v>10226</v>
      </c>
      <c r="C5089" s="36" t="s">
        <v>10227</v>
      </c>
      <c r="D5089" s="36" t="s">
        <v>219</v>
      </c>
    </row>
    <row r="5090" spans="1:4">
      <c r="A5090" t="s">
        <v>10045</v>
      </c>
      <c r="B5090" t="s">
        <v>10228</v>
      </c>
      <c r="C5090" s="36" t="s">
        <v>10229</v>
      </c>
      <c r="D5090" s="36" t="s">
        <v>182</v>
      </c>
    </row>
    <row r="5091" spans="1:4">
      <c r="A5091" t="s">
        <v>10045</v>
      </c>
      <c r="B5091" t="s">
        <v>10230</v>
      </c>
      <c r="C5091" s="36" t="s">
        <v>10231</v>
      </c>
      <c r="D5091" s="36" t="s">
        <v>182</v>
      </c>
    </row>
    <row r="5092" spans="1:4">
      <c r="A5092" t="s">
        <v>10045</v>
      </c>
      <c r="B5092" t="s">
        <v>10232</v>
      </c>
      <c r="C5092" s="36" t="s">
        <v>10233</v>
      </c>
      <c r="D5092" s="36" t="s">
        <v>219</v>
      </c>
    </row>
    <row r="5093" spans="1:4">
      <c r="A5093" t="s">
        <v>10045</v>
      </c>
      <c r="B5093" t="s">
        <v>10234</v>
      </c>
      <c r="C5093" s="36" t="s">
        <v>10235</v>
      </c>
      <c r="D5093" s="36" t="s">
        <v>159</v>
      </c>
    </row>
    <row r="5094" spans="1:4">
      <c r="A5094" t="s">
        <v>10045</v>
      </c>
      <c r="B5094" t="s">
        <v>10236</v>
      </c>
      <c r="C5094" s="36" t="s">
        <v>10237</v>
      </c>
      <c r="D5094" s="36" t="s">
        <v>219</v>
      </c>
    </row>
    <row r="5095" spans="1:4">
      <c r="A5095" t="s">
        <v>10045</v>
      </c>
      <c r="B5095" t="s">
        <v>10238</v>
      </c>
      <c r="C5095" s="36" t="s">
        <v>10239</v>
      </c>
      <c r="D5095" s="36" t="s">
        <v>219</v>
      </c>
    </row>
    <row r="5096" spans="1:4">
      <c r="A5096" t="s">
        <v>10045</v>
      </c>
      <c r="B5096" t="s">
        <v>10240</v>
      </c>
      <c r="C5096" s="36" t="s">
        <v>10241</v>
      </c>
      <c r="D5096" s="36" t="s">
        <v>219</v>
      </c>
    </row>
    <row r="5097" spans="1:4">
      <c r="A5097" t="s">
        <v>10045</v>
      </c>
      <c r="B5097" t="s">
        <v>10242</v>
      </c>
      <c r="C5097" s="36" t="s">
        <v>10243</v>
      </c>
      <c r="D5097" s="36" t="s">
        <v>219</v>
      </c>
    </row>
    <row r="5098" spans="1:4">
      <c r="A5098" t="s">
        <v>10045</v>
      </c>
      <c r="B5098" t="s">
        <v>10244</v>
      </c>
      <c r="C5098" s="36" t="s">
        <v>10245</v>
      </c>
      <c r="D5098" s="36" t="s">
        <v>219</v>
      </c>
    </row>
    <row r="5099" spans="1:4">
      <c r="A5099" t="s">
        <v>10045</v>
      </c>
      <c r="B5099" t="s">
        <v>10246</v>
      </c>
      <c r="C5099" s="36" t="s">
        <v>10247</v>
      </c>
      <c r="D5099" s="36" t="s">
        <v>219</v>
      </c>
    </row>
    <row r="5100" spans="1:4">
      <c r="A5100" t="s">
        <v>10045</v>
      </c>
      <c r="B5100" t="s">
        <v>10248</v>
      </c>
      <c r="C5100" s="36" t="s">
        <v>10249</v>
      </c>
      <c r="D5100" s="36" t="s">
        <v>219</v>
      </c>
    </row>
    <row r="5101" spans="1:4">
      <c r="A5101" t="s">
        <v>10250</v>
      </c>
      <c r="B5101" t="s">
        <v>10251</v>
      </c>
      <c r="C5101" s="36" t="s">
        <v>10252</v>
      </c>
      <c r="D5101" s="36" t="s">
        <v>182</v>
      </c>
    </row>
    <row r="5102" spans="1:4">
      <c r="A5102" t="s">
        <v>10250</v>
      </c>
      <c r="B5102" t="s">
        <v>10253</v>
      </c>
      <c r="C5102" s="36" t="s">
        <v>10254</v>
      </c>
      <c r="D5102" s="36" t="s">
        <v>182</v>
      </c>
    </row>
    <row r="5103" spans="1:4">
      <c r="A5103" t="s">
        <v>10250</v>
      </c>
      <c r="B5103" t="s">
        <v>10255</v>
      </c>
      <c r="C5103" s="36" t="s">
        <v>10256</v>
      </c>
      <c r="D5103" s="36" t="s">
        <v>182</v>
      </c>
    </row>
    <row r="5104" spans="1:4">
      <c r="A5104" t="s">
        <v>10250</v>
      </c>
      <c r="B5104" t="s">
        <v>10257</v>
      </c>
      <c r="C5104" s="36" t="s">
        <v>10258</v>
      </c>
      <c r="D5104" s="36" t="s">
        <v>182</v>
      </c>
    </row>
    <row r="5105" spans="1:4">
      <c r="A5105" t="s">
        <v>10250</v>
      </c>
      <c r="B5105" t="s">
        <v>10259</v>
      </c>
      <c r="C5105" s="36" t="s">
        <v>10260</v>
      </c>
      <c r="D5105" s="36" t="s">
        <v>182</v>
      </c>
    </row>
    <row r="5106" spans="1:4">
      <c r="A5106" t="s">
        <v>10250</v>
      </c>
      <c r="B5106" t="s">
        <v>10261</v>
      </c>
      <c r="C5106" s="36" t="s">
        <v>10262</v>
      </c>
      <c r="D5106" s="36" t="s">
        <v>182</v>
      </c>
    </row>
    <row r="5107" spans="1:4">
      <c r="A5107" t="s">
        <v>10250</v>
      </c>
      <c r="B5107" t="s">
        <v>10263</v>
      </c>
      <c r="C5107" s="36" t="s">
        <v>10264</v>
      </c>
      <c r="D5107" s="36" t="s">
        <v>182</v>
      </c>
    </row>
    <row r="5108" spans="1:4">
      <c r="A5108" t="s">
        <v>10250</v>
      </c>
      <c r="B5108" t="s">
        <v>10265</v>
      </c>
      <c r="C5108" s="36" t="s">
        <v>10266</v>
      </c>
      <c r="D5108" s="36" t="s">
        <v>182</v>
      </c>
    </row>
    <row r="5109" spans="1:4">
      <c r="A5109" t="s">
        <v>10250</v>
      </c>
      <c r="B5109" t="s">
        <v>10267</v>
      </c>
      <c r="C5109" s="36" t="s">
        <v>10268</v>
      </c>
      <c r="D5109" s="36" t="s">
        <v>182</v>
      </c>
    </row>
    <row r="5110" spans="1:4">
      <c r="A5110" t="s">
        <v>10250</v>
      </c>
      <c r="B5110" t="s">
        <v>10269</v>
      </c>
      <c r="C5110" s="36" t="s">
        <v>10270</v>
      </c>
      <c r="D5110" s="36" t="s">
        <v>182</v>
      </c>
    </row>
    <row r="5111" spans="1:4">
      <c r="A5111" t="s">
        <v>10250</v>
      </c>
      <c r="B5111" t="s">
        <v>10271</v>
      </c>
      <c r="C5111" s="36" t="s">
        <v>10272</v>
      </c>
      <c r="D5111" s="36" t="s">
        <v>159</v>
      </c>
    </row>
    <row r="5112" spans="1:4">
      <c r="A5112" t="s">
        <v>10250</v>
      </c>
      <c r="B5112" t="s">
        <v>10273</v>
      </c>
      <c r="C5112" s="36" t="s">
        <v>10274</v>
      </c>
      <c r="D5112" s="36" t="s">
        <v>182</v>
      </c>
    </row>
    <row r="5113" spans="1:4">
      <c r="A5113" t="s">
        <v>10250</v>
      </c>
      <c r="B5113" t="s">
        <v>10275</v>
      </c>
      <c r="C5113" s="36" t="s">
        <v>10276</v>
      </c>
      <c r="D5113" s="36" t="s">
        <v>182</v>
      </c>
    </row>
    <row r="5114" spans="1:4">
      <c r="A5114" t="s">
        <v>10250</v>
      </c>
      <c r="B5114" t="s">
        <v>10277</v>
      </c>
      <c r="C5114" s="36" t="s">
        <v>10278</v>
      </c>
      <c r="D5114" s="36" t="s">
        <v>182</v>
      </c>
    </row>
    <row r="5115" spans="1:4">
      <c r="A5115" t="s">
        <v>10250</v>
      </c>
      <c r="B5115" t="s">
        <v>10279</v>
      </c>
      <c r="C5115" s="36" t="s">
        <v>10280</v>
      </c>
      <c r="D5115" s="36" t="s">
        <v>182</v>
      </c>
    </row>
    <row r="5116" spans="1:4">
      <c r="A5116" t="s">
        <v>10250</v>
      </c>
      <c r="B5116" t="s">
        <v>10281</v>
      </c>
      <c r="C5116" s="36" t="s">
        <v>10282</v>
      </c>
      <c r="D5116" s="36" t="s">
        <v>182</v>
      </c>
    </row>
    <row r="5117" spans="1:4">
      <c r="A5117" t="s">
        <v>10250</v>
      </c>
      <c r="B5117" t="s">
        <v>10283</v>
      </c>
      <c r="C5117" s="36" t="s">
        <v>10284</v>
      </c>
      <c r="D5117" s="36" t="s">
        <v>182</v>
      </c>
    </row>
    <row r="5118" spans="1:4">
      <c r="A5118" t="s">
        <v>10250</v>
      </c>
      <c r="B5118" t="s">
        <v>10285</v>
      </c>
      <c r="C5118" s="36" t="s">
        <v>10286</v>
      </c>
      <c r="D5118" s="36" t="s">
        <v>182</v>
      </c>
    </row>
    <row r="5119" spans="1:4">
      <c r="A5119" t="s">
        <v>10250</v>
      </c>
      <c r="B5119" t="s">
        <v>10287</v>
      </c>
      <c r="C5119" s="36" t="s">
        <v>10288</v>
      </c>
      <c r="D5119" s="36" t="s">
        <v>182</v>
      </c>
    </row>
    <row r="5120" spans="1:4">
      <c r="A5120" t="s">
        <v>10250</v>
      </c>
      <c r="B5120" t="s">
        <v>10289</v>
      </c>
      <c r="C5120" s="36" t="s">
        <v>10290</v>
      </c>
      <c r="D5120" s="36" t="s">
        <v>182</v>
      </c>
    </row>
    <row r="5121" spans="1:4">
      <c r="A5121" t="s">
        <v>10250</v>
      </c>
      <c r="B5121" t="s">
        <v>10291</v>
      </c>
      <c r="C5121" s="36" t="s">
        <v>10292</v>
      </c>
      <c r="D5121" s="36" t="s">
        <v>182</v>
      </c>
    </row>
    <row r="5122" spans="1:4">
      <c r="A5122" t="s">
        <v>10250</v>
      </c>
      <c r="B5122" t="s">
        <v>10293</v>
      </c>
      <c r="C5122" s="36" t="s">
        <v>10294</v>
      </c>
      <c r="D5122" s="36" t="s">
        <v>182</v>
      </c>
    </row>
    <row r="5123" spans="1:4">
      <c r="A5123" t="s">
        <v>10250</v>
      </c>
      <c r="B5123" t="s">
        <v>10295</v>
      </c>
      <c r="C5123" s="36" t="s">
        <v>10296</v>
      </c>
      <c r="D5123" s="36" t="s">
        <v>182</v>
      </c>
    </row>
    <row r="5124" spans="1:4">
      <c r="A5124" t="s">
        <v>10250</v>
      </c>
      <c r="B5124" t="s">
        <v>10297</v>
      </c>
      <c r="C5124" s="36" t="s">
        <v>10298</v>
      </c>
      <c r="D5124" s="36" t="s">
        <v>182</v>
      </c>
    </row>
    <row r="5125" spans="1:4">
      <c r="A5125" t="s">
        <v>10250</v>
      </c>
      <c r="B5125" t="s">
        <v>10299</v>
      </c>
      <c r="C5125" s="36" t="s">
        <v>10300</v>
      </c>
      <c r="D5125" s="36" t="s">
        <v>182</v>
      </c>
    </row>
    <row r="5126" spans="1:4">
      <c r="A5126" t="s">
        <v>10250</v>
      </c>
      <c r="B5126" t="s">
        <v>10301</v>
      </c>
      <c r="C5126" s="36" t="s">
        <v>10302</v>
      </c>
      <c r="D5126" s="36" t="s">
        <v>182</v>
      </c>
    </row>
    <row r="5127" spans="1:4">
      <c r="A5127" t="s">
        <v>10250</v>
      </c>
      <c r="B5127" t="s">
        <v>10303</v>
      </c>
      <c r="C5127" s="36" t="s">
        <v>10304</v>
      </c>
      <c r="D5127" s="36" t="s">
        <v>182</v>
      </c>
    </row>
    <row r="5128" spans="1:4">
      <c r="A5128" t="s">
        <v>10250</v>
      </c>
      <c r="B5128" t="s">
        <v>10305</v>
      </c>
      <c r="C5128" s="36" t="s">
        <v>10306</v>
      </c>
      <c r="D5128" s="36" t="s">
        <v>182</v>
      </c>
    </row>
    <row r="5129" spans="1:4">
      <c r="A5129" t="s">
        <v>10250</v>
      </c>
      <c r="B5129" t="s">
        <v>10307</v>
      </c>
      <c r="C5129" s="36" t="s">
        <v>10308</v>
      </c>
      <c r="D5129" s="36" t="s">
        <v>182</v>
      </c>
    </row>
    <row r="5130" spans="1:4">
      <c r="A5130" t="s">
        <v>10250</v>
      </c>
      <c r="B5130" t="s">
        <v>10309</v>
      </c>
      <c r="C5130" s="36" t="s">
        <v>10310</v>
      </c>
      <c r="D5130" s="36" t="s">
        <v>182</v>
      </c>
    </row>
    <row r="5131" spans="1:4">
      <c r="A5131" t="s">
        <v>10250</v>
      </c>
      <c r="B5131" t="s">
        <v>10311</v>
      </c>
      <c r="C5131" s="36" t="s">
        <v>10312</v>
      </c>
      <c r="D5131" s="36" t="s">
        <v>182</v>
      </c>
    </row>
    <row r="5132" spans="1:4">
      <c r="A5132" t="s">
        <v>10250</v>
      </c>
      <c r="B5132" t="s">
        <v>10313</v>
      </c>
      <c r="C5132" s="36" t="s">
        <v>10314</v>
      </c>
      <c r="D5132" s="36" t="s">
        <v>182</v>
      </c>
    </row>
    <row r="5133" spans="1:4">
      <c r="A5133" t="s">
        <v>10250</v>
      </c>
      <c r="B5133" t="s">
        <v>10052</v>
      </c>
      <c r="C5133" s="36" t="s">
        <v>10315</v>
      </c>
      <c r="D5133" s="36" t="s">
        <v>182</v>
      </c>
    </row>
    <row r="5134" spans="1:4">
      <c r="A5134" t="s">
        <v>10250</v>
      </c>
      <c r="B5134" t="s">
        <v>10316</v>
      </c>
      <c r="C5134" s="36" t="s">
        <v>10317</v>
      </c>
      <c r="D5134" s="36" t="s">
        <v>182</v>
      </c>
    </row>
    <row r="5135" spans="1:4">
      <c r="A5135" t="s">
        <v>10250</v>
      </c>
      <c r="B5135" t="s">
        <v>10318</v>
      </c>
      <c r="C5135" s="36" t="s">
        <v>10319</v>
      </c>
      <c r="D5135" s="36" t="s">
        <v>182</v>
      </c>
    </row>
    <row r="5136" spans="1:4">
      <c r="A5136" t="s">
        <v>10250</v>
      </c>
      <c r="B5136" t="s">
        <v>10320</v>
      </c>
      <c r="C5136" s="36" t="s">
        <v>10321</v>
      </c>
      <c r="D5136" s="36" t="s">
        <v>182</v>
      </c>
    </row>
    <row r="5137" spans="1:4">
      <c r="A5137" t="s">
        <v>10250</v>
      </c>
      <c r="B5137" t="s">
        <v>10322</v>
      </c>
      <c r="C5137" s="36" t="s">
        <v>10323</v>
      </c>
      <c r="D5137" s="36" t="s">
        <v>182</v>
      </c>
    </row>
    <row r="5138" spans="1:4">
      <c r="A5138" t="s">
        <v>10250</v>
      </c>
      <c r="B5138" t="s">
        <v>10324</v>
      </c>
      <c r="C5138" s="36" t="s">
        <v>10325</v>
      </c>
      <c r="D5138" s="36" t="s">
        <v>182</v>
      </c>
    </row>
    <row r="5139" spans="1:4">
      <c r="A5139" t="s">
        <v>10250</v>
      </c>
      <c r="B5139" t="s">
        <v>10326</v>
      </c>
      <c r="C5139" s="36" t="s">
        <v>10327</v>
      </c>
      <c r="D5139" s="36" t="s">
        <v>182</v>
      </c>
    </row>
    <row r="5140" spans="1:4">
      <c r="A5140" t="s">
        <v>10250</v>
      </c>
      <c r="B5140" t="s">
        <v>10328</v>
      </c>
      <c r="C5140" s="36" t="s">
        <v>10329</v>
      </c>
      <c r="D5140" s="36" t="s">
        <v>219</v>
      </c>
    </row>
    <row r="5141" spans="1:4">
      <c r="A5141" t="s">
        <v>10250</v>
      </c>
      <c r="B5141" t="s">
        <v>10330</v>
      </c>
      <c r="C5141" s="36" t="s">
        <v>10331</v>
      </c>
      <c r="D5141" s="36" t="s">
        <v>219</v>
      </c>
    </row>
    <row r="5142" spans="1:4">
      <c r="A5142" t="s">
        <v>10250</v>
      </c>
      <c r="B5142" t="s">
        <v>10332</v>
      </c>
      <c r="C5142" s="36" t="s">
        <v>10333</v>
      </c>
      <c r="D5142" s="36" t="s">
        <v>219</v>
      </c>
    </row>
    <row r="5143" spans="1:4">
      <c r="A5143" t="s">
        <v>10250</v>
      </c>
      <c r="B5143" t="s">
        <v>10334</v>
      </c>
      <c r="C5143" s="36" t="s">
        <v>10335</v>
      </c>
      <c r="D5143" s="36" t="s">
        <v>219</v>
      </c>
    </row>
    <row r="5144" spans="1:4">
      <c r="A5144" t="s">
        <v>10250</v>
      </c>
      <c r="B5144" t="s">
        <v>10336</v>
      </c>
      <c r="C5144" s="36" t="s">
        <v>10337</v>
      </c>
      <c r="D5144" s="36" t="s">
        <v>182</v>
      </c>
    </row>
    <row r="5145" spans="1:4">
      <c r="A5145" t="s">
        <v>10250</v>
      </c>
      <c r="B5145" t="s">
        <v>10338</v>
      </c>
      <c r="C5145" s="36" t="s">
        <v>10339</v>
      </c>
      <c r="D5145" s="36" t="s">
        <v>182</v>
      </c>
    </row>
    <row r="5146" spans="1:4">
      <c r="A5146" t="s">
        <v>10250</v>
      </c>
      <c r="B5146" t="s">
        <v>10340</v>
      </c>
      <c r="C5146" s="36" t="s">
        <v>10341</v>
      </c>
      <c r="D5146" s="36" t="s">
        <v>182</v>
      </c>
    </row>
    <row r="5147" spans="1:4">
      <c r="A5147" t="s">
        <v>10250</v>
      </c>
      <c r="B5147" t="s">
        <v>10342</v>
      </c>
      <c r="C5147" s="36" t="s">
        <v>10343</v>
      </c>
      <c r="D5147" s="36" t="s">
        <v>182</v>
      </c>
    </row>
    <row r="5148" spans="1:4">
      <c r="A5148" t="s">
        <v>10250</v>
      </c>
      <c r="B5148" t="s">
        <v>10344</v>
      </c>
      <c r="C5148" s="36" t="s">
        <v>10345</v>
      </c>
      <c r="D5148" s="36" t="s">
        <v>182</v>
      </c>
    </row>
    <row r="5149" spans="1:4">
      <c r="A5149" t="s">
        <v>10250</v>
      </c>
      <c r="B5149" t="s">
        <v>10346</v>
      </c>
      <c r="C5149" s="36" t="s">
        <v>10347</v>
      </c>
      <c r="D5149" s="36" t="s">
        <v>182</v>
      </c>
    </row>
    <row r="5150" spans="1:4">
      <c r="A5150" t="s">
        <v>10250</v>
      </c>
      <c r="B5150" t="s">
        <v>10348</v>
      </c>
      <c r="C5150" s="36" t="s">
        <v>10349</v>
      </c>
      <c r="D5150" s="36" t="s">
        <v>219</v>
      </c>
    </row>
    <row r="5151" spans="1:4">
      <c r="A5151" t="s">
        <v>10250</v>
      </c>
      <c r="B5151" t="s">
        <v>10350</v>
      </c>
      <c r="C5151" s="36" t="s">
        <v>10351</v>
      </c>
      <c r="D5151" s="36" t="s">
        <v>182</v>
      </c>
    </row>
    <row r="5152" spans="1:4">
      <c r="A5152" t="s">
        <v>10250</v>
      </c>
      <c r="B5152" t="s">
        <v>10352</v>
      </c>
      <c r="C5152" s="36" t="s">
        <v>10353</v>
      </c>
      <c r="D5152" s="36" t="s">
        <v>182</v>
      </c>
    </row>
    <row r="5153" spans="1:4">
      <c r="A5153" t="s">
        <v>10250</v>
      </c>
      <c r="B5153" t="s">
        <v>10354</v>
      </c>
      <c r="C5153" s="36" t="s">
        <v>10355</v>
      </c>
      <c r="D5153" s="36" t="s">
        <v>182</v>
      </c>
    </row>
    <row r="5154" spans="1:4">
      <c r="A5154" t="s">
        <v>10250</v>
      </c>
      <c r="B5154" t="s">
        <v>10356</v>
      </c>
      <c r="C5154" s="36" t="s">
        <v>10357</v>
      </c>
      <c r="D5154" s="36" t="s">
        <v>182</v>
      </c>
    </row>
    <row r="5155" spans="1:4">
      <c r="A5155" t="s">
        <v>10250</v>
      </c>
      <c r="B5155" t="s">
        <v>10358</v>
      </c>
      <c r="C5155" s="36" t="s">
        <v>10359</v>
      </c>
      <c r="D5155" s="36" t="s">
        <v>182</v>
      </c>
    </row>
    <row r="5156" spans="1:4">
      <c r="A5156" t="s">
        <v>10250</v>
      </c>
      <c r="B5156" t="s">
        <v>10360</v>
      </c>
      <c r="C5156" s="36" t="s">
        <v>10361</v>
      </c>
      <c r="D5156" s="36" t="s">
        <v>182</v>
      </c>
    </row>
    <row r="5157" spans="1:4">
      <c r="A5157" t="s">
        <v>10250</v>
      </c>
      <c r="B5157" t="s">
        <v>10362</v>
      </c>
      <c r="C5157" s="36" t="s">
        <v>10363</v>
      </c>
      <c r="D5157" s="36" t="s">
        <v>182</v>
      </c>
    </row>
    <row r="5158" spans="1:4">
      <c r="A5158" t="s">
        <v>10250</v>
      </c>
      <c r="B5158" t="s">
        <v>10364</v>
      </c>
      <c r="C5158" s="36" t="s">
        <v>10365</v>
      </c>
      <c r="D5158" s="36" t="s">
        <v>182</v>
      </c>
    </row>
    <row r="5159" spans="1:4">
      <c r="A5159" t="s">
        <v>10250</v>
      </c>
      <c r="B5159" t="s">
        <v>10366</v>
      </c>
      <c r="C5159" s="36" t="s">
        <v>10367</v>
      </c>
      <c r="D5159" s="36" t="s">
        <v>182</v>
      </c>
    </row>
    <row r="5160" spans="1:4">
      <c r="A5160" t="s">
        <v>10250</v>
      </c>
      <c r="B5160" t="s">
        <v>10368</v>
      </c>
      <c r="C5160" s="36" t="s">
        <v>10369</v>
      </c>
      <c r="D5160" s="36" t="s">
        <v>182</v>
      </c>
    </row>
    <row r="5161" spans="1:4">
      <c r="A5161" t="s">
        <v>10250</v>
      </c>
      <c r="B5161" t="s">
        <v>10370</v>
      </c>
      <c r="C5161" s="36" t="s">
        <v>10371</v>
      </c>
      <c r="D5161" s="36" t="s">
        <v>182</v>
      </c>
    </row>
    <row r="5162" spans="1:4">
      <c r="A5162" t="s">
        <v>10250</v>
      </c>
      <c r="B5162" t="s">
        <v>10372</v>
      </c>
      <c r="C5162" s="36" t="s">
        <v>10373</v>
      </c>
      <c r="D5162" s="36" t="s">
        <v>219</v>
      </c>
    </row>
    <row r="5163" spans="1:4">
      <c r="A5163" t="s">
        <v>10250</v>
      </c>
      <c r="B5163" t="s">
        <v>10374</v>
      </c>
      <c r="C5163" s="36" t="s">
        <v>10375</v>
      </c>
      <c r="D5163" s="36" t="s">
        <v>182</v>
      </c>
    </row>
    <row r="5164" spans="1:4">
      <c r="A5164" t="s">
        <v>10250</v>
      </c>
      <c r="B5164" t="s">
        <v>10376</v>
      </c>
      <c r="C5164" s="36" t="s">
        <v>10377</v>
      </c>
      <c r="D5164" s="36" t="s">
        <v>182</v>
      </c>
    </row>
    <row r="5165" spans="1:4">
      <c r="A5165" t="s">
        <v>10250</v>
      </c>
      <c r="B5165" t="s">
        <v>10378</v>
      </c>
      <c r="C5165" s="36" t="s">
        <v>10379</v>
      </c>
      <c r="D5165" s="36" t="s">
        <v>182</v>
      </c>
    </row>
    <row r="5166" spans="1:4">
      <c r="A5166" t="s">
        <v>10250</v>
      </c>
      <c r="B5166" t="s">
        <v>10380</v>
      </c>
      <c r="C5166" s="36" t="s">
        <v>10381</v>
      </c>
      <c r="D5166" s="36" t="s">
        <v>182</v>
      </c>
    </row>
    <row r="5167" spans="1:4">
      <c r="A5167" t="s">
        <v>10250</v>
      </c>
      <c r="B5167" t="s">
        <v>10382</v>
      </c>
      <c r="C5167" s="36" t="s">
        <v>10383</v>
      </c>
      <c r="D5167" s="36" t="s">
        <v>182</v>
      </c>
    </row>
    <row r="5168" spans="1:4">
      <c r="A5168" t="s">
        <v>10250</v>
      </c>
      <c r="B5168" t="s">
        <v>10384</v>
      </c>
      <c r="C5168" s="36" t="s">
        <v>10385</v>
      </c>
      <c r="D5168" s="36" t="s">
        <v>182</v>
      </c>
    </row>
    <row r="5169" spans="1:4">
      <c r="A5169" t="s">
        <v>10250</v>
      </c>
      <c r="B5169" t="s">
        <v>10386</v>
      </c>
      <c r="C5169" s="36" t="s">
        <v>10387</v>
      </c>
      <c r="D5169" s="36" t="s">
        <v>182</v>
      </c>
    </row>
    <row r="5170" spans="1:4">
      <c r="A5170" t="s">
        <v>10250</v>
      </c>
      <c r="B5170" t="s">
        <v>10388</v>
      </c>
      <c r="C5170" s="36" t="s">
        <v>10389</v>
      </c>
      <c r="D5170" s="36" t="s">
        <v>182</v>
      </c>
    </row>
    <row r="5171" spans="1:4">
      <c r="A5171" t="s">
        <v>10250</v>
      </c>
      <c r="B5171" t="s">
        <v>10390</v>
      </c>
      <c r="C5171" s="36" t="s">
        <v>10391</v>
      </c>
      <c r="D5171" s="36" t="s">
        <v>182</v>
      </c>
    </row>
    <row r="5172" spans="1:4">
      <c r="A5172" t="s">
        <v>10250</v>
      </c>
      <c r="B5172" t="s">
        <v>10392</v>
      </c>
      <c r="C5172" s="36" t="s">
        <v>10393</v>
      </c>
      <c r="D5172" s="36" t="s">
        <v>182</v>
      </c>
    </row>
    <row r="5173" spans="1:4">
      <c r="A5173" t="s">
        <v>10250</v>
      </c>
      <c r="B5173" t="s">
        <v>10394</v>
      </c>
      <c r="C5173" s="36" t="s">
        <v>10395</v>
      </c>
      <c r="D5173" s="36" t="s">
        <v>182</v>
      </c>
    </row>
    <row r="5174" spans="1:4">
      <c r="A5174" t="s">
        <v>10250</v>
      </c>
      <c r="B5174" t="s">
        <v>10396</v>
      </c>
      <c r="C5174" s="36" t="s">
        <v>10397</v>
      </c>
      <c r="D5174" s="36" t="s">
        <v>182</v>
      </c>
    </row>
    <row r="5175" spans="1:4">
      <c r="A5175" t="s">
        <v>10250</v>
      </c>
      <c r="B5175" t="s">
        <v>10398</v>
      </c>
      <c r="C5175" s="36" t="s">
        <v>10399</v>
      </c>
      <c r="D5175" s="36" t="s">
        <v>182</v>
      </c>
    </row>
    <row r="5176" spans="1:4">
      <c r="A5176" t="s">
        <v>10250</v>
      </c>
      <c r="B5176" t="s">
        <v>10400</v>
      </c>
      <c r="C5176" s="36" t="s">
        <v>10401</v>
      </c>
      <c r="D5176" s="36" t="s">
        <v>182</v>
      </c>
    </row>
    <row r="5177" spans="1:4">
      <c r="A5177" t="s">
        <v>10250</v>
      </c>
      <c r="B5177" t="s">
        <v>10402</v>
      </c>
      <c r="C5177" s="36" t="s">
        <v>10403</v>
      </c>
      <c r="D5177" s="36" t="s">
        <v>182</v>
      </c>
    </row>
    <row r="5178" spans="1:4">
      <c r="A5178" t="s">
        <v>10250</v>
      </c>
      <c r="B5178" t="s">
        <v>10404</v>
      </c>
      <c r="C5178" s="36" t="s">
        <v>10405</v>
      </c>
      <c r="D5178" s="36" t="s">
        <v>182</v>
      </c>
    </row>
    <row r="5179" spans="1:4">
      <c r="A5179" t="s">
        <v>10250</v>
      </c>
      <c r="B5179" t="s">
        <v>10406</v>
      </c>
      <c r="C5179" s="36" t="s">
        <v>10407</v>
      </c>
      <c r="D5179" s="36" t="s">
        <v>182</v>
      </c>
    </row>
    <row r="5180" spans="1:4">
      <c r="A5180" t="s">
        <v>10250</v>
      </c>
      <c r="B5180" t="s">
        <v>10408</v>
      </c>
      <c r="C5180" s="36" t="s">
        <v>10409</v>
      </c>
      <c r="D5180" s="36" t="s">
        <v>182</v>
      </c>
    </row>
    <row r="5181" spans="1:4">
      <c r="A5181" t="s">
        <v>10250</v>
      </c>
      <c r="B5181" t="s">
        <v>10410</v>
      </c>
      <c r="C5181" s="36" t="s">
        <v>10411</v>
      </c>
      <c r="D5181" s="36" t="s">
        <v>182</v>
      </c>
    </row>
    <row r="5182" spans="1:4">
      <c r="A5182" t="s">
        <v>10250</v>
      </c>
      <c r="B5182" t="s">
        <v>10412</v>
      </c>
      <c r="C5182" s="36" t="s">
        <v>10413</v>
      </c>
      <c r="D5182" s="36" t="s">
        <v>182</v>
      </c>
    </row>
    <row r="5183" spans="1:4">
      <c r="A5183" t="s">
        <v>10250</v>
      </c>
      <c r="B5183" t="s">
        <v>10414</v>
      </c>
      <c r="C5183" s="36" t="s">
        <v>10415</v>
      </c>
      <c r="D5183" s="36" t="s">
        <v>219</v>
      </c>
    </row>
    <row r="5184" spans="1:4">
      <c r="A5184" t="s">
        <v>10250</v>
      </c>
      <c r="B5184" t="s">
        <v>10416</v>
      </c>
      <c r="C5184" s="36" t="s">
        <v>10417</v>
      </c>
      <c r="D5184" s="36" t="s">
        <v>182</v>
      </c>
    </row>
    <row r="5185" spans="1:4">
      <c r="A5185" t="s">
        <v>10250</v>
      </c>
      <c r="B5185" t="s">
        <v>10418</v>
      </c>
      <c r="C5185" s="36" t="s">
        <v>10419</v>
      </c>
      <c r="D5185" s="36" t="s">
        <v>182</v>
      </c>
    </row>
    <row r="5186" spans="1:4">
      <c r="A5186" t="s">
        <v>10250</v>
      </c>
      <c r="B5186" t="s">
        <v>10420</v>
      </c>
      <c r="C5186" s="36" t="s">
        <v>10421</v>
      </c>
      <c r="D5186" s="36" t="s">
        <v>182</v>
      </c>
    </row>
    <row r="5187" spans="1:4">
      <c r="A5187" t="s">
        <v>10250</v>
      </c>
      <c r="B5187" t="s">
        <v>10422</v>
      </c>
      <c r="C5187" s="36" t="s">
        <v>10423</v>
      </c>
      <c r="D5187" s="36" t="s">
        <v>219</v>
      </c>
    </row>
    <row r="5188" spans="1:4">
      <c r="A5188" t="s">
        <v>10250</v>
      </c>
      <c r="B5188" t="s">
        <v>10424</v>
      </c>
      <c r="C5188" s="36" t="s">
        <v>10425</v>
      </c>
      <c r="D5188" s="36" t="s">
        <v>182</v>
      </c>
    </row>
    <row r="5189" spans="1:4">
      <c r="A5189" t="s">
        <v>10250</v>
      </c>
      <c r="B5189" t="s">
        <v>10426</v>
      </c>
      <c r="C5189" s="36" t="s">
        <v>10427</v>
      </c>
      <c r="D5189" s="36" t="s">
        <v>182</v>
      </c>
    </row>
    <row r="5190" spans="1:4">
      <c r="A5190" t="s">
        <v>10250</v>
      </c>
      <c r="B5190" t="s">
        <v>10428</v>
      </c>
      <c r="C5190" s="36" t="s">
        <v>10429</v>
      </c>
      <c r="D5190" s="36" t="s">
        <v>182</v>
      </c>
    </row>
    <row r="5191" spans="1:4">
      <c r="A5191" t="s">
        <v>10250</v>
      </c>
      <c r="B5191" t="s">
        <v>10430</v>
      </c>
      <c r="C5191" s="36" t="s">
        <v>10431</v>
      </c>
      <c r="D5191" s="36" t="s">
        <v>182</v>
      </c>
    </row>
    <row r="5192" spans="1:4">
      <c r="A5192" t="s">
        <v>10250</v>
      </c>
      <c r="B5192" t="s">
        <v>10432</v>
      </c>
      <c r="C5192" s="36" t="s">
        <v>10433</v>
      </c>
      <c r="D5192" s="36" t="s">
        <v>219</v>
      </c>
    </row>
    <row r="5193" spans="1:4">
      <c r="A5193" t="s">
        <v>10250</v>
      </c>
      <c r="B5193" t="s">
        <v>10434</v>
      </c>
      <c r="C5193" s="36" t="s">
        <v>10435</v>
      </c>
      <c r="D5193" s="36" t="s">
        <v>182</v>
      </c>
    </row>
    <row r="5194" spans="1:4">
      <c r="A5194" t="s">
        <v>10250</v>
      </c>
      <c r="B5194" t="s">
        <v>10436</v>
      </c>
      <c r="C5194" s="36" t="s">
        <v>10437</v>
      </c>
      <c r="D5194" s="36" t="s">
        <v>219</v>
      </c>
    </row>
    <row r="5195" spans="1:4">
      <c r="A5195" t="s">
        <v>10250</v>
      </c>
      <c r="B5195" t="s">
        <v>10438</v>
      </c>
      <c r="C5195" s="36" t="s">
        <v>10439</v>
      </c>
      <c r="D5195" s="36" t="s">
        <v>182</v>
      </c>
    </row>
    <row r="5196" spans="1:4">
      <c r="A5196" t="s">
        <v>10250</v>
      </c>
      <c r="B5196" t="s">
        <v>10440</v>
      </c>
      <c r="C5196" s="36" t="s">
        <v>10441</v>
      </c>
      <c r="D5196" s="36" t="s">
        <v>182</v>
      </c>
    </row>
    <row r="5197" spans="1:4">
      <c r="A5197" t="s">
        <v>10250</v>
      </c>
      <c r="B5197" t="s">
        <v>10442</v>
      </c>
      <c r="C5197" s="36" t="s">
        <v>10443</v>
      </c>
      <c r="D5197" s="36" t="s">
        <v>182</v>
      </c>
    </row>
    <row r="5198" spans="1:4">
      <c r="A5198" t="s">
        <v>10250</v>
      </c>
      <c r="B5198" t="s">
        <v>10444</v>
      </c>
      <c r="C5198" s="36" t="s">
        <v>10445</v>
      </c>
      <c r="D5198" s="36" t="s">
        <v>182</v>
      </c>
    </row>
    <row r="5199" spans="1:4">
      <c r="A5199" t="s">
        <v>10250</v>
      </c>
      <c r="B5199" t="s">
        <v>10446</v>
      </c>
      <c r="C5199" s="36" t="s">
        <v>10447</v>
      </c>
      <c r="D5199" s="36" t="s">
        <v>182</v>
      </c>
    </row>
    <row r="5200" spans="1:4">
      <c r="A5200" t="s">
        <v>10250</v>
      </c>
      <c r="B5200" t="s">
        <v>10448</v>
      </c>
      <c r="C5200" s="36" t="s">
        <v>10449</v>
      </c>
      <c r="D5200" s="36" t="s">
        <v>219</v>
      </c>
    </row>
    <row r="5201" spans="1:4">
      <c r="A5201" t="s">
        <v>10250</v>
      </c>
      <c r="B5201" t="s">
        <v>10450</v>
      </c>
      <c r="C5201" s="36" t="s">
        <v>10451</v>
      </c>
      <c r="D5201" s="36" t="s">
        <v>219</v>
      </c>
    </row>
    <row r="5202" spans="1:4">
      <c r="A5202" t="s">
        <v>10250</v>
      </c>
      <c r="B5202" t="s">
        <v>10452</v>
      </c>
      <c r="C5202" s="36" t="s">
        <v>10453</v>
      </c>
      <c r="D5202" s="36" t="s">
        <v>219</v>
      </c>
    </row>
    <row r="5203" spans="1:4">
      <c r="A5203" t="s">
        <v>10250</v>
      </c>
      <c r="B5203" t="s">
        <v>10454</v>
      </c>
      <c r="C5203" s="36" t="s">
        <v>10455</v>
      </c>
      <c r="D5203" s="36" t="s">
        <v>219</v>
      </c>
    </row>
    <row r="5204" spans="1:4">
      <c r="A5204" t="s">
        <v>10250</v>
      </c>
      <c r="B5204" t="s">
        <v>10456</v>
      </c>
      <c r="C5204" s="36" t="s">
        <v>10457</v>
      </c>
      <c r="D5204" s="36" t="s">
        <v>182</v>
      </c>
    </row>
    <row r="5205" spans="1:4">
      <c r="A5205" t="s">
        <v>10250</v>
      </c>
      <c r="B5205" t="s">
        <v>10458</v>
      </c>
      <c r="C5205" s="36" t="s">
        <v>10459</v>
      </c>
      <c r="D5205" s="36" t="s">
        <v>182</v>
      </c>
    </row>
    <row r="5206" spans="1:4">
      <c r="A5206" t="s">
        <v>10250</v>
      </c>
      <c r="B5206" t="s">
        <v>10460</v>
      </c>
      <c r="C5206" s="36" t="s">
        <v>10461</v>
      </c>
      <c r="D5206" s="36" t="s">
        <v>219</v>
      </c>
    </row>
    <row r="5207" spans="1:4">
      <c r="A5207" t="s">
        <v>10250</v>
      </c>
      <c r="B5207" t="s">
        <v>10462</v>
      </c>
      <c r="C5207" s="36" t="s">
        <v>10463</v>
      </c>
      <c r="D5207" s="36" t="s">
        <v>219</v>
      </c>
    </row>
    <row r="5208" spans="1:4">
      <c r="A5208" t="s">
        <v>10250</v>
      </c>
      <c r="B5208" t="s">
        <v>10464</v>
      </c>
      <c r="C5208" s="36" t="s">
        <v>10465</v>
      </c>
      <c r="D5208" s="36" t="s">
        <v>219</v>
      </c>
    </row>
    <row r="5209" spans="1:4">
      <c r="A5209" t="s">
        <v>10250</v>
      </c>
      <c r="B5209" t="s">
        <v>10466</v>
      </c>
      <c r="C5209" s="36" t="s">
        <v>10467</v>
      </c>
      <c r="D5209" s="36" t="s">
        <v>182</v>
      </c>
    </row>
    <row r="5210" spans="1:4">
      <c r="A5210" t="s">
        <v>10250</v>
      </c>
      <c r="B5210" t="s">
        <v>10468</v>
      </c>
      <c r="C5210" s="36" t="s">
        <v>10469</v>
      </c>
      <c r="D5210" s="36" t="s">
        <v>182</v>
      </c>
    </row>
    <row r="5211" spans="1:4">
      <c r="A5211" t="s">
        <v>10250</v>
      </c>
      <c r="B5211" t="s">
        <v>10470</v>
      </c>
      <c r="C5211" s="36" t="s">
        <v>10471</v>
      </c>
      <c r="D5211" s="36" t="s">
        <v>219</v>
      </c>
    </row>
    <row r="5212" spans="1:4">
      <c r="A5212" t="s">
        <v>10250</v>
      </c>
      <c r="B5212" t="s">
        <v>10472</v>
      </c>
      <c r="C5212" s="36" t="s">
        <v>10473</v>
      </c>
      <c r="D5212" s="36" t="s">
        <v>219</v>
      </c>
    </row>
    <row r="5213" spans="1:4">
      <c r="A5213" t="s">
        <v>10250</v>
      </c>
      <c r="B5213" t="s">
        <v>10474</v>
      </c>
      <c r="C5213" s="36" t="s">
        <v>10475</v>
      </c>
      <c r="D5213" s="36" t="s">
        <v>182</v>
      </c>
    </row>
    <row r="5214" spans="1:4">
      <c r="A5214" t="s">
        <v>10250</v>
      </c>
      <c r="B5214" t="s">
        <v>10476</v>
      </c>
      <c r="C5214" s="36" t="s">
        <v>10477</v>
      </c>
      <c r="D5214" s="36" t="s">
        <v>182</v>
      </c>
    </row>
    <row r="5215" spans="1:4">
      <c r="A5215" t="s">
        <v>10250</v>
      </c>
      <c r="B5215" t="s">
        <v>10478</v>
      </c>
      <c r="C5215" s="36" t="s">
        <v>10479</v>
      </c>
      <c r="D5215" s="36" t="s">
        <v>182</v>
      </c>
    </row>
    <row r="5216" spans="1:4">
      <c r="A5216" t="s">
        <v>10250</v>
      </c>
      <c r="B5216" t="s">
        <v>10480</v>
      </c>
      <c r="C5216" s="36" t="s">
        <v>10481</v>
      </c>
      <c r="D5216" s="36" t="s">
        <v>219</v>
      </c>
    </row>
    <row r="5217" spans="1:4">
      <c r="A5217" t="s">
        <v>10250</v>
      </c>
      <c r="B5217" t="s">
        <v>10482</v>
      </c>
      <c r="C5217" s="36" t="s">
        <v>10483</v>
      </c>
      <c r="D5217" s="36" t="s">
        <v>182</v>
      </c>
    </row>
    <row r="5218" spans="1:4">
      <c r="A5218" t="s">
        <v>10250</v>
      </c>
      <c r="B5218" t="s">
        <v>10484</v>
      </c>
      <c r="C5218" s="36" t="s">
        <v>10485</v>
      </c>
      <c r="D5218" s="36" t="s">
        <v>182</v>
      </c>
    </row>
    <row r="5219" spans="1:4">
      <c r="A5219" t="s">
        <v>10250</v>
      </c>
      <c r="B5219" t="s">
        <v>10486</v>
      </c>
      <c r="C5219" s="36" t="s">
        <v>10487</v>
      </c>
      <c r="D5219" s="36" t="s">
        <v>182</v>
      </c>
    </row>
    <row r="5220" spans="1:4">
      <c r="A5220" t="s">
        <v>10250</v>
      </c>
      <c r="B5220" t="s">
        <v>10488</v>
      </c>
      <c r="C5220" s="36" t="s">
        <v>10489</v>
      </c>
      <c r="D5220" s="36" t="s">
        <v>182</v>
      </c>
    </row>
    <row r="5221" spans="1:4">
      <c r="A5221" t="s">
        <v>10250</v>
      </c>
      <c r="B5221" t="s">
        <v>10490</v>
      </c>
      <c r="C5221" s="36" t="s">
        <v>10491</v>
      </c>
      <c r="D5221" s="36" t="s">
        <v>182</v>
      </c>
    </row>
    <row r="5222" spans="1:4">
      <c r="A5222" t="s">
        <v>10250</v>
      </c>
      <c r="B5222" t="s">
        <v>10492</v>
      </c>
      <c r="C5222" s="36" t="s">
        <v>10493</v>
      </c>
      <c r="D5222" s="36" t="s">
        <v>219</v>
      </c>
    </row>
    <row r="5223" spans="1:4">
      <c r="A5223" t="s">
        <v>10250</v>
      </c>
      <c r="B5223" t="s">
        <v>10494</v>
      </c>
      <c r="C5223" s="36" t="s">
        <v>10495</v>
      </c>
      <c r="D5223" s="36" t="s">
        <v>219</v>
      </c>
    </row>
    <row r="5224" spans="1:4">
      <c r="A5224" t="s">
        <v>10250</v>
      </c>
      <c r="B5224" t="s">
        <v>10496</v>
      </c>
      <c r="C5224" s="36" t="s">
        <v>10497</v>
      </c>
      <c r="D5224" s="36" t="s">
        <v>219</v>
      </c>
    </row>
    <row r="5225" spans="1:4">
      <c r="A5225" t="s">
        <v>10250</v>
      </c>
      <c r="B5225" t="s">
        <v>10498</v>
      </c>
      <c r="C5225" s="36" t="s">
        <v>10499</v>
      </c>
      <c r="D5225" s="36" t="s">
        <v>219</v>
      </c>
    </row>
    <row r="5226" spans="1:4">
      <c r="A5226" t="s">
        <v>10250</v>
      </c>
      <c r="B5226" t="s">
        <v>10500</v>
      </c>
      <c r="C5226" s="36" t="s">
        <v>10501</v>
      </c>
      <c r="D5226" s="36" t="s">
        <v>219</v>
      </c>
    </row>
    <row r="5227" spans="1:4">
      <c r="A5227" t="s">
        <v>10250</v>
      </c>
      <c r="B5227" t="s">
        <v>10502</v>
      </c>
      <c r="C5227" s="36" t="s">
        <v>10503</v>
      </c>
      <c r="D5227" s="36" t="s">
        <v>219</v>
      </c>
    </row>
    <row r="5228" spans="1:4">
      <c r="A5228" t="s">
        <v>10250</v>
      </c>
      <c r="B5228" t="s">
        <v>10504</v>
      </c>
      <c r="C5228" s="36" t="s">
        <v>10505</v>
      </c>
      <c r="D5228" s="36" t="s">
        <v>219</v>
      </c>
    </row>
    <row r="5229" spans="1:4">
      <c r="A5229" t="s">
        <v>10250</v>
      </c>
      <c r="B5229" t="s">
        <v>10506</v>
      </c>
      <c r="C5229" s="36" t="s">
        <v>10507</v>
      </c>
      <c r="D5229" s="36" t="s">
        <v>219</v>
      </c>
    </row>
    <row r="5230" spans="1:4">
      <c r="A5230" t="s">
        <v>10250</v>
      </c>
      <c r="B5230" t="s">
        <v>10508</v>
      </c>
      <c r="C5230" s="36" t="s">
        <v>10509</v>
      </c>
      <c r="D5230" s="36" t="s">
        <v>219</v>
      </c>
    </row>
    <row r="5231" spans="1:4">
      <c r="A5231" t="s">
        <v>10250</v>
      </c>
      <c r="B5231" t="s">
        <v>10510</v>
      </c>
      <c r="C5231" s="36" t="s">
        <v>10511</v>
      </c>
      <c r="D5231" s="36" t="s">
        <v>219</v>
      </c>
    </row>
    <row r="5232" spans="1:4">
      <c r="A5232" t="s">
        <v>10250</v>
      </c>
      <c r="B5232" t="s">
        <v>10512</v>
      </c>
      <c r="C5232" s="36" t="s">
        <v>10513</v>
      </c>
      <c r="D5232" s="36" t="s">
        <v>219</v>
      </c>
    </row>
    <row r="5233" spans="1:4">
      <c r="A5233" t="s">
        <v>10250</v>
      </c>
      <c r="B5233" t="s">
        <v>10514</v>
      </c>
      <c r="C5233" s="36" t="s">
        <v>10515</v>
      </c>
      <c r="D5233" s="36" t="s">
        <v>219</v>
      </c>
    </row>
    <row r="5234" spans="1:4">
      <c r="A5234" t="s">
        <v>10250</v>
      </c>
      <c r="B5234" t="s">
        <v>10516</v>
      </c>
      <c r="C5234" s="36" t="s">
        <v>10517</v>
      </c>
      <c r="D5234" s="36" t="s">
        <v>182</v>
      </c>
    </row>
    <row r="5235" spans="1:4">
      <c r="A5235" t="s">
        <v>10250</v>
      </c>
      <c r="B5235" t="s">
        <v>10518</v>
      </c>
      <c r="C5235" s="36" t="s">
        <v>10519</v>
      </c>
      <c r="D5235" s="36" t="s">
        <v>219</v>
      </c>
    </row>
    <row r="5236" spans="1:4">
      <c r="A5236" t="s">
        <v>10250</v>
      </c>
      <c r="B5236" t="s">
        <v>10520</v>
      </c>
      <c r="C5236" s="36" t="s">
        <v>10521</v>
      </c>
      <c r="D5236" s="36" t="s">
        <v>219</v>
      </c>
    </row>
    <row r="5237" spans="1:4">
      <c r="A5237" t="s">
        <v>10250</v>
      </c>
      <c r="B5237" t="s">
        <v>10522</v>
      </c>
      <c r="C5237" s="36" t="s">
        <v>10523</v>
      </c>
      <c r="D5237" s="36" t="s">
        <v>219</v>
      </c>
    </row>
    <row r="5238" spans="1:4">
      <c r="A5238" t="s">
        <v>10250</v>
      </c>
      <c r="B5238" t="s">
        <v>10524</v>
      </c>
      <c r="C5238" s="36" t="s">
        <v>10525</v>
      </c>
      <c r="D5238" s="36" t="s">
        <v>219</v>
      </c>
    </row>
    <row r="5239" spans="1:4">
      <c r="A5239" t="s">
        <v>10250</v>
      </c>
      <c r="B5239" t="s">
        <v>10526</v>
      </c>
      <c r="C5239" s="36" t="s">
        <v>10527</v>
      </c>
      <c r="D5239" s="36" t="s">
        <v>219</v>
      </c>
    </row>
    <row r="5240" spans="1:4">
      <c r="A5240" t="s">
        <v>10250</v>
      </c>
      <c r="B5240" t="s">
        <v>10528</v>
      </c>
      <c r="C5240" s="36" t="s">
        <v>10529</v>
      </c>
      <c r="D5240" s="36" t="s">
        <v>219</v>
      </c>
    </row>
    <row r="5241" spans="1:4">
      <c r="A5241" t="s">
        <v>10250</v>
      </c>
      <c r="B5241" t="s">
        <v>10530</v>
      </c>
      <c r="C5241" s="36" t="s">
        <v>10531</v>
      </c>
      <c r="D5241" s="36" t="s">
        <v>219</v>
      </c>
    </row>
    <row r="5242" spans="1:4">
      <c r="A5242" t="s">
        <v>10250</v>
      </c>
      <c r="B5242" t="s">
        <v>10532</v>
      </c>
      <c r="C5242" s="36" t="s">
        <v>10533</v>
      </c>
      <c r="D5242" s="36" t="s">
        <v>219</v>
      </c>
    </row>
    <row r="5243" spans="1:4">
      <c r="A5243" t="s">
        <v>10250</v>
      </c>
      <c r="B5243" t="s">
        <v>10534</v>
      </c>
      <c r="C5243" s="36" t="s">
        <v>10535</v>
      </c>
      <c r="D5243" s="36" t="s">
        <v>219</v>
      </c>
    </row>
    <row r="5244" spans="1:4">
      <c r="A5244" t="s">
        <v>10250</v>
      </c>
      <c r="B5244" t="s">
        <v>10536</v>
      </c>
      <c r="C5244" s="36" t="s">
        <v>10537</v>
      </c>
      <c r="D5244" s="36" t="s">
        <v>219</v>
      </c>
    </row>
    <row r="5245" spans="1:4">
      <c r="A5245" t="s">
        <v>10250</v>
      </c>
      <c r="B5245" t="s">
        <v>10538</v>
      </c>
      <c r="C5245" s="36" t="s">
        <v>10539</v>
      </c>
      <c r="D5245" s="36" t="s">
        <v>219</v>
      </c>
    </row>
    <row r="5246" spans="1:4">
      <c r="A5246" t="s">
        <v>10250</v>
      </c>
      <c r="B5246" t="s">
        <v>10540</v>
      </c>
      <c r="C5246" s="36" t="s">
        <v>10541</v>
      </c>
      <c r="D5246" s="36" t="s">
        <v>219</v>
      </c>
    </row>
    <row r="5247" spans="1:4">
      <c r="A5247" t="s">
        <v>10250</v>
      </c>
      <c r="B5247" t="s">
        <v>10542</v>
      </c>
      <c r="C5247" s="36" t="s">
        <v>10543</v>
      </c>
      <c r="D5247" s="36" t="s">
        <v>182</v>
      </c>
    </row>
    <row r="5248" spans="1:4">
      <c r="A5248" t="s">
        <v>10250</v>
      </c>
      <c r="B5248" t="s">
        <v>10544</v>
      </c>
      <c r="C5248" s="36" t="s">
        <v>10545</v>
      </c>
      <c r="D5248" s="36" t="s">
        <v>219</v>
      </c>
    </row>
    <row r="5249" spans="1:4">
      <c r="A5249" t="s">
        <v>10250</v>
      </c>
      <c r="B5249" t="s">
        <v>10546</v>
      </c>
      <c r="C5249" s="36" t="s">
        <v>10547</v>
      </c>
      <c r="D5249" s="36" t="s">
        <v>182</v>
      </c>
    </row>
    <row r="5250" spans="1:4">
      <c r="A5250" t="s">
        <v>10250</v>
      </c>
      <c r="B5250" t="s">
        <v>10548</v>
      </c>
      <c r="C5250" s="36" t="s">
        <v>10549</v>
      </c>
      <c r="D5250" s="36" t="s">
        <v>182</v>
      </c>
    </row>
    <row r="5251" spans="1:4">
      <c r="A5251" t="s">
        <v>10250</v>
      </c>
      <c r="B5251" t="s">
        <v>10550</v>
      </c>
      <c r="C5251" s="36" t="s">
        <v>10551</v>
      </c>
      <c r="D5251" s="36" t="s">
        <v>182</v>
      </c>
    </row>
    <row r="5252" spans="1:4">
      <c r="A5252" t="s">
        <v>10250</v>
      </c>
      <c r="B5252" t="s">
        <v>10552</v>
      </c>
      <c r="C5252" s="36" t="s">
        <v>10553</v>
      </c>
      <c r="D5252" s="36" t="s">
        <v>182</v>
      </c>
    </row>
    <row r="5253" spans="1:4">
      <c r="A5253" t="s">
        <v>10250</v>
      </c>
      <c r="B5253" t="s">
        <v>10554</v>
      </c>
      <c r="C5253" s="36" t="s">
        <v>10555</v>
      </c>
      <c r="D5253" s="36" t="s">
        <v>219</v>
      </c>
    </row>
    <row r="5254" spans="1:4">
      <c r="A5254" t="s">
        <v>10250</v>
      </c>
      <c r="B5254" t="s">
        <v>10556</v>
      </c>
      <c r="C5254" s="36" t="s">
        <v>10557</v>
      </c>
      <c r="D5254" s="36" t="s">
        <v>219</v>
      </c>
    </row>
    <row r="5255" spans="1:4">
      <c r="A5255" t="s">
        <v>10250</v>
      </c>
      <c r="B5255" t="s">
        <v>10558</v>
      </c>
      <c r="C5255" s="36" t="s">
        <v>10559</v>
      </c>
      <c r="D5255" s="36" t="s">
        <v>219</v>
      </c>
    </row>
    <row r="5256" spans="1:4">
      <c r="A5256" t="s">
        <v>10250</v>
      </c>
      <c r="B5256" t="s">
        <v>10560</v>
      </c>
      <c r="C5256" s="36" t="s">
        <v>10561</v>
      </c>
      <c r="D5256" s="36" t="s">
        <v>219</v>
      </c>
    </row>
    <row r="5257" spans="1:4">
      <c r="A5257" t="s">
        <v>10250</v>
      </c>
      <c r="B5257" t="s">
        <v>10562</v>
      </c>
      <c r="C5257" s="36" t="s">
        <v>10563</v>
      </c>
      <c r="D5257" s="36" t="s">
        <v>219</v>
      </c>
    </row>
    <row r="5258" spans="1:4">
      <c r="A5258" t="s">
        <v>10250</v>
      </c>
      <c r="B5258" t="s">
        <v>10564</v>
      </c>
      <c r="C5258" s="36" t="s">
        <v>10565</v>
      </c>
      <c r="D5258" s="36" t="s">
        <v>219</v>
      </c>
    </row>
    <row r="5259" spans="1:4">
      <c r="A5259" t="s">
        <v>10250</v>
      </c>
      <c r="B5259" t="s">
        <v>10566</v>
      </c>
      <c r="C5259" s="36" t="s">
        <v>10567</v>
      </c>
      <c r="D5259" s="36" t="s">
        <v>182</v>
      </c>
    </row>
    <row r="5260" spans="1:4">
      <c r="A5260" t="s">
        <v>10250</v>
      </c>
      <c r="B5260" t="s">
        <v>10568</v>
      </c>
      <c r="C5260" s="36" t="s">
        <v>10569</v>
      </c>
      <c r="D5260" s="36" t="s">
        <v>182</v>
      </c>
    </row>
    <row r="5261" spans="1:4">
      <c r="A5261" t="s">
        <v>10250</v>
      </c>
      <c r="B5261" t="s">
        <v>10570</v>
      </c>
      <c r="C5261" s="36" t="s">
        <v>10571</v>
      </c>
      <c r="D5261" s="36" t="s">
        <v>182</v>
      </c>
    </row>
    <row r="5262" spans="1:4">
      <c r="A5262" t="s">
        <v>10250</v>
      </c>
      <c r="B5262" t="s">
        <v>10572</v>
      </c>
      <c r="C5262" s="36" t="s">
        <v>10573</v>
      </c>
      <c r="D5262" s="36" t="s">
        <v>182</v>
      </c>
    </row>
    <row r="5263" spans="1:4">
      <c r="A5263" t="s">
        <v>10250</v>
      </c>
      <c r="B5263" t="s">
        <v>10574</v>
      </c>
      <c r="C5263" s="36" t="s">
        <v>10575</v>
      </c>
      <c r="D5263" s="36" t="s">
        <v>182</v>
      </c>
    </row>
    <row r="5264" spans="1:4">
      <c r="A5264" t="s">
        <v>10250</v>
      </c>
      <c r="B5264" t="s">
        <v>10576</v>
      </c>
      <c r="C5264" s="36" t="s">
        <v>10577</v>
      </c>
      <c r="D5264" s="36" t="s">
        <v>182</v>
      </c>
    </row>
    <row r="5265" spans="1:4">
      <c r="A5265" t="s">
        <v>10250</v>
      </c>
      <c r="B5265" t="s">
        <v>10578</v>
      </c>
      <c r="C5265" s="36" t="s">
        <v>10579</v>
      </c>
      <c r="D5265" s="36" t="s">
        <v>182</v>
      </c>
    </row>
    <row r="5266" spans="1:4">
      <c r="A5266" t="s">
        <v>10250</v>
      </c>
      <c r="B5266" t="s">
        <v>10580</v>
      </c>
      <c r="C5266" s="36" t="s">
        <v>10581</v>
      </c>
      <c r="D5266" s="36" t="s">
        <v>159</v>
      </c>
    </row>
    <row r="5267" spans="1:4">
      <c r="A5267" t="s">
        <v>10250</v>
      </c>
      <c r="B5267" t="s">
        <v>10582</v>
      </c>
      <c r="C5267" s="36" t="s">
        <v>10583</v>
      </c>
      <c r="D5267" s="36" t="s">
        <v>182</v>
      </c>
    </row>
    <row r="5268" spans="1:4">
      <c r="A5268" t="s">
        <v>10250</v>
      </c>
      <c r="B5268" t="s">
        <v>10584</v>
      </c>
      <c r="C5268" s="36" t="s">
        <v>10585</v>
      </c>
      <c r="D5268" s="36" t="s">
        <v>182</v>
      </c>
    </row>
    <row r="5269" spans="1:4">
      <c r="A5269" t="s">
        <v>10250</v>
      </c>
      <c r="B5269" t="s">
        <v>10586</v>
      </c>
      <c r="C5269" s="36" t="s">
        <v>10587</v>
      </c>
      <c r="D5269" s="36" t="s">
        <v>182</v>
      </c>
    </row>
    <row r="5270" spans="1:4">
      <c r="A5270" t="s">
        <v>10250</v>
      </c>
      <c r="B5270" t="s">
        <v>10588</v>
      </c>
      <c r="C5270" s="36" t="s">
        <v>10589</v>
      </c>
      <c r="D5270" s="36" t="s">
        <v>219</v>
      </c>
    </row>
    <row r="5271" spans="1:4">
      <c r="A5271" t="s">
        <v>10250</v>
      </c>
      <c r="B5271" t="s">
        <v>10590</v>
      </c>
      <c r="C5271" s="36" t="s">
        <v>10591</v>
      </c>
      <c r="D5271" s="36" t="s">
        <v>219</v>
      </c>
    </row>
    <row r="5272" spans="1:4">
      <c r="A5272" t="s">
        <v>10250</v>
      </c>
      <c r="B5272" t="s">
        <v>10592</v>
      </c>
      <c r="C5272" s="36" t="s">
        <v>10593</v>
      </c>
      <c r="D5272" s="36" t="s">
        <v>219</v>
      </c>
    </row>
    <row r="5273" spans="1:4">
      <c r="A5273" t="s">
        <v>10250</v>
      </c>
      <c r="B5273" t="s">
        <v>10594</v>
      </c>
      <c r="C5273" s="36" t="s">
        <v>10595</v>
      </c>
      <c r="D5273" s="36" t="s">
        <v>219</v>
      </c>
    </row>
    <row r="5274" spans="1:4">
      <c r="A5274" t="s">
        <v>10250</v>
      </c>
      <c r="B5274" t="s">
        <v>10596</v>
      </c>
      <c r="C5274" s="36" t="s">
        <v>10597</v>
      </c>
      <c r="D5274" s="36" t="s">
        <v>219</v>
      </c>
    </row>
    <row r="5275" spans="1:4">
      <c r="A5275" t="s">
        <v>10250</v>
      </c>
      <c r="B5275" t="s">
        <v>10598</v>
      </c>
      <c r="C5275" s="36" t="s">
        <v>10599</v>
      </c>
      <c r="D5275" s="36" t="s">
        <v>219</v>
      </c>
    </row>
    <row r="5276" spans="1:4">
      <c r="A5276" t="s">
        <v>10250</v>
      </c>
      <c r="B5276" t="s">
        <v>10600</v>
      </c>
      <c r="C5276" s="36" t="s">
        <v>10601</v>
      </c>
      <c r="D5276" s="36" t="s">
        <v>219</v>
      </c>
    </row>
    <row r="5277" spans="1:4">
      <c r="A5277" t="s">
        <v>10250</v>
      </c>
      <c r="B5277" t="s">
        <v>10602</v>
      </c>
      <c r="C5277" s="36" t="s">
        <v>10603</v>
      </c>
      <c r="D5277" s="36" t="s">
        <v>182</v>
      </c>
    </row>
    <row r="5278" spans="1:4">
      <c r="A5278" t="s">
        <v>10250</v>
      </c>
      <c r="B5278" t="s">
        <v>10604</v>
      </c>
      <c r="C5278" s="36" t="s">
        <v>10605</v>
      </c>
      <c r="D5278" s="36" t="s">
        <v>182</v>
      </c>
    </row>
    <row r="5279" spans="1:4">
      <c r="A5279" t="s">
        <v>10250</v>
      </c>
      <c r="B5279" t="s">
        <v>10606</v>
      </c>
      <c r="C5279" s="36" t="s">
        <v>10607</v>
      </c>
      <c r="D5279" s="36" t="s">
        <v>182</v>
      </c>
    </row>
    <row r="5280" spans="1:4">
      <c r="A5280" t="s">
        <v>10250</v>
      </c>
      <c r="B5280" t="s">
        <v>10608</v>
      </c>
      <c r="C5280" s="36" t="s">
        <v>10609</v>
      </c>
      <c r="D5280" s="36" t="s">
        <v>182</v>
      </c>
    </row>
    <row r="5281" spans="1:4">
      <c r="A5281" t="s">
        <v>10250</v>
      </c>
      <c r="B5281" t="s">
        <v>10610</v>
      </c>
      <c r="C5281" s="36" t="s">
        <v>10611</v>
      </c>
      <c r="D5281" s="36" t="s">
        <v>182</v>
      </c>
    </row>
    <row r="5282" spans="1:4">
      <c r="A5282" t="s">
        <v>10250</v>
      </c>
      <c r="B5282" t="s">
        <v>10612</v>
      </c>
      <c r="C5282" s="36" t="s">
        <v>10613</v>
      </c>
      <c r="D5282" s="36" t="s">
        <v>182</v>
      </c>
    </row>
    <row r="5283" spans="1:4">
      <c r="A5283" t="s">
        <v>10250</v>
      </c>
      <c r="B5283" t="s">
        <v>10614</v>
      </c>
      <c r="C5283" s="36" t="s">
        <v>10615</v>
      </c>
      <c r="D5283" s="36" t="s">
        <v>219</v>
      </c>
    </row>
    <row r="5284" spans="1:4">
      <c r="A5284" t="s">
        <v>10250</v>
      </c>
      <c r="B5284" t="s">
        <v>10616</v>
      </c>
      <c r="C5284" s="36" t="s">
        <v>10617</v>
      </c>
      <c r="D5284" s="36" t="s">
        <v>219</v>
      </c>
    </row>
    <row r="5285" spans="1:4">
      <c r="A5285" t="s">
        <v>10250</v>
      </c>
      <c r="B5285" t="s">
        <v>10618</v>
      </c>
      <c r="C5285" s="36" t="s">
        <v>10619</v>
      </c>
      <c r="D5285" s="36" t="s">
        <v>182</v>
      </c>
    </row>
    <row r="5286" spans="1:4">
      <c r="A5286" t="s">
        <v>10250</v>
      </c>
      <c r="B5286" t="s">
        <v>10580</v>
      </c>
      <c r="C5286" s="36" t="s">
        <v>10620</v>
      </c>
      <c r="D5286" s="36" t="s">
        <v>219</v>
      </c>
    </row>
    <row r="5287" spans="1:4">
      <c r="A5287" t="s">
        <v>10250</v>
      </c>
      <c r="B5287" t="s">
        <v>10586</v>
      </c>
      <c r="C5287" s="36" t="s">
        <v>10621</v>
      </c>
      <c r="D5287" s="36" t="s">
        <v>219</v>
      </c>
    </row>
    <row r="5288" spans="1:4">
      <c r="A5288" t="s">
        <v>10250</v>
      </c>
      <c r="B5288" t="s">
        <v>10622</v>
      </c>
      <c r="C5288" s="36" t="s">
        <v>10623</v>
      </c>
      <c r="D5288" s="36" t="s">
        <v>219</v>
      </c>
    </row>
    <row r="5289" spans="1:4">
      <c r="A5289" t="s">
        <v>10250</v>
      </c>
      <c r="B5289" t="s">
        <v>10624</v>
      </c>
      <c r="C5289" s="36" t="s">
        <v>10625</v>
      </c>
      <c r="D5289" s="36" t="s">
        <v>182</v>
      </c>
    </row>
    <row r="5290" spans="1:4">
      <c r="A5290" t="s">
        <v>10250</v>
      </c>
      <c r="B5290" t="s">
        <v>10626</v>
      </c>
      <c r="C5290" s="36" t="s">
        <v>10627</v>
      </c>
      <c r="D5290" s="36" t="s">
        <v>182</v>
      </c>
    </row>
    <row r="5291" spans="1:4">
      <c r="A5291" t="s">
        <v>10250</v>
      </c>
      <c r="B5291" t="s">
        <v>10628</v>
      </c>
      <c r="C5291" s="36" t="s">
        <v>10629</v>
      </c>
      <c r="D5291" s="36" t="s">
        <v>219</v>
      </c>
    </row>
    <row r="5292" spans="1:4">
      <c r="A5292" t="s">
        <v>10250</v>
      </c>
      <c r="B5292" t="s">
        <v>10630</v>
      </c>
      <c r="C5292" s="36" t="s">
        <v>10631</v>
      </c>
      <c r="D5292" s="36" t="s">
        <v>219</v>
      </c>
    </row>
    <row r="5293" spans="1:4">
      <c r="A5293" t="s">
        <v>10250</v>
      </c>
      <c r="B5293" t="s">
        <v>10632</v>
      </c>
      <c r="C5293" s="36" t="s">
        <v>10633</v>
      </c>
      <c r="D5293" s="36" t="s">
        <v>219</v>
      </c>
    </row>
    <row r="5294" spans="1:4">
      <c r="A5294" t="s">
        <v>10250</v>
      </c>
      <c r="B5294" t="s">
        <v>10412</v>
      </c>
      <c r="C5294" s="36" t="s">
        <v>10634</v>
      </c>
      <c r="D5294" s="36" t="s">
        <v>219</v>
      </c>
    </row>
    <row r="5295" spans="1:4">
      <c r="A5295" t="s">
        <v>10250</v>
      </c>
      <c r="B5295" t="s">
        <v>10635</v>
      </c>
      <c r="C5295" s="36" t="s">
        <v>10636</v>
      </c>
      <c r="D5295" s="36" t="s">
        <v>219</v>
      </c>
    </row>
    <row r="5296" spans="1:4">
      <c r="A5296" t="s">
        <v>10250</v>
      </c>
      <c r="B5296" t="s">
        <v>10637</v>
      </c>
      <c r="C5296" s="36" t="s">
        <v>10638</v>
      </c>
      <c r="D5296" s="36" t="s">
        <v>219</v>
      </c>
    </row>
    <row r="5297" spans="1:4">
      <c r="A5297" t="s">
        <v>10250</v>
      </c>
      <c r="B5297" t="s">
        <v>10639</v>
      </c>
      <c r="C5297" s="36" t="s">
        <v>10640</v>
      </c>
      <c r="D5297" s="36" t="s">
        <v>219</v>
      </c>
    </row>
    <row r="5298" spans="1:4">
      <c r="A5298" t="s">
        <v>10250</v>
      </c>
      <c r="B5298" t="s">
        <v>10641</v>
      </c>
      <c r="C5298" s="36" t="s">
        <v>10642</v>
      </c>
      <c r="D5298" s="36" t="s">
        <v>159</v>
      </c>
    </row>
    <row r="5299" spans="1:4">
      <c r="A5299" t="s">
        <v>10250</v>
      </c>
      <c r="B5299" t="s">
        <v>10643</v>
      </c>
      <c r="C5299" s="36" t="s">
        <v>10644</v>
      </c>
      <c r="D5299" s="36" t="s">
        <v>219</v>
      </c>
    </row>
    <row r="5300" spans="1:4">
      <c r="A5300" t="s">
        <v>10250</v>
      </c>
      <c r="B5300" t="s">
        <v>10645</v>
      </c>
      <c r="C5300" s="36" t="s">
        <v>10646</v>
      </c>
      <c r="D5300" s="36" t="s">
        <v>182</v>
      </c>
    </row>
    <row r="5301" spans="1:4">
      <c r="A5301" t="s">
        <v>10250</v>
      </c>
      <c r="B5301" t="s">
        <v>10647</v>
      </c>
      <c r="C5301" s="36" t="s">
        <v>10648</v>
      </c>
      <c r="D5301" s="36" t="s">
        <v>182</v>
      </c>
    </row>
    <row r="5302" spans="1:4">
      <c r="A5302" t="s">
        <v>10250</v>
      </c>
      <c r="B5302" t="s">
        <v>10649</v>
      </c>
      <c r="C5302" s="36" t="s">
        <v>10650</v>
      </c>
      <c r="D5302" s="36" t="s">
        <v>219</v>
      </c>
    </row>
    <row r="5303" spans="1:4">
      <c r="A5303" t="s">
        <v>10250</v>
      </c>
      <c r="B5303" t="s">
        <v>10651</v>
      </c>
      <c r="C5303" s="36" t="s">
        <v>10652</v>
      </c>
      <c r="D5303" s="36" t="s">
        <v>219</v>
      </c>
    </row>
    <row r="5304" spans="1:4">
      <c r="A5304" t="s">
        <v>10250</v>
      </c>
      <c r="B5304" t="s">
        <v>10653</v>
      </c>
      <c r="C5304" s="36" t="s">
        <v>10654</v>
      </c>
      <c r="D5304" s="36" t="s">
        <v>219</v>
      </c>
    </row>
    <row r="5305" spans="1:4">
      <c r="A5305" t="s">
        <v>10250</v>
      </c>
      <c r="B5305" t="s">
        <v>10655</v>
      </c>
      <c r="C5305" s="36" t="s">
        <v>10656</v>
      </c>
      <c r="D5305" s="36" t="s">
        <v>219</v>
      </c>
    </row>
    <row r="5306" spans="1:4">
      <c r="A5306" t="s">
        <v>10250</v>
      </c>
      <c r="B5306" t="s">
        <v>10657</v>
      </c>
      <c r="C5306" s="36" t="s">
        <v>10658</v>
      </c>
      <c r="D5306" s="36" t="s">
        <v>219</v>
      </c>
    </row>
    <row r="5307" spans="1:4">
      <c r="A5307" t="s">
        <v>10250</v>
      </c>
      <c r="B5307" t="s">
        <v>10659</v>
      </c>
      <c r="C5307" s="36" t="s">
        <v>10660</v>
      </c>
      <c r="D5307" s="36" t="s">
        <v>182</v>
      </c>
    </row>
    <row r="5308" spans="1:4">
      <c r="A5308" t="s">
        <v>10250</v>
      </c>
      <c r="B5308" t="s">
        <v>10661</v>
      </c>
      <c r="C5308" s="36" t="s">
        <v>10662</v>
      </c>
      <c r="D5308" s="36" t="s">
        <v>182</v>
      </c>
    </row>
    <row r="5309" spans="1:4">
      <c r="A5309" t="s">
        <v>10250</v>
      </c>
      <c r="B5309" t="s">
        <v>10074</v>
      </c>
      <c r="C5309" s="36" t="s">
        <v>10663</v>
      </c>
      <c r="D5309" s="36" t="s">
        <v>219</v>
      </c>
    </row>
    <row r="5310" spans="1:4">
      <c r="A5310" t="s">
        <v>10250</v>
      </c>
      <c r="B5310" t="s">
        <v>10664</v>
      </c>
      <c r="C5310" s="36" t="s">
        <v>10665</v>
      </c>
      <c r="D5310" s="36" t="s">
        <v>219</v>
      </c>
    </row>
    <row r="5311" spans="1:4">
      <c r="A5311" t="s">
        <v>10250</v>
      </c>
      <c r="B5311" t="s">
        <v>10666</v>
      </c>
      <c r="C5311" s="36" t="s">
        <v>10667</v>
      </c>
      <c r="D5311" s="36" t="s">
        <v>219</v>
      </c>
    </row>
    <row r="5312" spans="1:4">
      <c r="A5312" t="s">
        <v>10250</v>
      </c>
      <c r="B5312" t="s">
        <v>10668</v>
      </c>
      <c r="C5312" s="36" t="s">
        <v>10669</v>
      </c>
      <c r="D5312" s="36" t="s">
        <v>219</v>
      </c>
    </row>
    <row r="5313" spans="1:4">
      <c r="A5313" t="s">
        <v>10250</v>
      </c>
      <c r="B5313" t="s">
        <v>10670</v>
      </c>
      <c r="C5313" s="36" t="s">
        <v>10671</v>
      </c>
      <c r="D5313" s="36" t="s">
        <v>219</v>
      </c>
    </row>
    <row r="5314" spans="1:4">
      <c r="A5314" t="s">
        <v>10250</v>
      </c>
      <c r="B5314" t="s">
        <v>10672</v>
      </c>
      <c r="C5314" s="36" t="s">
        <v>10673</v>
      </c>
      <c r="D5314" s="36" t="s">
        <v>219</v>
      </c>
    </row>
    <row r="5315" spans="1:4">
      <c r="A5315" t="s">
        <v>10250</v>
      </c>
      <c r="B5315" t="s">
        <v>10674</v>
      </c>
      <c r="C5315" s="36" t="s">
        <v>10675</v>
      </c>
      <c r="D5315" s="36" t="s">
        <v>219</v>
      </c>
    </row>
    <row r="5316" spans="1:4">
      <c r="A5316" t="s">
        <v>10250</v>
      </c>
      <c r="B5316" t="s">
        <v>10676</v>
      </c>
      <c r="C5316" s="36" t="s">
        <v>10677</v>
      </c>
      <c r="D5316" s="36" t="s">
        <v>219</v>
      </c>
    </row>
    <row r="5317" spans="1:4">
      <c r="A5317" t="s">
        <v>10250</v>
      </c>
      <c r="B5317" t="s">
        <v>10678</v>
      </c>
      <c r="C5317" s="36" t="s">
        <v>10679</v>
      </c>
      <c r="D5317" s="36" t="s">
        <v>219</v>
      </c>
    </row>
    <row r="5318" spans="1:4">
      <c r="A5318" t="s">
        <v>10250</v>
      </c>
      <c r="B5318" t="s">
        <v>10680</v>
      </c>
      <c r="C5318" s="36" t="s">
        <v>10681</v>
      </c>
      <c r="D5318" s="36" t="s">
        <v>219</v>
      </c>
    </row>
    <row r="5319" spans="1:4">
      <c r="A5319" t="s">
        <v>10250</v>
      </c>
      <c r="B5319" t="s">
        <v>10682</v>
      </c>
      <c r="C5319" s="36" t="s">
        <v>10683</v>
      </c>
      <c r="D5319" s="36" t="s">
        <v>219</v>
      </c>
    </row>
    <row r="5320" spans="1:4">
      <c r="A5320" t="s">
        <v>10250</v>
      </c>
      <c r="B5320" t="s">
        <v>10684</v>
      </c>
      <c r="C5320" s="36" t="s">
        <v>10685</v>
      </c>
      <c r="D5320" s="36" t="s">
        <v>219</v>
      </c>
    </row>
    <row r="5321" spans="1:4">
      <c r="A5321" t="s">
        <v>10250</v>
      </c>
      <c r="B5321" t="s">
        <v>10686</v>
      </c>
      <c r="C5321" s="36" t="s">
        <v>10687</v>
      </c>
      <c r="D5321" s="36" t="s">
        <v>219</v>
      </c>
    </row>
    <row r="5322" spans="1:4">
      <c r="A5322" t="s">
        <v>10250</v>
      </c>
      <c r="B5322" t="s">
        <v>10414</v>
      </c>
      <c r="C5322" s="36" t="s">
        <v>10688</v>
      </c>
      <c r="D5322" s="36" t="s">
        <v>219</v>
      </c>
    </row>
    <row r="5323" spans="1:4">
      <c r="A5323" t="s">
        <v>10250</v>
      </c>
      <c r="B5323" t="s">
        <v>10689</v>
      </c>
      <c r="C5323" s="36" t="s">
        <v>10690</v>
      </c>
      <c r="D5323" s="36" t="s">
        <v>219</v>
      </c>
    </row>
    <row r="5324" spans="1:4">
      <c r="A5324" t="s">
        <v>10250</v>
      </c>
      <c r="B5324" t="s">
        <v>10691</v>
      </c>
      <c r="C5324" s="36" t="s">
        <v>10692</v>
      </c>
      <c r="D5324" s="36" t="s">
        <v>182</v>
      </c>
    </row>
    <row r="5325" spans="1:4">
      <c r="A5325" t="s">
        <v>10250</v>
      </c>
      <c r="B5325" t="s">
        <v>10693</v>
      </c>
      <c r="C5325" s="36" t="s">
        <v>10694</v>
      </c>
      <c r="D5325" s="36" t="s">
        <v>219</v>
      </c>
    </row>
    <row r="5326" spans="1:4">
      <c r="A5326" t="s">
        <v>10250</v>
      </c>
      <c r="B5326" t="s">
        <v>10695</v>
      </c>
      <c r="C5326" s="36" t="s">
        <v>10696</v>
      </c>
      <c r="D5326" s="36" t="s">
        <v>219</v>
      </c>
    </row>
    <row r="5327" spans="1:4">
      <c r="A5327" t="s">
        <v>10250</v>
      </c>
      <c r="B5327" t="s">
        <v>10697</v>
      </c>
      <c r="C5327" s="36" t="s">
        <v>10698</v>
      </c>
      <c r="D5327" s="36" t="s">
        <v>219</v>
      </c>
    </row>
    <row r="5328" spans="1:4">
      <c r="A5328" t="s">
        <v>10250</v>
      </c>
      <c r="B5328" t="s">
        <v>10699</v>
      </c>
      <c r="C5328" s="36" t="s">
        <v>10700</v>
      </c>
      <c r="D5328" s="36" t="s">
        <v>219</v>
      </c>
    </row>
    <row r="5329" spans="1:4">
      <c r="A5329" t="s">
        <v>10250</v>
      </c>
      <c r="B5329" t="s">
        <v>10701</v>
      </c>
      <c r="C5329" s="36" t="s">
        <v>10702</v>
      </c>
      <c r="D5329" s="36" t="s">
        <v>219</v>
      </c>
    </row>
    <row r="5330" spans="1:4">
      <c r="A5330" t="s">
        <v>10250</v>
      </c>
      <c r="B5330" t="s">
        <v>10703</v>
      </c>
      <c r="C5330" s="36" t="s">
        <v>10704</v>
      </c>
      <c r="D5330" s="36" t="s">
        <v>219</v>
      </c>
    </row>
    <row r="5331" spans="1:4">
      <c r="A5331" t="s">
        <v>10250</v>
      </c>
      <c r="B5331" t="s">
        <v>10705</v>
      </c>
      <c r="C5331" s="36" t="s">
        <v>10706</v>
      </c>
      <c r="D5331" s="36" t="s">
        <v>219</v>
      </c>
    </row>
    <row r="5332" spans="1:4">
      <c r="A5332" t="s">
        <v>10250</v>
      </c>
      <c r="B5332" t="s">
        <v>10707</v>
      </c>
      <c r="C5332" s="36" t="s">
        <v>10708</v>
      </c>
      <c r="D5332" s="36" t="s">
        <v>219</v>
      </c>
    </row>
    <row r="5333" spans="1:4">
      <c r="A5333" t="s">
        <v>10250</v>
      </c>
      <c r="B5333" t="s">
        <v>10709</v>
      </c>
      <c r="C5333" s="36" t="s">
        <v>10710</v>
      </c>
      <c r="D5333" s="36" t="s">
        <v>219</v>
      </c>
    </row>
    <row r="5334" spans="1:4">
      <c r="A5334" t="s">
        <v>10250</v>
      </c>
      <c r="B5334" t="s">
        <v>10711</v>
      </c>
      <c r="C5334" s="36" t="s">
        <v>10712</v>
      </c>
      <c r="D5334" s="36" t="s">
        <v>182</v>
      </c>
    </row>
    <row r="5335" spans="1:4">
      <c r="A5335" t="s">
        <v>10250</v>
      </c>
      <c r="B5335" t="s">
        <v>10713</v>
      </c>
      <c r="C5335" s="36" t="s">
        <v>10714</v>
      </c>
      <c r="D5335" s="36" t="s">
        <v>219</v>
      </c>
    </row>
    <row r="5336" spans="1:4">
      <c r="A5336" t="s">
        <v>10250</v>
      </c>
      <c r="B5336" t="s">
        <v>10715</v>
      </c>
      <c r="C5336" s="36" t="s">
        <v>10716</v>
      </c>
      <c r="D5336" s="36" t="s">
        <v>182</v>
      </c>
    </row>
    <row r="5337" spans="1:4">
      <c r="A5337" t="s">
        <v>10250</v>
      </c>
      <c r="B5337" t="s">
        <v>10717</v>
      </c>
      <c r="C5337" s="36" t="s">
        <v>10718</v>
      </c>
      <c r="D5337" s="36" t="s">
        <v>219</v>
      </c>
    </row>
    <row r="5338" spans="1:4">
      <c r="A5338" t="s">
        <v>10250</v>
      </c>
      <c r="B5338" t="s">
        <v>10719</v>
      </c>
      <c r="C5338" s="36" t="s">
        <v>10720</v>
      </c>
      <c r="D5338" s="36" t="s">
        <v>219</v>
      </c>
    </row>
    <row r="5339" spans="1:4">
      <c r="A5339" t="s">
        <v>10250</v>
      </c>
      <c r="B5339" t="s">
        <v>10721</v>
      </c>
      <c r="C5339" s="36" t="s">
        <v>10722</v>
      </c>
      <c r="D5339" s="36" t="s">
        <v>159</v>
      </c>
    </row>
    <row r="5340" spans="1:4">
      <c r="A5340" t="s">
        <v>10250</v>
      </c>
      <c r="B5340" t="s">
        <v>10723</v>
      </c>
      <c r="C5340" s="36" t="s">
        <v>10724</v>
      </c>
      <c r="D5340" s="36" t="s">
        <v>219</v>
      </c>
    </row>
    <row r="5341" spans="1:4">
      <c r="A5341" t="s">
        <v>10250</v>
      </c>
      <c r="B5341" t="s">
        <v>10725</v>
      </c>
      <c r="C5341" s="36" t="s">
        <v>10726</v>
      </c>
      <c r="D5341" s="36" t="s">
        <v>219</v>
      </c>
    </row>
    <row r="5342" spans="1:4">
      <c r="A5342" t="s">
        <v>10250</v>
      </c>
      <c r="B5342" t="s">
        <v>10727</v>
      </c>
      <c r="C5342" s="36" t="s">
        <v>10728</v>
      </c>
      <c r="D5342" s="36" t="s">
        <v>219</v>
      </c>
    </row>
    <row r="5343" spans="1:4">
      <c r="A5343" t="s">
        <v>10250</v>
      </c>
      <c r="B5343" t="s">
        <v>10729</v>
      </c>
      <c r="C5343" s="36" t="s">
        <v>10730</v>
      </c>
      <c r="D5343" s="36" t="s">
        <v>219</v>
      </c>
    </row>
    <row r="5344" spans="1:4">
      <c r="A5344" t="s">
        <v>10250</v>
      </c>
      <c r="B5344" t="s">
        <v>10731</v>
      </c>
      <c r="C5344" s="36" t="s">
        <v>10732</v>
      </c>
      <c r="D5344" s="36" t="s">
        <v>219</v>
      </c>
    </row>
    <row r="5345" spans="1:4">
      <c r="A5345" t="s">
        <v>10250</v>
      </c>
      <c r="B5345" t="s">
        <v>10733</v>
      </c>
      <c r="C5345" s="36" t="s">
        <v>10734</v>
      </c>
      <c r="D5345" s="36" t="s">
        <v>182</v>
      </c>
    </row>
    <row r="5346" spans="1:4">
      <c r="A5346" t="s">
        <v>10250</v>
      </c>
      <c r="B5346" t="s">
        <v>10735</v>
      </c>
      <c r="C5346" s="36" t="s">
        <v>10736</v>
      </c>
      <c r="D5346" s="36" t="s">
        <v>182</v>
      </c>
    </row>
    <row r="5347" spans="1:4">
      <c r="A5347" t="s">
        <v>10250</v>
      </c>
      <c r="B5347" t="s">
        <v>10737</v>
      </c>
      <c r="C5347" s="36" t="s">
        <v>10738</v>
      </c>
      <c r="D5347" s="36" t="s">
        <v>182</v>
      </c>
    </row>
    <row r="5348" spans="1:4">
      <c r="A5348" t="s">
        <v>10250</v>
      </c>
      <c r="B5348" t="s">
        <v>10739</v>
      </c>
      <c r="C5348" s="36" t="s">
        <v>10740</v>
      </c>
      <c r="D5348" s="36" t="s">
        <v>182</v>
      </c>
    </row>
    <row r="5349" spans="1:4">
      <c r="A5349" t="s">
        <v>10250</v>
      </c>
      <c r="B5349" t="s">
        <v>10741</v>
      </c>
      <c r="C5349" s="36" t="s">
        <v>10742</v>
      </c>
      <c r="D5349" s="36" t="s">
        <v>182</v>
      </c>
    </row>
    <row r="5350" spans="1:4">
      <c r="A5350" t="s">
        <v>10250</v>
      </c>
      <c r="B5350" t="s">
        <v>10743</v>
      </c>
      <c r="C5350" s="36" t="s">
        <v>10744</v>
      </c>
      <c r="D5350" s="36" t="s">
        <v>182</v>
      </c>
    </row>
    <row r="5351" spans="1:4">
      <c r="A5351" t="s">
        <v>10250</v>
      </c>
      <c r="B5351" t="s">
        <v>10745</v>
      </c>
      <c r="C5351" s="36" t="s">
        <v>10746</v>
      </c>
      <c r="D5351" s="36" t="s">
        <v>182</v>
      </c>
    </row>
    <row r="5352" spans="1:4">
      <c r="A5352" t="s">
        <v>10250</v>
      </c>
      <c r="B5352" t="s">
        <v>10747</v>
      </c>
      <c r="C5352" s="36" t="s">
        <v>10748</v>
      </c>
      <c r="D5352" s="36" t="s">
        <v>182</v>
      </c>
    </row>
    <row r="5353" spans="1:4">
      <c r="A5353" t="s">
        <v>10250</v>
      </c>
      <c r="B5353" t="s">
        <v>10749</v>
      </c>
      <c r="C5353" s="36" t="s">
        <v>10750</v>
      </c>
      <c r="D5353" s="36" t="s">
        <v>219</v>
      </c>
    </row>
    <row r="5354" spans="1:4">
      <c r="A5354" t="s">
        <v>10250</v>
      </c>
      <c r="B5354" t="s">
        <v>10751</v>
      </c>
      <c r="C5354" s="36" t="s">
        <v>10752</v>
      </c>
      <c r="D5354" s="36" t="s">
        <v>219</v>
      </c>
    </row>
    <row r="5355" spans="1:4">
      <c r="A5355" t="s">
        <v>10250</v>
      </c>
      <c r="B5355" t="s">
        <v>10753</v>
      </c>
      <c r="C5355" s="36" t="s">
        <v>10754</v>
      </c>
      <c r="D5355" s="36" t="s">
        <v>219</v>
      </c>
    </row>
    <row r="5356" spans="1:4">
      <c r="A5356" t="s">
        <v>10250</v>
      </c>
      <c r="B5356" t="s">
        <v>10755</v>
      </c>
      <c r="C5356" s="36" t="s">
        <v>10756</v>
      </c>
      <c r="D5356" s="36" t="s">
        <v>219</v>
      </c>
    </row>
    <row r="5357" spans="1:4">
      <c r="A5357" t="s">
        <v>10250</v>
      </c>
      <c r="B5357" t="s">
        <v>10757</v>
      </c>
      <c r="C5357" s="36" t="s">
        <v>10758</v>
      </c>
      <c r="D5357" s="36" t="s">
        <v>219</v>
      </c>
    </row>
    <row r="5358" spans="1:4">
      <c r="A5358" t="s">
        <v>10250</v>
      </c>
      <c r="B5358" t="s">
        <v>10759</v>
      </c>
      <c r="C5358" s="36" t="s">
        <v>10760</v>
      </c>
      <c r="D5358" s="36" t="s">
        <v>182</v>
      </c>
    </row>
    <row r="5359" spans="1:4">
      <c r="A5359" t="s">
        <v>10250</v>
      </c>
      <c r="B5359" t="s">
        <v>10761</v>
      </c>
      <c r="C5359" s="36" t="s">
        <v>10762</v>
      </c>
      <c r="D5359" s="36" t="s">
        <v>182</v>
      </c>
    </row>
    <row r="5360" spans="1:4">
      <c r="A5360" t="s">
        <v>10250</v>
      </c>
      <c r="B5360" t="s">
        <v>10763</v>
      </c>
      <c r="C5360" s="36" t="s">
        <v>10764</v>
      </c>
      <c r="D5360" s="36" t="s">
        <v>182</v>
      </c>
    </row>
    <row r="5361" spans="1:4">
      <c r="A5361" t="s">
        <v>10765</v>
      </c>
      <c r="B5361" t="s">
        <v>10766</v>
      </c>
      <c r="C5361" s="36" t="s">
        <v>10767</v>
      </c>
      <c r="D5361" s="36" t="s">
        <v>182</v>
      </c>
    </row>
    <row r="5362" spans="1:4">
      <c r="A5362" t="s">
        <v>10765</v>
      </c>
      <c r="B5362" t="s">
        <v>10768</v>
      </c>
      <c r="C5362" s="36" t="s">
        <v>10769</v>
      </c>
      <c r="D5362" s="36" t="s">
        <v>182</v>
      </c>
    </row>
    <row r="5363" spans="1:4">
      <c r="A5363" t="s">
        <v>10765</v>
      </c>
      <c r="B5363" t="s">
        <v>10770</v>
      </c>
      <c r="C5363" s="36" t="s">
        <v>10771</v>
      </c>
      <c r="D5363" s="36" t="s">
        <v>182</v>
      </c>
    </row>
    <row r="5364" spans="1:4">
      <c r="A5364" t="s">
        <v>10765</v>
      </c>
      <c r="B5364" t="s">
        <v>10772</v>
      </c>
      <c r="C5364" s="36" t="s">
        <v>10773</v>
      </c>
      <c r="D5364" s="36" t="s">
        <v>182</v>
      </c>
    </row>
    <row r="5365" spans="1:4">
      <c r="A5365" t="s">
        <v>10765</v>
      </c>
      <c r="B5365" t="s">
        <v>10774</v>
      </c>
      <c r="C5365" s="36" t="s">
        <v>10775</v>
      </c>
      <c r="D5365" s="36" t="s">
        <v>182</v>
      </c>
    </row>
    <row r="5366" spans="1:4">
      <c r="A5366" t="s">
        <v>10765</v>
      </c>
      <c r="B5366" t="s">
        <v>10776</v>
      </c>
      <c r="C5366" s="36" t="s">
        <v>10777</v>
      </c>
      <c r="D5366" s="36" t="s">
        <v>182</v>
      </c>
    </row>
    <row r="5367" spans="1:4">
      <c r="A5367" t="s">
        <v>10765</v>
      </c>
      <c r="B5367" t="s">
        <v>10778</v>
      </c>
      <c r="C5367" s="36" t="s">
        <v>10779</v>
      </c>
      <c r="D5367" s="36" t="s">
        <v>182</v>
      </c>
    </row>
    <row r="5368" spans="1:4">
      <c r="A5368" t="s">
        <v>10765</v>
      </c>
      <c r="B5368" t="s">
        <v>10780</v>
      </c>
      <c r="C5368" s="36" t="s">
        <v>10781</v>
      </c>
      <c r="D5368" s="36" t="s">
        <v>182</v>
      </c>
    </row>
    <row r="5369" spans="1:4">
      <c r="A5369" t="s">
        <v>10765</v>
      </c>
      <c r="B5369" t="s">
        <v>10782</v>
      </c>
      <c r="C5369" s="36" t="s">
        <v>10783</v>
      </c>
      <c r="D5369" s="36" t="s">
        <v>182</v>
      </c>
    </row>
    <row r="5370" spans="1:4">
      <c r="A5370" t="s">
        <v>10765</v>
      </c>
      <c r="B5370" t="s">
        <v>10784</v>
      </c>
      <c r="C5370" s="36" t="s">
        <v>10785</v>
      </c>
      <c r="D5370" s="36" t="s">
        <v>182</v>
      </c>
    </row>
    <row r="5371" spans="1:4">
      <c r="A5371" t="s">
        <v>10765</v>
      </c>
      <c r="B5371" t="s">
        <v>10786</v>
      </c>
      <c r="C5371" s="36" t="s">
        <v>10787</v>
      </c>
      <c r="D5371" s="36" t="s">
        <v>182</v>
      </c>
    </row>
    <row r="5372" spans="1:4">
      <c r="A5372" t="s">
        <v>10765</v>
      </c>
      <c r="B5372" t="s">
        <v>10788</v>
      </c>
      <c r="C5372" s="36" t="s">
        <v>10789</v>
      </c>
      <c r="D5372" s="36" t="s">
        <v>182</v>
      </c>
    </row>
    <row r="5373" spans="1:4">
      <c r="A5373" t="s">
        <v>10765</v>
      </c>
      <c r="B5373" t="s">
        <v>10790</v>
      </c>
      <c r="C5373" s="36" t="s">
        <v>10791</v>
      </c>
      <c r="D5373" s="36" t="s">
        <v>182</v>
      </c>
    </row>
    <row r="5374" spans="1:4">
      <c r="A5374" t="s">
        <v>10765</v>
      </c>
      <c r="B5374" t="s">
        <v>10792</v>
      </c>
      <c r="C5374" s="36" t="s">
        <v>10793</v>
      </c>
      <c r="D5374" s="36" t="s">
        <v>182</v>
      </c>
    </row>
    <row r="5375" spans="1:4">
      <c r="A5375" t="s">
        <v>10765</v>
      </c>
      <c r="B5375" t="s">
        <v>10794</v>
      </c>
      <c r="C5375" s="36" t="s">
        <v>10795</v>
      </c>
      <c r="D5375" s="36" t="s">
        <v>182</v>
      </c>
    </row>
    <row r="5376" spans="1:4">
      <c r="A5376" t="s">
        <v>10765</v>
      </c>
      <c r="B5376" t="s">
        <v>10796</v>
      </c>
      <c r="C5376" s="36" t="s">
        <v>10797</v>
      </c>
      <c r="D5376" s="36" t="s">
        <v>182</v>
      </c>
    </row>
    <row r="5377" spans="1:4">
      <c r="A5377" t="s">
        <v>10765</v>
      </c>
      <c r="B5377" t="s">
        <v>10798</v>
      </c>
      <c r="C5377" s="36" t="s">
        <v>10799</v>
      </c>
      <c r="D5377" s="36" t="s">
        <v>182</v>
      </c>
    </row>
    <row r="5378" spans="1:4">
      <c r="A5378" t="s">
        <v>10765</v>
      </c>
      <c r="B5378" t="s">
        <v>10800</v>
      </c>
      <c r="C5378" s="36" t="s">
        <v>10801</v>
      </c>
      <c r="D5378" s="36" t="s">
        <v>182</v>
      </c>
    </row>
    <row r="5379" spans="1:4">
      <c r="A5379" t="s">
        <v>10765</v>
      </c>
      <c r="B5379" t="s">
        <v>10802</v>
      </c>
      <c r="C5379" s="36" t="s">
        <v>10803</v>
      </c>
      <c r="D5379" s="36" t="s">
        <v>182</v>
      </c>
    </row>
    <row r="5380" spans="1:4">
      <c r="A5380" t="s">
        <v>10765</v>
      </c>
      <c r="B5380" t="s">
        <v>10804</v>
      </c>
      <c r="C5380" s="36" t="s">
        <v>10805</v>
      </c>
      <c r="D5380" s="36" t="s">
        <v>182</v>
      </c>
    </row>
    <row r="5381" spans="1:4">
      <c r="A5381" t="s">
        <v>10765</v>
      </c>
      <c r="B5381" t="s">
        <v>10806</v>
      </c>
      <c r="C5381" s="36" t="s">
        <v>10807</v>
      </c>
      <c r="D5381" s="36" t="s">
        <v>182</v>
      </c>
    </row>
    <row r="5382" spans="1:4">
      <c r="A5382" t="s">
        <v>10765</v>
      </c>
      <c r="B5382" t="s">
        <v>10808</v>
      </c>
      <c r="C5382" s="36" t="s">
        <v>10809</v>
      </c>
      <c r="D5382" s="36" t="s">
        <v>182</v>
      </c>
    </row>
    <row r="5383" spans="1:4">
      <c r="A5383" t="s">
        <v>10765</v>
      </c>
      <c r="B5383" t="s">
        <v>10810</v>
      </c>
      <c r="C5383" s="36" t="s">
        <v>10811</v>
      </c>
      <c r="D5383" s="36" t="s">
        <v>182</v>
      </c>
    </row>
    <row r="5384" spans="1:4">
      <c r="A5384" t="s">
        <v>10765</v>
      </c>
      <c r="B5384" t="s">
        <v>10812</v>
      </c>
      <c r="C5384" s="36" t="s">
        <v>10813</v>
      </c>
      <c r="D5384" s="36" t="s">
        <v>182</v>
      </c>
    </row>
    <row r="5385" spans="1:4">
      <c r="A5385" t="s">
        <v>10765</v>
      </c>
      <c r="B5385" t="s">
        <v>10814</v>
      </c>
      <c r="C5385" s="36" t="s">
        <v>10815</v>
      </c>
      <c r="D5385" s="36" t="s">
        <v>182</v>
      </c>
    </row>
    <row r="5386" spans="1:4">
      <c r="A5386" t="s">
        <v>10765</v>
      </c>
      <c r="B5386" t="s">
        <v>10816</v>
      </c>
      <c r="C5386" s="36" t="s">
        <v>10817</v>
      </c>
      <c r="D5386" s="36" t="s">
        <v>182</v>
      </c>
    </row>
    <row r="5387" spans="1:4">
      <c r="A5387" t="s">
        <v>10765</v>
      </c>
      <c r="B5387" t="s">
        <v>10818</v>
      </c>
      <c r="C5387" s="36" t="s">
        <v>10819</v>
      </c>
      <c r="D5387" s="36" t="s">
        <v>182</v>
      </c>
    </row>
    <row r="5388" spans="1:4">
      <c r="A5388" t="s">
        <v>10765</v>
      </c>
      <c r="B5388" t="s">
        <v>10820</v>
      </c>
      <c r="C5388" s="36" t="s">
        <v>10821</v>
      </c>
      <c r="D5388" s="36" t="s">
        <v>159</v>
      </c>
    </row>
    <row r="5389" spans="1:4">
      <c r="A5389" t="s">
        <v>10765</v>
      </c>
      <c r="B5389" t="s">
        <v>10822</v>
      </c>
      <c r="C5389" s="36" t="s">
        <v>10823</v>
      </c>
      <c r="D5389" s="36" t="s">
        <v>182</v>
      </c>
    </row>
    <row r="5390" spans="1:4">
      <c r="A5390" t="s">
        <v>10765</v>
      </c>
      <c r="B5390" t="s">
        <v>10824</v>
      </c>
      <c r="C5390" s="36" t="s">
        <v>10825</v>
      </c>
      <c r="D5390" s="36" t="s">
        <v>182</v>
      </c>
    </row>
    <row r="5391" spans="1:4">
      <c r="A5391" t="s">
        <v>10765</v>
      </c>
      <c r="B5391" t="s">
        <v>10826</v>
      </c>
      <c r="C5391" s="36" t="s">
        <v>10827</v>
      </c>
      <c r="D5391" s="36" t="s">
        <v>182</v>
      </c>
    </row>
    <row r="5392" spans="1:4">
      <c r="A5392" t="s">
        <v>10765</v>
      </c>
      <c r="B5392" t="s">
        <v>10828</v>
      </c>
      <c r="C5392" s="36" t="s">
        <v>10829</v>
      </c>
      <c r="D5392" s="36" t="s">
        <v>182</v>
      </c>
    </row>
    <row r="5393" spans="1:4">
      <c r="A5393" t="s">
        <v>10765</v>
      </c>
      <c r="B5393" t="s">
        <v>10830</v>
      </c>
      <c r="C5393" s="36" t="s">
        <v>10831</v>
      </c>
      <c r="D5393" s="36" t="s">
        <v>182</v>
      </c>
    </row>
    <row r="5394" spans="1:4">
      <c r="A5394" t="s">
        <v>10765</v>
      </c>
      <c r="B5394" t="s">
        <v>10832</v>
      </c>
      <c r="C5394" s="36" t="s">
        <v>10833</v>
      </c>
      <c r="D5394" s="36" t="s">
        <v>182</v>
      </c>
    </row>
    <row r="5395" spans="1:4">
      <c r="A5395" t="s">
        <v>10765</v>
      </c>
      <c r="B5395" t="s">
        <v>10834</v>
      </c>
      <c r="C5395" s="36" t="s">
        <v>10835</v>
      </c>
      <c r="D5395" s="36" t="s">
        <v>159</v>
      </c>
    </row>
    <row r="5396" spans="1:4">
      <c r="A5396" t="s">
        <v>10765</v>
      </c>
      <c r="B5396" t="s">
        <v>10836</v>
      </c>
      <c r="C5396" s="36" t="s">
        <v>10837</v>
      </c>
      <c r="D5396" s="36" t="s">
        <v>182</v>
      </c>
    </row>
    <row r="5397" spans="1:4">
      <c r="A5397" t="s">
        <v>10765</v>
      </c>
      <c r="B5397" t="s">
        <v>10838</v>
      </c>
      <c r="C5397" s="36" t="s">
        <v>10839</v>
      </c>
      <c r="D5397" s="36" t="s">
        <v>182</v>
      </c>
    </row>
    <row r="5398" spans="1:4">
      <c r="A5398" t="s">
        <v>10765</v>
      </c>
      <c r="B5398" t="s">
        <v>10840</v>
      </c>
      <c r="C5398" s="36" t="s">
        <v>10841</v>
      </c>
      <c r="D5398" s="36" t="s">
        <v>182</v>
      </c>
    </row>
    <row r="5399" spans="1:4">
      <c r="A5399" t="s">
        <v>10765</v>
      </c>
      <c r="B5399" t="s">
        <v>10842</v>
      </c>
      <c r="C5399" s="36" t="s">
        <v>10843</v>
      </c>
      <c r="D5399" s="36" t="s">
        <v>182</v>
      </c>
    </row>
    <row r="5400" spans="1:4">
      <c r="A5400" t="s">
        <v>10765</v>
      </c>
      <c r="B5400" t="s">
        <v>10844</v>
      </c>
      <c r="C5400" s="36" t="s">
        <v>10845</v>
      </c>
      <c r="D5400" s="36" t="s">
        <v>182</v>
      </c>
    </row>
    <row r="5401" spans="1:4">
      <c r="A5401" t="s">
        <v>10765</v>
      </c>
      <c r="B5401" t="s">
        <v>10834</v>
      </c>
      <c r="C5401" s="36" t="s">
        <v>10846</v>
      </c>
      <c r="D5401" s="36" t="s">
        <v>182</v>
      </c>
    </row>
    <row r="5402" spans="1:4">
      <c r="A5402" t="s">
        <v>10765</v>
      </c>
      <c r="B5402" t="s">
        <v>10847</v>
      </c>
      <c r="C5402" s="36" t="s">
        <v>10848</v>
      </c>
      <c r="D5402" s="36" t="s">
        <v>182</v>
      </c>
    </row>
    <row r="5403" spans="1:4">
      <c r="A5403" t="s">
        <v>10765</v>
      </c>
      <c r="B5403" t="s">
        <v>10849</v>
      </c>
      <c r="C5403" s="36" t="s">
        <v>10850</v>
      </c>
      <c r="D5403" s="36" t="s">
        <v>182</v>
      </c>
    </row>
    <row r="5404" spans="1:4">
      <c r="A5404" t="s">
        <v>10765</v>
      </c>
      <c r="B5404" t="s">
        <v>10851</v>
      </c>
      <c r="C5404" s="36" t="s">
        <v>10852</v>
      </c>
      <c r="D5404" s="36" t="s">
        <v>182</v>
      </c>
    </row>
    <row r="5405" spans="1:4">
      <c r="A5405" t="s">
        <v>151</v>
      </c>
      <c r="B5405" t="s">
        <v>10853</v>
      </c>
      <c r="C5405" s="36" t="s">
        <v>10854</v>
      </c>
      <c r="D5405" s="36" t="s">
        <v>182</v>
      </c>
    </row>
    <row r="5406" spans="1:4">
      <c r="A5406" t="s">
        <v>151</v>
      </c>
      <c r="B5406" t="s">
        <v>10855</v>
      </c>
      <c r="C5406" s="36" t="s">
        <v>10856</v>
      </c>
      <c r="D5406" s="36" t="s">
        <v>182</v>
      </c>
    </row>
    <row r="5407" spans="1:4">
      <c r="A5407" t="s">
        <v>151</v>
      </c>
      <c r="B5407" t="s">
        <v>10857</v>
      </c>
      <c r="C5407" s="36" t="s">
        <v>10858</v>
      </c>
      <c r="D5407" s="36" t="s">
        <v>182</v>
      </c>
    </row>
    <row r="5408" spans="1:4">
      <c r="A5408" t="s">
        <v>151</v>
      </c>
      <c r="B5408" t="s">
        <v>10857</v>
      </c>
      <c r="C5408" s="36" t="s">
        <v>10859</v>
      </c>
      <c r="D5408" s="36" t="s">
        <v>182</v>
      </c>
    </row>
    <row r="5409" spans="1:4">
      <c r="A5409" t="s">
        <v>151</v>
      </c>
      <c r="B5409" t="s">
        <v>10860</v>
      </c>
      <c r="C5409" s="36" t="s">
        <v>10861</v>
      </c>
      <c r="D5409" s="36" t="s">
        <v>182</v>
      </c>
    </row>
    <row r="5410" spans="1:4">
      <c r="A5410" t="s">
        <v>151</v>
      </c>
      <c r="B5410" t="s">
        <v>10862</v>
      </c>
      <c r="C5410" s="36" t="s">
        <v>10863</v>
      </c>
      <c r="D5410" s="36" t="s">
        <v>182</v>
      </c>
    </row>
    <row r="5411" spans="1:4">
      <c r="A5411" t="s">
        <v>151</v>
      </c>
      <c r="B5411" t="s">
        <v>10864</v>
      </c>
      <c r="C5411" s="36" t="s">
        <v>10865</v>
      </c>
      <c r="D5411" s="36" t="s">
        <v>182</v>
      </c>
    </row>
    <row r="5412" spans="1:4">
      <c r="A5412" t="s">
        <v>151</v>
      </c>
      <c r="B5412" t="s">
        <v>10866</v>
      </c>
      <c r="C5412" s="36" t="s">
        <v>10867</v>
      </c>
      <c r="D5412" s="36" t="s">
        <v>182</v>
      </c>
    </row>
    <row r="5413" spans="1:4">
      <c r="A5413" t="s">
        <v>151</v>
      </c>
      <c r="B5413" t="s">
        <v>10868</v>
      </c>
      <c r="C5413" s="36" t="s">
        <v>10869</v>
      </c>
      <c r="D5413" s="36" t="s">
        <v>182</v>
      </c>
    </row>
    <row r="5414" spans="1:4">
      <c r="A5414" t="s">
        <v>151</v>
      </c>
      <c r="B5414" t="s">
        <v>10868</v>
      </c>
      <c r="C5414" s="36" t="s">
        <v>10870</v>
      </c>
      <c r="D5414" s="36" t="s">
        <v>182</v>
      </c>
    </row>
    <row r="5415" spans="1:4">
      <c r="A5415" t="s">
        <v>151</v>
      </c>
      <c r="B5415" t="s">
        <v>10871</v>
      </c>
      <c r="C5415" s="36" t="s">
        <v>10872</v>
      </c>
      <c r="D5415" s="36" t="s">
        <v>182</v>
      </c>
    </row>
    <row r="5416" spans="1:4">
      <c r="A5416" t="s">
        <v>151</v>
      </c>
      <c r="B5416" t="s">
        <v>10873</v>
      </c>
      <c r="C5416" s="36" t="s">
        <v>10874</v>
      </c>
      <c r="D5416" s="36" t="s">
        <v>182</v>
      </c>
    </row>
    <row r="5417" spans="1:4">
      <c r="A5417" t="s">
        <v>151</v>
      </c>
      <c r="B5417" t="s">
        <v>10875</v>
      </c>
      <c r="C5417" s="36" t="s">
        <v>10876</v>
      </c>
      <c r="D5417" s="36" t="s">
        <v>182</v>
      </c>
    </row>
    <row r="5418" spans="1:4">
      <c r="A5418" t="s">
        <v>151</v>
      </c>
      <c r="B5418" t="s">
        <v>10877</v>
      </c>
      <c r="C5418" s="36" t="s">
        <v>10878</v>
      </c>
      <c r="D5418" s="36" t="s">
        <v>182</v>
      </c>
    </row>
    <row r="5419" spans="1:4">
      <c r="A5419" t="s">
        <v>151</v>
      </c>
      <c r="B5419" t="s">
        <v>10879</v>
      </c>
      <c r="C5419" s="36" t="s">
        <v>10880</v>
      </c>
      <c r="D5419" s="36" t="s">
        <v>182</v>
      </c>
    </row>
    <row r="5420" spans="1:4">
      <c r="A5420" t="s">
        <v>151</v>
      </c>
      <c r="B5420" t="s">
        <v>10881</v>
      </c>
      <c r="C5420" s="36" t="s">
        <v>10882</v>
      </c>
      <c r="D5420" s="36" t="s">
        <v>182</v>
      </c>
    </row>
    <row r="5421" spans="1:4">
      <c r="A5421" t="s">
        <v>151</v>
      </c>
      <c r="B5421" t="s">
        <v>10883</v>
      </c>
      <c r="C5421" s="36" t="s">
        <v>10884</v>
      </c>
      <c r="D5421" s="36" t="s">
        <v>182</v>
      </c>
    </row>
    <row r="5422" spans="1:4">
      <c r="A5422" t="s">
        <v>151</v>
      </c>
      <c r="B5422" t="s">
        <v>10885</v>
      </c>
      <c r="C5422" s="36" t="s">
        <v>10886</v>
      </c>
      <c r="D5422" s="36" t="s">
        <v>182</v>
      </c>
    </row>
    <row r="5423" spans="1:4">
      <c r="A5423" t="s">
        <v>151</v>
      </c>
      <c r="B5423" t="s">
        <v>10887</v>
      </c>
      <c r="C5423" s="36" t="s">
        <v>10888</v>
      </c>
      <c r="D5423" s="36" t="s">
        <v>182</v>
      </c>
    </row>
    <row r="5424" spans="1:4">
      <c r="A5424" t="s">
        <v>151</v>
      </c>
      <c r="B5424" t="s">
        <v>10889</v>
      </c>
      <c r="C5424" s="36" t="s">
        <v>10890</v>
      </c>
      <c r="D5424" s="36" t="s">
        <v>182</v>
      </c>
    </row>
    <row r="5425" spans="1:4">
      <c r="A5425" t="s">
        <v>151</v>
      </c>
      <c r="B5425" t="s">
        <v>10891</v>
      </c>
      <c r="C5425" s="36" t="s">
        <v>10892</v>
      </c>
      <c r="D5425" s="36" t="s">
        <v>182</v>
      </c>
    </row>
    <row r="5426" spans="1:4">
      <c r="A5426" t="s">
        <v>151</v>
      </c>
      <c r="B5426" t="s">
        <v>10893</v>
      </c>
      <c r="C5426" s="36" t="s">
        <v>10894</v>
      </c>
      <c r="D5426" s="36" t="s">
        <v>182</v>
      </c>
    </row>
    <row r="5427" spans="1:4">
      <c r="A5427" t="s">
        <v>151</v>
      </c>
      <c r="B5427" t="s">
        <v>10895</v>
      </c>
      <c r="C5427" s="36" t="s">
        <v>10896</v>
      </c>
      <c r="D5427" s="36" t="s">
        <v>182</v>
      </c>
    </row>
    <row r="5428" spans="1:4">
      <c r="A5428" t="s">
        <v>151</v>
      </c>
      <c r="B5428" t="s">
        <v>10897</v>
      </c>
      <c r="C5428" s="36" t="s">
        <v>10898</v>
      </c>
      <c r="D5428" s="36" t="s">
        <v>182</v>
      </c>
    </row>
    <row r="5429" spans="1:4">
      <c r="A5429" t="s">
        <v>151</v>
      </c>
      <c r="B5429" t="s">
        <v>10899</v>
      </c>
      <c r="C5429" s="36" t="s">
        <v>10900</v>
      </c>
      <c r="D5429" s="36" t="s">
        <v>182</v>
      </c>
    </row>
    <row r="5430" spans="1:4">
      <c r="A5430" t="s">
        <v>151</v>
      </c>
      <c r="B5430" t="s">
        <v>10901</v>
      </c>
      <c r="C5430" s="36" t="s">
        <v>10902</v>
      </c>
      <c r="D5430" s="36" t="s">
        <v>182</v>
      </c>
    </row>
    <row r="5431" spans="1:4">
      <c r="A5431" t="s">
        <v>151</v>
      </c>
      <c r="B5431" t="s">
        <v>10903</v>
      </c>
      <c r="C5431" s="36" t="s">
        <v>10904</v>
      </c>
      <c r="D5431" s="36" t="s">
        <v>182</v>
      </c>
    </row>
    <row r="5432" spans="1:4">
      <c r="A5432" t="s">
        <v>151</v>
      </c>
      <c r="B5432" t="s">
        <v>10905</v>
      </c>
      <c r="C5432" s="36" t="s">
        <v>10906</v>
      </c>
      <c r="D5432" s="36" t="s">
        <v>182</v>
      </c>
    </row>
    <row r="5433" spans="1:4">
      <c r="A5433" t="s">
        <v>151</v>
      </c>
      <c r="B5433" t="s">
        <v>10907</v>
      </c>
      <c r="C5433" s="36" t="s">
        <v>10908</v>
      </c>
      <c r="D5433" s="36" t="s">
        <v>182</v>
      </c>
    </row>
    <row r="5434" spans="1:4">
      <c r="A5434" t="s">
        <v>151</v>
      </c>
      <c r="B5434" t="s">
        <v>10909</v>
      </c>
      <c r="C5434" s="36" t="s">
        <v>10910</v>
      </c>
      <c r="D5434" s="36" t="s">
        <v>182</v>
      </c>
    </row>
    <row r="5435" spans="1:4">
      <c r="A5435" t="s">
        <v>151</v>
      </c>
      <c r="B5435" t="s">
        <v>10911</v>
      </c>
      <c r="C5435" s="36" t="s">
        <v>10912</v>
      </c>
      <c r="D5435" s="36" t="s">
        <v>182</v>
      </c>
    </row>
    <row r="5436" spans="1:4">
      <c r="A5436" t="s">
        <v>151</v>
      </c>
      <c r="B5436" t="s">
        <v>10913</v>
      </c>
      <c r="C5436" s="36" t="s">
        <v>10914</v>
      </c>
      <c r="D5436" s="36" t="s">
        <v>182</v>
      </c>
    </row>
    <row r="5437" spans="1:4">
      <c r="A5437" t="s">
        <v>151</v>
      </c>
      <c r="B5437" t="s">
        <v>10915</v>
      </c>
      <c r="C5437" s="36" t="s">
        <v>10916</v>
      </c>
      <c r="D5437" s="36" t="s">
        <v>182</v>
      </c>
    </row>
    <row r="5438" spans="1:4">
      <c r="A5438" t="s">
        <v>151</v>
      </c>
      <c r="B5438" t="s">
        <v>10917</v>
      </c>
      <c r="C5438" s="36" t="s">
        <v>10918</v>
      </c>
      <c r="D5438" s="36" t="s">
        <v>182</v>
      </c>
    </row>
    <row r="5439" spans="1:4">
      <c r="A5439" t="s">
        <v>151</v>
      </c>
      <c r="B5439" t="s">
        <v>10919</v>
      </c>
      <c r="C5439" s="36" t="s">
        <v>10920</v>
      </c>
      <c r="D5439" s="36" t="s">
        <v>182</v>
      </c>
    </row>
    <row r="5440" spans="1:4">
      <c r="A5440" t="s">
        <v>151</v>
      </c>
      <c r="B5440" t="s">
        <v>10921</v>
      </c>
      <c r="C5440" s="36" t="s">
        <v>10922</v>
      </c>
      <c r="D5440" s="36" t="s">
        <v>182</v>
      </c>
    </row>
    <row r="5441" spans="1:4">
      <c r="A5441" t="s">
        <v>151</v>
      </c>
      <c r="B5441" t="s">
        <v>10923</v>
      </c>
      <c r="C5441" s="36" t="s">
        <v>10924</v>
      </c>
      <c r="D5441" s="36" t="s">
        <v>182</v>
      </c>
    </row>
    <row r="5442" spans="1:4">
      <c r="A5442" t="s">
        <v>151</v>
      </c>
      <c r="B5442" t="s">
        <v>10925</v>
      </c>
      <c r="C5442" s="36" t="s">
        <v>10926</v>
      </c>
      <c r="D5442" s="36" t="s">
        <v>182</v>
      </c>
    </row>
    <row r="5443" spans="1:4">
      <c r="A5443" t="s">
        <v>151</v>
      </c>
      <c r="B5443" t="s">
        <v>10927</v>
      </c>
      <c r="C5443" s="36" t="s">
        <v>10928</v>
      </c>
      <c r="D5443" s="36" t="s">
        <v>182</v>
      </c>
    </row>
    <row r="5444" spans="1:4">
      <c r="A5444" t="s">
        <v>151</v>
      </c>
      <c r="B5444" t="s">
        <v>10929</v>
      </c>
      <c r="C5444" s="36" t="s">
        <v>10930</v>
      </c>
      <c r="D5444" s="36" t="s">
        <v>182</v>
      </c>
    </row>
    <row r="5445" spans="1:4">
      <c r="A5445" t="s">
        <v>151</v>
      </c>
      <c r="B5445" t="s">
        <v>10931</v>
      </c>
      <c r="C5445" s="36" t="s">
        <v>10932</v>
      </c>
      <c r="D5445" s="36" t="s">
        <v>182</v>
      </c>
    </row>
    <row r="5446" spans="1:4">
      <c r="A5446" t="s">
        <v>151</v>
      </c>
      <c r="B5446" t="s">
        <v>10933</v>
      </c>
      <c r="C5446" s="36" t="s">
        <v>10934</v>
      </c>
      <c r="D5446" s="36" t="s">
        <v>182</v>
      </c>
    </row>
    <row r="5447" spans="1:4">
      <c r="A5447" t="s">
        <v>151</v>
      </c>
      <c r="B5447" t="s">
        <v>10935</v>
      </c>
      <c r="C5447" s="36" t="s">
        <v>10936</v>
      </c>
      <c r="D5447" s="36" t="s">
        <v>182</v>
      </c>
    </row>
    <row r="5448" spans="1:4">
      <c r="A5448" t="s">
        <v>151</v>
      </c>
      <c r="B5448" t="s">
        <v>10937</v>
      </c>
      <c r="C5448" s="36" t="s">
        <v>10938</v>
      </c>
      <c r="D5448" s="36" t="s">
        <v>182</v>
      </c>
    </row>
    <row r="5449" spans="1:4">
      <c r="A5449" t="s">
        <v>151</v>
      </c>
      <c r="B5449" t="s">
        <v>10939</v>
      </c>
      <c r="C5449" s="36" t="s">
        <v>10940</v>
      </c>
      <c r="D5449" s="36" t="s">
        <v>182</v>
      </c>
    </row>
    <row r="5450" spans="1:4">
      <c r="A5450" t="s">
        <v>151</v>
      </c>
      <c r="B5450" t="s">
        <v>10941</v>
      </c>
      <c r="C5450" s="36" t="s">
        <v>10942</v>
      </c>
      <c r="D5450" s="36" t="s">
        <v>182</v>
      </c>
    </row>
    <row r="5451" spans="1:4">
      <c r="A5451" t="s">
        <v>151</v>
      </c>
      <c r="B5451" t="s">
        <v>10943</v>
      </c>
      <c r="C5451" s="36" t="s">
        <v>10944</v>
      </c>
      <c r="D5451" s="36" t="s">
        <v>182</v>
      </c>
    </row>
    <row r="5452" spans="1:4">
      <c r="A5452" t="s">
        <v>151</v>
      </c>
      <c r="B5452" t="s">
        <v>10945</v>
      </c>
      <c r="C5452" s="36" t="s">
        <v>10946</v>
      </c>
      <c r="D5452" s="36" t="s">
        <v>182</v>
      </c>
    </row>
    <row r="5453" spans="1:4">
      <c r="A5453" t="s">
        <v>151</v>
      </c>
      <c r="B5453" t="s">
        <v>10947</v>
      </c>
      <c r="C5453" s="36" t="s">
        <v>10948</v>
      </c>
      <c r="D5453" s="36" t="s">
        <v>182</v>
      </c>
    </row>
    <row r="5454" spans="1:4">
      <c r="A5454" t="s">
        <v>151</v>
      </c>
      <c r="B5454" t="s">
        <v>10949</v>
      </c>
      <c r="C5454" s="36" t="s">
        <v>10950</v>
      </c>
      <c r="D5454" s="36" t="s">
        <v>182</v>
      </c>
    </row>
    <row r="5455" spans="1:4">
      <c r="A5455" t="s">
        <v>151</v>
      </c>
      <c r="B5455" t="s">
        <v>10951</v>
      </c>
      <c r="C5455" s="36" t="s">
        <v>10952</v>
      </c>
      <c r="D5455" s="36" t="s">
        <v>182</v>
      </c>
    </row>
    <row r="5456" spans="1:4">
      <c r="A5456" t="s">
        <v>151</v>
      </c>
      <c r="B5456" t="s">
        <v>10953</v>
      </c>
      <c r="C5456" s="36" t="s">
        <v>10954</v>
      </c>
      <c r="D5456" s="36" t="s">
        <v>182</v>
      </c>
    </row>
    <row r="5457" spans="1:4">
      <c r="A5457" t="s">
        <v>151</v>
      </c>
      <c r="B5457" t="s">
        <v>10955</v>
      </c>
      <c r="C5457" s="36" t="s">
        <v>10956</v>
      </c>
      <c r="D5457" s="36" t="s">
        <v>182</v>
      </c>
    </row>
    <row r="5458" spans="1:4">
      <c r="A5458" t="s">
        <v>151</v>
      </c>
      <c r="B5458" t="s">
        <v>10957</v>
      </c>
      <c r="C5458" s="36" t="s">
        <v>10958</v>
      </c>
      <c r="D5458" s="36" t="s">
        <v>182</v>
      </c>
    </row>
    <row r="5459" spans="1:4">
      <c r="A5459" t="s">
        <v>151</v>
      </c>
      <c r="B5459" t="s">
        <v>10959</v>
      </c>
      <c r="C5459" s="36" t="s">
        <v>10960</v>
      </c>
      <c r="D5459" s="36" t="s">
        <v>182</v>
      </c>
    </row>
    <row r="5460" spans="1:4">
      <c r="A5460" t="s">
        <v>151</v>
      </c>
      <c r="B5460" t="s">
        <v>10961</v>
      </c>
      <c r="C5460" s="36" t="s">
        <v>10962</v>
      </c>
      <c r="D5460" s="36" t="s">
        <v>182</v>
      </c>
    </row>
    <row r="5461" spans="1:4">
      <c r="A5461" t="s">
        <v>151</v>
      </c>
      <c r="B5461" t="s">
        <v>10963</v>
      </c>
      <c r="C5461" s="36" t="s">
        <v>10964</v>
      </c>
      <c r="D5461" s="36" t="s">
        <v>182</v>
      </c>
    </row>
    <row r="5462" spans="1:4">
      <c r="A5462" t="s">
        <v>151</v>
      </c>
      <c r="B5462" t="s">
        <v>10965</v>
      </c>
      <c r="C5462" s="36" t="s">
        <v>10966</v>
      </c>
      <c r="D5462" s="36" t="s">
        <v>182</v>
      </c>
    </row>
    <row r="5463" spans="1:4">
      <c r="A5463" t="s">
        <v>151</v>
      </c>
      <c r="B5463" t="s">
        <v>10967</v>
      </c>
      <c r="C5463" s="36" t="s">
        <v>10968</v>
      </c>
      <c r="D5463" s="36" t="s">
        <v>182</v>
      </c>
    </row>
    <row r="5464" spans="1:4">
      <c r="A5464" t="s">
        <v>151</v>
      </c>
      <c r="B5464" t="s">
        <v>10969</v>
      </c>
      <c r="C5464" s="36" t="s">
        <v>10970</v>
      </c>
      <c r="D5464" s="36" t="s">
        <v>182</v>
      </c>
    </row>
    <row r="5465" spans="1:4">
      <c r="A5465" t="s">
        <v>151</v>
      </c>
      <c r="B5465" t="s">
        <v>10971</v>
      </c>
      <c r="C5465" s="36" t="s">
        <v>10972</v>
      </c>
      <c r="D5465" s="36" t="s">
        <v>182</v>
      </c>
    </row>
    <row r="5466" spans="1:4">
      <c r="A5466" t="s">
        <v>151</v>
      </c>
      <c r="B5466" t="s">
        <v>10973</v>
      </c>
      <c r="C5466" s="36" t="s">
        <v>10974</v>
      </c>
      <c r="D5466" s="36" t="s">
        <v>182</v>
      </c>
    </row>
    <row r="5467" spans="1:4">
      <c r="A5467" t="s">
        <v>151</v>
      </c>
      <c r="B5467" t="s">
        <v>10975</v>
      </c>
      <c r="C5467" s="36" t="s">
        <v>10976</v>
      </c>
      <c r="D5467" s="36" t="s">
        <v>182</v>
      </c>
    </row>
    <row r="5468" spans="1:4">
      <c r="A5468" t="s">
        <v>151</v>
      </c>
      <c r="B5468" t="s">
        <v>10977</v>
      </c>
      <c r="C5468" s="36" t="s">
        <v>10978</v>
      </c>
      <c r="D5468" s="36" t="s">
        <v>182</v>
      </c>
    </row>
    <row r="5469" spans="1:4">
      <c r="A5469" t="s">
        <v>151</v>
      </c>
      <c r="B5469" t="s">
        <v>10933</v>
      </c>
      <c r="C5469" s="36" t="s">
        <v>10979</v>
      </c>
      <c r="D5469" s="36" t="s">
        <v>182</v>
      </c>
    </row>
    <row r="5470" spans="1:4">
      <c r="A5470" t="s">
        <v>151</v>
      </c>
      <c r="B5470" t="s">
        <v>10980</v>
      </c>
      <c r="C5470" s="36" t="s">
        <v>10981</v>
      </c>
      <c r="D5470" s="36" t="s">
        <v>182</v>
      </c>
    </row>
    <row r="5471" spans="1:4">
      <c r="A5471" t="s">
        <v>151</v>
      </c>
      <c r="B5471" t="s">
        <v>10982</v>
      </c>
      <c r="C5471" s="36" t="s">
        <v>10983</v>
      </c>
      <c r="D5471" s="36" t="s">
        <v>182</v>
      </c>
    </row>
    <row r="5472" spans="1:4">
      <c r="A5472" t="s">
        <v>151</v>
      </c>
      <c r="B5472" t="s">
        <v>10984</v>
      </c>
      <c r="C5472" s="36" t="s">
        <v>10985</v>
      </c>
      <c r="D5472" s="36" t="s">
        <v>182</v>
      </c>
    </row>
    <row r="5473" spans="1:4">
      <c r="A5473" t="s">
        <v>151</v>
      </c>
      <c r="B5473" t="s">
        <v>10986</v>
      </c>
      <c r="C5473" s="36" t="s">
        <v>10987</v>
      </c>
      <c r="D5473" s="36" t="s">
        <v>182</v>
      </c>
    </row>
    <row r="5474" spans="1:4">
      <c r="A5474" t="s">
        <v>151</v>
      </c>
      <c r="B5474" t="s">
        <v>10988</v>
      </c>
      <c r="C5474" s="36" t="s">
        <v>10989</v>
      </c>
      <c r="D5474" s="36" t="s">
        <v>182</v>
      </c>
    </row>
    <row r="5475" spans="1:4">
      <c r="A5475" t="s">
        <v>151</v>
      </c>
      <c r="B5475" t="s">
        <v>10990</v>
      </c>
      <c r="C5475" s="36" t="s">
        <v>10991</v>
      </c>
      <c r="D5475" s="36" t="s">
        <v>182</v>
      </c>
    </row>
    <row r="5476" spans="1:4">
      <c r="A5476" t="s">
        <v>151</v>
      </c>
      <c r="B5476" t="s">
        <v>10937</v>
      </c>
      <c r="C5476" s="36" t="s">
        <v>10992</v>
      </c>
      <c r="D5476" s="36" t="s">
        <v>182</v>
      </c>
    </row>
    <row r="5477" spans="1:4">
      <c r="A5477" t="s">
        <v>151</v>
      </c>
      <c r="B5477" t="s">
        <v>10993</v>
      </c>
      <c r="C5477" s="36" t="s">
        <v>10994</v>
      </c>
      <c r="D5477" s="36" t="s">
        <v>182</v>
      </c>
    </row>
    <row r="5478" spans="1:4">
      <c r="A5478" t="s">
        <v>151</v>
      </c>
      <c r="B5478" t="s">
        <v>10927</v>
      </c>
      <c r="C5478" s="36" t="s">
        <v>10995</v>
      </c>
      <c r="D5478" s="36" t="s">
        <v>182</v>
      </c>
    </row>
    <row r="5479" spans="1:4">
      <c r="A5479" t="s">
        <v>151</v>
      </c>
      <c r="B5479" t="s">
        <v>10996</v>
      </c>
      <c r="C5479" s="36" t="s">
        <v>10997</v>
      </c>
      <c r="D5479" s="36" t="s">
        <v>182</v>
      </c>
    </row>
    <row r="5480" spans="1:4">
      <c r="A5480" t="s">
        <v>151</v>
      </c>
      <c r="B5480" t="s">
        <v>10998</v>
      </c>
      <c r="C5480" s="36" t="s">
        <v>10999</v>
      </c>
      <c r="D5480" s="36" t="s">
        <v>182</v>
      </c>
    </row>
    <row r="5481" spans="1:4">
      <c r="A5481" t="s">
        <v>151</v>
      </c>
      <c r="B5481" t="s">
        <v>10929</v>
      </c>
      <c r="C5481" s="36" t="s">
        <v>11000</v>
      </c>
      <c r="D5481" s="36" t="s">
        <v>182</v>
      </c>
    </row>
    <row r="5482" spans="1:4">
      <c r="A5482" t="s">
        <v>151</v>
      </c>
      <c r="B5482" t="s">
        <v>11001</v>
      </c>
      <c r="C5482" s="36" t="s">
        <v>11002</v>
      </c>
      <c r="D5482" s="36" t="s">
        <v>182</v>
      </c>
    </row>
    <row r="5483" spans="1:4">
      <c r="A5483" t="s">
        <v>151</v>
      </c>
      <c r="B5483" t="s">
        <v>11003</v>
      </c>
      <c r="C5483" s="36" t="s">
        <v>11004</v>
      </c>
      <c r="D5483" s="36" t="s">
        <v>182</v>
      </c>
    </row>
    <row r="5484" spans="1:4">
      <c r="A5484" t="s">
        <v>151</v>
      </c>
      <c r="B5484" t="s">
        <v>11005</v>
      </c>
      <c r="C5484" s="36" t="s">
        <v>11006</v>
      </c>
      <c r="D5484" s="36" t="s">
        <v>182</v>
      </c>
    </row>
    <row r="5485" spans="1:4">
      <c r="A5485" t="s">
        <v>151</v>
      </c>
      <c r="B5485" t="s">
        <v>11007</v>
      </c>
      <c r="C5485" s="36" t="s">
        <v>11008</v>
      </c>
      <c r="D5485" s="36" t="s">
        <v>182</v>
      </c>
    </row>
    <row r="5486" spans="1:4">
      <c r="A5486" t="s">
        <v>151</v>
      </c>
      <c r="B5486" t="s">
        <v>11009</v>
      </c>
      <c r="C5486" s="36" t="s">
        <v>11010</v>
      </c>
      <c r="D5486" s="36" t="s">
        <v>182</v>
      </c>
    </row>
    <row r="5487" spans="1:4">
      <c r="A5487" t="s">
        <v>151</v>
      </c>
      <c r="B5487" t="s">
        <v>11011</v>
      </c>
      <c r="C5487" s="36" t="s">
        <v>11012</v>
      </c>
      <c r="D5487" s="36" t="s">
        <v>182</v>
      </c>
    </row>
    <row r="5488" spans="1:4">
      <c r="A5488" t="s">
        <v>151</v>
      </c>
      <c r="B5488" t="s">
        <v>11013</v>
      </c>
      <c r="C5488" s="36" t="s">
        <v>11014</v>
      </c>
      <c r="D5488" s="36" t="s">
        <v>182</v>
      </c>
    </row>
    <row r="5489" spans="1:4">
      <c r="A5489" t="s">
        <v>151</v>
      </c>
      <c r="B5489" t="s">
        <v>11015</v>
      </c>
      <c r="C5489" s="36" t="s">
        <v>11016</v>
      </c>
      <c r="D5489" s="36" t="s">
        <v>182</v>
      </c>
    </row>
    <row r="5490" spans="1:4">
      <c r="A5490" t="s">
        <v>151</v>
      </c>
      <c r="B5490" t="s">
        <v>11017</v>
      </c>
      <c r="C5490" s="36" t="s">
        <v>11018</v>
      </c>
      <c r="D5490" s="36" t="s">
        <v>182</v>
      </c>
    </row>
    <row r="5491" spans="1:4">
      <c r="A5491" t="s">
        <v>151</v>
      </c>
      <c r="B5491" t="s">
        <v>11019</v>
      </c>
      <c r="C5491" s="36" t="s">
        <v>11020</v>
      </c>
      <c r="D5491" s="36" t="s">
        <v>182</v>
      </c>
    </row>
    <row r="5492" spans="1:4">
      <c r="A5492" t="s">
        <v>151</v>
      </c>
      <c r="B5492" t="s">
        <v>11021</v>
      </c>
      <c r="C5492" s="36" t="s">
        <v>11022</v>
      </c>
      <c r="D5492" s="36" t="s">
        <v>182</v>
      </c>
    </row>
    <row r="5493" spans="1:4">
      <c r="A5493" t="s">
        <v>151</v>
      </c>
      <c r="B5493" t="s">
        <v>11023</v>
      </c>
      <c r="C5493" s="36" t="s">
        <v>11024</v>
      </c>
      <c r="D5493" s="36" t="s">
        <v>182</v>
      </c>
    </row>
    <row r="5494" spans="1:4">
      <c r="A5494" t="s">
        <v>151</v>
      </c>
      <c r="B5494" t="s">
        <v>11025</v>
      </c>
      <c r="C5494" s="36" t="s">
        <v>11026</v>
      </c>
      <c r="D5494" s="36" t="s">
        <v>182</v>
      </c>
    </row>
    <row r="5495" spans="1:4">
      <c r="A5495" t="s">
        <v>151</v>
      </c>
      <c r="B5495" t="s">
        <v>11027</v>
      </c>
      <c r="C5495" s="36" t="s">
        <v>11028</v>
      </c>
      <c r="D5495" s="36" t="s">
        <v>182</v>
      </c>
    </row>
    <row r="5496" spans="1:4">
      <c r="A5496" t="s">
        <v>151</v>
      </c>
      <c r="B5496" t="s">
        <v>11029</v>
      </c>
      <c r="C5496" s="36" t="s">
        <v>11030</v>
      </c>
      <c r="D5496" s="36" t="s">
        <v>182</v>
      </c>
    </row>
    <row r="5497" spans="1:4">
      <c r="A5497" t="s">
        <v>151</v>
      </c>
      <c r="B5497" t="s">
        <v>11031</v>
      </c>
      <c r="C5497" s="36" t="s">
        <v>11032</v>
      </c>
      <c r="D5497" s="36" t="s">
        <v>182</v>
      </c>
    </row>
    <row r="5498" spans="1:4">
      <c r="A5498" t="s">
        <v>151</v>
      </c>
      <c r="B5498" t="s">
        <v>11033</v>
      </c>
      <c r="C5498" s="36" t="s">
        <v>11034</v>
      </c>
      <c r="D5498" s="36" t="s">
        <v>182</v>
      </c>
    </row>
    <row r="5499" spans="1:4">
      <c r="A5499" t="s">
        <v>151</v>
      </c>
      <c r="B5499" t="s">
        <v>11035</v>
      </c>
      <c r="C5499" s="36" t="s">
        <v>11036</v>
      </c>
      <c r="D5499" s="36" t="s">
        <v>182</v>
      </c>
    </row>
    <row r="5500" spans="1:4">
      <c r="A5500" t="s">
        <v>151</v>
      </c>
      <c r="B5500" t="s">
        <v>11037</v>
      </c>
      <c r="C5500" s="36" t="s">
        <v>11038</v>
      </c>
      <c r="D5500" s="36" t="s">
        <v>182</v>
      </c>
    </row>
    <row r="5501" spans="1:4">
      <c r="A5501" t="s">
        <v>151</v>
      </c>
      <c r="B5501" t="s">
        <v>11039</v>
      </c>
      <c r="C5501" s="36" t="s">
        <v>11040</v>
      </c>
      <c r="D5501" s="36" t="s">
        <v>182</v>
      </c>
    </row>
    <row r="5502" spans="1:4">
      <c r="A5502" t="s">
        <v>151</v>
      </c>
      <c r="B5502" t="s">
        <v>11041</v>
      </c>
      <c r="C5502" s="36" t="s">
        <v>11042</v>
      </c>
      <c r="D5502" s="36" t="s">
        <v>182</v>
      </c>
    </row>
    <row r="5503" spans="1:4">
      <c r="A5503" t="s">
        <v>151</v>
      </c>
      <c r="B5503" t="s">
        <v>10965</v>
      </c>
      <c r="C5503" s="36" t="s">
        <v>11043</v>
      </c>
      <c r="D5503" s="36" t="s">
        <v>182</v>
      </c>
    </row>
    <row r="5504" spans="1:4">
      <c r="A5504" t="s">
        <v>151</v>
      </c>
      <c r="B5504" t="s">
        <v>11044</v>
      </c>
      <c r="C5504" s="36" t="s">
        <v>11045</v>
      </c>
      <c r="D5504" s="36" t="s">
        <v>182</v>
      </c>
    </row>
    <row r="5505" spans="1:4">
      <c r="A5505" t="s">
        <v>151</v>
      </c>
      <c r="B5505" t="s">
        <v>11046</v>
      </c>
      <c r="C5505" s="36" t="s">
        <v>11047</v>
      </c>
      <c r="D5505" s="36" t="s">
        <v>182</v>
      </c>
    </row>
    <row r="5506" spans="1:4">
      <c r="A5506" t="s">
        <v>151</v>
      </c>
      <c r="B5506" t="s">
        <v>11048</v>
      </c>
      <c r="C5506" s="36" t="s">
        <v>11049</v>
      </c>
      <c r="D5506" s="36" t="s">
        <v>182</v>
      </c>
    </row>
    <row r="5507" spans="1:4">
      <c r="A5507" t="s">
        <v>151</v>
      </c>
      <c r="B5507" t="s">
        <v>11050</v>
      </c>
      <c r="C5507" s="36" t="s">
        <v>11051</v>
      </c>
      <c r="D5507" s="36" t="s">
        <v>182</v>
      </c>
    </row>
    <row r="5508" spans="1:4">
      <c r="A5508" t="s">
        <v>151</v>
      </c>
      <c r="B5508" t="s">
        <v>11052</v>
      </c>
      <c r="C5508" s="36" t="s">
        <v>11053</v>
      </c>
      <c r="D5508" s="36" t="s">
        <v>182</v>
      </c>
    </row>
    <row r="5509" spans="1:4">
      <c r="A5509" t="s">
        <v>151</v>
      </c>
      <c r="B5509" t="s">
        <v>11054</v>
      </c>
      <c r="C5509" s="36" t="s">
        <v>11055</v>
      </c>
      <c r="D5509" s="36" t="s">
        <v>182</v>
      </c>
    </row>
    <row r="5510" spans="1:4">
      <c r="A5510" t="s">
        <v>151</v>
      </c>
      <c r="B5510" t="s">
        <v>11056</v>
      </c>
      <c r="C5510" s="36" t="s">
        <v>11057</v>
      </c>
      <c r="D5510" s="36" t="s">
        <v>182</v>
      </c>
    </row>
    <row r="5511" spans="1:4">
      <c r="A5511" t="s">
        <v>151</v>
      </c>
      <c r="B5511" t="s">
        <v>11058</v>
      </c>
      <c r="C5511" s="36" t="s">
        <v>11059</v>
      </c>
      <c r="D5511" s="36" t="s">
        <v>182</v>
      </c>
    </row>
    <row r="5512" spans="1:4">
      <c r="A5512" t="s">
        <v>151</v>
      </c>
      <c r="B5512" t="s">
        <v>11060</v>
      </c>
      <c r="C5512" s="36" t="s">
        <v>11061</v>
      </c>
      <c r="D5512" s="36" t="s">
        <v>182</v>
      </c>
    </row>
    <row r="5513" spans="1:4">
      <c r="A5513" t="s">
        <v>151</v>
      </c>
      <c r="B5513" t="s">
        <v>11062</v>
      </c>
      <c r="C5513" s="36" t="s">
        <v>11063</v>
      </c>
      <c r="D5513" s="36" t="s">
        <v>182</v>
      </c>
    </row>
    <row r="5514" spans="1:4">
      <c r="A5514" t="s">
        <v>151</v>
      </c>
      <c r="B5514" t="s">
        <v>11064</v>
      </c>
      <c r="C5514" s="36" t="s">
        <v>11065</v>
      </c>
      <c r="D5514" s="36" t="s">
        <v>182</v>
      </c>
    </row>
    <row r="5515" spans="1:4">
      <c r="A5515" t="s">
        <v>151</v>
      </c>
      <c r="B5515" t="s">
        <v>11066</v>
      </c>
      <c r="C5515" s="36" t="s">
        <v>11067</v>
      </c>
      <c r="D5515" s="36" t="s">
        <v>182</v>
      </c>
    </row>
    <row r="5516" spans="1:4">
      <c r="A5516" t="s">
        <v>151</v>
      </c>
      <c r="B5516" t="s">
        <v>11068</v>
      </c>
      <c r="C5516" s="36" t="s">
        <v>11069</v>
      </c>
      <c r="D5516" s="36" t="s">
        <v>182</v>
      </c>
    </row>
    <row r="5517" spans="1:4">
      <c r="A5517" t="s">
        <v>151</v>
      </c>
      <c r="B5517" t="s">
        <v>11070</v>
      </c>
      <c r="C5517" s="36" t="s">
        <v>11071</v>
      </c>
      <c r="D5517" s="36" t="s">
        <v>182</v>
      </c>
    </row>
    <row r="5518" spans="1:4">
      <c r="A5518" t="s">
        <v>151</v>
      </c>
      <c r="B5518" t="s">
        <v>11070</v>
      </c>
      <c r="C5518" s="36" t="s">
        <v>11072</v>
      </c>
      <c r="D5518" s="36" t="s">
        <v>182</v>
      </c>
    </row>
    <row r="5519" spans="1:4">
      <c r="A5519" t="s">
        <v>151</v>
      </c>
      <c r="B5519" t="s">
        <v>10933</v>
      </c>
      <c r="C5519" s="36" t="s">
        <v>11073</v>
      </c>
      <c r="D5519" s="36" t="s">
        <v>182</v>
      </c>
    </row>
    <row r="5520" spans="1:4">
      <c r="A5520" t="s">
        <v>151</v>
      </c>
      <c r="B5520" t="s">
        <v>10982</v>
      </c>
      <c r="C5520" s="36" t="s">
        <v>11074</v>
      </c>
      <c r="D5520" s="36" t="s">
        <v>182</v>
      </c>
    </row>
    <row r="5521" spans="1:4">
      <c r="A5521" t="s">
        <v>151</v>
      </c>
      <c r="B5521" t="s">
        <v>10984</v>
      </c>
      <c r="C5521" s="36" t="s">
        <v>11075</v>
      </c>
      <c r="D5521" s="36" t="s">
        <v>182</v>
      </c>
    </row>
    <row r="5522" spans="1:4">
      <c r="A5522" t="s">
        <v>151</v>
      </c>
      <c r="B5522" t="s">
        <v>10986</v>
      </c>
      <c r="C5522" s="36" t="s">
        <v>11076</v>
      </c>
      <c r="D5522" s="36" t="s">
        <v>182</v>
      </c>
    </row>
    <row r="5523" spans="1:4">
      <c r="A5523" t="s">
        <v>151</v>
      </c>
      <c r="B5523" t="s">
        <v>11077</v>
      </c>
      <c r="C5523" s="36" t="s">
        <v>11078</v>
      </c>
      <c r="D5523" s="36" t="s">
        <v>182</v>
      </c>
    </row>
    <row r="5524" spans="1:4">
      <c r="A5524" t="s">
        <v>151</v>
      </c>
      <c r="B5524" t="s">
        <v>10937</v>
      </c>
      <c r="C5524" s="36" t="s">
        <v>11079</v>
      </c>
      <c r="D5524" s="36" t="s">
        <v>182</v>
      </c>
    </row>
    <row r="5525" spans="1:4">
      <c r="A5525" t="s">
        <v>151</v>
      </c>
      <c r="B5525" t="s">
        <v>11080</v>
      </c>
      <c r="C5525" s="36" t="s">
        <v>11081</v>
      </c>
      <c r="D5525" s="36" t="s">
        <v>182</v>
      </c>
    </row>
    <row r="5526" spans="1:4">
      <c r="A5526" t="s">
        <v>151</v>
      </c>
      <c r="B5526" t="s">
        <v>11082</v>
      </c>
      <c r="C5526" s="36" t="s">
        <v>11083</v>
      </c>
      <c r="D5526" s="36" t="s">
        <v>182</v>
      </c>
    </row>
    <row r="5527" spans="1:4">
      <c r="A5527" t="s">
        <v>151</v>
      </c>
      <c r="B5527" t="s">
        <v>11084</v>
      </c>
      <c r="C5527" s="36" t="s">
        <v>11085</v>
      </c>
      <c r="D5527" s="36" t="s">
        <v>182</v>
      </c>
    </row>
    <row r="5528" spans="1:4">
      <c r="A5528" t="s">
        <v>151</v>
      </c>
      <c r="B5528" t="s">
        <v>11086</v>
      </c>
      <c r="C5528" s="36" t="s">
        <v>11087</v>
      </c>
      <c r="D5528" s="36" t="s">
        <v>182</v>
      </c>
    </row>
    <row r="5529" spans="1:4">
      <c r="A5529" t="s">
        <v>151</v>
      </c>
      <c r="B5529" t="s">
        <v>11088</v>
      </c>
      <c r="C5529" s="36" t="s">
        <v>11089</v>
      </c>
      <c r="D5529" s="36" t="s">
        <v>182</v>
      </c>
    </row>
    <row r="5530" spans="1:4">
      <c r="A5530" t="s">
        <v>151</v>
      </c>
      <c r="B5530" t="s">
        <v>11090</v>
      </c>
      <c r="C5530" s="36" t="s">
        <v>11091</v>
      </c>
      <c r="D5530" s="36" t="s">
        <v>182</v>
      </c>
    </row>
    <row r="5531" spans="1:4">
      <c r="A5531" t="s">
        <v>151</v>
      </c>
      <c r="B5531" t="s">
        <v>10982</v>
      </c>
      <c r="C5531" s="36" t="s">
        <v>11092</v>
      </c>
      <c r="D5531" s="36" t="s">
        <v>182</v>
      </c>
    </row>
    <row r="5532" spans="1:4">
      <c r="A5532" t="s">
        <v>151</v>
      </c>
      <c r="B5532" t="s">
        <v>10986</v>
      </c>
      <c r="C5532" s="36" t="s">
        <v>11093</v>
      </c>
      <c r="D5532" s="36" t="s">
        <v>182</v>
      </c>
    </row>
    <row r="5533" spans="1:4">
      <c r="A5533" t="s">
        <v>151</v>
      </c>
      <c r="B5533" t="s">
        <v>11094</v>
      </c>
      <c r="C5533" s="36" t="s">
        <v>11095</v>
      </c>
      <c r="D5533" s="36" t="s">
        <v>182</v>
      </c>
    </row>
    <row r="5534" spans="1:4">
      <c r="A5534" t="s">
        <v>151</v>
      </c>
      <c r="B5534" t="s">
        <v>11096</v>
      </c>
      <c r="C5534" s="36" t="s">
        <v>11097</v>
      </c>
      <c r="D5534" s="36" t="s">
        <v>182</v>
      </c>
    </row>
    <row r="5535" spans="1:4">
      <c r="A5535" t="s">
        <v>151</v>
      </c>
      <c r="B5535" t="s">
        <v>11098</v>
      </c>
      <c r="C5535" s="36" t="s">
        <v>11099</v>
      </c>
      <c r="D5535" s="36" t="s">
        <v>182</v>
      </c>
    </row>
    <row r="5536" spans="1:4">
      <c r="A5536" t="s">
        <v>151</v>
      </c>
      <c r="B5536" t="s">
        <v>11100</v>
      </c>
      <c r="C5536" s="36" t="s">
        <v>11101</v>
      </c>
      <c r="D5536" s="36" t="s">
        <v>182</v>
      </c>
    </row>
    <row r="5537" spans="1:4">
      <c r="A5537" t="s">
        <v>151</v>
      </c>
      <c r="B5537" t="s">
        <v>11102</v>
      </c>
      <c r="C5537" s="36" t="s">
        <v>11103</v>
      </c>
      <c r="D5537" s="36" t="s">
        <v>182</v>
      </c>
    </row>
    <row r="5538" spans="1:4">
      <c r="A5538" t="s">
        <v>151</v>
      </c>
      <c r="B5538" t="s">
        <v>11096</v>
      </c>
      <c r="C5538" s="36" t="s">
        <v>11104</v>
      </c>
      <c r="D5538" s="36" t="s">
        <v>182</v>
      </c>
    </row>
    <row r="5539" spans="1:4">
      <c r="A5539" t="s">
        <v>151</v>
      </c>
      <c r="B5539" t="s">
        <v>11105</v>
      </c>
      <c r="C5539" s="36" t="s">
        <v>11106</v>
      </c>
      <c r="D5539" s="36" t="s">
        <v>182</v>
      </c>
    </row>
    <row r="5540" spans="1:4">
      <c r="A5540" t="s">
        <v>151</v>
      </c>
      <c r="B5540" t="s">
        <v>11107</v>
      </c>
      <c r="C5540" s="36" t="s">
        <v>11108</v>
      </c>
      <c r="D5540" s="36" t="s">
        <v>182</v>
      </c>
    </row>
    <row r="5541" spans="1:4">
      <c r="A5541" t="s">
        <v>151</v>
      </c>
      <c r="B5541" t="s">
        <v>11109</v>
      </c>
      <c r="C5541" s="36" t="s">
        <v>11110</v>
      </c>
      <c r="D5541" s="36" t="s">
        <v>182</v>
      </c>
    </row>
    <row r="5542" spans="1:4">
      <c r="A5542" t="s">
        <v>151</v>
      </c>
      <c r="B5542" t="s">
        <v>11111</v>
      </c>
      <c r="C5542" s="36" t="s">
        <v>11112</v>
      </c>
      <c r="D5542" s="36" t="s">
        <v>182</v>
      </c>
    </row>
    <row r="5543" spans="1:4">
      <c r="A5543" t="s">
        <v>151</v>
      </c>
      <c r="B5543" t="s">
        <v>11113</v>
      </c>
      <c r="C5543" s="36" t="s">
        <v>11114</v>
      </c>
      <c r="D5543" s="36" t="s">
        <v>182</v>
      </c>
    </row>
    <row r="5544" spans="1:4">
      <c r="A5544" t="s">
        <v>151</v>
      </c>
      <c r="B5544" t="s">
        <v>11115</v>
      </c>
      <c r="C5544" s="36" t="s">
        <v>11116</v>
      </c>
      <c r="D5544" s="36" t="s">
        <v>182</v>
      </c>
    </row>
    <row r="5545" spans="1:4">
      <c r="A5545" t="s">
        <v>151</v>
      </c>
      <c r="B5545" t="s">
        <v>11117</v>
      </c>
      <c r="C5545" s="36" t="s">
        <v>11118</v>
      </c>
      <c r="D5545" s="36" t="s">
        <v>182</v>
      </c>
    </row>
    <row r="5546" spans="1:4">
      <c r="A5546" t="s">
        <v>151</v>
      </c>
      <c r="B5546" t="s">
        <v>11119</v>
      </c>
      <c r="C5546" s="36" t="s">
        <v>11120</v>
      </c>
      <c r="D5546" s="36" t="s">
        <v>182</v>
      </c>
    </row>
    <row r="5547" spans="1:4">
      <c r="A5547" t="s">
        <v>151</v>
      </c>
      <c r="B5547" t="s">
        <v>11121</v>
      </c>
      <c r="C5547" s="36" t="s">
        <v>11122</v>
      </c>
      <c r="D5547" s="36" t="s">
        <v>182</v>
      </c>
    </row>
    <row r="5548" spans="1:4">
      <c r="A5548" t="s">
        <v>151</v>
      </c>
      <c r="B5548" t="s">
        <v>11123</v>
      </c>
      <c r="C5548" s="36" t="s">
        <v>11124</v>
      </c>
      <c r="D5548" s="36" t="s">
        <v>182</v>
      </c>
    </row>
    <row r="5549" spans="1:4">
      <c r="A5549" t="s">
        <v>151</v>
      </c>
      <c r="B5549" t="s">
        <v>11125</v>
      </c>
      <c r="C5549" s="36" t="s">
        <v>11126</v>
      </c>
      <c r="D5549" s="36" t="s">
        <v>182</v>
      </c>
    </row>
    <row r="5550" spans="1:4">
      <c r="A5550" t="s">
        <v>151</v>
      </c>
      <c r="B5550" t="s">
        <v>11127</v>
      </c>
      <c r="C5550" s="36" t="s">
        <v>11128</v>
      </c>
      <c r="D5550" s="36" t="s">
        <v>182</v>
      </c>
    </row>
    <row r="5551" spans="1:4">
      <c r="A5551" t="s">
        <v>151</v>
      </c>
      <c r="B5551" t="s">
        <v>11129</v>
      </c>
      <c r="C5551" s="36" t="s">
        <v>11130</v>
      </c>
      <c r="D5551" s="36" t="s">
        <v>182</v>
      </c>
    </row>
    <row r="5552" spans="1:4">
      <c r="A5552" t="s">
        <v>151</v>
      </c>
      <c r="B5552" t="s">
        <v>11131</v>
      </c>
      <c r="C5552" s="36" t="s">
        <v>11132</v>
      </c>
      <c r="D5552" s="36" t="s">
        <v>182</v>
      </c>
    </row>
    <row r="5553" spans="1:4">
      <c r="A5553" t="s">
        <v>151</v>
      </c>
      <c r="B5553" t="s">
        <v>11133</v>
      </c>
      <c r="C5553" s="36" t="s">
        <v>11134</v>
      </c>
      <c r="D5553" s="36" t="s">
        <v>182</v>
      </c>
    </row>
    <row r="5554" spans="1:4">
      <c r="A5554" t="s">
        <v>151</v>
      </c>
      <c r="B5554" t="s">
        <v>11135</v>
      </c>
      <c r="C5554" s="36" t="s">
        <v>11136</v>
      </c>
      <c r="D5554" s="36" t="s">
        <v>182</v>
      </c>
    </row>
    <row r="5555" spans="1:4">
      <c r="A5555" t="s">
        <v>151</v>
      </c>
      <c r="B5555" t="s">
        <v>11137</v>
      </c>
      <c r="C5555" s="36" t="s">
        <v>11138</v>
      </c>
      <c r="D5555" s="36" t="s">
        <v>182</v>
      </c>
    </row>
    <row r="5556" spans="1:4">
      <c r="A5556" t="s">
        <v>151</v>
      </c>
      <c r="B5556" t="s">
        <v>11139</v>
      </c>
      <c r="C5556" s="36" t="s">
        <v>11140</v>
      </c>
      <c r="D5556" s="36" t="s">
        <v>182</v>
      </c>
    </row>
    <row r="5557" spans="1:4">
      <c r="A5557" t="s">
        <v>151</v>
      </c>
      <c r="B5557" t="s">
        <v>11141</v>
      </c>
      <c r="C5557" s="36" t="s">
        <v>11142</v>
      </c>
      <c r="D5557" s="36" t="s">
        <v>182</v>
      </c>
    </row>
    <row r="5558" spans="1:4">
      <c r="A5558" t="s">
        <v>151</v>
      </c>
      <c r="B5558" t="s">
        <v>11143</v>
      </c>
      <c r="C5558" s="36" t="s">
        <v>11144</v>
      </c>
      <c r="D5558" s="36" t="s">
        <v>182</v>
      </c>
    </row>
    <row r="5559" spans="1:4">
      <c r="A5559" t="s">
        <v>151</v>
      </c>
      <c r="B5559" t="s">
        <v>11145</v>
      </c>
      <c r="C5559" s="36" t="s">
        <v>11146</v>
      </c>
      <c r="D5559" s="36" t="s">
        <v>182</v>
      </c>
    </row>
    <row r="5560" spans="1:4">
      <c r="A5560" t="s">
        <v>151</v>
      </c>
      <c r="B5560" t="s">
        <v>11147</v>
      </c>
      <c r="C5560" s="36" t="s">
        <v>11148</v>
      </c>
      <c r="D5560" s="36" t="s">
        <v>182</v>
      </c>
    </row>
    <row r="5561" spans="1:4">
      <c r="A5561" t="s">
        <v>151</v>
      </c>
      <c r="B5561" t="s">
        <v>11149</v>
      </c>
      <c r="C5561" s="36" t="s">
        <v>11150</v>
      </c>
      <c r="D5561" s="36" t="s">
        <v>182</v>
      </c>
    </row>
    <row r="5562" spans="1:4">
      <c r="A5562" t="s">
        <v>151</v>
      </c>
      <c r="B5562" t="s">
        <v>11151</v>
      </c>
      <c r="C5562" s="36" t="s">
        <v>11152</v>
      </c>
      <c r="D5562" s="36" t="s">
        <v>182</v>
      </c>
    </row>
    <row r="5563" spans="1:4">
      <c r="A5563" t="s">
        <v>151</v>
      </c>
      <c r="B5563" t="s">
        <v>11153</v>
      </c>
      <c r="C5563" s="36" t="s">
        <v>11154</v>
      </c>
      <c r="D5563" s="36" t="s">
        <v>182</v>
      </c>
    </row>
    <row r="5564" spans="1:4">
      <c r="A5564" t="s">
        <v>151</v>
      </c>
      <c r="B5564" t="s">
        <v>11155</v>
      </c>
      <c r="C5564" s="36" t="s">
        <v>11156</v>
      </c>
      <c r="D5564" s="36" t="s">
        <v>182</v>
      </c>
    </row>
    <row r="5565" spans="1:4">
      <c r="A5565" t="s">
        <v>151</v>
      </c>
      <c r="B5565" t="s">
        <v>11157</v>
      </c>
      <c r="C5565" s="36" t="s">
        <v>11158</v>
      </c>
      <c r="D5565" s="36" t="s">
        <v>182</v>
      </c>
    </row>
    <row r="5566" spans="1:4">
      <c r="A5566" t="s">
        <v>151</v>
      </c>
      <c r="B5566" t="s">
        <v>11159</v>
      </c>
      <c r="C5566" s="36" t="s">
        <v>11160</v>
      </c>
      <c r="D5566" s="36" t="s">
        <v>182</v>
      </c>
    </row>
    <row r="5567" spans="1:4">
      <c r="A5567" t="s">
        <v>151</v>
      </c>
      <c r="B5567" t="s">
        <v>11161</v>
      </c>
      <c r="C5567" s="36" t="s">
        <v>11162</v>
      </c>
      <c r="D5567" s="36" t="s">
        <v>182</v>
      </c>
    </row>
    <row r="5568" spans="1:4">
      <c r="A5568" t="s">
        <v>151</v>
      </c>
      <c r="B5568" t="s">
        <v>11163</v>
      </c>
      <c r="C5568" s="36" t="s">
        <v>11164</v>
      </c>
      <c r="D5568" s="36" t="s">
        <v>182</v>
      </c>
    </row>
    <row r="5569" spans="1:4">
      <c r="A5569" t="s">
        <v>151</v>
      </c>
      <c r="B5569" t="s">
        <v>11165</v>
      </c>
      <c r="C5569" s="36" t="s">
        <v>11166</v>
      </c>
      <c r="D5569" s="36" t="s">
        <v>182</v>
      </c>
    </row>
    <row r="5570" spans="1:4">
      <c r="A5570" t="s">
        <v>151</v>
      </c>
      <c r="B5570" t="s">
        <v>11167</v>
      </c>
      <c r="C5570" s="36" t="s">
        <v>11168</v>
      </c>
      <c r="D5570" s="36" t="s">
        <v>182</v>
      </c>
    </row>
    <row r="5571" spans="1:4">
      <c r="A5571" t="s">
        <v>151</v>
      </c>
      <c r="B5571" t="s">
        <v>11169</v>
      </c>
      <c r="C5571" s="36" t="s">
        <v>11170</v>
      </c>
      <c r="D5571" s="36" t="s">
        <v>182</v>
      </c>
    </row>
    <row r="5572" spans="1:4">
      <c r="A5572" t="s">
        <v>151</v>
      </c>
      <c r="B5572" t="s">
        <v>11171</v>
      </c>
      <c r="C5572" s="36" t="s">
        <v>11172</v>
      </c>
      <c r="D5572" s="36" t="s">
        <v>182</v>
      </c>
    </row>
    <row r="5573" spans="1:4">
      <c r="A5573" t="s">
        <v>151</v>
      </c>
      <c r="B5573" t="s">
        <v>11173</v>
      </c>
      <c r="C5573" s="36" t="s">
        <v>11174</v>
      </c>
      <c r="D5573" s="36" t="s">
        <v>182</v>
      </c>
    </row>
    <row r="5574" spans="1:4">
      <c r="A5574" t="s">
        <v>151</v>
      </c>
      <c r="B5574" t="s">
        <v>11175</v>
      </c>
      <c r="C5574" s="36" t="s">
        <v>11176</v>
      </c>
      <c r="D5574" s="36" t="s">
        <v>182</v>
      </c>
    </row>
    <row r="5575" spans="1:4">
      <c r="A5575" t="s">
        <v>151</v>
      </c>
      <c r="B5575" t="s">
        <v>11177</v>
      </c>
      <c r="C5575" s="36" t="s">
        <v>11178</v>
      </c>
      <c r="D5575" s="36" t="s">
        <v>182</v>
      </c>
    </row>
    <row r="5576" spans="1:4">
      <c r="A5576" t="s">
        <v>151</v>
      </c>
      <c r="B5576" t="s">
        <v>11179</v>
      </c>
      <c r="C5576" s="36" t="s">
        <v>11180</v>
      </c>
      <c r="D5576" s="36" t="s">
        <v>182</v>
      </c>
    </row>
    <row r="5577" spans="1:4">
      <c r="A5577" t="s">
        <v>151</v>
      </c>
      <c r="B5577" t="s">
        <v>11181</v>
      </c>
      <c r="C5577" s="36" t="s">
        <v>11182</v>
      </c>
      <c r="D5577" s="36" t="s">
        <v>182</v>
      </c>
    </row>
    <row r="5578" spans="1:4">
      <c r="A5578" t="s">
        <v>151</v>
      </c>
      <c r="B5578" t="s">
        <v>11183</v>
      </c>
      <c r="C5578" s="36" t="s">
        <v>11184</v>
      </c>
      <c r="D5578" s="36" t="s">
        <v>182</v>
      </c>
    </row>
    <row r="5579" spans="1:4">
      <c r="A5579" t="s">
        <v>151</v>
      </c>
      <c r="B5579" t="s">
        <v>11185</v>
      </c>
      <c r="C5579" s="36" t="s">
        <v>11186</v>
      </c>
      <c r="D5579" s="36" t="s">
        <v>182</v>
      </c>
    </row>
    <row r="5580" spans="1:4">
      <c r="A5580" t="s">
        <v>151</v>
      </c>
      <c r="B5580" t="s">
        <v>11187</v>
      </c>
      <c r="C5580" s="36" t="s">
        <v>11188</v>
      </c>
      <c r="D5580" s="36" t="s">
        <v>182</v>
      </c>
    </row>
    <row r="5581" spans="1:4">
      <c r="A5581" t="s">
        <v>151</v>
      </c>
      <c r="B5581" t="s">
        <v>11189</v>
      </c>
      <c r="C5581" s="36" t="s">
        <v>11190</v>
      </c>
      <c r="D5581" s="36" t="s">
        <v>182</v>
      </c>
    </row>
    <row r="5582" spans="1:4">
      <c r="A5582" t="s">
        <v>151</v>
      </c>
      <c r="B5582" t="s">
        <v>11191</v>
      </c>
      <c r="C5582" s="36" t="s">
        <v>11192</v>
      </c>
      <c r="D5582" s="36" t="s">
        <v>182</v>
      </c>
    </row>
    <row r="5583" spans="1:4">
      <c r="A5583" t="s">
        <v>151</v>
      </c>
      <c r="B5583" t="s">
        <v>11193</v>
      </c>
      <c r="C5583" s="36" t="s">
        <v>11194</v>
      </c>
      <c r="D5583" s="36" t="s">
        <v>182</v>
      </c>
    </row>
    <row r="5584" spans="1:4">
      <c r="A5584" t="s">
        <v>151</v>
      </c>
      <c r="B5584" t="s">
        <v>11195</v>
      </c>
      <c r="C5584" s="36" t="s">
        <v>11196</v>
      </c>
      <c r="D5584" s="36" t="s">
        <v>182</v>
      </c>
    </row>
    <row r="5585" spans="1:4">
      <c r="A5585" t="s">
        <v>151</v>
      </c>
      <c r="B5585" t="s">
        <v>11197</v>
      </c>
      <c r="C5585" s="36" t="s">
        <v>11198</v>
      </c>
      <c r="D5585" s="36" t="s">
        <v>182</v>
      </c>
    </row>
    <row r="5586" spans="1:4">
      <c r="A5586" t="s">
        <v>151</v>
      </c>
      <c r="B5586" t="s">
        <v>11199</v>
      </c>
      <c r="C5586" s="36" t="s">
        <v>11200</v>
      </c>
      <c r="D5586" s="36" t="s">
        <v>182</v>
      </c>
    </row>
    <row r="5587" spans="1:4">
      <c r="A5587" t="s">
        <v>151</v>
      </c>
      <c r="B5587" t="s">
        <v>11201</v>
      </c>
      <c r="C5587" s="36" t="s">
        <v>11202</v>
      </c>
      <c r="D5587" s="36" t="s">
        <v>182</v>
      </c>
    </row>
    <row r="5588" spans="1:4">
      <c r="A5588" t="s">
        <v>151</v>
      </c>
      <c r="B5588" t="s">
        <v>11203</v>
      </c>
      <c r="C5588" s="36" t="s">
        <v>11204</v>
      </c>
      <c r="D5588" s="36" t="s">
        <v>182</v>
      </c>
    </row>
    <row r="5589" spans="1:4">
      <c r="A5589" t="s">
        <v>151</v>
      </c>
      <c r="B5589" t="s">
        <v>11205</v>
      </c>
      <c r="C5589" s="36" t="s">
        <v>11206</v>
      </c>
      <c r="D5589" s="36" t="s">
        <v>182</v>
      </c>
    </row>
    <row r="5590" spans="1:4">
      <c r="A5590" t="s">
        <v>151</v>
      </c>
      <c r="B5590" t="s">
        <v>11207</v>
      </c>
      <c r="C5590" s="36" t="s">
        <v>11208</v>
      </c>
      <c r="D5590" s="36" t="s">
        <v>182</v>
      </c>
    </row>
    <row r="5591" spans="1:4">
      <c r="A5591" t="s">
        <v>151</v>
      </c>
      <c r="B5591" t="s">
        <v>11209</v>
      </c>
      <c r="C5591" s="36" t="s">
        <v>11210</v>
      </c>
      <c r="D5591" s="36" t="s">
        <v>182</v>
      </c>
    </row>
    <row r="5592" spans="1:4">
      <c r="A5592" t="s">
        <v>151</v>
      </c>
      <c r="B5592" t="s">
        <v>11211</v>
      </c>
      <c r="C5592" s="36" t="s">
        <v>11212</v>
      </c>
      <c r="D5592" s="36" t="s">
        <v>182</v>
      </c>
    </row>
    <row r="5593" spans="1:4">
      <c r="A5593" t="s">
        <v>151</v>
      </c>
      <c r="B5593" t="s">
        <v>11213</v>
      </c>
      <c r="C5593" s="36" t="s">
        <v>11214</v>
      </c>
      <c r="D5593" s="36" t="s">
        <v>182</v>
      </c>
    </row>
    <row r="5594" spans="1:4">
      <c r="A5594" t="s">
        <v>151</v>
      </c>
      <c r="B5594" t="s">
        <v>11215</v>
      </c>
      <c r="C5594" s="36" t="s">
        <v>11216</v>
      </c>
      <c r="D5594" s="36" t="s">
        <v>182</v>
      </c>
    </row>
    <row r="5595" spans="1:4">
      <c r="A5595" t="s">
        <v>151</v>
      </c>
      <c r="B5595" t="s">
        <v>11217</v>
      </c>
      <c r="C5595" s="36" t="s">
        <v>11218</v>
      </c>
      <c r="D5595" s="36" t="s">
        <v>182</v>
      </c>
    </row>
    <row r="5596" spans="1:4">
      <c r="A5596" t="s">
        <v>151</v>
      </c>
      <c r="B5596" t="s">
        <v>11219</v>
      </c>
      <c r="C5596" s="36" t="s">
        <v>11220</v>
      </c>
      <c r="D5596" s="36" t="s">
        <v>182</v>
      </c>
    </row>
    <row r="5597" spans="1:4">
      <c r="A5597" t="s">
        <v>151</v>
      </c>
      <c r="B5597" t="s">
        <v>11221</v>
      </c>
      <c r="C5597" s="36" t="s">
        <v>11222</v>
      </c>
      <c r="D5597" s="36" t="s">
        <v>182</v>
      </c>
    </row>
    <row r="5598" spans="1:4">
      <c r="A5598" t="s">
        <v>151</v>
      </c>
      <c r="B5598" t="s">
        <v>11223</v>
      </c>
      <c r="C5598" s="36" t="s">
        <v>11224</v>
      </c>
      <c r="D5598" s="36" t="s">
        <v>182</v>
      </c>
    </row>
    <row r="5599" spans="1:4">
      <c r="A5599" t="s">
        <v>151</v>
      </c>
      <c r="B5599" t="s">
        <v>11225</v>
      </c>
      <c r="C5599" s="36" t="s">
        <v>11226</v>
      </c>
      <c r="D5599" s="36" t="s">
        <v>182</v>
      </c>
    </row>
    <row r="5600" spans="1:4">
      <c r="A5600" t="s">
        <v>151</v>
      </c>
      <c r="B5600" t="s">
        <v>11227</v>
      </c>
      <c r="C5600" s="36" t="s">
        <v>11228</v>
      </c>
      <c r="D5600" s="36" t="s">
        <v>182</v>
      </c>
    </row>
    <row r="5601" spans="1:4">
      <c r="A5601" t="s">
        <v>151</v>
      </c>
      <c r="B5601" t="s">
        <v>11229</v>
      </c>
      <c r="C5601" s="36" t="s">
        <v>11230</v>
      </c>
      <c r="D5601" s="36" t="s">
        <v>182</v>
      </c>
    </row>
    <row r="5602" spans="1:4">
      <c r="A5602" t="s">
        <v>151</v>
      </c>
      <c r="B5602" t="s">
        <v>11231</v>
      </c>
      <c r="C5602" s="36" t="s">
        <v>11232</v>
      </c>
      <c r="D5602" s="36" t="s">
        <v>182</v>
      </c>
    </row>
    <row r="5603" spans="1:4">
      <c r="A5603" t="s">
        <v>151</v>
      </c>
      <c r="B5603" t="s">
        <v>11233</v>
      </c>
      <c r="C5603" s="36" t="s">
        <v>11234</v>
      </c>
      <c r="D5603" s="36" t="s">
        <v>182</v>
      </c>
    </row>
    <row r="5604" spans="1:4">
      <c r="A5604" t="s">
        <v>151</v>
      </c>
      <c r="B5604" t="s">
        <v>11235</v>
      </c>
      <c r="C5604" s="36" t="s">
        <v>11236</v>
      </c>
      <c r="D5604" s="36" t="s">
        <v>182</v>
      </c>
    </row>
    <row r="5605" spans="1:4">
      <c r="A5605" t="s">
        <v>151</v>
      </c>
      <c r="B5605" t="s">
        <v>11237</v>
      </c>
      <c r="C5605" s="36" t="s">
        <v>11238</v>
      </c>
      <c r="D5605" s="36" t="s">
        <v>182</v>
      </c>
    </row>
    <row r="5606" spans="1:4">
      <c r="A5606" t="s">
        <v>151</v>
      </c>
      <c r="B5606" t="s">
        <v>11239</v>
      </c>
      <c r="C5606" s="36" t="s">
        <v>11240</v>
      </c>
      <c r="D5606" s="36" t="s">
        <v>182</v>
      </c>
    </row>
    <row r="5607" spans="1:4">
      <c r="A5607" t="s">
        <v>151</v>
      </c>
      <c r="B5607" t="s">
        <v>11241</v>
      </c>
      <c r="C5607" s="36" t="s">
        <v>11242</v>
      </c>
      <c r="D5607" s="36" t="s">
        <v>182</v>
      </c>
    </row>
    <row r="5608" spans="1:4">
      <c r="A5608" t="s">
        <v>151</v>
      </c>
      <c r="B5608" t="s">
        <v>11243</v>
      </c>
      <c r="C5608" s="36" t="s">
        <v>11244</v>
      </c>
      <c r="D5608" s="36" t="s">
        <v>182</v>
      </c>
    </row>
    <row r="5609" spans="1:4">
      <c r="A5609" t="s">
        <v>151</v>
      </c>
      <c r="B5609" t="s">
        <v>11245</v>
      </c>
      <c r="C5609" s="36" t="s">
        <v>11246</v>
      </c>
      <c r="D5609" s="36" t="s">
        <v>182</v>
      </c>
    </row>
    <row r="5610" spans="1:4">
      <c r="A5610" t="s">
        <v>151</v>
      </c>
      <c r="B5610" t="s">
        <v>11247</v>
      </c>
      <c r="C5610" s="36" t="s">
        <v>11248</v>
      </c>
      <c r="D5610" s="36" t="s">
        <v>182</v>
      </c>
    </row>
    <row r="5611" spans="1:4">
      <c r="A5611" t="s">
        <v>151</v>
      </c>
      <c r="B5611" t="s">
        <v>11249</v>
      </c>
      <c r="C5611" s="36" t="s">
        <v>11250</v>
      </c>
      <c r="D5611" s="36" t="s">
        <v>182</v>
      </c>
    </row>
    <row r="5612" spans="1:4">
      <c r="A5612" t="s">
        <v>151</v>
      </c>
      <c r="B5612" t="s">
        <v>11219</v>
      </c>
      <c r="C5612" s="36" t="s">
        <v>11251</v>
      </c>
      <c r="D5612" s="36" t="s">
        <v>182</v>
      </c>
    </row>
    <row r="5613" spans="1:4">
      <c r="A5613" t="s">
        <v>151</v>
      </c>
      <c r="B5613" t="s">
        <v>11252</v>
      </c>
      <c r="C5613" s="36" t="s">
        <v>11253</v>
      </c>
      <c r="D5613" s="36" t="s">
        <v>182</v>
      </c>
    </row>
    <row r="5614" spans="1:4">
      <c r="A5614" t="s">
        <v>151</v>
      </c>
      <c r="B5614" t="s">
        <v>11254</v>
      </c>
      <c r="C5614" s="36" t="s">
        <v>11255</v>
      </c>
      <c r="D5614" s="36" t="s">
        <v>182</v>
      </c>
    </row>
    <row r="5615" spans="1:4">
      <c r="A5615" t="s">
        <v>151</v>
      </c>
      <c r="B5615" t="s">
        <v>11254</v>
      </c>
      <c r="C5615" s="36" t="s">
        <v>11256</v>
      </c>
      <c r="D5615" s="36" t="s">
        <v>182</v>
      </c>
    </row>
    <row r="5616" spans="1:4">
      <c r="A5616" t="s">
        <v>151</v>
      </c>
      <c r="B5616" t="s">
        <v>11257</v>
      </c>
      <c r="C5616" s="36" t="s">
        <v>11258</v>
      </c>
      <c r="D5616" s="36" t="s">
        <v>182</v>
      </c>
    </row>
    <row r="5617" spans="1:4">
      <c r="A5617" t="s">
        <v>151</v>
      </c>
      <c r="B5617" t="s">
        <v>11259</v>
      </c>
      <c r="C5617" s="36" t="s">
        <v>11260</v>
      </c>
      <c r="D5617" s="36" t="s">
        <v>182</v>
      </c>
    </row>
    <row r="5618" spans="1:4">
      <c r="A5618" t="s">
        <v>151</v>
      </c>
      <c r="B5618" t="s">
        <v>11261</v>
      </c>
      <c r="C5618" s="36" t="s">
        <v>11262</v>
      </c>
      <c r="D5618" s="36" t="s">
        <v>182</v>
      </c>
    </row>
    <row r="5619" spans="1:4">
      <c r="A5619" t="s">
        <v>151</v>
      </c>
      <c r="B5619" t="s">
        <v>11263</v>
      </c>
      <c r="C5619" s="36" t="s">
        <v>11264</v>
      </c>
      <c r="D5619" s="36" t="s">
        <v>182</v>
      </c>
    </row>
    <row r="5620" spans="1:4">
      <c r="A5620" t="s">
        <v>151</v>
      </c>
      <c r="B5620" t="s">
        <v>11265</v>
      </c>
      <c r="C5620" s="36" t="s">
        <v>11266</v>
      </c>
      <c r="D5620" s="36" t="s">
        <v>182</v>
      </c>
    </row>
    <row r="5621" spans="1:4">
      <c r="A5621" t="s">
        <v>151</v>
      </c>
      <c r="B5621" t="s">
        <v>11217</v>
      </c>
      <c r="C5621" s="36" t="s">
        <v>11267</v>
      </c>
      <c r="D5621" s="36" t="s">
        <v>182</v>
      </c>
    </row>
    <row r="5622" spans="1:4">
      <c r="A5622" t="s">
        <v>151</v>
      </c>
      <c r="B5622" t="s">
        <v>6655</v>
      </c>
      <c r="C5622" s="36" t="s">
        <v>11268</v>
      </c>
      <c r="D5622" s="36" t="s">
        <v>182</v>
      </c>
    </row>
    <row r="5623" spans="1:4">
      <c r="A5623" t="s">
        <v>151</v>
      </c>
      <c r="B5623" t="s">
        <v>11269</v>
      </c>
      <c r="C5623" s="36" t="s">
        <v>11270</v>
      </c>
      <c r="D5623" s="36" t="s">
        <v>182</v>
      </c>
    </row>
    <row r="5624" spans="1:4">
      <c r="A5624" t="s">
        <v>151</v>
      </c>
      <c r="B5624" t="s">
        <v>11254</v>
      </c>
      <c r="C5624" s="36" t="s">
        <v>11271</v>
      </c>
      <c r="D5624" s="36" t="s">
        <v>182</v>
      </c>
    </row>
    <row r="5625" spans="1:4">
      <c r="A5625" t="s">
        <v>151</v>
      </c>
      <c r="B5625" t="s">
        <v>11254</v>
      </c>
      <c r="C5625" s="36" t="s">
        <v>11272</v>
      </c>
      <c r="D5625" s="36" t="s">
        <v>182</v>
      </c>
    </row>
    <row r="5626" spans="1:4">
      <c r="A5626" t="s">
        <v>151</v>
      </c>
      <c r="B5626" t="s">
        <v>11254</v>
      </c>
      <c r="C5626" s="36" t="s">
        <v>11273</v>
      </c>
      <c r="D5626" s="36" t="s">
        <v>182</v>
      </c>
    </row>
    <row r="5627" spans="1:4">
      <c r="A5627" t="s">
        <v>151</v>
      </c>
      <c r="B5627" t="s">
        <v>11254</v>
      </c>
      <c r="C5627" s="36" t="s">
        <v>11274</v>
      </c>
      <c r="D5627" s="36" t="s">
        <v>182</v>
      </c>
    </row>
    <row r="5628" spans="1:4">
      <c r="A5628" t="s">
        <v>151</v>
      </c>
      <c r="B5628" t="s">
        <v>11275</v>
      </c>
      <c r="C5628" s="36" t="s">
        <v>11276</v>
      </c>
      <c r="D5628" s="36" t="s">
        <v>182</v>
      </c>
    </row>
    <row r="5629" spans="1:4">
      <c r="A5629" t="s">
        <v>151</v>
      </c>
      <c r="B5629" t="s">
        <v>11277</v>
      </c>
      <c r="C5629" s="36" t="s">
        <v>11278</v>
      </c>
      <c r="D5629" s="36" t="s">
        <v>182</v>
      </c>
    </row>
    <row r="5630" spans="1:4">
      <c r="A5630" t="s">
        <v>151</v>
      </c>
      <c r="B5630" t="s">
        <v>11254</v>
      </c>
      <c r="C5630" s="36" t="s">
        <v>11279</v>
      </c>
      <c r="D5630" s="36" t="s">
        <v>182</v>
      </c>
    </row>
    <row r="5631" spans="1:4">
      <c r="A5631" t="s">
        <v>151</v>
      </c>
      <c r="B5631" t="s">
        <v>11280</v>
      </c>
      <c r="C5631" s="36" t="s">
        <v>11281</v>
      </c>
      <c r="D5631" s="36" t="s">
        <v>182</v>
      </c>
    </row>
    <row r="5632" spans="1:4">
      <c r="A5632" t="s">
        <v>151</v>
      </c>
      <c r="B5632" t="s">
        <v>11254</v>
      </c>
      <c r="C5632" s="36" t="s">
        <v>11282</v>
      </c>
      <c r="D5632" s="36" t="s">
        <v>182</v>
      </c>
    </row>
    <row r="5633" spans="1:4">
      <c r="A5633" t="s">
        <v>151</v>
      </c>
      <c r="B5633" t="s">
        <v>11283</v>
      </c>
      <c r="C5633" s="36" t="s">
        <v>11284</v>
      </c>
      <c r="D5633" s="36" t="s">
        <v>182</v>
      </c>
    </row>
    <row r="5634" spans="1:4">
      <c r="A5634" t="s">
        <v>151</v>
      </c>
      <c r="B5634" t="s">
        <v>11254</v>
      </c>
      <c r="C5634" s="36" t="s">
        <v>11285</v>
      </c>
      <c r="D5634" s="36" t="s">
        <v>182</v>
      </c>
    </row>
    <row r="5635" spans="1:4">
      <c r="A5635" t="s">
        <v>151</v>
      </c>
      <c r="B5635" t="s">
        <v>11286</v>
      </c>
      <c r="C5635" s="36" t="s">
        <v>11287</v>
      </c>
      <c r="D5635" s="36" t="s">
        <v>182</v>
      </c>
    </row>
    <row r="5636" spans="1:4">
      <c r="A5636" t="s">
        <v>151</v>
      </c>
      <c r="B5636" t="s">
        <v>11254</v>
      </c>
      <c r="C5636" s="36" t="s">
        <v>11288</v>
      </c>
      <c r="D5636" s="36" t="s">
        <v>182</v>
      </c>
    </row>
    <row r="5637" spans="1:4">
      <c r="A5637" t="s">
        <v>151</v>
      </c>
      <c r="B5637" t="s">
        <v>11289</v>
      </c>
      <c r="C5637" s="36" t="s">
        <v>11290</v>
      </c>
      <c r="D5637" s="36" t="s">
        <v>182</v>
      </c>
    </row>
    <row r="5638" spans="1:4">
      <c r="A5638" t="s">
        <v>151</v>
      </c>
      <c r="B5638" t="s">
        <v>11291</v>
      </c>
      <c r="C5638" s="36" t="s">
        <v>11292</v>
      </c>
      <c r="D5638" s="36" t="s">
        <v>182</v>
      </c>
    </row>
    <row r="5639" spans="1:4">
      <c r="A5639" t="s">
        <v>151</v>
      </c>
      <c r="B5639" t="s">
        <v>11293</v>
      </c>
      <c r="C5639" s="36" t="s">
        <v>11294</v>
      </c>
      <c r="D5639" s="36" t="s">
        <v>182</v>
      </c>
    </row>
    <row r="5640" spans="1:4">
      <c r="A5640" t="s">
        <v>151</v>
      </c>
      <c r="B5640" t="s">
        <v>11295</v>
      </c>
      <c r="C5640" s="36" t="s">
        <v>11296</v>
      </c>
      <c r="D5640" s="36" t="s">
        <v>182</v>
      </c>
    </row>
    <row r="5641" spans="1:4">
      <c r="A5641" t="s">
        <v>151</v>
      </c>
      <c r="B5641" t="s">
        <v>11297</v>
      </c>
      <c r="C5641" s="36" t="s">
        <v>11298</v>
      </c>
      <c r="D5641" s="36" t="s">
        <v>182</v>
      </c>
    </row>
    <row r="5642" spans="1:4">
      <c r="A5642" t="s">
        <v>151</v>
      </c>
      <c r="B5642" t="s">
        <v>11299</v>
      </c>
      <c r="C5642" s="36" t="s">
        <v>11300</v>
      </c>
      <c r="D5642" s="36" t="s">
        <v>182</v>
      </c>
    </row>
    <row r="5643" spans="1:4">
      <c r="A5643" t="s">
        <v>151</v>
      </c>
      <c r="B5643" t="s">
        <v>11301</v>
      </c>
      <c r="C5643" s="36" t="s">
        <v>11302</v>
      </c>
      <c r="D5643" s="36" t="s">
        <v>182</v>
      </c>
    </row>
    <row r="5644" spans="1:4">
      <c r="A5644" t="s">
        <v>151</v>
      </c>
      <c r="B5644" t="s">
        <v>11303</v>
      </c>
      <c r="C5644" s="36" t="s">
        <v>11304</v>
      </c>
      <c r="D5644" s="36" t="s">
        <v>182</v>
      </c>
    </row>
    <row r="5645" spans="1:4">
      <c r="A5645" t="s">
        <v>151</v>
      </c>
      <c r="B5645" t="s">
        <v>11305</v>
      </c>
      <c r="C5645" s="36" t="s">
        <v>11306</v>
      </c>
      <c r="D5645" s="36" t="s">
        <v>182</v>
      </c>
    </row>
    <row r="5646" spans="1:4">
      <c r="A5646" t="s">
        <v>151</v>
      </c>
      <c r="B5646" t="s">
        <v>11307</v>
      </c>
      <c r="C5646" s="36" t="s">
        <v>11308</v>
      </c>
      <c r="D5646" s="36" t="s">
        <v>182</v>
      </c>
    </row>
    <row r="5647" spans="1:4">
      <c r="A5647" t="s">
        <v>151</v>
      </c>
      <c r="B5647" t="s">
        <v>11309</v>
      </c>
      <c r="C5647" s="36" t="s">
        <v>11310</v>
      </c>
      <c r="D5647" s="36" t="s">
        <v>182</v>
      </c>
    </row>
    <row r="5648" spans="1:4">
      <c r="A5648" t="s">
        <v>151</v>
      </c>
      <c r="B5648" t="s">
        <v>11311</v>
      </c>
      <c r="C5648" s="36" t="s">
        <v>11312</v>
      </c>
      <c r="D5648" s="36" t="s">
        <v>182</v>
      </c>
    </row>
    <row r="5649" spans="1:4">
      <c r="A5649" t="s">
        <v>151</v>
      </c>
      <c r="B5649" t="s">
        <v>11313</v>
      </c>
      <c r="C5649" s="36" t="s">
        <v>11314</v>
      </c>
      <c r="D5649" s="36" t="s">
        <v>182</v>
      </c>
    </row>
    <row r="5650" spans="1:4">
      <c r="A5650" t="s">
        <v>151</v>
      </c>
      <c r="B5650" t="s">
        <v>11315</v>
      </c>
      <c r="C5650" s="36" t="s">
        <v>11316</v>
      </c>
      <c r="D5650" s="36" t="s">
        <v>182</v>
      </c>
    </row>
    <row r="5651" spans="1:4">
      <c r="A5651" t="s">
        <v>151</v>
      </c>
      <c r="B5651" t="s">
        <v>11317</v>
      </c>
      <c r="C5651" s="36" t="s">
        <v>11318</v>
      </c>
      <c r="D5651" s="36" t="s">
        <v>182</v>
      </c>
    </row>
    <row r="5652" spans="1:4">
      <c r="A5652" t="s">
        <v>151</v>
      </c>
      <c r="B5652" t="s">
        <v>11319</v>
      </c>
      <c r="C5652" s="36" t="s">
        <v>11320</v>
      </c>
      <c r="D5652" s="36" t="s">
        <v>182</v>
      </c>
    </row>
    <row r="5653" spans="1:4">
      <c r="A5653" t="s">
        <v>151</v>
      </c>
      <c r="B5653" t="s">
        <v>11321</v>
      </c>
      <c r="C5653" s="36" t="s">
        <v>11322</v>
      </c>
      <c r="D5653" s="36" t="s">
        <v>182</v>
      </c>
    </row>
    <row r="5654" spans="1:4">
      <c r="A5654" t="s">
        <v>151</v>
      </c>
      <c r="B5654" t="s">
        <v>11323</v>
      </c>
      <c r="C5654" s="36" t="s">
        <v>11324</v>
      </c>
      <c r="D5654" s="36" t="s">
        <v>182</v>
      </c>
    </row>
    <row r="5655" spans="1:4">
      <c r="A5655" t="s">
        <v>151</v>
      </c>
      <c r="B5655" t="s">
        <v>11325</v>
      </c>
      <c r="C5655" s="36" t="s">
        <v>11326</v>
      </c>
      <c r="D5655" s="36" t="s">
        <v>182</v>
      </c>
    </row>
    <row r="5656" spans="1:4">
      <c r="A5656" t="s">
        <v>151</v>
      </c>
      <c r="B5656" t="s">
        <v>11327</v>
      </c>
      <c r="C5656" s="36" t="s">
        <v>11328</v>
      </c>
      <c r="D5656" s="36" t="s">
        <v>182</v>
      </c>
    </row>
    <row r="5657" spans="1:4">
      <c r="A5657" t="s">
        <v>151</v>
      </c>
      <c r="B5657" t="s">
        <v>11329</v>
      </c>
      <c r="C5657" s="36" t="s">
        <v>11330</v>
      </c>
      <c r="D5657" s="36" t="s">
        <v>182</v>
      </c>
    </row>
    <row r="5658" spans="1:4">
      <c r="A5658" t="s">
        <v>151</v>
      </c>
      <c r="B5658" t="s">
        <v>11331</v>
      </c>
      <c r="C5658" s="36" t="s">
        <v>11332</v>
      </c>
      <c r="D5658" s="36" t="s">
        <v>182</v>
      </c>
    </row>
    <row r="5659" spans="1:4">
      <c r="A5659" t="s">
        <v>151</v>
      </c>
      <c r="B5659" t="s">
        <v>11333</v>
      </c>
      <c r="C5659" s="36" t="s">
        <v>11334</v>
      </c>
      <c r="D5659" s="36" t="s">
        <v>182</v>
      </c>
    </row>
    <row r="5660" spans="1:4">
      <c r="A5660" t="s">
        <v>151</v>
      </c>
      <c r="B5660" t="s">
        <v>11335</v>
      </c>
      <c r="C5660" s="36" t="s">
        <v>11336</v>
      </c>
      <c r="D5660" s="36" t="s">
        <v>182</v>
      </c>
    </row>
    <row r="5661" spans="1:4">
      <c r="A5661" t="s">
        <v>151</v>
      </c>
      <c r="B5661" t="s">
        <v>11337</v>
      </c>
      <c r="C5661" s="36" t="s">
        <v>11338</v>
      </c>
      <c r="D5661" s="36" t="s">
        <v>182</v>
      </c>
    </row>
    <row r="5662" spans="1:4">
      <c r="A5662" t="s">
        <v>151</v>
      </c>
      <c r="B5662" t="s">
        <v>11339</v>
      </c>
      <c r="C5662" s="36" t="s">
        <v>11340</v>
      </c>
      <c r="D5662" s="36" t="s">
        <v>182</v>
      </c>
    </row>
    <row r="5663" spans="1:4">
      <c r="A5663" t="s">
        <v>151</v>
      </c>
      <c r="B5663" t="s">
        <v>11341</v>
      </c>
      <c r="C5663" s="36" t="s">
        <v>11342</v>
      </c>
      <c r="D5663" s="36" t="s">
        <v>182</v>
      </c>
    </row>
    <row r="5664" spans="1:4">
      <c r="A5664" t="s">
        <v>151</v>
      </c>
      <c r="B5664" t="s">
        <v>11343</v>
      </c>
      <c r="C5664" s="36" t="s">
        <v>11344</v>
      </c>
      <c r="D5664" s="36" t="s">
        <v>182</v>
      </c>
    </row>
    <row r="5665" spans="1:4">
      <c r="A5665" t="s">
        <v>151</v>
      </c>
      <c r="B5665" t="s">
        <v>11345</v>
      </c>
      <c r="C5665" s="36" t="s">
        <v>11346</v>
      </c>
      <c r="D5665" s="36" t="s">
        <v>182</v>
      </c>
    </row>
    <row r="5666" spans="1:4">
      <c r="A5666" t="s">
        <v>151</v>
      </c>
      <c r="B5666" t="s">
        <v>11347</v>
      </c>
      <c r="C5666" s="36" t="s">
        <v>11348</v>
      </c>
      <c r="D5666" s="36" t="s">
        <v>182</v>
      </c>
    </row>
    <row r="5667" spans="1:4">
      <c r="A5667" t="s">
        <v>151</v>
      </c>
      <c r="B5667" t="s">
        <v>11349</v>
      </c>
      <c r="C5667" s="36" t="s">
        <v>11350</v>
      </c>
      <c r="D5667" s="36" t="s">
        <v>182</v>
      </c>
    </row>
    <row r="5668" spans="1:4">
      <c r="A5668" t="s">
        <v>151</v>
      </c>
      <c r="B5668" t="s">
        <v>11351</v>
      </c>
      <c r="C5668" s="36" t="s">
        <v>11352</v>
      </c>
      <c r="D5668" s="36" t="s">
        <v>182</v>
      </c>
    </row>
    <row r="5669" spans="1:4">
      <c r="A5669" t="s">
        <v>151</v>
      </c>
      <c r="B5669" t="s">
        <v>11353</v>
      </c>
      <c r="C5669" s="36" t="s">
        <v>11354</v>
      </c>
      <c r="D5669" s="36" t="s">
        <v>182</v>
      </c>
    </row>
    <row r="5670" spans="1:4">
      <c r="A5670" t="s">
        <v>151</v>
      </c>
      <c r="B5670" t="s">
        <v>11355</v>
      </c>
      <c r="C5670" s="36" t="s">
        <v>11356</v>
      </c>
      <c r="D5670" s="36" t="s">
        <v>182</v>
      </c>
    </row>
    <row r="5671" spans="1:4">
      <c r="A5671" t="s">
        <v>151</v>
      </c>
      <c r="B5671" t="s">
        <v>11357</v>
      </c>
      <c r="C5671" s="36" t="s">
        <v>11358</v>
      </c>
      <c r="D5671" s="36" t="s">
        <v>182</v>
      </c>
    </row>
    <row r="5672" spans="1:4">
      <c r="A5672" t="s">
        <v>151</v>
      </c>
      <c r="B5672" t="s">
        <v>11359</v>
      </c>
      <c r="C5672" s="36" t="s">
        <v>11360</v>
      </c>
      <c r="D5672" s="36" t="s">
        <v>182</v>
      </c>
    </row>
    <row r="5673" spans="1:4">
      <c r="A5673" t="s">
        <v>151</v>
      </c>
      <c r="B5673" t="s">
        <v>11361</v>
      </c>
      <c r="C5673" s="36" t="s">
        <v>11362</v>
      </c>
      <c r="D5673" s="36" t="s">
        <v>182</v>
      </c>
    </row>
    <row r="5674" spans="1:4">
      <c r="A5674" t="s">
        <v>151</v>
      </c>
      <c r="B5674" t="s">
        <v>11363</v>
      </c>
      <c r="C5674" s="36" t="s">
        <v>11364</v>
      </c>
      <c r="D5674" s="36" t="s">
        <v>182</v>
      </c>
    </row>
    <row r="5675" spans="1:4">
      <c r="A5675" t="s">
        <v>151</v>
      </c>
      <c r="B5675" t="s">
        <v>11365</v>
      </c>
      <c r="C5675" s="36" t="s">
        <v>11366</v>
      </c>
      <c r="D5675" s="36" t="s">
        <v>182</v>
      </c>
    </row>
    <row r="5676" spans="1:4">
      <c r="A5676" t="s">
        <v>151</v>
      </c>
      <c r="B5676" t="s">
        <v>11367</v>
      </c>
      <c r="C5676" s="36" t="s">
        <v>11368</v>
      </c>
      <c r="D5676" s="36" t="s">
        <v>182</v>
      </c>
    </row>
    <row r="5677" spans="1:4">
      <c r="A5677" t="s">
        <v>151</v>
      </c>
      <c r="B5677" t="s">
        <v>11369</v>
      </c>
      <c r="C5677" s="36" t="s">
        <v>11370</v>
      </c>
      <c r="D5677" s="36" t="s">
        <v>182</v>
      </c>
    </row>
    <row r="5678" spans="1:4">
      <c r="A5678" t="s">
        <v>151</v>
      </c>
      <c r="B5678" t="s">
        <v>11371</v>
      </c>
      <c r="C5678" s="36" t="s">
        <v>11372</v>
      </c>
      <c r="D5678" s="36" t="s">
        <v>182</v>
      </c>
    </row>
    <row r="5679" spans="1:4">
      <c r="A5679" t="s">
        <v>151</v>
      </c>
      <c r="B5679" t="s">
        <v>11373</v>
      </c>
      <c r="C5679" s="36" t="s">
        <v>11374</v>
      </c>
      <c r="D5679" s="36" t="s">
        <v>182</v>
      </c>
    </row>
    <row r="5680" spans="1:4">
      <c r="A5680" t="s">
        <v>151</v>
      </c>
      <c r="B5680" t="s">
        <v>11375</v>
      </c>
      <c r="C5680" s="36" t="s">
        <v>11376</v>
      </c>
      <c r="D5680" s="36" t="s">
        <v>182</v>
      </c>
    </row>
    <row r="5681" spans="1:4">
      <c r="A5681" t="s">
        <v>151</v>
      </c>
      <c r="B5681" t="s">
        <v>11377</v>
      </c>
      <c r="C5681" s="36" t="s">
        <v>11378</v>
      </c>
      <c r="D5681" s="36" t="s">
        <v>182</v>
      </c>
    </row>
    <row r="5682" spans="1:4">
      <c r="A5682" t="s">
        <v>151</v>
      </c>
      <c r="B5682" t="s">
        <v>11379</v>
      </c>
      <c r="C5682" s="36" t="s">
        <v>11380</v>
      </c>
      <c r="D5682" s="36" t="s">
        <v>182</v>
      </c>
    </row>
    <row r="5683" spans="1:4">
      <c r="A5683" t="s">
        <v>151</v>
      </c>
      <c r="B5683" t="s">
        <v>11381</v>
      </c>
      <c r="C5683" s="36" t="s">
        <v>11382</v>
      </c>
      <c r="D5683" s="36" t="s">
        <v>182</v>
      </c>
    </row>
    <row r="5684" spans="1:4">
      <c r="A5684" t="s">
        <v>151</v>
      </c>
      <c r="B5684" t="s">
        <v>11383</v>
      </c>
      <c r="C5684" s="36" t="s">
        <v>11384</v>
      </c>
      <c r="D5684" s="36" t="s">
        <v>182</v>
      </c>
    </row>
    <row r="5685" spans="1:4">
      <c r="A5685" t="s">
        <v>151</v>
      </c>
      <c r="B5685" t="s">
        <v>11385</v>
      </c>
      <c r="C5685" s="36" t="s">
        <v>11386</v>
      </c>
      <c r="D5685" s="36" t="s">
        <v>182</v>
      </c>
    </row>
    <row r="5686" spans="1:4">
      <c r="A5686" t="s">
        <v>151</v>
      </c>
      <c r="B5686" t="s">
        <v>11387</v>
      </c>
      <c r="C5686" s="36" t="s">
        <v>11388</v>
      </c>
      <c r="D5686" s="36" t="s">
        <v>182</v>
      </c>
    </row>
    <row r="5687" spans="1:4">
      <c r="A5687" t="s">
        <v>151</v>
      </c>
      <c r="B5687" t="s">
        <v>11389</v>
      </c>
      <c r="C5687" s="36" t="s">
        <v>11390</v>
      </c>
      <c r="D5687" s="36" t="s">
        <v>182</v>
      </c>
    </row>
    <row r="5688" spans="1:4">
      <c r="A5688" t="s">
        <v>151</v>
      </c>
      <c r="B5688" t="s">
        <v>11391</v>
      </c>
      <c r="C5688" s="36" t="s">
        <v>11392</v>
      </c>
      <c r="D5688" s="36" t="s">
        <v>182</v>
      </c>
    </row>
    <row r="5689" spans="1:4">
      <c r="A5689" t="s">
        <v>151</v>
      </c>
      <c r="B5689" t="s">
        <v>11393</v>
      </c>
      <c r="C5689" s="36" t="s">
        <v>11394</v>
      </c>
      <c r="D5689" s="36" t="s">
        <v>182</v>
      </c>
    </row>
    <row r="5690" spans="1:4">
      <c r="A5690" t="s">
        <v>151</v>
      </c>
      <c r="B5690" t="s">
        <v>11395</v>
      </c>
      <c r="C5690" s="36" t="s">
        <v>11396</v>
      </c>
      <c r="D5690" s="36" t="s">
        <v>182</v>
      </c>
    </row>
    <row r="5691" spans="1:4">
      <c r="A5691" t="s">
        <v>151</v>
      </c>
      <c r="B5691" t="s">
        <v>11397</v>
      </c>
      <c r="C5691" s="36" t="s">
        <v>11398</v>
      </c>
      <c r="D5691" s="36" t="s">
        <v>182</v>
      </c>
    </row>
    <row r="5692" spans="1:4">
      <c r="A5692" t="s">
        <v>151</v>
      </c>
      <c r="B5692" t="s">
        <v>11399</v>
      </c>
      <c r="C5692" s="36" t="s">
        <v>11400</v>
      </c>
      <c r="D5692" s="36" t="s">
        <v>182</v>
      </c>
    </row>
    <row r="5693" spans="1:4">
      <c r="A5693" t="s">
        <v>151</v>
      </c>
      <c r="B5693" t="s">
        <v>11401</v>
      </c>
      <c r="C5693" s="36" t="s">
        <v>11402</v>
      </c>
      <c r="D5693" s="36" t="s">
        <v>182</v>
      </c>
    </row>
    <row r="5694" spans="1:4">
      <c r="A5694" t="s">
        <v>151</v>
      </c>
      <c r="B5694" t="s">
        <v>11403</v>
      </c>
      <c r="C5694" s="36" t="s">
        <v>11404</v>
      </c>
      <c r="D5694" s="36" t="s">
        <v>182</v>
      </c>
    </row>
    <row r="5695" spans="1:4">
      <c r="A5695" t="s">
        <v>151</v>
      </c>
      <c r="B5695" t="s">
        <v>11405</v>
      </c>
      <c r="C5695" s="36" t="s">
        <v>11406</v>
      </c>
      <c r="D5695" s="36" t="s">
        <v>182</v>
      </c>
    </row>
    <row r="5696" spans="1:4">
      <c r="A5696" t="s">
        <v>151</v>
      </c>
      <c r="B5696" t="s">
        <v>11407</v>
      </c>
      <c r="C5696" s="36" t="s">
        <v>11408</v>
      </c>
      <c r="D5696" s="36" t="s">
        <v>182</v>
      </c>
    </row>
    <row r="5697" spans="1:4">
      <c r="A5697" t="s">
        <v>151</v>
      </c>
      <c r="B5697" t="s">
        <v>11409</v>
      </c>
      <c r="C5697" s="36" t="s">
        <v>11410</v>
      </c>
      <c r="D5697" s="36" t="s">
        <v>182</v>
      </c>
    </row>
    <row r="5698" spans="1:4">
      <c r="A5698" t="s">
        <v>151</v>
      </c>
      <c r="B5698" t="s">
        <v>11411</v>
      </c>
      <c r="C5698" s="36" t="s">
        <v>11412</v>
      </c>
      <c r="D5698" s="36" t="s">
        <v>182</v>
      </c>
    </row>
    <row r="5699" spans="1:4">
      <c r="A5699" t="s">
        <v>151</v>
      </c>
      <c r="B5699" t="s">
        <v>11413</v>
      </c>
      <c r="C5699" s="36" t="s">
        <v>11414</v>
      </c>
      <c r="D5699" s="36" t="s">
        <v>182</v>
      </c>
    </row>
    <row r="5700" spans="1:4">
      <c r="A5700" t="s">
        <v>151</v>
      </c>
      <c r="B5700" t="s">
        <v>11415</v>
      </c>
      <c r="C5700" s="36" t="s">
        <v>11416</v>
      </c>
      <c r="D5700" s="36" t="s">
        <v>182</v>
      </c>
    </row>
    <row r="5701" spans="1:4">
      <c r="A5701" t="s">
        <v>151</v>
      </c>
      <c r="B5701" t="s">
        <v>11417</v>
      </c>
      <c r="C5701" s="36" t="s">
        <v>11418</v>
      </c>
      <c r="D5701" s="36" t="s">
        <v>182</v>
      </c>
    </row>
    <row r="5702" spans="1:4">
      <c r="A5702" t="s">
        <v>151</v>
      </c>
      <c r="B5702" t="s">
        <v>11419</v>
      </c>
      <c r="C5702" s="36" t="s">
        <v>11420</v>
      </c>
      <c r="D5702" s="36" t="s">
        <v>182</v>
      </c>
    </row>
    <row r="5703" spans="1:4">
      <c r="A5703" t="s">
        <v>151</v>
      </c>
      <c r="B5703" t="s">
        <v>11421</v>
      </c>
      <c r="C5703" s="36" t="s">
        <v>11422</v>
      </c>
      <c r="D5703" s="36" t="s">
        <v>182</v>
      </c>
    </row>
    <row r="5704" spans="1:4">
      <c r="A5704" t="s">
        <v>151</v>
      </c>
      <c r="B5704" t="s">
        <v>11423</v>
      </c>
      <c r="C5704" s="36" t="s">
        <v>11424</v>
      </c>
      <c r="D5704" s="36" t="s">
        <v>182</v>
      </c>
    </row>
    <row r="5705" spans="1:4">
      <c r="A5705" t="s">
        <v>151</v>
      </c>
      <c r="B5705" t="s">
        <v>11425</v>
      </c>
      <c r="C5705" s="36" t="s">
        <v>11426</v>
      </c>
      <c r="D5705" s="36" t="s">
        <v>182</v>
      </c>
    </row>
    <row r="5706" spans="1:4">
      <c r="A5706" t="s">
        <v>151</v>
      </c>
      <c r="B5706" t="s">
        <v>11427</v>
      </c>
      <c r="C5706" s="36" t="s">
        <v>11428</v>
      </c>
      <c r="D5706" s="36" t="s">
        <v>182</v>
      </c>
    </row>
    <row r="5707" spans="1:4">
      <c r="A5707" t="s">
        <v>151</v>
      </c>
      <c r="B5707" t="s">
        <v>11429</v>
      </c>
      <c r="C5707" s="36" t="s">
        <v>11430</v>
      </c>
      <c r="D5707" s="36" t="s">
        <v>182</v>
      </c>
    </row>
    <row r="5708" spans="1:4">
      <c r="A5708" t="s">
        <v>151</v>
      </c>
      <c r="B5708" t="s">
        <v>11431</v>
      </c>
      <c r="C5708" s="36" t="s">
        <v>11432</v>
      </c>
      <c r="D5708" s="36" t="s">
        <v>182</v>
      </c>
    </row>
    <row r="5709" spans="1:4">
      <c r="A5709" t="s">
        <v>151</v>
      </c>
      <c r="B5709" t="s">
        <v>11433</v>
      </c>
      <c r="C5709" s="36" t="s">
        <v>11434</v>
      </c>
      <c r="D5709" s="36" t="s">
        <v>182</v>
      </c>
    </row>
    <row r="5710" spans="1:4">
      <c r="A5710" t="s">
        <v>151</v>
      </c>
      <c r="B5710" t="s">
        <v>11435</v>
      </c>
      <c r="C5710" s="36" t="s">
        <v>11436</v>
      </c>
      <c r="D5710" s="36" t="s">
        <v>182</v>
      </c>
    </row>
    <row r="5711" spans="1:4">
      <c r="A5711" t="s">
        <v>151</v>
      </c>
      <c r="B5711" t="s">
        <v>11437</v>
      </c>
      <c r="C5711" s="36" t="s">
        <v>11438</v>
      </c>
      <c r="D5711" s="36" t="s">
        <v>182</v>
      </c>
    </row>
    <row r="5712" spans="1:4">
      <c r="A5712" t="s">
        <v>151</v>
      </c>
      <c r="B5712" t="s">
        <v>11439</v>
      </c>
      <c r="C5712" s="36" t="s">
        <v>11440</v>
      </c>
      <c r="D5712" s="36" t="s">
        <v>182</v>
      </c>
    </row>
    <row r="5713" spans="1:4">
      <c r="A5713" t="s">
        <v>151</v>
      </c>
      <c r="B5713" t="s">
        <v>11441</v>
      </c>
      <c r="C5713" s="36" t="s">
        <v>11442</v>
      </c>
      <c r="D5713" s="36" t="s">
        <v>182</v>
      </c>
    </row>
    <row r="5714" spans="1:4">
      <c r="A5714" t="s">
        <v>151</v>
      </c>
      <c r="B5714" t="s">
        <v>11443</v>
      </c>
      <c r="C5714" s="36" t="s">
        <v>11444</v>
      </c>
      <c r="D5714" s="36" t="s">
        <v>182</v>
      </c>
    </row>
    <row r="5715" spans="1:4">
      <c r="A5715" t="s">
        <v>151</v>
      </c>
      <c r="B5715" t="s">
        <v>11445</v>
      </c>
      <c r="C5715" s="36" t="s">
        <v>11446</v>
      </c>
      <c r="D5715" s="36" t="s">
        <v>182</v>
      </c>
    </row>
    <row r="5716" spans="1:4">
      <c r="A5716" t="s">
        <v>151</v>
      </c>
      <c r="B5716" t="s">
        <v>11447</v>
      </c>
      <c r="C5716" s="36" t="s">
        <v>11448</v>
      </c>
      <c r="D5716" s="36" t="s">
        <v>182</v>
      </c>
    </row>
    <row r="5717" spans="1:4">
      <c r="A5717" t="s">
        <v>151</v>
      </c>
      <c r="B5717" t="s">
        <v>11449</v>
      </c>
      <c r="C5717" s="36" t="s">
        <v>11450</v>
      </c>
      <c r="D5717" s="36" t="s">
        <v>182</v>
      </c>
    </row>
    <row r="5718" spans="1:4">
      <c r="A5718" t="s">
        <v>151</v>
      </c>
      <c r="B5718" t="s">
        <v>11451</v>
      </c>
      <c r="C5718" s="36" t="s">
        <v>11452</v>
      </c>
      <c r="D5718" s="36" t="s">
        <v>182</v>
      </c>
    </row>
    <row r="5719" spans="1:4">
      <c r="A5719" t="s">
        <v>151</v>
      </c>
      <c r="B5719" t="s">
        <v>11453</v>
      </c>
      <c r="C5719" s="36" t="s">
        <v>11454</v>
      </c>
      <c r="D5719" s="36" t="s">
        <v>182</v>
      </c>
    </row>
    <row r="5720" spans="1:4">
      <c r="A5720" t="s">
        <v>151</v>
      </c>
      <c r="B5720" t="s">
        <v>11455</v>
      </c>
      <c r="C5720" s="36" t="s">
        <v>11456</v>
      </c>
      <c r="D5720" s="36" t="s">
        <v>182</v>
      </c>
    </row>
    <row r="5721" spans="1:4">
      <c r="A5721" t="s">
        <v>151</v>
      </c>
      <c r="B5721" t="s">
        <v>11457</v>
      </c>
      <c r="C5721" s="36" t="s">
        <v>11458</v>
      </c>
      <c r="D5721" s="36" t="s">
        <v>182</v>
      </c>
    </row>
    <row r="5722" spans="1:4">
      <c r="A5722" t="s">
        <v>151</v>
      </c>
      <c r="B5722" t="s">
        <v>11459</v>
      </c>
      <c r="C5722" s="36" t="s">
        <v>11460</v>
      </c>
      <c r="D5722" s="36" t="s">
        <v>182</v>
      </c>
    </row>
    <row r="5723" spans="1:4">
      <c r="A5723" t="s">
        <v>151</v>
      </c>
      <c r="B5723" t="s">
        <v>11461</v>
      </c>
      <c r="C5723" s="36" t="s">
        <v>11462</v>
      </c>
      <c r="D5723" s="36" t="s">
        <v>182</v>
      </c>
    </row>
    <row r="5724" spans="1:4">
      <c r="A5724" t="s">
        <v>151</v>
      </c>
      <c r="B5724" t="s">
        <v>11463</v>
      </c>
      <c r="C5724" s="36" t="s">
        <v>11464</v>
      </c>
      <c r="D5724" s="36" t="s">
        <v>182</v>
      </c>
    </row>
    <row r="5725" spans="1:4">
      <c r="A5725" t="s">
        <v>151</v>
      </c>
      <c r="B5725" t="s">
        <v>11465</v>
      </c>
      <c r="C5725" s="36" t="s">
        <v>11466</v>
      </c>
      <c r="D5725" s="36" t="s">
        <v>182</v>
      </c>
    </row>
    <row r="5726" spans="1:4">
      <c r="A5726" t="s">
        <v>151</v>
      </c>
      <c r="B5726" t="s">
        <v>11437</v>
      </c>
      <c r="C5726" s="36" t="s">
        <v>11467</v>
      </c>
      <c r="D5726" s="36" t="s">
        <v>182</v>
      </c>
    </row>
    <row r="5727" spans="1:4">
      <c r="A5727" t="s">
        <v>151</v>
      </c>
      <c r="B5727" t="s">
        <v>11468</v>
      </c>
      <c r="C5727" s="36" t="s">
        <v>11469</v>
      </c>
      <c r="D5727" s="36" t="s">
        <v>182</v>
      </c>
    </row>
    <row r="5728" spans="1:4">
      <c r="A5728" t="s">
        <v>151</v>
      </c>
      <c r="B5728" t="s">
        <v>11470</v>
      </c>
      <c r="C5728" s="36" t="s">
        <v>11471</v>
      </c>
      <c r="D5728" s="36" t="s">
        <v>182</v>
      </c>
    </row>
    <row r="5729" spans="1:4">
      <c r="A5729" t="s">
        <v>151</v>
      </c>
      <c r="B5729" t="s">
        <v>11472</v>
      </c>
      <c r="C5729" s="36" t="s">
        <v>11473</v>
      </c>
      <c r="D5729" s="36" t="s">
        <v>182</v>
      </c>
    </row>
    <row r="5730" spans="1:4">
      <c r="A5730" t="s">
        <v>151</v>
      </c>
      <c r="B5730" t="s">
        <v>11474</v>
      </c>
      <c r="C5730" s="36" t="s">
        <v>11475</v>
      </c>
      <c r="D5730" s="36" t="s">
        <v>182</v>
      </c>
    </row>
    <row r="5731" spans="1:4">
      <c r="A5731" t="s">
        <v>151</v>
      </c>
      <c r="B5731" t="s">
        <v>11474</v>
      </c>
      <c r="C5731" s="36" t="s">
        <v>11476</v>
      </c>
      <c r="D5731" s="36" t="s">
        <v>182</v>
      </c>
    </row>
    <row r="5732" spans="1:4">
      <c r="A5732" t="s">
        <v>151</v>
      </c>
      <c r="B5732" t="s">
        <v>11477</v>
      </c>
      <c r="C5732" s="36" t="s">
        <v>11478</v>
      </c>
      <c r="D5732" s="36" t="s">
        <v>182</v>
      </c>
    </row>
    <row r="5733" spans="1:4">
      <c r="A5733" t="s">
        <v>151</v>
      </c>
      <c r="B5733" t="s">
        <v>11479</v>
      </c>
      <c r="C5733" s="36" t="s">
        <v>11480</v>
      </c>
      <c r="D5733" s="36" t="s">
        <v>182</v>
      </c>
    </row>
    <row r="5734" spans="1:4">
      <c r="A5734" t="s">
        <v>151</v>
      </c>
      <c r="B5734" t="s">
        <v>11481</v>
      </c>
      <c r="C5734" s="36" t="s">
        <v>11482</v>
      </c>
      <c r="D5734" s="36" t="s">
        <v>182</v>
      </c>
    </row>
    <row r="5735" spans="1:4">
      <c r="A5735" t="s">
        <v>151</v>
      </c>
      <c r="B5735" t="s">
        <v>11483</v>
      </c>
      <c r="C5735" s="36" t="s">
        <v>11484</v>
      </c>
      <c r="D5735" s="36" t="s">
        <v>182</v>
      </c>
    </row>
    <row r="5736" spans="1:4">
      <c r="A5736" t="s">
        <v>151</v>
      </c>
      <c r="B5736" t="s">
        <v>11485</v>
      </c>
      <c r="C5736" s="36" t="s">
        <v>11486</v>
      </c>
      <c r="D5736" s="36" t="s">
        <v>182</v>
      </c>
    </row>
    <row r="5737" spans="1:4">
      <c r="A5737" t="s">
        <v>151</v>
      </c>
      <c r="B5737" t="s">
        <v>11487</v>
      </c>
      <c r="C5737" s="36" t="s">
        <v>11488</v>
      </c>
      <c r="D5737" s="36" t="s">
        <v>182</v>
      </c>
    </row>
    <row r="5738" spans="1:4">
      <c r="A5738" t="s">
        <v>151</v>
      </c>
      <c r="B5738" t="s">
        <v>11489</v>
      </c>
      <c r="C5738" s="36" t="s">
        <v>11490</v>
      </c>
      <c r="D5738" s="36" t="s">
        <v>182</v>
      </c>
    </row>
    <row r="5739" spans="1:4">
      <c r="A5739" t="s">
        <v>151</v>
      </c>
      <c r="B5739" t="s">
        <v>11363</v>
      </c>
      <c r="C5739" s="36" t="s">
        <v>11491</v>
      </c>
      <c r="D5739" s="36" t="s">
        <v>182</v>
      </c>
    </row>
    <row r="5740" spans="1:4">
      <c r="A5740" t="s">
        <v>151</v>
      </c>
      <c r="B5740" t="s">
        <v>11492</v>
      </c>
      <c r="C5740" s="36" t="s">
        <v>11493</v>
      </c>
      <c r="D5740" s="36" t="s">
        <v>182</v>
      </c>
    </row>
    <row r="5741" spans="1:4">
      <c r="A5741" t="s">
        <v>151</v>
      </c>
      <c r="B5741" t="s">
        <v>11494</v>
      </c>
      <c r="C5741" s="36" t="s">
        <v>11495</v>
      </c>
      <c r="D5741" s="36" t="s">
        <v>182</v>
      </c>
    </row>
    <row r="5742" spans="1:4">
      <c r="A5742" t="s">
        <v>151</v>
      </c>
      <c r="B5742" t="s">
        <v>11483</v>
      </c>
      <c r="C5742" s="36" t="s">
        <v>11496</v>
      </c>
      <c r="D5742" s="36" t="s">
        <v>182</v>
      </c>
    </row>
    <row r="5743" spans="1:4">
      <c r="A5743" t="s">
        <v>151</v>
      </c>
      <c r="B5743" t="s">
        <v>11487</v>
      </c>
      <c r="C5743" s="36" t="s">
        <v>11497</v>
      </c>
      <c r="D5743" s="36" t="s">
        <v>182</v>
      </c>
    </row>
    <row r="5744" spans="1:4">
      <c r="A5744" t="s">
        <v>151</v>
      </c>
      <c r="B5744" t="s">
        <v>11498</v>
      </c>
      <c r="C5744" s="36" t="s">
        <v>11499</v>
      </c>
      <c r="D5744" s="36" t="s">
        <v>182</v>
      </c>
    </row>
    <row r="5745" spans="1:4">
      <c r="A5745" t="s">
        <v>151</v>
      </c>
      <c r="B5745" t="s">
        <v>11500</v>
      </c>
      <c r="C5745" s="36" t="s">
        <v>11501</v>
      </c>
      <c r="D5745" s="36" t="s">
        <v>182</v>
      </c>
    </row>
    <row r="5746" spans="1:4">
      <c r="A5746" t="s">
        <v>151</v>
      </c>
      <c r="B5746" t="s">
        <v>11502</v>
      </c>
      <c r="C5746" s="36" t="s">
        <v>11503</v>
      </c>
      <c r="D5746" s="36" t="s">
        <v>182</v>
      </c>
    </row>
    <row r="5747" spans="1:4">
      <c r="A5747" t="s">
        <v>151</v>
      </c>
      <c r="B5747" t="s">
        <v>11504</v>
      </c>
      <c r="C5747" s="36" t="s">
        <v>11505</v>
      </c>
      <c r="D5747" s="36" t="s">
        <v>182</v>
      </c>
    </row>
    <row r="5748" spans="1:4">
      <c r="A5748" t="s">
        <v>151</v>
      </c>
      <c r="B5748" t="s">
        <v>11504</v>
      </c>
      <c r="C5748" s="36" t="s">
        <v>11506</v>
      </c>
      <c r="D5748" s="36" t="s">
        <v>182</v>
      </c>
    </row>
    <row r="5749" spans="1:4">
      <c r="A5749" t="s">
        <v>151</v>
      </c>
      <c r="B5749" t="s">
        <v>11507</v>
      </c>
      <c r="C5749" s="36" t="s">
        <v>11508</v>
      </c>
      <c r="D5749" s="36" t="s">
        <v>182</v>
      </c>
    </row>
    <row r="5750" spans="1:4">
      <c r="A5750" t="s">
        <v>151</v>
      </c>
      <c r="B5750" t="s">
        <v>11504</v>
      </c>
      <c r="C5750" s="36" t="s">
        <v>11509</v>
      </c>
      <c r="D5750" s="36" t="s">
        <v>182</v>
      </c>
    </row>
    <row r="5751" spans="1:4">
      <c r="A5751" t="s">
        <v>151</v>
      </c>
      <c r="B5751" t="s">
        <v>11504</v>
      </c>
      <c r="C5751" s="36" t="s">
        <v>11510</v>
      </c>
      <c r="D5751" s="36" t="s">
        <v>182</v>
      </c>
    </row>
    <row r="5752" spans="1:4">
      <c r="A5752" t="s">
        <v>151</v>
      </c>
      <c r="B5752" t="s">
        <v>11511</v>
      </c>
      <c r="C5752" s="36" t="s">
        <v>11512</v>
      </c>
      <c r="D5752" s="36" t="s">
        <v>182</v>
      </c>
    </row>
    <row r="5753" spans="1:4">
      <c r="A5753" t="s">
        <v>151</v>
      </c>
      <c r="B5753" t="s">
        <v>11504</v>
      </c>
      <c r="C5753" s="36" t="s">
        <v>11513</v>
      </c>
      <c r="D5753" s="36" t="s">
        <v>182</v>
      </c>
    </row>
    <row r="5754" spans="1:4">
      <c r="A5754" t="s">
        <v>151</v>
      </c>
      <c r="B5754" t="s">
        <v>11514</v>
      </c>
      <c r="C5754" s="36" t="s">
        <v>11515</v>
      </c>
      <c r="D5754" s="36" t="s">
        <v>182</v>
      </c>
    </row>
    <row r="5755" spans="1:4">
      <c r="A5755" t="s">
        <v>151</v>
      </c>
      <c r="B5755" t="s">
        <v>11516</v>
      </c>
      <c r="C5755" s="36" t="s">
        <v>11517</v>
      </c>
      <c r="D5755" s="36" t="s">
        <v>182</v>
      </c>
    </row>
    <row r="5756" spans="1:4">
      <c r="A5756" t="s">
        <v>151</v>
      </c>
      <c r="B5756" t="s">
        <v>11504</v>
      </c>
      <c r="C5756" s="36" t="s">
        <v>11518</v>
      </c>
      <c r="D5756" s="36" t="s">
        <v>182</v>
      </c>
    </row>
    <row r="5757" spans="1:4">
      <c r="A5757" t="s">
        <v>151</v>
      </c>
      <c r="B5757" t="s">
        <v>11519</v>
      </c>
      <c r="C5757" s="36" t="s">
        <v>11520</v>
      </c>
      <c r="D5757" s="36" t="s">
        <v>182</v>
      </c>
    </row>
    <row r="5758" spans="1:4">
      <c r="A5758" t="s">
        <v>151</v>
      </c>
      <c r="B5758" t="s">
        <v>11521</v>
      </c>
      <c r="C5758" s="36" t="s">
        <v>11522</v>
      </c>
      <c r="D5758" s="36" t="s">
        <v>182</v>
      </c>
    </row>
    <row r="5759" spans="1:4">
      <c r="A5759" t="s">
        <v>151</v>
      </c>
      <c r="B5759" t="s">
        <v>11523</v>
      </c>
      <c r="C5759" s="36" t="s">
        <v>11524</v>
      </c>
      <c r="D5759" s="36" t="s">
        <v>182</v>
      </c>
    </row>
    <row r="5760" spans="1:4">
      <c r="A5760" t="s">
        <v>151</v>
      </c>
      <c r="B5760" t="s">
        <v>11525</v>
      </c>
      <c r="C5760" s="36" t="s">
        <v>11526</v>
      </c>
      <c r="D5760" s="36" t="s">
        <v>182</v>
      </c>
    </row>
    <row r="5761" spans="1:4">
      <c r="A5761" t="s">
        <v>151</v>
      </c>
      <c r="B5761" t="s">
        <v>11527</v>
      </c>
      <c r="C5761" s="36" t="s">
        <v>11528</v>
      </c>
      <c r="D5761" s="36" t="s">
        <v>182</v>
      </c>
    </row>
    <row r="5762" spans="1:4">
      <c r="A5762" t="s">
        <v>151</v>
      </c>
      <c r="B5762" t="s">
        <v>11529</v>
      </c>
      <c r="C5762" s="36" t="s">
        <v>11530</v>
      </c>
      <c r="D5762" s="36" t="s">
        <v>182</v>
      </c>
    </row>
    <row r="5763" spans="1:4">
      <c r="A5763" t="s">
        <v>151</v>
      </c>
      <c r="B5763" t="s">
        <v>11531</v>
      </c>
      <c r="C5763" s="36" t="s">
        <v>11532</v>
      </c>
      <c r="D5763" s="36" t="s">
        <v>182</v>
      </c>
    </row>
    <row r="5764" spans="1:4">
      <c r="A5764" t="s">
        <v>151</v>
      </c>
      <c r="B5764" t="s">
        <v>11533</v>
      </c>
      <c r="C5764" s="36" t="s">
        <v>11534</v>
      </c>
      <c r="D5764" s="36" t="s">
        <v>182</v>
      </c>
    </row>
    <row r="5765" spans="1:4">
      <c r="A5765" t="s">
        <v>151</v>
      </c>
      <c r="B5765" t="s">
        <v>11535</v>
      </c>
      <c r="C5765" s="36" t="s">
        <v>11536</v>
      </c>
      <c r="D5765" s="36" t="s">
        <v>182</v>
      </c>
    </row>
    <row r="5766" spans="1:4">
      <c r="A5766" t="s">
        <v>151</v>
      </c>
      <c r="B5766" t="s">
        <v>11537</v>
      </c>
      <c r="C5766" s="36" t="s">
        <v>11538</v>
      </c>
      <c r="D5766" s="36" t="s">
        <v>182</v>
      </c>
    </row>
    <row r="5767" spans="1:4">
      <c r="A5767" t="s">
        <v>151</v>
      </c>
      <c r="B5767" t="s">
        <v>11539</v>
      </c>
      <c r="C5767" s="36" t="s">
        <v>11540</v>
      </c>
      <c r="D5767" s="36" t="s">
        <v>182</v>
      </c>
    </row>
    <row r="5768" spans="1:4">
      <c r="A5768" t="s">
        <v>151</v>
      </c>
      <c r="B5768" t="s">
        <v>11541</v>
      </c>
      <c r="C5768" s="36" t="s">
        <v>11542</v>
      </c>
      <c r="D5768" s="36" t="s">
        <v>182</v>
      </c>
    </row>
    <row r="5769" spans="1:4">
      <c r="A5769" t="s">
        <v>151</v>
      </c>
      <c r="B5769" t="s">
        <v>11543</v>
      </c>
      <c r="C5769" s="36" t="s">
        <v>11544</v>
      </c>
      <c r="D5769" s="36" t="s">
        <v>182</v>
      </c>
    </row>
    <row r="5770" spans="1:4">
      <c r="A5770" t="s">
        <v>151</v>
      </c>
      <c r="B5770" t="s">
        <v>11545</v>
      </c>
      <c r="C5770" s="36" t="s">
        <v>11546</v>
      </c>
      <c r="D5770" s="36" t="s">
        <v>182</v>
      </c>
    </row>
    <row r="5771" spans="1:4">
      <c r="A5771" t="s">
        <v>151</v>
      </c>
      <c r="B5771" t="s">
        <v>11547</v>
      </c>
      <c r="C5771" s="36" t="s">
        <v>11548</v>
      </c>
      <c r="D5771" s="36" t="s">
        <v>182</v>
      </c>
    </row>
    <row r="5772" spans="1:4">
      <c r="A5772" t="s">
        <v>151</v>
      </c>
      <c r="B5772" t="s">
        <v>11549</v>
      </c>
      <c r="C5772" s="36" t="s">
        <v>11550</v>
      </c>
      <c r="D5772" s="36" t="s">
        <v>182</v>
      </c>
    </row>
    <row r="5773" spans="1:4">
      <c r="A5773" t="s">
        <v>151</v>
      </c>
      <c r="B5773" t="s">
        <v>11551</v>
      </c>
      <c r="C5773" s="36" t="s">
        <v>11552</v>
      </c>
      <c r="D5773" s="36" t="s">
        <v>182</v>
      </c>
    </row>
    <row r="5774" spans="1:4">
      <c r="A5774" t="s">
        <v>151</v>
      </c>
      <c r="B5774" t="s">
        <v>11553</v>
      </c>
      <c r="C5774" s="36" t="s">
        <v>11554</v>
      </c>
      <c r="D5774" s="36" t="s">
        <v>182</v>
      </c>
    </row>
    <row r="5775" spans="1:4">
      <c r="A5775" t="s">
        <v>151</v>
      </c>
      <c r="B5775" t="s">
        <v>11555</v>
      </c>
      <c r="C5775" s="36" t="s">
        <v>11556</v>
      </c>
      <c r="D5775" s="36" t="s">
        <v>182</v>
      </c>
    </row>
    <row r="5776" spans="1:4">
      <c r="A5776" t="s">
        <v>151</v>
      </c>
      <c r="B5776" t="s">
        <v>11557</v>
      </c>
      <c r="C5776" s="36" t="s">
        <v>11558</v>
      </c>
      <c r="D5776" s="36" t="s">
        <v>182</v>
      </c>
    </row>
    <row r="5777" spans="1:4">
      <c r="A5777" t="s">
        <v>151</v>
      </c>
      <c r="B5777" t="s">
        <v>11559</v>
      </c>
      <c r="C5777" s="36" t="s">
        <v>11560</v>
      </c>
      <c r="D5777" s="36" t="s">
        <v>182</v>
      </c>
    </row>
    <row r="5778" spans="1:4">
      <c r="A5778" t="s">
        <v>151</v>
      </c>
      <c r="B5778" t="s">
        <v>11561</v>
      </c>
      <c r="C5778" s="36" t="s">
        <v>11562</v>
      </c>
      <c r="D5778" s="36" t="s">
        <v>182</v>
      </c>
    </row>
    <row r="5779" spans="1:4">
      <c r="A5779" t="s">
        <v>151</v>
      </c>
      <c r="B5779" t="s">
        <v>11563</v>
      </c>
      <c r="C5779" s="36" t="s">
        <v>11564</v>
      </c>
      <c r="D5779" s="36" t="s">
        <v>182</v>
      </c>
    </row>
    <row r="5780" spans="1:4">
      <c r="A5780" t="s">
        <v>151</v>
      </c>
      <c r="B5780" t="s">
        <v>11565</v>
      </c>
      <c r="C5780" s="36" t="s">
        <v>11566</v>
      </c>
      <c r="D5780" s="36" t="s">
        <v>182</v>
      </c>
    </row>
    <row r="5781" spans="1:4">
      <c r="A5781" t="s">
        <v>151</v>
      </c>
      <c r="B5781" t="s">
        <v>11567</v>
      </c>
      <c r="C5781" s="36" t="s">
        <v>11568</v>
      </c>
      <c r="D5781" s="36" t="s">
        <v>182</v>
      </c>
    </row>
    <row r="5782" spans="1:4">
      <c r="A5782" t="s">
        <v>151</v>
      </c>
      <c r="B5782" t="s">
        <v>11569</v>
      </c>
      <c r="C5782" s="36" t="s">
        <v>11570</v>
      </c>
      <c r="D5782" s="36" t="s">
        <v>182</v>
      </c>
    </row>
    <row r="5783" spans="1:4">
      <c r="A5783" t="s">
        <v>151</v>
      </c>
      <c r="B5783" t="s">
        <v>11571</v>
      </c>
      <c r="C5783" s="36" t="s">
        <v>11572</v>
      </c>
      <c r="D5783" s="36" t="s">
        <v>182</v>
      </c>
    </row>
    <row r="5784" spans="1:4">
      <c r="A5784" t="s">
        <v>151</v>
      </c>
      <c r="B5784" t="s">
        <v>11573</v>
      </c>
      <c r="C5784" s="36" t="s">
        <v>11574</v>
      </c>
      <c r="D5784" s="36" t="s">
        <v>182</v>
      </c>
    </row>
    <row r="5785" spans="1:4">
      <c r="A5785" t="s">
        <v>151</v>
      </c>
      <c r="B5785" t="s">
        <v>11575</v>
      </c>
      <c r="C5785" s="36" t="s">
        <v>11576</v>
      </c>
      <c r="D5785" s="36" t="s">
        <v>182</v>
      </c>
    </row>
    <row r="5786" spans="1:4">
      <c r="A5786" t="s">
        <v>151</v>
      </c>
      <c r="B5786" t="s">
        <v>11577</v>
      </c>
      <c r="C5786" s="36" t="s">
        <v>11578</v>
      </c>
      <c r="D5786" s="36" t="s">
        <v>182</v>
      </c>
    </row>
    <row r="5787" spans="1:4">
      <c r="A5787" t="s">
        <v>151</v>
      </c>
      <c r="B5787" t="s">
        <v>11579</v>
      </c>
      <c r="C5787" s="36" t="s">
        <v>11580</v>
      </c>
      <c r="D5787" s="36" t="s">
        <v>182</v>
      </c>
    </row>
    <row r="5788" spans="1:4">
      <c r="A5788" t="s">
        <v>151</v>
      </c>
      <c r="B5788" t="s">
        <v>11581</v>
      </c>
      <c r="C5788" s="36" t="s">
        <v>11582</v>
      </c>
      <c r="D5788" s="36" t="s">
        <v>182</v>
      </c>
    </row>
    <row r="5789" spans="1:4">
      <c r="A5789" t="s">
        <v>151</v>
      </c>
      <c r="B5789" t="s">
        <v>11583</v>
      </c>
      <c r="C5789" s="36" t="s">
        <v>11584</v>
      </c>
      <c r="D5789" s="36" t="s">
        <v>182</v>
      </c>
    </row>
    <row r="5790" spans="1:4">
      <c r="A5790" t="s">
        <v>151</v>
      </c>
      <c r="B5790" t="s">
        <v>11585</v>
      </c>
      <c r="C5790" s="36" t="s">
        <v>11586</v>
      </c>
      <c r="D5790" s="36" t="s">
        <v>182</v>
      </c>
    </row>
    <row r="5791" spans="1:4">
      <c r="A5791" t="s">
        <v>151</v>
      </c>
      <c r="B5791" t="s">
        <v>11587</v>
      </c>
      <c r="C5791" s="36" t="s">
        <v>11588</v>
      </c>
      <c r="D5791" s="36" t="s">
        <v>182</v>
      </c>
    </row>
    <row r="5792" spans="1:4">
      <c r="A5792" t="s">
        <v>151</v>
      </c>
      <c r="B5792" t="s">
        <v>11589</v>
      </c>
      <c r="C5792" s="36" t="s">
        <v>11590</v>
      </c>
      <c r="D5792" s="36" t="s">
        <v>182</v>
      </c>
    </row>
    <row r="5793" spans="1:4">
      <c r="A5793" t="s">
        <v>151</v>
      </c>
      <c r="B5793" t="s">
        <v>11591</v>
      </c>
      <c r="C5793" s="36" t="s">
        <v>11592</v>
      </c>
      <c r="D5793" s="36" t="s">
        <v>182</v>
      </c>
    </row>
    <row r="5794" spans="1:4">
      <c r="A5794" t="s">
        <v>151</v>
      </c>
      <c r="B5794" t="s">
        <v>11593</v>
      </c>
      <c r="C5794" s="36" t="s">
        <v>11594</v>
      </c>
      <c r="D5794" s="36" t="s">
        <v>182</v>
      </c>
    </row>
    <row r="5795" spans="1:4">
      <c r="A5795" t="s">
        <v>151</v>
      </c>
      <c r="B5795" t="s">
        <v>11595</v>
      </c>
      <c r="C5795" s="36" t="s">
        <v>11596</v>
      </c>
      <c r="D5795" s="36" t="s">
        <v>182</v>
      </c>
    </row>
    <row r="5796" spans="1:4">
      <c r="A5796" t="s">
        <v>151</v>
      </c>
      <c r="B5796" t="s">
        <v>11597</v>
      </c>
      <c r="C5796" s="36" t="s">
        <v>11598</v>
      </c>
      <c r="D5796" s="36" t="s">
        <v>182</v>
      </c>
    </row>
    <row r="5797" spans="1:4">
      <c r="A5797" t="s">
        <v>151</v>
      </c>
      <c r="B5797" t="s">
        <v>11599</v>
      </c>
      <c r="C5797" s="36" t="s">
        <v>11600</v>
      </c>
      <c r="D5797" s="36" t="s">
        <v>182</v>
      </c>
    </row>
    <row r="5798" spans="1:4">
      <c r="A5798" t="s">
        <v>151</v>
      </c>
      <c r="B5798" t="s">
        <v>11601</v>
      </c>
      <c r="C5798" s="36" t="s">
        <v>11602</v>
      </c>
      <c r="D5798" s="36" t="s">
        <v>182</v>
      </c>
    </row>
    <row r="5799" spans="1:4">
      <c r="A5799" t="s">
        <v>151</v>
      </c>
      <c r="B5799" t="s">
        <v>11603</v>
      </c>
      <c r="C5799" s="36" t="s">
        <v>11604</v>
      </c>
      <c r="D5799" s="36" t="s">
        <v>182</v>
      </c>
    </row>
    <row r="5800" spans="1:4">
      <c r="A5800" t="s">
        <v>151</v>
      </c>
      <c r="B5800" t="s">
        <v>11605</v>
      </c>
      <c r="C5800" s="36" t="s">
        <v>11606</v>
      </c>
      <c r="D5800" s="36" t="s">
        <v>182</v>
      </c>
    </row>
    <row r="5801" spans="1:4">
      <c r="A5801" t="s">
        <v>151</v>
      </c>
      <c r="B5801" t="s">
        <v>11070</v>
      </c>
      <c r="C5801" s="36" t="s">
        <v>11607</v>
      </c>
      <c r="D5801" s="36" t="s">
        <v>182</v>
      </c>
    </row>
    <row r="5802" spans="1:4">
      <c r="A5802" t="s">
        <v>151</v>
      </c>
      <c r="B5802" t="s">
        <v>11608</v>
      </c>
      <c r="C5802" s="36" t="s">
        <v>11609</v>
      </c>
      <c r="D5802" s="36" t="s">
        <v>182</v>
      </c>
    </row>
    <row r="5803" spans="1:4">
      <c r="A5803" t="s">
        <v>151</v>
      </c>
      <c r="B5803" t="s">
        <v>11610</v>
      </c>
      <c r="C5803" s="36" t="s">
        <v>11611</v>
      </c>
      <c r="D5803" s="36" t="s">
        <v>182</v>
      </c>
    </row>
    <row r="5804" spans="1:4">
      <c r="A5804" t="s">
        <v>151</v>
      </c>
      <c r="B5804" t="s">
        <v>11612</v>
      </c>
      <c r="C5804" s="36" t="s">
        <v>11613</v>
      </c>
      <c r="D5804" s="36" t="s">
        <v>182</v>
      </c>
    </row>
    <row r="5805" spans="1:4">
      <c r="A5805" t="s">
        <v>151</v>
      </c>
      <c r="B5805" t="s">
        <v>11614</v>
      </c>
      <c r="C5805" s="36" t="s">
        <v>11615</v>
      </c>
      <c r="D5805" s="36" t="s">
        <v>182</v>
      </c>
    </row>
    <row r="5806" spans="1:4">
      <c r="A5806" t="s">
        <v>151</v>
      </c>
      <c r="B5806" t="s">
        <v>11616</v>
      </c>
      <c r="C5806" s="36" t="s">
        <v>11617</v>
      </c>
      <c r="D5806" s="36" t="s">
        <v>182</v>
      </c>
    </row>
    <row r="5807" spans="1:4">
      <c r="A5807" t="s">
        <v>151</v>
      </c>
      <c r="B5807" t="s">
        <v>11618</v>
      </c>
      <c r="C5807" s="36" t="s">
        <v>11619</v>
      </c>
      <c r="D5807" s="36" t="s">
        <v>182</v>
      </c>
    </row>
    <row r="5808" spans="1:4">
      <c r="A5808" t="s">
        <v>151</v>
      </c>
      <c r="B5808" t="s">
        <v>11620</v>
      </c>
      <c r="C5808" s="36" t="s">
        <v>11621</v>
      </c>
      <c r="D5808" s="36" t="s">
        <v>182</v>
      </c>
    </row>
    <row r="5809" spans="1:4">
      <c r="A5809" t="s">
        <v>151</v>
      </c>
      <c r="B5809" t="s">
        <v>11622</v>
      </c>
      <c r="C5809" s="36" t="s">
        <v>11623</v>
      </c>
      <c r="D5809" s="36" t="s">
        <v>182</v>
      </c>
    </row>
    <row r="5810" spans="1:4">
      <c r="A5810" t="s">
        <v>151</v>
      </c>
      <c r="B5810" t="s">
        <v>11624</v>
      </c>
      <c r="C5810" s="36" t="s">
        <v>11625</v>
      </c>
      <c r="D5810" s="36" t="s">
        <v>182</v>
      </c>
    </row>
    <row r="5811" spans="1:4">
      <c r="A5811" t="s">
        <v>151</v>
      </c>
      <c r="B5811" t="s">
        <v>11626</v>
      </c>
      <c r="C5811" s="36" t="s">
        <v>11627</v>
      </c>
      <c r="D5811" s="36" t="s">
        <v>182</v>
      </c>
    </row>
    <row r="5812" spans="1:4">
      <c r="A5812" t="s">
        <v>151</v>
      </c>
      <c r="B5812" t="s">
        <v>11628</v>
      </c>
      <c r="C5812" s="36" t="s">
        <v>11629</v>
      </c>
      <c r="D5812" s="36" t="s">
        <v>182</v>
      </c>
    </row>
    <row r="5813" spans="1:4">
      <c r="A5813" t="s">
        <v>151</v>
      </c>
      <c r="B5813" t="s">
        <v>11630</v>
      </c>
      <c r="C5813" s="36" t="s">
        <v>11631</v>
      </c>
      <c r="D5813" s="36" t="s">
        <v>182</v>
      </c>
    </row>
    <row r="5814" spans="1:4">
      <c r="A5814" t="s">
        <v>151</v>
      </c>
      <c r="B5814" t="s">
        <v>11632</v>
      </c>
      <c r="C5814" s="36" t="s">
        <v>11633</v>
      </c>
      <c r="D5814" s="36" t="s">
        <v>182</v>
      </c>
    </row>
    <row r="5815" spans="1:4">
      <c r="A5815" t="s">
        <v>151</v>
      </c>
      <c r="B5815" t="s">
        <v>11634</v>
      </c>
      <c r="C5815" s="36" t="s">
        <v>11635</v>
      </c>
      <c r="D5815" s="36" t="s">
        <v>182</v>
      </c>
    </row>
    <row r="5816" spans="1:4">
      <c r="A5816" t="s">
        <v>151</v>
      </c>
      <c r="B5816" t="s">
        <v>11636</v>
      </c>
      <c r="C5816" s="36" t="s">
        <v>11637</v>
      </c>
      <c r="D5816" s="36" t="s">
        <v>182</v>
      </c>
    </row>
    <row r="5817" spans="1:4">
      <c r="A5817" t="s">
        <v>151</v>
      </c>
      <c r="B5817" t="s">
        <v>11638</v>
      </c>
      <c r="C5817" s="36" t="s">
        <v>11639</v>
      </c>
      <c r="D5817" s="36" t="s">
        <v>182</v>
      </c>
    </row>
    <row r="5818" spans="1:4">
      <c r="A5818" t="s">
        <v>151</v>
      </c>
      <c r="B5818" t="s">
        <v>11640</v>
      </c>
      <c r="C5818" s="36" t="s">
        <v>11641</v>
      </c>
      <c r="D5818" s="36" t="s">
        <v>182</v>
      </c>
    </row>
    <row r="5819" spans="1:4">
      <c r="A5819" t="s">
        <v>151</v>
      </c>
      <c r="B5819" t="s">
        <v>11642</v>
      </c>
      <c r="C5819" s="36" t="s">
        <v>11643</v>
      </c>
      <c r="D5819" s="36" t="s">
        <v>182</v>
      </c>
    </row>
    <row r="5820" spans="1:4">
      <c r="A5820" t="s">
        <v>151</v>
      </c>
      <c r="B5820" t="s">
        <v>11644</v>
      </c>
      <c r="C5820" s="36" t="s">
        <v>11645</v>
      </c>
      <c r="D5820" s="36" t="s">
        <v>182</v>
      </c>
    </row>
    <row r="5821" spans="1:4">
      <c r="A5821" t="s">
        <v>151</v>
      </c>
      <c r="B5821" t="s">
        <v>11646</v>
      </c>
      <c r="C5821" s="36" t="s">
        <v>11647</v>
      </c>
      <c r="D5821" s="36" t="s">
        <v>182</v>
      </c>
    </row>
    <row r="5822" spans="1:4">
      <c r="A5822" t="s">
        <v>151</v>
      </c>
      <c r="B5822" t="s">
        <v>11648</v>
      </c>
      <c r="C5822" s="36" t="s">
        <v>11649</v>
      </c>
      <c r="D5822" s="36" t="s">
        <v>182</v>
      </c>
    </row>
    <row r="5823" spans="1:4">
      <c r="A5823" t="s">
        <v>151</v>
      </c>
      <c r="B5823" t="s">
        <v>11650</v>
      </c>
      <c r="C5823" s="36" t="s">
        <v>11651</v>
      </c>
      <c r="D5823" s="36" t="s">
        <v>182</v>
      </c>
    </row>
    <row r="5824" spans="1:4">
      <c r="A5824" t="s">
        <v>151</v>
      </c>
      <c r="B5824" t="s">
        <v>11652</v>
      </c>
      <c r="C5824" s="36" t="s">
        <v>11653</v>
      </c>
      <c r="D5824" s="36" t="s">
        <v>182</v>
      </c>
    </row>
    <row r="5825" spans="1:4">
      <c r="A5825" t="s">
        <v>151</v>
      </c>
      <c r="B5825" t="s">
        <v>11654</v>
      </c>
      <c r="C5825" s="36" t="s">
        <v>11655</v>
      </c>
      <c r="D5825" s="36" t="s">
        <v>182</v>
      </c>
    </row>
    <row r="5826" spans="1:4">
      <c r="A5826" t="s">
        <v>151</v>
      </c>
      <c r="B5826" t="s">
        <v>11656</v>
      </c>
      <c r="C5826" s="36" t="s">
        <v>11657</v>
      </c>
      <c r="D5826" s="36" t="s">
        <v>182</v>
      </c>
    </row>
    <row r="5827" spans="1:4">
      <c r="A5827" t="s">
        <v>151</v>
      </c>
      <c r="B5827" t="s">
        <v>11658</v>
      </c>
      <c r="C5827" s="36" t="s">
        <v>11659</v>
      </c>
      <c r="D5827" s="36" t="s">
        <v>182</v>
      </c>
    </row>
    <row r="5828" spans="1:4">
      <c r="A5828" t="s">
        <v>151</v>
      </c>
      <c r="B5828" t="s">
        <v>11660</v>
      </c>
      <c r="C5828" s="36" t="s">
        <v>11661</v>
      </c>
      <c r="D5828" s="36" t="s">
        <v>182</v>
      </c>
    </row>
    <row r="5829" spans="1:4">
      <c r="A5829" t="s">
        <v>151</v>
      </c>
      <c r="B5829" t="s">
        <v>11662</v>
      </c>
      <c r="C5829" s="36" t="s">
        <v>11663</v>
      </c>
      <c r="D5829" s="36" t="s">
        <v>182</v>
      </c>
    </row>
    <row r="5830" spans="1:4">
      <c r="A5830" t="s">
        <v>151</v>
      </c>
      <c r="B5830" t="s">
        <v>11664</v>
      </c>
      <c r="C5830" s="36" t="s">
        <v>11665</v>
      </c>
      <c r="D5830" s="36" t="s">
        <v>182</v>
      </c>
    </row>
    <row r="5831" spans="1:4">
      <c r="A5831" t="s">
        <v>151</v>
      </c>
      <c r="B5831" t="s">
        <v>11666</v>
      </c>
      <c r="C5831" s="36" t="s">
        <v>11667</v>
      </c>
      <c r="D5831" s="36" t="s">
        <v>182</v>
      </c>
    </row>
    <row r="5832" spans="1:4">
      <c r="A5832" t="s">
        <v>151</v>
      </c>
      <c r="B5832" t="s">
        <v>11668</v>
      </c>
      <c r="C5832" s="36" t="s">
        <v>11669</v>
      </c>
      <c r="D5832" s="36" t="s">
        <v>182</v>
      </c>
    </row>
    <row r="5833" spans="1:4">
      <c r="A5833" t="s">
        <v>151</v>
      </c>
      <c r="B5833" t="s">
        <v>11670</v>
      </c>
      <c r="C5833" s="36" t="s">
        <v>11671</v>
      </c>
      <c r="D5833" s="36" t="s">
        <v>182</v>
      </c>
    </row>
    <row r="5834" spans="1:4">
      <c r="A5834" t="s">
        <v>151</v>
      </c>
      <c r="B5834" t="s">
        <v>11672</v>
      </c>
      <c r="C5834" s="36" t="s">
        <v>11673</v>
      </c>
      <c r="D5834" s="36" t="s">
        <v>182</v>
      </c>
    </row>
    <row r="5835" spans="1:4">
      <c r="A5835" t="s">
        <v>151</v>
      </c>
      <c r="B5835" t="s">
        <v>11674</v>
      </c>
      <c r="C5835" s="36" t="s">
        <v>11675</v>
      </c>
      <c r="D5835" s="36" t="s">
        <v>182</v>
      </c>
    </row>
    <row r="5836" spans="1:4">
      <c r="A5836" t="s">
        <v>151</v>
      </c>
      <c r="B5836" t="s">
        <v>11676</v>
      </c>
      <c r="C5836" s="36" t="s">
        <v>11677</v>
      </c>
      <c r="D5836" s="36" t="s">
        <v>182</v>
      </c>
    </row>
    <row r="5837" spans="1:4">
      <c r="A5837" t="s">
        <v>151</v>
      </c>
      <c r="B5837" t="s">
        <v>11678</v>
      </c>
      <c r="C5837" s="36" t="s">
        <v>11679</v>
      </c>
      <c r="D5837" s="36" t="s">
        <v>182</v>
      </c>
    </row>
    <row r="5838" spans="1:4">
      <c r="A5838" t="s">
        <v>151</v>
      </c>
      <c r="B5838" t="s">
        <v>11680</v>
      </c>
      <c r="C5838" s="36" t="s">
        <v>11681</v>
      </c>
      <c r="D5838" s="36" t="s">
        <v>182</v>
      </c>
    </row>
    <row r="5839" spans="1:4">
      <c r="A5839" t="s">
        <v>151</v>
      </c>
      <c r="B5839" t="s">
        <v>11682</v>
      </c>
      <c r="C5839" s="36" t="s">
        <v>11683</v>
      </c>
      <c r="D5839" s="36" t="s">
        <v>182</v>
      </c>
    </row>
    <row r="5840" spans="1:4">
      <c r="A5840" t="s">
        <v>151</v>
      </c>
      <c r="B5840" t="s">
        <v>11684</v>
      </c>
      <c r="C5840" s="36" t="s">
        <v>11685</v>
      </c>
      <c r="D5840" s="36" t="s">
        <v>182</v>
      </c>
    </row>
    <row r="5841" spans="1:4">
      <c r="A5841" t="s">
        <v>151</v>
      </c>
      <c r="B5841" t="s">
        <v>11686</v>
      </c>
      <c r="C5841" s="36" t="s">
        <v>11687</v>
      </c>
      <c r="D5841" s="36" t="s">
        <v>182</v>
      </c>
    </row>
    <row r="5842" spans="1:4">
      <c r="A5842" t="s">
        <v>151</v>
      </c>
      <c r="B5842" t="s">
        <v>11688</v>
      </c>
      <c r="C5842" s="36" t="s">
        <v>11689</v>
      </c>
      <c r="D5842" s="36" t="s">
        <v>182</v>
      </c>
    </row>
    <row r="5843" spans="1:4">
      <c r="A5843" t="s">
        <v>151</v>
      </c>
      <c r="B5843" t="s">
        <v>11690</v>
      </c>
      <c r="C5843" s="36" t="s">
        <v>11691</v>
      </c>
      <c r="D5843" s="36" t="s">
        <v>182</v>
      </c>
    </row>
    <row r="5844" spans="1:4">
      <c r="A5844" t="s">
        <v>151</v>
      </c>
      <c r="B5844" t="s">
        <v>11692</v>
      </c>
      <c r="C5844" s="36" t="s">
        <v>11693</v>
      </c>
      <c r="D5844" s="36" t="s">
        <v>182</v>
      </c>
    </row>
    <row r="5845" spans="1:4">
      <c r="A5845" t="s">
        <v>151</v>
      </c>
      <c r="B5845" t="s">
        <v>11694</v>
      </c>
      <c r="C5845" s="36" t="s">
        <v>11695</v>
      </c>
      <c r="D5845" s="36" t="s">
        <v>182</v>
      </c>
    </row>
    <row r="5846" spans="1:4">
      <c r="A5846" t="s">
        <v>151</v>
      </c>
      <c r="B5846" t="s">
        <v>11696</v>
      </c>
      <c r="C5846" s="36" t="s">
        <v>11697</v>
      </c>
      <c r="D5846" s="36" t="s">
        <v>182</v>
      </c>
    </row>
    <row r="5847" spans="1:4">
      <c r="A5847" t="s">
        <v>151</v>
      </c>
      <c r="B5847" t="s">
        <v>11698</v>
      </c>
      <c r="C5847" s="36" t="s">
        <v>11699</v>
      </c>
      <c r="D5847" s="36" t="s">
        <v>182</v>
      </c>
    </row>
    <row r="5848" spans="1:4">
      <c r="A5848" t="s">
        <v>151</v>
      </c>
      <c r="B5848" t="s">
        <v>11700</v>
      </c>
      <c r="C5848" s="36" t="s">
        <v>11701</v>
      </c>
      <c r="D5848" s="36" t="s">
        <v>182</v>
      </c>
    </row>
    <row r="5849" spans="1:4">
      <c r="A5849" t="s">
        <v>151</v>
      </c>
      <c r="B5849" t="s">
        <v>11702</v>
      </c>
      <c r="C5849" s="36" t="s">
        <v>11703</v>
      </c>
      <c r="D5849" s="36" t="s">
        <v>182</v>
      </c>
    </row>
    <row r="5850" spans="1:4">
      <c r="A5850" t="s">
        <v>151</v>
      </c>
      <c r="B5850" t="s">
        <v>11704</v>
      </c>
      <c r="C5850" s="36" t="s">
        <v>11705</v>
      </c>
      <c r="D5850" s="36" t="s">
        <v>182</v>
      </c>
    </row>
    <row r="5851" spans="1:4">
      <c r="A5851" t="s">
        <v>151</v>
      </c>
      <c r="B5851" t="s">
        <v>11706</v>
      </c>
      <c r="C5851" s="36" t="s">
        <v>11707</v>
      </c>
      <c r="D5851" s="36" t="s">
        <v>182</v>
      </c>
    </row>
    <row r="5852" spans="1:4">
      <c r="A5852" t="s">
        <v>151</v>
      </c>
      <c r="B5852" t="s">
        <v>11708</v>
      </c>
      <c r="C5852" s="36" t="s">
        <v>11709</v>
      </c>
      <c r="D5852" s="36" t="s">
        <v>182</v>
      </c>
    </row>
    <row r="5853" spans="1:4">
      <c r="A5853" t="s">
        <v>151</v>
      </c>
      <c r="B5853" t="s">
        <v>11710</v>
      </c>
      <c r="C5853" s="36" t="s">
        <v>11711</v>
      </c>
      <c r="D5853" s="36" t="s">
        <v>182</v>
      </c>
    </row>
    <row r="5854" spans="1:4">
      <c r="A5854" t="s">
        <v>151</v>
      </c>
      <c r="B5854" t="s">
        <v>11712</v>
      </c>
      <c r="C5854" s="36" t="s">
        <v>11713</v>
      </c>
      <c r="D5854" s="36" t="s">
        <v>182</v>
      </c>
    </row>
    <row r="5855" spans="1:4">
      <c r="A5855" t="s">
        <v>151</v>
      </c>
      <c r="B5855" t="s">
        <v>11714</v>
      </c>
      <c r="C5855" s="36" t="s">
        <v>11715</v>
      </c>
      <c r="D5855" s="36" t="s">
        <v>182</v>
      </c>
    </row>
    <row r="5856" spans="1:4">
      <c r="A5856" t="s">
        <v>151</v>
      </c>
      <c r="B5856" t="s">
        <v>11716</v>
      </c>
      <c r="C5856" s="36" t="s">
        <v>11717</v>
      </c>
      <c r="D5856" s="36" t="s">
        <v>182</v>
      </c>
    </row>
    <row r="5857" spans="1:4">
      <c r="A5857" t="s">
        <v>151</v>
      </c>
      <c r="B5857" t="s">
        <v>11718</v>
      </c>
      <c r="C5857" s="36" t="s">
        <v>11719</v>
      </c>
      <c r="D5857" s="36" t="s">
        <v>182</v>
      </c>
    </row>
    <row r="5858" spans="1:4">
      <c r="A5858" t="s">
        <v>151</v>
      </c>
      <c r="B5858" t="s">
        <v>11720</v>
      </c>
      <c r="C5858" s="36" t="s">
        <v>11721</v>
      </c>
      <c r="D5858" s="36" t="s">
        <v>182</v>
      </c>
    </row>
    <row r="5859" spans="1:4">
      <c r="A5859" t="s">
        <v>151</v>
      </c>
      <c r="B5859" t="s">
        <v>11722</v>
      </c>
      <c r="C5859" s="36" t="s">
        <v>11723</v>
      </c>
      <c r="D5859" s="36" t="s">
        <v>182</v>
      </c>
    </row>
    <row r="5860" spans="1:4">
      <c r="A5860" t="s">
        <v>151</v>
      </c>
      <c r="B5860" t="s">
        <v>11724</v>
      </c>
      <c r="C5860" s="36" t="s">
        <v>11725</v>
      </c>
      <c r="D5860" s="36" t="s">
        <v>182</v>
      </c>
    </row>
    <row r="5861" spans="1:4">
      <c r="A5861" t="s">
        <v>151</v>
      </c>
      <c r="B5861" t="s">
        <v>11726</v>
      </c>
      <c r="C5861" s="36" t="s">
        <v>11727</v>
      </c>
      <c r="D5861" s="36" t="s">
        <v>182</v>
      </c>
    </row>
    <row r="5862" spans="1:4">
      <c r="A5862" t="s">
        <v>151</v>
      </c>
      <c r="B5862" t="s">
        <v>11728</v>
      </c>
      <c r="C5862" s="36" t="s">
        <v>11729</v>
      </c>
      <c r="D5862" s="36" t="s">
        <v>182</v>
      </c>
    </row>
    <row r="5863" spans="1:4">
      <c r="A5863" t="s">
        <v>151</v>
      </c>
      <c r="B5863" t="s">
        <v>11730</v>
      </c>
      <c r="C5863" s="36" t="s">
        <v>11731</v>
      </c>
      <c r="D5863" s="36" t="s">
        <v>182</v>
      </c>
    </row>
    <row r="5864" spans="1:4">
      <c r="A5864" t="s">
        <v>151</v>
      </c>
      <c r="B5864" t="s">
        <v>11732</v>
      </c>
      <c r="C5864" s="36" t="s">
        <v>11733</v>
      </c>
      <c r="D5864" s="36" t="s">
        <v>182</v>
      </c>
    </row>
    <row r="5865" spans="1:4">
      <c r="A5865" t="s">
        <v>151</v>
      </c>
      <c r="B5865" t="s">
        <v>11734</v>
      </c>
      <c r="C5865" s="36" t="s">
        <v>11735</v>
      </c>
      <c r="D5865" s="36" t="s">
        <v>182</v>
      </c>
    </row>
    <row r="5866" spans="1:4">
      <c r="A5866" t="s">
        <v>151</v>
      </c>
      <c r="B5866" t="s">
        <v>11736</v>
      </c>
      <c r="C5866" s="36" t="s">
        <v>11737</v>
      </c>
      <c r="D5866" s="36" t="s">
        <v>182</v>
      </c>
    </row>
    <row r="5867" spans="1:4">
      <c r="A5867" t="s">
        <v>151</v>
      </c>
      <c r="B5867" t="s">
        <v>11738</v>
      </c>
      <c r="C5867" s="36" t="s">
        <v>11739</v>
      </c>
      <c r="D5867" s="36" t="s">
        <v>182</v>
      </c>
    </row>
    <row r="5868" spans="1:4">
      <c r="A5868" t="s">
        <v>151</v>
      </c>
      <c r="B5868" t="s">
        <v>11740</v>
      </c>
      <c r="C5868" s="36" t="s">
        <v>11741</v>
      </c>
      <c r="D5868" s="36" t="s">
        <v>182</v>
      </c>
    </row>
    <row r="5869" spans="1:4">
      <c r="A5869" t="s">
        <v>151</v>
      </c>
      <c r="B5869" t="s">
        <v>11742</v>
      </c>
      <c r="C5869" s="36" t="s">
        <v>11743</v>
      </c>
      <c r="D5869" s="36" t="s">
        <v>182</v>
      </c>
    </row>
    <row r="5870" spans="1:4">
      <c r="A5870" t="s">
        <v>151</v>
      </c>
      <c r="B5870" t="s">
        <v>11744</v>
      </c>
      <c r="C5870" s="36" t="s">
        <v>11745</v>
      </c>
      <c r="D5870" s="36" t="s">
        <v>182</v>
      </c>
    </row>
    <row r="5871" spans="1:4">
      <c r="A5871" t="s">
        <v>151</v>
      </c>
      <c r="B5871" t="s">
        <v>11746</v>
      </c>
      <c r="C5871" s="36" t="s">
        <v>11747</v>
      </c>
      <c r="D5871" s="36" t="s">
        <v>182</v>
      </c>
    </row>
    <row r="5872" spans="1:4">
      <c r="A5872" t="s">
        <v>151</v>
      </c>
      <c r="B5872" t="s">
        <v>11748</v>
      </c>
      <c r="C5872" s="36" t="s">
        <v>11749</v>
      </c>
      <c r="D5872" s="36" t="s">
        <v>182</v>
      </c>
    </row>
    <row r="5873" spans="1:4">
      <c r="A5873" t="s">
        <v>151</v>
      </c>
      <c r="B5873" t="s">
        <v>11750</v>
      </c>
      <c r="C5873" s="36" t="s">
        <v>11751</v>
      </c>
      <c r="D5873" s="36" t="s">
        <v>182</v>
      </c>
    </row>
    <row r="5874" spans="1:4">
      <c r="A5874" t="s">
        <v>151</v>
      </c>
      <c r="B5874" t="s">
        <v>11752</v>
      </c>
      <c r="C5874" s="36" t="s">
        <v>11753</v>
      </c>
      <c r="D5874" s="36" t="s">
        <v>182</v>
      </c>
    </row>
    <row r="5875" spans="1:4">
      <c r="A5875" t="s">
        <v>151</v>
      </c>
      <c r="B5875" t="s">
        <v>11754</v>
      </c>
      <c r="C5875" s="36" t="s">
        <v>11755</v>
      </c>
      <c r="D5875" s="36" t="s">
        <v>182</v>
      </c>
    </row>
    <row r="5876" spans="1:4">
      <c r="A5876" t="s">
        <v>151</v>
      </c>
      <c r="B5876" t="s">
        <v>11756</v>
      </c>
      <c r="C5876" s="36" t="s">
        <v>11757</v>
      </c>
      <c r="D5876" s="36" t="s">
        <v>182</v>
      </c>
    </row>
    <row r="5877" spans="1:4">
      <c r="A5877" t="s">
        <v>151</v>
      </c>
      <c r="B5877" t="s">
        <v>11758</v>
      </c>
      <c r="C5877" s="36" t="s">
        <v>11759</v>
      </c>
      <c r="D5877" s="36" t="s">
        <v>182</v>
      </c>
    </row>
    <row r="5878" spans="1:4">
      <c r="A5878" t="s">
        <v>151</v>
      </c>
      <c r="B5878" t="s">
        <v>11760</v>
      </c>
      <c r="C5878" s="36" t="s">
        <v>11761</v>
      </c>
      <c r="D5878" s="36" t="s">
        <v>182</v>
      </c>
    </row>
    <row r="5879" spans="1:4">
      <c r="A5879" t="s">
        <v>151</v>
      </c>
      <c r="B5879" t="s">
        <v>11762</v>
      </c>
      <c r="C5879" s="36" t="s">
        <v>11763</v>
      </c>
      <c r="D5879" s="36" t="s">
        <v>182</v>
      </c>
    </row>
    <row r="5880" spans="1:4">
      <c r="A5880" t="s">
        <v>151</v>
      </c>
      <c r="B5880" t="s">
        <v>11764</v>
      </c>
      <c r="C5880" s="36" t="s">
        <v>11765</v>
      </c>
      <c r="D5880" s="36" t="s">
        <v>182</v>
      </c>
    </row>
    <row r="5881" spans="1:4">
      <c r="A5881" t="s">
        <v>151</v>
      </c>
      <c r="B5881" t="s">
        <v>11766</v>
      </c>
      <c r="C5881" s="36" t="s">
        <v>11767</v>
      </c>
      <c r="D5881" s="36" t="s">
        <v>182</v>
      </c>
    </row>
    <row r="5882" spans="1:4">
      <c r="A5882" t="s">
        <v>151</v>
      </c>
      <c r="B5882" t="s">
        <v>11768</v>
      </c>
      <c r="C5882" s="36" t="s">
        <v>11769</v>
      </c>
      <c r="D5882" s="36" t="s">
        <v>182</v>
      </c>
    </row>
    <row r="5883" spans="1:4">
      <c r="A5883" t="s">
        <v>151</v>
      </c>
      <c r="B5883" t="s">
        <v>11770</v>
      </c>
      <c r="C5883" s="36" t="s">
        <v>11771</v>
      </c>
      <c r="D5883" s="36" t="s">
        <v>182</v>
      </c>
    </row>
    <row r="5884" spans="1:4">
      <c r="A5884" t="s">
        <v>151</v>
      </c>
      <c r="B5884" t="s">
        <v>11772</v>
      </c>
      <c r="C5884" s="36" t="s">
        <v>11773</v>
      </c>
      <c r="D5884" s="36" t="s">
        <v>182</v>
      </c>
    </row>
    <row r="5885" spans="1:4">
      <c r="A5885" t="s">
        <v>151</v>
      </c>
      <c r="B5885" t="s">
        <v>11774</v>
      </c>
      <c r="C5885" s="36" t="s">
        <v>11775</v>
      </c>
      <c r="D5885" s="36" t="s">
        <v>182</v>
      </c>
    </row>
    <row r="5886" spans="1:4">
      <c r="A5886" t="s">
        <v>151</v>
      </c>
      <c r="B5886" t="s">
        <v>11776</v>
      </c>
      <c r="C5886" s="36" t="s">
        <v>11777</v>
      </c>
      <c r="D5886" s="36" t="s">
        <v>182</v>
      </c>
    </row>
    <row r="5887" spans="1:4">
      <c r="A5887" t="s">
        <v>151</v>
      </c>
      <c r="B5887" t="s">
        <v>11778</v>
      </c>
      <c r="C5887" s="36" t="s">
        <v>11779</v>
      </c>
      <c r="D5887" s="36" t="s">
        <v>182</v>
      </c>
    </row>
    <row r="5888" spans="1:4">
      <c r="A5888" t="s">
        <v>151</v>
      </c>
      <c r="B5888" t="s">
        <v>11780</v>
      </c>
      <c r="C5888" s="36" t="s">
        <v>11781</v>
      </c>
      <c r="D5888" s="36" t="s">
        <v>182</v>
      </c>
    </row>
    <row r="5889" spans="1:4">
      <c r="A5889" t="s">
        <v>151</v>
      </c>
      <c r="B5889" t="s">
        <v>11782</v>
      </c>
      <c r="C5889" s="36" t="s">
        <v>11783</v>
      </c>
      <c r="D5889" s="36" t="s">
        <v>182</v>
      </c>
    </row>
    <row r="5890" spans="1:4">
      <c r="A5890" t="s">
        <v>151</v>
      </c>
      <c r="B5890" t="s">
        <v>11784</v>
      </c>
      <c r="C5890" s="36" t="s">
        <v>11785</v>
      </c>
      <c r="D5890" s="36" t="s">
        <v>182</v>
      </c>
    </row>
    <row r="5891" spans="1:4">
      <c r="A5891" t="s">
        <v>151</v>
      </c>
      <c r="B5891" t="s">
        <v>11786</v>
      </c>
      <c r="C5891" s="36" t="s">
        <v>11787</v>
      </c>
      <c r="D5891" s="36" t="s">
        <v>182</v>
      </c>
    </row>
    <row r="5892" spans="1:4">
      <c r="A5892" t="s">
        <v>151</v>
      </c>
      <c r="B5892" t="s">
        <v>11788</v>
      </c>
      <c r="C5892" s="36" t="s">
        <v>11789</v>
      </c>
      <c r="D5892" s="36" t="s">
        <v>182</v>
      </c>
    </row>
    <row r="5893" spans="1:4">
      <c r="A5893" t="s">
        <v>151</v>
      </c>
      <c r="B5893" t="s">
        <v>11790</v>
      </c>
      <c r="C5893" s="36" t="s">
        <v>11791</v>
      </c>
      <c r="D5893" s="36" t="s">
        <v>182</v>
      </c>
    </row>
    <row r="5894" spans="1:4">
      <c r="A5894" t="s">
        <v>151</v>
      </c>
      <c r="B5894" t="s">
        <v>11792</v>
      </c>
      <c r="C5894" s="36" t="s">
        <v>11793</v>
      </c>
      <c r="D5894" s="36" t="s">
        <v>182</v>
      </c>
    </row>
    <row r="5895" spans="1:4">
      <c r="A5895" t="s">
        <v>151</v>
      </c>
      <c r="B5895" t="s">
        <v>11794</v>
      </c>
      <c r="C5895" s="36" t="s">
        <v>11795</v>
      </c>
      <c r="D5895" s="36" t="s">
        <v>182</v>
      </c>
    </row>
    <row r="5896" spans="1:4">
      <c r="A5896" t="s">
        <v>151</v>
      </c>
      <c r="B5896" t="s">
        <v>11796</v>
      </c>
      <c r="C5896" s="36" t="s">
        <v>11797</v>
      </c>
      <c r="D5896" s="36" t="s">
        <v>182</v>
      </c>
    </row>
    <row r="5897" spans="1:4">
      <c r="A5897" t="s">
        <v>151</v>
      </c>
      <c r="B5897" t="s">
        <v>11798</v>
      </c>
      <c r="C5897" s="36" t="s">
        <v>11799</v>
      </c>
      <c r="D5897" s="36" t="s">
        <v>182</v>
      </c>
    </row>
    <row r="5898" spans="1:4">
      <c r="A5898" t="s">
        <v>151</v>
      </c>
      <c r="B5898" t="s">
        <v>11800</v>
      </c>
      <c r="C5898" s="36" t="s">
        <v>11801</v>
      </c>
      <c r="D5898" s="36" t="s">
        <v>182</v>
      </c>
    </row>
    <row r="5899" spans="1:4">
      <c r="A5899" t="s">
        <v>151</v>
      </c>
      <c r="B5899" t="s">
        <v>11802</v>
      </c>
      <c r="C5899" s="36" t="s">
        <v>11803</v>
      </c>
      <c r="D5899" s="36" t="s">
        <v>182</v>
      </c>
    </row>
    <row r="5900" spans="1:4">
      <c r="A5900" t="s">
        <v>151</v>
      </c>
      <c r="B5900" t="s">
        <v>11804</v>
      </c>
      <c r="C5900" s="36" t="s">
        <v>11805</v>
      </c>
      <c r="D5900" s="36" t="s">
        <v>182</v>
      </c>
    </row>
    <row r="5901" spans="1:4">
      <c r="A5901" t="s">
        <v>151</v>
      </c>
      <c r="B5901" t="s">
        <v>11806</v>
      </c>
      <c r="C5901" s="36" t="s">
        <v>11807</v>
      </c>
      <c r="D5901" s="36" t="s">
        <v>182</v>
      </c>
    </row>
    <row r="5902" spans="1:4">
      <c r="A5902" t="s">
        <v>151</v>
      </c>
      <c r="B5902" t="s">
        <v>11808</v>
      </c>
      <c r="C5902" s="36" t="s">
        <v>11809</v>
      </c>
      <c r="D5902" s="36" t="s">
        <v>182</v>
      </c>
    </row>
    <row r="5903" spans="1:4">
      <c r="A5903" t="s">
        <v>151</v>
      </c>
      <c r="B5903" t="s">
        <v>11810</v>
      </c>
      <c r="C5903" s="36" t="s">
        <v>11811</v>
      </c>
      <c r="D5903" s="36" t="s">
        <v>182</v>
      </c>
    </row>
    <row r="5904" spans="1:4">
      <c r="A5904" t="s">
        <v>151</v>
      </c>
      <c r="B5904" t="s">
        <v>11812</v>
      </c>
      <c r="C5904" s="36" t="s">
        <v>11813</v>
      </c>
      <c r="D5904" s="36" t="s">
        <v>182</v>
      </c>
    </row>
    <row r="5905" spans="1:4">
      <c r="A5905" t="s">
        <v>151</v>
      </c>
      <c r="B5905" t="s">
        <v>11814</v>
      </c>
      <c r="C5905" s="36" t="s">
        <v>11815</v>
      </c>
      <c r="D5905" s="36" t="s">
        <v>182</v>
      </c>
    </row>
    <row r="5906" spans="1:4">
      <c r="A5906" t="s">
        <v>151</v>
      </c>
      <c r="B5906" t="s">
        <v>11816</v>
      </c>
      <c r="C5906" s="36" t="s">
        <v>11817</v>
      </c>
      <c r="D5906" s="36" t="s">
        <v>182</v>
      </c>
    </row>
    <row r="5907" spans="1:4">
      <c r="A5907" t="s">
        <v>151</v>
      </c>
      <c r="B5907" t="s">
        <v>11818</v>
      </c>
      <c r="C5907" s="36" t="s">
        <v>11819</v>
      </c>
      <c r="D5907" s="36" t="s">
        <v>182</v>
      </c>
    </row>
    <row r="5908" spans="1:4">
      <c r="A5908" t="s">
        <v>151</v>
      </c>
      <c r="B5908" t="s">
        <v>11820</v>
      </c>
      <c r="C5908" s="36" t="s">
        <v>11821</v>
      </c>
      <c r="D5908" s="36" t="s">
        <v>182</v>
      </c>
    </row>
    <row r="5909" spans="1:4">
      <c r="A5909" t="s">
        <v>151</v>
      </c>
      <c r="B5909" t="s">
        <v>11822</v>
      </c>
      <c r="C5909" s="36" t="s">
        <v>11823</v>
      </c>
      <c r="D5909" s="36" t="s">
        <v>182</v>
      </c>
    </row>
    <row r="5910" spans="1:4">
      <c r="A5910" t="s">
        <v>151</v>
      </c>
      <c r="B5910" t="s">
        <v>11824</v>
      </c>
      <c r="C5910" s="36" t="s">
        <v>11825</v>
      </c>
      <c r="D5910" s="36" t="s">
        <v>182</v>
      </c>
    </row>
    <row r="5911" spans="1:4">
      <c r="A5911" t="s">
        <v>151</v>
      </c>
      <c r="B5911" t="s">
        <v>11826</v>
      </c>
      <c r="C5911" s="36" t="s">
        <v>11827</v>
      </c>
      <c r="D5911" s="36" t="s">
        <v>182</v>
      </c>
    </row>
    <row r="5912" spans="1:4">
      <c r="A5912" t="s">
        <v>151</v>
      </c>
      <c r="B5912" t="s">
        <v>11828</v>
      </c>
      <c r="C5912" s="36" t="s">
        <v>11829</v>
      </c>
      <c r="D5912" s="36" t="s">
        <v>182</v>
      </c>
    </row>
    <row r="5913" spans="1:4">
      <c r="A5913" t="s">
        <v>151</v>
      </c>
      <c r="B5913" t="s">
        <v>11830</v>
      </c>
      <c r="C5913" s="36" t="s">
        <v>11831</v>
      </c>
      <c r="D5913" s="36" t="s">
        <v>182</v>
      </c>
    </row>
    <row r="5914" spans="1:4">
      <c r="A5914" t="s">
        <v>151</v>
      </c>
      <c r="B5914" t="s">
        <v>11832</v>
      </c>
      <c r="C5914" s="36" t="s">
        <v>11833</v>
      </c>
      <c r="D5914" s="36" t="s">
        <v>182</v>
      </c>
    </row>
    <row r="5915" spans="1:4">
      <c r="A5915" t="s">
        <v>151</v>
      </c>
      <c r="B5915" t="s">
        <v>11834</v>
      </c>
      <c r="C5915" s="36" t="s">
        <v>11835</v>
      </c>
      <c r="D5915" s="36" t="s">
        <v>182</v>
      </c>
    </row>
    <row r="5916" spans="1:4">
      <c r="A5916" t="s">
        <v>151</v>
      </c>
      <c r="B5916" t="s">
        <v>11529</v>
      </c>
      <c r="C5916" s="36" t="s">
        <v>11836</v>
      </c>
      <c r="D5916" s="36" t="s">
        <v>182</v>
      </c>
    </row>
    <row r="5917" spans="1:4">
      <c r="A5917" t="s">
        <v>151</v>
      </c>
      <c r="B5917" t="s">
        <v>11543</v>
      </c>
      <c r="C5917" s="36" t="s">
        <v>11837</v>
      </c>
      <c r="D5917" s="36" t="s">
        <v>182</v>
      </c>
    </row>
    <row r="5918" spans="1:4">
      <c r="A5918" t="s">
        <v>151</v>
      </c>
      <c r="B5918" t="s">
        <v>11624</v>
      </c>
      <c r="C5918" s="36" t="s">
        <v>11838</v>
      </c>
      <c r="D5918" s="36" t="s">
        <v>182</v>
      </c>
    </row>
    <row r="5919" spans="1:4">
      <c r="A5919" t="s">
        <v>151</v>
      </c>
      <c r="B5919" t="s">
        <v>11839</v>
      </c>
      <c r="C5919" s="36" t="s">
        <v>11840</v>
      </c>
      <c r="D5919" s="36" t="s">
        <v>182</v>
      </c>
    </row>
    <row r="5920" spans="1:4">
      <c r="A5920" t="s">
        <v>151</v>
      </c>
      <c r="B5920" t="s">
        <v>11841</v>
      </c>
      <c r="C5920" s="36" t="s">
        <v>11842</v>
      </c>
      <c r="D5920" s="36" t="s">
        <v>182</v>
      </c>
    </row>
    <row r="5921" spans="1:4">
      <c r="A5921" t="s">
        <v>151</v>
      </c>
      <c r="B5921" t="s">
        <v>11843</v>
      </c>
      <c r="C5921" s="36" t="s">
        <v>11844</v>
      </c>
      <c r="D5921" s="36" t="s">
        <v>182</v>
      </c>
    </row>
    <row r="5922" spans="1:4">
      <c r="A5922" t="s">
        <v>151</v>
      </c>
      <c r="B5922" t="s">
        <v>11845</v>
      </c>
      <c r="C5922" s="36" t="s">
        <v>11846</v>
      </c>
      <c r="D5922" s="36" t="s">
        <v>182</v>
      </c>
    </row>
    <row r="5923" spans="1:4">
      <c r="A5923" t="s">
        <v>151</v>
      </c>
      <c r="B5923" t="s">
        <v>11847</v>
      </c>
      <c r="C5923" s="36" t="s">
        <v>11848</v>
      </c>
      <c r="D5923" s="36" t="s">
        <v>182</v>
      </c>
    </row>
    <row r="5924" spans="1:4">
      <c r="A5924" t="s">
        <v>151</v>
      </c>
      <c r="B5924" t="s">
        <v>11849</v>
      </c>
      <c r="C5924" s="36" t="s">
        <v>11850</v>
      </c>
      <c r="D5924" s="36" t="s">
        <v>182</v>
      </c>
    </row>
    <row r="5925" spans="1:4">
      <c r="A5925" t="s">
        <v>151</v>
      </c>
      <c r="B5925" t="s">
        <v>11851</v>
      </c>
      <c r="C5925" s="36" t="s">
        <v>11852</v>
      </c>
      <c r="D5925" s="36" t="s">
        <v>182</v>
      </c>
    </row>
    <row r="5926" spans="1:4">
      <c r="A5926" t="s">
        <v>151</v>
      </c>
      <c r="B5926" t="s">
        <v>11853</v>
      </c>
      <c r="C5926" s="36" t="s">
        <v>11854</v>
      </c>
      <c r="D5926" s="36" t="s">
        <v>182</v>
      </c>
    </row>
    <row r="5927" spans="1:4">
      <c r="A5927" t="s">
        <v>151</v>
      </c>
      <c r="B5927" t="s">
        <v>11855</v>
      </c>
      <c r="C5927" s="36" t="s">
        <v>11856</v>
      </c>
      <c r="D5927" s="36" t="s">
        <v>182</v>
      </c>
    </row>
    <row r="5928" spans="1:4">
      <c r="A5928" t="s">
        <v>151</v>
      </c>
      <c r="B5928" t="s">
        <v>11857</v>
      </c>
      <c r="C5928" s="36" t="s">
        <v>11858</v>
      </c>
      <c r="D5928" s="36" t="s">
        <v>182</v>
      </c>
    </row>
    <row r="5929" spans="1:4">
      <c r="A5929" t="s">
        <v>151</v>
      </c>
      <c r="B5929" t="s">
        <v>11859</v>
      </c>
      <c r="C5929" s="36" t="s">
        <v>11860</v>
      </c>
      <c r="D5929" s="36" t="s">
        <v>182</v>
      </c>
    </row>
    <row r="5930" spans="1:4">
      <c r="A5930" t="s">
        <v>151</v>
      </c>
      <c r="B5930" t="s">
        <v>11861</v>
      </c>
      <c r="C5930" s="36" t="s">
        <v>11862</v>
      </c>
      <c r="D5930" s="36" t="s">
        <v>182</v>
      </c>
    </row>
    <row r="5931" spans="1:4">
      <c r="A5931" t="s">
        <v>151</v>
      </c>
      <c r="B5931" t="s">
        <v>11863</v>
      </c>
      <c r="C5931" s="36" t="s">
        <v>11864</v>
      </c>
      <c r="D5931" s="36" t="s">
        <v>182</v>
      </c>
    </row>
    <row r="5932" spans="1:4">
      <c r="A5932" t="s">
        <v>151</v>
      </c>
      <c r="B5932" t="s">
        <v>11865</v>
      </c>
      <c r="C5932" s="36" t="s">
        <v>11866</v>
      </c>
      <c r="D5932" s="36" t="s">
        <v>182</v>
      </c>
    </row>
    <row r="5933" spans="1:4">
      <c r="A5933" t="s">
        <v>151</v>
      </c>
      <c r="B5933" t="s">
        <v>11867</v>
      </c>
      <c r="C5933" s="36" t="s">
        <v>11868</v>
      </c>
      <c r="D5933" s="36" t="s">
        <v>182</v>
      </c>
    </row>
    <row r="5934" spans="1:4">
      <c r="A5934" t="s">
        <v>151</v>
      </c>
      <c r="B5934" t="s">
        <v>11758</v>
      </c>
      <c r="C5934" s="36" t="s">
        <v>11869</v>
      </c>
      <c r="D5934" s="36" t="s">
        <v>182</v>
      </c>
    </row>
    <row r="5935" spans="1:4">
      <c r="A5935" t="s">
        <v>151</v>
      </c>
      <c r="B5935" t="s">
        <v>11870</v>
      </c>
      <c r="C5935" s="36" t="s">
        <v>11871</v>
      </c>
      <c r="D5935" s="36" t="s">
        <v>182</v>
      </c>
    </row>
    <row r="5936" spans="1:4">
      <c r="A5936" t="s">
        <v>151</v>
      </c>
      <c r="B5936" t="s">
        <v>11762</v>
      </c>
      <c r="C5936" s="36" t="s">
        <v>11872</v>
      </c>
      <c r="D5936" s="36" t="s">
        <v>182</v>
      </c>
    </row>
    <row r="5937" spans="1:4">
      <c r="A5937" t="s">
        <v>151</v>
      </c>
      <c r="B5937" t="s">
        <v>6329</v>
      </c>
      <c r="C5937" s="36" t="s">
        <v>11873</v>
      </c>
      <c r="D5937" s="36" t="s">
        <v>182</v>
      </c>
    </row>
    <row r="5938" spans="1:4">
      <c r="A5938" t="s">
        <v>151</v>
      </c>
      <c r="B5938" t="s">
        <v>11874</v>
      </c>
      <c r="C5938" s="36" t="s">
        <v>11875</v>
      </c>
      <c r="D5938" s="36" t="s">
        <v>182</v>
      </c>
    </row>
    <row r="5939" spans="1:4">
      <c r="A5939" t="s">
        <v>151</v>
      </c>
      <c r="B5939" t="s">
        <v>11876</v>
      </c>
      <c r="C5939" s="36" t="s">
        <v>11877</v>
      </c>
      <c r="D5939" s="36" t="s">
        <v>182</v>
      </c>
    </row>
    <row r="5940" spans="1:4">
      <c r="A5940" t="s">
        <v>151</v>
      </c>
      <c r="B5940" t="s">
        <v>11796</v>
      </c>
      <c r="C5940" s="36" t="s">
        <v>11878</v>
      </c>
      <c r="D5940" s="36" t="s">
        <v>182</v>
      </c>
    </row>
    <row r="5941" spans="1:4">
      <c r="A5941" t="s">
        <v>151</v>
      </c>
      <c r="B5941" t="s">
        <v>11879</v>
      </c>
      <c r="C5941" s="36" t="s">
        <v>11880</v>
      </c>
      <c r="D5941" s="36" t="s">
        <v>182</v>
      </c>
    </row>
    <row r="5942" spans="1:4">
      <c r="A5942" t="s">
        <v>151</v>
      </c>
      <c r="B5942" t="s">
        <v>11881</v>
      </c>
      <c r="C5942" s="36" t="s">
        <v>11882</v>
      </c>
      <c r="D5942" s="36" t="s">
        <v>182</v>
      </c>
    </row>
    <row r="5943" spans="1:4">
      <c r="A5943" t="s">
        <v>151</v>
      </c>
      <c r="B5943" t="s">
        <v>11883</v>
      </c>
      <c r="C5943" s="36" t="s">
        <v>11884</v>
      </c>
      <c r="D5943" s="36" t="s">
        <v>182</v>
      </c>
    </row>
    <row r="5944" spans="1:4">
      <c r="A5944" t="s">
        <v>151</v>
      </c>
      <c r="B5944" t="s">
        <v>11885</v>
      </c>
      <c r="C5944" s="36" t="s">
        <v>11886</v>
      </c>
      <c r="D5944" s="36" t="s">
        <v>182</v>
      </c>
    </row>
    <row r="5945" spans="1:4">
      <c r="A5945" t="s">
        <v>151</v>
      </c>
      <c r="B5945" t="s">
        <v>11887</v>
      </c>
      <c r="C5945" s="36" t="s">
        <v>11888</v>
      </c>
      <c r="D5945" s="36" t="s">
        <v>182</v>
      </c>
    </row>
    <row r="5946" spans="1:4">
      <c r="A5946" t="s">
        <v>151</v>
      </c>
      <c r="B5946" t="s">
        <v>11527</v>
      </c>
      <c r="C5946" s="36" t="s">
        <v>11889</v>
      </c>
      <c r="D5946" s="36" t="s">
        <v>182</v>
      </c>
    </row>
    <row r="5947" spans="1:4">
      <c r="A5947" t="s">
        <v>151</v>
      </c>
      <c r="B5947" t="s">
        <v>11529</v>
      </c>
      <c r="C5947" s="36" t="s">
        <v>11890</v>
      </c>
      <c r="D5947" s="36" t="s">
        <v>182</v>
      </c>
    </row>
    <row r="5948" spans="1:4">
      <c r="A5948" t="s">
        <v>151</v>
      </c>
      <c r="B5948" t="s">
        <v>11891</v>
      </c>
      <c r="C5948" s="36" t="s">
        <v>11892</v>
      </c>
      <c r="D5948" s="36" t="s">
        <v>182</v>
      </c>
    </row>
    <row r="5949" spans="1:4">
      <c r="A5949" t="s">
        <v>151</v>
      </c>
      <c r="B5949" t="s">
        <v>11893</v>
      </c>
      <c r="C5949" s="36" t="s">
        <v>11894</v>
      </c>
      <c r="D5949" s="36" t="s">
        <v>182</v>
      </c>
    </row>
    <row r="5950" spans="1:4">
      <c r="A5950" t="s">
        <v>151</v>
      </c>
      <c r="B5950" t="s">
        <v>11895</v>
      </c>
      <c r="C5950" s="36" t="s">
        <v>11896</v>
      </c>
      <c r="D5950" s="36" t="s">
        <v>182</v>
      </c>
    </row>
    <row r="5951" spans="1:4">
      <c r="A5951" t="s">
        <v>151</v>
      </c>
      <c r="B5951" t="s">
        <v>11897</v>
      </c>
      <c r="C5951" s="36" t="s">
        <v>11898</v>
      </c>
      <c r="D5951" s="36" t="s">
        <v>182</v>
      </c>
    </row>
    <row r="5952" spans="1:4">
      <c r="A5952" t="s">
        <v>151</v>
      </c>
      <c r="B5952" t="s">
        <v>11899</v>
      </c>
      <c r="C5952" s="36" t="s">
        <v>11900</v>
      </c>
      <c r="D5952" s="36" t="s">
        <v>182</v>
      </c>
    </row>
    <row r="5953" spans="1:4">
      <c r="A5953" t="s">
        <v>151</v>
      </c>
      <c r="B5953" t="s">
        <v>11901</v>
      </c>
      <c r="C5953" s="36" t="s">
        <v>11902</v>
      </c>
      <c r="D5953" s="36" t="s">
        <v>182</v>
      </c>
    </row>
    <row r="5954" spans="1:4">
      <c r="A5954" t="s">
        <v>151</v>
      </c>
      <c r="B5954" t="s">
        <v>11696</v>
      </c>
      <c r="C5954" s="36" t="s">
        <v>11903</v>
      </c>
      <c r="D5954" s="36" t="s">
        <v>182</v>
      </c>
    </row>
    <row r="5955" spans="1:4">
      <c r="A5955" t="s">
        <v>151</v>
      </c>
      <c r="B5955" t="s">
        <v>11904</v>
      </c>
      <c r="C5955" s="36" t="s">
        <v>11905</v>
      </c>
      <c r="D5955" s="36" t="s">
        <v>182</v>
      </c>
    </row>
    <row r="5956" spans="1:4">
      <c r="A5956" t="s">
        <v>151</v>
      </c>
      <c r="B5956" t="s">
        <v>11722</v>
      </c>
      <c r="C5956" s="36" t="s">
        <v>11906</v>
      </c>
      <c r="D5956" s="36" t="s">
        <v>182</v>
      </c>
    </row>
    <row r="5957" spans="1:4">
      <c r="A5957" t="s">
        <v>151</v>
      </c>
      <c r="B5957" t="s">
        <v>11907</v>
      </c>
      <c r="C5957" s="36" t="s">
        <v>11908</v>
      </c>
      <c r="D5957" s="36" t="s">
        <v>182</v>
      </c>
    </row>
    <row r="5958" spans="1:4">
      <c r="A5958" t="s">
        <v>151</v>
      </c>
      <c r="B5958" t="s">
        <v>11750</v>
      </c>
      <c r="C5958" s="36" t="s">
        <v>11909</v>
      </c>
      <c r="D5958" s="36" t="s">
        <v>182</v>
      </c>
    </row>
    <row r="5959" spans="1:4">
      <c r="A5959" t="s">
        <v>151</v>
      </c>
      <c r="B5959" t="s">
        <v>11760</v>
      </c>
      <c r="C5959" s="36" t="s">
        <v>11910</v>
      </c>
      <c r="D5959" s="36" t="s">
        <v>182</v>
      </c>
    </row>
    <row r="5960" spans="1:4">
      <c r="A5960" t="s">
        <v>151</v>
      </c>
      <c r="B5960" t="s">
        <v>11911</v>
      </c>
      <c r="C5960" s="36" t="s">
        <v>11912</v>
      </c>
      <c r="D5960" s="36" t="s">
        <v>182</v>
      </c>
    </row>
    <row r="5961" spans="1:4">
      <c r="A5961" t="s">
        <v>151</v>
      </c>
      <c r="B5961" t="s">
        <v>11766</v>
      </c>
      <c r="C5961" s="36" t="s">
        <v>11913</v>
      </c>
      <c r="D5961" s="36" t="s">
        <v>182</v>
      </c>
    </row>
    <row r="5962" spans="1:4">
      <c r="A5962" t="s">
        <v>151</v>
      </c>
      <c r="B5962" t="s">
        <v>11774</v>
      </c>
      <c r="C5962" s="36" t="s">
        <v>11914</v>
      </c>
      <c r="D5962" s="36" t="s">
        <v>182</v>
      </c>
    </row>
    <row r="5963" spans="1:4">
      <c r="A5963" t="s">
        <v>151</v>
      </c>
      <c r="B5963" t="s">
        <v>11778</v>
      </c>
      <c r="C5963" s="36" t="s">
        <v>11915</v>
      </c>
      <c r="D5963" s="36" t="s">
        <v>182</v>
      </c>
    </row>
    <row r="5964" spans="1:4">
      <c r="A5964" t="s">
        <v>151</v>
      </c>
      <c r="B5964" t="s">
        <v>11916</v>
      </c>
      <c r="C5964" s="36" t="s">
        <v>11917</v>
      </c>
      <c r="D5964" s="36" t="s">
        <v>182</v>
      </c>
    </row>
    <row r="5965" spans="1:4">
      <c r="A5965" t="s">
        <v>151</v>
      </c>
      <c r="B5965" t="s">
        <v>11804</v>
      </c>
      <c r="C5965" s="36" t="s">
        <v>11918</v>
      </c>
      <c r="D5965" s="36" t="s">
        <v>182</v>
      </c>
    </row>
    <row r="5966" spans="1:4">
      <c r="A5966" t="s">
        <v>151</v>
      </c>
      <c r="B5966" t="s">
        <v>11808</v>
      </c>
      <c r="C5966" s="36" t="s">
        <v>11919</v>
      </c>
      <c r="D5966" s="36" t="s">
        <v>182</v>
      </c>
    </row>
    <row r="5967" spans="1:4">
      <c r="A5967" t="s">
        <v>151</v>
      </c>
      <c r="B5967" t="s">
        <v>11810</v>
      </c>
      <c r="C5967" s="36" t="s">
        <v>11920</v>
      </c>
      <c r="D5967" s="36" t="s">
        <v>182</v>
      </c>
    </row>
    <row r="5968" spans="1:4">
      <c r="A5968" t="s">
        <v>151</v>
      </c>
      <c r="B5968" t="s">
        <v>11812</v>
      </c>
      <c r="C5968" s="36" t="s">
        <v>11921</v>
      </c>
      <c r="D5968" s="36" t="s">
        <v>182</v>
      </c>
    </row>
    <row r="5969" spans="1:4">
      <c r="A5969" t="s">
        <v>151</v>
      </c>
      <c r="B5969" t="s">
        <v>11816</v>
      </c>
      <c r="C5969" s="36" t="s">
        <v>11922</v>
      </c>
      <c r="D5969" s="36" t="s">
        <v>182</v>
      </c>
    </row>
    <row r="5970" spans="1:4">
      <c r="A5970" t="s">
        <v>151</v>
      </c>
      <c r="B5970" t="s">
        <v>11832</v>
      </c>
      <c r="C5970" s="36" t="s">
        <v>11923</v>
      </c>
      <c r="D5970" s="36" t="s">
        <v>182</v>
      </c>
    </row>
    <row r="5971" spans="1:4">
      <c r="A5971" t="s">
        <v>151</v>
      </c>
      <c r="B5971" t="s">
        <v>11924</v>
      </c>
      <c r="C5971" s="36" t="s">
        <v>11925</v>
      </c>
      <c r="D5971" s="36" t="s">
        <v>182</v>
      </c>
    </row>
    <row r="5972" spans="1:4">
      <c r="A5972" t="s">
        <v>151</v>
      </c>
      <c r="B5972" t="s">
        <v>11926</v>
      </c>
      <c r="C5972" s="36" t="s">
        <v>11927</v>
      </c>
      <c r="D5972" s="36" t="s">
        <v>182</v>
      </c>
    </row>
    <row r="5973" spans="1:4">
      <c r="A5973" t="s">
        <v>151</v>
      </c>
      <c r="B5973" t="s">
        <v>11928</v>
      </c>
      <c r="C5973" s="36" t="s">
        <v>11929</v>
      </c>
      <c r="D5973" s="36" t="s">
        <v>182</v>
      </c>
    </row>
    <row r="5974" spans="1:4">
      <c r="A5974" t="s">
        <v>151</v>
      </c>
      <c r="B5974" t="s">
        <v>11930</v>
      </c>
      <c r="C5974" s="36" t="s">
        <v>11931</v>
      </c>
      <c r="D5974" s="36" t="s">
        <v>182</v>
      </c>
    </row>
    <row r="5975" spans="1:4">
      <c r="A5975" t="s">
        <v>151</v>
      </c>
      <c r="B5975" t="s">
        <v>11932</v>
      </c>
      <c r="C5975" s="36" t="s">
        <v>11933</v>
      </c>
      <c r="D5975" s="36" t="s">
        <v>182</v>
      </c>
    </row>
    <row r="5976" spans="1:4">
      <c r="A5976" t="s">
        <v>151</v>
      </c>
      <c r="B5976" t="s">
        <v>11934</v>
      </c>
      <c r="C5976" s="36" t="s">
        <v>11935</v>
      </c>
      <c r="D5976" s="36" t="s">
        <v>182</v>
      </c>
    </row>
    <row r="5977" spans="1:4">
      <c r="A5977" t="s">
        <v>151</v>
      </c>
      <c r="B5977" t="s">
        <v>11936</v>
      </c>
      <c r="C5977" s="36" t="s">
        <v>11937</v>
      </c>
      <c r="D5977" s="36" t="s">
        <v>182</v>
      </c>
    </row>
    <row r="5978" spans="1:4">
      <c r="A5978" t="s">
        <v>151</v>
      </c>
      <c r="B5978" t="s">
        <v>11938</v>
      </c>
      <c r="C5978" s="36" t="s">
        <v>11939</v>
      </c>
      <c r="D5978" s="36" t="s">
        <v>182</v>
      </c>
    </row>
    <row r="5979" spans="1:4">
      <c r="A5979" t="s">
        <v>151</v>
      </c>
      <c r="B5979" t="s">
        <v>11940</v>
      </c>
      <c r="C5979" s="36" t="s">
        <v>11941</v>
      </c>
      <c r="D5979" s="36" t="s">
        <v>182</v>
      </c>
    </row>
    <row r="5980" spans="1:4">
      <c r="A5980" t="s">
        <v>151</v>
      </c>
      <c r="B5980" t="s">
        <v>11942</v>
      </c>
      <c r="C5980" s="36" t="s">
        <v>11943</v>
      </c>
      <c r="D5980" s="36" t="s">
        <v>182</v>
      </c>
    </row>
    <row r="5981" spans="1:4">
      <c r="A5981" t="s">
        <v>151</v>
      </c>
      <c r="B5981" t="s">
        <v>11944</v>
      </c>
      <c r="C5981" s="36" t="s">
        <v>11945</v>
      </c>
      <c r="D5981" s="36" t="s">
        <v>182</v>
      </c>
    </row>
    <row r="5982" spans="1:4">
      <c r="A5982" t="s">
        <v>151</v>
      </c>
      <c r="B5982" t="s">
        <v>11946</v>
      </c>
      <c r="C5982" s="36" t="s">
        <v>11947</v>
      </c>
      <c r="D5982" s="36" t="s">
        <v>182</v>
      </c>
    </row>
    <row r="5983" spans="1:4">
      <c r="A5983" t="s">
        <v>151</v>
      </c>
      <c r="B5983" t="s">
        <v>11948</v>
      </c>
      <c r="C5983" s="36" t="s">
        <v>11949</v>
      </c>
      <c r="D5983" s="36" t="s">
        <v>182</v>
      </c>
    </row>
    <row r="5984" spans="1:4">
      <c r="A5984" t="s">
        <v>151</v>
      </c>
      <c r="B5984" t="s">
        <v>11950</v>
      </c>
      <c r="C5984" s="36" t="s">
        <v>11951</v>
      </c>
      <c r="D5984" s="36" t="s">
        <v>182</v>
      </c>
    </row>
    <row r="5985" spans="1:4">
      <c r="A5985" t="s">
        <v>151</v>
      </c>
      <c r="B5985" t="s">
        <v>11952</v>
      </c>
      <c r="C5985" s="36" t="s">
        <v>11953</v>
      </c>
      <c r="D5985" s="36" t="s">
        <v>182</v>
      </c>
    </row>
    <row r="5986" spans="1:4">
      <c r="A5986" t="s">
        <v>151</v>
      </c>
      <c r="B5986" t="s">
        <v>11954</v>
      </c>
      <c r="C5986" s="36" t="s">
        <v>11955</v>
      </c>
      <c r="D5986" s="36" t="s">
        <v>182</v>
      </c>
    </row>
    <row r="5987" spans="1:4">
      <c r="A5987" t="s">
        <v>151</v>
      </c>
      <c r="B5987" t="s">
        <v>11956</v>
      </c>
      <c r="C5987" s="36" t="s">
        <v>11957</v>
      </c>
      <c r="D5987" s="36" t="s">
        <v>182</v>
      </c>
    </row>
    <row r="5988" spans="1:4">
      <c r="A5988" t="s">
        <v>151</v>
      </c>
      <c r="B5988" t="s">
        <v>11958</v>
      </c>
      <c r="C5988" s="36" t="s">
        <v>11959</v>
      </c>
      <c r="D5988" s="36" t="s">
        <v>182</v>
      </c>
    </row>
    <row r="5989" spans="1:4">
      <c r="A5989" t="s">
        <v>151</v>
      </c>
      <c r="B5989" t="s">
        <v>11960</v>
      </c>
      <c r="C5989" s="36" t="s">
        <v>11961</v>
      </c>
      <c r="D5989" s="36" t="s">
        <v>182</v>
      </c>
    </row>
    <row r="5990" spans="1:4">
      <c r="A5990" t="s">
        <v>151</v>
      </c>
      <c r="B5990" t="s">
        <v>11962</v>
      </c>
      <c r="C5990" s="36" t="s">
        <v>11963</v>
      </c>
      <c r="D5990" s="36" t="s">
        <v>182</v>
      </c>
    </row>
    <row r="5991" spans="1:4">
      <c r="A5991" t="s">
        <v>151</v>
      </c>
      <c r="B5991" t="s">
        <v>11964</v>
      </c>
      <c r="C5991" s="36" t="s">
        <v>11965</v>
      </c>
      <c r="D5991" s="36" t="s">
        <v>182</v>
      </c>
    </row>
    <row r="5992" spans="1:4">
      <c r="A5992" t="s">
        <v>151</v>
      </c>
      <c r="B5992" t="s">
        <v>11966</v>
      </c>
      <c r="C5992" s="36" t="s">
        <v>11967</v>
      </c>
      <c r="D5992" s="36" t="s">
        <v>182</v>
      </c>
    </row>
    <row r="5993" spans="1:4">
      <c r="A5993" t="s">
        <v>151</v>
      </c>
      <c r="B5993" t="s">
        <v>11968</v>
      </c>
      <c r="C5993" s="36" t="s">
        <v>11969</v>
      </c>
      <c r="D5993" s="36" t="s">
        <v>182</v>
      </c>
    </row>
    <row r="5994" spans="1:4">
      <c r="A5994" t="s">
        <v>151</v>
      </c>
      <c r="B5994" t="s">
        <v>11970</v>
      </c>
      <c r="C5994" s="36" t="s">
        <v>11971</v>
      </c>
      <c r="D5994" s="36" t="s">
        <v>182</v>
      </c>
    </row>
    <row r="5995" spans="1:4">
      <c r="A5995" t="s">
        <v>151</v>
      </c>
      <c r="B5995" t="s">
        <v>11972</v>
      </c>
      <c r="C5995" s="36" t="s">
        <v>11973</v>
      </c>
      <c r="D5995" s="36" t="s">
        <v>182</v>
      </c>
    </row>
    <row r="5996" spans="1:4">
      <c r="A5996" t="s">
        <v>151</v>
      </c>
      <c r="B5996" t="s">
        <v>11974</v>
      </c>
      <c r="C5996" s="36" t="s">
        <v>11975</v>
      </c>
      <c r="D5996" s="36" t="s">
        <v>182</v>
      </c>
    </row>
    <row r="5997" spans="1:4">
      <c r="A5997" t="s">
        <v>151</v>
      </c>
      <c r="B5997" t="s">
        <v>11976</v>
      </c>
      <c r="C5997" s="36" t="s">
        <v>11977</v>
      </c>
      <c r="D5997" s="36" t="s">
        <v>182</v>
      </c>
    </row>
    <row r="5998" spans="1:4">
      <c r="A5998" t="s">
        <v>151</v>
      </c>
      <c r="B5998" t="s">
        <v>11978</v>
      </c>
      <c r="C5998" s="36" t="s">
        <v>11979</v>
      </c>
      <c r="D5998" s="36" t="s">
        <v>182</v>
      </c>
    </row>
    <row r="5999" spans="1:4">
      <c r="A5999" t="s">
        <v>151</v>
      </c>
      <c r="B5999" t="s">
        <v>11980</v>
      </c>
      <c r="C5999" s="36" t="s">
        <v>11981</v>
      </c>
      <c r="D5999" s="36" t="s">
        <v>182</v>
      </c>
    </row>
    <row r="6000" spans="1:4">
      <c r="A6000" t="s">
        <v>151</v>
      </c>
      <c r="B6000" t="s">
        <v>11982</v>
      </c>
      <c r="C6000" s="36" t="s">
        <v>11983</v>
      </c>
      <c r="D6000" s="36" t="s">
        <v>182</v>
      </c>
    </row>
    <row r="6001" spans="1:4">
      <c r="A6001" t="s">
        <v>151</v>
      </c>
      <c r="B6001" t="s">
        <v>11984</v>
      </c>
      <c r="C6001" s="36" t="s">
        <v>11985</v>
      </c>
      <c r="D6001" s="36" t="s">
        <v>182</v>
      </c>
    </row>
    <row r="6002" spans="1:4">
      <c r="A6002" t="s">
        <v>151</v>
      </c>
      <c r="B6002" t="s">
        <v>11986</v>
      </c>
      <c r="C6002" s="36" t="s">
        <v>11987</v>
      </c>
      <c r="D6002" s="36" t="s">
        <v>182</v>
      </c>
    </row>
    <row r="6003" spans="1:4">
      <c r="A6003" t="s">
        <v>151</v>
      </c>
      <c r="B6003" t="s">
        <v>11988</v>
      </c>
      <c r="C6003" s="36" t="s">
        <v>11989</v>
      </c>
      <c r="D6003" s="36" t="s">
        <v>182</v>
      </c>
    </row>
    <row r="6004" spans="1:4">
      <c r="A6004" t="s">
        <v>151</v>
      </c>
      <c r="B6004" t="s">
        <v>11990</v>
      </c>
      <c r="C6004" s="36" t="s">
        <v>11991</v>
      </c>
      <c r="D6004" s="36" t="s">
        <v>182</v>
      </c>
    </row>
    <row r="6005" spans="1:4">
      <c r="A6005" t="s">
        <v>151</v>
      </c>
      <c r="B6005" t="s">
        <v>11992</v>
      </c>
      <c r="C6005" s="36" t="s">
        <v>11993</v>
      </c>
      <c r="D6005" s="36" t="s">
        <v>182</v>
      </c>
    </row>
    <row r="6006" spans="1:4">
      <c r="A6006" t="s">
        <v>151</v>
      </c>
      <c r="B6006" t="s">
        <v>11994</v>
      </c>
      <c r="C6006" s="36" t="s">
        <v>11995</v>
      </c>
      <c r="D6006" s="36" t="s">
        <v>182</v>
      </c>
    </row>
    <row r="6007" spans="1:4">
      <c r="A6007" t="s">
        <v>151</v>
      </c>
      <c r="B6007" t="s">
        <v>11996</v>
      </c>
      <c r="C6007" s="36" t="s">
        <v>11997</v>
      </c>
      <c r="D6007" s="36" t="s">
        <v>182</v>
      </c>
    </row>
    <row r="6008" spans="1:4">
      <c r="A6008" t="s">
        <v>151</v>
      </c>
      <c r="B6008" t="s">
        <v>11998</v>
      </c>
      <c r="C6008" s="36" t="s">
        <v>11999</v>
      </c>
      <c r="D6008" s="36" t="s">
        <v>182</v>
      </c>
    </row>
    <row r="6009" spans="1:4">
      <c r="A6009" t="s">
        <v>151</v>
      </c>
      <c r="B6009" t="s">
        <v>12000</v>
      </c>
      <c r="C6009" s="36" t="s">
        <v>12001</v>
      </c>
      <c r="D6009" s="36" t="s">
        <v>182</v>
      </c>
    </row>
    <row r="6010" spans="1:4">
      <c r="A6010" t="s">
        <v>151</v>
      </c>
      <c r="B6010" t="s">
        <v>12002</v>
      </c>
      <c r="C6010" s="36" t="s">
        <v>12003</v>
      </c>
      <c r="D6010" s="36" t="s">
        <v>182</v>
      </c>
    </row>
    <row r="6011" spans="1:4">
      <c r="A6011" t="s">
        <v>151</v>
      </c>
      <c r="B6011" t="s">
        <v>12004</v>
      </c>
      <c r="C6011" s="36" t="s">
        <v>12005</v>
      </c>
      <c r="D6011" s="36" t="s">
        <v>182</v>
      </c>
    </row>
    <row r="6012" spans="1:4">
      <c r="A6012" t="s">
        <v>151</v>
      </c>
      <c r="B6012" t="s">
        <v>12006</v>
      </c>
      <c r="C6012" s="36" t="s">
        <v>12007</v>
      </c>
      <c r="D6012" s="36" t="s">
        <v>182</v>
      </c>
    </row>
    <row r="6013" spans="1:4">
      <c r="A6013" t="s">
        <v>151</v>
      </c>
      <c r="B6013" t="s">
        <v>12008</v>
      </c>
      <c r="C6013" s="36" t="s">
        <v>12009</v>
      </c>
      <c r="D6013" s="36" t="s">
        <v>182</v>
      </c>
    </row>
    <row r="6014" spans="1:4">
      <c r="A6014" t="s">
        <v>151</v>
      </c>
      <c r="B6014" t="s">
        <v>12010</v>
      </c>
      <c r="C6014" s="36" t="s">
        <v>12011</v>
      </c>
      <c r="D6014" s="36" t="s">
        <v>182</v>
      </c>
    </row>
    <row r="6015" spans="1:4">
      <c r="A6015" t="s">
        <v>151</v>
      </c>
      <c r="B6015" t="s">
        <v>12012</v>
      </c>
      <c r="C6015" s="36" t="s">
        <v>12013</v>
      </c>
      <c r="D6015" s="36" t="s">
        <v>182</v>
      </c>
    </row>
    <row r="6016" spans="1:4">
      <c r="A6016" t="s">
        <v>151</v>
      </c>
      <c r="B6016" t="s">
        <v>12014</v>
      </c>
      <c r="C6016" s="36" t="s">
        <v>12015</v>
      </c>
      <c r="D6016" s="36" t="s">
        <v>182</v>
      </c>
    </row>
    <row r="6017" spans="1:4">
      <c r="A6017" t="s">
        <v>151</v>
      </c>
      <c r="B6017" t="s">
        <v>12016</v>
      </c>
      <c r="C6017" s="36" t="s">
        <v>12017</v>
      </c>
      <c r="D6017" s="36" t="s">
        <v>182</v>
      </c>
    </row>
    <row r="6018" spans="1:4">
      <c r="A6018" t="s">
        <v>151</v>
      </c>
      <c r="B6018" t="s">
        <v>12018</v>
      </c>
      <c r="C6018" s="36" t="s">
        <v>12019</v>
      </c>
      <c r="D6018" s="36" t="s">
        <v>182</v>
      </c>
    </row>
    <row r="6019" spans="1:4">
      <c r="A6019" t="s">
        <v>151</v>
      </c>
      <c r="B6019" t="s">
        <v>12020</v>
      </c>
      <c r="C6019" s="36" t="s">
        <v>12021</v>
      </c>
      <c r="D6019" s="36" t="s">
        <v>182</v>
      </c>
    </row>
    <row r="6020" spans="1:4">
      <c r="A6020" t="s">
        <v>151</v>
      </c>
      <c r="B6020" t="s">
        <v>12022</v>
      </c>
      <c r="C6020" s="36" t="s">
        <v>12023</v>
      </c>
      <c r="D6020" s="36" t="s">
        <v>182</v>
      </c>
    </row>
    <row r="6021" spans="1:4">
      <c r="A6021" t="s">
        <v>151</v>
      </c>
      <c r="B6021" t="s">
        <v>12024</v>
      </c>
      <c r="C6021" s="36" t="s">
        <v>12025</v>
      </c>
      <c r="D6021" s="36" t="s">
        <v>182</v>
      </c>
    </row>
    <row r="6022" spans="1:4">
      <c r="A6022" t="s">
        <v>151</v>
      </c>
      <c r="B6022" t="s">
        <v>12026</v>
      </c>
      <c r="C6022" s="36" t="s">
        <v>12027</v>
      </c>
      <c r="D6022" s="36" t="s">
        <v>182</v>
      </c>
    </row>
    <row r="6023" spans="1:4">
      <c r="A6023" t="s">
        <v>151</v>
      </c>
      <c r="B6023" t="s">
        <v>12028</v>
      </c>
      <c r="C6023" s="36" t="s">
        <v>12029</v>
      </c>
      <c r="D6023" s="36" t="s">
        <v>182</v>
      </c>
    </row>
    <row r="6024" spans="1:4">
      <c r="A6024" t="s">
        <v>151</v>
      </c>
      <c r="B6024" t="s">
        <v>12030</v>
      </c>
      <c r="C6024" s="36" t="s">
        <v>12031</v>
      </c>
      <c r="D6024" s="36" t="s">
        <v>182</v>
      </c>
    </row>
    <row r="6025" spans="1:4">
      <c r="A6025" t="s">
        <v>151</v>
      </c>
      <c r="B6025" t="s">
        <v>12032</v>
      </c>
      <c r="C6025" s="36" t="s">
        <v>12033</v>
      </c>
      <c r="D6025" s="36" t="s">
        <v>182</v>
      </c>
    </row>
    <row r="6026" spans="1:4">
      <c r="A6026" t="s">
        <v>151</v>
      </c>
      <c r="B6026" t="s">
        <v>12034</v>
      </c>
      <c r="C6026" s="36" t="s">
        <v>12035</v>
      </c>
      <c r="D6026" s="36" t="s">
        <v>182</v>
      </c>
    </row>
    <row r="6027" spans="1:4">
      <c r="A6027" t="s">
        <v>151</v>
      </c>
      <c r="B6027" t="s">
        <v>12036</v>
      </c>
      <c r="C6027" s="36" t="s">
        <v>12037</v>
      </c>
      <c r="D6027" s="36" t="s">
        <v>182</v>
      </c>
    </row>
    <row r="6028" spans="1:4">
      <c r="A6028" t="s">
        <v>151</v>
      </c>
      <c r="B6028" t="s">
        <v>12038</v>
      </c>
      <c r="C6028" s="36" t="s">
        <v>12039</v>
      </c>
      <c r="D6028" s="36" t="s">
        <v>182</v>
      </c>
    </row>
    <row r="6029" spans="1:4">
      <c r="A6029" t="s">
        <v>151</v>
      </c>
      <c r="B6029" t="s">
        <v>12040</v>
      </c>
      <c r="C6029" s="36" t="s">
        <v>12041</v>
      </c>
      <c r="D6029" s="36" t="s">
        <v>182</v>
      </c>
    </row>
    <row r="6030" spans="1:4">
      <c r="A6030" t="s">
        <v>151</v>
      </c>
      <c r="B6030" t="s">
        <v>12042</v>
      </c>
      <c r="C6030" s="36" t="s">
        <v>12043</v>
      </c>
      <c r="D6030" s="36" t="s">
        <v>182</v>
      </c>
    </row>
    <row r="6031" spans="1:4">
      <c r="A6031" t="s">
        <v>151</v>
      </c>
      <c r="B6031" t="s">
        <v>12044</v>
      </c>
      <c r="C6031" s="36" t="s">
        <v>12045</v>
      </c>
      <c r="D6031" s="36" t="s">
        <v>182</v>
      </c>
    </row>
    <row r="6032" spans="1:4">
      <c r="A6032" t="s">
        <v>151</v>
      </c>
      <c r="B6032" t="s">
        <v>12046</v>
      </c>
      <c r="C6032" s="36" t="s">
        <v>12047</v>
      </c>
      <c r="D6032" s="36" t="s">
        <v>182</v>
      </c>
    </row>
    <row r="6033" spans="1:4">
      <c r="A6033" t="s">
        <v>151</v>
      </c>
      <c r="B6033" t="s">
        <v>12048</v>
      </c>
      <c r="C6033" s="36" t="s">
        <v>12049</v>
      </c>
      <c r="D6033" s="36" t="s">
        <v>182</v>
      </c>
    </row>
    <row r="6034" spans="1:4">
      <c r="A6034" t="s">
        <v>151</v>
      </c>
      <c r="B6034" t="s">
        <v>12050</v>
      </c>
      <c r="C6034" s="36" t="s">
        <v>12051</v>
      </c>
      <c r="D6034" s="36" t="s">
        <v>182</v>
      </c>
    </row>
    <row r="6035" spans="1:4">
      <c r="A6035" t="s">
        <v>151</v>
      </c>
      <c r="B6035" t="s">
        <v>12052</v>
      </c>
      <c r="C6035" s="36" t="s">
        <v>12053</v>
      </c>
      <c r="D6035" s="36" t="s">
        <v>182</v>
      </c>
    </row>
    <row r="6036" spans="1:4">
      <c r="A6036" t="s">
        <v>151</v>
      </c>
      <c r="B6036" t="s">
        <v>12054</v>
      </c>
      <c r="C6036" s="36" t="s">
        <v>12055</v>
      </c>
      <c r="D6036" s="36" t="s">
        <v>182</v>
      </c>
    </row>
    <row r="6037" spans="1:4">
      <c r="A6037" t="s">
        <v>151</v>
      </c>
      <c r="B6037" t="s">
        <v>12056</v>
      </c>
      <c r="C6037" s="36" t="s">
        <v>12057</v>
      </c>
      <c r="D6037" s="36" t="s">
        <v>182</v>
      </c>
    </row>
    <row r="6038" spans="1:4">
      <c r="A6038" t="s">
        <v>151</v>
      </c>
      <c r="B6038" t="s">
        <v>12058</v>
      </c>
      <c r="C6038" s="36" t="s">
        <v>12059</v>
      </c>
      <c r="D6038" s="36" t="s">
        <v>182</v>
      </c>
    </row>
    <row r="6039" spans="1:4">
      <c r="A6039" t="s">
        <v>151</v>
      </c>
      <c r="B6039" t="s">
        <v>12060</v>
      </c>
      <c r="C6039" s="36" t="s">
        <v>12061</v>
      </c>
      <c r="D6039" s="36" t="s">
        <v>182</v>
      </c>
    </row>
    <row r="6040" spans="1:4">
      <c r="A6040" t="s">
        <v>151</v>
      </c>
      <c r="B6040" t="s">
        <v>12062</v>
      </c>
      <c r="C6040" s="36" t="s">
        <v>12063</v>
      </c>
      <c r="D6040" s="36" t="s">
        <v>182</v>
      </c>
    </row>
    <row r="6041" spans="1:4">
      <c r="A6041" t="s">
        <v>151</v>
      </c>
      <c r="B6041" t="s">
        <v>12064</v>
      </c>
      <c r="C6041" s="36" t="s">
        <v>12065</v>
      </c>
      <c r="D6041" s="36" t="s">
        <v>182</v>
      </c>
    </row>
    <row r="6042" spans="1:4">
      <c r="A6042" t="s">
        <v>151</v>
      </c>
      <c r="B6042" t="s">
        <v>12066</v>
      </c>
      <c r="C6042" s="36" t="s">
        <v>12067</v>
      </c>
      <c r="D6042" s="36" t="s">
        <v>182</v>
      </c>
    </row>
    <row r="6043" spans="1:4">
      <c r="A6043" t="s">
        <v>151</v>
      </c>
      <c r="B6043" t="s">
        <v>12068</v>
      </c>
      <c r="C6043" s="36" t="s">
        <v>12069</v>
      </c>
      <c r="D6043" s="36" t="s">
        <v>182</v>
      </c>
    </row>
    <row r="6044" spans="1:4">
      <c r="A6044" t="s">
        <v>151</v>
      </c>
      <c r="B6044" t="s">
        <v>12070</v>
      </c>
      <c r="C6044" s="36" t="s">
        <v>12071</v>
      </c>
      <c r="D6044" s="36" t="s">
        <v>182</v>
      </c>
    </row>
    <row r="6045" spans="1:4">
      <c r="A6045" t="s">
        <v>151</v>
      </c>
      <c r="B6045" t="s">
        <v>12072</v>
      </c>
      <c r="C6045" s="36" t="s">
        <v>12073</v>
      </c>
      <c r="D6045" s="36" t="s">
        <v>182</v>
      </c>
    </row>
    <row r="6046" spans="1:4">
      <c r="A6046" t="s">
        <v>151</v>
      </c>
      <c r="B6046" t="s">
        <v>12074</v>
      </c>
      <c r="C6046" s="36" t="s">
        <v>12075</v>
      </c>
      <c r="D6046" s="36" t="s">
        <v>182</v>
      </c>
    </row>
    <row r="6047" spans="1:4">
      <c r="A6047" t="s">
        <v>151</v>
      </c>
      <c r="B6047" t="s">
        <v>12076</v>
      </c>
      <c r="C6047" s="36" t="s">
        <v>12077</v>
      </c>
      <c r="D6047" s="36" t="s">
        <v>182</v>
      </c>
    </row>
    <row r="6048" spans="1:4">
      <c r="A6048" t="s">
        <v>151</v>
      </c>
      <c r="B6048" t="s">
        <v>6361</v>
      </c>
      <c r="C6048" s="36" t="s">
        <v>12078</v>
      </c>
      <c r="D6048" s="36" t="s">
        <v>182</v>
      </c>
    </row>
    <row r="6049" spans="1:4">
      <c r="A6049" t="s">
        <v>151</v>
      </c>
      <c r="B6049" t="s">
        <v>6363</v>
      </c>
      <c r="C6049" s="36" t="s">
        <v>12079</v>
      </c>
      <c r="D6049" s="36" t="s">
        <v>182</v>
      </c>
    </row>
    <row r="6050" spans="1:4">
      <c r="A6050" t="s">
        <v>151</v>
      </c>
      <c r="B6050" t="s">
        <v>6365</v>
      </c>
      <c r="C6050" s="36" t="s">
        <v>12080</v>
      </c>
      <c r="D6050" s="36" t="s">
        <v>182</v>
      </c>
    </row>
    <row r="6051" spans="1:4">
      <c r="A6051" t="s">
        <v>151</v>
      </c>
      <c r="B6051" t="s">
        <v>12081</v>
      </c>
      <c r="C6051" s="36" t="s">
        <v>12082</v>
      </c>
      <c r="D6051" s="36" t="s">
        <v>182</v>
      </c>
    </row>
    <row r="6052" spans="1:4">
      <c r="A6052" t="s">
        <v>151</v>
      </c>
      <c r="B6052" t="s">
        <v>12083</v>
      </c>
      <c r="C6052" s="36" t="s">
        <v>12084</v>
      </c>
      <c r="D6052" s="36" t="s">
        <v>182</v>
      </c>
    </row>
    <row r="6053" spans="1:4">
      <c r="A6053" t="s">
        <v>151</v>
      </c>
      <c r="B6053" t="s">
        <v>12085</v>
      </c>
      <c r="C6053" s="36" t="s">
        <v>12086</v>
      </c>
      <c r="D6053" s="36" t="s">
        <v>182</v>
      </c>
    </row>
    <row r="6054" spans="1:4">
      <c r="A6054" t="s">
        <v>151</v>
      </c>
      <c r="B6054" t="s">
        <v>12087</v>
      </c>
      <c r="C6054" s="36" t="s">
        <v>12088</v>
      </c>
      <c r="D6054" s="36" t="s">
        <v>182</v>
      </c>
    </row>
    <row r="6055" spans="1:4">
      <c r="A6055" t="s">
        <v>151</v>
      </c>
      <c r="B6055" t="s">
        <v>12089</v>
      </c>
      <c r="C6055" s="36" t="s">
        <v>12090</v>
      </c>
      <c r="D6055" s="36" t="s">
        <v>182</v>
      </c>
    </row>
    <row r="6056" spans="1:4">
      <c r="A6056" t="s">
        <v>151</v>
      </c>
      <c r="B6056" t="s">
        <v>12091</v>
      </c>
      <c r="C6056" s="36" t="s">
        <v>12092</v>
      </c>
      <c r="D6056" s="36" t="s">
        <v>182</v>
      </c>
    </row>
    <row r="6057" spans="1:4">
      <c r="A6057" t="s">
        <v>151</v>
      </c>
      <c r="B6057" t="s">
        <v>6331</v>
      </c>
      <c r="C6057" s="36" t="s">
        <v>12093</v>
      </c>
      <c r="D6057" s="36" t="s">
        <v>182</v>
      </c>
    </row>
    <row r="6058" spans="1:4">
      <c r="A6058" t="s">
        <v>151</v>
      </c>
      <c r="B6058" t="s">
        <v>12094</v>
      </c>
      <c r="C6058" s="36" t="s">
        <v>12095</v>
      </c>
      <c r="D6058" s="36" t="s">
        <v>182</v>
      </c>
    </row>
    <row r="6059" spans="1:4">
      <c r="A6059" t="s">
        <v>151</v>
      </c>
      <c r="B6059" t="s">
        <v>12081</v>
      </c>
      <c r="C6059" s="36" t="s">
        <v>12096</v>
      </c>
      <c r="D6059" s="36" t="s">
        <v>182</v>
      </c>
    </row>
    <row r="6060" spans="1:4">
      <c r="A6060" t="s">
        <v>151</v>
      </c>
      <c r="B6060" t="s">
        <v>12087</v>
      </c>
      <c r="C6060" s="36" t="s">
        <v>12097</v>
      </c>
      <c r="D6060" s="36" t="s">
        <v>182</v>
      </c>
    </row>
    <row r="6061" spans="1:4">
      <c r="A6061" t="s">
        <v>151</v>
      </c>
      <c r="B6061" t="s">
        <v>12089</v>
      </c>
      <c r="C6061" s="36" t="s">
        <v>12098</v>
      </c>
      <c r="D6061" s="36" t="s">
        <v>182</v>
      </c>
    </row>
    <row r="6062" spans="1:4">
      <c r="A6062" t="s">
        <v>151</v>
      </c>
      <c r="B6062" t="s">
        <v>12091</v>
      </c>
      <c r="C6062" s="36" t="s">
        <v>12099</v>
      </c>
      <c r="D6062" s="36" t="s">
        <v>182</v>
      </c>
    </row>
    <row r="6063" spans="1:4">
      <c r="A6063" t="s">
        <v>151</v>
      </c>
      <c r="B6063" t="s">
        <v>6331</v>
      </c>
      <c r="C6063" s="36" t="s">
        <v>12100</v>
      </c>
      <c r="D6063" s="36" t="s">
        <v>182</v>
      </c>
    </row>
    <row r="6064" spans="1:4">
      <c r="A6064" t="s">
        <v>151</v>
      </c>
      <c r="B6064" t="s">
        <v>12094</v>
      </c>
      <c r="C6064" s="36" t="s">
        <v>12101</v>
      </c>
      <c r="D6064" s="36" t="s">
        <v>182</v>
      </c>
    </row>
    <row r="6065" spans="1:4">
      <c r="A6065" t="s">
        <v>151</v>
      </c>
      <c r="B6065" t="s">
        <v>6361</v>
      </c>
      <c r="C6065" s="36" t="s">
        <v>12102</v>
      </c>
      <c r="D6065" s="36" t="s">
        <v>182</v>
      </c>
    </row>
    <row r="6066" spans="1:4">
      <c r="A6066" t="s">
        <v>151</v>
      </c>
      <c r="B6066" t="s">
        <v>6363</v>
      </c>
      <c r="C6066" s="36" t="s">
        <v>12103</v>
      </c>
      <c r="D6066" s="36" t="s">
        <v>182</v>
      </c>
    </row>
    <row r="6067" spans="1:4">
      <c r="A6067" t="s">
        <v>151</v>
      </c>
      <c r="B6067" t="s">
        <v>12104</v>
      </c>
      <c r="C6067" s="36" t="s">
        <v>12105</v>
      </c>
      <c r="D6067" s="36" t="s">
        <v>182</v>
      </c>
    </row>
    <row r="6068" spans="1:4">
      <c r="A6068" t="s">
        <v>151</v>
      </c>
      <c r="B6068" t="s">
        <v>12106</v>
      </c>
      <c r="C6068" s="36" t="s">
        <v>12107</v>
      </c>
      <c r="D6068" s="36" t="s">
        <v>182</v>
      </c>
    </row>
    <row r="6069" spans="1:4">
      <c r="A6069" t="s">
        <v>151</v>
      </c>
      <c r="B6069" t="s">
        <v>12108</v>
      </c>
      <c r="C6069" s="36" t="s">
        <v>12109</v>
      </c>
      <c r="D6069" s="36" t="s">
        <v>182</v>
      </c>
    </row>
    <row r="6070" spans="1:4">
      <c r="A6070" t="s">
        <v>151</v>
      </c>
      <c r="B6070" t="s">
        <v>12110</v>
      </c>
      <c r="C6070" s="36" t="s">
        <v>12111</v>
      </c>
      <c r="D6070" s="36" t="s">
        <v>182</v>
      </c>
    </row>
    <row r="6071" spans="1:4">
      <c r="A6071" t="s">
        <v>151</v>
      </c>
      <c r="B6071" t="s">
        <v>12112</v>
      </c>
      <c r="C6071" s="36" t="s">
        <v>12113</v>
      </c>
      <c r="D6071" s="36" t="s">
        <v>182</v>
      </c>
    </row>
    <row r="6072" spans="1:4">
      <c r="A6072" t="s">
        <v>151</v>
      </c>
      <c r="B6072" t="s">
        <v>12114</v>
      </c>
      <c r="C6072" s="36" t="s">
        <v>12115</v>
      </c>
      <c r="D6072" s="36" t="s">
        <v>182</v>
      </c>
    </row>
    <row r="6073" spans="1:4">
      <c r="A6073" t="s">
        <v>151</v>
      </c>
      <c r="B6073" t="s">
        <v>12116</v>
      </c>
      <c r="C6073" s="36" t="s">
        <v>12117</v>
      </c>
      <c r="D6073" s="36" t="s">
        <v>182</v>
      </c>
    </row>
    <row r="6074" spans="1:4">
      <c r="A6074" t="s">
        <v>151</v>
      </c>
      <c r="B6074" t="s">
        <v>12118</v>
      </c>
      <c r="C6074" s="36" t="s">
        <v>12119</v>
      </c>
      <c r="D6074" s="36" t="s">
        <v>182</v>
      </c>
    </row>
    <row r="6075" spans="1:4">
      <c r="A6075" t="s">
        <v>151</v>
      </c>
      <c r="B6075" t="s">
        <v>12120</v>
      </c>
      <c r="C6075" s="36" t="s">
        <v>12121</v>
      </c>
      <c r="D6075" s="36" t="s">
        <v>182</v>
      </c>
    </row>
    <row r="6076" spans="1:4">
      <c r="A6076" t="s">
        <v>151</v>
      </c>
      <c r="B6076" t="s">
        <v>12122</v>
      </c>
      <c r="C6076" s="36" t="s">
        <v>12123</v>
      </c>
      <c r="D6076" s="36" t="s">
        <v>182</v>
      </c>
    </row>
    <row r="6077" spans="1:4">
      <c r="A6077" t="s">
        <v>151</v>
      </c>
      <c r="B6077" t="s">
        <v>12124</v>
      </c>
      <c r="C6077" s="36" t="s">
        <v>12125</v>
      </c>
      <c r="D6077" s="36" t="s">
        <v>182</v>
      </c>
    </row>
    <row r="6078" spans="1:4">
      <c r="A6078" t="s">
        <v>151</v>
      </c>
      <c r="B6078" t="s">
        <v>12126</v>
      </c>
      <c r="C6078" s="36" t="s">
        <v>12127</v>
      </c>
      <c r="D6078" s="36" t="s">
        <v>182</v>
      </c>
    </row>
    <row r="6079" spans="1:4">
      <c r="A6079" t="s">
        <v>151</v>
      </c>
      <c r="B6079" t="s">
        <v>12128</v>
      </c>
      <c r="C6079" s="36" t="s">
        <v>12129</v>
      </c>
      <c r="D6079" s="36" t="s">
        <v>182</v>
      </c>
    </row>
    <row r="6080" spans="1:4">
      <c r="A6080" t="s">
        <v>151</v>
      </c>
      <c r="B6080" t="s">
        <v>12130</v>
      </c>
      <c r="C6080" s="36" t="s">
        <v>12131</v>
      </c>
      <c r="D6080" s="36" t="s">
        <v>182</v>
      </c>
    </row>
    <row r="6081" spans="1:4">
      <c r="A6081" t="s">
        <v>151</v>
      </c>
      <c r="B6081" t="s">
        <v>12132</v>
      </c>
      <c r="C6081" s="36" t="s">
        <v>12133</v>
      </c>
      <c r="D6081" s="36" t="s">
        <v>182</v>
      </c>
    </row>
    <row r="6082" spans="1:4">
      <c r="A6082" t="s">
        <v>151</v>
      </c>
      <c r="B6082" t="s">
        <v>12134</v>
      </c>
      <c r="C6082" s="36" t="s">
        <v>12135</v>
      </c>
      <c r="D6082" s="36" t="s">
        <v>182</v>
      </c>
    </row>
    <row r="6083" spans="1:4">
      <c r="A6083" t="s">
        <v>151</v>
      </c>
      <c r="B6083" t="s">
        <v>12136</v>
      </c>
      <c r="C6083" s="36" t="s">
        <v>12137</v>
      </c>
      <c r="D6083" s="36" t="s">
        <v>182</v>
      </c>
    </row>
    <row r="6084" spans="1:4">
      <c r="A6084" t="s">
        <v>151</v>
      </c>
      <c r="B6084" t="s">
        <v>12138</v>
      </c>
      <c r="C6084" s="36" t="s">
        <v>12139</v>
      </c>
      <c r="D6084" s="36" t="s">
        <v>182</v>
      </c>
    </row>
    <row r="6085" spans="1:4">
      <c r="A6085" t="s">
        <v>151</v>
      </c>
      <c r="B6085" t="s">
        <v>12140</v>
      </c>
      <c r="C6085" s="36" t="s">
        <v>12141</v>
      </c>
      <c r="D6085" s="36" t="s">
        <v>182</v>
      </c>
    </row>
    <row r="6086" spans="1:4">
      <c r="A6086" t="s">
        <v>151</v>
      </c>
      <c r="B6086" t="s">
        <v>12142</v>
      </c>
      <c r="C6086" s="36" t="s">
        <v>12143</v>
      </c>
      <c r="D6086" s="36" t="s">
        <v>182</v>
      </c>
    </row>
    <row r="6087" spans="1:4">
      <c r="A6087" t="s">
        <v>151</v>
      </c>
      <c r="B6087" t="s">
        <v>12144</v>
      </c>
      <c r="C6087" s="36" t="s">
        <v>12145</v>
      </c>
      <c r="D6087" s="36" t="s">
        <v>182</v>
      </c>
    </row>
    <row r="6088" spans="1:4">
      <c r="A6088" t="s">
        <v>151</v>
      </c>
      <c r="B6088" t="s">
        <v>12146</v>
      </c>
      <c r="C6088" s="36" t="s">
        <v>12147</v>
      </c>
      <c r="D6088" s="36" t="s">
        <v>182</v>
      </c>
    </row>
    <row r="6089" spans="1:4">
      <c r="A6089" t="s">
        <v>151</v>
      </c>
      <c r="B6089" t="s">
        <v>12148</v>
      </c>
      <c r="C6089" s="36" t="s">
        <v>12149</v>
      </c>
      <c r="D6089" s="36" t="s">
        <v>182</v>
      </c>
    </row>
    <row r="6090" spans="1:4">
      <c r="A6090" t="s">
        <v>151</v>
      </c>
      <c r="B6090" t="s">
        <v>12150</v>
      </c>
      <c r="C6090" s="36" t="s">
        <v>12151</v>
      </c>
      <c r="D6090" s="36" t="s">
        <v>182</v>
      </c>
    </row>
    <row r="6091" spans="1:4">
      <c r="A6091" t="s">
        <v>151</v>
      </c>
      <c r="B6091" t="s">
        <v>12152</v>
      </c>
      <c r="C6091" s="36" t="s">
        <v>12153</v>
      </c>
      <c r="D6091" s="36" t="s">
        <v>182</v>
      </c>
    </row>
    <row r="6092" spans="1:4">
      <c r="A6092" t="s">
        <v>151</v>
      </c>
      <c r="B6092" t="s">
        <v>12154</v>
      </c>
      <c r="C6092" s="36" t="s">
        <v>12155</v>
      </c>
      <c r="D6092" s="36" t="s">
        <v>182</v>
      </c>
    </row>
    <row r="6093" spans="1:4">
      <c r="A6093" t="s">
        <v>151</v>
      </c>
      <c r="B6093" t="s">
        <v>12146</v>
      </c>
      <c r="C6093" s="36" t="s">
        <v>12156</v>
      </c>
      <c r="D6093" s="36" t="s">
        <v>182</v>
      </c>
    </row>
    <row r="6094" spans="1:4">
      <c r="A6094" t="s">
        <v>151</v>
      </c>
      <c r="B6094" t="s">
        <v>12157</v>
      </c>
      <c r="C6094" s="36" t="s">
        <v>12158</v>
      </c>
      <c r="D6094" s="36" t="s">
        <v>182</v>
      </c>
    </row>
    <row r="6095" spans="1:4">
      <c r="A6095" t="s">
        <v>151</v>
      </c>
      <c r="B6095" t="s">
        <v>12159</v>
      </c>
      <c r="C6095" s="36" t="s">
        <v>12160</v>
      </c>
      <c r="D6095" s="36" t="s">
        <v>182</v>
      </c>
    </row>
    <row r="6096" spans="1:4">
      <c r="A6096" t="s">
        <v>151</v>
      </c>
      <c r="B6096" t="s">
        <v>12161</v>
      </c>
      <c r="C6096" s="36" t="s">
        <v>12162</v>
      </c>
      <c r="D6096" s="36" t="s">
        <v>182</v>
      </c>
    </row>
    <row r="6097" spans="1:4">
      <c r="A6097" t="s">
        <v>151</v>
      </c>
      <c r="B6097" t="s">
        <v>12163</v>
      </c>
      <c r="C6097" s="36" t="s">
        <v>12164</v>
      </c>
      <c r="D6097" s="36" t="s">
        <v>182</v>
      </c>
    </row>
    <row r="6098" spans="1:4">
      <c r="A6098" t="s">
        <v>151</v>
      </c>
      <c r="B6098" t="s">
        <v>12165</v>
      </c>
      <c r="C6098" s="36" t="s">
        <v>12166</v>
      </c>
      <c r="D6098" s="36" t="s">
        <v>182</v>
      </c>
    </row>
    <row r="6099" spans="1:4">
      <c r="A6099" t="s">
        <v>151</v>
      </c>
      <c r="B6099" t="s">
        <v>12167</v>
      </c>
      <c r="C6099" s="36" t="s">
        <v>12168</v>
      </c>
      <c r="D6099" s="36" t="s">
        <v>182</v>
      </c>
    </row>
    <row r="6100" spans="1:4">
      <c r="A6100" t="s">
        <v>151</v>
      </c>
      <c r="B6100" t="s">
        <v>12169</v>
      </c>
      <c r="C6100" s="36" t="s">
        <v>12170</v>
      </c>
      <c r="D6100" s="36" t="s">
        <v>182</v>
      </c>
    </row>
    <row r="6101" spans="1:4">
      <c r="A6101" t="s">
        <v>151</v>
      </c>
      <c r="B6101" t="s">
        <v>12171</v>
      </c>
      <c r="C6101" s="36" t="s">
        <v>12172</v>
      </c>
      <c r="D6101" s="36" t="s">
        <v>182</v>
      </c>
    </row>
    <row r="6102" spans="1:4">
      <c r="A6102" t="s">
        <v>151</v>
      </c>
      <c r="B6102" t="s">
        <v>12173</v>
      </c>
      <c r="C6102" s="36" t="s">
        <v>12174</v>
      </c>
      <c r="D6102" s="36" t="s">
        <v>182</v>
      </c>
    </row>
    <row r="6103" spans="1:4">
      <c r="A6103" t="s">
        <v>151</v>
      </c>
      <c r="B6103" t="s">
        <v>12175</v>
      </c>
      <c r="C6103" s="36" t="s">
        <v>12176</v>
      </c>
      <c r="D6103" s="36" t="s">
        <v>182</v>
      </c>
    </row>
    <row r="6104" spans="1:4">
      <c r="A6104" t="s">
        <v>151</v>
      </c>
      <c r="B6104" t="s">
        <v>12177</v>
      </c>
      <c r="C6104" s="36" t="s">
        <v>12178</v>
      </c>
      <c r="D6104" s="36" t="s">
        <v>182</v>
      </c>
    </row>
    <row r="6105" spans="1:4">
      <c r="A6105" t="s">
        <v>151</v>
      </c>
      <c r="B6105" t="s">
        <v>12179</v>
      </c>
      <c r="C6105" s="36" t="s">
        <v>12180</v>
      </c>
      <c r="D6105" s="36" t="s">
        <v>182</v>
      </c>
    </row>
    <row r="6106" spans="1:4">
      <c r="A6106" t="s">
        <v>151</v>
      </c>
      <c r="B6106" t="s">
        <v>12181</v>
      </c>
      <c r="C6106" s="36" t="s">
        <v>12182</v>
      </c>
      <c r="D6106" s="36" t="s">
        <v>182</v>
      </c>
    </row>
    <row r="6107" spans="1:4">
      <c r="A6107" t="s">
        <v>151</v>
      </c>
      <c r="B6107" t="s">
        <v>12183</v>
      </c>
      <c r="C6107" s="36" t="s">
        <v>12184</v>
      </c>
      <c r="D6107" s="36" t="s">
        <v>182</v>
      </c>
    </row>
    <row r="6108" spans="1:4">
      <c r="A6108" t="s">
        <v>151</v>
      </c>
      <c r="B6108" t="s">
        <v>12185</v>
      </c>
      <c r="C6108" s="36" t="s">
        <v>12186</v>
      </c>
      <c r="D6108" s="36" t="s">
        <v>182</v>
      </c>
    </row>
    <row r="6109" spans="1:4">
      <c r="A6109" t="s">
        <v>151</v>
      </c>
      <c r="B6109" t="s">
        <v>12187</v>
      </c>
      <c r="C6109" s="36" t="s">
        <v>12188</v>
      </c>
      <c r="D6109" s="36" t="s">
        <v>182</v>
      </c>
    </row>
    <row r="6110" spans="1:4">
      <c r="A6110" t="s">
        <v>151</v>
      </c>
      <c r="B6110" t="s">
        <v>12189</v>
      </c>
      <c r="C6110" s="36" t="s">
        <v>12190</v>
      </c>
      <c r="D6110" s="36" t="s">
        <v>182</v>
      </c>
    </row>
    <row r="6111" spans="1:4">
      <c r="A6111" t="s">
        <v>151</v>
      </c>
      <c r="B6111" t="s">
        <v>12191</v>
      </c>
      <c r="C6111" s="36" t="s">
        <v>12192</v>
      </c>
      <c r="D6111" s="36" t="s">
        <v>182</v>
      </c>
    </row>
    <row r="6112" spans="1:4">
      <c r="A6112" t="s">
        <v>151</v>
      </c>
      <c r="B6112" t="s">
        <v>12193</v>
      </c>
      <c r="C6112" s="36" t="s">
        <v>12194</v>
      </c>
      <c r="D6112" s="36" t="s">
        <v>182</v>
      </c>
    </row>
    <row r="6113" spans="1:4">
      <c r="A6113" t="s">
        <v>151</v>
      </c>
      <c r="B6113" t="s">
        <v>12175</v>
      </c>
      <c r="C6113" s="36" t="s">
        <v>12195</v>
      </c>
      <c r="D6113" s="36" t="s">
        <v>182</v>
      </c>
    </row>
    <row r="6114" spans="1:4">
      <c r="A6114" t="s">
        <v>151</v>
      </c>
      <c r="B6114" t="s">
        <v>12177</v>
      </c>
      <c r="C6114" s="36" t="s">
        <v>12196</v>
      </c>
      <c r="D6114" s="36" t="s">
        <v>182</v>
      </c>
    </row>
    <row r="6115" spans="1:4">
      <c r="A6115" t="s">
        <v>151</v>
      </c>
      <c r="B6115" t="s">
        <v>12197</v>
      </c>
      <c r="C6115" s="36" t="s">
        <v>12198</v>
      </c>
      <c r="D6115" s="36" t="s">
        <v>182</v>
      </c>
    </row>
    <row r="6116" spans="1:4">
      <c r="A6116" t="s">
        <v>151</v>
      </c>
      <c r="B6116" t="s">
        <v>12199</v>
      </c>
      <c r="C6116" s="36" t="s">
        <v>12200</v>
      </c>
      <c r="D6116" s="36" t="s">
        <v>182</v>
      </c>
    </row>
    <row r="6117" spans="1:4">
      <c r="A6117" t="s">
        <v>151</v>
      </c>
      <c r="B6117" t="s">
        <v>12201</v>
      </c>
      <c r="C6117" s="36" t="s">
        <v>12202</v>
      </c>
      <c r="D6117" s="36" t="s">
        <v>182</v>
      </c>
    </row>
    <row r="6118" spans="1:4">
      <c r="A6118" t="s">
        <v>151</v>
      </c>
      <c r="B6118" t="s">
        <v>12201</v>
      </c>
      <c r="C6118" s="36" t="s">
        <v>12203</v>
      </c>
      <c r="D6118" s="36" t="s">
        <v>182</v>
      </c>
    </row>
    <row r="6119" spans="1:4">
      <c r="A6119" t="s">
        <v>151</v>
      </c>
      <c r="B6119" t="s">
        <v>12199</v>
      </c>
      <c r="C6119" s="36" t="s">
        <v>12204</v>
      </c>
      <c r="D6119" s="36" t="s">
        <v>182</v>
      </c>
    </row>
    <row r="6120" spans="1:4">
      <c r="A6120" t="s">
        <v>151</v>
      </c>
      <c r="B6120" t="s">
        <v>12199</v>
      </c>
      <c r="C6120" s="36" t="s">
        <v>12205</v>
      </c>
      <c r="D6120" s="36" t="s">
        <v>182</v>
      </c>
    </row>
    <row r="6121" spans="1:4">
      <c r="A6121" t="s">
        <v>151</v>
      </c>
      <c r="B6121" t="s">
        <v>12206</v>
      </c>
      <c r="C6121" s="36" t="s">
        <v>12207</v>
      </c>
      <c r="D6121" s="36" t="s">
        <v>182</v>
      </c>
    </row>
    <row r="6122" spans="1:4">
      <c r="A6122" t="s">
        <v>151</v>
      </c>
      <c r="B6122" t="s">
        <v>12208</v>
      </c>
      <c r="C6122" s="36" t="s">
        <v>12209</v>
      </c>
      <c r="D6122" s="36" t="s">
        <v>182</v>
      </c>
    </row>
    <row r="6123" spans="1:4">
      <c r="A6123" t="s">
        <v>151</v>
      </c>
      <c r="B6123" t="s">
        <v>12210</v>
      </c>
      <c r="C6123" s="36" t="s">
        <v>12211</v>
      </c>
      <c r="D6123" s="36" t="s">
        <v>182</v>
      </c>
    </row>
    <row r="6124" spans="1:4">
      <c r="A6124" t="s">
        <v>151</v>
      </c>
      <c r="B6124" t="s">
        <v>12212</v>
      </c>
      <c r="C6124" s="36" t="s">
        <v>12213</v>
      </c>
      <c r="D6124" s="36" t="s">
        <v>182</v>
      </c>
    </row>
    <row r="6125" spans="1:4">
      <c r="A6125" t="s">
        <v>151</v>
      </c>
      <c r="B6125" t="s">
        <v>12214</v>
      </c>
      <c r="C6125" s="36" t="s">
        <v>12215</v>
      </c>
      <c r="D6125" s="36" t="s">
        <v>182</v>
      </c>
    </row>
    <row r="6126" spans="1:4">
      <c r="A6126" t="s">
        <v>151</v>
      </c>
      <c r="B6126" t="s">
        <v>12216</v>
      </c>
      <c r="C6126" s="36" t="s">
        <v>12217</v>
      </c>
      <c r="D6126" s="36" t="s">
        <v>182</v>
      </c>
    </row>
    <row r="6127" spans="1:4">
      <c r="A6127" t="s">
        <v>151</v>
      </c>
      <c r="B6127" t="s">
        <v>12218</v>
      </c>
      <c r="C6127" s="36" t="s">
        <v>12219</v>
      </c>
      <c r="D6127" s="36" t="s">
        <v>182</v>
      </c>
    </row>
    <row r="6128" spans="1:4">
      <c r="A6128" t="s">
        <v>151</v>
      </c>
      <c r="B6128" t="s">
        <v>12220</v>
      </c>
      <c r="C6128" s="36" t="s">
        <v>12221</v>
      </c>
      <c r="D6128" s="36" t="s">
        <v>182</v>
      </c>
    </row>
    <row r="6129" spans="1:4">
      <c r="A6129" t="s">
        <v>151</v>
      </c>
      <c r="B6129" t="s">
        <v>12222</v>
      </c>
      <c r="C6129" s="36" t="s">
        <v>12223</v>
      </c>
      <c r="D6129" s="36" t="s">
        <v>182</v>
      </c>
    </row>
    <row r="6130" spans="1:4">
      <c r="A6130" t="s">
        <v>151</v>
      </c>
      <c r="B6130" t="s">
        <v>12224</v>
      </c>
      <c r="C6130" s="36" t="s">
        <v>12225</v>
      </c>
      <c r="D6130" s="36" t="s">
        <v>182</v>
      </c>
    </row>
    <row r="6131" spans="1:4">
      <c r="A6131" t="s">
        <v>151</v>
      </c>
      <c r="B6131" t="s">
        <v>12226</v>
      </c>
      <c r="C6131" s="36" t="s">
        <v>12227</v>
      </c>
      <c r="D6131" s="36" t="s">
        <v>182</v>
      </c>
    </row>
    <row r="6132" spans="1:4">
      <c r="A6132" t="s">
        <v>151</v>
      </c>
      <c r="B6132" t="s">
        <v>12228</v>
      </c>
      <c r="C6132" s="36" t="s">
        <v>12229</v>
      </c>
      <c r="D6132" s="36" t="s">
        <v>182</v>
      </c>
    </row>
    <row r="6133" spans="1:4">
      <c r="A6133" t="s">
        <v>151</v>
      </c>
      <c r="B6133" t="s">
        <v>12230</v>
      </c>
      <c r="C6133" s="36" t="s">
        <v>12231</v>
      </c>
      <c r="D6133" s="36" t="s">
        <v>182</v>
      </c>
    </row>
    <row r="6134" spans="1:4">
      <c r="A6134" t="s">
        <v>151</v>
      </c>
      <c r="B6134" t="s">
        <v>12232</v>
      </c>
      <c r="C6134" s="36" t="s">
        <v>12233</v>
      </c>
      <c r="D6134" s="36" t="s">
        <v>182</v>
      </c>
    </row>
    <row r="6135" spans="1:4">
      <c r="A6135" t="s">
        <v>151</v>
      </c>
      <c r="B6135" t="s">
        <v>12234</v>
      </c>
      <c r="C6135" s="36" t="s">
        <v>12235</v>
      </c>
      <c r="D6135" s="36" t="s">
        <v>182</v>
      </c>
    </row>
    <row r="6136" spans="1:4">
      <c r="A6136" t="s">
        <v>151</v>
      </c>
      <c r="B6136" t="s">
        <v>12236</v>
      </c>
      <c r="C6136" s="36" t="s">
        <v>12237</v>
      </c>
      <c r="D6136" s="36" t="s">
        <v>182</v>
      </c>
    </row>
    <row r="6137" spans="1:4">
      <c r="A6137" t="s">
        <v>151</v>
      </c>
      <c r="B6137" t="s">
        <v>12238</v>
      </c>
      <c r="C6137" s="36" t="s">
        <v>12239</v>
      </c>
      <c r="D6137" s="36" t="s">
        <v>182</v>
      </c>
    </row>
    <row r="6138" spans="1:4">
      <c r="A6138" t="s">
        <v>151</v>
      </c>
      <c r="B6138" t="s">
        <v>12240</v>
      </c>
      <c r="C6138" s="36" t="s">
        <v>12241</v>
      </c>
      <c r="D6138" s="36" t="s">
        <v>182</v>
      </c>
    </row>
    <row r="6139" spans="1:4">
      <c r="A6139" t="s">
        <v>151</v>
      </c>
      <c r="B6139" t="s">
        <v>12242</v>
      </c>
      <c r="C6139" s="36" t="s">
        <v>12243</v>
      </c>
      <c r="D6139" s="36" t="s">
        <v>182</v>
      </c>
    </row>
    <row r="6140" spans="1:4">
      <c r="A6140" t="s">
        <v>151</v>
      </c>
      <c r="B6140" t="s">
        <v>12244</v>
      </c>
      <c r="C6140" s="36" t="s">
        <v>12245</v>
      </c>
      <c r="D6140" s="36" t="s">
        <v>182</v>
      </c>
    </row>
    <row r="6141" spans="1:4">
      <c r="A6141" t="s">
        <v>151</v>
      </c>
      <c r="B6141" t="s">
        <v>12246</v>
      </c>
      <c r="C6141" s="36" t="s">
        <v>12247</v>
      </c>
      <c r="D6141" s="36" t="s">
        <v>182</v>
      </c>
    </row>
    <row r="6142" spans="1:4">
      <c r="A6142" t="s">
        <v>151</v>
      </c>
      <c r="B6142" t="s">
        <v>12248</v>
      </c>
      <c r="C6142" s="36" t="s">
        <v>12249</v>
      </c>
      <c r="D6142" s="36" t="s">
        <v>182</v>
      </c>
    </row>
    <row r="6143" spans="1:4">
      <c r="A6143" t="s">
        <v>151</v>
      </c>
      <c r="B6143" t="s">
        <v>12250</v>
      </c>
      <c r="C6143" s="36" t="s">
        <v>12251</v>
      </c>
      <c r="D6143" s="36" t="s">
        <v>182</v>
      </c>
    </row>
    <row r="6144" spans="1:4">
      <c r="A6144" t="s">
        <v>151</v>
      </c>
      <c r="B6144" t="s">
        <v>12252</v>
      </c>
      <c r="C6144" s="36" t="s">
        <v>12253</v>
      </c>
      <c r="D6144" s="36" t="s">
        <v>182</v>
      </c>
    </row>
    <row r="6145" spans="1:4">
      <c r="A6145" t="s">
        <v>151</v>
      </c>
      <c r="B6145" t="s">
        <v>12254</v>
      </c>
      <c r="C6145" s="36" t="s">
        <v>12255</v>
      </c>
      <c r="D6145" s="36" t="s">
        <v>182</v>
      </c>
    </row>
    <row r="6146" spans="1:4">
      <c r="A6146" t="s">
        <v>151</v>
      </c>
      <c r="B6146" t="s">
        <v>12256</v>
      </c>
      <c r="C6146" s="36" t="s">
        <v>12257</v>
      </c>
      <c r="D6146" s="36" t="s">
        <v>182</v>
      </c>
    </row>
    <row r="6147" spans="1:4">
      <c r="A6147" t="s">
        <v>151</v>
      </c>
      <c r="B6147" t="s">
        <v>12258</v>
      </c>
      <c r="C6147" s="36" t="s">
        <v>12259</v>
      </c>
      <c r="D6147" s="36" t="s">
        <v>182</v>
      </c>
    </row>
    <row r="6148" spans="1:4">
      <c r="A6148" t="s">
        <v>151</v>
      </c>
      <c r="B6148" t="s">
        <v>12260</v>
      </c>
      <c r="C6148" s="36" t="s">
        <v>12261</v>
      </c>
      <c r="D6148" s="36" t="s">
        <v>182</v>
      </c>
    </row>
    <row r="6149" spans="1:4">
      <c r="A6149" t="s">
        <v>151</v>
      </c>
      <c r="B6149" t="s">
        <v>12262</v>
      </c>
      <c r="C6149" s="36" t="s">
        <v>12263</v>
      </c>
      <c r="D6149" s="36" t="s">
        <v>182</v>
      </c>
    </row>
    <row r="6150" spans="1:4">
      <c r="A6150" t="s">
        <v>151</v>
      </c>
      <c r="B6150" t="s">
        <v>12264</v>
      </c>
      <c r="C6150" s="36" t="s">
        <v>12265</v>
      </c>
      <c r="D6150" s="36" t="s">
        <v>182</v>
      </c>
    </row>
    <row r="6151" spans="1:4">
      <c r="A6151" t="s">
        <v>151</v>
      </c>
      <c r="B6151" t="s">
        <v>12266</v>
      </c>
      <c r="C6151" s="36" t="s">
        <v>12267</v>
      </c>
      <c r="D6151" s="36" t="s">
        <v>182</v>
      </c>
    </row>
    <row r="6152" spans="1:4">
      <c r="A6152" t="s">
        <v>151</v>
      </c>
      <c r="B6152" t="s">
        <v>12268</v>
      </c>
      <c r="C6152" s="36" t="s">
        <v>12269</v>
      </c>
      <c r="D6152" s="36" t="s">
        <v>182</v>
      </c>
    </row>
    <row r="6153" spans="1:4">
      <c r="A6153" t="s">
        <v>151</v>
      </c>
      <c r="B6153" t="s">
        <v>12270</v>
      </c>
      <c r="C6153" s="36" t="s">
        <v>12271</v>
      </c>
      <c r="D6153" s="36" t="s">
        <v>182</v>
      </c>
    </row>
    <row r="6154" spans="1:4">
      <c r="A6154" t="s">
        <v>151</v>
      </c>
      <c r="B6154" t="s">
        <v>12272</v>
      </c>
      <c r="C6154" s="36" t="s">
        <v>12273</v>
      </c>
      <c r="D6154" s="36" t="s">
        <v>182</v>
      </c>
    </row>
    <row r="6155" spans="1:4">
      <c r="A6155" t="s">
        <v>151</v>
      </c>
      <c r="B6155" t="s">
        <v>12274</v>
      </c>
      <c r="C6155" s="36" t="s">
        <v>12275</v>
      </c>
      <c r="D6155" s="36" t="s">
        <v>182</v>
      </c>
    </row>
    <row r="6156" spans="1:4">
      <c r="A6156" t="s">
        <v>151</v>
      </c>
      <c r="B6156" t="s">
        <v>12276</v>
      </c>
      <c r="C6156" s="36" t="s">
        <v>12277</v>
      </c>
      <c r="D6156" s="36" t="s">
        <v>182</v>
      </c>
    </row>
    <row r="6157" spans="1:4">
      <c r="A6157" t="s">
        <v>151</v>
      </c>
      <c r="B6157" t="s">
        <v>12278</v>
      </c>
      <c r="C6157" s="36" t="s">
        <v>12279</v>
      </c>
      <c r="D6157" s="36" t="s">
        <v>182</v>
      </c>
    </row>
    <row r="6158" spans="1:4">
      <c r="A6158" t="s">
        <v>151</v>
      </c>
      <c r="B6158" t="s">
        <v>12280</v>
      </c>
      <c r="C6158" s="36" t="s">
        <v>12281</v>
      </c>
      <c r="D6158" s="36" t="s">
        <v>182</v>
      </c>
    </row>
    <row r="6159" spans="1:4">
      <c r="A6159" t="s">
        <v>151</v>
      </c>
      <c r="B6159" t="s">
        <v>12282</v>
      </c>
      <c r="C6159" s="36" t="s">
        <v>12283</v>
      </c>
      <c r="D6159" s="36" t="s">
        <v>182</v>
      </c>
    </row>
    <row r="6160" spans="1:4">
      <c r="A6160" t="s">
        <v>151</v>
      </c>
      <c r="B6160" t="s">
        <v>12284</v>
      </c>
      <c r="C6160" s="36" t="s">
        <v>12285</v>
      </c>
      <c r="D6160" s="36" t="s">
        <v>182</v>
      </c>
    </row>
    <row r="6161" spans="1:4">
      <c r="A6161" t="s">
        <v>151</v>
      </c>
      <c r="B6161" t="s">
        <v>12286</v>
      </c>
      <c r="C6161" s="36" t="s">
        <v>12287</v>
      </c>
      <c r="D6161" s="36" t="s">
        <v>182</v>
      </c>
    </row>
    <row r="6162" spans="1:4">
      <c r="A6162" t="s">
        <v>151</v>
      </c>
      <c r="B6162" t="s">
        <v>12288</v>
      </c>
      <c r="C6162" s="36" t="s">
        <v>12289</v>
      </c>
      <c r="D6162" s="36" t="s">
        <v>182</v>
      </c>
    </row>
    <row r="6163" spans="1:4">
      <c r="A6163" t="s">
        <v>151</v>
      </c>
      <c r="B6163" t="s">
        <v>12290</v>
      </c>
      <c r="C6163" s="36" t="s">
        <v>12291</v>
      </c>
      <c r="D6163" s="36" t="s">
        <v>182</v>
      </c>
    </row>
    <row r="6164" spans="1:4">
      <c r="A6164" t="s">
        <v>151</v>
      </c>
      <c r="B6164" t="s">
        <v>12292</v>
      </c>
      <c r="C6164" s="36" t="s">
        <v>12293</v>
      </c>
      <c r="D6164" s="36" t="s">
        <v>182</v>
      </c>
    </row>
    <row r="6165" spans="1:4">
      <c r="A6165" t="s">
        <v>151</v>
      </c>
      <c r="B6165" t="s">
        <v>12294</v>
      </c>
      <c r="C6165" s="36" t="s">
        <v>12295</v>
      </c>
      <c r="D6165" s="36" t="s">
        <v>182</v>
      </c>
    </row>
    <row r="6166" spans="1:4">
      <c r="A6166" t="s">
        <v>151</v>
      </c>
      <c r="B6166" t="s">
        <v>12296</v>
      </c>
      <c r="C6166" s="36" t="s">
        <v>12297</v>
      </c>
      <c r="D6166" s="36" t="s">
        <v>182</v>
      </c>
    </row>
    <row r="6167" spans="1:4">
      <c r="A6167" t="s">
        <v>151</v>
      </c>
      <c r="B6167" t="s">
        <v>12298</v>
      </c>
      <c r="C6167" s="36" t="s">
        <v>12299</v>
      </c>
      <c r="D6167" s="36" t="s">
        <v>182</v>
      </c>
    </row>
    <row r="6168" spans="1:4">
      <c r="A6168" t="s">
        <v>151</v>
      </c>
      <c r="B6168" t="s">
        <v>12300</v>
      </c>
      <c r="C6168" s="36" t="s">
        <v>12301</v>
      </c>
      <c r="D6168" s="36" t="s">
        <v>182</v>
      </c>
    </row>
    <row r="6169" spans="1:4">
      <c r="A6169" t="s">
        <v>151</v>
      </c>
      <c r="B6169" t="s">
        <v>12302</v>
      </c>
      <c r="C6169" s="36" t="s">
        <v>12303</v>
      </c>
      <c r="D6169" s="36" t="s">
        <v>182</v>
      </c>
    </row>
    <row r="6170" spans="1:4">
      <c r="A6170" t="s">
        <v>151</v>
      </c>
      <c r="B6170" t="s">
        <v>12304</v>
      </c>
      <c r="C6170" s="36" t="s">
        <v>12305</v>
      </c>
      <c r="D6170" s="36" t="s">
        <v>182</v>
      </c>
    </row>
    <row r="6171" spans="1:4">
      <c r="A6171" t="s">
        <v>151</v>
      </c>
      <c r="B6171" t="s">
        <v>12306</v>
      </c>
      <c r="C6171" s="36" t="s">
        <v>12307</v>
      </c>
      <c r="D6171" s="36" t="s">
        <v>182</v>
      </c>
    </row>
    <row r="6172" spans="1:4">
      <c r="A6172" t="s">
        <v>151</v>
      </c>
      <c r="B6172" t="s">
        <v>12308</v>
      </c>
      <c r="C6172" s="36" t="s">
        <v>12309</v>
      </c>
      <c r="D6172" s="36" t="s">
        <v>182</v>
      </c>
    </row>
    <row r="6173" spans="1:4">
      <c r="A6173" t="s">
        <v>151</v>
      </c>
      <c r="B6173" t="s">
        <v>12310</v>
      </c>
      <c r="C6173" s="36" t="s">
        <v>12311</v>
      </c>
      <c r="D6173" s="36" t="s">
        <v>182</v>
      </c>
    </row>
    <row r="6174" spans="1:4">
      <c r="A6174" t="s">
        <v>151</v>
      </c>
      <c r="B6174" t="s">
        <v>12312</v>
      </c>
      <c r="C6174" s="36" t="s">
        <v>12313</v>
      </c>
      <c r="D6174" s="36" t="s">
        <v>182</v>
      </c>
    </row>
    <row r="6175" spans="1:4">
      <c r="A6175" t="s">
        <v>151</v>
      </c>
      <c r="B6175" t="s">
        <v>12314</v>
      </c>
      <c r="C6175" s="36" t="s">
        <v>12315</v>
      </c>
      <c r="D6175" s="36" t="s">
        <v>182</v>
      </c>
    </row>
    <row r="6176" spans="1:4">
      <c r="A6176" t="s">
        <v>151</v>
      </c>
      <c r="B6176" t="s">
        <v>12316</v>
      </c>
      <c r="C6176" s="36" t="s">
        <v>12317</v>
      </c>
      <c r="D6176" s="36" t="s">
        <v>182</v>
      </c>
    </row>
    <row r="6177" spans="1:4">
      <c r="A6177" t="s">
        <v>151</v>
      </c>
      <c r="B6177" t="s">
        <v>12318</v>
      </c>
      <c r="C6177" s="36" t="s">
        <v>12319</v>
      </c>
      <c r="D6177" s="36" t="s">
        <v>182</v>
      </c>
    </row>
    <row r="6178" spans="1:4">
      <c r="A6178" t="s">
        <v>151</v>
      </c>
      <c r="B6178" t="s">
        <v>12320</v>
      </c>
      <c r="C6178" s="36" t="s">
        <v>12321</v>
      </c>
      <c r="D6178" s="36" t="s">
        <v>182</v>
      </c>
    </row>
    <row r="6179" spans="1:4">
      <c r="A6179" t="s">
        <v>151</v>
      </c>
      <c r="B6179" t="s">
        <v>12322</v>
      </c>
      <c r="C6179" s="36" t="s">
        <v>12323</v>
      </c>
      <c r="D6179" s="36" t="s">
        <v>182</v>
      </c>
    </row>
    <row r="6180" spans="1:4">
      <c r="A6180" t="s">
        <v>151</v>
      </c>
      <c r="B6180" t="s">
        <v>12324</v>
      </c>
      <c r="C6180" s="36" t="s">
        <v>12325</v>
      </c>
      <c r="D6180" s="36" t="s">
        <v>182</v>
      </c>
    </row>
    <row r="6181" spans="1:4">
      <c r="A6181" t="s">
        <v>151</v>
      </c>
      <c r="B6181" t="s">
        <v>12326</v>
      </c>
      <c r="C6181" s="36" t="s">
        <v>12327</v>
      </c>
      <c r="D6181" s="36" t="s">
        <v>182</v>
      </c>
    </row>
    <row r="6182" spans="1:4">
      <c r="A6182" t="s">
        <v>151</v>
      </c>
      <c r="B6182" t="s">
        <v>12328</v>
      </c>
      <c r="C6182" s="36" t="s">
        <v>12329</v>
      </c>
      <c r="D6182" s="36" t="s">
        <v>182</v>
      </c>
    </row>
    <row r="6183" spans="1:4">
      <c r="A6183" t="s">
        <v>151</v>
      </c>
      <c r="B6183" t="s">
        <v>12330</v>
      </c>
      <c r="C6183" s="36" t="s">
        <v>12331</v>
      </c>
      <c r="D6183" s="36" t="s">
        <v>182</v>
      </c>
    </row>
    <row r="6184" spans="1:4">
      <c r="A6184" t="s">
        <v>151</v>
      </c>
      <c r="B6184" t="s">
        <v>12332</v>
      </c>
      <c r="C6184" s="36" t="s">
        <v>12333</v>
      </c>
      <c r="D6184" s="36" t="s">
        <v>182</v>
      </c>
    </row>
    <row r="6185" spans="1:4">
      <c r="A6185" t="s">
        <v>151</v>
      </c>
      <c r="B6185" t="s">
        <v>12334</v>
      </c>
      <c r="C6185" s="36" t="s">
        <v>12335</v>
      </c>
      <c r="D6185" s="36" t="s">
        <v>182</v>
      </c>
    </row>
    <row r="6186" spans="1:4">
      <c r="A6186" t="s">
        <v>151</v>
      </c>
      <c r="B6186" t="s">
        <v>12336</v>
      </c>
      <c r="C6186" s="36" t="s">
        <v>12337</v>
      </c>
      <c r="D6186" s="36" t="s">
        <v>182</v>
      </c>
    </row>
    <row r="6187" spans="1:4">
      <c r="A6187" t="s">
        <v>151</v>
      </c>
      <c r="B6187" t="s">
        <v>12338</v>
      </c>
      <c r="C6187" s="36" t="s">
        <v>12339</v>
      </c>
      <c r="D6187" s="36" t="s">
        <v>182</v>
      </c>
    </row>
    <row r="6188" spans="1:4">
      <c r="A6188" t="s">
        <v>151</v>
      </c>
      <c r="B6188" t="s">
        <v>12340</v>
      </c>
      <c r="C6188" s="36" t="s">
        <v>12341</v>
      </c>
      <c r="D6188" s="36" t="s">
        <v>182</v>
      </c>
    </row>
    <row r="6189" spans="1:4">
      <c r="A6189" t="s">
        <v>151</v>
      </c>
      <c r="B6189" t="s">
        <v>12342</v>
      </c>
      <c r="C6189" s="36" t="s">
        <v>12343</v>
      </c>
      <c r="D6189" s="36" t="s">
        <v>182</v>
      </c>
    </row>
    <row r="6190" spans="1:4">
      <c r="A6190" t="s">
        <v>151</v>
      </c>
      <c r="B6190" t="s">
        <v>12344</v>
      </c>
      <c r="C6190" s="36" t="s">
        <v>12345</v>
      </c>
      <c r="D6190" s="36" t="s">
        <v>182</v>
      </c>
    </row>
    <row r="6191" spans="1:4">
      <c r="A6191" t="s">
        <v>151</v>
      </c>
      <c r="B6191" t="s">
        <v>12346</v>
      </c>
      <c r="C6191" s="36" t="s">
        <v>12347</v>
      </c>
      <c r="D6191" s="36" t="s">
        <v>182</v>
      </c>
    </row>
    <row r="6192" spans="1:4">
      <c r="A6192" t="s">
        <v>151</v>
      </c>
      <c r="B6192" t="s">
        <v>12348</v>
      </c>
      <c r="C6192" s="36" t="s">
        <v>12349</v>
      </c>
      <c r="D6192" s="36" t="s">
        <v>182</v>
      </c>
    </row>
    <row r="6193" spans="1:4">
      <c r="A6193" t="s">
        <v>151</v>
      </c>
      <c r="B6193" t="s">
        <v>12350</v>
      </c>
      <c r="C6193" s="36" t="s">
        <v>12351</v>
      </c>
      <c r="D6193" s="36" t="s">
        <v>182</v>
      </c>
    </row>
    <row r="6194" spans="1:4">
      <c r="A6194" t="s">
        <v>151</v>
      </c>
      <c r="B6194" t="s">
        <v>12352</v>
      </c>
      <c r="C6194" s="36" t="s">
        <v>12353</v>
      </c>
      <c r="D6194" s="36" t="s">
        <v>182</v>
      </c>
    </row>
    <row r="6195" spans="1:4">
      <c r="A6195" t="s">
        <v>151</v>
      </c>
      <c r="B6195" t="s">
        <v>12354</v>
      </c>
      <c r="C6195" s="36" t="s">
        <v>12355</v>
      </c>
      <c r="D6195" s="36" t="s">
        <v>182</v>
      </c>
    </row>
    <row r="6196" spans="1:4">
      <c r="A6196" t="s">
        <v>151</v>
      </c>
      <c r="B6196" t="s">
        <v>12356</v>
      </c>
      <c r="C6196" s="36" t="s">
        <v>12357</v>
      </c>
      <c r="D6196" s="36" t="s">
        <v>182</v>
      </c>
    </row>
    <row r="6197" spans="1:4">
      <c r="A6197" t="s">
        <v>151</v>
      </c>
      <c r="B6197" t="s">
        <v>12358</v>
      </c>
      <c r="C6197" s="36" t="s">
        <v>12359</v>
      </c>
      <c r="D6197" s="36" t="s">
        <v>182</v>
      </c>
    </row>
    <row r="6198" spans="1:4">
      <c r="A6198" t="s">
        <v>151</v>
      </c>
      <c r="B6198" t="s">
        <v>12360</v>
      </c>
      <c r="C6198" s="36" t="s">
        <v>12361</v>
      </c>
      <c r="D6198" s="36" t="s">
        <v>182</v>
      </c>
    </row>
    <row r="6199" spans="1:4">
      <c r="A6199" t="s">
        <v>151</v>
      </c>
      <c r="B6199" t="s">
        <v>12362</v>
      </c>
      <c r="C6199" s="36" t="s">
        <v>12363</v>
      </c>
      <c r="D6199" s="36" t="s">
        <v>182</v>
      </c>
    </row>
    <row r="6200" spans="1:4">
      <c r="A6200" t="s">
        <v>151</v>
      </c>
      <c r="B6200" t="s">
        <v>12364</v>
      </c>
      <c r="C6200" s="36" t="s">
        <v>12365</v>
      </c>
      <c r="D6200" s="36" t="s">
        <v>182</v>
      </c>
    </row>
    <row r="6201" spans="1:4">
      <c r="A6201" t="s">
        <v>151</v>
      </c>
      <c r="B6201" t="s">
        <v>12366</v>
      </c>
      <c r="C6201" s="36" t="s">
        <v>12367</v>
      </c>
      <c r="D6201" s="36" t="s">
        <v>182</v>
      </c>
    </row>
    <row r="6202" spans="1:4">
      <c r="A6202" t="s">
        <v>151</v>
      </c>
      <c r="B6202" t="s">
        <v>12368</v>
      </c>
      <c r="C6202" s="36" t="s">
        <v>12369</v>
      </c>
      <c r="D6202" s="36" t="s">
        <v>182</v>
      </c>
    </row>
    <row r="6203" spans="1:4">
      <c r="A6203" t="s">
        <v>151</v>
      </c>
      <c r="B6203" t="s">
        <v>12370</v>
      </c>
      <c r="C6203" s="36" t="s">
        <v>12371</v>
      </c>
      <c r="D6203" s="36" t="s">
        <v>182</v>
      </c>
    </row>
    <row r="6204" spans="1:4">
      <c r="A6204" t="s">
        <v>151</v>
      </c>
      <c r="B6204" t="s">
        <v>12372</v>
      </c>
      <c r="C6204" s="36" t="s">
        <v>12373</v>
      </c>
      <c r="D6204" s="36" t="s">
        <v>182</v>
      </c>
    </row>
    <row r="6205" spans="1:4">
      <c r="A6205" t="s">
        <v>151</v>
      </c>
      <c r="B6205" t="s">
        <v>12374</v>
      </c>
      <c r="C6205" s="36" t="s">
        <v>12375</v>
      </c>
      <c r="D6205" s="36" t="s">
        <v>182</v>
      </c>
    </row>
    <row r="6206" spans="1:4">
      <c r="A6206" t="s">
        <v>151</v>
      </c>
      <c r="B6206" t="s">
        <v>12376</v>
      </c>
      <c r="C6206" s="36" t="s">
        <v>12377</v>
      </c>
      <c r="D6206" s="36" t="s">
        <v>182</v>
      </c>
    </row>
    <row r="6207" spans="1:4">
      <c r="A6207" t="s">
        <v>151</v>
      </c>
      <c r="B6207" t="s">
        <v>12378</v>
      </c>
      <c r="C6207" s="36" t="s">
        <v>12379</v>
      </c>
      <c r="D6207" s="36" t="s">
        <v>182</v>
      </c>
    </row>
    <row r="6208" spans="1:4">
      <c r="A6208" t="s">
        <v>151</v>
      </c>
      <c r="B6208" t="s">
        <v>12380</v>
      </c>
      <c r="C6208" s="36" t="s">
        <v>12381</v>
      </c>
      <c r="D6208" s="36" t="s">
        <v>182</v>
      </c>
    </row>
    <row r="6209" spans="1:4">
      <c r="A6209" t="s">
        <v>151</v>
      </c>
      <c r="B6209" t="s">
        <v>12382</v>
      </c>
      <c r="C6209" s="36" t="s">
        <v>12383</v>
      </c>
      <c r="D6209" s="36" t="s">
        <v>182</v>
      </c>
    </row>
    <row r="6210" spans="1:4">
      <c r="A6210" t="s">
        <v>151</v>
      </c>
      <c r="B6210" t="s">
        <v>12382</v>
      </c>
      <c r="C6210" s="36" t="s">
        <v>12384</v>
      </c>
      <c r="D6210" s="36" t="s">
        <v>182</v>
      </c>
    </row>
    <row r="6211" spans="1:4">
      <c r="A6211" t="s">
        <v>151</v>
      </c>
      <c r="B6211" t="s">
        <v>12385</v>
      </c>
      <c r="C6211" s="36" t="s">
        <v>12386</v>
      </c>
      <c r="D6211" s="36" t="s">
        <v>182</v>
      </c>
    </row>
    <row r="6212" spans="1:4">
      <c r="A6212" t="s">
        <v>151</v>
      </c>
      <c r="B6212" t="s">
        <v>12387</v>
      </c>
      <c r="C6212" s="36" t="s">
        <v>12388</v>
      </c>
      <c r="D6212" s="36" t="s">
        <v>182</v>
      </c>
    </row>
    <row r="6213" spans="1:4">
      <c r="A6213" t="s">
        <v>151</v>
      </c>
      <c r="B6213" t="s">
        <v>12389</v>
      </c>
      <c r="C6213" s="36" t="s">
        <v>12390</v>
      </c>
      <c r="D6213" s="36" t="s">
        <v>182</v>
      </c>
    </row>
    <row r="6214" spans="1:4">
      <c r="A6214" t="s">
        <v>151</v>
      </c>
      <c r="B6214" t="s">
        <v>12391</v>
      </c>
      <c r="C6214" s="36" t="s">
        <v>12392</v>
      </c>
      <c r="D6214" s="36" t="s">
        <v>182</v>
      </c>
    </row>
    <row r="6215" spans="1:4">
      <c r="A6215" t="s">
        <v>151</v>
      </c>
      <c r="B6215" t="s">
        <v>12393</v>
      </c>
      <c r="C6215" s="36" t="s">
        <v>12394</v>
      </c>
      <c r="D6215" s="36" t="s">
        <v>182</v>
      </c>
    </row>
    <row r="6216" spans="1:4">
      <c r="A6216" t="s">
        <v>151</v>
      </c>
      <c r="B6216" t="s">
        <v>12395</v>
      </c>
      <c r="C6216" s="36" t="s">
        <v>12396</v>
      </c>
      <c r="D6216" s="36" t="s">
        <v>182</v>
      </c>
    </row>
    <row r="6217" spans="1:4">
      <c r="A6217" t="s">
        <v>151</v>
      </c>
      <c r="B6217" t="s">
        <v>12397</v>
      </c>
      <c r="C6217" s="36" t="s">
        <v>12398</v>
      </c>
      <c r="D6217" s="36" t="s">
        <v>182</v>
      </c>
    </row>
    <row r="6218" spans="1:4">
      <c r="A6218" t="s">
        <v>151</v>
      </c>
      <c r="B6218" t="s">
        <v>12399</v>
      </c>
      <c r="C6218" s="36" t="s">
        <v>12400</v>
      </c>
      <c r="D6218" s="36" t="s">
        <v>182</v>
      </c>
    </row>
    <row r="6219" spans="1:4">
      <c r="A6219" t="s">
        <v>151</v>
      </c>
      <c r="B6219" t="s">
        <v>12401</v>
      </c>
      <c r="C6219" s="36" t="s">
        <v>12402</v>
      </c>
      <c r="D6219" s="36" t="s">
        <v>182</v>
      </c>
    </row>
    <row r="6220" spans="1:4">
      <c r="A6220" t="s">
        <v>151</v>
      </c>
      <c r="B6220" t="s">
        <v>12403</v>
      </c>
      <c r="C6220" s="36" t="s">
        <v>12404</v>
      </c>
      <c r="D6220" s="36" t="s">
        <v>182</v>
      </c>
    </row>
    <row r="6221" spans="1:4">
      <c r="A6221" t="s">
        <v>151</v>
      </c>
      <c r="B6221" t="s">
        <v>12405</v>
      </c>
      <c r="C6221" s="36" t="s">
        <v>12406</v>
      </c>
      <c r="D6221" s="36" t="s">
        <v>182</v>
      </c>
    </row>
    <row r="6222" spans="1:4">
      <c r="A6222" t="s">
        <v>151</v>
      </c>
      <c r="B6222" t="s">
        <v>12407</v>
      </c>
      <c r="C6222" s="36" t="s">
        <v>12408</v>
      </c>
      <c r="D6222" s="36" t="s">
        <v>182</v>
      </c>
    </row>
    <row r="6223" spans="1:4">
      <c r="A6223" t="s">
        <v>151</v>
      </c>
      <c r="B6223" t="s">
        <v>12409</v>
      </c>
      <c r="C6223" s="36" t="s">
        <v>12410</v>
      </c>
      <c r="D6223" s="36" t="s">
        <v>182</v>
      </c>
    </row>
    <row r="6224" spans="1:4">
      <c r="A6224" t="s">
        <v>151</v>
      </c>
      <c r="B6224" t="s">
        <v>12411</v>
      </c>
      <c r="C6224" s="36" t="s">
        <v>12412</v>
      </c>
      <c r="D6224" s="36" t="s">
        <v>182</v>
      </c>
    </row>
    <row r="6225" spans="1:4">
      <c r="A6225" t="s">
        <v>151</v>
      </c>
      <c r="B6225" t="s">
        <v>12413</v>
      </c>
      <c r="C6225" s="36" t="s">
        <v>12414</v>
      </c>
      <c r="D6225" s="36" t="s">
        <v>182</v>
      </c>
    </row>
    <row r="6226" spans="1:4">
      <c r="A6226" t="s">
        <v>151</v>
      </c>
      <c r="B6226" t="s">
        <v>12415</v>
      </c>
      <c r="C6226" s="36" t="s">
        <v>12416</v>
      </c>
      <c r="D6226" s="36" t="s">
        <v>182</v>
      </c>
    </row>
    <row r="6227" spans="1:4">
      <c r="A6227" t="s">
        <v>151</v>
      </c>
      <c r="B6227" t="s">
        <v>12417</v>
      </c>
      <c r="C6227" s="36" t="s">
        <v>12418</v>
      </c>
      <c r="D6227" s="36" t="s">
        <v>182</v>
      </c>
    </row>
    <row r="6228" spans="1:4">
      <c r="A6228" t="s">
        <v>151</v>
      </c>
      <c r="B6228" t="s">
        <v>12419</v>
      </c>
      <c r="C6228" s="36" t="s">
        <v>12420</v>
      </c>
      <c r="D6228" s="36" t="s">
        <v>182</v>
      </c>
    </row>
    <row r="6229" spans="1:4">
      <c r="A6229" t="s">
        <v>151</v>
      </c>
      <c r="B6229" t="s">
        <v>12421</v>
      </c>
      <c r="C6229" s="36" t="s">
        <v>12422</v>
      </c>
      <c r="D6229" s="36" t="s">
        <v>182</v>
      </c>
    </row>
    <row r="6230" spans="1:4">
      <c r="A6230" t="s">
        <v>151</v>
      </c>
      <c r="B6230" t="s">
        <v>11834</v>
      </c>
      <c r="C6230" s="36" t="s">
        <v>12423</v>
      </c>
      <c r="D6230" s="36" t="s">
        <v>182</v>
      </c>
    </row>
    <row r="6231" spans="1:4">
      <c r="A6231" t="s">
        <v>151</v>
      </c>
      <c r="B6231" t="s">
        <v>12424</v>
      </c>
      <c r="C6231" s="36" t="s">
        <v>12425</v>
      </c>
      <c r="D6231" s="36" t="s">
        <v>182</v>
      </c>
    </row>
    <row r="6232" spans="1:4">
      <c r="A6232" t="s">
        <v>151</v>
      </c>
      <c r="B6232" t="s">
        <v>12426</v>
      </c>
      <c r="C6232" s="36" t="s">
        <v>12427</v>
      </c>
      <c r="D6232" s="36" t="s">
        <v>182</v>
      </c>
    </row>
    <row r="6233" spans="1:4">
      <c r="A6233" t="s">
        <v>151</v>
      </c>
      <c r="B6233" t="s">
        <v>12428</v>
      </c>
      <c r="C6233" s="36" t="s">
        <v>12429</v>
      </c>
      <c r="D6233" s="36" t="s">
        <v>182</v>
      </c>
    </row>
    <row r="6234" spans="1:4">
      <c r="A6234" t="s">
        <v>151</v>
      </c>
      <c r="B6234" t="s">
        <v>12430</v>
      </c>
      <c r="C6234" s="36" t="s">
        <v>12431</v>
      </c>
      <c r="D6234" s="36" t="s">
        <v>182</v>
      </c>
    </row>
    <row r="6235" spans="1:4">
      <c r="A6235" t="s">
        <v>151</v>
      </c>
      <c r="B6235" t="s">
        <v>12432</v>
      </c>
      <c r="C6235" s="36" t="s">
        <v>12433</v>
      </c>
      <c r="D6235" s="36" t="s">
        <v>182</v>
      </c>
    </row>
    <row r="6236" spans="1:4">
      <c r="A6236" t="s">
        <v>151</v>
      </c>
      <c r="B6236" t="s">
        <v>12434</v>
      </c>
      <c r="C6236" s="36" t="s">
        <v>12435</v>
      </c>
      <c r="D6236" s="36" t="s">
        <v>182</v>
      </c>
    </row>
    <row r="6237" spans="1:4">
      <c r="A6237" t="s">
        <v>151</v>
      </c>
      <c r="B6237" t="s">
        <v>12436</v>
      </c>
      <c r="C6237" s="36" t="s">
        <v>12437</v>
      </c>
      <c r="D6237" s="36" t="s">
        <v>182</v>
      </c>
    </row>
    <row r="6238" spans="1:4">
      <c r="A6238" t="s">
        <v>151</v>
      </c>
      <c r="B6238" t="s">
        <v>12438</v>
      </c>
      <c r="C6238" s="36" t="s">
        <v>12439</v>
      </c>
      <c r="D6238" s="36" t="s">
        <v>182</v>
      </c>
    </row>
    <row r="6239" spans="1:4">
      <c r="A6239" t="s">
        <v>151</v>
      </c>
      <c r="B6239" t="s">
        <v>12440</v>
      </c>
      <c r="C6239" s="36" t="s">
        <v>12441</v>
      </c>
      <c r="D6239" s="36" t="s">
        <v>182</v>
      </c>
    </row>
    <row r="6240" spans="1:4">
      <c r="A6240" t="s">
        <v>151</v>
      </c>
      <c r="B6240" t="s">
        <v>12442</v>
      </c>
      <c r="C6240" s="36" t="s">
        <v>12443</v>
      </c>
      <c r="D6240" s="36" t="s">
        <v>182</v>
      </c>
    </row>
    <row r="6241" spans="1:4">
      <c r="A6241" t="s">
        <v>151</v>
      </c>
      <c r="B6241" t="s">
        <v>12444</v>
      </c>
      <c r="C6241" s="36" t="s">
        <v>12445</v>
      </c>
      <c r="D6241" s="36" t="s">
        <v>182</v>
      </c>
    </row>
    <row r="6242" spans="1:4">
      <c r="A6242" t="s">
        <v>151</v>
      </c>
      <c r="B6242" t="s">
        <v>12446</v>
      </c>
      <c r="C6242" s="36" t="s">
        <v>12447</v>
      </c>
      <c r="D6242" s="36" t="s">
        <v>182</v>
      </c>
    </row>
    <row r="6243" spans="1:4">
      <c r="A6243" t="s">
        <v>151</v>
      </c>
      <c r="B6243" t="s">
        <v>12448</v>
      </c>
      <c r="C6243" s="36" t="s">
        <v>12449</v>
      </c>
      <c r="D6243" s="36" t="s">
        <v>182</v>
      </c>
    </row>
    <row r="6244" spans="1:4">
      <c r="A6244" t="s">
        <v>151</v>
      </c>
      <c r="B6244" t="s">
        <v>12450</v>
      </c>
      <c r="C6244" s="36" t="s">
        <v>12451</v>
      </c>
      <c r="D6244" s="36" t="s">
        <v>182</v>
      </c>
    </row>
    <row r="6245" spans="1:4">
      <c r="A6245" t="s">
        <v>151</v>
      </c>
      <c r="B6245" t="s">
        <v>12452</v>
      </c>
      <c r="C6245" s="36" t="s">
        <v>12453</v>
      </c>
      <c r="D6245" s="36" t="s">
        <v>182</v>
      </c>
    </row>
    <row r="6246" spans="1:4">
      <c r="A6246" t="s">
        <v>151</v>
      </c>
      <c r="B6246" t="s">
        <v>12454</v>
      </c>
      <c r="C6246" s="36" t="s">
        <v>12455</v>
      </c>
      <c r="D6246" s="36" t="s">
        <v>182</v>
      </c>
    </row>
    <row r="6247" spans="1:4">
      <c r="A6247" t="s">
        <v>151</v>
      </c>
      <c r="B6247" t="s">
        <v>11215</v>
      </c>
      <c r="C6247" s="36" t="s">
        <v>12456</v>
      </c>
      <c r="D6247" s="36" t="s">
        <v>182</v>
      </c>
    </row>
    <row r="6248" spans="1:4">
      <c r="A6248" t="s">
        <v>151</v>
      </c>
      <c r="B6248" t="s">
        <v>12457</v>
      </c>
      <c r="C6248" s="36" t="s">
        <v>12458</v>
      </c>
      <c r="D6248" s="36" t="s">
        <v>182</v>
      </c>
    </row>
    <row r="6249" spans="1:4">
      <c r="A6249" t="s">
        <v>151</v>
      </c>
      <c r="B6249" t="s">
        <v>12459</v>
      </c>
      <c r="C6249" s="36" t="s">
        <v>12460</v>
      </c>
      <c r="D6249" s="36" t="s">
        <v>182</v>
      </c>
    </row>
    <row r="6250" spans="1:4">
      <c r="A6250" t="s">
        <v>151</v>
      </c>
      <c r="B6250" t="s">
        <v>12461</v>
      </c>
      <c r="C6250" s="36" t="s">
        <v>12462</v>
      </c>
      <c r="D6250" s="36" t="s">
        <v>182</v>
      </c>
    </row>
    <row r="6251" spans="1:4">
      <c r="A6251" t="s">
        <v>151</v>
      </c>
      <c r="B6251" t="s">
        <v>12463</v>
      </c>
      <c r="C6251" s="36" t="s">
        <v>12464</v>
      </c>
      <c r="D6251" s="36" t="s">
        <v>182</v>
      </c>
    </row>
    <row r="6252" spans="1:4">
      <c r="A6252" t="s">
        <v>151</v>
      </c>
      <c r="B6252" t="s">
        <v>12465</v>
      </c>
      <c r="C6252" s="36" t="s">
        <v>12466</v>
      </c>
      <c r="D6252" s="36" t="s">
        <v>182</v>
      </c>
    </row>
    <row r="6253" spans="1:4">
      <c r="A6253" t="s">
        <v>151</v>
      </c>
      <c r="B6253" t="s">
        <v>12467</v>
      </c>
      <c r="C6253" s="36" t="s">
        <v>12468</v>
      </c>
      <c r="D6253" s="36" t="s">
        <v>182</v>
      </c>
    </row>
    <row r="6254" spans="1:4">
      <c r="A6254" t="s">
        <v>151</v>
      </c>
      <c r="B6254" t="s">
        <v>12469</v>
      </c>
      <c r="C6254" s="36" t="s">
        <v>12470</v>
      </c>
      <c r="D6254" s="36" t="s">
        <v>182</v>
      </c>
    </row>
    <row r="6255" spans="1:4">
      <c r="A6255" t="s">
        <v>151</v>
      </c>
      <c r="B6255" t="s">
        <v>12471</v>
      </c>
      <c r="C6255" s="36" t="s">
        <v>12472</v>
      </c>
      <c r="D6255" s="36" t="s">
        <v>182</v>
      </c>
    </row>
    <row r="6256" spans="1:4">
      <c r="A6256" t="s">
        <v>151</v>
      </c>
      <c r="B6256" t="s">
        <v>12473</v>
      </c>
      <c r="C6256" s="36" t="s">
        <v>12474</v>
      </c>
      <c r="D6256" s="36" t="s">
        <v>182</v>
      </c>
    </row>
    <row r="6257" spans="1:4">
      <c r="A6257" t="s">
        <v>151</v>
      </c>
      <c r="B6257" t="s">
        <v>12475</v>
      </c>
      <c r="C6257" s="36" t="s">
        <v>12476</v>
      </c>
      <c r="D6257" s="36" t="s">
        <v>182</v>
      </c>
    </row>
    <row r="6258" spans="1:4">
      <c r="A6258" t="s">
        <v>151</v>
      </c>
      <c r="B6258" t="s">
        <v>12477</v>
      </c>
      <c r="C6258" s="36" t="s">
        <v>12478</v>
      </c>
      <c r="D6258" s="36" t="s">
        <v>182</v>
      </c>
    </row>
    <row r="6259" spans="1:4">
      <c r="A6259" t="s">
        <v>151</v>
      </c>
      <c r="B6259" t="s">
        <v>12479</v>
      </c>
      <c r="C6259" s="36" t="s">
        <v>12480</v>
      </c>
      <c r="D6259" s="36" t="s">
        <v>182</v>
      </c>
    </row>
    <row r="6260" spans="1:4">
      <c r="A6260" t="s">
        <v>151</v>
      </c>
      <c r="B6260" t="s">
        <v>12481</v>
      </c>
      <c r="C6260" s="36" t="s">
        <v>12482</v>
      </c>
      <c r="D6260" s="36" t="s">
        <v>182</v>
      </c>
    </row>
    <row r="6261" spans="1:4">
      <c r="A6261" t="s">
        <v>151</v>
      </c>
      <c r="B6261" t="s">
        <v>12483</v>
      </c>
      <c r="C6261" s="36" t="s">
        <v>12484</v>
      </c>
      <c r="D6261" s="36" t="s">
        <v>182</v>
      </c>
    </row>
    <row r="6262" spans="1:4">
      <c r="A6262" t="s">
        <v>151</v>
      </c>
      <c r="B6262" t="s">
        <v>12485</v>
      </c>
      <c r="C6262" s="36" t="s">
        <v>12486</v>
      </c>
      <c r="D6262" s="36" t="s">
        <v>182</v>
      </c>
    </row>
    <row r="6263" spans="1:4">
      <c r="A6263" t="s">
        <v>151</v>
      </c>
      <c r="B6263" t="s">
        <v>12487</v>
      </c>
      <c r="C6263" s="36" t="s">
        <v>12488</v>
      </c>
      <c r="D6263" s="36" t="s">
        <v>182</v>
      </c>
    </row>
    <row r="6264" spans="1:4">
      <c r="A6264" t="s">
        <v>151</v>
      </c>
      <c r="B6264" t="s">
        <v>12489</v>
      </c>
      <c r="C6264" s="36" t="s">
        <v>12490</v>
      </c>
      <c r="D6264" s="36" t="s">
        <v>182</v>
      </c>
    </row>
    <row r="6265" spans="1:4">
      <c r="A6265" t="s">
        <v>151</v>
      </c>
      <c r="B6265" t="s">
        <v>12491</v>
      </c>
      <c r="C6265" s="36" t="s">
        <v>12492</v>
      </c>
      <c r="D6265" s="36" t="s">
        <v>182</v>
      </c>
    </row>
    <row r="6266" spans="1:4">
      <c r="A6266" t="s">
        <v>151</v>
      </c>
      <c r="B6266" t="s">
        <v>12493</v>
      </c>
      <c r="C6266" s="36" t="s">
        <v>12494</v>
      </c>
      <c r="D6266" s="36" t="s">
        <v>182</v>
      </c>
    </row>
    <row r="6267" spans="1:4">
      <c r="A6267" t="s">
        <v>151</v>
      </c>
      <c r="B6267" t="s">
        <v>12495</v>
      </c>
      <c r="C6267" s="36" t="s">
        <v>12496</v>
      </c>
      <c r="D6267" s="36" t="s">
        <v>182</v>
      </c>
    </row>
    <row r="6268" spans="1:4">
      <c r="A6268" t="s">
        <v>151</v>
      </c>
      <c r="B6268" t="s">
        <v>12497</v>
      </c>
      <c r="C6268" s="36" t="s">
        <v>12498</v>
      </c>
      <c r="D6268" s="36" t="s">
        <v>182</v>
      </c>
    </row>
    <row r="6269" spans="1:4">
      <c r="A6269" t="s">
        <v>151</v>
      </c>
      <c r="B6269" t="s">
        <v>12499</v>
      </c>
      <c r="C6269" s="36" t="s">
        <v>12500</v>
      </c>
      <c r="D6269" s="36" t="s">
        <v>182</v>
      </c>
    </row>
    <row r="6270" spans="1:4">
      <c r="A6270" t="s">
        <v>151</v>
      </c>
      <c r="B6270" t="s">
        <v>12501</v>
      </c>
      <c r="C6270" s="36" t="s">
        <v>12502</v>
      </c>
      <c r="D6270" s="36" t="s">
        <v>182</v>
      </c>
    </row>
    <row r="6271" spans="1:4">
      <c r="A6271" t="s">
        <v>151</v>
      </c>
      <c r="B6271" t="s">
        <v>12503</v>
      </c>
      <c r="C6271" s="36" t="s">
        <v>12504</v>
      </c>
      <c r="D6271" s="36" t="s">
        <v>182</v>
      </c>
    </row>
    <row r="6272" spans="1:4">
      <c r="A6272" t="s">
        <v>151</v>
      </c>
      <c r="B6272" t="s">
        <v>12505</v>
      </c>
      <c r="C6272" s="36" t="s">
        <v>12506</v>
      </c>
      <c r="D6272" s="36" t="s">
        <v>182</v>
      </c>
    </row>
    <row r="6273" spans="1:4">
      <c r="A6273" t="s">
        <v>151</v>
      </c>
      <c r="B6273" t="s">
        <v>12507</v>
      </c>
      <c r="C6273" s="36" t="s">
        <v>12508</v>
      </c>
      <c r="D6273" s="36" t="s">
        <v>182</v>
      </c>
    </row>
    <row r="6274" spans="1:4">
      <c r="A6274" t="s">
        <v>151</v>
      </c>
      <c r="B6274" t="s">
        <v>12509</v>
      </c>
      <c r="C6274" s="36" t="s">
        <v>12510</v>
      </c>
      <c r="D6274" s="36" t="s">
        <v>182</v>
      </c>
    </row>
    <row r="6275" spans="1:4">
      <c r="A6275" t="s">
        <v>151</v>
      </c>
      <c r="B6275" t="s">
        <v>12511</v>
      </c>
      <c r="C6275" s="36" t="s">
        <v>12512</v>
      </c>
      <c r="D6275" s="36" t="s">
        <v>182</v>
      </c>
    </row>
    <row r="6276" spans="1:4">
      <c r="A6276" t="s">
        <v>151</v>
      </c>
      <c r="B6276" t="s">
        <v>12513</v>
      </c>
      <c r="C6276" s="36" t="s">
        <v>12514</v>
      </c>
      <c r="D6276" s="36" t="s">
        <v>182</v>
      </c>
    </row>
    <row r="6277" spans="1:4">
      <c r="A6277" t="s">
        <v>151</v>
      </c>
      <c r="B6277" t="s">
        <v>12515</v>
      </c>
      <c r="C6277" s="36" t="s">
        <v>12516</v>
      </c>
      <c r="D6277" s="36" t="s">
        <v>182</v>
      </c>
    </row>
    <row r="6278" spans="1:4">
      <c r="A6278" t="s">
        <v>151</v>
      </c>
      <c r="B6278" t="s">
        <v>12489</v>
      </c>
      <c r="C6278" s="36" t="s">
        <v>12517</v>
      </c>
      <c r="D6278" s="36" t="s">
        <v>182</v>
      </c>
    </row>
    <row r="6279" spans="1:4">
      <c r="A6279" t="s">
        <v>151</v>
      </c>
      <c r="B6279" t="s">
        <v>12518</v>
      </c>
      <c r="C6279" s="36" t="s">
        <v>12519</v>
      </c>
      <c r="D6279" s="36" t="s">
        <v>182</v>
      </c>
    </row>
    <row r="6280" spans="1:4">
      <c r="A6280" t="s">
        <v>151</v>
      </c>
      <c r="B6280" t="s">
        <v>12520</v>
      </c>
      <c r="C6280" s="36" t="s">
        <v>12521</v>
      </c>
      <c r="D6280" s="36" t="s">
        <v>182</v>
      </c>
    </row>
    <row r="6281" spans="1:4">
      <c r="A6281" t="s">
        <v>151</v>
      </c>
      <c r="B6281" t="s">
        <v>12522</v>
      </c>
      <c r="C6281" s="36" t="s">
        <v>12523</v>
      </c>
      <c r="D6281" s="36" t="s">
        <v>182</v>
      </c>
    </row>
    <row r="6282" spans="1:4">
      <c r="A6282" t="s">
        <v>151</v>
      </c>
      <c r="B6282" t="s">
        <v>12524</v>
      </c>
      <c r="C6282" s="36" t="s">
        <v>12525</v>
      </c>
      <c r="D6282" s="36" t="s">
        <v>182</v>
      </c>
    </row>
    <row r="6283" spans="1:4">
      <c r="A6283" t="s">
        <v>151</v>
      </c>
      <c r="B6283" t="s">
        <v>12526</v>
      </c>
      <c r="C6283" s="36" t="s">
        <v>12527</v>
      </c>
      <c r="D6283" s="36" t="s">
        <v>182</v>
      </c>
    </row>
    <row r="6284" spans="1:4">
      <c r="A6284" t="s">
        <v>151</v>
      </c>
      <c r="B6284" t="s">
        <v>12528</v>
      </c>
      <c r="C6284" s="36" t="s">
        <v>12529</v>
      </c>
      <c r="D6284" s="36" t="s">
        <v>182</v>
      </c>
    </row>
    <row r="6285" spans="1:4">
      <c r="A6285" t="s">
        <v>151</v>
      </c>
      <c r="B6285" t="s">
        <v>12530</v>
      </c>
      <c r="C6285" s="36" t="s">
        <v>12531</v>
      </c>
      <c r="D6285" s="36" t="s">
        <v>182</v>
      </c>
    </row>
    <row r="6286" spans="1:4">
      <c r="A6286" t="s">
        <v>151</v>
      </c>
      <c r="B6286" t="s">
        <v>12530</v>
      </c>
      <c r="C6286" s="36" t="s">
        <v>12532</v>
      </c>
      <c r="D6286" s="36" t="s">
        <v>182</v>
      </c>
    </row>
    <row r="6287" spans="1:4">
      <c r="A6287" t="s">
        <v>151</v>
      </c>
      <c r="B6287" t="s">
        <v>12533</v>
      </c>
      <c r="C6287" s="36" t="s">
        <v>12534</v>
      </c>
      <c r="D6287" s="36" t="s">
        <v>182</v>
      </c>
    </row>
    <row r="6288" spans="1:4">
      <c r="A6288" t="s">
        <v>151</v>
      </c>
      <c r="B6288" t="s">
        <v>12535</v>
      </c>
      <c r="C6288" s="36" t="s">
        <v>12536</v>
      </c>
      <c r="D6288" s="36" t="s">
        <v>182</v>
      </c>
    </row>
    <row r="6289" spans="1:4">
      <c r="A6289" t="s">
        <v>151</v>
      </c>
      <c r="B6289" t="s">
        <v>12537</v>
      </c>
      <c r="C6289" s="36" t="s">
        <v>12538</v>
      </c>
      <c r="D6289" s="36" t="s">
        <v>182</v>
      </c>
    </row>
    <row r="6290" spans="1:4">
      <c r="A6290" t="s">
        <v>151</v>
      </c>
      <c r="B6290" t="s">
        <v>12539</v>
      </c>
      <c r="C6290" s="36" t="s">
        <v>12540</v>
      </c>
      <c r="D6290" s="36" t="s">
        <v>182</v>
      </c>
    </row>
    <row r="6291" spans="1:4">
      <c r="A6291" t="s">
        <v>151</v>
      </c>
      <c r="B6291" t="s">
        <v>12541</v>
      </c>
      <c r="C6291" s="36" t="s">
        <v>12542</v>
      </c>
      <c r="D6291" s="36" t="s">
        <v>182</v>
      </c>
    </row>
    <row r="6292" spans="1:4">
      <c r="A6292" t="s">
        <v>151</v>
      </c>
      <c r="B6292" t="s">
        <v>12543</v>
      </c>
      <c r="C6292" s="36" t="s">
        <v>12544</v>
      </c>
      <c r="D6292" s="36" t="s">
        <v>182</v>
      </c>
    </row>
    <row r="6293" spans="1:4">
      <c r="A6293" t="s">
        <v>151</v>
      </c>
      <c r="B6293" t="s">
        <v>12545</v>
      </c>
      <c r="C6293" s="36" t="s">
        <v>12546</v>
      </c>
      <c r="D6293" s="36" t="s">
        <v>182</v>
      </c>
    </row>
    <row r="6294" spans="1:4">
      <c r="A6294" t="s">
        <v>151</v>
      </c>
      <c r="B6294" t="s">
        <v>12547</v>
      </c>
      <c r="C6294" s="36" t="s">
        <v>12548</v>
      </c>
      <c r="D6294" s="36" t="s">
        <v>182</v>
      </c>
    </row>
    <row r="6295" spans="1:4">
      <c r="A6295" t="s">
        <v>151</v>
      </c>
      <c r="B6295" t="s">
        <v>12549</v>
      </c>
      <c r="C6295" s="36" t="s">
        <v>12550</v>
      </c>
      <c r="D6295" s="36" t="s">
        <v>182</v>
      </c>
    </row>
    <row r="6296" spans="1:4">
      <c r="A6296" t="s">
        <v>151</v>
      </c>
      <c r="B6296" t="s">
        <v>12551</v>
      </c>
      <c r="C6296" s="36" t="s">
        <v>12552</v>
      </c>
      <c r="D6296" s="36" t="s">
        <v>182</v>
      </c>
    </row>
    <row r="6297" spans="1:4">
      <c r="A6297" t="s">
        <v>151</v>
      </c>
      <c r="B6297" t="s">
        <v>12553</v>
      </c>
      <c r="C6297" s="36" t="s">
        <v>12554</v>
      </c>
      <c r="D6297" s="36" t="s">
        <v>182</v>
      </c>
    </row>
    <row r="6298" spans="1:4">
      <c r="A6298" t="s">
        <v>151</v>
      </c>
      <c r="B6298" t="s">
        <v>12555</v>
      </c>
      <c r="C6298" s="36" t="s">
        <v>12556</v>
      </c>
      <c r="D6298" s="36" t="s">
        <v>182</v>
      </c>
    </row>
    <row r="6299" spans="1:4">
      <c r="A6299" t="s">
        <v>151</v>
      </c>
      <c r="B6299" t="s">
        <v>12557</v>
      </c>
      <c r="C6299" s="36" t="s">
        <v>12558</v>
      </c>
      <c r="D6299" s="36" t="s">
        <v>182</v>
      </c>
    </row>
    <row r="6300" spans="1:4">
      <c r="A6300" t="s">
        <v>151</v>
      </c>
      <c r="B6300" t="s">
        <v>12559</v>
      </c>
      <c r="C6300" s="36" t="s">
        <v>12560</v>
      </c>
      <c r="D6300" s="36" t="s">
        <v>182</v>
      </c>
    </row>
    <row r="6301" spans="1:4">
      <c r="A6301" t="s">
        <v>151</v>
      </c>
      <c r="B6301" t="s">
        <v>12561</v>
      </c>
      <c r="C6301" s="36" t="s">
        <v>12562</v>
      </c>
      <c r="D6301" s="36" t="s">
        <v>182</v>
      </c>
    </row>
    <row r="6302" spans="1:4">
      <c r="A6302" t="s">
        <v>151</v>
      </c>
      <c r="B6302" t="s">
        <v>12563</v>
      </c>
      <c r="C6302" s="36" t="s">
        <v>12564</v>
      </c>
      <c r="D6302" s="36" t="s">
        <v>182</v>
      </c>
    </row>
    <row r="6303" spans="1:4">
      <c r="A6303" t="s">
        <v>151</v>
      </c>
      <c r="B6303" t="s">
        <v>12565</v>
      </c>
      <c r="C6303" s="36" t="s">
        <v>12566</v>
      </c>
      <c r="D6303" s="36" t="s">
        <v>182</v>
      </c>
    </row>
    <row r="6304" spans="1:4">
      <c r="A6304" t="s">
        <v>151</v>
      </c>
      <c r="B6304" t="s">
        <v>12567</v>
      </c>
      <c r="C6304" s="36" t="s">
        <v>12568</v>
      </c>
      <c r="D6304" s="36" t="s">
        <v>182</v>
      </c>
    </row>
    <row r="6305" spans="1:4">
      <c r="A6305" t="s">
        <v>151</v>
      </c>
      <c r="B6305" t="s">
        <v>12569</v>
      </c>
      <c r="C6305" s="36" t="s">
        <v>12570</v>
      </c>
      <c r="D6305" s="36" t="s">
        <v>182</v>
      </c>
    </row>
    <row r="6306" spans="1:4">
      <c r="A6306" t="s">
        <v>151</v>
      </c>
      <c r="B6306" t="s">
        <v>2085</v>
      </c>
      <c r="C6306" s="36" t="s">
        <v>12571</v>
      </c>
      <c r="D6306" s="36" t="s">
        <v>182</v>
      </c>
    </row>
    <row r="6307" spans="1:4">
      <c r="A6307" t="s">
        <v>151</v>
      </c>
      <c r="B6307" t="s">
        <v>2087</v>
      </c>
      <c r="C6307" s="36" t="s">
        <v>12572</v>
      </c>
      <c r="D6307" s="36" t="s">
        <v>182</v>
      </c>
    </row>
    <row r="6308" spans="1:4">
      <c r="A6308" t="s">
        <v>151</v>
      </c>
      <c r="B6308" t="s">
        <v>12539</v>
      </c>
      <c r="C6308" s="36" t="s">
        <v>12573</v>
      </c>
      <c r="D6308" s="36" t="s">
        <v>182</v>
      </c>
    </row>
    <row r="6309" spans="1:4">
      <c r="A6309" t="s">
        <v>151</v>
      </c>
      <c r="B6309" t="s">
        <v>12541</v>
      </c>
      <c r="C6309" s="36" t="s">
        <v>12574</v>
      </c>
      <c r="D6309" s="36" t="s">
        <v>182</v>
      </c>
    </row>
    <row r="6310" spans="1:4">
      <c r="A6310" t="s">
        <v>151</v>
      </c>
      <c r="B6310" t="s">
        <v>12543</v>
      </c>
      <c r="C6310" s="36" t="s">
        <v>12575</v>
      </c>
      <c r="D6310" s="36" t="s">
        <v>182</v>
      </c>
    </row>
    <row r="6311" spans="1:4">
      <c r="A6311" t="s">
        <v>151</v>
      </c>
      <c r="B6311" t="s">
        <v>12576</v>
      </c>
      <c r="C6311" s="36" t="s">
        <v>12577</v>
      </c>
      <c r="D6311" s="36" t="s">
        <v>182</v>
      </c>
    </row>
    <row r="6312" spans="1:4">
      <c r="A6312" t="s">
        <v>151</v>
      </c>
      <c r="B6312" t="s">
        <v>12578</v>
      </c>
      <c r="C6312" s="36" t="s">
        <v>12579</v>
      </c>
      <c r="D6312" s="36" t="s">
        <v>182</v>
      </c>
    </row>
    <row r="6313" spans="1:4">
      <c r="A6313" t="s">
        <v>151</v>
      </c>
      <c r="B6313" t="s">
        <v>12580</v>
      </c>
      <c r="C6313" s="36" t="s">
        <v>12581</v>
      </c>
      <c r="D6313" s="36" t="s">
        <v>182</v>
      </c>
    </row>
    <row r="6314" spans="1:4">
      <c r="A6314" t="s">
        <v>151</v>
      </c>
      <c r="B6314" t="s">
        <v>12582</v>
      </c>
      <c r="C6314" s="36" t="s">
        <v>12583</v>
      </c>
      <c r="D6314" s="36" t="s">
        <v>182</v>
      </c>
    </row>
    <row r="6315" spans="1:4">
      <c r="A6315" t="s">
        <v>151</v>
      </c>
      <c r="B6315" t="s">
        <v>12584</v>
      </c>
      <c r="C6315" s="36" t="s">
        <v>12585</v>
      </c>
      <c r="D6315" s="36" t="s">
        <v>182</v>
      </c>
    </row>
    <row r="6316" spans="1:4">
      <c r="A6316" t="s">
        <v>151</v>
      </c>
      <c r="B6316" t="s">
        <v>12586</v>
      </c>
      <c r="C6316" s="36" t="s">
        <v>12587</v>
      </c>
      <c r="D6316" s="36" t="s">
        <v>182</v>
      </c>
    </row>
    <row r="6317" spans="1:4">
      <c r="A6317" t="s">
        <v>151</v>
      </c>
      <c r="B6317" t="s">
        <v>12588</v>
      </c>
      <c r="C6317" s="36" t="s">
        <v>12589</v>
      </c>
      <c r="D6317" s="36" t="s">
        <v>182</v>
      </c>
    </row>
    <row r="6318" spans="1:4">
      <c r="A6318" t="s">
        <v>151</v>
      </c>
      <c r="B6318" t="s">
        <v>12590</v>
      </c>
      <c r="C6318" s="36" t="s">
        <v>12591</v>
      </c>
      <c r="D6318" s="36" t="s">
        <v>182</v>
      </c>
    </row>
    <row r="6319" spans="1:4">
      <c r="A6319" t="s">
        <v>151</v>
      </c>
      <c r="B6319" t="s">
        <v>12592</v>
      </c>
      <c r="C6319" s="36" t="s">
        <v>12593</v>
      </c>
      <c r="D6319" s="36" t="s">
        <v>182</v>
      </c>
    </row>
    <row r="6320" spans="1:4">
      <c r="A6320" t="s">
        <v>151</v>
      </c>
      <c r="B6320" t="s">
        <v>12594</v>
      </c>
      <c r="C6320" s="36" t="s">
        <v>12595</v>
      </c>
      <c r="D6320" s="36" t="s">
        <v>182</v>
      </c>
    </row>
    <row r="6321" spans="1:4">
      <c r="A6321" t="s">
        <v>151</v>
      </c>
      <c r="B6321" t="s">
        <v>12596</v>
      </c>
      <c r="C6321" s="36" t="s">
        <v>12597</v>
      </c>
      <c r="D6321" s="36" t="s">
        <v>182</v>
      </c>
    </row>
    <row r="6322" spans="1:4">
      <c r="A6322" t="s">
        <v>151</v>
      </c>
      <c r="B6322" t="s">
        <v>12598</v>
      </c>
      <c r="C6322" s="36" t="s">
        <v>12599</v>
      </c>
      <c r="D6322" s="36" t="s">
        <v>182</v>
      </c>
    </row>
    <row r="6323" spans="1:4">
      <c r="A6323" t="s">
        <v>151</v>
      </c>
      <c r="B6323" t="s">
        <v>12600</v>
      </c>
      <c r="C6323" s="36" t="s">
        <v>12601</v>
      </c>
      <c r="D6323" s="36" t="s">
        <v>182</v>
      </c>
    </row>
    <row r="6324" spans="1:4">
      <c r="A6324" t="s">
        <v>151</v>
      </c>
      <c r="B6324" t="s">
        <v>12602</v>
      </c>
      <c r="C6324" s="36" t="s">
        <v>12603</v>
      </c>
      <c r="D6324" s="36" t="s">
        <v>182</v>
      </c>
    </row>
    <row r="6325" spans="1:4">
      <c r="A6325" t="s">
        <v>151</v>
      </c>
      <c r="B6325" t="s">
        <v>12604</v>
      </c>
      <c r="C6325" s="36" t="s">
        <v>12605</v>
      </c>
      <c r="D6325" s="36" t="s">
        <v>182</v>
      </c>
    </row>
    <row r="6326" spans="1:4">
      <c r="A6326" t="s">
        <v>151</v>
      </c>
      <c r="B6326" t="s">
        <v>12606</v>
      </c>
      <c r="C6326" s="36" t="s">
        <v>12607</v>
      </c>
      <c r="D6326" s="36" t="s">
        <v>182</v>
      </c>
    </row>
    <row r="6327" spans="1:4">
      <c r="A6327" t="s">
        <v>151</v>
      </c>
      <c r="B6327" t="s">
        <v>12608</v>
      </c>
      <c r="C6327" s="36" t="s">
        <v>12609</v>
      </c>
      <c r="D6327" s="36" t="s">
        <v>182</v>
      </c>
    </row>
    <row r="6328" spans="1:4">
      <c r="A6328" t="s">
        <v>151</v>
      </c>
      <c r="B6328" t="s">
        <v>12610</v>
      </c>
      <c r="C6328" s="36" t="s">
        <v>12611</v>
      </c>
      <c r="D6328" s="36" t="s">
        <v>182</v>
      </c>
    </row>
    <row r="6329" spans="1:4">
      <c r="A6329" t="s">
        <v>151</v>
      </c>
      <c r="B6329" t="s">
        <v>12612</v>
      </c>
      <c r="C6329" s="36" t="s">
        <v>12613</v>
      </c>
      <c r="D6329" s="36" t="s">
        <v>182</v>
      </c>
    </row>
    <row r="6330" spans="1:4">
      <c r="A6330" t="s">
        <v>151</v>
      </c>
      <c r="B6330" t="s">
        <v>12614</v>
      </c>
      <c r="C6330" s="36" t="s">
        <v>12615</v>
      </c>
      <c r="D6330" s="36" t="s">
        <v>182</v>
      </c>
    </row>
    <row r="6331" spans="1:4">
      <c r="A6331" t="s">
        <v>151</v>
      </c>
      <c r="B6331" t="s">
        <v>12616</v>
      </c>
      <c r="C6331" s="36" t="s">
        <v>12617</v>
      </c>
      <c r="D6331" s="36" t="s">
        <v>182</v>
      </c>
    </row>
    <row r="6332" spans="1:4">
      <c r="A6332" t="s">
        <v>151</v>
      </c>
      <c r="B6332" t="s">
        <v>12618</v>
      </c>
      <c r="C6332" s="36" t="s">
        <v>12619</v>
      </c>
      <c r="D6332" s="36" t="s">
        <v>182</v>
      </c>
    </row>
    <row r="6333" spans="1:4">
      <c r="A6333" t="s">
        <v>151</v>
      </c>
      <c r="B6333" t="s">
        <v>12620</v>
      </c>
      <c r="C6333" s="36" t="s">
        <v>12621</v>
      </c>
      <c r="D6333" s="36" t="s">
        <v>182</v>
      </c>
    </row>
    <row r="6334" spans="1:4">
      <c r="A6334" t="s">
        <v>151</v>
      </c>
      <c r="B6334" t="s">
        <v>12622</v>
      </c>
      <c r="C6334" s="36" t="s">
        <v>12623</v>
      </c>
      <c r="D6334" s="36" t="s">
        <v>182</v>
      </c>
    </row>
    <row r="6335" spans="1:4">
      <c r="A6335" t="s">
        <v>151</v>
      </c>
      <c r="B6335" t="s">
        <v>12624</v>
      </c>
      <c r="C6335" s="36" t="s">
        <v>12625</v>
      </c>
      <c r="D6335" s="36" t="s">
        <v>182</v>
      </c>
    </row>
    <row r="6336" spans="1:4">
      <c r="A6336" t="s">
        <v>151</v>
      </c>
      <c r="B6336" t="s">
        <v>12626</v>
      </c>
      <c r="C6336" s="36" t="s">
        <v>12627</v>
      </c>
      <c r="D6336" s="36" t="s">
        <v>182</v>
      </c>
    </row>
    <row r="6337" spans="1:4">
      <c r="A6337" t="s">
        <v>151</v>
      </c>
      <c r="B6337" t="s">
        <v>12628</v>
      </c>
      <c r="C6337" s="36" t="s">
        <v>12629</v>
      </c>
      <c r="D6337" s="36" t="s">
        <v>182</v>
      </c>
    </row>
    <row r="6338" spans="1:4">
      <c r="A6338" t="s">
        <v>151</v>
      </c>
      <c r="B6338" t="s">
        <v>12630</v>
      </c>
      <c r="C6338" s="36" t="s">
        <v>12631</v>
      </c>
      <c r="D6338" s="36" t="s">
        <v>182</v>
      </c>
    </row>
    <row r="6339" spans="1:4">
      <c r="A6339" t="s">
        <v>151</v>
      </c>
      <c r="B6339" t="s">
        <v>12632</v>
      </c>
      <c r="C6339" s="36" t="s">
        <v>12633</v>
      </c>
      <c r="D6339" s="36" t="s">
        <v>182</v>
      </c>
    </row>
    <row r="6340" spans="1:4">
      <c r="A6340" t="s">
        <v>151</v>
      </c>
      <c r="B6340" t="s">
        <v>12634</v>
      </c>
      <c r="C6340" s="36" t="s">
        <v>12635</v>
      </c>
      <c r="D6340" s="36" t="s">
        <v>182</v>
      </c>
    </row>
    <row r="6341" spans="1:4">
      <c r="A6341" t="s">
        <v>151</v>
      </c>
      <c r="B6341" t="s">
        <v>12636</v>
      </c>
      <c r="C6341" s="36" t="s">
        <v>12637</v>
      </c>
      <c r="D6341" s="36" t="s">
        <v>182</v>
      </c>
    </row>
    <row r="6342" spans="1:4">
      <c r="A6342" t="s">
        <v>151</v>
      </c>
      <c r="B6342" t="s">
        <v>12638</v>
      </c>
      <c r="C6342" s="36" t="s">
        <v>12639</v>
      </c>
      <c r="D6342" s="36" t="s">
        <v>182</v>
      </c>
    </row>
    <row r="6343" spans="1:4">
      <c r="A6343" t="s">
        <v>151</v>
      </c>
      <c r="B6343" t="s">
        <v>12640</v>
      </c>
      <c r="C6343" s="36" t="s">
        <v>12641</v>
      </c>
      <c r="D6343" s="36" t="s">
        <v>182</v>
      </c>
    </row>
    <row r="6344" spans="1:4">
      <c r="A6344" t="s">
        <v>151</v>
      </c>
      <c r="B6344" t="s">
        <v>12642</v>
      </c>
      <c r="C6344" s="36" t="s">
        <v>12643</v>
      </c>
      <c r="D6344" s="36" t="s">
        <v>182</v>
      </c>
    </row>
    <row r="6345" spans="1:4">
      <c r="A6345" t="s">
        <v>151</v>
      </c>
      <c r="B6345" t="s">
        <v>12644</v>
      </c>
      <c r="C6345" s="36" t="s">
        <v>12645</v>
      </c>
      <c r="D6345" s="36" t="s">
        <v>182</v>
      </c>
    </row>
    <row r="6346" spans="1:4">
      <c r="A6346" t="s">
        <v>151</v>
      </c>
      <c r="B6346" t="s">
        <v>12644</v>
      </c>
      <c r="C6346" s="36" t="s">
        <v>12646</v>
      </c>
      <c r="D6346" s="36" t="s">
        <v>182</v>
      </c>
    </row>
    <row r="6347" spans="1:4">
      <c r="A6347" t="s">
        <v>151</v>
      </c>
      <c r="B6347" t="s">
        <v>12647</v>
      </c>
      <c r="C6347" s="36" t="s">
        <v>12648</v>
      </c>
      <c r="D6347" s="36" t="s">
        <v>182</v>
      </c>
    </row>
    <row r="6348" spans="1:4">
      <c r="A6348" t="s">
        <v>151</v>
      </c>
      <c r="B6348" t="s">
        <v>12649</v>
      </c>
      <c r="C6348" s="36" t="s">
        <v>12650</v>
      </c>
      <c r="D6348" s="36" t="s">
        <v>182</v>
      </c>
    </row>
    <row r="6349" spans="1:4">
      <c r="A6349" t="s">
        <v>151</v>
      </c>
      <c r="B6349" t="s">
        <v>12651</v>
      </c>
      <c r="C6349" s="36" t="s">
        <v>12652</v>
      </c>
      <c r="D6349" s="36" t="s">
        <v>182</v>
      </c>
    </row>
    <row r="6350" spans="1:4">
      <c r="A6350" t="s">
        <v>151</v>
      </c>
      <c r="B6350" t="s">
        <v>12653</v>
      </c>
      <c r="C6350" s="36" t="s">
        <v>12654</v>
      </c>
      <c r="D6350" s="36" t="s">
        <v>182</v>
      </c>
    </row>
    <row r="6351" spans="1:4">
      <c r="A6351" t="s">
        <v>151</v>
      </c>
      <c r="B6351" t="s">
        <v>12655</v>
      </c>
      <c r="C6351" s="36" t="s">
        <v>12656</v>
      </c>
      <c r="D6351" s="36" t="s">
        <v>182</v>
      </c>
    </row>
    <row r="6352" spans="1:4">
      <c r="A6352" t="s">
        <v>151</v>
      </c>
      <c r="B6352" t="s">
        <v>12657</v>
      </c>
      <c r="C6352" s="36" t="s">
        <v>12658</v>
      </c>
      <c r="D6352" s="36" t="s">
        <v>182</v>
      </c>
    </row>
    <row r="6353" spans="1:4">
      <c r="A6353" t="s">
        <v>151</v>
      </c>
      <c r="B6353" t="s">
        <v>12659</v>
      </c>
      <c r="C6353" s="36" t="s">
        <v>12660</v>
      </c>
      <c r="D6353" s="36" t="s">
        <v>182</v>
      </c>
    </row>
    <row r="6354" spans="1:4">
      <c r="A6354" t="s">
        <v>151</v>
      </c>
      <c r="B6354" t="s">
        <v>12661</v>
      </c>
      <c r="C6354" s="36" t="s">
        <v>12662</v>
      </c>
      <c r="D6354" s="36" t="s">
        <v>182</v>
      </c>
    </row>
    <row r="6355" spans="1:4">
      <c r="A6355" t="s">
        <v>151</v>
      </c>
      <c r="B6355" t="s">
        <v>12663</v>
      </c>
      <c r="C6355" s="36" t="s">
        <v>12664</v>
      </c>
      <c r="D6355" s="36" t="s">
        <v>182</v>
      </c>
    </row>
    <row r="6356" spans="1:4">
      <c r="A6356" t="s">
        <v>151</v>
      </c>
      <c r="B6356" t="s">
        <v>12665</v>
      </c>
      <c r="C6356" s="36" t="s">
        <v>12666</v>
      </c>
      <c r="D6356" s="36" t="s">
        <v>182</v>
      </c>
    </row>
    <row r="6357" spans="1:4">
      <c r="A6357" t="s">
        <v>151</v>
      </c>
      <c r="B6357" t="s">
        <v>12667</v>
      </c>
      <c r="C6357" s="36" t="s">
        <v>12668</v>
      </c>
      <c r="D6357" s="36" t="s">
        <v>182</v>
      </c>
    </row>
    <row r="6358" spans="1:4">
      <c r="A6358" t="s">
        <v>151</v>
      </c>
      <c r="B6358" t="s">
        <v>12669</v>
      </c>
      <c r="C6358" s="36" t="s">
        <v>12670</v>
      </c>
      <c r="D6358" s="36" t="s">
        <v>182</v>
      </c>
    </row>
    <row r="6359" spans="1:4">
      <c r="A6359" t="s">
        <v>151</v>
      </c>
      <c r="B6359" t="s">
        <v>12671</v>
      </c>
      <c r="C6359" s="36" t="s">
        <v>12672</v>
      </c>
      <c r="D6359" s="36" t="s">
        <v>182</v>
      </c>
    </row>
    <row r="6360" spans="1:4">
      <c r="A6360" t="s">
        <v>151</v>
      </c>
      <c r="B6360" t="s">
        <v>12673</v>
      </c>
      <c r="C6360" s="36" t="s">
        <v>12674</v>
      </c>
      <c r="D6360" s="36" t="s">
        <v>182</v>
      </c>
    </row>
    <row r="6361" spans="1:4">
      <c r="A6361" t="s">
        <v>151</v>
      </c>
      <c r="B6361" t="s">
        <v>12675</v>
      </c>
      <c r="C6361" s="36" t="s">
        <v>12676</v>
      </c>
      <c r="D6361" s="36" t="s">
        <v>182</v>
      </c>
    </row>
    <row r="6362" spans="1:4">
      <c r="A6362" t="s">
        <v>151</v>
      </c>
      <c r="B6362" t="s">
        <v>12677</v>
      </c>
      <c r="C6362" s="36" t="s">
        <v>12678</v>
      </c>
      <c r="D6362" s="36" t="s">
        <v>182</v>
      </c>
    </row>
    <row r="6363" spans="1:4">
      <c r="A6363" t="s">
        <v>151</v>
      </c>
      <c r="B6363" t="s">
        <v>12679</v>
      </c>
      <c r="C6363" s="36" t="s">
        <v>12680</v>
      </c>
      <c r="D6363" s="36" t="s">
        <v>182</v>
      </c>
    </row>
    <row r="6364" spans="1:4">
      <c r="A6364" t="s">
        <v>151</v>
      </c>
      <c r="B6364" t="s">
        <v>12681</v>
      </c>
      <c r="C6364" s="36" t="s">
        <v>12682</v>
      </c>
      <c r="D6364" s="36" t="s">
        <v>182</v>
      </c>
    </row>
    <row r="6365" spans="1:4">
      <c r="A6365" t="s">
        <v>151</v>
      </c>
      <c r="B6365" t="s">
        <v>12683</v>
      </c>
      <c r="C6365" s="36" t="s">
        <v>12684</v>
      </c>
      <c r="D6365" s="36" t="s">
        <v>182</v>
      </c>
    </row>
    <row r="6366" spans="1:4">
      <c r="A6366" t="s">
        <v>151</v>
      </c>
      <c r="B6366" t="s">
        <v>12685</v>
      </c>
      <c r="C6366" s="36" t="s">
        <v>12686</v>
      </c>
      <c r="D6366" s="36" t="s">
        <v>182</v>
      </c>
    </row>
    <row r="6367" spans="1:4">
      <c r="A6367" t="s">
        <v>151</v>
      </c>
      <c r="B6367" t="s">
        <v>12687</v>
      </c>
      <c r="C6367" s="36" t="s">
        <v>12688</v>
      </c>
      <c r="D6367" s="36" t="s">
        <v>182</v>
      </c>
    </row>
    <row r="6368" spans="1:4">
      <c r="A6368" t="s">
        <v>151</v>
      </c>
      <c r="B6368" t="s">
        <v>12689</v>
      </c>
      <c r="C6368" s="36" t="s">
        <v>12690</v>
      </c>
      <c r="D6368" s="36" t="s">
        <v>182</v>
      </c>
    </row>
    <row r="6369" spans="1:4">
      <c r="A6369" t="s">
        <v>151</v>
      </c>
      <c r="B6369" t="s">
        <v>12691</v>
      </c>
      <c r="C6369" s="36" t="s">
        <v>12692</v>
      </c>
      <c r="D6369" s="36" t="s">
        <v>182</v>
      </c>
    </row>
    <row r="6370" spans="1:4">
      <c r="A6370" t="s">
        <v>151</v>
      </c>
      <c r="B6370" t="s">
        <v>12693</v>
      </c>
      <c r="C6370" s="36" t="s">
        <v>12694</v>
      </c>
      <c r="D6370" s="36" t="s">
        <v>182</v>
      </c>
    </row>
    <row r="6371" spans="1:4">
      <c r="A6371" t="s">
        <v>151</v>
      </c>
      <c r="B6371" t="s">
        <v>12695</v>
      </c>
      <c r="C6371" s="36" t="s">
        <v>12696</v>
      </c>
      <c r="D6371" s="36" t="s">
        <v>182</v>
      </c>
    </row>
    <row r="6372" spans="1:4">
      <c r="A6372" t="s">
        <v>151</v>
      </c>
      <c r="B6372" t="s">
        <v>12697</v>
      </c>
      <c r="C6372" s="36" t="s">
        <v>12698</v>
      </c>
      <c r="D6372" s="36" t="s">
        <v>182</v>
      </c>
    </row>
    <row r="6373" spans="1:4">
      <c r="A6373" t="s">
        <v>151</v>
      </c>
      <c r="B6373" t="s">
        <v>12699</v>
      </c>
      <c r="C6373" s="36" t="s">
        <v>12700</v>
      </c>
      <c r="D6373" s="36" t="s">
        <v>182</v>
      </c>
    </row>
    <row r="6374" spans="1:4">
      <c r="A6374" t="s">
        <v>151</v>
      </c>
      <c r="B6374" t="s">
        <v>12701</v>
      </c>
      <c r="C6374" s="36" t="s">
        <v>12702</v>
      </c>
      <c r="D6374" s="36" t="s">
        <v>182</v>
      </c>
    </row>
    <row r="6375" spans="1:4">
      <c r="A6375" t="s">
        <v>151</v>
      </c>
      <c r="B6375" t="s">
        <v>12703</v>
      </c>
      <c r="C6375" s="36" t="s">
        <v>12704</v>
      </c>
      <c r="D6375" s="36" t="s">
        <v>182</v>
      </c>
    </row>
    <row r="6376" spans="1:4">
      <c r="A6376" t="s">
        <v>151</v>
      </c>
      <c r="B6376" t="s">
        <v>12705</v>
      </c>
      <c r="C6376" s="36" t="s">
        <v>12706</v>
      </c>
      <c r="D6376" s="36" t="s">
        <v>182</v>
      </c>
    </row>
    <row r="6377" spans="1:4">
      <c r="A6377" t="s">
        <v>151</v>
      </c>
      <c r="B6377" t="s">
        <v>12707</v>
      </c>
      <c r="C6377" s="36" t="s">
        <v>12708</v>
      </c>
      <c r="D6377" s="36" t="s">
        <v>182</v>
      </c>
    </row>
    <row r="6378" spans="1:4">
      <c r="A6378" t="s">
        <v>151</v>
      </c>
      <c r="B6378" t="s">
        <v>12709</v>
      </c>
      <c r="C6378" s="36" t="s">
        <v>12710</v>
      </c>
      <c r="D6378" s="36" t="s">
        <v>182</v>
      </c>
    </row>
    <row r="6379" spans="1:4">
      <c r="A6379" t="s">
        <v>151</v>
      </c>
      <c r="B6379" t="s">
        <v>12711</v>
      </c>
      <c r="C6379" s="36" t="s">
        <v>12712</v>
      </c>
      <c r="D6379" s="36" t="s">
        <v>182</v>
      </c>
    </row>
    <row r="6380" spans="1:4">
      <c r="A6380" t="s">
        <v>151</v>
      </c>
      <c r="B6380" t="s">
        <v>12713</v>
      </c>
      <c r="C6380" s="36" t="s">
        <v>12714</v>
      </c>
      <c r="D6380" s="36" t="s">
        <v>182</v>
      </c>
    </row>
    <row r="6381" spans="1:4">
      <c r="A6381" t="s">
        <v>151</v>
      </c>
      <c r="B6381" t="s">
        <v>12715</v>
      </c>
      <c r="C6381" s="36" t="s">
        <v>12716</v>
      </c>
      <c r="D6381" s="36" t="s">
        <v>182</v>
      </c>
    </row>
    <row r="6382" spans="1:4">
      <c r="A6382" t="s">
        <v>151</v>
      </c>
      <c r="B6382" t="s">
        <v>12717</v>
      </c>
      <c r="C6382" s="36" t="s">
        <v>12718</v>
      </c>
      <c r="D6382" s="36" t="s">
        <v>182</v>
      </c>
    </row>
    <row r="6383" spans="1:4">
      <c r="A6383" t="s">
        <v>151</v>
      </c>
      <c r="B6383" t="s">
        <v>12719</v>
      </c>
      <c r="C6383" s="36" t="s">
        <v>12720</v>
      </c>
      <c r="D6383" s="36" t="s">
        <v>182</v>
      </c>
    </row>
    <row r="6384" spans="1:4">
      <c r="A6384" t="s">
        <v>151</v>
      </c>
      <c r="B6384" t="s">
        <v>12719</v>
      </c>
      <c r="C6384" s="36" t="s">
        <v>12721</v>
      </c>
      <c r="D6384" s="36" t="s">
        <v>182</v>
      </c>
    </row>
    <row r="6385" spans="1:4">
      <c r="A6385" t="s">
        <v>151</v>
      </c>
      <c r="B6385" t="s">
        <v>12722</v>
      </c>
      <c r="C6385" s="36" t="s">
        <v>12723</v>
      </c>
      <c r="D6385" s="36" t="s">
        <v>182</v>
      </c>
    </row>
    <row r="6386" spans="1:4">
      <c r="A6386" t="s">
        <v>151</v>
      </c>
      <c r="B6386" t="s">
        <v>12724</v>
      </c>
      <c r="C6386" s="36" t="s">
        <v>12725</v>
      </c>
      <c r="D6386" s="36" t="s">
        <v>182</v>
      </c>
    </row>
    <row r="6387" spans="1:4">
      <c r="A6387" t="s">
        <v>151</v>
      </c>
      <c r="B6387" t="s">
        <v>12726</v>
      </c>
      <c r="C6387" s="36" t="s">
        <v>12727</v>
      </c>
      <c r="D6387" s="36" t="s">
        <v>182</v>
      </c>
    </row>
    <row r="6388" spans="1:4">
      <c r="A6388" t="s">
        <v>151</v>
      </c>
      <c r="B6388" t="s">
        <v>12728</v>
      </c>
      <c r="C6388" s="36" t="s">
        <v>12729</v>
      </c>
      <c r="D6388" s="36" t="s">
        <v>182</v>
      </c>
    </row>
    <row r="6389" spans="1:4">
      <c r="A6389" t="s">
        <v>151</v>
      </c>
      <c r="B6389" t="s">
        <v>12730</v>
      </c>
      <c r="C6389" s="36" t="s">
        <v>12731</v>
      </c>
      <c r="D6389" s="36" t="s">
        <v>182</v>
      </c>
    </row>
    <row r="6390" spans="1:4">
      <c r="A6390" t="s">
        <v>151</v>
      </c>
      <c r="B6390" t="s">
        <v>12732</v>
      </c>
      <c r="C6390" s="36" t="s">
        <v>12733</v>
      </c>
      <c r="D6390" s="36" t="s">
        <v>182</v>
      </c>
    </row>
    <row r="6391" spans="1:4">
      <c r="A6391" t="s">
        <v>151</v>
      </c>
      <c r="B6391" t="s">
        <v>12734</v>
      </c>
      <c r="C6391" s="36" t="s">
        <v>12735</v>
      </c>
      <c r="D6391" s="36" t="s">
        <v>182</v>
      </c>
    </row>
    <row r="6392" spans="1:4">
      <c r="A6392" t="s">
        <v>151</v>
      </c>
      <c r="B6392" t="s">
        <v>12736</v>
      </c>
      <c r="C6392" s="36" t="s">
        <v>12737</v>
      </c>
      <c r="D6392" s="36" t="s">
        <v>182</v>
      </c>
    </row>
    <row r="6393" spans="1:4">
      <c r="A6393" t="s">
        <v>151</v>
      </c>
      <c r="B6393" t="s">
        <v>12738</v>
      </c>
      <c r="C6393" s="36" t="s">
        <v>12739</v>
      </c>
      <c r="D6393" s="36" t="s">
        <v>182</v>
      </c>
    </row>
    <row r="6394" spans="1:4">
      <c r="A6394" t="s">
        <v>151</v>
      </c>
      <c r="B6394" t="s">
        <v>12740</v>
      </c>
      <c r="C6394" s="36" t="s">
        <v>12741</v>
      </c>
      <c r="D6394" s="36" t="s">
        <v>182</v>
      </c>
    </row>
    <row r="6395" spans="1:4">
      <c r="A6395" t="s">
        <v>151</v>
      </c>
      <c r="B6395" t="s">
        <v>12742</v>
      </c>
      <c r="C6395" s="36" t="s">
        <v>12743</v>
      </c>
      <c r="D6395" s="36" t="s">
        <v>182</v>
      </c>
    </row>
    <row r="6396" spans="1:4">
      <c r="A6396" t="s">
        <v>151</v>
      </c>
      <c r="B6396" t="s">
        <v>12744</v>
      </c>
      <c r="C6396" s="36" t="s">
        <v>12745</v>
      </c>
      <c r="D6396" s="36" t="s">
        <v>182</v>
      </c>
    </row>
    <row r="6397" spans="1:4">
      <c r="A6397" t="s">
        <v>151</v>
      </c>
      <c r="B6397" t="s">
        <v>12746</v>
      </c>
      <c r="C6397" s="36" t="s">
        <v>12747</v>
      </c>
      <c r="D6397" s="36" t="s">
        <v>182</v>
      </c>
    </row>
    <row r="6398" spans="1:4">
      <c r="A6398" t="s">
        <v>151</v>
      </c>
      <c r="B6398" t="s">
        <v>12748</v>
      </c>
      <c r="C6398" s="36" t="s">
        <v>12749</v>
      </c>
      <c r="D6398" s="36" t="s">
        <v>182</v>
      </c>
    </row>
    <row r="6399" spans="1:4">
      <c r="A6399" t="s">
        <v>151</v>
      </c>
      <c r="B6399" t="s">
        <v>12750</v>
      </c>
      <c r="C6399" s="36" t="s">
        <v>12751</v>
      </c>
      <c r="D6399" s="36" t="s">
        <v>182</v>
      </c>
    </row>
    <row r="6400" spans="1:4">
      <c r="A6400" t="s">
        <v>151</v>
      </c>
      <c r="B6400" t="s">
        <v>12752</v>
      </c>
      <c r="C6400" s="36" t="s">
        <v>12753</v>
      </c>
      <c r="D6400" s="36" t="s">
        <v>182</v>
      </c>
    </row>
    <row r="6401" spans="1:4">
      <c r="A6401" t="s">
        <v>151</v>
      </c>
      <c r="B6401" t="s">
        <v>12754</v>
      </c>
      <c r="C6401" s="36" t="s">
        <v>12755</v>
      </c>
      <c r="D6401" s="36" t="s">
        <v>182</v>
      </c>
    </row>
    <row r="6402" spans="1:4">
      <c r="A6402" t="s">
        <v>151</v>
      </c>
      <c r="B6402" t="s">
        <v>12756</v>
      </c>
      <c r="C6402" s="36" t="s">
        <v>12757</v>
      </c>
      <c r="D6402" s="36" t="s">
        <v>182</v>
      </c>
    </row>
    <row r="6403" spans="1:4">
      <c r="A6403" t="s">
        <v>151</v>
      </c>
      <c r="B6403" t="s">
        <v>12758</v>
      </c>
      <c r="C6403" s="36" t="s">
        <v>12759</v>
      </c>
      <c r="D6403" s="36" t="s">
        <v>182</v>
      </c>
    </row>
    <row r="6404" spans="1:4">
      <c r="A6404" t="s">
        <v>151</v>
      </c>
      <c r="B6404" t="s">
        <v>12760</v>
      </c>
      <c r="C6404" s="36" t="s">
        <v>12761</v>
      </c>
      <c r="D6404" s="36" t="s">
        <v>182</v>
      </c>
    </row>
    <row r="6405" spans="1:4">
      <c r="A6405" t="s">
        <v>151</v>
      </c>
      <c r="B6405" t="s">
        <v>12762</v>
      </c>
      <c r="C6405" s="36" t="s">
        <v>12763</v>
      </c>
      <c r="D6405" s="36" t="s">
        <v>182</v>
      </c>
    </row>
    <row r="6406" spans="1:4">
      <c r="A6406" t="s">
        <v>151</v>
      </c>
      <c r="B6406" t="s">
        <v>12764</v>
      </c>
      <c r="C6406" s="36" t="s">
        <v>12765</v>
      </c>
      <c r="D6406" s="36" t="s">
        <v>182</v>
      </c>
    </row>
    <row r="6407" spans="1:4">
      <c r="A6407" t="s">
        <v>151</v>
      </c>
      <c r="B6407" t="s">
        <v>12766</v>
      </c>
      <c r="C6407" s="36" t="s">
        <v>12767</v>
      </c>
      <c r="D6407" s="36" t="s">
        <v>182</v>
      </c>
    </row>
    <row r="6408" spans="1:4">
      <c r="A6408" t="s">
        <v>151</v>
      </c>
      <c r="B6408" t="s">
        <v>12768</v>
      </c>
      <c r="C6408" s="36" t="s">
        <v>12769</v>
      </c>
      <c r="D6408" s="36" t="s">
        <v>219</v>
      </c>
    </row>
    <row r="6409" spans="1:4">
      <c r="A6409" t="s">
        <v>151</v>
      </c>
      <c r="B6409" t="s">
        <v>12770</v>
      </c>
      <c r="C6409" s="36" t="s">
        <v>12771</v>
      </c>
      <c r="D6409" s="36" t="s">
        <v>219</v>
      </c>
    </row>
    <row r="6410" spans="1:4">
      <c r="A6410" t="s">
        <v>151</v>
      </c>
      <c r="B6410" t="s">
        <v>12772</v>
      </c>
      <c r="C6410" s="36" t="s">
        <v>12773</v>
      </c>
      <c r="D6410" s="36" t="s">
        <v>219</v>
      </c>
    </row>
    <row r="6411" spans="1:4">
      <c r="A6411" t="s">
        <v>151</v>
      </c>
      <c r="B6411" t="s">
        <v>12774</v>
      </c>
      <c r="C6411" s="36" t="s">
        <v>12775</v>
      </c>
      <c r="D6411" s="36" t="s">
        <v>219</v>
      </c>
    </row>
    <row r="6412" spans="1:4">
      <c r="A6412" t="s">
        <v>151</v>
      </c>
      <c r="B6412" t="s">
        <v>12776</v>
      </c>
      <c r="C6412" s="36" t="s">
        <v>12777</v>
      </c>
      <c r="D6412" s="36" t="s">
        <v>219</v>
      </c>
    </row>
    <row r="6413" spans="1:4">
      <c r="A6413" t="s">
        <v>151</v>
      </c>
      <c r="B6413" t="s">
        <v>12778</v>
      </c>
      <c r="C6413" s="36" t="s">
        <v>12779</v>
      </c>
      <c r="D6413" s="36" t="s">
        <v>219</v>
      </c>
    </row>
    <row r="6414" spans="1:4">
      <c r="A6414" t="s">
        <v>151</v>
      </c>
      <c r="B6414" t="s">
        <v>12780</v>
      </c>
      <c r="C6414" s="36" t="s">
        <v>12781</v>
      </c>
      <c r="D6414" s="36" t="s">
        <v>219</v>
      </c>
    </row>
    <row r="6415" spans="1:4">
      <c r="A6415" t="s">
        <v>151</v>
      </c>
      <c r="B6415" t="s">
        <v>12782</v>
      </c>
      <c r="C6415" s="36" t="s">
        <v>12783</v>
      </c>
      <c r="D6415" s="36" t="s">
        <v>219</v>
      </c>
    </row>
    <row r="6416" spans="1:4">
      <c r="A6416" t="s">
        <v>151</v>
      </c>
      <c r="B6416" t="s">
        <v>12784</v>
      </c>
      <c r="C6416" s="36" t="s">
        <v>12785</v>
      </c>
      <c r="D6416" s="36" t="s">
        <v>219</v>
      </c>
    </row>
    <row r="6417" spans="1:4">
      <c r="A6417" t="s">
        <v>151</v>
      </c>
      <c r="B6417" t="s">
        <v>12786</v>
      </c>
      <c r="C6417" s="36" t="s">
        <v>12787</v>
      </c>
      <c r="D6417" s="36" t="s">
        <v>219</v>
      </c>
    </row>
    <row r="6418" spans="1:4">
      <c r="A6418" t="s">
        <v>151</v>
      </c>
      <c r="B6418" t="s">
        <v>12788</v>
      </c>
      <c r="C6418" s="36" t="s">
        <v>12789</v>
      </c>
      <c r="D6418" s="36" t="s">
        <v>182</v>
      </c>
    </row>
    <row r="6419" spans="1:4">
      <c r="A6419" t="s">
        <v>151</v>
      </c>
      <c r="B6419" t="s">
        <v>12790</v>
      </c>
      <c r="C6419" s="36" t="s">
        <v>12791</v>
      </c>
      <c r="D6419" s="36" t="s">
        <v>182</v>
      </c>
    </row>
    <row r="6420" spans="1:4">
      <c r="A6420" t="s">
        <v>151</v>
      </c>
      <c r="B6420" t="s">
        <v>12792</v>
      </c>
      <c r="C6420" s="36" t="s">
        <v>12793</v>
      </c>
      <c r="D6420" s="36" t="s">
        <v>182</v>
      </c>
    </row>
    <row r="6421" spans="1:4">
      <c r="A6421" t="s">
        <v>151</v>
      </c>
      <c r="B6421" t="s">
        <v>12794</v>
      </c>
      <c r="C6421" s="36" t="s">
        <v>12795</v>
      </c>
      <c r="D6421" s="36" t="s">
        <v>182</v>
      </c>
    </row>
    <row r="6422" spans="1:4">
      <c r="A6422" t="s">
        <v>151</v>
      </c>
      <c r="B6422" t="s">
        <v>12796</v>
      </c>
      <c r="C6422" s="36" t="s">
        <v>12797</v>
      </c>
      <c r="D6422" s="36" t="s">
        <v>182</v>
      </c>
    </row>
    <row r="6423" spans="1:4">
      <c r="A6423" t="s">
        <v>151</v>
      </c>
      <c r="B6423" t="s">
        <v>12798</v>
      </c>
      <c r="C6423" s="36" t="s">
        <v>12799</v>
      </c>
      <c r="D6423" s="36" t="s">
        <v>182</v>
      </c>
    </row>
    <row r="6424" spans="1:4">
      <c r="A6424" t="s">
        <v>151</v>
      </c>
      <c r="B6424" t="s">
        <v>12800</v>
      </c>
      <c r="C6424" s="36" t="s">
        <v>12801</v>
      </c>
      <c r="D6424" s="36" t="s">
        <v>182</v>
      </c>
    </row>
    <row r="6425" spans="1:4">
      <c r="A6425" t="s">
        <v>151</v>
      </c>
      <c r="B6425" t="s">
        <v>12802</v>
      </c>
      <c r="C6425" s="36" t="s">
        <v>12803</v>
      </c>
      <c r="D6425" s="36" t="s">
        <v>182</v>
      </c>
    </row>
    <row r="6426" spans="1:4">
      <c r="A6426" t="s">
        <v>151</v>
      </c>
      <c r="B6426" t="s">
        <v>12804</v>
      </c>
      <c r="C6426" s="36" t="s">
        <v>12805</v>
      </c>
      <c r="D6426" s="36" t="s">
        <v>182</v>
      </c>
    </row>
    <row r="6427" spans="1:4">
      <c r="A6427" t="s">
        <v>151</v>
      </c>
      <c r="B6427" t="s">
        <v>12806</v>
      </c>
      <c r="C6427" s="36" t="s">
        <v>12807</v>
      </c>
      <c r="D6427" s="36" t="s">
        <v>182</v>
      </c>
    </row>
    <row r="6428" spans="1:4">
      <c r="A6428" t="s">
        <v>151</v>
      </c>
      <c r="B6428" t="s">
        <v>12808</v>
      </c>
      <c r="C6428" s="36" t="s">
        <v>12809</v>
      </c>
      <c r="D6428" s="36" t="s">
        <v>182</v>
      </c>
    </row>
    <row r="6429" spans="1:4">
      <c r="A6429" t="s">
        <v>151</v>
      </c>
      <c r="B6429" t="s">
        <v>12810</v>
      </c>
      <c r="C6429" s="36" t="s">
        <v>12811</v>
      </c>
      <c r="D6429" s="36" t="s">
        <v>182</v>
      </c>
    </row>
    <row r="6430" spans="1:4">
      <c r="A6430" t="s">
        <v>151</v>
      </c>
      <c r="B6430" t="s">
        <v>12812</v>
      </c>
      <c r="C6430" s="36" t="s">
        <v>12813</v>
      </c>
      <c r="D6430" s="36" t="s">
        <v>182</v>
      </c>
    </row>
    <row r="6431" spans="1:4">
      <c r="A6431" t="s">
        <v>151</v>
      </c>
      <c r="B6431" t="s">
        <v>12814</v>
      </c>
      <c r="C6431" s="36" t="s">
        <v>12815</v>
      </c>
      <c r="D6431" s="36" t="s">
        <v>182</v>
      </c>
    </row>
    <row r="6432" spans="1:4">
      <c r="A6432" t="s">
        <v>151</v>
      </c>
      <c r="B6432" t="s">
        <v>12816</v>
      </c>
      <c r="C6432" s="36" t="s">
        <v>12817</v>
      </c>
      <c r="D6432" s="36" t="s">
        <v>182</v>
      </c>
    </row>
    <row r="6433" spans="1:4">
      <c r="A6433" t="s">
        <v>151</v>
      </c>
      <c r="B6433" t="s">
        <v>12818</v>
      </c>
      <c r="C6433" s="36" t="s">
        <v>12819</v>
      </c>
      <c r="D6433" s="36" t="s">
        <v>182</v>
      </c>
    </row>
    <row r="6434" spans="1:4">
      <c r="A6434" t="s">
        <v>151</v>
      </c>
      <c r="B6434" t="s">
        <v>12820</v>
      </c>
      <c r="C6434" s="36" t="s">
        <v>12821</v>
      </c>
      <c r="D6434" s="36" t="s">
        <v>182</v>
      </c>
    </row>
    <row r="6435" spans="1:4">
      <c r="A6435" t="s">
        <v>151</v>
      </c>
      <c r="B6435" t="s">
        <v>12822</v>
      </c>
      <c r="C6435" s="36" t="s">
        <v>12823</v>
      </c>
      <c r="D6435" s="36" t="s">
        <v>182</v>
      </c>
    </row>
    <row r="6436" spans="1:4">
      <c r="A6436" t="s">
        <v>151</v>
      </c>
      <c r="B6436" t="s">
        <v>12824</v>
      </c>
      <c r="C6436" s="36" t="s">
        <v>12825</v>
      </c>
      <c r="D6436" s="36" t="s">
        <v>182</v>
      </c>
    </row>
    <row r="6437" spans="1:4">
      <c r="A6437" t="s">
        <v>151</v>
      </c>
      <c r="B6437" t="s">
        <v>12826</v>
      </c>
      <c r="C6437" s="36" t="s">
        <v>12827</v>
      </c>
      <c r="D6437" s="36" t="s">
        <v>182</v>
      </c>
    </row>
    <row r="6438" spans="1:4">
      <c r="A6438" t="s">
        <v>151</v>
      </c>
      <c r="B6438" t="s">
        <v>12828</v>
      </c>
      <c r="C6438" s="36" t="s">
        <v>12829</v>
      </c>
      <c r="D6438" s="36" t="s">
        <v>182</v>
      </c>
    </row>
    <row r="6439" spans="1:4">
      <c r="A6439" t="s">
        <v>151</v>
      </c>
      <c r="B6439" t="s">
        <v>12830</v>
      </c>
      <c r="C6439" s="36" t="s">
        <v>12831</v>
      </c>
      <c r="D6439" s="36" t="s">
        <v>182</v>
      </c>
    </row>
    <row r="6440" spans="1:4">
      <c r="A6440" t="s">
        <v>151</v>
      </c>
      <c r="B6440" t="s">
        <v>3841</v>
      </c>
      <c r="C6440" s="36" t="s">
        <v>12832</v>
      </c>
      <c r="D6440" s="36" t="s">
        <v>182</v>
      </c>
    </row>
    <row r="6441" spans="1:4">
      <c r="A6441" t="s">
        <v>151</v>
      </c>
      <c r="B6441" t="s">
        <v>3843</v>
      </c>
      <c r="C6441" s="36" t="s">
        <v>12833</v>
      </c>
      <c r="D6441" s="36" t="s">
        <v>182</v>
      </c>
    </row>
    <row r="6442" spans="1:4">
      <c r="A6442" t="s">
        <v>151</v>
      </c>
      <c r="B6442" t="s">
        <v>3845</v>
      </c>
      <c r="C6442" s="36" t="s">
        <v>12834</v>
      </c>
      <c r="D6442" s="36" t="s">
        <v>182</v>
      </c>
    </row>
    <row r="6443" spans="1:4">
      <c r="A6443" t="s">
        <v>151</v>
      </c>
      <c r="B6443" t="s">
        <v>3847</v>
      </c>
      <c r="C6443" s="36" t="s">
        <v>12835</v>
      </c>
      <c r="D6443" s="36" t="s">
        <v>182</v>
      </c>
    </row>
    <row r="6444" spans="1:4">
      <c r="A6444" t="s">
        <v>151</v>
      </c>
      <c r="B6444" t="s">
        <v>3849</v>
      </c>
      <c r="C6444" s="36" t="s">
        <v>12836</v>
      </c>
      <c r="D6444" s="36" t="s">
        <v>182</v>
      </c>
    </row>
    <row r="6445" spans="1:4">
      <c r="A6445" t="s">
        <v>151</v>
      </c>
      <c r="B6445" t="s">
        <v>12837</v>
      </c>
      <c r="C6445" s="36" t="s">
        <v>12838</v>
      </c>
      <c r="D6445" s="36" t="s">
        <v>182</v>
      </c>
    </row>
    <row r="6446" spans="1:4">
      <c r="A6446" t="s">
        <v>151</v>
      </c>
      <c r="B6446" t="s">
        <v>12839</v>
      </c>
      <c r="C6446" s="36" t="s">
        <v>12840</v>
      </c>
      <c r="D6446" s="36" t="s">
        <v>182</v>
      </c>
    </row>
    <row r="6447" spans="1:4">
      <c r="A6447" t="s">
        <v>151</v>
      </c>
      <c r="B6447" t="s">
        <v>12841</v>
      </c>
      <c r="C6447" s="36" t="s">
        <v>12842</v>
      </c>
      <c r="D6447" s="36" t="s">
        <v>182</v>
      </c>
    </row>
    <row r="6448" spans="1:4">
      <c r="A6448" t="s">
        <v>151</v>
      </c>
      <c r="B6448" t="s">
        <v>12843</v>
      </c>
      <c r="C6448" s="36" t="s">
        <v>12844</v>
      </c>
      <c r="D6448" s="36" t="s">
        <v>182</v>
      </c>
    </row>
    <row r="6449" spans="1:4">
      <c r="A6449" t="s">
        <v>151</v>
      </c>
      <c r="B6449" t="s">
        <v>12845</v>
      </c>
      <c r="C6449" s="36" t="s">
        <v>12846</v>
      </c>
      <c r="D6449" s="36" t="s">
        <v>182</v>
      </c>
    </row>
    <row r="6450" spans="1:4">
      <c r="A6450" t="s">
        <v>151</v>
      </c>
      <c r="B6450" t="s">
        <v>12847</v>
      </c>
      <c r="C6450" s="36" t="s">
        <v>12848</v>
      </c>
      <c r="D6450" s="36" t="s">
        <v>182</v>
      </c>
    </row>
    <row r="6451" spans="1:4">
      <c r="A6451" t="s">
        <v>151</v>
      </c>
      <c r="B6451" t="s">
        <v>12849</v>
      </c>
      <c r="C6451" s="36" t="s">
        <v>12850</v>
      </c>
      <c r="D6451" s="36" t="s">
        <v>182</v>
      </c>
    </row>
    <row r="6452" spans="1:4">
      <c r="A6452" t="s">
        <v>151</v>
      </c>
      <c r="B6452" t="s">
        <v>12851</v>
      </c>
      <c r="C6452" s="36" t="s">
        <v>12852</v>
      </c>
      <c r="D6452" s="36" t="s">
        <v>182</v>
      </c>
    </row>
    <row r="6453" spans="1:4">
      <c r="A6453" t="s">
        <v>151</v>
      </c>
      <c r="B6453" t="s">
        <v>12853</v>
      </c>
      <c r="C6453" s="36" t="s">
        <v>12854</v>
      </c>
      <c r="D6453" s="36" t="s">
        <v>182</v>
      </c>
    </row>
    <row r="6454" spans="1:4">
      <c r="A6454" t="s">
        <v>151</v>
      </c>
      <c r="B6454" t="s">
        <v>12855</v>
      </c>
      <c r="C6454" s="36" t="s">
        <v>12856</v>
      </c>
      <c r="D6454" s="36" t="s">
        <v>182</v>
      </c>
    </row>
    <row r="6455" spans="1:4">
      <c r="A6455" t="s">
        <v>151</v>
      </c>
      <c r="B6455" t="s">
        <v>12814</v>
      </c>
      <c r="C6455" s="36" t="s">
        <v>12857</v>
      </c>
      <c r="D6455" s="36" t="s">
        <v>182</v>
      </c>
    </row>
    <row r="6456" spans="1:4">
      <c r="A6456" t="s">
        <v>151</v>
      </c>
      <c r="B6456" t="s">
        <v>12858</v>
      </c>
      <c r="C6456" s="36" t="s">
        <v>12859</v>
      </c>
      <c r="D6456" s="36" t="s">
        <v>182</v>
      </c>
    </row>
    <row r="6457" spans="1:4">
      <c r="A6457" t="s">
        <v>151</v>
      </c>
      <c r="B6457" t="s">
        <v>12860</v>
      </c>
      <c r="C6457" s="36" t="s">
        <v>12861</v>
      </c>
      <c r="D6457" s="36" t="s">
        <v>182</v>
      </c>
    </row>
    <row r="6458" spans="1:4">
      <c r="A6458" t="s">
        <v>151</v>
      </c>
      <c r="B6458" t="s">
        <v>12862</v>
      </c>
      <c r="C6458" s="36" t="s">
        <v>12863</v>
      </c>
      <c r="D6458" s="36" t="s">
        <v>182</v>
      </c>
    </row>
    <row r="6459" spans="1:4">
      <c r="A6459" t="s">
        <v>151</v>
      </c>
      <c r="B6459" t="s">
        <v>12864</v>
      </c>
      <c r="C6459" s="36" t="s">
        <v>12865</v>
      </c>
      <c r="D6459" s="36" t="s">
        <v>182</v>
      </c>
    </row>
    <row r="6460" spans="1:4">
      <c r="A6460" t="s">
        <v>151</v>
      </c>
      <c r="B6460" t="s">
        <v>12866</v>
      </c>
      <c r="C6460" s="36" t="s">
        <v>12867</v>
      </c>
      <c r="D6460" s="36" t="s">
        <v>182</v>
      </c>
    </row>
    <row r="6461" spans="1:4">
      <c r="A6461" t="s">
        <v>151</v>
      </c>
      <c r="B6461" t="s">
        <v>12868</v>
      </c>
      <c r="C6461" s="36" t="s">
        <v>12869</v>
      </c>
      <c r="D6461" s="36" t="s">
        <v>182</v>
      </c>
    </row>
    <row r="6462" spans="1:4">
      <c r="A6462" t="s">
        <v>151</v>
      </c>
      <c r="B6462" t="s">
        <v>12870</v>
      </c>
      <c r="C6462" s="36" t="s">
        <v>12871</v>
      </c>
      <c r="D6462" s="36" t="s">
        <v>182</v>
      </c>
    </row>
    <row r="6463" spans="1:4">
      <c r="A6463" t="s">
        <v>151</v>
      </c>
      <c r="B6463" t="s">
        <v>12872</v>
      </c>
      <c r="C6463" s="36" t="s">
        <v>12873</v>
      </c>
      <c r="D6463" s="36" t="s">
        <v>182</v>
      </c>
    </row>
    <row r="6464" spans="1:4">
      <c r="A6464" t="s">
        <v>151</v>
      </c>
      <c r="B6464" t="s">
        <v>12874</v>
      </c>
      <c r="C6464" s="36" t="s">
        <v>12875</v>
      </c>
      <c r="D6464" s="36" t="s">
        <v>182</v>
      </c>
    </row>
    <row r="6465" spans="1:4">
      <c r="A6465" t="s">
        <v>151</v>
      </c>
      <c r="B6465" t="s">
        <v>12876</v>
      </c>
      <c r="C6465" s="36" t="s">
        <v>12877</v>
      </c>
      <c r="D6465" s="36" t="s">
        <v>182</v>
      </c>
    </row>
    <row r="6466" spans="1:4">
      <c r="A6466" t="s">
        <v>151</v>
      </c>
      <c r="B6466" t="s">
        <v>12878</v>
      </c>
      <c r="C6466" s="36" t="s">
        <v>12879</v>
      </c>
      <c r="D6466" s="36" t="s">
        <v>182</v>
      </c>
    </row>
    <row r="6467" spans="1:4">
      <c r="A6467" t="s">
        <v>151</v>
      </c>
      <c r="B6467" t="s">
        <v>12880</v>
      </c>
      <c r="C6467" s="36" t="s">
        <v>12881</v>
      </c>
      <c r="D6467" s="36" t="s">
        <v>182</v>
      </c>
    </row>
    <row r="6468" spans="1:4">
      <c r="A6468" t="s">
        <v>151</v>
      </c>
      <c r="B6468" t="s">
        <v>12882</v>
      </c>
      <c r="C6468" s="36" t="s">
        <v>12883</v>
      </c>
      <c r="D6468" s="36" t="s">
        <v>182</v>
      </c>
    </row>
    <row r="6469" spans="1:4">
      <c r="A6469" t="s">
        <v>151</v>
      </c>
      <c r="B6469" t="s">
        <v>12884</v>
      </c>
      <c r="C6469" s="36" t="s">
        <v>12885</v>
      </c>
      <c r="D6469" s="36" t="s">
        <v>182</v>
      </c>
    </row>
    <row r="6470" spans="1:4">
      <c r="A6470" t="s">
        <v>151</v>
      </c>
      <c r="B6470" t="s">
        <v>12886</v>
      </c>
      <c r="C6470" s="36" t="s">
        <v>12887</v>
      </c>
      <c r="D6470" s="36" t="s">
        <v>182</v>
      </c>
    </row>
    <row r="6471" spans="1:4">
      <c r="A6471" t="s">
        <v>151</v>
      </c>
      <c r="B6471" t="s">
        <v>12888</v>
      </c>
      <c r="C6471" s="36" t="s">
        <v>12889</v>
      </c>
      <c r="D6471" s="36" t="s">
        <v>182</v>
      </c>
    </row>
    <row r="6472" spans="1:4">
      <c r="A6472" t="s">
        <v>151</v>
      </c>
      <c r="B6472" t="s">
        <v>12890</v>
      </c>
      <c r="C6472" s="36" t="s">
        <v>12891</v>
      </c>
      <c r="D6472" s="36" t="s">
        <v>182</v>
      </c>
    </row>
    <row r="6473" spans="1:4">
      <c r="A6473" t="s">
        <v>151</v>
      </c>
      <c r="B6473" t="s">
        <v>12892</v>
      </c>
      <c r="C6473" s="36" t="s">
        <v>12893</v>
      </c>
      <c r="D6473" s="36" t="s">
        <v>182</v>
      </c>
    </row>
    <row r="6474" spans="1:4">
      <c r="A6474" t="s">
        <v>151</v>
      </c>
      <c r="B6474" t="s">
        <v>12894</v>
      </c>
      <c r="C6474" s="36" t="s">
        <v>12895</v>
      </c>
      <c r="D6474" s="36" t="s">
        <v>182</v>
      </c>
    </row>
    <row r="6475" spans="1:4">
      <c r="A6475" t="s">
        <v>151</v>
      </c>
      <c r="B6475" t="s">
        <v>12896</v>
      </c>
      <c r="C6475" s="36" t="s">
        <v>12897</v>
      </c>
      <c r="D6475" s="36" t="s">
        <v>182</v>
      </c>
    </row>
    <row r="6476" spans="1:4">
      <c r="A6476" t="s">
        <v>151</v>
      </c>
      <c r="B6476" t="s">
        <v>12898</v>
      </c>
      <c r="C6476" s="36" t="s">
        <v>12899</v>
      </c>
      <c r="D6476" s="36" t="s">
        <v>182</v>
      </c>
    </row>
    <row r="6477" spans="1:4">
      <c r="A6477" t="s">
        <v>151</v>
      </c>
      <c r="B6477" t="s">
        <v>12900</v>
      </c>
      <c r="C6477" s="36" t="s">
        <v>12901</v>
      </c>
      <c r="D6477" s="36" t="s">
        <v>182</v>
      </c>
    </row>
    <row r="6478" spans="1:4">
      <c r="A6478" t="s">
        <v>151</v>
      </c>
      <c r="B6478" t="s">
        <v>12902</v>
      </c>
      <c r="C6478" s="36" t="s">
        <v>12903</v>
      </c>
      <c r="D6478" s="36" t="s">
        <v>182</v>
      </c>
    </row>
    <row r="6479" spans="1:4">
      <c r="A6479" t="s">
        <v>151</v>
      </c>
      <c r="B6479" t="s">
        <v>12904</v>
      </c>
      <c r="C6479" s="36" t="s">
        <v>12905</v>
      </c>
      <c r="D6479" s="36" t="s">
        <v>182</v>
      </c>
    </row>
    <row r="6480" spans="1:4">
      <c r="A6480" t="s">
        <v>151</v>
      </c>
      <c r="B6480" t="s">
        <v>12906</v>
      </c>
      <c r="C6480" s="36" t="s">
        <v>12907</v>
      </c>
      <c r="D6480" s="36" t="s">
        <v>182</v>
      </c>
    </row>
    <row r="6481" spans="1:4">
      <c r="A6481" t="s">
        <v>151</v>
      </c>
      <c r="B6481" t="s">
        <v>12908</v>
      </c>
      <c r="C6481" s="36" t="s">
        <v>12909</v>
      </c>
      <c r="D6481" s="36" t="s">
        <v>182</v>
      </c>
    </row>
    <row r="6482" spans="1:4">
      <c r="A6482" t="s">
        <v>151</v>
      </c>
      <c r="B6482" t="s">
        <v>12910</v>
      </c>
      <c r="C6482" s="36" t="s">
        <v>12911</v>
      </c>
      <c r="D6482" s="36" t="s">
        <v>182</v>
      </c>
    </row>
    <row r="6483" spans="1:4">
      <c r="A6483" t="s">
        <v>151</v>
      </c>
      <c r="B6483" t="s">
        <v>12912</v>
      </c>
      <c r="C6483" s="36" t="s">
        <v>12913</v>
      </c>
      <c r="D6483" s="36" t="s">
        <v>182</v>
      </c>
    </row>
    <row r="6484" spans="1:4">
      <c r="A6484" t="s">
        <v>151</v>
      </c>
      <c r="B6484" t="s">
        <v>12914</v>
      </c>
      <c r="C6484" s="36" t="s">
        <v>12915</v>
      </c>
      <c r="D6484" s="36" t="s">
        <v>182</v>
      </c>
    </row>
    <row r="6485" spans="1:4">
      <c r="A6485" t="s">
        <v>151</v>
      </c>
      <c r="B6485" t="s">
        <v>12916</v>
      </c>
      <c r="C6485" s="36" t="s">
        <v>12917</v>
      </c>
      <c r="D6485" s="36" t="s">
        <v>182</v>
      </c>
    </row>
    <row r="6486" spans="1:4">
      <c r="A6486" t="s">
        <v>151</v>
      </c>
      <c r="B6486" t="s">
        <v>12918</v>
      </c>
      <c r="C6486" s="36" t="s">
        <v>12919</v>
      </c>
      <c r="D6486" s="36" t="s">
        <v>182</v>
      </c>
    </row>
    <row r="6487" spans="1:4">
      <c r="A6487" t="s">
        <v>151</v>
      </c>
      <c r="B6487" t="s">
        <v>12920</v>
      </c>
      <c r="C6487" s="36" t="s">
        <v>12921</v>
      </c>
      <c r="D6487" s="36" t="s">
        <v>182</v>
      </c>
    </row>
    <row r="6488" spans="1:4">
      <c r="A6488" t="s">
        <v>151</v>
      </c>
      <c r="B6488" t="s">
        <v>12922</v>
      </c>
      <c r="C6488" s="36" t="s">
        <v>12923</v>
      </c>
      <c r="D6488" s="36" t="s">
        <v>182</v>
      </c>
    </row>
    <row r="6489" spans="1:4">
      <c r="A6489" t="s">
        <v>151</v>
      </c>
      <c r="B6489" t="s">
        <v>12924</v>
      </c>
      <c r="C6489" s="36" t="s">
        <v>12925</v>
      </c>
      <c r="D6489" s="36" t="s">
        <v>182</v>
      </c>
    </row>
    <row r="6490" spans="1:4">
      <c r="A6490" t="s">
        <v>151</v>
      </c>
      <c r="B6490" t="s">
        <v>12926</v>
      </c>
      <c r="C6490" s="36" t="s">
        <v>12927</v>
      </c>
      <c r="D6490" s="36" t="s">
        <v>182</v>
      </c>
    </row>
    <row r="6491" spans="1:4">
      <c r="A6491" t="s">
        <v>151</v>
      </c>
      <c r="B6491" t="s">
        <v>12928</v>
      </c>
      <c r="C6491" s="36" t="s">
        <v>12929</v>
      </c>
      <c r="D6491" s="36" t="s">
        <v>182</v>
      </c>
    </row>
    <row r="6492" spans="1:4">
      <c r="A6492" t="s">
        <v>151</v>
      </c>
      <c r="B6492" t="s">
        <v>12930</v>
      </c>
      <c r="C6492" s="36" t="s">
        <v>12931</v>
      </c>
      <c r="D6492" s="36" t="s">
        <v>182</v>
      </c>
    </row>
    <row r="6493" spans="1:4">
      <c r="A6493" t="s">
        <v>151</v>
      </c>
      <c r="B6493" t="s">
        <v>12932</v>
      </c>
      <c r="C6493" s="36" t="s">
        <v>12933</v>
      </c>
      <c r="D6493" s="36" t="s">
        <v>182</v>
      </c>
    </row>
    <row r="6494" spans="1:4">
      <c r="A6494" t="s">
        <v>151</v>
      </c>
      <c r="B6494" t="s">
        <v>12934</v>
      </c>
      <c r="C6494" s="36" t="s">
        <v>12935</v>
      </c>
      <c r="D6494" s="36" t="s">
        <v>182</v>
      </c>
    </row>
    <row r="6495" spans="1:4">
      <c r="A6495" t="s">
        <v>151</v>
      </c>
      <c r="B6495" t="s">
        <v>12936</v>
      </c>
      <c r="C6495" s="36" t="s">
        <v>12937</v>
      </c>
      <c r="D6495" s="36" t="s">
        <v>182</v>
      </c>
    </row>
    <row r="6496" spans="1:4">
      <c r="A6496" t="s">
        <v>151</v>
      </c>
      <c r="B6496" t="s">
        <v>12938</v>
      </c>
      <c r="C6496" s="36" t="s">
        <v>12939</v>
      </c>
      <c r="D6496" s="36" t="s">
        <v>182</v>
      </c>
    </row>
    <row r="6497" spans="1:4">
      <c r="A6497" t="s">
        <v>151</v>
      </c>
      <c r="B6497" t="s">
        <v>12940</v>
      </c>
      <c r="C6497" s="36" t="s">
        <v>12941</v>
      </c>
      <c r="D6497" s="36" t="s">
        <v>182</v>
      </c>
    </row>
    <row r="6498" spans="1:4">
      <c r="A6498" t="s">
        <v>151</v>
      </c>
      <c r="B6498" t="s">
        <v>12942</v>
      </c>
      <c r="C6498" s="36" t="s">
        <v>12943</v>
      </c>
      <c r="D6498" s="36" t="s">
        <v>182</v>
      </c>
    </row>
    <row r="6499" spans="1:4">
      <c r="A6499" t="s">
        <v>151</v>
      </c>
      <c r="B6499" t="s">
        <v>12944</v>
      </c>
      <c r="C6499" s="36" t="s">
        <v>12945</v>
      </c>
      <c r="D6499" s="36" t="s">
        <v>182</v>
      </c>
    </row>
    <row r="6500" spans="1:4">
      <c r="A6500" t="s">
        <v>151</v>
      </c>
      <c r="B6500" t="s">
        <v>12946</v>
      </c>
      <c r="C6500" s="36" t="s">
        <v>12947</v>
      </c>
      <c r="D6500" s="36" t="s">
        <v>182</v>
      </c>
    </row>
    <row r="6501" spans="1:4">
      <c r="A6501" t="s">
        <v>151</v>
      </c>
      <c r="B6501" t="s">
        <v>12948</v>
      </c>
      <c r="C6501" s="36" t="s">
        <v>12949</v>
      </c>
      <c r="D6501" s="36" t="s">
        <v>182</v>
      </c>
    </row>
    <row r="6502" spans="1:4">
      <c r="A6502" t="s">
        <v>151</v>
      </c>
      <c r="B6502" t="s">
        <v>12950</v>
      </c>
      <c r="C6502" s="36" t="s">
        <v>12951</v>
      </c>
      <c r="D6502" s="36" t="s">
        <v>182</v>
      </c>
    </row>
    <row r="6503" spans="1:4">
      <c r="A6503" t="s">
        <v>151</v>
      </c>
      <c r="B6503" t="s">
        <v>12952</v>
      </c>
      <c r="C6503" s="36" t="s">
        <v>12953</v>
      </c>
      <c r="D6503" s="36" t="s">
        <v>182</v>
      </c>
    </row>
    <row r="6504" spans="1:4">
      <c r="A6504" t="s">
        <v>151</v>
      </c>
      <c r="B6504" t="s">
        <v>12954</v>
      </c>
      <c r="C6504" s="36" t="s">
        <v>12955</v>
      </c>
      <c r="D6504" s="36" t="s">
        <v>182</v>
      </c>
    </row>
    <row r="6505" spans="1:4">
      <c r="A6505" t="s">
        <v>151</v>
      </c>
      <c r="B6505" t="s">
        <v>12956</v>
      </c>
      <c r="C6505" s="36" t="s">
        <v>12957</v>
      </c>
      <c r="D6505" s="36" t="s">
        <v>182</v>
      </c>
    </row>
    <row r="6506" spans="1:4">
      <c r="A6506" t="s">
        <v>151</v>
      </c>
      <c r="B6506" t="s">
        <v>12958</v>
      </c>
      <c r="C6506" s="36" t="s">
        <v>12959</v>
      </c>
      <c r="D6506" s="36" t="s">
        <v>182</v>
      </c>
    </row>
    <row r="6507" spans="1:4">
      <c r="A6507" t="s">
        <v>151</v>
      </c>
      <c r="B6507" t="s">
        <v>12960</v>
      </c>
      <c r="C6507" s="36" t="s">
        <v>12961</v>
      </c>
      <c r="D6507" s="36" t="s">
        <v>182</v>
      </c>
    </row>
    <row r="6508" spans="1:4">
      <c r="A6508" t="s">
        <v>151</v>
      </c>
      <c r="B6508" t="s">
        <v>12962</v>
      </c>
      <c r="C6508" s="36" t="s">
        <v>12963</v>
      </c>
      <c r="D6508" s="36" t="s">
        <v>182</v>
      </c>
    </row>
    <row r="6509" spans="1:4">
      <c r="A6509" t="s">
        <v>151</v>
      </c>
      <c r="B6509" t="s">
        <v>12964</v>
      </c>
      <c r="C6509" s="36" t="s">
        <v>12965</v>
      </c>
      <c r="D6509" s="36" t="s">
        <v>182</v>
      </c>
    </row>
    <row r="6510" spans="1:4">
      <c r="A6510" t="s">
        <v>151</v>
      </c>
      <c r="B6510" t="s">
        <v>12966</v>
      </c>
      <c r="C6510" s="36" t="s">
        <v>12967</v>
      </c>
      <c r="D6510" s="36" t="s">
        <v>182</v>
      </c>
    </row>
    <row r="6511" spans="1:4">
      <c r="A6511" t="s">
        <v>151</v>
      </c>
      <c r="B6511" t="s">
        <v>12968</v>
      </c>
      <c r="C6511" s="36" t="s">
        <v>12969</v>
      </c>
      <c r="D6511" s="36" t="s">
        <v>182</v>
      </c>
    </row>
    <row r="6512" spans="1:4">
      <c r="A6512" t="s">
        <v>151</v>
      </c>
      <c r="B6512" t="s">
        <v>12970</v>
      </c>
      <c r="C6512" s="36" t="s">
        <v>12971</v>
      </c>
      <c r="D6512" s="36" t="s">
        <v>182</v>
      </c>
    </row>
    <row r="6513" spans="1:4">
      <c r="A6513" t="s">
        <v>151</v>
      </c>
      <c r="B6513" t="s">
        <v>12972</v>
      </c>
      <c r="C6513" s="36" t="s">
        <v>12973</v>
      </c>
      <c r="D6513" s="36" t="s">
        <v>182</v>
      </c>
    </row>
    <row r="6514" spans="1:4">
      <c r="A6514" t="s">
        <v>151</v>
      </c>
      <c r="B6514" t="s">
        <v>12974</v>
      </c>
      <c r="C6514" s="36" t="s">
        <v>12975</v>
      </c>
      <c r="D6514" s="36" t="s">
        <v>182</v>
      </c>
    </row>
    <row r="6515" spans="1:4">
      <c r="A6515" t="s">
        <v>151</v>
      </c>
      <c r="B6515" t="s">
        <v>12976</v>
      </c>
      <c r="C6515" s="36" t="s">
        <v>12977</v>
      </c>
      <c r="D6515" s="36" t="s">
        <v>182</v>
      </c>
    </row>
    <row r="6516" spans="1:4">
      <c r="A6516" t="s">
        <v>151</v>
      </c>
      <c r="B6516" t="s">
        <v>12978</v>
      </c>
      <c r="C6516" s="36" t="s">
        <v>12979</v>
      </c>
      <c r="D6516" s="36" t="s">
        <v>182</v>
      </c>
    </row>
    <row r="6517" spans="1:4">
      <c r="A6517" t="s">
        <v>151</v>
      </c>
      <c r="B6517" t="s">
        <v>12980</v>
      </c>
      <c r="C6517" s="36" t="s">
        <v>12981</v>
      </c>
      <c r="D6517" s="36" t="s">
        <v>182</v>
      </c>
    </row>
    <row r="6518" spans="1:4">
      <c r="A6518" t="s">
        <v>151</v>
      </c>
      <c r="B6518" t="s">
        <v>12982</v>
      </c>
      <c r="C6518" s="36" t="s">
        <v>12983</v>
      </c>
      <c r="D6518" s="36" t="s">
        <v>182</v>
      </c>
    </row>
    <row r="6519" spans="1:4">
      <c r="A6519" t="s">
        <v>151</v>
      </c>
      <c r="B6519" t="s">
        <v>12984</v>
      </c>
      <c r="C6519" s="36" t="s">
        <v>12985</v>
      </c>
      <c r="D6519" s="36" t="s">
        <v>182</v>
      </c>
    </row>
    <row r="6520" spans="1:4">
      <c r="A6520" t="s">
        <v>151</v>
      </c>
      <c r="B6520" t="s">
        <v>12986</v>
      </c>
      <c r="C6520" s="36" t="s">
        <v>12987</v>
      </c>
      <c r="D6520" s="36" t="s">
        <v>182</v>
      </c>
    </row>
    <row r="6521" spans="1:4">
      <c r="A6521" t="s">
        <v>151</v>
      </c>
      <c r="B6521" t="s">
        <v>12988</v>
      </c>
      <c r="C6521" s="36" t="s">
        <v>12989</v>
      </c>
      <c r="D6521" s="36" t="s">
        <v>182</v>
      </c>
    </row>
    <row r="6522" spans="1:4">
      <c r="A6522" t="s">
        <v>151</v>
      </c>
      <c r="B6522" t="s">
        <v>12990</v>
      </c>
      <c r="C6522" s="36" t="s">
        <v>12991</v>
      </c>
      <c r="D6522" s="36" t="s">
        <v>182</v>
      </c>
    </row>
    <row r="6523" spans="1:4">
      <c r="A6523" t="s">
        <v>151</v>
      </c>
      <c r="B6523" t="s">
        <v>12992</v>
      </c>
      <c r="C6523" s="36" t="s">
        <v>12993</v>
      </c>
      <c r="D6523" s="36" t="s">
        <v>182</v>
      </c>
    </row>
    <row r="6524" spans="1:4">
      <c r="A6524" t="s">
        <v>151</v>
      </c>
      <c r="B6524" t="s">
        <v>12994</v>
      </c>
      <c r="C6524" s="36" t="s">
        <v>12995</v>
      </c>
      <c r="D6524" s="36" t="s">
        <v>182</v>
      </c>
    </row>
    <row r="6525" spans="1:4">
      <c r="A6525" t="s">
        <v>151</v>
      </c>
      <c r="B6525" t="s">
        <v>12996</v>
      </c>
      <c r="C6525" s="36" t="s">
        <v>12997</v>
      </c>
      <c r="D6525" s="36" t="s">
        <v>182</v>
      </c>
    </row>
    <row r="6526" spans="1:4">
      <c r="A6526" t="s">
        <v>151</v>
      </c>
      <c r="B6526" t="s">
        <v>12998</v>
      </c>
      <c r="C6526" s="36" t="s">
        <v>12999</v>
      </c>
      <c r="D6526" s="36" t="s">
        <v>182</v>
      </c>
    </row>
    <row r="6527" spans="1:4">
      <c r="A6527" t="s">
        <v>151</v>
      </c>
      <c r="B6527" t="s">
        <v>13000</v>
      </c>
      <c r="C6527" s="36" t="s">
        <v>13001</v>
      </c>
      <c r="D6527" s="36" t="s">
        <v>182</v>
      </c>
    </row>
    <row r="6528" spans="1:4">
      <c r="A6528" t="s">
        <v>151</v>
      </c>
      <c r="B6528" t="s">
        <v>13002</v>
      </c>
      <c r="C6528" s="36" t="s">
        <v>13003</v>
      </c>
      <c r="D6528" s="36" t="s">
        <v>182</v>
      </c>
    </row>
    <row r="6529" spans="1:4">
      <c r="A6529" t="s">
        <v>151</v>
      </c>
      <c r="B6529" t="s">
        <v>13004</v>
      </c>
      <c r="C6529" s="36" t="s">
        <v>13005</v>
      </c>
      <c r="D6529" s="36" t="s">
        <v>182</v>
      </c>
    </row>
    <row r="6530" spans="1:4">
      <c r="A6530" t="s">
        <v>151</v>
      </c>
      <c r="B6530" t="s">
        <v>13006</v>
      </c>
      <c r="C6530" s="36" t="s">
        <v>13007</v>
      </c>
      <c r="D6530" s="36" t="s">
        <v>182</v>
      </c>
    </row>
    <row r="6531" spans="1:4">
      <c r="A6531" t="s">
        <v>151</v>
      </c>
      <c r="B6531" t="s">
        <v>13008</v>
      </c>
      <c r="C6531" s="36" t="s">
        <v>13009</v>
      </c>
      <c r="D6531" s="36" t="s">
        <v>182</v>
      </c>
    </row>
    <row r="6532" spans="1:4">
      <c r="A6532" t="s">
        <v>151</v>
      </c>
      <c r="B6532" t="s">
        <v>13010</v>
      </c>
      <c r="C6532" s="36" t="s">
        <v>13011</v>
      </c>
      <c r="D6532" s="36" t="s">
        <v>182</v>
      </c>
    </row>
    <row r="6533" spans="1:4">
      <c r="A6533" t="s">
        <v>151</v>
      </c>
      <c r="B6533" t="s">
        <v>12434</v>
      </c>
      <c r="C6533" s="36" t="s">
        <v>13012</v>
      </c>
      <c r="D6533" s="36" t="s">
        <v>182</v>
      </c>
    </row>
    <row r="6534" spans="1:4">
      <c r="A6534" t="s">
        <v>151</v>
      </c>
      <c r="B6534" t="s">
        <v>12260</v>
      </c>
      <c r="C6534" s="36" t="s">
        <v>13013</v>
      </c>
      <c r="D6534" s="36" t="s">
        <v>182</v>
      </c>
    </row>
    <row r="6535" spans="1:4">
      <c r="A6535" t="s">
        <v>151</v>
      </c>
      <c r="B6535" t="s">
        <v>13014</v>
      </c>
      <c r="C6535" s="36" t="s">
        <v>13015</v>
      </c>
      <c r="D6535" s="36" t="s">
        <v>182</v>
      </c>
    </row>
    <row r="6536" spans="1:4">
      <c r="A6536" t="s">
        <v>151</v>
      </c>
      <c r="B6536" t="s">
        <v>13016</v>
      </c>
      <c r="C6536" s="36" t="s">
        <v>13017</v>
      </c>
      <c r="D6536" s="36" t="s">
        <v>182</v>
      </c>
    </row>
    <row r="6537" spans="1:4">
      <c r="A6537" t="s">
        <v>151</v>
      </c>
      <c r="B6537" t="s">
        <v>13018</v>
      </c>
      <c r="C6537" s="36" t="s">
        <v>13019</v>
      </c>
      <c r="D6537" s="36" t="s">
        <v>182</v>
      </c>
    </row>
    <row r="6538" spans="1:4">
      <c r="A6538" t="s">
        <v>151</v>
      </c>
      <c r="B6538" t="s">
        <v>13020</v>
      </c>
      <c r="C6538" s="36" t="s">
        <v>13021</v>
      </c>
      <c r="D6538" s="36" t="s">
        <v>182</v>
      </c>
    </row>
    <row r="6539" spans="1:4">
      <c r="A6539" t="s">
        <v>151</v>
      </c>
      <c r="B6539" t="s">
        <v>13022</v>
      </c>
      <c r="C6539" s="36" t="s">
        <v>13023</v>
      </c>
      <c r="D6539" s="36" t="s">
        <v>182</v>
      </c>
    </row>
    <row r="6540" spans="1:4">
      <c r="A6540" t="s">
        <v>151</v>
      </c>
      <c r="B6540" t="s">
        <v>13024</v>
      </c>
      <c r="C6540" s="36" t="s">
        <v>13025</v>
      </c>
      <c r="D6540" s="36" t="s">
        <v>182</v>
      </c>
    </row>
    <row r="6541" spans="1:4">
      <c r="A6541" t="s">
        <v>151</v>
      </c>
      <c r="B6541" t="s">
        <v>13026</v>
      </c>
      <c r="C6541" s="36" t="s">
        <v>13027</v>
      </c>
      <c r="D6541" s="36" t="s">
        <v>182</v>
      </c>
    </row>
    <row r="6542" spans="1:4">
      <c r="A6542" t="s">
        <v>151</v>
      </c>
      <c r="B6542" t="s">
        <v>13028</v>
      </c>
      <c r="C6542" s="36" t="s">
        <v>13029</v>
      </c>
      <c r="D6542" s="36" t="s">
        <v>182</v>
      </c>
    </row>
    <row r="6543" spans="1:4">
      <c r="A6543" t="s">
        <v>151</v>
      </c>
      <c r="B6543" t="s">
        <v>13030</v>
      </c>
      <c r="C6543" s="36" t="s">
        <v>13031</v>
      </c>
      <c r="D6543" s="36" t="s">
        <v>182</v>
      </c>
    </row>
    <row r="6544" spans="1:4">
      <c r="A6544" t="s">
        <v>151</v>
      </c>
      <c r="B6544" t="s">
        <v>13032</v>
      </c>
      <c r="C6544" s="36" t="s">
        <v>13033</v>
      </c>
      <c r="D6544" s="36" t="s">
        <v>182</v>
      </c>
    </row>
    <row r="6545" spans="1:4">
      <c r="A6545" t="s">
        <v>151</v>
      </c>
      <c r="B6545" t="s">
        <v>13034</v>
      </c>
      <c r="C6545" s="36" t="s">
        <v>13035</v>
      </c>
      <c r="D6545" s="36" t="s">
        <v>182</v>
      </c>
    </row>
    <row r="6546" spans="1:4">
      <c r="A6546" t="s">
        <v>151</v>
      </c>
      <c r="B6546" t="s">
        <v>13036</v>
      </c>
      <c r="C6546" s="36" t="s">
        <v>13037</v>
      </c>
      <c r="D6546" s="36" t="s">
        <v>182</v>
      </c>
    </row>
    <row r="6547" spans="1:4">
      <c r="A6547" t="s">
        <v>151</v>
      </c>
      <c r="B6547" t="s">
        <v>13038</v>
      </c>
      <c r="C6547" s="36" t="s">
        <v>13039</v>
      </c>
      <c r="D6547" s="36" t="s">
        <v>182</v>
      </c>
    </row>
    <row r="6548" spans="1:4">
      <c r="A6548" t="s">
        <v>151</v>
      </c>
      <c r="B6548" t="s">
        <v>13040</v>
      </c>
      <c r="C6548" s="36" t="s">
        <v>13041</v>
      </c>
      <c r="D6548" s="36" t="s">
        <v>182</v>
      </c>
    </row>
    <row r="6549" spans="1:4">
      <c r="A6549" t="s">
        <v>151</v>
      </c>
      <c r="B6549" t="s">
        <v>13042</v>
      </c>
      <c r="C6549" s="36" t="s">
        <v>13043</v>
      </c>
      <c r="D6549" s="36" t="s">
        <v>182</v>
      </c>
    </row>
    <row r="6550" spans="1:4">
      <c r="A6550" t="s">
        <v>151</v>
      </c>
      <c r="B6550" t="s">
        <v>13044</v>
      </c>
      <c r="C6550" s="36" t="s">
        <v>13045</v>
      </c>
      <c r="D6550" s="36" t="s">
        <v>182</v>
      </c>
    </row>
    <row r="6551" spans="1:4">
      <c r="A6551" t="s">
        <v>151</v>
      </c>
      <c r="B6551" t="s">
        <v>13046</v>
      </c>
      <c r="C6551" s="36" t="s">
        <v>13047</v>
      </c>
      <c r="D6551" s="36" t="s">
        <v>182</v>
      </c>
    </row>
    <row r="6552" spans="1:4">
      <c r="A6552" t="s">
        <v>151</v>
      </c>
      <c r="B6552" t="s">
        <v>13048</v>
      </c>
      <c r="C6552" s="36" t="s">
        <v>13049</v>
      </c>
      <c r="D6552" s="36" t="s">
        <v>182</v>
      </c>
    </row>
    <row r="6553" spans="1:4">
      <c r="A6553" t="s">
        <v>151</v>
      </c>
      <c r="B6553" t="s">
        <v>13050</v>
      </c>
      <c r="C6553" s="36" t="s">
        <v>13051</v>
      </c>
      <c r="D6553" s="36" t="s">
        <v>182</v>
      </c>
    </row>
    <row r="6554" spans="1:4">
      <c r="A6554" t="s">
        <v>151</v>
      </c>
      <c r="B6554" t="s">
        <v>13052</v>
      </c>
      <c r="C6554" s="36" t="s">
        <v>13053</v>
      </c>
      <c r="D6554" s="36" t="s">
        <v>182</v>
      </c>
    </row>
    <row r="6555" spans="1:4">
      <c r="A6555" t="s">
        <v>151</v>
      </c>
      <c r="B6555" t="s">
        <v>13054</v>
      </c>
      <c r="C6555" s="36" t="s">
        <v>13055</v>
      </c>
      <c r="D6555" s="36" t="s">
        <v>182</v>
      </c>
    </row>
    <row r="6556" spans="1:4">
      <c r="A6556" t="s">
        <v>151</v>
      </c>
      <c r="B6556" t="s">
        <v>13056</v>
      </c>
      <c r="C6556" s="36" t="s">
        <v>13057</v>
      </c>
      <c r="D6556" s="36" t="s">
        <v>182</v>
      </c>
    </row>
    <row r="6557" spans="1:4">
      <c r="A6557" t="s">
        <v>151</v>
      </c>
      <c r="B6557" t="s">
        <v>13058</v>
      </c>
      <c r="C6557" s="36" t="s">
        <v>13059</v>
      </c>
      <c r="D6557" s="36" t="s">
        <v>182</v>
      </c>
    </row>
    <row r="6558" spans="1:4">
      <c r="A6558" t="s">
        <v>151</v>
      </c>
      <c r="B6558" t="s">
        <v>13060</v>
      </c>
      <c r="C6558" s="36" t="s">
        <v>13061</v>
      </c>
      <c r="D6558" s="36" t="s">
        <v>182</v>
      </c>
    </row>
    <row r="6559" spans="1:4">
      <c r="A6559" t="s">
        <v>151</v>
      </c>
      <c r="B6559" t="s">
        <v>13062</v>
      </c>
      <c r="C6559" s="36" t="s">
        <v>13063</v>
      </c>
      <c r="D6559" s="36" t="s">
        <v>182</v>
      </c>
    </row>
    <row r="6560" spans="1:4">
      <c r="A6560" t="s">
        <v>151</v>
      </c>
      <c r="B6560" t="s">
        <v>13064</v>
      </c>
      <c r="C6560" s="36" t="s">
        <v>13065</v>
      </c>
      <c r="D6560" s="36" t="s">
        <v>182</v>
      </c>
    </row>
    <row r="6561" spans="1:4">
      <c r="A6561" t="s">
        <v>151</v>
      </c>
      <c r="B6561" t="s">
        <v>13066</v>
      </c>
      <c r="C6561" s="36" t="s">
        <v>13067</v>
      </c>
      <c r="D6561" s="36" t="s">
        <v>182</v>
      </c>
    </row>
    <row r="6562" spans="1:4">
      <c r="A6562" t="s">
        <v>151</v>
      </c>
      <c r="B6562" t="s">
        <v>13068</v>
      </c>
      <c r="C6562" s="36" t="s">
        <v>13069</v>
      </c>
      <c r="D6562" s="36" t="s">
        <v>182</v>
      </c>
    </row>
    <row r="6563" spans="1:4">
      <c r="A6563" t="s">
        <v>151</v>
      </c>
      <c r="B6563" t="s">
        <v>13070</v>
      </c>
      <c r="C6563" s="36" t="s">
        <v>13071</v>
      </c>
      <c r="D6563" s="36" t="s">
        <v>182</v>
      </c>
    </row>
    <row r="6564" spans="1:4">
      <c r="A6564" t="s">
        <v>151</v>
      </c>
      <c r="B6564" t="s">
        <v>13072</v>
      </c>
      <c r="C6564" s="36" t="s">
        <v>13073</v>
      </c>
      <c r="D6564" s="36" t="s">
        <v>182</v>
      </c>
    </row>
    <row r="6565" spans="1:4">
      <c r="A6565" t="s">
        <v>151</v>
      </c>
      <c r="B6565" t="s">
        <v>13074</v>
      </c>
      <c r="C6565" s="36" t="s">
        <v>13075</v>
      </c>
      <c r="D6565" s="36" t="s">
        <v>182</v>
      </c>
    </row>
    <row r="6566" spans="1:4">
      <c r="A6566" t="s">
        <v>151</v>
      </c>
      <c r="B6566" t="s">
        <v>13076</v>
      </c>
      <c r="C6566" s="36" t="s">
        <v>13077</v>
      </c>
      <c r="D6566" s="36" t="s">
        <v>182</v>
      </c>
    </row>
    <row r="6567" spans="1:4">
      <c r="A6567" t="s">
        <v>151</v>
      </c>
      <c r="B6567" t="s">
        <v>13078</v>
      </c>
      <c r="C6567" s="36" t="s">
        <v>13079</v>
      </c>
      <c r="D6567" s="36" t="s">
        <v>182</v>
      </c>
    </row>
    <row r="6568" spans="1:4">
      <c r="A6568" t="s">
        <v>151</v>
      </c>
      <c r="B6568" t="s">
        <v>13080</v>
      </c>
      <c r="C6568" s="36" t="s">
        <v>13081</v>
      </c>
      <c r="D6568" s="36" t="s">
        <v>182</v>
      </c>
    </row>
    <row r="6569" spans="1:4">
      <c r="A6569" t="s">
        <v>151</v>
      </c>
      <c r="B6569" t="s">
        <v>13082</v>
      </c>
      <c r="C6569" s="36" t="s">
        <v>13083</v>
      </c>
      <c r="D6569" s="36" t="s">
        <v>182</v>
      </c>
    </row>
    <row r="6570" spans="1:4">
      <c r="A6570" t="s">
        <v>151</v>
      </c>
      <c r="B6570" t="s">
        <v>13084</v>
      </c>
      <c r="C6570" s="36" t="s">
        <v>13085</v>
      </c>
      <c r="D6570" s="36" t="s">
        <v>182</v>
      </c>
    </row>
    <row r="6571" spans="1:4">
      <c r="A6571" t="s">
        <v>151</v>
      </c>
      <c r="B6571" t="s">
        <v>13086</v>
      </c>
      <c r="C6571" s="36" t="s">
        <v>13087</v>
      </c>
      <c r="D6571" s="36" t="s">
        <v>182</v>
      </c>
    </row>
    <row r="6572" spans="1:4">
      <c r="A6572" t="s">
        <v>151</v>
      </c>
      <c r="B6572" t="s">
        <v>13088</v>
      </c>
      <c r="C6572" s="36" t="s">
        <v>13089</v>
      </c>
      <c r="D6572" s="36" t="s">
        <v>182</v>
      </c>
    </row>
    <row r="6573" spans="1:4">
      <c r="A6573" t="s">
        <v>151</v>
      </c>
      <c r="B6573" t="s">
        <v>13090</v>
      </c>
      <c r="C6573" s="36" t="s">
        <v>13091</v>
      </c>
      <c r="D6573" s="36" t="s">
        <v>182</v>
      </c>
    </row>
    <row r="6574" spans="1:4">
      <c r="A6574" t="s">
        <v>151</v>
      </c>
      <c r="B6574" t="s">
        <v>13092</v>
      </c>
      <c r="C6574" s="36" t="s">
        <v>13093</v>
      </c>
      <c r="D6574" s="36" t="s">
        <v>182</v>
      </c>
    </row>
    <row r="6575" spans="1:4">
      <c r="A6575" t="s">
        <v>151</v>
      </c>
      <c r="B6575" t="s">
        <v>13094</v>
      </c>
      <c r="C6575" s="36" t="s">
        <v>13095</v>
      </c>
      <c r="D6575" s="36" t="s">
        <v>182</v>
      </c>
    </row>
    <row r="6576" spans="1:4">
      <c r="A6576" t="s">
        <v>151</v>
      </c>
      <c r="B6576" t="s">
        <v>13096</v>
      </c>
      <c r="C6576" s="36" t="s">
        <v>13097</v>
      </c>
      <c r="D6576" s="36" t="s">
        <v>182</v>
      </c>
    </row>
    <row r="6577" spans="1:4">
      <c r="A6577" t="s">
        <v>151</v>
      </c>
      <c r="B6577" t="s">
        <v>13098</v>
      </c>
      <c r="C6577" s="36" t="s">
        <v>13099</v>
      </c>
      <c r="D6577" s="36" t="s">
        <v>182</v>
      </c>
    </row>
    <row r="6578" spans="1:4">
      <c r="A6578" t="s">
        <v>151</v>
      </c>
      <c r="B6578" t="s">
        <v>13100</v>
      </c>
      <c r="C6578" s="36" t="s">
        <v>13101</v>
      </c>
      <c r="D6578" s="36" t="s">
        <v>182</v>
      </c>
    </row>
    <row r="6579" spans="1:4">
      <c r="A6579" t="s">
        <v>151</v>
      </c>
      <c r="B6579" t="s">
        <v>13102</v>
      </c>
      <c r="C6579" s="36" t="s">
        <v>13103</v>
      </c>
      <c r="D6579" s="36" t="s">
        <v>182</v>
      </c>
    </row>
    <row r="6580" spans="1:4">
      <c r="A6580" t="s">
        <v>151</v>
      </c>
      <c r="B6580" t="s">
        <v>13104</v>
      </c>
      <c r="C6580" s="36" t="s">
        <v>13105</v>
      </c>
      <c r="D6580" s="36" t="s">
        <v>182</v>
      </c>
    </row>
    <row r="6581" spans="1:4">
      <c r="A6581" t="s">
        <v>151</v>
      </c>
      <c r="B6581" t="s">
        <v>13106</v>
      </c>
      <c r="C6581" s="36" t="s">
        <v>13107</v>
      </c>
      <c r="D6581" s="36" t="s">
        <v>182</v>
      </c>
    </row>
    <row r="6582" spans="1:4">
      <c r="A6582" t="s">
        <v>151</v>
      </c>
      <c r="B6582" t="s">
        <v>13108</v>
      </c>
      <c r="C6582" s="36" t="s">
        <v>13109</v>
      </c>
      <c r="D6582" s="36" t="s">
        <v>182</v>
      </c>
    </row>
    <row r="6583" spans="1:4">
      <c r="A6583" t="s">
        <v>151</v>
      </c>
      <c r="B6583" t="s">
        <v>13110</v>
      </c>
      <c r="C6583" s="36" t="s">
        <v>13111</v>
      </c>
      <c r="D6583" s="36" t="s">
        <v>182</v>
      </c>
    </row>
    <row r="6584" spans="1:4">
      <c r="A6584" t="s">
        <v>151</v>
      </c>
      <c r="B6584" t="s">
        <v>13112</v>
      </c>
      <c r="C6584" s="36" t="s">
        <v>13113</v>
      </c>
      <c r="D6584" s="36" t="s">
        <v>182</v>
      </c>
    </row>
    <row r="6585" spans="1:4">
      <c r="A6585" t="s">
        <v>151</v>
      </c>
      <c r="B6585" t="s">
        <v>13114</v>
      </c>
      <c r="C6585" s="36" t="s">
        <v>13115</v>
      </c>
      <c r="D6585" s="36" t="s">
        <v>182</v>
      </c>
    </row>
    <row r="6586" spans="1:4">
      <c r="A6586" t="s">
        <v>151</v>
      </c>
      <c r="B6586" t="s">
        <v>13116</v>
      </c>
      <c r="C6586" s="36" t="s">
        <v>13117</v>
      </c>
      <c r="D6586" s="36" t="s">
        <v>182</v>
      </c>
    </row>
    <row r="6587" spans="1:4">
      <c r="A6587" t="s">
        <v>151</v>
      </c>
      <c r="B6587" t="s">
        <v>13118</v>
      </c>
      <c r="C6587" s="36" t="s">
        <v>13119</v>
      </c>
      <c r="D6587" s="36" t="s">
        <v>182</v>
      </c>
    </row>
    <row r="6588" spans="1:4">
      <c r="A6588" t="s">
        <v>151</v>
      </c>
      <c r="B6588" t="s">
        <v>13120</v>
      </c>
      <c r="C6588" s="36" t="s">
        <v>13121</v>
      </c>
      <c r="D6588" s="36" t="s">
        <v>182</v>
      </c>
    </row>
    <row r="6589" spans="1:4">
      <c r="A6589" t="s">
        <v>151</v>
      </c>
      <c r="B6589" t="s">
        <v>13122</v>
      </c>
      <c r="C6589" s="36" t="s">
        <v>13123</v>
      </c>
      <c r="D6589" s="36" t="s">
        <v>182</v>
      </c>
    </row>
    <row r="6590" spans="1:4">
      <c r="A6590" t="s">
        <v>151</v>
      </c>
      <c r="B6590" t="s">
        <v>13124</v>
      </c>
      <c r="C6590" s="36" t="s">
        <v>13125</v>
      </c>
      <c r="D6590" s="36" t="s">
        <v>182</v>
      </c>
    </row>
    <row r="6591" spans="1:4">
      <c r="A6591" t="s">
        <v>151</v>
      </c>
      <c r="B6591" t="s">
        <v>13126</v>
      </c>
      <c r="C6591" s="36" t="s">
        <v>13127</v>
      </c>
      <c r="D6591" s="36" t="s">
        <v>182</v>
      </c>
    </row>
    <row r="6592" spans="1:4">
      <c r="A6592" t="s">
        <v>151</v>
      </c>
      <c r="B6592" t="s">
        <v>13128</v>
      </c>
      <c r="C6592" s="36" t="s">
        <v>13129</v>
      </c>
      <c r="D6592" s="36" t="s">
        <v>182</v>
      </c>
    </row>
    <row r="6593" spans="1:4">
      <c r="A6593" t="s">
        <v>151</v>
      </c>
      <c r="B6593" t="s">
        <v>13130</v>
      </c>
      <c r="C6593" s="36" t="s">
        <v>13131</v>
      </c>
      <c r="D6593" s="36" t="s">
        <v>182</v>
      </c>
    </row>
    <row r="6594" spans="1:4">
      <c r="A6594" t="s">
        <v>151</v>
      </c>
      <c r="B6594" t="s">
        <v>13132</v>
      </c>
      <c r="C6594" s="36" t="s">
        <v>13133</v>
      </c>
      <c r="D6594" s="36" t="s">
        <v>182</v>
      </c>
    </row>
    <row r="6595" spans="1:4">
      <c r="A6595" t="s">
        <v>151</v>
      </c>
      <c r="B6595" t="s">
        <v>13134</v>
      </c>
      <c r="C6595" s="36" t="s">
        <v>13135</v>
      </c>
      <c r="D6595" s="36" t="s">
        <v>182</v>
      </c>
    </row>
    <row r="6596" spans="1:4">
      <c r="A6596" t="s">
        <v>151</v>
      </c>
      <c r="B6596" t="s">
        <v>13136</v>
      </c>
      <c r="C6596" s="36" t="s">
        <v>13137</v>
      </c>
      <c r="D6596" s="36" t="s">
        <v>182</v>
      </c>
    </row>
    <row r="6597" spans="1:4">
      <c r="A6597" t="s">
        <v>151</v>
      </c>
      <c r="B6597" t="s">
        <v>13138</v>
      </c>
      <c r="C6597" s="36" t="s">
        <v>13139</v>
      </c>
      <c r="D6597" s="36" t="s">
        <v>182</v>
      </c>
    </row>
    <row r="6598" spans="1:4">
      <c r="A6598" t="s">
        <v>151</v>
      </c>
      <c r="B6598" t="s">
        <v>13140</v>
      </c>
      <c r="C6598" s="36" t="s">
        <v>13141</v>
      </c>
      <c r="D6598" s="36" t="s">
        <v>182</v>
      </c>
    </row>
    <row r="6599" spans="1:4">
      <c r="A6599" t="s">
        <v>151</v>
      </c>
      <c r="B6599" t="s">
        <v>13142</v>
      </c>
      <c r="C6599" s="36" t="s">
        <v>13143</v>
      </c>
      <c r="D6599" s="36" t="s">
        <v>182</v>
      </c>
    </row>
    <row r="6600" spans="1:4">
      <c r="A6600" t="s">
        <v>151</v>
      </c>
      <c r="B6600" t="s">
        <v>13144</v>
      </c>
      <c r="C6600" s="36" t="s">
        <v>13145</v>
      </c>
      <c r="D6600" s="36" t="s">
        <v>182</v>
      </c>
    </row>
    <row r="6601" spans="1:4">
      <c r="A6601" t="s">
        <v>151</v>
      </c>
      <c r="B6601" t="s">
        <v>13146</v>
      </c>
      <c r="C6601" s="36" t="s">
        <v>13147</v>
      </c>
      <c r="D6601" s="36" t="s">
        <v>182</v>
      </c>
    </row>
    <row r="6602" spans="1:4">
      <c r="A6602" t="s">
        <v>151</v>
      </c>
      <c r="B6602" t="s">
        <v>13148</v>
      </c>
      <c r="C6602" s="36" t="s">
        <v>13149</v>
      </c>
      <c r="D6602" s="36" t="s">
        <v>182</v>
      </c>
    </row>
    <row r="6603" spans="1:4">
      <c r="A6603" t="s">
        <v>151</v>
      </c>
      <c r="B6603" t="s">
        <v>13150</v>
      </c>
      <c r="C6603" s="36" t="s">
        <v>13151</v>
      </c>
      <c r="D6603" s="36" t="s">
        <v>182</v>
      </c>
    </row>
    <row r="6604" spans="1:4">
      <c r="A6604" t="s">
        <v>151</v>
      </c>
      <c r="B6604" t="s">
        <v>13152</v>
      </c>
      <c r="C6604" s="36" t="s">
        <v>13153</v>
      </c>
      <c r="D6604" s="36" t="s">
        <v>182</v>
      </c>
    </row>
    <row r="6605" spans="1:4">
      <c r="A6605" t="s">
        <v>151</v>
      </c>
      <c r="B6605" t="s">
        <v>13154</v>
      </c>
      <c r="C6605" s="36" t="s">
        <v>13155</v>
      </c>
      <c r="D6605" s="36" t="s">
        <v>182</v>
      </c>
    </row>
    <row r="6606" spans="1:4">
      <c r="A6606" t="s">
        <v>151</v>
      </c>
      <c r="B6606" t="s">
        <v>13156</v>
      </c>
      <c r="C6606" s="36" t="s">
        <v>13157</v>
      </c>
      <c r="D6606" s="36" t="s">
        <v>182</v>
      </c>
    </row>
    <row r="6607" spans="1:4">
      <c r="A6607" t="s">
        <v>151</v>
      </c>
      <c r="B6607" t="s">
        <v>13158</v>
      </c>
      <c r="C6607" s="36" t="s">
        <v>13159</v>
      </c>
      <c r="D6607" s="36" t="s">
        <v>182</v>
      </c>
    </row>
    <row r="6608" spans="1:4">
      <c r="A6608" t="s">
        <v>151</v>
      </c>
      <c r="B6608" t="s">
        <v>13160</v>
      </c>
      <c r="C6608" s="36" t="s">
        <v>13161</v>
      </c>
      <c r="D6608" s="36" t="s">
        <v>182</v>
      </c>
    </row>
    <row r="6609" spans="1:4">
      <c r="A6609" t="s">
        <v>151</v>
      </c>
      <c r="B6609" t="s">
        <v>13162</v>
      </c>
      <c r="C6609" s="36" t="s">
        <v>13163</v>
      </c>
      <c r="D6609" s="36" t="s">
        <v>182</v>
      </c>
    </row>
    <row r="6610" spans="1:4">
      <c r="A6610" t="s">
        <v>151</v>
      </c>
      <c r="B6610" t="s">
        <v>13164</v>
      </c>
      <c r="C6610" s="36" t="s">
        <v>13165</v>
      </c>
      <c r="D6610" s="36" t="s">
        <v>182</v>
      </c>
    </row>
    <row r="6611" spans="1:4">
      <c r="A6611" t="s">
        <v>151</v>
      </c>
      <c r="B6611" t="s">
        <v>13166</v>
      </c>
      <c r="C6611" s="36" t="s">
        <v>13167</v>
      </c>
      <c r="D6611" s="36" t="s">
        <v>182</v>
      </c>
    </row>
    <row r="6612" spans="1:4">
      <c r="A6612" t="s">
        <v>151</v>
      </c>
      <c r="B6612" t="s">
        <v>13168</v>
      </c>
      <c r="C6612" s="36" t="s">
        <v>13169</v>
      </c>
      <c r="D6612" s="36" t="s">
        <v>182</v>
      </c>
    </row>
    <row r="6613" spans="1:4">
      <c r="A6613" t="s">
        <v>151</v>
      </c>
      <c r="B6613" t="s">
        <v>13170</v>
      </c>
      <c r="C6613" s="36" t="s">
        <v>13171</v>
      </c>
      <c r="D6613" s="36" t="s">
        <v>182</v>
      </c>
    </row>
    <row r="6614" spans="1:4">
      <c r="A6614" t="s">
        <v>151</v>
      </c>
      <c r="B6614" t="s">
        <v>13172</v>
      </c>
      <c r="C6614" s="36" t="s">
        <v>13173</v>
      </c>
      <c r="D6614" s="36" t="s">
        <v>182</v>
      </c>
    </row>
    <row r="6615" spans="1:4">
      <c r="A6615" t="s">
        <v>151</v>
      </c>
      <c r="B6615" t="s">
        <v>13174</v>
      </c>
      <c r="C6615" s="36" t="s">
        <v>13175</v>
      </c>
      <c r="D6615" s="36" t="s">
        <v>182</v>
      </c>
    </row>
    <row r="6616" spans="1:4">
      <c r="A6616" t="s">
        <v>151</v>
      </c>
      <c r="B6616" t="s">
        <v>13176</v>
      </c>
      <c r="C6616" s="36" t="s">
        <v>13177</v>
      </c>
      <c r="D6616" s="36" t="s">
        <v>182</v>
      </c>
    </row>
    <row r="6617" spans="1:4">
      <c r="A6617" t="s">
        <v>151</v>
      </c>
      <c r="B6617" t="s">
        <v>13178</v>
      </c>
      <c r="C6617" s="36" t="s">
        <v>13179</v>
      </c>
      <c r="D6617" s="36" t="s">
        <v>182</v>
      </c>
    </row>
    <row r="6618" spans="1:4">
      <c r="A6618" t="s">
        <v>151</v>
      </c>
      <c r="B6618" t="s">
        <v>13178</v>
      </c>
      <c r="C6618" s="36" t="s">
        <v>13180</v>
      </c>
      <c r="D6618" s="36" t="s">
        <v>182</v>
      </c>
    </row>
    <row r="6619" spans="1:4">
      <c r="A6619" t="s">
        <v>151</v>
      </c>
      <c r="B6619" t="s">
        <v>7069</v>
      </c>
      <c r="C6619" s="36" t="s">
        <v>13181</v>
      </c>
      <c r="D6619" s="36" t="s">
        <v>182</v>
      </c>
    </row>
    <row r="6620" spans="1:4">
      <c r="A6620" t="s">
        <v>151</v>
      </c>
      <c r="B6620" t="s">
        <v>7071</v>
      </c>
      <c r="C6620" s="36" t="s">
        <v>13182</v>
      </c>
      <c r="D6620" s="36" t="s">
        <v>182</v>
      </c>
    </row>
    <row r="6621" spans="1:4">
      <c r="A6621" t="s">
        <v>151</v>
      </c>
      <c r="B6621" t="s">
        <v>7073</v>
      </c>
      <c r="C6621" s="36" t="s">
        <v>13183</v>
      </c>
      <c r="D6621" s="36" t="s">
        <v>182</v>
      </c>
    </row>
    <row r="6622" spans="1:4">
      <c r="A6622" t="s">
        <v>151</v>
      </c>
      <c r="B6622" t="s">
        <v>13184</v>
      </c>
      <c r="C6622" s="36" t="s">
        <v>13185</v>
      </c>
      <c r="D6622" s="36" t="s">
        <v>182</v>
      </c>
    </row>
    <row r="6623" spans="1:4">
      <c r="A6623" t="s">
        <v>151</v>
      </c>
      <c r="B6623" t="s">
        <v>13186</v>
      </c>
      <c r="C6623" s="36" t="s">
        <v>13187</v>
      </c>
      <c r="D6623" s="36" t="s">
        <v>182</v>
      </c>
    </row>
    <row r="6624" spans="1:4">
      <c r="A6624" t="s">
        <v>151</v>
      </c>
      <c r="B6624" t="s">
        <v>13188</v>
      </c>
      <c r="C6624" s="36" t="s">
        <v>13189</v>
      </c>
      <c r="D6624" s="36" t="s">
        <v>182</v>
      </c>
    </row>
    <row r="6625" spans="1:4">
      <c r="A6625" t="s">
        <v>151</v>
      </c>
      <c r="B6625" t="s">
        <v>13190</v>
      </c>
      <c r="C6625" s="36" t="s">
        <v>13191</v>
      </c>
      <c r="D6625" s="36" t="s">
        <v>182</v>
      </c>
    </row>
    <row r="6626" spans="1:4">
      <c r="A6626" t="s">
        <v>151</v>
      </c>
      <c r="B6626" t="s">
        <v>13192</v>
      </c>
      <c r="C6626" s="36" t="s">
        <v>13193</v>
      </c>
      <c r="D6626" s="36" t="s">
        <v>182</v>
      </c>
    </row>
    <row r="6627" spans="1:4">
      <c r="A6627" t="s">
        <v>151</v>
      </c>
      <c r="B6627" t="s">
        <v>13194</v>
      </c>
      <c r="C6627" s="36" t="s">
        <v>13195</v>
      </c>
      <c r="D6627" s="36" t="s">
        <v>182</v>
      </c>
    </row>
    <row r="6628" spans="1:4">
      <c r="A6628" t="s">
        <v>151</v>
      </c>
      <c r="B6628" t="s">
        <v>13196</v>
      </c>
      <c r="C6628" s="36" t="s">
        <v>13197</v>
      </c>
      <c r="D6628" s="36" t="s">
        <v>182</v>
      </c>
    </row>
    <row r="6629" spans="1:4">
      <c r="A6629" t="s">
        <v>151</v>
      </c>
      <c r="B6629" t="s">
        <v>13198</v>
      </c>
      <c r="C6629" s="36" t="s">
        <v>13199</v>
      </c>
      <c r="D6629" s="36" t="s">
        <v>182</v>
      </c>
    </row>
    <row r="6630" spans="1:4">
      <c r="A6630" t="s">
        <v>151</v>
      </c>
      <c r="B6630" t="s">
        <v>13200</v>
      </c>
      <c r="C6630" s="36" t="s">
        <v>13201</v>
      </c>
      <c r="D6630" s="36" t="s">
        <v>182</v>
      </c>
    </row>
    <row r="6631" spans="1:4">
      <c r="A6631" t="s">
        <v>151</v>
      </c>
      <c r="B6631" t="s">
        <v>13202</v>
      </c>
      <c r="C6631" s="36" t="s">
        <v>13203</v>
      </c>
      <c r="D6631" s="36" t="s">
        <v>182</v>
      </c>
    </row>
    <row r="6632" spans="1:4">
      <c r="A6632" t="s">
        <v>151</v>
      </c>
      <c r="B6632" t="s">
        <v>13204</v>
      </c>
      <c r="C6632" s="36" t="s">
        <v>13205</v>
      </c>
      <c r="D6632" s="36" t="s">
        <v>182</v>
      </c>
    </row>
    <row r="6633" spans="1:4">
      <c r="A6633" t="s">
        <v>151</v>
      </c>
      <c r="B6633" t="s">
        <v>13206</v>
      </c>
      <c r="C6633" s="36" t="s">
        <v>13207</v>
      </c>
      <c r="D6633" s="36" t="s">
        <v>182</v>
      </c>
    </row>
    <row r="6634" spans="1:4">
      <c r="A6634" t="s">
        <v>151</v>
      </c>
      <c r="B6634" t="s">
        <v>13208</v>
      </c>
      <c r="C6634" s="36" t="s">
        <v>13209</v>
      </c>
      <c r="D6634" s="36" t="s">
        <v>182</v>
      </c>
    </row>
    <row r="6635" spans="1:4">
      <c r="A6635" t="s">
        <v>151</v>
      </c>
      <c r="B6635" t="s">
        <v>13210</v>
      </c>
      <c r="C6635" s="36" t="s">
        <v>13211</v>
      </c>
      <c r="D6635" s="36" t="s">
        <v>182</v>
      </c>
    </row>
    <row r="6636" spans="1:4">
      <c r="A6636" t="s">
        <v>151</v>
      </c>
      <c r="B6636" t="s">
        <v>13212</v>
      </c>
      <c r="C6636" s="36" t="s">
        <v>13213</v>
      </c>
      <c r="D6636" s="36" t="s">
        <v>182</v>
      </c>
    </row>
    <row r="6637" spans="1:4">
      <c r="A6637" t="s">
        <v>151</v>
      </c>
      <c r="B6637" t="s">
        <v>13214</v>
      </c>
      <c r="C6637" s="36" t="s">
        <v>13215</v>
      </c>
      <c r="D6637" s="36" t="s">
        <v>182</v>
      </c>
    </row>
    <row r="6638" spans="1:4">
      <c r="A6638" t="s">
        <v>151</v>
      </c>
      <c r="B6638" t="s">
        <v>13216</v>
      </c>
      <c r="C6638" s="36" t="s">
        <v>13217</v>
      </c>
      <c r="D6638" s="36" t="s">
        <v>182</v>
      </c>
    </row>
    <row r="6639" spans="1:4">
      <c r="A6639" t="s">
        <v>151</v>
      </c>
      <c r="B6639" t="s">
        <v>13218</v>
      </c>
      <c r="C6639" s="36" t="s">
        <v>13219</v>
      </c>
      <c r="D6639" s="36" t="s">
        <v>182</v>
      </c>
    </row>
    <row r="6640" spans="1:4">
      <c r="A6640" t="s">
        <v>151</v>
      </c>
      <c r="B6640" t="s">
        <v>13220</v>
      </c>
      <c r="C6640" s="36" t="s">
        <v>13221</v>
      </c>
      <c r="D6640" s="36" t="s">
        <v>182</v>
      </c>
    </row>
    <row r="6641" spans="1:4">
      <c r="A6641" t="s">
        <v>151</v>
      </c>
      <c r="B6641" t="s">
        <v>13222</v>
      </c>
      <c r="C6641" s="36" t="s">
        <v>13223</v>
      </c>
      <c r="D6641" s="36" t="s">
        <v>182</v>
      </c>
    </row>
    <row r="6642" spans="1:4">
      <c r="A6642" t="s">
        <v>151</v>
      </c>
      <c r="B6642" t="s">
        <v>13224</v>
      </c>
      <c r="C6642" s="36" t="s">
        <v>13225</v>
      </c>
      <c r="D6642" s="36" t="s">
        <v>182</v>
      </c>
    </row>
    <row r="6643" spans="1:4">
      <c r="A6643" t="s">
        <v>151</v>
      </c>
      <c r="B6643" t="s">
        <v>13226</v>
      </c>
      <c r="C6643" s="36" t="s">
        <v>13227</v>
      </c>
      <c r="D6643" s="36" t="s">
        <v>182</v>
      </c>
    </row>
    <row r="6644" spans="1:4">
      <c r="A6644" t="s">
        <v>151</v>
      </c>
      <c r="B6644" t="s">
        <v>13228</v>
      </c>
      <c r="C6644" s="36" t="s">
        <v>13229</v>
      </c>
      <c r="D6644" s="36" t="s">
        <v>182</v>
      </c>
    </row>
    <row r="6645" spans="1:4">
      <c r="A6645" t="s">
        <v>151</v>
      </c>
      <c r="B6645" t="s">
        <v>13230</v>
      </c>
      <c r="C6645" s="36" t="s">
        <v>13231</v>
      </c>
      <c r="D6645" s="36" t="s">
        <v>182</v>
      </c>
    </row>
    <row r="6646" spans="1:4">
      <c r="A6646" t="s">
        <v>151</v>
      </c>
      <c r="B6646" t="s">
        <v>13232</v>
      </c>
      <c r="C6646" s="36" t="s">
        <v>13233</v>
      </c>
      <c r="D6646" s="36" t="s">
        <v>182</v>
      </c>
    </row>
    <row r="6647" spans="1:4">
      <c r="A6647" t="s">
        <v>151</v>
      </c>
      <c r="B6647" t="s">
        <v>13234</v>
      </c>
      <c r="C6647" s="36" t="s">
        <v>13235</v>
      </c>
      <c r="D6647" s="36" t="s">
        <v>182</v>
      </c>
    </row>
    <row r="6648" spans="1:4">
      <c r="A6648" t="s">
        <v>151</v>
      </c>
      <c r="B6648" t="s">
        <v>13236</v>
      </c>
      <c r="C6648" s="36" t="s">
        <v>13237</v>
      </c>
      <c r="D6648" s="36" t="s">
        <v>182</v>
      </c>
    </row>
    <row r="6649" spans="1:4">
      <c r="A6649" t="s">
        <v>151</v>
      </c>
      <c r="B6649" t="s">
        <v>13238</v>
      </c>
      <c r="C6649" s="36" t="s">
        <v>13239</v>
      </c>
      <c r="D6649" s="36" t="s">
        <v>182</v>
      </c>
    </row>
    <row r="6650" spans="1:4">
      <c r="A6650" t="s">
        <v>151</v>
      </c>
      <c r="B6650" t="s">
        <v>13240</v>
      </c>
      <c r="C6650" s="36" t="s">
        <v>13241</v>
      </c>
      <c r="D6650" s="36" t="s">
        <v>182</v>
      </c>
    </row>
    <row r="6651" spans="1:4">
      <c r="A6651" t="s">
        <v>151</v>
      </c>
      <c r="B6651" t="s">
        <v>13242</v>
      </c>
      <c r="C6651" s="36" t="s">
        <v>13243</v>
      </c>
      <c r="D6651" s="36" t="s">
        <v>182</v>
      </c>
    </row>
    <row r="6652" spans="1:4">
      <c r="A6652" t="s">
        <v>151</v>
      </c>
      <c r="B6652" t="s">
        <v>13244</v>
      </c>
      <c r="C6652" s="36" t="s">
        <v>13245</v>
      </c>
      <c r="D6652" s="36" t="s">
        <v>182</v>
      </c>
    </row>
    <row r="6653" spans="1:4">
      <c r="A6653" t="s">
        <v>151</v>
      </c>
      <c r="B6653" t="s">
        <v>13246</v>
      </c>
      <c r="C6653" s="36" t="s">
        <v>13247</v>
      </c>
      <c r="D6653" s="36" t="s">
        <v>182</v>
      </c>
    </row>
    <row r="6654" spans="1:4">
      <c r="A6654" t="s">
        <v>151</v>
      </c>
      <c r="B6654" t="s">
        <v>13248</v>
      </c>
      <c r="C6654" s="36" t="s">
        <v>13249</v>
      </c>
      <c r="D6654" s="36" t="s">
        <v>182</v>
      </c>
    </row>
    <row r="6655" spans="1:4">
      <c r="A6655" t="s">
        <v>151</v>
      </c>
      <c r="B6655" t="s">
        <v>13250</v>
      </c>
      <c r="C6655" s="36" t="s">
        <v>13251</v>
      </c>
      <c r="D6655" s="36" t="s">
        <v>182</v>
      </c>
    </row>
    <row r="6656" spans="1:4">
      <c r="A6656" t="s">
        <v>151</v>
      </c>
      <c r="B6656" t="s">
        <v>13252</v>
      </c>
      <c r="C6656" s="36" t="s">
        <v>13253</v>
      </c>
      <c r="D6656" s="36" t="s">
        <v>182</v>
      </c>
    </row>
    <row r="6657" spans="1:4">
      <c r="A6657" t="s">
        <v>151</v>
      </c>
      <c r="B6657" t="s">
        <v>13254</v>
      </c>
      <c r="C6657" s="36" t="s">
        <v>13255</v>
      </c>
      <c r="D6657" s="36" t="s">
        <v>182</v>
      </c>
    </row>
    <row r="6658" spans="1:4">
      <c r="A6658" t="s">
        <v>151</v>
      </c>
      <c r="B6658" t="s">
        <v>13256</v>
      </c>
      <c r="C6658" s="36" t="s">
        <v>13257</v>
      </c>
      <c r="D6658" s="36" t="s">
        <v>182</v>
      </c>
    </row>
    <row r="6659" spans="1:4">
      <c r="A6659" t="s">
        <v>151</v>
      </c>
      <c r="B6659" t="s">
        <v>13258</v>
      </c>
      <c r="C6659" s="36" t="s">
        <v>13259</v>
      </c>
      <c r="D6659" s="36" t="s">
        <v>182</v>
      </c>
    </row>
    <row r="6660" spans="1:4">
      <c r="A6660" t="s">
        <v>151</v>
      </c>
      <c r="B6660" t="s">
        <v>8731</v>
      </c>
      <c r="C6660" s="36" t="s">
        <v>13260</v>
      </c>
      <c r="D6660" s="36" t="s">
        <v>182</v>
      </c>
    </row>
    <row r="6661" spans="1:4">
      <c r="A6661" t="s">
        <v>151</v>
      </c>
      <c r="B6661" t="s">
        <v>13261</v>
      </c>
      <c r="C6661" s="36" t="s">
        <v>13262</v>
      </c>
      <c r="D6661" s="36" t="s">
        <v>182</v>
      </c>
    </row>
    <row r="6662" spans="1:4">
      <c r="A6662" t="s">
        <v>151</v>
      </c>
      <c r="B6662" t="s">
        <v>13263</v>
      </c>
      <c r="C6662" s="36" t="s">
        <v>13264</v>
      </c>
      <c r="D6662" s="36" t="s">
        <v>182</v>
      </c>
    </row>
    <row r="6663" spans="1:4">
      <c r="A6663" t="s">
        <v>151</v>
      </c>
      <c r="B6663" t="s">
        <v>13265</v>
      </c>
      <c r="C6663" s="36" t="s">
        <v>13266</v>
      </c>
      <c r="D6663" s="36" t="s">
        <v>182</v>
      </c>
    </row>
    <row r="6664" spans="1:4">
      <c r="A6664" t="s">
        <v>151</v>
      </c>
      <c r="B6664" t="s">
        <v>13267</v>
      </c>
      <c r="C6664" s="36" t="s">
        <v>13268</v>
      </c>
      <c r="D6664" s="36" t="s">
        <v>182</v>
      </c>
    </row>
    <row r="6665" spans="1:4">
      <c r="A6665" t="s">
        <v>151</v>
      </c>
      <c r="B6665" t="s">
        <v>13269</v>
      </c>
      <c r="C6665" s="36" t="s">
        <v>13270</v>
      </c>
      <c r="D6665" s="36" t="s">
        <v>182</v>
      </c>
    </row>
    <row r="6666" spans="1:4">
      <c r="A6666" t="s">
        <v>151</v>
      </c>
      <c r="B6666" t="s">
        <v>13271</v>
      </c>
      <c r="C6666" s="36" t="s">
        <v>13272</v>
      </c>
      <c r="D6666" s="36" t="s">
        <v>182</v>
      </c>
    </row>
    <row r="6667" spans="1:4">
      <c r="A6667" t="s">
        <v>151</v>
      </c>
      <c r="B6667" t="s">
        <v>13273</v>
      </c>
      <c r="C6667" s="36" t="s">
        <v>13274</v>
      </c>
      <c r="D6667" s="36" t="s">
        <v>182</v>
      </c>
    </row>
    <row r="6668" spans="1:4">
      <c r="A6668" t="s">
        <v>151</v>
      </c>
      <c r="B6668" t="s">
        <v>13275</v>
      </c>
      <c r="C6668" s="36" t="s">
        <v>13276</v>
      </c>
      <c r="D6668" s="36" t="s">
        <v>182</v>
      </c>
    </row>
    <row r="6669" spans="1:4">
      <c r="A6669" t="s">
        <v>151</v>
      </c>
      <c r="B6669" t="s">
        <v>13277</v>
      </c>
      <c r="C6669" s="36" t="s">
        <v>13278</v>
      </c>
      <c r="D6669" s="36" t="s">
        <v>182</v>
      </c>
    </row>
    <row r="6670" spans="1:4">
      <c r="A6670" t="s">
        <v>151</v>
      </c>
      <c r="B6670" t="s">
        <v>13279</v>
      </c>
      <c r="C6670" s="36" t="s">
        <v>13280</v>
      </c>
      <c r="D6670" s="36" t="s">
        <v>182</v>
      </c>
    </row>
    <row r="6671" spans="1:4">
      <c r="A6671" t="s">
        <v>151</v>
      </c>
      <c r="B6671" t="s">
        <v>13281</v>
      </c>
      <c r="C6671" s="36" t="s">
        <v>13282</v>
      </c>
      <c r="D6671" s="36" t="s">
        <v>182</v>
      </c>
    </row>
    <row r="6672" spans="1:4">
      <c r="A6672" t="s">
        <v>151</v>
      </c>
      <c r="B6672" t="s">
        <v>13283</v>
      </c>
      <c r="C6672" s="36" t="s">
        <v>13284</v>
      </c>
      <c r="D6672" s="36" t="s">
        <v>182</v>
      </c>
    </row>
    <row r="6673" spans="1:4">
      <c r="A6673" t="s">
        <v>151</v>
      </c>
      <c r="B6673" t="s">
        <v>13285</v>
      </c>
      <c r="C6673" s="36" t="s">
        <v>13286</v>
      </c>
      <c r="D6673" s="36" t="s">
        <v>182</v>
      </c>
    </row>
    <row r="6674" spans="1:4">
      <c r="A6674" t="s">
        <v>151</v>
      </c>
      <c r="B6674" t="s">
        <v>13271</v>
      </c>
      <c r="C6674" s="36" t="s">
        <v>13287</v>
      </c>
      <c r="D6674" s="36" t="s">
        <v>159</v>
      </c>
    </row>
    <row r="6675" spans="1:4">
      <c r="A6675" t="s">
        <v>151</v>
      </c>
      <c r="B6675" t="s">
        <v>13288</v>
      </c>
      <c r="C6675" s="36" t="s">
        <v>13289</v>
      </c>
      <c r="D6675" s="36" t="s">
        <v>182</v>
      </c>
    </row>
    <row r="6676" spans="1:4">
      <c r="A6676" t="s">
        <v>151</v>
      </c>
      <c r="B6676" t="s">
        <v>13290</v>
      </c>
      <c r="C6676" s="36" t="s">
        <v>13291</v>
      </c>
      <c r="D6676" s="36" t="s">
        <v>182</v>
      </c>
    </row>
    <row r="6677" spans="1:4">
      <c r="A6677" t="s">
        <v>151</v>
      </c>
      <c r="B6677" t="s">
        <v>13292</v>
      </c>
      <c r="C6677" s="36" t="s">
        <v>13293</v>
      </c>
      <c r="D6677" s="36" t="s">
        <v>182</v>
      </c>
    </row>
    <row r="6678" spans="1:4">
      <c r="A6678" t="s">
        <v>151</v>
      </c>
      <c r="B6678" t="s">
        <v>13294</v>
      </c>
      <c r="C6678" s="36" t="s">
        <v>13295</v>
      </c>
      <c r="D6678" s="36" t="s">
        <v>182</v>
      </c>
    </row>
    <row r="6679" spans="1:4">
      <c r="A6679" t="s">
        <v>151</v>
      </c>
      <c r="B6679" t="s">
        <v>13296</v>
      </c>
      <c r="C6679" s="36" t="s">
        <v>13297</v>
      </c>
      <c r="D6679" s="36" t="s">
        <v>182</v>
      </c>
    </row>
    <row r="6680" spans="1:4">
      <c r="A6680" t="s">
        <v>13298</v>
      </c>
      <c r="B6680" t="s">
        <v>13299</v>
      </c>
      <c r="C6680" s="36" t="s">
        <v>13300</v>
      </c>
      <c r="D6680" s="36" t="s">
        <v>182</v>
      </c>
    </row>
    <row r="6681" spans="1:4">
      <c r="A6681" t="s">
        <v>13298</v>
      </c>
      <c r="B6681" t="s">
        <v>13301</v>
      </c>
      <c r="C6681" s="36" t="s">
        <v>13302</v>
      </c>
      <c r="D6681" s="36" t="s">
        <v>182</v>
      </c>
    </row>
    <row r="6682" spans="1:4">
      <c r="A6682" t="s">
        <v>13298</v>
      </c>
      <c r="B6682" t="s">
        <v>13303</v>
      </c>
      <c r="C6682" s="36" t="s">
        <v>13304</v>
      </c>
      <c r="D6682" s="36" t="s">
        <v>182</v>
      </c>
    </row>
    <row r="6683" spans="1:4">
      <c r="A6683" t="s">
        <v>13305</v>
      </c>
      <c r="B6683" t="s">
        <v>13306</v>
      </c>
      <c r="C6683" s="36" t="s">
        <v>13307</v>
      </c>
      <c r="D6683" s="36" t="s">
        <v>182</v>
      </c>
    </row>
    <row r="6684" spans="1:4">
      <c r="A6684" t="s">
        <v>13305</v>
      </c>
      <c r="B6684" t="s">
        <v>13308</v>
      </c>
      <c r="C6684" s="36" t="s">
        <v>13309</v>
      </c>
      <c r="D6684" s="36" t="s">
        <v>159</v>
      </c>
    </row>
    <row r="6685" spans="1:4">
      <c r="A6685" t="s">
        <v>13305</v>
      </c>
      <c r="B6685" t="s">
        <v>13308</v>
      </c>
      <c r="C6685" s="36" t="s">
        <v>13310</v>
      </c>
      <c r="D6685" s="36" t="s">
        <v>159</v>
      </c>
    </row>
    <row r="6686" spans="1:4">
      <c r="A6686" t="s">
        <v>13305</v>
      </c>
      <c r="B6686" t="s">
        <v>13311</v>
      </c>
      <c r="C6686" s="36" t="s">
        <v>13312</v>
      </c>
      <c r="D6686" s="36" t="s">
        <v>182</v>
      </c>
    </row>
    <row r="6687" spans="1:4">
      <c r="A6687" t="s">
        <v>13305</v>
      </c>
      <c r="B6687" t="s">
        <v>13308</v>
      </c>
      <c r="C6687" s="36" t="s">
        <v>13313</v>
      </c>
      <c r="D6687" s="36" t="s">
        <v>159</v>
      </c>
    </row>
    <row r="6688" spans="1:4">
      <c r="A6688" t="s">
        <v>13305</v>
      </c>
      <c r="B6688" t="s">
        <v>13314</v>
      </c>
      <c r="C6688" s="36" t="s">
        <v>13315</v>
      </c>
      <c r="D6688" s="36" t="s">
        <v>182</v>
      </c>
    </row>
    <row r="6689" spans="1:4">
      <c r="A6689" t="s">
        <v>13305</v>
      </c>
      <c r="B6689" t="s">
        <v>13316</v>
      </c>
      <c r="C6689" s="36" t="s">
        <v>13317</v>
      </c>
      <c r="D6689" s="36" t="s">
        <v>182</v>
      </c>
    </row>
    <row r="6690" spans="1:4">
      <c r="A6690" t="s">
        <v>13305</v>
      </c>
      <c r="B6690" t="s">
        <v>13318</v>
      </c>
      <c r="C6690" s="36" t="s">
        <v>13319</v>
      </c>
      <c r="D6690" s="36" t="s">
        <v>182</v>
      </c>
    </row>
    <row r="6691" spans="1:4">
      <c r="A6691" t="s">
        <v>13305</v>
      </c>
      <c r="B6691" t="s">
        <v>13320</v>
      </c>
      <c r="C6691" s="36" t="s">
        <v>13321</v>
      </c>
      <c r="D6691" s="36" t="s">
        <v>182</v>
      </c>
    </row>
    <row r="6692" spans="1:4">
      <c r="A6692" t="s">
        <v>13305</v>
      </c>
      <c r="B6692" t="s">
        <v>13322</v>
      </c>
      <c r="C6692" s="36" t="s">
        <v>13323</v>
      </c>
      <c r="D6692" s="36" t="s">
        <v>182</v>
      </c>
    </row>
    <row r="6693" spans="1:4">
      <c r="A6693" t="s">
        <v>13305</v>
      </c>
      <c r="B6693" t="s">
        <v>13324</v>
      </c>
      <c r="C6693" s="36" t="s">
        <v>13325</v>
      </c>
      <c r="D6693" s="36" t="s">
        <v>182</v>
      </c>
    </row>
    <row r="6694" spans="1:4">
      <c r="A6694" t="s">
        <v>13305</v>
      </c>
      <c r="B6694" t="s">
        <v>13326</v>
      </c>
      <c r="C6694" s="36" t="s">
        <v>13327</v>
      </c>
      <c r="D6694" s="36" t="s">
        <v>182</v>
      </c>
    </row>
    <row r="6695" spans="1:4">
      <c r="A6695" t="s">
        <v>13305</v>
      </c>
      <c r="B6695" t="s">
        <v>13328</v>
      </c>
      <c r="C6695" s="36" t="s">
        <v>13329</v>
      </c>
      <c r="D6695" s="36" t="s">
        <v>182</v>
      </c>
    </row>
    <row r="6696" spans="1:4">
      <c r="A6696" t="s">
        <v>13305</v>
      </c>
      <c r="B6696" t="s">
        <v>13330</v>
      </c>
      <c r="C6696" s="36" t="s">
        <v>13331</v>
      </c>
      <c r="D6696" s="36" t="s">
        <v>182</v>
      </c>
    </row>
    <row r="6697" spans="1:4">
      <c r="A6697" t="s">
        <v>13305</v>
      </c>
      <c r="B6697" t="s">
        <v>13330</v>
      </c>
      <c r="C6697" s="36" t="s">
        <v>13332</v>
      </c>
      <c r="D6697" s="36" t="s">
        <v>182</v>
      </c>
    </row>
    <row r="6698" spans="1:4">
      <c r="A6698" t="s">
        <v>13305</v>
      </c>
      <c r="B6698" t="s">
        <v>13333</v>
      </c>
      <c r="C6698" s="36" t="s">
        <v>13334</v>
      </c>
      <c r="D6698" s="36" t="s">
        <v>182</v>
      </c>
    </row>
    <row r="6699" spans="1:4">
      <c r="A6699" t="s">
        <v>13305</v>
      </c>
      <c r="B6699" t="s">
        <v>13335</v>
      </c>
      <c r="C6699" s="36" t="s">
        <v>13336</v>
      </c>
      <c r="D6699" s="36" t="s">
        <v>182</v>
      </c>
    </row>
    <row r="6700" spans="1:4">
      <c r="A6700" t="s">
        <v>13305</v>
      </c>
      <c r="B6700" t="s">
        <v>13337</v>
      </c>
      <c r="C6700" s="36" t="s">
        <v>13338</v>
      </c>
      <c r="D6700" s="36" t="s">
        <v>182</v>
      </c>
    </row>
    <row r="6701" spans="1:4">
      <c r="A6701" t="s">
        <v>13305</v>
      </c>
      <c r="B6701" t="s">
        <v>13308</v>
      </c>
      <c r="C6701" s="36" t="s">
        <v>13339</v>
      </c>
      <c r="D6701" s="36" t="s">
        <v>159</v>
      </c>
    </row>
    <row r="6702" spans="1:4">
      <c r="A6702" t="s">
        <v>13305</v>
      </c>
      <c r="B6702" t="s">
        <v>13308</v>
      </c>
      <c r="C6702" s="36" t="s">
        <v>13340</v>
      </c>
      <c r="D6702" s="36" t="s">
        <v>159</v>
      </c>
    </row>
    <row r="6703" spans="1:4">
      <c r="A6703" t="s">
        <v>13305</v>
      </c>
      <c r="B6703" t="s">
        <v>13308</v>
      </c>
      <c r="C6703" s="36" t="s">
        <v>13341</v>
      </c>
      <c r="D6703" s="36" t="s">
        <v>159</v>
      </c>
    </row>
    <row r="6704" spans="1:4">
      <c r="A6704" t="s">
        <v>13305</v>
      </c>
      <c r="B6704" t="s">
        <v>13342</v>
      </c>
      <c r="C6704" s="36" t="s">
        <v>13343</v>
      </c>
      <c r="D6704" s="36" t="s">
        <v>182</v>
      </c>
    </row>
    <row r="6705" spans="1:4">
      <c r="A6705" t="s">
        <v>13305</v>
      </c>
      <c r="B6705" t="s">
        <v>13342</v>
      </c>
      <c r="C6705" s="36" t="s">
        <v>13344</v>
      </c>
      <c r="D6705" s="36" t="s">
        <v>182</v>
      </c>
    </row>
    <row r="6706" spans="1:4">
      <c r="A6706" t="s">
        <v>13305</v>
      </c>
      <c r="B6706" t="s">
        <v>13308</v>
      </c>
      <c r="C6706" s="36" t="s">
        <v>13345</v>
      </c>
      <c r="D6706" s="36" t="s">
        <v>159</v>
      </c>
    </row>
    <row r="6707" spans="1:4">
      <c r="A6707" t="s">
        <v>13305</v>
      </c>
      <c r="B6707" t="s">
        <v>13346</v>
      </c>
      <c r="C6707" s="36" t="s">
        <v>13347</v>
      </c>
      <c r="D6707" s="36" t="s">
        <v>182</v>
      </c>
    </row>
    <row r="6708" spans="1:4">
      <c r="A6708" t="s">
        <v>13305</v>
      </c>
      <c r="B6708" t="s">
        <v>13308</v>
      </c>
      <c r="C6708" s="36" t="s">
        <v>13348</v>
      </c>
      <c r="D6708" s="36" t="s">
        <v>159</v>
      </c>
    </row>
    <row r="6709" spans="1:4">
      <c r="A6709" t="s">
        <v>13305</v>
      </c>
      <c r="B6709" t="s">
        <v>13349</v>
      </c>
      <c r="C6709" s="36" t="s">
        <v>13350</v>
      </c>
      <c r="D6709" s="36" t="s">
        <v>182</v>
      </c>
    </row>
    <row r="6710" spans="1:4">
      <c r="A6710" t="s">
        <v>13305</v>
      </c>
      <c r="B6710" t="s">
        <v>13351</v>
      </c>
      <c r="C6710" s="36" t="s">
        <v>13352</v>
      </c>
      <c r="D6710" s="36" t="s">
        <v>182</v>
      </c>
    </row>
    <row r="6711" spans="1:4">
      <c r="A6711" t="s">
        <v>13305</v>
      </c>
      <c r="B6711" t="s">
        <v>13351</v>
      </c>
      <c r="C6711" s="36" t="s">
        <v>13353</v>
      </c>
      <c r="D6711" s="36" t="s">
        <v>182</v>
      </c>
    </row>
    <row r="6712" spans="1:4">
      <c r="A6712" t="s">
        <v>13305</v>
      </c>
      <c r="B6712" t="s">
        <v>13308</v>
      </c>
      <c r="C6712" s="36" t="s">
        <v>13354</v>
      </c>
      <c r="D6712" s="36" t="s">
        <v>159</v>
      </c>
    </row>
    <row r="6713" spans="1:4">
      <c r="A6713" t="s">
        <v>13305</v>
      </c>
      <c r="B6713" t="s">
        <v>13355</v>
      </c>
      <c r="C6713" s="36" t="s">
        <v>13356</v>
      </c>
      <c r="D6713" s="36" t="s">
        <v>182</v>
      </c>
    </row>
    <row r="6714" spans="1:4">
      <c r="A6714" t="s">
        <v>13305</v>
      </c>
      <c r="B6714" t="s">
        <v>13355</v>
      </c>
      <c r="C6714" s="36" t="s">
        <v>13357</v>
      </c>
      <c r="D6714" s="36" t="s">
        <v>182</v>
      </c>
    </row>
    <row r="6715" spans="1:4">
      <c r="A6715" t="s">
        <v>13305</v>
      </c>
      <c r="B6715" t="s">
        <v>13358</v>
      </c>
      <c r="C6715" s="36" t="s">
        <v>13359</v>
      </c>
      <c r="D6715" s="36" t="s">
        <v>182</v>
      </c>
    </row>
    <row r="6716" spans="1:4">
      <c r="A6716" t="s">
        <v>13305</v>
      </c>
      <c r="B6716" t="s">
        <v>13360</v>
      </c>
      <c r="C6716" s="36" t="s">
        <v>13361</v>
      </c>
      <c r="D6716" s="36" t="s">
        <v>182</v>
      </c>
    </row>
    <row r="6717" spans="1:4">
      <c r="A6717" t="s">
        <v>13305</v>
      </c>
      <c r="B6717" t="s">
        <v>13362</v>
      </c>
      <c r="C6717" s="36" t="s">
        <v>13363</v>
      </c>
      <c r="D6717" s="36" t="s">
        <v>182</v>
      </c>
    </row>
    <row r="6718" spans="1:4">
      <c r="A6718" t="s">
        <v>13305</v>
      </c>
      <c r="B6718" t="s">
        <v>13308</v>
      </c>
      <c r="C6718" s="36" t="s">
        <v>13364</v>
      </c>
      <c r="D6718" s="36" t="s">
        <v>159</v>
      </c>
    </row>
    <row r="6719" spans="1:4">
      <c r="A6719" t="s">
        <v>13305</v>
      </c>
      <c r="B6719" t="s">
        <v>13308</v>
      </c>
      <c r="C6719" s="36" t="s">
        <v>13365</v>
      </c>
      <c r="D6719" s="36" t="s">
        <v>159</v>
      </c>
    </row>
    <row r="6720" spans="1:4">
      <c r="A6720" t="s">
        <v>13305</v>
      </c>
      <c r="B6720" t="s">
        <v>13308</v>
      </c>
      <c r="C6720" s="36" t="s">
        <v>13366</v>
      </c>
      <c r="D6720" s="36" t="s">
        <v>182</v>
      </c>
    </row>
    <row r="6721" spans="1:4">
      <c r="A6721" t="s">
        <v>13305</v>
      </c>
      <c r="B6721" t="s">
        <v>13367</v>
      </c>
      <c r="C6721" s="36" t="s">
        <v>13368</v>
      </c>
      <c r="D6721" s="36" t="s">
        <v>182</v>
      </c>
    </row>
    <row r="6722" spans="1:4">
      <c r="A6722" t="s">
        <v>13305</v>
      </c>
      <c r="B6722" t="s">
        <v>13369</v>
      </c>
      <c r="C6722" s="36" t="s">
        <v>13370</v>
      </c>
      <c r="D6722" s="36" t="s">
        <v>182</v>
      </c>
    </row>
    <row r="6723" spans="1:4">
      <c r="A6723" t="s">
        <v>13305</v>
      </c>
      <c r="B6723" t="s">
        <v>13371</v>
      </c>
      <c r="C6723" s="36" t="s">
        <v>13372</v>
      </c>
      <c r="D6723" s="36" t="s">
        <v>182</v>
      </c>
    </row>
    <row r="6724" spans="1:4">
      <c r="A6724" t="s">
        <v>13305</v>
      </c>
      <c r="B6724" t="s">
        <v>13373</v>
      </c>
      <c r="C6724" s="36" t="s">
        <v>13374</v>
      </c>
      <c r="D6724" s="36" t="s">
        <v>182</v>
      </c>
    </row>
    <row r="6725" spans="1:4">
      <c r="A6725" t="s">
        <v>13305</v>
      </c>
      <c r="B6725" t="s">
        <v>13308</v>
      </c>
      <c r="C6725" s="36" t="s">
        <v>13375</v>
      </c>
      <c r="D6725" s="36" t="s">
        <v>159</v>
      </c>
    </row>
    <row r="6726" spans="1:4">
      <c r="A6726" t="s">
        <v>13305</v>
      </c>
      <c r="B6726" t="s">
        <v>13376</v>
      </c>
      <c r="C6726" s="36" t="s">
        <v>13377</v>
      </c>
      <c r="D6726" s="36" t="s">
        <v>182</v>
      </c>
    </row>
    <row r="6727" spans="1:4">
      <c r="A6727" t="s">
        <v>13305</v>
      </c>
      <c r="B6727" t="s">
        <v>13378</v>
      </c>
      <c r="C6727" s="36" t="s">
        <v>13379</v>
      </c>
      <c r="D6727" s="36" t="s">
        <v>182</v>
      </c>
    </row>
    <row r="6728" spans="1:4">
      <c r="A6728" t="s">
        <v>13305</v>
      </c>
      <c r="B6728" t="s">
        <v>13380</v>
      </c>
      <c r="C6728" s="36" t="s">
        <v>13381</v>
      </c>
      <c r="D6728" s="36" t="s">
        <v>182</v>
      </c>
    </row>
    <row r="6729" spans="1:4">
      <c r="A6729" t="s">
        <v>13305</v>
      </c>
      <c r="B6729" t="s">
        <v>13308</v>
      </c>
      <c r="C6729" s="36" t="s">
        <v>13382</v>
      </c>
      <c r="D6729" s="36" t="s">
        <v>159</v>
      </c>
    </row>
    <row r="6730" spans="1:4">
      <c r="A6730" t="s">
        <v>13305</v>
      </c>
      <c r="B6730" t="s">
        <v>13308</v>
      </c>
      <c r="C6730" s="36" t="s">
        <v>13383</v>
      </c>
      <c r="D6730" s="36" t="s">
        <v>159</v>
      </c>
    </row>
    <row r="6731" spans="1:4">
      <c r="A6731" t="s">
        <v>13305</v>
      </c>
      <c r="B6731" t="s">
        <v>13384</v>
      </c>
      <c r="C6731" s="36" t="s">
        <v>13385</v>
      </c>
      <c r="D6731" s="36" t="s">
        <v>182</v>
      </c>
    </row>
    <row r="6732" spans="1:4">
      <c r="A6732" t="s">
        <v>13305</v>
      </c>
      <c r="B6732" t="s">
        <v>13308</v>
      </c>
      <c r="C6732" s="36" t="s">
        <v>13386</v>
      </c>
      <c r="D6732" s="36" t="s">
        <v>159</v>
      </c>
    </row>
    <row r="6733" spans="1:4">
      <c r="A6733" t="s">
        <v>13305</v>
      </c>
      <c r="B6733" t="s">
        <v>13308</v>
      </c>
      <c r="C6733" s="36" t="s">
        <v>13387</v>
      </c>
      <c r="D6733" s="36" t="s">
        <v>159</v>
      </c>
    </row>
    <row r="6734" spans="1:4">
      <c r="A6734" t="s">
        <v>13305</v>
      </c>
      <c r="B6734" t="s">
        <v>13376</v>
      </c>
      <c r="C6734" s="36" t="s">
        <v>13388</v>
      </c>
      <c r="D6734" s="36" t="s">
        <v>182</v>
      </c>
    </row>
    <row r="6735" spans="1:4">
      <c r="A6735" t="s">
        <v>13305</v>
      </c>
      <c r="B6735" t="s">
        <v>13308</v>
      </c>
      <c r="C6735" s="36" t="s">
        <v>13389</v>
      </c>
      <c r="D6735" s="36" t="s">
        <v>159</v>
      </c>
    </row>
    <row r="6736" spans="1:4">
      <c r="A6736" t="s">
        <v>13305</v>
      </c>
      <c r="B6736" t="s">
        <v>13378</v>
      </c>
      <c r="C6736" s="36" t="s">
        <v>13390</v>
      </c>
      <c r="D6736" s="36" t="s">
        <v>182</v>
      </c>
    </row>
    <row r="6737" spans="1:4">
      <c r="A6737" t="s">
        <v>13305</v>
      </c>
      <c r="B6737" t="s">
        <v>13391</v>
      </c>
      <c r="C6737" s="36" t="s">
        <v>13392</v>
      </c>
      <c r="D6737" s="36" t="s">
        <v>182</v>
      </c>
    </row>
    <row r="6738" spans="1:4">
      <c r="A6738" t="s">
        <v>13305</v>
      </c>
      <c r="B6738" t="s">
        <v>13393</v>
      </c>
      <c r="C6738" s="36" t="s">
        <v>13394</v>
      </c>
      <c r="D6738" s="36" t="s">
        <v>182</v>
      </c>
    </row>
    <row r="6739" spans="1:4">
      <c r="A6739" t="s">
        <v>13305</v>
      </c>
      <c r="B6739" t="s">
        <v>13395</v>
      </c>
      <c r="C6739" s="36" t="s">
        <v>13396</v>
      </c>
      <c r="D6739" s="36" t="s">
        <v>182</v>
      </c>
    </row>
    <row r="6740" spans="1:4">
      <c r="A6740" t="s">
        <v>13305</v>
      </c>
      <c r="B6740" t="s">
        <v>13397</v>
      </c>
      <c r="C6740" s="36" t="s">
        <v>13398</v>
      </c>
      <c r="D6740" s="36" t="s">
        <v>182</v>
      </c>
    </row>
    <row r="6741" spans="1:4">
      <c r="A6741" t="s">
        <v>13305</v>
      </c>
      <c r="B6741" t="s">
        <v>13399</v>
      </c>
      <c r="C6741" s="36" t="s">
        <v>13400</v>
      </c>
      <c r="D6741" s="36" t="s">
        <v>182</v>
      </c>
    </row>
    <row r="6742" spans="1:4">
      <c r="A6742" t="s">
        <v>13305</v>
      </c>
      <c r="B6742" t="s">
        <v>13401</v>
      </c>
      <c r="C6742" s="36" t="s">
        <v>13402</v>
      </c>
      <c r="D6742" s="36" t="s">
        <v>182</v>
      </c>
    </row>
    <row r="6743" spans="1:4">
      <c r="A6743" t="s">
        <v>13305</v>
      </c>
      <c r="B6743" t="s">
        <v>13403</v>
      </c>
      <c r="C6743" s="36" t="s">
        <v>13404</v>
      </c>
      <c r="D6743" s="36" t="s">
        <v>182</v>
      </c>
    </row>
    <row r="6744" spans="1:4">
      <c r="A6744" t="s">
        <v>13305</v>
      </c>
      <c r="B6744" t="s">
        <v>13405</v>
      </c>
      <c r="C6744" s="36" t="s">
        <v>13406</v>
      </c>
      <c r="D6744" s="36" t="s">
        <v>182</v>
      </c>
    </row>
    <row r="6745" spans="1:4">
      <c r="A6745" t="s">
        <v>13305</v>
      </c>
      <c r="B6745" t="s">
        <v>13407</v>
      </c>
      <c r="C6745" s="36" t="s">
        <v>13408</v>
      </c>
      <c r="D6745" s="36" t="s">
        <v>182</v>
      </c>
    </row>
    <row r="6746" spans="1:4">
      <c r="A6746" t="s">
        <v>13305</v>
      </c>
      <c r="B6746" t="s">
        <v>13409</v>
      </c>
      <c r="C6746" s="36" t="s">
        <v>13410</v>
      </c>
      <c r="D6746" s="36" t="s">
        <v>182</v>
      </c>
    </row>
    <row r="6747" spans="1:4">
      <c r="A6747" t="s">
        <v>13305</v>
      </c>
      <c r="B6747" t="s">
        <v>13411</v>
      </c>
      <c r="C6747" s="36" t="s">
        <v>13412</v>
      </c>
      <c r="D6747" s="36" t="s">
        <v>182</v>
      </c>
    </row>
    <row r="6748" spans="1:4">
      <c r="A6748" t="s">
        <v>13305</v>
      </c>
      <c r="B6748" t="s">
        <v>13413</v>
      </c>
      <c r="C6748" s="36" t="s">
        <v>13414</v>
      </c>
      <c r="D6748" s="36" t="s">
        <v>182</v>
      </c>
    </row>
    <row r="6749" spans="1:4">
      <c r="A6749" t="s">
        <v>13305</v>
      </c>
      <c r="B6749" t="s">
        <v>13308</v>
      </c>
      <c r="C6749" s="36" t="s">
        <v>13415</v>
      </c>
      <c r="D6749" s="36" t="s">
        <v>159</v>
      </c>
    </row>
    <row r="6750" spans="1:4">
      <c r="A6750" t="s">
        <v>13305</v>
      </c>
      <c r="B6750" t="s">
        <v>13308</v>
      </c>
      <c r="C6750" s="36" t="s">
        <v>13416</v>
      </c>
      <c r="D6750" s="36" t="s">
        <v>159</v>
      </c>
    </row>
    <row r="6751" spans="1:4">
      <c r="A6751" t="s">
        <v>13305</v>
      </c>
      <c r="B6751" t="s">
        <v>13417</v>
      </c>
      <c r="C6751" s="36" t="s">
        <v>13418</v>
      </c>
      <c r="D6751" s="36" t="s">
        <v>182</v>
      </c>
    </row>
    <row r="6752" spans="1:4">
      <c r="A6752" t="s">
        <v>13305</v>
      </c>
      <c r="B6752" t="s">
        <v>13419</v>
      </c>
      <c r="C6752" s="36" t="s">
        <v>13420</v>
      </c>
      <c r="D6752" s="36" t="s">
        <v>182</v>
      </c>
    </row>
    <row r="6753" spans="1:4">
      <c r="A6753" t="s">
        <v>13305</v>
      </c>
      <c r="B6753" t="s">
        <v>13421</v>
      </c>
      <c r="C6753" s="36" t="s">
        <v>13422</v>
      </c>
      <c r="D6753" s="36" t="s">
        <v>182</v>
      </c>
    </row>
    <row r="6754" spans="1:4">
      <c r="A6754" t="s">
        <v>13305</v>
      </c>
      <c r="B6754" t="s">
        <v>13423</v>
      </c>
      <c r="C6754" s="36" t="s">
        <v>13424</v>
      </c>
      <c r="D6754" s="36" t="s">
        <v>182</v>
      </c>
    </row>
    <row r="6755" spans="1:4">
      <c r="A6755" t="s">
        <v>13305</v>
      </c>
      <c r="B6755" t="s">
        <v>13308</v>
      </c>
      <c r="C6755" s="36" t="s">
        <v>13425</v>
      </c>
      <c r="D6755" s="36" t="s">
        <v>159</v>
      </c>
    </row>
    <row r="6756" spans="1:4">
      <c r="A6756" t="s">
        <v>13305</v>
      </c>
      <c r="B6756" t="s">
        <v>13308</v>
      </c>
      <c r="C6756" s="36" t="s">
        <v>13426</v>
      </c>
      <c r="D6756" s="36" t="s">
        <v>159</v>
      </c>
    </row>
    <row r="6757" spans="1:4">
      <c r="A6757" t="s">
        <v>13305</v>
      </c>
      <c r="B6757" t="s">
        <v>13308</v>
      </c>
      <c r="C6757" s="36" t="s">
        <v>13427</v>
      </c>
      <c r="D6757" s="36" t="s">
        <v>159</v>
      </c>
    </row>
    <row r="6758" spans="1:4">
      <c r="A6758" t="s">
        <v>13305</v>
      </c>
      <c r="B6758" t="s">
        <v>13308</v>
      </c>
      <c r="C6758" s="36" t="s">
        <v>13428</v>
      </c>
      <c r="D6758" s="36" t="s">
        <v>159</v>
      </c>
    </row>
    <row r="6759" spans="1:4">
      <c r="A6759" t="s">
        <v>13305</v>
      </c>
      <c r="B6759" t="s">
        <v>13308</v>
      </c>
      <c r="C6759" s="36" t="s">
        <v>13429</v>
      </c>
      <c r="D6759" s="36" t="s">
        <v>159</v>
      </c>
    </row>
    <row r="6760" spans="1:4">
      <c r="A6760" t="s">
        <v>13305</v>
      </c>
      <c r="B6760" t="s">
        <v>13308</v>
      </c>
      <c r="C6760" s="36" t="s">
        <v>13430</v>
      </c>
      <c r="D6760" s="36" t="s">
        <v>159</v>
      </c>
    </row>
    <row r="6761" spans="1:4">
      <c r="A6761" t="s">
        <v>13305</v>
      </c>
      <c r="B6761" t="s">
        <v>13308</v>
      </c>
      <c r="C6761" s="36" t="s">
        <v>13431</v>
      </c>
      <c r="D6761" s="36" t="s">
        <v>159</v>
      </c>
    </row>
    <row r="6762" spans="1:4">
      <c r="A6762" t="s">
        <v>13305</v>
      </c>
      <c r="B6762" t="s">
        <v>13308</v>
      </c>
      <c r="C6762" s="36" t="s">
        <v>13432</v>
      </c>
      <c r="D6762" s="36" t="s">
        <v>159</v>
      </c>
    </row>
    <row r="6763" spans="1:4">
      <c r="A6763" t="s">
        <v>13305</v>
      </c>
      <c r="B6763" t="s">
        <v>13308</v>
      </c>
      <c r="C6763" s="36" t="s">
        <v>13433</v>
      </c>
      <c r="D6763" s="36" t="s">
        <v>159</v>
      </c>
    </row>
    <row r="6764" spans="1:4">
      <c r="A6764" t="s">
        <v>13305</v>
      </c>
      <c r="B6764" t="s">
        <v>13308</v>
      </c>
      <c r="C6764" s="36" t="s">
        <v>13434</v>
      </c>
      <c r="D6764" s="36" t="s">
        <v>159</v>
      </c>
    </row>
    <row r="6765" spans="1:4">
      <c r="A6765" t="s">
        <v>13305</v>
      </c>
      <c r="B6765" t="s">
        <v>13308</v>
      </c>
      <c r="C6765" s="36" t="s">
        <v>13435</v>
      </c>
      <c r="D6765" s="36" t="s">
        <v>182</v>
      </c>
    </row>
    <row r="6766" spans="1:4">
      <c r="A6766" t="s">
        <v>13305</v>
      </c>
      <c r="B6766" t="s">
        <v>13308</v>
      </c>
      <c r="C6766" s="36" t="s">
        <v>13436</v>
      </c>
      <c r="D6766" s="36" t="s">
        <v>159</v>
      </c>
    </row>
    <row r="6767" spans="1:4">
      <c r="A6767" t="s">
        <v>13305</v>
      </c>
      <c r="B6767" t="s">
        <v>13308</v>
      </c>
      <c r="C6767" s="36" t="s">
        <v>13437</v>
      </c>
      <c r="D6767" s="36" t="s">
        <v>159</v>
      </c>
    </row>
    <row r="6768" spans="1:4">
      <c r="A6768" t="s">
        <v>13305</v>
      </c>
      <c r="B6768" t="s">
        <v>13438</v>
      </c>
      <c r="C6768" s="36" t="s">
        <v>13439</v>
      </c>
      <c r="D6768" s="36" t="s">
        <v>182</v>
      </c>
    </row>
    <row r="6769" spans="1:4">
      <c r="A6769" t="s">
        <v>13305</v>
      </c>
      <c r="B6769" t="s">
        <v>13308</v>
      </c>
      <c r="C6769" s="36" t="s">
        <v>13440</v>
      </c>
      <c r="D6769" s="36" t="s">
        <v>182</v>
      </c>
    </row>
    <row r="6770" spans="1:4">
      <c r="A6770" t="s">
        <v>13305</v>
      </c>
      <c r="B6770" t="s">
        <v>13308</v>
      </c>
      <c r="C6770" s="36" t="s">
        <v>13441</v>
      </c>
      <c r="D6770" s="36" t="s">
        <v>159</v>
      </c>
    </row>
    <row r="6771" spans="1:4">
      <c r="A6771" t="s">
        <v>13305</v>
      </c>
      <c r="B6771" t="s">
        <v>13442</v>
      </c>
      <c r="C6771" s="36" t="s">
        <v>13443</v>
      </c>
      <c r="D6771" s="36" t="s">
        <v>182</v>
      </c>
    </row>
    <row r="6772" spans="1:4">
      <c r="A6772" t="s">
        <v>13305</v>
      </c>
      <c r="B6772" t="s">
        <v>13444</v>
      </c>
      <c r="C6772" s="36" t="s">
        <v>13445</v>
      </c>
      <c r="D6772" s="36" t="s">
        <v>182</v>
      </c>
    </row>
    <row r="6773" spans="1:4">
      <c r="A6773" t="s">
        <v>13305</v>
      </c>
      <c r="B6773" t="s">
        <v>13446</v>
      </c>
      <c r="C6773" s="36" t="s">
        <v>13447</v>
      </c>
      <c r="D6773" s="36" t="s">
        <v>182</v>
      </c>
    </row>
    <row r="6774" spans="1:4">
      <c r="A6774" t="s">
        <v>13305</v>
      </c>
      <c r="B6774" t="s">
        <v>13446</v>
      </c>
      <c r="C6774" s="36" t="s">
        <v>13448</v>
      </c>
      <c r="D6774" s="36" t="s">
        <v>182</v>
      </c>
    </row>
    <row r="6775" spans="1:4">
      <c r="A6775" t="s">
        <v>13305</v>
      </c>
      <c r="B6775" t="s">
        <v>13449</v>
      </c>
      <c r="C6775" s="36" t="s">
        <v>13450</v>
      </c>
      <c r="D6775" s="36" t="s">
        <v>182</v>
      </c>
    </row>
    <row r="6776" spans="1:4">
      <c r="A6776" t="s">
        <v>13305</v>
      </c>
      <c r="B6776" t="s">
        <v>13451</v>
      </c>
      <c r="C6776" s="36" t="s">
        <v>13452</v>
      </c>
      <c r="D6776" s="36" t="s">
        <v>182</v>
      </c>
    </row>
    <row r="6777" spans="1:4">
      <c r="A6777" t="s">
        <v>13305</v>
      </c>
      <c r="B6777" t="s">
        <v>13453</v>
      </c>
      <c r="C6777" s="36" t="s">
        <v>13454</v>
      </c>
      <c r="D6777" s="36" t="s">
        <v>182</v>
      </c>
    </row>
    <row r="6778" spans="1:4">
      <c r="A6778" t="s">
        <v>13305</v>
      </c>
      <c r="B6778" t="s">
        <v>13455</v>
      </c>
      <c r="C6778" s="36" t="s">
        <v>13456</v>
      </c>
      <c r="D6778" s="36" t="s">
        <v>182</v>
      </c>
    </row>
    <row r="6779" spans="1:4">
      <c r="A6779" t="s">
        <v>13305</v>
      </c>
      <c r="B6779" t="s">
        <v>13457</v>
      </c>
      <c r="C6779" s="36" t="s">
        <v>13458</v>
      </c>
      <c r="D6779" s="36" t="s">
        <v>182</v>
      </c>
    </row>
    <row r="6780" spans="1:4">
      <c r="A6780" t="s">
        <v>13305</v>
      </c>
      <c r="B6780" t="s">
        <v>13459</v>
      </c>
      <c r="C6780" s="36" t="s">
        <v>13460</v>
      </c>
      <c r="D6780" s="36" t="s">
        <v>182</v>
      </c>
    </row>
    <row r="6781" spans="1:4">
      <c r="A6781" t="s">
        <v>13305</v>
      </c>
      <c r="B6781" t="s">
        <v>13461</v>
      </c>
      <c r="C6781" s="36" t="s">
        <v>13462</v>
      </c>
      <c r="D6781" s="36" t="s">
        <v>182</v>
      </c>
    </row>
    <row r="6782" spans="1:4">
      <c r="A6782" t="s">
        <v>13305</v>
      </c>
      <c r="B6782" t="s">
        <v>13463</v>
      </c>
      <c r="C6782" s="36" t="s">
        <v>13464</v>
      </c>
      <c r="D6782" s="36" t="s">
        <v>182</v>
      </c>
    </row>
    <row r="6783" spans="1:4">
      <c r="A6783" t="s">
        <v>13305</v>
      </c>
      <c r="B6783" t="s">
        <v>13465</v>
      </c>
      <c r="C6783" s="36" t="s">
        <v>13466</v>
      </c>
      <c r="D6783" s="36" t="s">
        <v>182</v>
      </c>
    </row>
    <row r="6784" spans="1:4">
      <c r="A6784" t="s">
        <v>13305</v>
      </c>
      <c r="B6784" t="s">
        <v>13467</v>
      </c>
      <c r="C6784" s="36" t="s">
        <v>13468</v>
      </c>
      <c r="D6784" s="36" t="s">
        <v>182</v>
      </c>
    </row>
    <row r="6785" spans="1:4">
      <c r="A6785" t="s">
        <v>13305</v>
      </c>
      <c r="B6785" t="s">
        <v>13463</v>
      </c>
      <c r="C6785" s="36" t="s">
        <v>13469</v>
      </c>
      <c r="D6785" s="36" t="s">
        <v>182</v>
      </c>
    </row>
    <row r="6786" spans="1:4">
      <c r="A6786" t="s">
        <v>13305</v>
      </c>
      <c r="B6786" t="s">
        <v>13308</v>
      </c>
      <c r="C6786" s="36" t="s">
        <v>13470</v>
      </c>
      <c r="D6786" s="36" t="s">
        <v>159</v>
      </c>
    </row>
    <row r="6787" spans="1:4">
      <c r="A6787" t="s">
        <v>13305</v>
      </c>
      <c r="B6787" t="s">
        <v>13308</v>
      </c>
      <c r="C6787" s="36" t="s">
        <v>13471</v>
      </c>
      <c r="D6787" s="36" t="s">
        <v>159</v>
      </c>
    </row>
    <row r="6788" spans="1:4">
      <c r="A6788" t="s">
        <v>13305</v>
      </c>
      <c r="B6788" t="s">
        <v>13308</v>
      </c>
      <c r="C6788" s="36" t="s">
        <v>13472</v>
      </c>
      <c r="D6788" s="36" t="s">
        <v>159</v>
      </c>
    </row>
    <row r="6789" spans="1:4">
      <c r="A6789" t="s">
        <v>13305</v>
      </c>
      <c r="B6789" t="s">
        <v>13308</v>
      </c>
      <c r="C6789" s="36" t="s">
        <v>13473</v>
      </c>
      <c r="D6789" s="36" t="s">
        <v>159</v>
      </c>
    </row>
    <row r="6790" spans="1:4">
      <c r="A6790" t="s">
        <v>13305</v>
      </c>
      <c r="B6790" t="s">
        <v>13308</v>
      </c>
      <c r="C6790" s="36" t="s">
        <v>13474</v>
      </c>
      <c r="D6790" s="36" t="s">
        <v>159</v>
      </c>
    </row>
    <row r="6791" spans="1:4">
      <c r="A6791" t="s">
        <v>13305</v>
      </c>
      <c r="B6791" t="s">
        <v>13475</v>
      </c>
      <c r="C6791" s="36" t="s">
        <v>13476</v>
      </c>
      <c r="D6791" s="36" t="s">
        <v>182</v>
      </c>
    </row>
    <row r="6792" spans="1:4">
      <c r="A6792" t="s">
        <v>13305</v>
      </c>
      <c r="B6792" t="s">
        <v>13477</v>
      </c>
      <c r="C6792" s="36" t="s">
        <v>13478</v>
      </c>
      <c r="D6792" s="36" t="s">
        <v>182</v>
      </c>
    </row>
    <row r="6793" spans="1:4">
      <c r="A6793" t="s">
        <v>13305</v>
      </c>
      <c r="B6793" t="s">
        <v>13479</v>
      </c>
      <c r="C6793" s="36" t="s">
        <v>13480</v>
      </c>
      <c r="D6793" s="36" t="s">
        <v>182</v>
      </c>
    </row>
    <row r="6794" spans="1:4">
      <c r="A6794" t="s">
        <v>13305</v>
      </c>
      <c r="B6794" t="s">
        <v>13481</v>
      </c>
      <c r="C6794" s="36" t="s">
        <v>13482</v>
      </c>
      <c r="D6794" s="36" t="s">
        <v>182</v>
      </c>
    </row>
    <row r="6795" spans="1:4">
      <c r="A6795" t="s">
        <v>13305</v>
      </c>
      <c r="B6795" t="s">
        <v>13483</v>
      </c>
      <c r="C6795" s="36" t="s">
        <v>13484</v>
      </c>
      <c r="D6795" s="36" t="s">
        <v>159</v>
      </c>
    </row>
    <row r="6796" spans="1:4">
      <c r="A6796" t="s">
        <v>13305</v>
      </c>
      <c r="B6796" t="s">
        <v>13485</v>
      </c>
      <c r="C6796" s="36" t="s">
        <v>13486</v>
      </c>
      <c r="D6796" s="36" t="s">
        <v>182</v>
      </c>
    </row>
    <row r="6797" spans="1:4">
      <c r="A6797" t="s">
        <v>13305</v>
      </c>
      <c r="B6797" t="s">
        <v>13487</v>
      </c>
      <c r="C6797" s="36" t="s">
        <v>13488</v>
      </c>
      <c r="D6797" s="36" t="s">
        <v>182</v>
      </c>
    </row>
    <row r="6798" spans="1:4">
      <c r="A6798" t="s">
        <v>13305</v>
      </c>
      <c r="B6798" t="s">
        <v>13489</v>
      </c>
      <c r="C6798" s="36" t="s">
        <v>13490</v>
      </c>
      <c r="D6798" s="36" t="s">
        <v>182</v>
      </c>
    </row>
    <row r="6799" spans="1:4">
      <c r="A6799" t="s">
        <v>13305</v>
      </c>
      <c r="B6799" t="s">
        <v>13491</v>
      </c>
      <c r="C6799" s="36" t="s">
        <v>13492</v>
      </c>
      <c r="D6799" s="36" t="s">
        <v>182</v>
      </c>
    </row>
    <row r="6800" spans="1:4">
      <c r="A6800" t="s">
        <v>13305</v>
      </c>
      <c r="B6800" t="s">
        <v>13493</v>
      </c>
      <c r="C6800" s="36" t="s">
        <v>13494</v>
      </c>
      <c r="D6800" s="36" t="s">
        <v>182</v>
      </c>
    </row>
    <row r="6801" spans="1:4">
      <c r="A6801" t="s">
        <v>13305</v>
      </c>
      <c r="B6801" t="s">
        <v>13308</v>
      </c>
      <c r="C6801" s="36" t="s">
        <v>13495</v>
      </c>
      <c r="D6801" s="36" t="s">
        <v>159</v>
      </c>
    </row>
    <row r="6802" spans="1:4">
      <c r="A6802" t="s">
        <v>13305</v>
      </c>
      <c r="B6802" t="s">
        <v>13496</v>
      </c>
      <c r="C6802" s="36" t="s">
        <v>13497</v>
      </c>
      <c r="D6802" s="36" t="s">
        <v>182</v>
      </c>
    </row>
    <row r="6803" spans="1:4">
      <c r="A6803" t="s">
        <v>13305</v>
      </c>
      <c r="B6803" t="s">
        <v>13308</v>
      </c>
      <c r="C6803" s="36" t="s">
        <v>13498</v>
      </c>
      <c r="D6803" s="36" t="s">
        <v>182</v>
      </c>
    </row>
    <row r="6804" spans="1:4">
      <c r="A6804" t="s">
        <v>13305</v>
      </c>
      <c r="B6804" t="s">
        <v>13308</v>
      </c>
      <c r="C6804" s="36" t="s">
        <v>13499</v>
      </c>
      <c r="D6804" s="36" t="s">
        <v>159</v>
      </c>
    </row>
    <row r="6805" spans="1:4">
      <c r="A6805" t="s">
        <v>13305</v>
      </c>
      <c r="B6805" t="s">
        <v>13308</v>
      </c>
      <c r="C6805" s="36" t="s">
        <v>13500</v>
      </c>
      <c r="D6805" s="36" t="s">
        <v>159</v>
      </c>
    </row>
    <row r="6806" spans="1:4">
      <c r="A6806" t="s">
        <v>13305</v>
      </c>
      <c r="B6806" t="s">
        <v>13308</v>
      </c>
      <c r="C6806" s="36" t="s">
        <v>13501</v>
      </c>
      <c r="D6806" s="36" t="s">
        <v>159</v>
      </c>
    </row>
    <row r="6807" spans="1:4">
      <c r="A6807" t="s">
        <v>13305</v>
      </c>
      <c r="B6807" t="s">
        <v>13308</v>
      </c>
      <c r="C6807" s="36" t="s">
        <v>13502</v>
      </c>
      <c r="D6807" s="36" t="s">
        <v>159</v>
      </c>
    </row>
    <row r="6808" spans="1:4">
      <c r="A6808" t="s">
        <v>13305</v>
      </c>
      <c r="B6808" t="s">
        <v>13496</v>
      </c>
      <c r="C6808" s="36" t="s">
        <v>13503</v>
      </c>
      <c r="D6808" s="36" t="s">
        <v>182</v>
      </c>
    </row>
    <row r="6809" spans="1:4">
      <c r="A6809" t="s">
        <v>13305</v>
      </c>
      <c r="B6809" t="s">
        <v>13504</v>
      </c>
      <c r="C6809" s="36" t="s">
        <v>13505</v>
      </c>
      <c r="D6809" s="36" t="s">
        <v>182</v>
      </c>
    </row>
    <row r="6810" spans="1:4">
      <c r="A6810" t="s">
        <v>13305</v>
      </c>
      <c r="B6810" t="s">
        <v>13504</v>
      </c>
      <c r="C6810" s="36" t="s">
        <v>13506</v>
      </c>
      <c r="D6810" s="36" t="s">
        <v>182</v>
      </c>
    </row>
    <row r="6811" spans="1:4">
      <c r="A6811" t="s">
        <v>13305</v>
      </c>
      <c r="B6811" t="s">
        <v>13308</v>
      </c>
      <c r="C6811" s="36" t="s">
        <v>13507</v>
      </c>
      <c r="D6811" s="36" t="s">
        <v>159</v>
      </c>
    </row>
    <row r="6812" spans="1:4">
      <c r="A6812" t="s">
        <v>13305</v>
      </c>
      <c r="B6812" t="s">
        <v>13308</v>
      </c>
      <c r="C6812" s="36" t="s">
        <v>13508</v>
      </c>
      <c r="D6812" s="36" t="s">
        <v>159</v>
      </c>
    </row>
    <row r="6813" spans="1:4">
      <c r="A6813" t="s">
        <v>13305</v>
      </c>
      <c r="B6813" t="s">
        <v>13509</v>
      </c>
      <c r="C6813" s="36" t="s">
        <v>13510</v>
      </c>
      <c r="D6813" s="36" t="s">
        <v>182</v>
      </c>
    </row>
    <row r="6814" spans="1:4">
      <c r="A6814" t="s">
        <v>13305</v>
      </c>
      <c r="B6814" t="s">
        <v>13511</v>
      </c>
      <c r="C6814" s="36" t="s">
        <v>13512</v>
      </c>
      <c r="D6814" s="36" t="s">
        <v>182</v>
      </c>
    </row>
    <row r="6815" spans="1:4">
      <c r="A6815" t="s">
        <v>13305</v>
      </c>
      <c r="B6815" t="s">
        <v>13308</v>
      </c>
      <c r="C6815" s="36" t="s">
        <v>13513</v>
      </c>
      <c r="D6815" s="36" t="s">
        <v>159</v>
      </c>
    </row>
    <row r="6816" spans="1:4">
      <c r="A6816" t="s">
        <v>13305</v>
      </c>
      <c r="B6816" t="s">
        <v>13308</v>
      </c>
      <c r="C6816" s="36" t="s">
        <v>13514</v>
      </c>
      <c r="D6816" s="36" t="s">
        <v>159</v>
      </c>
    </row>
    <row r="6817" spans="1:4">
      <c r="A6817" t="s">
        <v>13305</v>
      </c>
      <c r="B6817" t="s">
        <v>13515</v>
      </c>
      <c r="C6817" s="36" t="s">
        <v>13516</v>
      </c>
      <c r="D6817" s="36" t="s">
        <v>182</v>
      </c>
    </row>
    <row r="6818" spans="1:4">
      <c r="A6818" t="s">
        <v>13305</v>
      </c>
      <c r="B6818" t="s">
        <v>13308</v>
      </c>
      <c r="C6818" s="36" t="s">
        <v>13517</v>
      </c>
      <c r="D6818" s="36" t="s">
        <v>159</v>
      </c>
    </row>
    <row r="6819" spans="1:4">
      <c r="A6819" t="s">
        <v>13305</v>
      </c>
      <c r="B6819" t="s">
        <v>13308</v>
      </c>
      <c r="C6819" s="36" t="s">
        <v>13518</v>
      </c>
      <c r="D6819" s="36" t="s">
        <v>159</v>
      </c>
    </row>
    <row r="6820" spans="1:4">
      <c r="A6820" t="s">
        <v>13305</v>
      </c>
      <c r="B6820" t="s">
        <v>13519</v>
      </c>
      <c r="C6820" s="36" t="s">
        <v>13520</v>
      </c>
      <c r="D6820" s="36" t="s">
        <v>182</v>
      </c>
    </row>
    <row r="6821" spans="1:4">
      <c r="A6821" t="s">
        <v>13305</v>
      </c>
      <c r="B6821" t="s">
        <v>13521</v>
      </c>
      <c r="C6821" s="36" t="s">
        <v>13522</v>
      </c>
      <c r="D6821" s="36" t="s">
        <v>182</v>
      </c>
    </row>
    <row r="6822" spans="1:4">
      <c r="A6822" t="s">
        <v>13305</v>
      </c>
      <c r="B6822" t="s">
        <v>13523</v>
      </c>
      <c r="C6822" s="36" t="s">
        <v>13524</v>
      </c>
      <c r="D6822" s="36" t="s">
        <v>182</v>
      </c>
    </row>
    <row r="6823" spans="1:4">
      <c r="A6823" t="s">
        <v>13305</v>
      </c>
      <c r="B6823" t="s">
        <v>13525</v>
      </c>
      <c r="C6823" s="36" t="s">
        <v>13526</v>
      </c>
      <c r="D6823" s="36" t="s">
        <v>182</v>
      </c>
    </row>
    <row r="6824" spans="1:4">
      <c r="A6824" t="s">
        <v>13305</v>
      </c>
      <c r="B6824" t="s">
        <v>13491</v>
      </c>
      <c r="C6824" s="36" t="s">
        <v>13527</v>
      </c>
      <c r="D6824" s="36" t="s">
        <v>182</v>
      </c>
    </row>
    <row r="6825" spans="1:4">
      <c r="A6825" t="s">
        <v>13305</v>
      </c>
      <c r="B6825" t="s">
        <v>13528</v>
      </c>
      <c r="C6825" s="36" t="s">
        <v>13529</v>
      </c>
      <c r="D6825" s="36" t="s">
        <v>182</v>
      </c>
    </row>
    <row r="6826" spans="1:4">
      <c r="A6826" t="s">
        <v>13305</v>
      </c>
      <c r="B6826" t="s">
        <v>13308</v>
      </c>
      <c r="C6826" s="36" t="s">
        <v>13530</v>
      </c>
      <c r="D6826" s="36" t="s">
        <v>159</v>
      </c>
    </row>
    <row r="6827" spans="1:4">
      <c r="A6827" t="s">
        <v>13305</v>
      </c>
      <c r="B6827" t="s">
        <v>13308</v>
      </c>
      <c r="C6827" s="36" t="s">
        <v>13531</v>
      </c>
      <c r="D6827" s="36" t="s">
        <v>159</v>
      </c>
    </row>
    <row r="6828" spans="1:4">
      <c r="A6828" t="s">
        <v>13305</v>
      </c>
      <c r="B6828" t="s">
        <v>13308</v>
      </c>
      <c r="C6828" s="36" t="s">
        <v>13532</v>
      </c>
      <c r="D6828" s="36" t="s">
        <v>159</v>
      </c>
    </row>
    <row r="6829" spans="1:4">
      <c r="A6829" t="s">
        <v>13305</v>
      </c>
      <c r="B6829" t="s">
        <v>13308</v>
      </c>
      <c r="C6829" s="36" t="s">
        <v>13533</v>
      </c>
      <c r="D6829" s="36" t="s">
        <v>182</v>
      </c>
    </row>
    <row r="6830" spans="1:4">
      <c r="A6830" t="s">
        <v>13305</v>
      </c>
      <c r="B6830" t="s">
        <v>13534</v>
      </c>
      <c r="C6830" s="36" t="s">
        <v>13535</v>
      </c>
      <c r="D6830" s="36" t="s">
        <v>182</v>
      </c>
    </row>
    <row r="6831" spans="1:4">
      <c r="A6831" t="s">
        <v>13305</v>
      </c>
      <c r="B6831" t="s">
        <v>13536</v>
      </c>
      <c r="C6831" s="36" t="s">
        <v>13537</v>
      </c>
      <c r="D6831" s="36" t="s">
        <v>182</v>
      </c>
    </row>
    <row r="6832" spans="1:4">
      <c r="A6832" t="s">
        <v>13305</v>
      </c>
      <c r="B6832" t="s">
        <v>13308</v>
      </c>
      <c r="C6832" s="36" t="s">
        <v>13538</v>
      </c>
      <c r="D6832" s="36" t="s">
        <v>159</v>
      </c>
    </row>
    <row r="6833" spans="1:4">
      <c r="A6833" t="s">
        <v>13305</v>
      </c>
      <c r="B6833" t="s">
        <v>13308</v>
      </c>
      <c r="C6833" s="36" t="s">
        <v>13539</v>
      </c>
      <c r="D6833" s="36" t="s">
        <v>159</v>
      </c>
    </row>
    <row r="6834" spans="1:4">
      <c r="A6834" t="s">
        <v>13305</v>
      </c>
      <c r="B6834" t="s">
        <v>13540</v>
      </c>
      <c r="C6834" s="36" t="s">
        <v>13541</v>
      </c>
      <c r="D6834" s="36" t="s">
        <v>182</v>
      </c>
    </row>
    <row r="6835" spans="1:4">
      <c r="A6835" t="s">
        <v>13305</v>
      </c>
      <c r="B6835" t="s">
        <v>13542</v>
      </c>
      <c r="C6835" s="36" t="s">
        <v>13543</v>
      </c>
      <c r="D6835" s="36" t="s">
        <v>182</v>
      </c>
    </row>
    <row r="6836" spans="1:4">
      <c r="A6836" t="s">
        <v>13305</v>
      </c>
      <c r="B6836" t="s">
        <v>13544</v>
      </c>
      <c r="C6836" s="36" t="s">
        <v>13545</v>
      </c>
      <c r="D6836" s="36" t="s">
        <v>182</v>
      </c>
    </row>
    <row r="6837" spans="1:4">
      <c r="A6837" t="s">
        <v>13305</v>
      </c>
      <c r="B6837" t="s">
        <v>13546</v>
      </c>
      <c r="C6837" s="36" t="s">
        <v>13547</v>
      </c>
      <c r="D6837" s="36" t="s">
        <v>182</v>
      </c>
    </row>
    <row r="6838" spans="1:4">
      <c r="A6838" t="s">
        <v>13305</v>
      </c>
      <c r="B6838" t="s">
        <v>13548</v>
      </c>
      <c r="C6838" s="36" t="s">
        <v>13549</v>
      </c>
      <c r="D6838" s="36" t="s">
        <v>182</v>
      </c>
    </row>
    <row r="6839" spans="1:4">
      <c r="A6839" t="s">
        <v>13305</v>
      </c>
      <c r="B6839" t="s">
        <v>13550</v>
      </c>
      <c r="C6839" s="36" t="s">
        <v>13551</v>
      </c>
      <c r="D6839" s="36" t="s">
        <v>182</v>
      </c>
    </row>
    <row r="6840" spans="1:4">
      <c r="A6840" t="s">
        <v>13305</v>
      </c>
      <c r="B6840" t="s">
        <v>13552</v>
      </c>
      <c r="C6840" s="36" t="s">
        <v>13553</v>
      </c>
      <c r="D6840" s="36" t="s">
        <v>182</v>
      </c>
    </row>
    <row r="6841" spans="1:4">
      <c r="A6841" t="s">
        <v>13305</v>
      </c>
      <c r="B6841" t="s">
        <v>13554</v>
      </c>
      <c r="C6841" s="36" t="s">
        <v>13555</v>
      </c>
      <c r="D6841" s="36" t="s">
        <v>182</v>
      </c>
    </row>
    <row r="6842" spans="1:4">
      <c r="A6842" t="s">
        <v>13305</v>
      </c>
      <c r="B6842" t="s">
        <v>13556</v>
      </c>
      <c r="C6842" s="36" t="s">
        <v>13557</v>
      </c>
      <c r="D6842" s="36" t="s">
        <v>182</v>
      </c>
    </row>
    <row r="6843" spans="1:4">
      <c r="A6843" t="s">
        <v>13305</v>
      </c>
      <c r="B6843" t="s">
        <v>13308</v>
      </c>
      <c r="C6843" s="36" t="s">
        <v>13558</v>
      </c>
      <c r="D6843" s="36" t="s">
        <v>182</v>
      </c>
    </row>
    <row r="6844" spans="1:4">
      <c r="A6844" t="s">
        <v>13305</v>
      </c>
      <c r="B6844" t="s">
        <v>13559</v>
      </c>
      <c r="C6844" s="36" t="s">
        <v>13560</v>
      </c>
      <c r="D6844" s="36" t="s">
        <v>182</v>
      </c>
    </row>
    <row r="6845" spans="1:4">
      <c r="A6845" t="s">
        <v>13305</v>
      </c>
      <c r="B6845" t="s">
        <v>13561</v>
      </c>
      <c r="C6845" s="36" t="s">
        <v>13562</v>
      </c>
      <c r="D6845" s="36" t="s">
        <v>182</v>
      </c>
    </row>
    <row r="6846" spans="1:4">
      <c r="A6846" t="s">
        <v>13305</v>
      </c>
      <c r="B6846" t="s">
        <v>13563</v>
      </c>
      <c r="C6846" s="36" t="s">
        <v>13564</v>
      </c>
      <c r="D6846" s="36" t="s">
        <v>182</v>
      </c>
    </row>
    <row r="6847" spans="1:4">
      <c r="A6847" t="s">
        <v>13305</v>
      </c>
      <c r="B6847" t="s">
        <v>13559</v>
      </c>
      <c r="C6847" s="36" t="s">
        <v>13565</v>
      </c>
      <c r="D6847" s="36" t="s">
        <v>182</v>
      </c>
    </row>
    <row r="6848" spans="1:4">
      <c r="A6848" t="s">
        <v>13305</v>
      </c>
      <c r="B6848" t="s">
        <v>13566</v>
      </c>
      <c r="C6848" s="36" t="s">
        <v>13567</v>
      </c>
      <c r="D6848" s="36" t="s">
        <v>182</v>
      </c>
    </row>
    <row r="6849" spans="1:4">
      <c r="A6849" t="s">
        <v>13305</v>
      </c>
      <c r="B6849" t="s">
        <v>13568</v>
      </c>
      <c r="C6849" s="36" t="s">
        <v>13569</v>
      </c>
      <c r="D6849" s="36" t="s">
        <v>182</v>
      </c>
    </row>
    <row r="6850" spans="1:4">
      <c r="A6850" t="s">
        <v>13305</v>
      </c>
      <c r="B6850" t="s">
        <v>13308</v>
      </c>
      <c r="C6850" s="36" t="s">
        <v>13570</v>
      </c>
      <c r="D6850" s="36" t="s">
        <v>159</v>
      </c>
    </row>
    <row r="6851" spans="1:4">
      <c r="A6851" t="s">
        <v>13305</v>
      </c>
      <c r="B6851" t="s">
        <v>13571</v>
      </c>
      <c r="C6851" s="36" t="s">
        <v>13572</v>
      </c>
      <c r="D6851" s="36" t="s">
        <v>182</v>
      </c>
    </row>
    <row r="6852" spans="1:4">
      <c r="A6852" t="s">
        <v>13305</v>
      </c>
      <c r="B6852" t="s">
        <v>13573</v>
      </c>
      <c r="C6852" s="36" t="s">
        <v>13574</v>
      </c>
      <c r="D6852" s="36" t="s">
        <v>182</v>
      </c>
    </row>
    <row r="6853" spans="1:4">
      <c r="A6853" t="s">
        <v>13305</v>
      </c>
      <c r="B6853" t="s">
        <v>13575</v>
      </c>
      <c r="C6853" s="36" t="s">
        <v>13576</v>
      </c>
      <c r="D6853" s="36" t="s">
        <v>182</v>
      </c>
    </row>
    <row r="6854" spans="1:4">
      <c r="A6854" t="s">
        <v>13305</v>
      </c>
      <c r="B6854" t="s">
        <v>13577</v>
      </c>
      <c r="C6854" s="36" t="s">
        <v>13578</v>
      </c>
      <c r="D6854" s="36" t="s">
        <v>182</v>
      </c>
    </row>
    <row r="6855" spans="1:4">
      <c r="A6855" t="s">
        <v>13305</v>
      </c>
      <c r="B6855" t="s">
        <v>13579</v>
      </c>
      <c r="C6855" s="36" t="s">
        <v>13580</v>
      </c>
      <c r="D6855" s="36" t="s">
        <v>182</v>
      </c>
    </row>
    <row r="6856" spans="1:4">
      <c r="A6856" t="s">
        <v>13305</v>
      </c>
      <c r="B6856" t="s">
        <v>13581</v>
      </c>
      <c r="C6856" s="36" t="s">
        <v>13582</v>
      </c>
      <c r="D6856" s="36" t="s">
        <v>182</v>
      </c>
    </row>
    <row r="6857" spans="1:4">
      <c r="A6857" t="s">
        <v>13305</v>
      </c>
      <c r="B6857" t="s">
        <v>13581</v>
      </c>
      <c r="C6857" s="36" t="s">
        <v>13583</v>
      </c>
      <c r="D6857" s="36" t="s">
        <v>182</v>
      </c>
    </row>
    <row r="6858" spans="1:4">
      <c r="A6858" t="s">
        <v>13305</v>
      </c>
      <c r="B6858" t="s">
        <v>13584</v>
      </c>
      <c r="C6858" s="36" t="s">
        <v>13585</v>
      </c>
      <c r="D6858" s="36" t="s">
        <v>182</v>
      </c>
    </row>
    <row r="6859" spans="1:4">
      <c r="A6859" t="s">
        <v>13305</v>
      </c>
      <c r="B6859" t="s">
        <v>13581</v>
      </c>
      <c r="C6859" s="36" t="s">
        <v>13586</v>
      </c>
      <c r="D6859" s="36" t="s">
        <v>182</v>
      </c>
    </row>
    <row r="6860" spans="1:4">
      <c r="A6860" t="s">
        <v>13305</v>
      </c>
      <c r="B6860" t="s">
        <v>13308</v>
      </c>
      <c r="C6860" s="36" t="s">
        <v>13587</v>
      </c>
      <c r="D6860" s="36" t="s">
        <v>159</v>
      </c>
    </row>
    <row r="6861" spans="1:4">
      <c r="A6861" t="s">
        <v>13305</v>
      </c>
      <c r="B6861" t="s">
        <v>13588</v>
      </c>
      <c r="C6861" s="36" t="s">
        <v>13589</v>
      </c>
      <c r="D6861" s="36" t="s">
        <v>182</v>
      </c>
    </row>
    <row r="6862" spans="1:4">
      <c r="A6862" t="s">
        <v>13305</v>
      </c>
      <c r="B6862" t="s">
        <v>13590</v>
      </c>
      <c r="C6862" s="36" t="s">
        <v>13591</v>
      </c>
      <c r="D6862" s="36" t="s">
        <v>182</v>
      </c>
    </row>
    <row r="6863" spans="1:4">
      <c r="A6863" t="s">
        <v>13305</v>
      </c>
      <c r="B6863" t="s">
        <v>13592</v>
      </c>
      <c r="C6863" s="36" t="s">
        <v>13593</v>
      </c>
      <c r="D6863" s="36" t="s">
        <v>182</v>
      </c>
    </row>
    <row r="6864" spans="1:4">
      <c r="A6864" t="s">
        <v>13305</v>
      </c>
      <c r="B6864" t="s">
        <v>13308</v>
      </c>
      <c r="C6864" s="36" t="s">
        <v>13594</v>
      </c>
      <c r="D6864" s="36" t="s">
        <v>182</v>
      </c>
    </row>
    <row r="6865" spans="1:4">
      <c r="A6865" t="s">
        <v>13305</v>
      </c>
      <c r="B6865" t="s">
        <v>13308</v>
      </c>
      <c r="C6865" s="36" t="s">
        <v>13595</v>
      </c>
      <c r="D6865" s="36" t="s">
        <v>159</v>
      </c>
    </row>
    <row r="6866" spans="1:4">
      <c r="A6866" t="s">
        <v>13305</v>
      </c>
      <c r="B6866" t="s">
        <v>13308</v>
      </c>
      <c r="C6866" s="36" t="s">
        <v>13596</v>
      </c>
      <c r="D6866" s="36" t="s">
        <v>159</v>
      </c>
    </row>
    <row r="6867" spans="1:4">
      <c r="A6867" t="s">
        <v>13305</v>
      </c>
      <c r="B6867" t="s">
        <v>13597</v>
      </c>
      <c r="C6867" s="36" t="s">
        <v>13598</v>
      </c>
      <c r="D6867" s="36" t="s">
        <v>182</v>
      </c>
    </row>
    <row r="6868" spans="1:4">
      <c r="A6868" t="s">
        <v>13305</v>
      </c>
      <c r="B6868" t="s">
        <v>13599</v>
      </c>
      <c r="C6868" s="36" t="s">
        <v>13600</v>
      </c>
      <c r="D6868" s="36" t="s">
        <v>182</v>
      </c>
    </row>
    <row r="6869" spans="1:4">
      <c r="A6869" t="s">
        <v>13305</v>
      </c>
      <c r="B6869" t="s">
        <v>13599</v>
      </c>
      <c r="C6869" s="36" t="s">
        <v>13601</v>
      </c>
      <c r="D6869" s="36" t="s">
        <v>182</v>
      </c>
    </row>
    <row r="6870" spans="1:4">
      <c r="A6870" t="s">
        <v>13305</v>
      </c>
      <c r="B6870" t="s">
        <v>13602</v>
      </c>
      <c r="C6870" s="36" t="s">
        <v>13603</v>
      </c>
      <c r="D6870" s="36" t="s">
        <v>182</v>
      </c>
    </row>
    <row r="6871" spans="1:4">
      <c r="A6871" t="s">
        <v>13305</v>
      </c>
      <c r="B6871" t="s">
        <v>13308</v>
      </c>
      <c r="C6871" s="36" t="s">
        <v>13604</v>
      </c>
      <c r="D6871" s="36" t="s">
        <v>159</v>
      </c>
    </row>
    <row r="6872" spans="1:4">
      <c r="A6872" t="s">
        <v>13305</v>
      </c>
      <c r="B6872" t="s">
        <v>13605</v>
      </c>
      <c r="C6872" s="36" t="s">
        <v>13606</v>
      </c>
      <c r="D6872" s="36" t="s">
        <v>182</v>
      </c>
    </row>
    <row r="6873" spans="1:4">
      <c r="A6873" t="s">
        <v>13305</v>
      </c>
      <c r="B6873" t="s">
        <v>13607</v>
      </c>
      <c r="C6873" s="36" t="s">
        <v>13608</v>
      </c>
      <c r="D6873" s="36" t="s">
        <v>182</v>
      </c>
    </row>
    <row r="6874" spans="1:4">
      <c r="A6874" t="s">
        <v>13305</v>
      </c>
      <c r="B6874" t="s">
        <v>13609</v>
      </c>
      <c r="C6874" s="36" t="s">
        <v>13610</v>
      </c>
      <c r="D6874" s="36" t="s">
        <v>182</v>
      </c>
    </row>
    <row r="6875" spans="1:4">
      <c r="A6875" t="s">
        <v>13305</v>
      </c>
      <c r="B6875" t="s">
        <v>13611</v>
      </c>
      <c r="C6875" s="36" t="s">
        <v>13612</v>
      </c>
      <c r="D6875" s="36" t="s">
        <v>182</v>
      </c>
    </row>
    <row r="6876" spans="1:4">
      <c r="A6876" t="s">
        <v>13305</v>
      </c>
      <c r="B6876" t="s">
        <v>13308</v>
      </c>
      <c r="C6876" s="36" t="s">
        <v>13613</v>
      </c>
      <c r="D6876" s="36" t="s">
        <v>159</v>
      </c>
    </row>
    <row r="6877" spans="1:4">
      <c r="A6877" t="s">
        <v>13305</v>
      </c>
      <c r="B6877" t="s">
        <v>13308</v>
      </c>
      <c r="C6877" s="36" t="s">
        <v>13614</v>
      </c>
      <c r="D6877" s="36" t="s">
        <v>159</v>
      </c>
    </row>
    <row r="6878" spans="1:4">
      <c r="A6878" t="s">
        <v>13305</v>
      </c>
      <c r="B6878" t="s">
        <v>13615</v>
      </c>
      <c r="C6878" s="36" t="s">
        <v>13616</v>
      </c>
      <c r="D6878" s="36" t="s">
        <v>182</v>
      </c>
    </row>
    <row r="6879" spans="1:4">
      <c r="A6879" t="s">
        <v>13305</v>
      </c>
      <c r="B6879" t="s">
        <v>13308</v>
      </c>
      <c r="C6879" s="36" t="s">
        <v>13617</v>
      </c>
      <c r="D6879" s="36" t="s">
        <v>159</v>
      </c>
    </row>
    <row r="6880" spans="1:4">
      <c r="A6880" t="s">
        <v>13305</v>
      </c>
      <c r="B6880" t="s">
        <v>13308</v>
      </c>
      <c r="C6880" s="36" t="s">
        <v>13618</v>
      </c>
      <c r="D6880" s="36" t="s">
        <v>159</v>
      </c>
    </row>
    <row r="6881" spans="1:4">
      <c r="A6881" t="s">
        <v>13305</v>
      </c>
      <c r="B6881" t="s">
        <v>13619</v>
      </c>
      <c r="C6881" s="36" t="s">
        <v>13620</v>
      </c>
      <c r="D6881" s="36" t="s">
        <v>182</v>
      </c>
    </row>
    <row r="6882" spans="1:4">
      <c r="A6882" t="s">
        <v>13305</v>
      </c>
      <c r="B6882" t="s">
        <v>13621</v>
      </c>
      <c r="C6882" s="36" t="s">
        <v>13622</v>
      </c>
      <c r="D6882" s="36" t="s">
        <v>182</v>
      </c>
    </row>
    <row r="6883" spans="1:4">
      <c r="A6883" t="s">
        <v>13305</v>
      </c>
      <c r="B6883" t="s">
        <v>13623</v>
      </c>
      <c r="C6883" s="36" t="s">
        <v>13624</v>
      </c>
      <c r="D6883" s="36" t="s">
        <v>182</v>
      </c>
    </row>
    <row r="6884" spans="1:4">
      <c r="A6884" t="s">
        <v>13305</v>
      </c>
      <c r="B6884" t="s">
        <v>13625</v>
      </c>
      <c r="C6884" s="36" t="s">
        <v>13626</v>
      </c>
      <c r="D6884" s="36" t="s">
        <v>182</v>
      </c>
    </row>
    <row r="6885" spans="1:4">
      <c r="A6885" t="s">
        <v>13305</v>
      </c>
      <c r="B6885" t="s">
        <v>13308</v>
      </c>
      <c r="C6885" s="36" t="s">
        <v>13627</v>
      </c>
      <c r="D6885" s="36" t="s">
        <v>159</v>
      </c>
    </row>
    <row r="6886" spans="1:4">
      <c r="A6886" t="s">
        <v>13305</v>
      </c>
      <c r="B6886" t="s">
        <v>13628</v>
      </c>
      <c r="C6886" s="36" t="s">
        <v>13629</v>
      </c>
      <c r="D6886" s="36" t="s">
        <v>182</v>
      </c>
    </row>
    <row r="6887" spans="1:4">
      <c r="A6887" t="s">
        <v>13305</v>
      </c>
      <c r="B6887" t="s">
        <v>13630</v>
      </c>
      <c r="C6887" s="36" t="s">
        <v>13631</v>
      </c>
      <c r="D6887" s="36" t="s">
        <v>182</v>
      </c>
    </row>
    <row r="6888" spans="1:4">
      <c r="A6888" t="s">
        <v>13305</v>
      </c>
      <c r="B6888" t="s">
        <v>13632</v>
      </c>
      <c r="C6888" s="36" t="s">
        <v>13633</v>
      </c>
      <c r="D6888" s="36" t="s">
        <v>182</v>
      </c>
    </row>
    <row r="6889" spans="1:4">
      <c r="A6889" t="s">
        <v>13305</v>
      </c>
      <c r="B6889" t="s">
        <v>13634</v>
      </c>
      <c r="C6889" s="36" t="s">
        <v>13635</v>
      </c>
      <c r="D6889" s="36" t="s">
        <v>182</v>
      </c>
    </row>
    <row r="6890" spans="1:4">
      <c r="A6890" t="s">
        <v>13305</v>
      </c>
      <c r="B6890" t="s">
        <v>13308</v>
      </c>
      <c r="C6890" s="36" t="s">
        <v>13636</v>
      </c>
      <c r="D6890" s="36" t="s">
        <v>182</v>
      </c>
    </row>
    <row r="6891" spans="1:4">
      <c r="A6891" t="s">
        <v>13305</v>
      </c>
      <c r="B6891" t="s">
        <v>13308</v>
      </c>
      <c r="C6891" s="36" t="s">
        <v>13637</v>
      </c>
      <c r="D6891" s="36" t="s">
        <v>159</v>
      </c>
    </row>
    <row r="6892" spans="1:4">
      <c r="A6892" t="s">
        <v>13305</v>
      </c>
      <c r="B6892" t="s">
        <v>13308</v>
      </c>
      <c r="C6892" s="36" t="s">
        <v>13638</v>
      </c>
      <c r="D6892" s="36" t="s">
        <v>159</v>
      </c>
    </row>
    <row r="6893" spans="1:4">
      <c r="A6893" t="s">
        <v>13305</v>
      </c>
      <c r="B6893" t="s">
        <v>13639</v>
      </c>
      <c r="C6893" s="36" t="s">
        <v>13640</v>
      </c>
      <c r="D6893" s="36" t="s">
        <v>182</v>
      </c>
    </row>
    <row r="6894" spans="1:4">
      <c r="A6894" t="s">
        <v>13305</v>
      </c>
      <c r="B6894" t="s">
        <v>13641</v>
      </c>
      <c r="C6894" s="36" t="s">
        <v>13642</v>
      </c>
      <c r="D6894" s="36" t="s">
        <v>182</v>
      </c>
    </row>
    <row r="6895" spans="1:4">
      <c r="A6895" t="s">
        <v>13305</v>
      </c>
      <c r="B6895" t="s">
        <v>13643</v>
      </c>
      <c r="C6895" s="36" t="s">
        <v>13644</v>
      </c>
      <c r="D6895" s="36" t="s">
        <v>159</v>
      </c>
    </row>
    <row r="6896" spans="1:4">
      <c r="A6896" t="s">
        <v>13305</v>
      </c>
      <c r="B6896" t="s">
        <v>13645</v>
      </c>
      <c r="C6896" s="36" t="s">
        <v>13646</v>
      </c>
      <c r="D6896" s="36" t="s">
        <v>182</v>
      </c>
    </row>
    <row r="6897" spans="1:4">
      <c r="A6897" t="s">
        <v>13305</v>
      </c>
      <c r="B6897" t="s">
        <v>13647</v>
      </c>
      <c r="C6897" s="36" t="s">
        <v>13648</v>
      </c>
      <c r="D6897" s="36" t="s">
        <v>182</v>
      </c>
    </row>
    <row r="6898" spans="1:4">
      <c r="A6898" t="s">
        <v>13305</v>
      </c>
      <c r="B6898" t="s">
        <v>13649</v>
      </c>
      <c r="C6898" s="36" t="s">
        <v>13650</v>
      </c>
      <c r="D6898" s="36" t="s">
        <v>182</v>
      </c>
    </row>
    <row r="6899" spans="1:4">
      <c r="A6899" t="s">
        <v>13305</v>
      </c>
      <c r="B6899" t="s">
        <v>13308</v>
      </c>
      <c r="C6899" s="36" t="s">
        <v>13651</v>
      </c>
      <c r="D6899" s="36" t="s">
        <v>182</v>
      </c>
    </row>
    <row r="6900" spans="1:4">
      <c r="A6900" t="s">
        <v>13305</v>
      </c>
      <c r="B6900" t="s">
        <v>13308</v>
      </c>
      <c r="C6900" s="36" t="s">
        <v>13652</v>
      </c>
      <c r="D6900" s="36" t="s">
        <v>159</v>
      </c>
    </row>
    <row r="6901" spans="1:4">
      <c r="A6901" t="s">
        <v>13305</v>
      </c>
      <c r="B6901" t="s">
        <v>13653</v>
      </c>
      <c r="C6901" s="36" t="s">
        <v>13654</v>
      </c>
      <c r="D6901" s="36" t="s">
        <v>182</v>
      </c>
    </row>
    <row r="6902" spans="1:4">
      <c r="A6902" t="s">
        <v>13305</v>
      </c>
      <c r="B6902" t="s">
        <v>13308</v>
      </c>
      <c r="C6902" s="36" t="s">
        <v>13655</v>
      </c>
      <c r="D6902" s="36" t="s">
        <v>159</v>
      </c>
    </row>
    <row r="6903" spans="1:4">
      <c r="A6903" t="s">
        <v>13305</v>
      </c>
      <c r="B6903" t="s">
        <v>13656</v>
      </c>
      <c r="C6903" s="36" t="s">
        <v>13657</v>
      </c>
      <c r="D6903" s="36" t="s">
        <v>182</v>
      </c>
    </row>
    <row r="6904" spans="1:4">
      <c r="A6904" t="s">
        <v>13305</v>
      </c>
      <c r="B6904" t="s">
        <v>13658</v>
      </c>
      <c r="C6904" s="36" t="s">
        <v>13659</v>
      </c>
      <c r="D6904" s="36" t="s">
        <v>182</v>
      </c>
    </row>
    <row r="6905" spans="1:4">
      <c r="A6905" t="s">
        <v>13305</v>
      </c>
      <c r="B6905" t="s">
        <v>13308</v>
      </c>
      <c r="C6905" s="36" t="s">
        <v>13660</v>
      </c>
      <c r="D6905" s="36" t="s">
        <v>159</v>
      </c>
    </row>
    <row r="6906" spans="1:4">
      <c r="A6906" t="s">
        <v>13305</v>
      </c>
      <c r="B6906" t="s">
        <v>13308</v>
      </c>
      <c r="C6906" s="36" t="s">
        <v>13661</v>
      </c>
      <c r="D6906" s="36" t="s">
        <v>159</v>
      </c>
    </row>
    <row r="6907" spans="1:4">
      <c r="A6907" t="s">
        <v>13305</v>
      </c>
      <c r="B6907" t="s">
        <v>13308</v>
      </c>
      <c r="C6907" s="36" t="s">
        <v>13662</v>
      </c>
      <c r="D6907" s="36" t="s">
        <v>159</v>
      </c>
    </row>
    <row r="6908" spans="1:4">
      <c r="A6908" t="s">
        <v>13305</v>
      </c>
      <c r="B6908" t="s">
        <v>13308</v>
      </c>
      <c r="C6908" s="36" t="s">
        <v>13663</v>
      </c>
      <c r="D6908" s="36" t="s">
        <v>159</v>
      </c>
    </row>
    <row r="6909" spans="1:4">
      <c r="A6909" t="s">
        <v>13305</v>
      </c>
      <c r="B6909" t="s">
        <v>13664</v>
      </c>
      <c r="C6909" s="36" t="s">
        <v>13665</v>
      </c>
      <c r="D6909" s="36" t="s">
        <v>182</v>
      </c>
    </row>
    <row r="6910" spans="1:4">
      <c r="A6910" t="s">
        <v>13305</v>
      </c>
      <c r="B6910" t="s">
        <v>13308</v>
      </c>
      <c r="C6910" s="36" t="s">
        <v>13666</v>
      </c>
      <c r="D6910" s="36" t="s">
        <v>159</v>
      </c>
    </row>
    <row r="6911" spans="1:4">
      <c r="A6911" t="s">
        <v>13305</v>
      </c>
      <c r="B6911" t="s">
        <v>13667</v>
      </c>
      <c r="C6911" s="36" t="s">
        <v>13668</v>
      </c>
      <c r="D6911" s="36" t="s">
        <v>182</v>
      </c>
    </row>
    <row r="6912" spans="1:4">
      <c r="A6912" t="s">
        <v>13305</v>
      </c>
      <c r="B6912" t="s">
        <v>13308</v>
      </c>
      <c r="C6912" s="36" t="s">
        <v>13669</v>
      </c>
      <c r="D6912" s="36" t="s">
        <v>159</v>
      </c>
    </row>
    <row r="6913" spans="1:4">
      <c r="A6913" t="s">
        <v>13305</v>
      </c>
      <c r="B6913" t="s">
        <v>13308</v>
      </c>
      <c r="C6913" s="36" t="s">
        <v>13670</v>
      </c>
      <c r="D6913" s="36" t="s">
        <v>182</v>
      </c>
    </row>
    <row r="6914" spans="1:4">
      <c r="A6914" t="s">
        <v>13305</v>
      </c>
      <c r="B6914" t="s">
        <v>13308</v>
      </c>
      <c r="C6914" s="36" t="s">
        <v>13671</v>
      </c>
      <c r="D6914" s="36" t="s">
        <v>159</v>
      </c>
    </row>
    <row r="6915" spans="1:4">
      <c r="A6915" t="s">
        <v>13305</v>
      </c>
      <c r="B6915" t="s">
        <v>13672</v>
      </c>
      <c r="C6915" s="36" t="s">
        <v>13673</v>
      </c>
      <c r="D6915" s="36" t="s">
        <v>182</v>
      </c>
    </row>
    <row r="6916" spans="1:4">
      <c r="A6916" t="s">
        <v>13305</v>
      </c>
      <c r="B6916" t="s">
        <v>13308</v>
      </c>
      <c r="C6916" s="36" t="s">
        <v>13674</v>
      </c>
      <c r="D6916" s="36" t="s">
        <v>159</v>
      </c>
    </row>
    <row r="6917" spans="1:4">
      <c r="A6917" t="s">
        <v>13305</v>
      </c>
      <c r="B6917" t="s">
        <v>13308</v>
      </c>
      <c r="C6917" s="36" t="s">
        <v>13675</v>
      </c>
      <c r="D6917" s="36" t="s">
        <v>159</v>
      </c>
    </row>
    <row r="6918" spans="1:4">
      <c r="A6918" t="s">
        <v>13305</v>
      </c>
      <c r="B6918" t="s">
        <v>13308</v>
      </c>
      <c r="C6918" s="36" t="s">
        <v>13676</v>
      </c>
      <c r="D6918" s="36" t="s">
        <v>182</v>
      </c>
    </row>
    <row r="6919" spans="1:4">
      <c r="A6919" t="s">
        <v>13305</v>
      </c>
      <c r="B6919" t="s">
        <v>13308</v>
      </c>
      <c r="C6919" s="36" t="s">
        <v>13677</v>
      </c>
      <c r="D6919" s="36" t="s">
        <v>182</v>
      </c>
    </row>
    <row r="6920" spans="1:4">
      <c r="A6920" t="s">
        <v>13305</v>
      </c>
      <c r="B6920" t="s">
        <v>13308</v>
      </c>
      <c r="C6920" s="36" t="s">
        <v>13678</v>
      </c>
      <c r="D6920" s="36" t="s">
        <v>182</v>
      </c>
    </row>
    <row r="6921" spans="1:4">
      <c r="A6921" t="s">
        <v>13305</v>
      </c>
      <c r="B6921" t="s">
        <v>13679</v>
      </c>
      <c r="C6921" s="36" t="s">
        <v>13680</v>
      </c>
      <c r="D6921" s="36" t="s">
        <v>182</v>
      </c>
    </row>
    <row r="6922" spans="1:4">
      <c r="A6922" t="s">
        <v>13305</v>
      </c>
      <c r="B6922" t="s">
        <v>13681</v>
      </c>
      <c r="C6922" s="36" t="s">
        <v>13682</v>
      </c>
      <c r="D6922" s="36" t="s">
        <v>182</v>
      </c>
    </row>
    <row r="6923" spans="1:4">
      <c r="A6923" t="s">
        <v>13305</v>
      </c>
      <c r="B6923" t="s">
        <v>13683</v>
      </c>
      <c r="C6923" s="36" t="s">
        <v>13684</v>
      </c>
      <c r="D6923" s="36" t="s">
        <v>182</v>
      </c>
    </row>
    <row r="6924" spans="1:4">
      <c r="A6924" t="s">
        <v>13305</v>
      </c>
      <c r="B6924" t="s">
        <v>13685</v>
      </c>
      <c r="C6924" s="36" t="s">
        <v>13686</v>
      </c>
      <c r="D6924" s="36" t="s">
        <v>182</v>
      </c>
    </row>
    <row r="6925" spans="1:4">
      <c r="A6925" t="s">
        <v>13305</v>
      </c>
      <c r="B6925" t="s">
        <v>13687</v>
      </c>
      <c r="C6925" s="36" t="s">
        <v>13688</v>
      </c>
      <c r="D6925" s="36" t="s">
        <v>182</v>
      </c>
    </row>
    <row r="6926" spans="1:4">
      <c r="A6926" t="s">
        <v>13305</v>
      </c>
      <c r="B6926" t="s">
        <v>13689</v>
      </c>
      <c r="C6926" s="36" t="s">
        <v>13690</v>
      </c>
      <c r="D6926" s="36" t="s">
        <v>182</v>
      </c>
    </row>
    <row r="6927" spans="1:4">
      <c r="A6927" t="s">
        <v>13305</v>
      </c>
      <c r="B6927" t="s">
        <v>13691</v>
      </c>
      <c r="C6927" s="36" t="s">
        <v>13692</v>
      </c>
      <c r="D6927" s="36" t="s">
        <v>182</v>
      </c>
    </row>
    <row r="6928" spans="1:4">
      <c r="A6928" t="s">
        <v>13305</v>
      </c>
      <c r="B6928" t="s">
        <v>13308</v>
      </c>
      <c r="C6928" s="36" t="s">
        <v>13693</v>
      </c>
      <c r="D6928" s="36" t="s">
        <v>159</v>
      </c>
    </row>
    <row r="6929" spans="1:4">
      <c r="A6929" t="s">
        <v>13305</v>
      </c>
      <c r="B6929" t="s">
        <v>13308</v>
      </c>
      <c r="C6929" s="36" t="s">
        <v>13694</v>
      </c>
      <c r="D6929" s="36" t="s">
        <v>159</v>
      </c>
    </row>
    <row r="6930" spans="1:4">
      <c r="A6930" t="s">
        <v>13305</v>
      </c>
      <c r="B6930" t="s">
        <v>13308</v>
      </c>
      <c r="C6930" s="36" t="s">
        <v>13695</v>
      </c>
      <c r="D6930" s="36" t="s">
        <v>182</v>
      </c>
    </row>
    <row r="6931" spans="1:4">
      <c r="A6931" t="s">
        <v>13305</v>
      </c>
      <c r="B6931" t="s">
        <v>13696</v>
      </c>
      <c r="C6931" s="36" t="s">
        <v>13697</v>
      </c>
      <c r="D6931" s="36" t="s">
        <v>182</v>
      </c>
    </row>
    <row r="6932" spans="1:4">
      <c r="A6932" t="s">
        <v>13305</v>
      </c>
      <c r="B6932" t="s">
        <v>13308</v>
      </c>
      <c r="C6932" s="36" t="s">
        <v>13698</v>
      </c>
      <c r="D6932" s="36" t="s">
        <v>159</v>
      </c>
    </row>
    <row r="6933" spans="1:4">
      <c r="A6933" t="s">
        <v>13305</v>
      </c>
      <c r="B6933" t="s">
        <v>13308</v>
      </c>
      <c r="C6933" s="36" t="s">
        <v>13699</v>
      </c>
      <c r="D6933" s="36" t="s">
        <v>159</v>
      </c>
    </row>
    <row r="6934" spans="1:4">
      <c r="A6934" t="s">
        <v>13305</v>
      </c>
      <c r="B6934" t="s">
        <v>13700</v>
      </c>
      <c r="C6934" s="36" t="s">
        <v>13701</v>
      </c>
      <c r="D6934" s="36" t="s">
        <v>182</v>
      </c>
    </row>
    <row r="6935" spans="1:4">
      <c r="A6935" t="s">
        <v>13305</v>
      </c>
      <c r="B6935" t="s">
        <v>13702</v>
      </c>
      <c r="C6935" s="36" t="s">
        <v>13703</v>
      </c>
      <c r="D6935" s="36" t="s">
        <v>182</v>
      </c>
    </row>
    <row r="6936" spans="1:4">
      <c r="A6936" t="s">
        <v>13305</v>
      </c>
      <c r="B6936" t="s">
        <v>13704</v>
      </c>
      <c r="C6936" s="36" t="s">
        <v>13705</v>
      </c>
      <c r="D6936" s="36" t="s">
        <v>182</v>
      </c>
    </row>
    <row r="6937" spans="1:4">
      <c r="A6937" t="s">
        <v>13305</v>
      </c>
      <c r="B6937" t="s">
        <v>13706</v>
      </c>
      <c r="C6937" s="36" t="s">
        <v>13707</v>
      </c>
      <c r="D6937" s="36" t="s">
        <v>182</v>
      </c>
    </row>
    <row r="6938" spans="1:4">
      <c r="A6938" t="s">
        <v>13305</v>
      </c>
      <c r="B6938" t="s">
        <v>13708</v>
      </c>
      <c r="C6938" s="36" t="s">
        <v>13709</v>
      </c>
      <c r="D6938" s="36" t="s">
        <v>182</v>
      </c>
    </row>
    <row r="6939" spans="1:4">
      <c r="A6939" t="s">
        <v>13305</v>
      </c>
      <c r="B6939" t="s">
        <v>13702</v>
      </c>
      <c r="C6939" s="36" t="s">
        <v>13710</v>
      </c>
      <c r="D6939" s="36" t="s">
        <v>182</v>
      </c>
    </row>
    <row r="6940" spans="1:4">
      <c r="A6940" t="s">
        <v>13305</v>
      </c>
      <c r="B6940" t="s">
        <v>13711</v>
      </c>
      <c r="C6940" s="36" t="s">
        <v>13712</v>
      </c>
      <c r="D6940" s="36" t="s">
        <v>182</v>
      </c>
    </row>
    <row r="6941" spans="1:4">
      <c r="A6941" t="s">
        <v>13305</v>
      </c>
      <c r="B6941" t="s">
        <v>13713</v>
      </c>
      <c r="C6941" s="36" t="s">
        <v>13714</v>
      </c>
      <c r="D6941" s="36" t="s">
        <v>182</v>
      </c>
    </row>
    <row r="6942" spans="1:4">
      <c r="A6942" t="s">
        <v>13305</v>
      </c>
      <c r="B6942" t="s">
        <v>13715</v>
      </c>
      <c r="C6942" s="36" t="s">
        <v>13716</v>
      </c>
      <c r="D6942" s="36" t="s">
        <v>182</v>
      </c>
    </row>
    <row r="6943" spans="1:4">
      <c r="A6943" t="s">
        <v>13305</v>
      </c>
      <c r="B6943" t="s">
        <v>13308</v>
      </c>
      <c r="C6943" s="36" t="s">
        <v>13717</v>
      </c>
      <c r="D6943" s="36" t="s">
        <v>182</v>
      </c>
    </row>
    <row r="6944" spans="1:4">
      <c r="A6944" t="s">
        <v>13305</v>
      </c>
      <c r="B6944" t="s">
        <v>13718</v>
      </c>
      <c r="C6944" s="36" t="s">
        <v>13719</v>
      </c>
      <c r="D6944" s="36" t="s">
        <v>182</v>
      </c>
    </row>
    <row r="6945" spans="1:4">
      <c r="A6945" t="s">
        <v>13305</v>
      </c>
      <c r="B6945" t="s">
        <v>13720</v>
      </c>
      <c r="C6945" s="36" t="s">
        <v>13721</v>
      </c>
      <c r="D6945" s="36" t="s">
        <v>182</v>
      </c>
    </row>
    <row r="6946" spans="1:4">
      <c r="A6946" t="s">
        <v>13305</v>
      </c>
      <c r="B6946" t="s">
        <v>13722</v>
      </c>
      <c r="C6946" s="36" t="s">
        <v>13723</v>
      </c>
      <c r="D6946" s="36" t="s">
        <v>182</v>
      </c>
    </row>
    <row r="6947" spans="1:4">
      <c r="A6947" t="s">
        <v>13305</v>
      </c>
      <c r="B6947" t="s">
        <v>13724</v>
      </c>
      <c r="C6947" s="36" t="s">
        <v>13725</v>
      </c>
      <c r="D6947" s="36" t="s">
        <v>182</v>
      </c>
    </row>
    <row r="6948" spans="1:4">
      <c r="A6948" t="s">
        <v>13305</v>
      </c>
      <c r="B6948" t="s">
        <v>13726</v>
      </c>
      <c r="C6948" s="36" t="s">
        <v>13727</v>
      </c>
      <c r="D6948" s="36" t="s">
        <v>182</v>
      </c>
    </row>
    <row r="6949" spans="1:4">
      <c r="A6949" t="s">
        <v>13305</v>
      </c>
      <c r="B6949" t="s">
        <v>13728</v>
      </c>
      <c r="C6949" s="36" t="s">
        <v>13729</v>
      </c>
      <c r="D6949" s="36" t="s">
        <v>182</v>
      </c>
    </row>
    <row r="6950" spans="1:4">
      <c r="A6950" t="s">
        <v>13305</v>
      </c>
      <c r="B6950" t="s">
        <v>13730</v>
      </c>
      <c r="C6950" s="36" t="s">
        <v>13731</v>
      </c>
      <c r="D6950" s="36" t="s">
        <v>182</v>
      </c>
    </row>
    <row r="6951" spans="1:4">
      <c r="A6951" t="s">
        <v>13305</v>
      </c>
      <c r="B6951" t="s">
        <v>13732</v>
      </c>
      <c r="C6951" s="36" t="s">
        <v>13733</v>
      </c>
      <c r="D6951" s="36" t="s">
        <v>182</v>
      </c>
    </row>
    <row r="6952" spans="1:4">
      <c r="A6952" t="s">
        <v>13305</v>
      </c>
      <c r="B6952" t="s">
        <v>13734</v>
      </c>
      <c r="C6952" s="36" t="s">
        <v>13735</v>
      </c>
      <c r="D6952" s="36" t="s">
        <v>182</v>
      </c>
    </row>
    <row r="6953" spans="1:4">
      <c r="A6953" t="s">
        <v>13305</v>
      </c>
      <c r="B6953" t="s">
        <v>13736</v>
      </c>
      <c r="C6953" s="36" t="s">
        <v>13737</v>
      </c>
      <c r="D6953" s="36" t="s">
        <v>182</v>
      </c>
    </row>
    <row r="6954" spans="1:4">
      <c r="A6954" t="s">
        <v>13305</v>
      </c>
      <c r="B6954" t="s">
        <v>13738</v>
      </c>
      <c r="C6954" s="36" t="s">
        <v>13739</v>
      </c>
      <c r="D6954" s="36" t="s">
        <v>182</v>
      </c>
    </row>
    <row r="6955" spans="1:4">
      <c r="A6955" t="s">
        <v>13305</v>
      </c>
      <c r="B6955" t="s">
        <v>13308</v>
      </c>
      <c r="C6955" s="36" t="s">
        <v>13740</v>
      </c>
      <c r="D6955" s="36" t="s">
        <v>159</v>
      </c>
    </row>
    <row r="6956" spans="1:4">
      <c r="A6956" t="s">
        <v>13305</v>
      </c>
      <c r="B6956" t="s">
        <v>13308</v>
      </c>
      <c r="C6956" s="36" t="s">
        <v>13741</v>
      </c>
      <c r="D6956" s="36" t="s">
        <v>159</v>
      </c>
    </row>
    <row r="6957" spans="1:4">
      <c r="A6957" t="s">
        <v>13305</v>
      </c>
      <c r="B6957" t="s">
        <v>13308</v>
      </c>
      <c r="C6957" s="36" t="s">
        <v>13742</v>
      </c>
      <c r="D6957" s="36" t="s">
        <v>159</v>
      </c>
    </row>
    <row r="6958" spans="1:4">
      <c r="A6958" t="s">
        <v>13305</v>
      </c>
      <c r="B6958" t="s">
        <v>13308</v>
      </c>
      <c r="C6958" s="36" t="s">
        <v>13743</v>
      </c>
      <c r="D6958" s="36" t="s">
        <v>159</v>
      </c>
    </row>
    <row r="6959" spans="1:4">
      <c r="A6959" t="s">
        <v>13305</v>
      </c>
      <c r="B6959" t="s">
        <v>13308</v>
      </c>
      <c r="C6959" s="36" t="s">
        <v>13744</v>
      </c>
      <c r="D6959" s="36" t="s">
        <v>159</v>
      </c>
    </row>
    <row r="6960" spans="1:4">
      <c r="A6960" t="s">
        <v>13305</v>
      </c>
      <c r="B6960" t="s">
        <v>13308</v>
      </c>
      <c r="C6960" s="36" t="s">
        <v>13745</v>
      </c>
      <c r="D6960" s="36" t="s">
        <v>159</v>
      </c>
    </row>
    <row r="6961" spans="1:4">
      <c r="A6961" t="s">
        <v>13305</v>
      </c>
      <c r="B6961" t="s">
        <v>13308</v>
      </c>
      <c r="C6961" s="36" t="s">
        <v>13746</v>
      </c>
      <c r="D6961" s="36" t="s">
        <v>159</v>
      </c>
    </row>
    <row r="6962" spans="1:4">
      <c r="A6962" t="s">
        <v>13305</v>
      </c>
      <c r="B6962" t="s">
        <v>13308</v>
      </c>
      <c r="C6962" s="36" t="s">
        <v>13747</v>
      </c>
      <c r="D6962" s="36" t="s">
        <v>159</v>
      </c>
    </row>
    <row r="6963" spans="1:4">
      <c r="A6963" t="s">
        <v>13305</v>
      </c>
      <c r="B6963" t="s">
        <v>13748</v>
      </c>
      <c r="C6963" s="36" t="s">
        <v>13749</v>
      </c>
      <c r="D6963" s="36" t="s">
        <v>182</v>
      </c>
    </row>
    <row r="6964" spans="1:4">
      <c r="A6964" t="s">
        <v>13305</v>
      </c>
      <c r="B6964" t="s">
        <v>13750</v>
      </c>
      <c r="C6964" s="36" t="s">
        <v>13751</v>
      </c>
      <c r="D6964" s="36" t="s">
        <v>182</v>
      </c>
    </row>
    <row r="6965" spans="1:4">
      <c r="A6965" t="s">
        <v>13305</v>
      </c>
      <c r="B6965" t="s">
        <v>13752</v>
      </c>
      <c r="C6965" s="36" t="s">
        <v>13753</v>
      </c>
      <c r="D6965" s="36" t="s">
        <v>182</v>
      </c>
    </row>
    <row r="6966" spans="1:4">
      <c r="A6966" t="s">
        <v>13305</v>
      </c>
      <c r="B6966" t="s">
        <v>13754</v>
      </c>
      <c r="C6966" s="36" t="s">
        <v>13755</v>
      </c>
      <c r="D6966" s="36" t="s">
        <v>182</v>
      </c>
    </row>
    <row r="6967" spans="1:4">
      <c r="A6967" t="s">
        <v>13305</v>
      </c>
      <c r="B6967" t="s">
        <v>13756</v>
      </c>
      <c r="C6967" s="36" t="s">
        <v>13757</v>
      </c>
      <c r="D6967" s="36" t="s">
        <v>182</v>
      </c>
    </row>
    <row r="6968" spans="1:4">
      <c r="A6968" t="s">
        <v>13305</v>
      </c>
      <c r="B6968" t="s">
        <v>13758</v>
      </c>
      <c r="C6968" s="36" t="s">
        <v>13759</v>
      </c>
      <c r="D6968" s="36" t="s">
        <v>182</v>
      </c>
    </row>
    <row r="6969" spans="1:4">
      <c r="A6969" t="s">
        <v>13305</v>
      </c>
      <c r="B6969" t="s">
        <v>13760</v>
      </c>
      <c r="C6969" s="36" t="s">
        <v>13761</v>
      </c>
      <c r="D6969" s="36" t="s">
        <v>182</v>
      </c>
    </row>
    <row r="6970" spans="1:4">
      <c r="A6970" t="s">
        <v>13305</v>
      </c>
      <c r="B6970" t="s">
        <v>13762</v>
      </c>
      <c r="C6970" s="36" t="s">
        <v>13763</v>
      </c>
      <c r="D6970" s="36" t="s">
        <v>182</v>
      </c>
    </row>
    <row r="6971" spans="1:4">
      <c r="A6971" t="s">
        <v>13305</v>
      </c>
      <c r="B6971" t="s">
        <v>13764</v>
      </c>
      <c r="C6971" s="36" t="s">
        <v>13765</v>
      </c>
      <c r="D6971" s="36" t="s">
        <v>182</v>
      </c>
    </row>
    <row r="6972" spans="1:4">
      <c r="A6972" t="s">
        <v>13305</v>
      </c>
      <c r="B6972" t="s">
        <v>13766</v>
      </c>
      <c r="C6972" s="36" t="s">
        <v>13767</v>
      </c>
      <c r="D6972" s="36" t="s">
        <v>182</v>
      </c>
    </row>
    <row r="6973" spans="1:4">
      <c r="A6973" t="s">
        <v>13305</v>
      </c>
      <c r="B6973" t="s">
        <v>13758</v>
      </c>
      <c r="C6973" s="36" t="s">
        <v>13768</v>
      </c>
      <c r="D6973" s="36" t="s">
        <v>182</v>
      </c>
    </row>
    <row r="6974" spans="1:4">
      <c r="A6974" t="s">
        <v>13305</v>
      </c>
      <c r="B6974" t="s">
        <v>13769</v>
      </c>
      <c r="C6974" s="36" t="s">
        <v>13770</v>
      </c>
      <c r="D6974" s="36" t="s">
        <v>182</v>
      </c>
    </row>
    <row r="6975" spans="1:4">
      <c r="A6975" t="s">
        <v>13305</v>
      </c>
      <c r="B6975" t="s">
        <v>13771</v>
      </c>
      <c r="C6975" s="36" t="s">
        <v>13772</v>
      </c>
      <c r="D6975" s="36" t="s">
        <v>182</v>
      </c>
    </row>
    <row r="6976" spans="1:4">
      <c r="A6976" t="s">
        <v>13305</v>
      </c>
      <c r="B6976" t="s">
        <v>13773</v>
      </c>
      <c r="C6976" s="36" t="s">
        <v>13774</v>
      </c>
      <c r="D6976" s="36" t="s">
        <v>182</v>
      </c>
    </row>
    <row r="6977" spans="1:4">
      <c r="A6977" t="s">
        <v>13305</v>
      </c>
      <c r="B6977" t="s">
        <v>13775</v>
      </c>
      <c r="C6977" s="36" t="s">
        <v>13776</v>
      </c>
      <c r="D6977" s="36" t="s">
        <v>182</v>
      </c>
    </row>
    <row r="6978" spans="1:4">
      <c r="A6978" t="s">
        <v>13305</v>
      </c>
      <c r="B6978" t="s">
        <v>13777</v>
      </c>
      <c r="C6978" s="36" t="s">
        <v>13778</v>
      </c>
      <c r="D6978" s="36" t="s">
        <v>182</v>
      </c>
    </row>
    <row r="6979" spans="1:4">
      <c r="A6979" t="s">
        <v>13305</v>
      </c>
      <c r="B6979" t="s">
        <v>13779</v>
      </c>
      <c r="C6979" s="36" t="s">
        <v>13780</v>
      </c>
      <c r="D6979" s="36" t="s">
        <v>182</v>
      </c>
    </row>
    <row r="6980" spans="1:4">
      <c r="A6980" t="s">
        <v>13305</v>
      </c>
      <c r="B6980" t="s">
        <v>13781</v>
      </c>
      <c r="C6980" s="36" t="s">
        <v>13782</v>
      </c>
      <c r="D6980" s="36" t="s">
        <v>182</v>
      </c>
    </row>
    <row r="6981" spans="1:4">
      <c r="A6981" t="s">
        <v>13305</v>
      </c>
      <c r="B6981" t="s">
        <v>13783</v>
      </c>
      <c r="C6981" s="36" t="s">
        <v>13784</v>
      </c>
      <c r="D6981" s="36" t="s">
        <v>182</v>
      </c>
    </row>
    <row r="6982" spans="1:4">
      <c r="A6982" t="s">
        <v>13305</v>
      </c>
      <c r="B6982" t="s">
        <v>13785</v>
      </c>
      <c r="C6982" s="36" t="s">
        <v>13786</v>
      </c>
      <c r="D6982" s="36" t="s">
        <v>182</v>
      </c>
    </row>
    <row r="6983" spans="1:4">
      <c r="A6983" t="s">
        <v>13305</v>
      </c>
      <c r="B6983" t="s">
        <v>13787</v>
      </c>
      <c r="C6983" s="36" t="s">
        <v>13788</v>
      </c>
      <c r="D6983" s="36" t="s">
        <v>182</v>
      </c>
    </row>
    <row r="6984" spans="1:4">
      <c r="A6984" t="s">
        <v>13305</v>
      </c>
      <c r="B6984" t="s">
        <v>13789</v>
      </c>
      <c r="C6984" s="36" t="s">
        <v>13790</v>
      </c>
      <c r="D6984" s="36" t="s">
        <v>182</v>
      </c>
    </row>
    <row r="6985" spans="1:4">
      <c r="A6985" t="s">
        <v>13305</v>
      </c>
      <c r="B6985" t="s">
        <v>13791</v>
      </c>
      <c r="C6985" s="36" t="s">
        <v>13792</v>
      </c>
      <c r="D6985" s="36" t="s">
        <v>182</v>
      </c>
    </row>
    <row r="6986" spans="1:4">
      <c r="A6986" t="s">
        <v>13305</v>
      </c>
      <c r="B6986" t="s">
        <v>13793</v>
      </c>
      <c r="C6986" s="36" t="s">
        <v>13794</v>
      </c>
      <c r="D6986" s="36" t="s">
        <v>182</v>
      </c>
    </row>
    <row r="6987" spans="1:4">
      <c r="A6987" t="s">
        <v>13305</v>
      </c>
      <c r="B6987" t="s">
        <v>13795</v>
      </c>
      <c r="C6987" s="36" t="s">
        <v>13796</v>
      </c>
      <c r="D6987" s="36" t="s">
        <v>182</v>
      </c>
    </row>
    <row r="6988" spans="1:4">
      <c r="A6988" t="s">
        <v>13305</v>
      </c>
      <c r="B6988" t="s">
        <v>13308</v>
      </c>
      <c r="C6988" s="36" t="s">
        <v>13797</v>
      </c>
      <c r="D6988" s="36" t="s">
        <v>159</v>
      </c>
    </row>
    <row r="6989" spans="1:4">
      <c r="A6989" t="s">
        <v>13305</v>
      </c>
      <c r="B6989" t="s">
        <v>13798</v>
      </c>
      <c r="C6989" s="36" t="s">
        <v>13799</v>
      </c>
      <c r="D6989" s="36" t="s">
        <v>182</v>
      </c>
    </row>
    <row r="6990" spans="1:4">
      <c r="A6990" t="s">
        <v>13305</v>
      </c>
      <c r="B6990" t="s">
        <v>13800</v>
      </c>
      <c r="C6990" s="36" t="s">
        <v>13801</v>
      </c>
      <c r="D6990" s="36" t="s">
        <v>182</v>
      </c>
    </row>
    <row r="6991" spans="1:4">
      <c r="A6991" t="s">
        <v>13305</v>
      </c>
      <c r="B6991" t="s">
        <v>13800</v>
      </c>
      <c r="C6991" s="36" t="s">
        <v>13802</v>
      </c>
      <c r="D6991" s="36" t="s">
        <v>182</v>
      </c>
    </row>
    <row r="6992" spans="1:4">
      <c r="A6992" t="s">
        <v>13305</v>
      </c>
      <c r="B6992" t="s">
        <v>13803</v>
      </c>
      <c r="C6992" s="36" t="s">
        <v>13804</v>
      </c>
      <c r="D6992" s="36" t="s">
        <v>182</v>
      </c>
    </row>
    <row r="6993" spans="1:4">
      <c r="A6993" t="s">
        <v>13305</v>
      </c>
      <c r="B6993" t="s">
        <v>13308</v>
      </c>
      <c r="C6993" s="36" t="s">
        <v>13805</v>
      </c>
      <c r="D6993" s="36" t="s">
        <v>159</v>
      </c>
    </row>
    <row r="6994" spans="1:4">
      <c r="A6994" t="s">
        <v>13305</v>
      </c>
      <c r="B6994" t="s">
        <v>13308</v>
      </c>
      <c r="C6994" s="36" t="s">
        <v>13806</v>
      </c>
      <c r="D6994" s="36" t="s">
        <v>159</v>
      </c>
    </row>
    <row r="6995" spans="1:4">
      <c r="A6995" t="s">
        <v>13305</v>
      </c>
      <c r="B6995" t="s">
        <v>13308</v>
      </c>
      <c r="C6995" s="36" t="s">
        <v>13807</v>
      </c>
      <c r="D6995" s="36" t="s">
        <v>182</v>
      </c>
    </row>
    <row r="6996" spans="1:4">
      <c r="A6996" t="s">
        <v>13305</v>
      </c>
      <c r="B6996" t="s">
        <v>13808</v>
      </c>
      <c r="C6996" s="36" t="s">
        <v>13809</v>
      </c>
      <c r="D6996" s="36" t="s">
        <v>182</v>
      </c>
    </row>
    <row r="6997" spans="1:4">
      <c r="A6997" t="s">
        <v>13305</v>
      </c>
      <c r="B6997" t="s">
        <v>13810</v>
      </c>
      <c r="C6997" s="36" t="s">
        <v>13811</v>
      </c>
      <c r="D6997" s="36" t="s">
        <v>182</v>
      </c>
    </row>
    <row r="6998" spans="1:4">
      <c r="A6998" t="s">
        <v>13305</v>
      </c>
      <c r="B6998" t="s">
        <v>13812</v>
      </c>
      <c r="C6998" s="36" t="s">
        <v>13813</v>
      </c>
      <c r="D6998" s="36" t="s">
        <v>182</v>
      </c>
    </row>
    <row r="6999" spans="1:4">
      <c r="A6999" t="s">
        <v>13305</v>
      </c>
      <c r="B6999" t="s">
        <v>13814</v>
      </c>
      <c r="C6999" s="36" t="s">
        <v>13815</v>
      </c>
      <c r="D6999" s="36" t="s">
        <v>182</v>
      </c>
    </row>
    <row r="7000" spans="1:4">
      <c r="A7000" t="s">
        <v>13305</v>
      </c>
      <c r="B7000" t="s">
        <v>13308</v>
      </c>
      <c r="C7000" s="36" t="s">
        <v>13816</v>
      </c>
      <c r="D7000" s="36" t="s">
        <v>159</v>
      </c>
    </row>
    <row r="7001" spans="1:4">
      <c r="A7001" t="s">
        <v>13305</v>
      </c>
      <c r="B7001" t="s">
        <v>13308</v>
      </c>
      <c r="C7001" s="36" t="s">
        <v>13817</v>
      </c>
      <c r="D7001" s="36" t="s">
        <v>159</v>
      </c>
    </row>
    <row r="7002" spans="1:4">
      <c r="A7002" t="s">
        <v>13305</v>
      </c>
      <c r="B7002" t="s">
        <v>13308</v>
      </c>
      <c r="C7002" s="36" t="s">
        <v>13818</v>
      </c>
      <c r="D7002" s="36" t="s">
        <v>159</v>
      </c>
    </row>
    <row r="7003" spans="1:4">
      <c r="A7003" t="s">
        <v>13305</v>
      </c>
      <c r="B7003" t="s">
        <v>13308</v>
      </c>
      <c r="C7003" s="36" t="s">
        <v>13819</v>
      </c>
      <c r="D7003" s="36" t="s">
        <v>182</v>
      </c>
    </row>
    <row r="7004" spans="1:4">
      <c r="A7004" t="s">
        <v>13305</v>
      </c>
      <c r="B7004" t="s">
        <v>13308</v>
      </c>
      <c r="C7004" s="36" t="s">
        <v>13820</v>
      </c>
      <c r="D7004" s="36" t="s">
        <v>159</v>
      </c>
    </row>
    <row r="7005" spans="1:4">
      <c r="A7005" t="s">
        <v>13305</v>
      </c>
      <c r="B7005" t="s">
        <v>13821</v>
      </c>
      <c r="C7005" s="36" t="s">
        <v>13822</v>
      </c>
      <c r="D7005" s="36" t="s">
        <v>182</v>
      </c>
    </row>
    <row r="7006" spans="1:4">
      <c r="A7006" t="s">
        <v>13305</v>
      </c>
      <c r="B7006" t="s">
        <v>13308</v>
      </c>
      <c r="C7006" s="36" t="s">
        <v>13823</v>
      </c>
      <c r="D7006" s="36" t="s">
        <v>159</v>
      </c>
    </row>
    <row r="7007" spans="1:4">
      <c r="A7007" t="s">
        <v>13305</v>
      </c>
      <c r="B7007" t="s">
        <v>13308</v>
      </c>
      <c r="C7007" s="36" t="s">
        <v>13824</v>
      </c>
      <c r="D7007" s="36" t="s">
        <v>182</v>
      </c>
    </row>
    <row r="7008" spans="1:4">
      <c r="A7008" t="s">
        <v>13305</v>
      </c>
      <c r="B7008" t="s">
        <v>13308</v>
      </c>
      <c r="C7008" s="36" t="s">
        <v>13825</v>
      </c>
      <c r="D7008" s="36" t="s">
        <v>159</v>
      </c>
    </row>
    <row r="7009" spans="1:4">
      <c r="A7009" t="s">
        <v>13305</v>
      </c>
      <c r="B7009" t="s">
        <v>13826</v>
      </c>
      <c r="C7009" s="36" t="s">
        <v>13827</v>
      </c>
      <c r="D7009" s="36" t="s">
        <v>182</v>
      </c>
    </row>
    <row r="7010" spans="1:4">
      <c r="A7010" t="s">
        <v>13305</v>
      </c>
      <c r="B7010" t="s">
        <v>13826</v>
      </c>
      <c r="C7010" s="36" t="s">
        <v>13828</v>
      </c>
      <c r="D7010" s="36" t="s">
        <v>182</v>
      </c>
    </row>
    <row r="7011" spans="1:4">
      <c r="A7011" t="s">
        <v>13305</v>
      </c>
      <c r="B7011" t="s">
        <v>13308</v>
      </c>
      <c r="C7011" s="36" t="s">
        <v>13829</v>
      </c>
      <c r="D7011" s="36" t="s">
        <v>159</v>
      </c>
    </row>
    <row r="7012" spans="1:4">
      <c r="A7012" t="s">
        <v>13305</v>
      </c>
      <c r="B7012" t="s">
        <v>13308</v>
      </c>
      <c r="C7012" s="36" t="s">
        <v>13830</v>
      </c>
      <c r="D7012" s="36" t="s">
        <v>159</v>
      </c>
    </row>
    <row r="7013" spans="1:4">
      <c r="A7013" t="s">
        <v>13305</v>
      </c>
      <c r="B7013" t="s">
        <v>13831</v>
      </c>
      <c r="C7013" s="36" t="s">
        <v>13832</v>
      </c>
      <c r="D7013" s="36" t="s">
        <v>182</v>
      </c>
    </row>
    <row r="7014" spans="1:4">
      <c r="A7014" t="s">
        <v>13305</v>
      </c>
      <c r="B7014" t="s">
        <v>13308</v>
      </c>
      <c r="C7014" s="36" t="s">
        <v>13833</v>
      </c>
      <c r="D7014" s="36" t="s">
        <v>182</v>
      </c>
    </row>
    <row r="7015" spans="1:4">
      <c r="A7015" t="s">
        <v>13305</v>
      </c>
      <c r="B7015" t="s">
        <v>13834</v>
      </c>
      <c r="C7015" s="36" t="s">
        <v>13835</v>
      </c>
      <c r="D7015" s="36" t="s">
        <v>182</v>
      </c>
    </row>
    <row r="7016" spans="1:4">
      <c r="A7016" t="s">
        <v>13305</v>
      </c>
      <c r="B7016" t="s">
        <v>13308</v>
      </c>
      <c r="C7016" s="36" t="s">
        <v>13836</v>
      </c>
      <c r="D7016" s="36" t="s">
        <v>182</v>
      </c>
    </row>
    <row r="7017" spans="1:4">
      <c r="A7017" t="s">
        <v>13305</v>
      </c>
      <c r="B7017" t="s">
        <v>13308</v>
      </c>
      <c r="C7017" s="36" t="s">
        <v>13837</v>
      </c>
      <c r="D7017" s="36" t="s">
        <v>159</v>
      </c>
    </row>
    <row r="7018" spans="1:4">
      <c r="A7018" t="s">
        <v>13305</v>
      </c>
      <c r="B7018" t="s">
        <v>13308</v>
      </c>
      <c r="C7018" s="36" t="s">
        <v>13838</v>
      </c>
      <c r="D7018" s="36" t="s">
        <v>159</v>
      </c>
    </row>
    <row r="7019" spans="1:4">
      <c r="A7019" t="s">
        <v>13305</v>
      </c>
      <c r="B7019" t="s">
        <v>13839</v>
      </c>
      <c r="C7019" s="36" t="s">
        <v>13840</v>
      </c>
      <c r="D7019" s="36" t="s">
        <v>182</v>
      </c>
    </row>
    <row r="7020" spans="1:4">
      <c r="A7020" t="s">
        <v>13305</v>
      </c>
      <c r="B7020" t="s">
        <v>13826</v>
      </c>
      <c r="C7020" s="36" t="s">
        <v>13841</v>
      </c>
      <c r="D7020" s="36" t="s">
        <v>182</v>
      </c>
    </row>
    <row r="7021" spans="1:4">
      <c r="A7021" t="s">
        <v>13305</v>
      </c>
      <c r="B7021" t="s">
        <v>13308</v>
      </c>
      <c r="C7021" s="36" t="s">
        <v>13842</v>
      </c>
      <c r="D7021" s="36" t="s">
        <v>159</v>
      </c>
    </row>
    <row r="7022" spans="1:4">
      <c r="A7022" t="s">
        <v>13305</v>
      </c>
      <c r="B7022" t="s">
        <v>13843</v>
      </c>
      <c r="C7022" s="36" t="s">
        <v>13844</v>
      </c>
      <c r="D7022" s="36" t="s">
        <v>182</v>
      </c>
    </row>
    <row r="7023" spans="1:4">
      <c r="A7023" t="s">
        <v>13305</v>
      </c>
      <c r="B7023" t="s">
        <v>13845</v>
      </c>
      <c r="C7023" s="36" t="s">
        <v>13846</v>
      </c>
      <c r="D7023" s="36" t="s">
        <v>182</v>
      </c>
    </row>
    <row r="7024" spans="1:4">
      <c r="A7024" t="s">
        <v>13305</v>
      </c>
      <c r="B7024" t="s">
        <v>13845</v>
      </c>
      <c r="C7024" s="36" t="s">
        <v>13847</v>
      </c>
      <c r="D7024" s="36" t="s">
        <v>182</v>
      </c>
    </row>
    <row r="7025" spans="1:4">
      <c r="A7025" t="s">
        <v>13305</v>
      </c>
      <c r="B7025" t="s">
        <v>13308</v>
      </c>
      <c r="C7025" s="36" t="s">
        <v>13848</v>
      </c>
      <c r="D7025" s="36" t="s">
        <v>159</v>
      </c>
    </row>
    <row r="7026" spans="1:4">
      <c r="A7026" t="s">
        <v>13305</v>
      </c>
      <c r="B7026" t="s">
        <v>13308</v>
      </c>
      <c r="C7026" s="36" t="s">
        <v>13849</v>
      </c>
      <c r="D7026" s="36" t="s">
        <v>159</v>
      </c>
    </row>
    <row r="7027" spans="1:4">
      <c r="A7027" t="s">
        <v>13305</v>
      </c>
      <c r="B7027" t="s">
        <v>13850</v>
      </c>
      <c r="C7027" s="36" t="s">
        <v>13851</v>
      </c>
      <c r="D7027" s="36" t="s">
        <v>182</v>
      </c>
    </row>
    <row r="7028" spans="1:4">
      <c r="A7028" t="s">
        <v>13305</v>
      </c>
      <c r="B7028" t="s">
        <v>13852</v>
      </c>
      <c r="C7028" s="36" t="s">
        <v>13853</v>
      </c>
      <c r="D7028" s="36" t="s">
        <v>182</v>
      </c>
    </row>
    <row r="7029" spans="1:4">
      <c r="A7029" t="s">
        <v>13305</v>
      </c>
      <c r="B7029" t="s">
        <v>13831</v>
      </c>
      <c r="C7029" s="36" t="s">
        <v>13854</v>
      </c>
      <c r="D7029" s="36" t="s">
        <v>182</v>
      </c>
    </row>
    <row r="7030" spans="1:4">
      <c r="A7030" t="s">
        <v>13305</v>
      </c>
      <c r="B7030" t="s">
        <v>13308</v>
      </c>
      <c r="C7030" s="36" t="s">
        <v>13855</v>
      </c>
      <c r="D7030" s="36" t="s">
        <v>159</v>
      </c>
    </row>
    <row r="7031" spans="1:4">
      <c r="A7031" t="s">
        <v>13305</v>
      </c>
      <c r="B7031" t="s">
        <v>13856</v>
      </c>
      <c r="C7031" s="36" t="s">
        <v>13857</v>
      </c>
      <c r="D7031" s="36" t="s">
        <v>182</v>
      </c>
    </row>
    <row r="7032" spans="1:4">
      <c r="A7032" t="s">
        <v>13305</v>
      </c>
      <c r="B7032" t="s">
        <v>13308</v>
      </c>
      <c r="C7032" s="36" t="s">
        <v>13858</v>
      </c>
      <c r="D7032" s="36" t="s">
        <v>159</v>
      </c>
    </row>
    <row r="7033" spans="1:4">
      <c r="A7033" t="s">
        <v>13305</v>
      </c>
      <c r="B7033" t="s">
        <v>13839</v>
      </c>
      <c r="C7033" s="36" t="s">
        <v>13859</v>
      </c>
      <c r="D7033" s="36" t="s">
        <v>182</v>
      </c>
    </row>
    <row r="7034" spans="1:4">
      <c r="A7034" t="s">
        <v>13305</v>
      </c>
      <c r="B7034" t="s">
        <v>13308</v>
      </c>
      <c r="C7034" s="36" t="s">
        <v>13860</v>
      </c>
      <c r="D7034" s="36" t="s">
        <v>182</v>
      </c>
    </row>
    <row r="7035" spans="1:4">
      <c r="A7035" t="s">
        <v>13305</v>
      </c>
      <c r="B7035" t="s">
        <v>13861</v>
      </c>
      <c r="C7035" s="36" t="s">
        <v>13862</v>
      </c>
      <c r="D7035" s="36" t="s">
        <v>182</v>
      </c>
    </row>
    <row r="7036" spans="1:4">
      <c r="A7036" t="s">
        <v>13305</v>
      </c>
      <c r="B7036" t="s">
        <v>13308</v>
      </c>
      <c r="C7036" s="36" t="s">
        <v>13863</v>
      </c>
      <c r="D7036" s="36" t="s">
        <v>159</v>
      </c>
    </row>
    <row r="7037" spans="1:4">
      <c r="A7037" t="s">
        <v>13305</v>
      </c>
      <c r="B7037" t="s">
        <v>13308</v>
      </c>
      <c r="C7037" s="36" t="s">
        <v>13864</v>
      </c>
      <c r="D7037" s="36" t="s">
        <v>159</v>
      </c>
    </row>
    <row r="7038" spans="1:4">
      <c r="A7038" t="s">
        <v>13305</v>
      </c>
      <c r="B7038" t="s">
        <v>13308</v>
      </c>
      <c r="C7038" s="36" t="s">
        <v>13865</v>
      </c>
      <c r="D7038" s="36" t="s">
        <v>159</v>
      </c>
    </row>
    <row r="7039" spans="1:4">
      <c r="A7039" t="s">
        <v>13305</v>
      </c>
      <c r="B7039" t="s">
        <v>13866</v>
      </c>
      <c r="C7039" s="36" t="s">
        <v>13867</v>
      </c>
      <c r="D7039" s="36" t="s">
        <v>182</v>
      </c>
    </row>
    <row r="7040" spans="1:4">
      <c r="A7040" t="s">
        <v>13305</v>
      </c>
      <c r="B7040" t="s">
        <v>13308</v>
      </c>
      <c r="C7040" s="36" t="s">
        <v>13868</v>
      </c>
      <c r="D7040" s="36" t="s">
        <v>159</v>
      </c>
    </row>
    <row r="7041" spans="1:4">
      <c r="A7041" t="s">
        <v>13305</v>
      </c>
      <c r="B7041" t="s">
        <v>13308</v>
      </c>
      <c r="C7041" s="36" t="s">
        <v>13869</v>
      </c>
      <c r="D7041" s="36" t="s">
        <v>159</v>
      </c>
    </row>
    <row r="7042" spans="1:4">
      <c r="A7042" t="s">
        <v>13305</v>
      </c>
      <c r="B7042" t="s">
        <v>13870</v>
      </c>
      <c r="C7042" s="36" t="s">
        <v>13871</v>
      </c>
      <c r="D7042" s="36" t="s">
        <v>182</v>
      </c>
    </row>
    <row r="7043" spans="1:4">
      <c r="A7043" t="s">
        <v>13305</v>
      </c>
      <c r="B7043" t="s">
        <v>13872</v>
      </c>
      <c r="C7043" s="36" t="s">
        <v>13873</v>
      </c>
      <c r="D7043" s="36" t="s">
        <v>182</v>
      </c>
    </row>
    <row r="7044" spans="1:4">
      <c r="A7044" t="s">
        <v>13305</v>
      </c>
      <c r="B7044" t="s">
        <v>13872</v>
      </c>
      <c r="C7044" s="36" t="s">
        <v>13874</v>
      </c>
      <c r="D7044" s="36" t="s">
        <v>182</v>
      </c>
    </row>
    <row r="7045" spans="1:4">
      <c r="A7045" t="s">
        <v>13305</v>
      </c>
      <c r="B7045" t="s">
        <v>13875</v>
      </c>
      <c r="C7045" s="36" t="s">
        <v>13876</v>
      </c>
      <c r="D7045" s="36" t="s">
        <v>182</v>
      </c>
    </row>
    <row r="7046" spans="1:4">
      <c r="A7046" t="s">
        <v>13305</v>
      </c>
      <c r="B7046" t="s">
        <v>13308</v>
      </c>
      <c r="C7046" s="36" t="s">
        <v>13877</v>
      </c>
      <c r="D7046" s="36" t="s">
        <v>159</v>
      </c>
    </row>
    <row r="7047" spans="1:4">
      <c r="A7047" t="s">
        <v>13305</v>
      </c>
      <c r="B7047" t="s">
        <v>13878</v>
      </c>
      <c r="C7047" s="36" t="s">
        <v>13879</v>
      </c>
      <c r="D7047" s="36" t="s">
        <v>182</v>
      </c>
    </row>
    <row r="7048" spans="1:4">
      <c r="A7048" t="s">
        <v>13305</v>
      </c>
      <c r="B7048" t="s">
        <v>13308</v>
      </c>
      <c r="C7048" s="36" t="s">
        <v>13880</v>
      </c>
      <c r="D7048" s="36" t="s">
        <v>159</v>
      </c>
    </row>
    <row r="7049" spans="1:4">
      <c r="A7049" t="s">
        <v>13305</v>
      </c>
      <c r="B7049" t="s">
        <v>13881</v>
      </c>
      <c r="C7049" s="36" t="s">
        <v>13882</v>
      </c>
      <c r="D7049" s="36" t="s">
        <v>182</v>
      </c>
    </row>
    <row r="7050" spans="1:4">
      <c r="A7050" t="s">
        <v>13305</v>
      </c>
      <c r="B7050" t="s">
        <v>13308</v>
      </c>
      <c r="C7050" s="36" t="s">
        <v>13883</v>
      </c>
      <c r="D7050" s="36" t="s">
        <v>159</v>
      </c>
    </row>
    <row r="7051" spans="1:4">
      <c r="A7051" t="s">
        <v>13305</v>
      </c>
      <c r="B7051" t="s">
        <v>13884</v>
      </c>
      <c r="C7051" s="36" t="s">
        <v>13885</v>
      </c>
      <c r="D7051" s="36" t="s">
        <v>182</v>
      </c>
    </row>
    <row r="7052" spans="1:4">
      <c r="A7052" t="s">
        <v>13305</v>
      </c>
      <c r="B7052" t="s">
        <v>13886</v>
      </c>
      <c r="C7052" s="36" t="s">
        <v>13887</v>
      </c>
      <c r="D7052" s="36" t="s">
        <v>182</v>
      </c>
    </row>
    <row r="7053" spans="1:4">
      <c r="A7053" t="s">
        <v>13305</v>
      </c>
      <c r="B7053" t="s">
        <v>13308</v>
      </c>
      <c r="C7053" s="36" t="s">
        <v>13888</v>
      </c>
      <c r="D7053" s="36" t="s">
        <v>159</v>
      </c>
    </row>
    <row r="7054" spans="1:4">
      <c r="A7054" t="s">
        <v>13305</v>
      </c>
      <c r="B7054" t="s">
        <v>13889</v>
      </c>
      <c r="C7054" s="36" t="s">
        <v>13890</v>
      </c>
      <c r="D7054" s="36" t="s">
        <v>182</v>
      </c>
    </row>
    <row r="7055" spans="1:4">
      <c r="A7055" t="s">
        <v>13305</v>
      </c>
      <c r="B7055" t="s">
        <v>13891</v>
      </c>
      <c r="C7055" s="36" t="s">
        <v>13892</v>
      </c>
      <c r="D7055" s="36" t="s">
        <v>182</v>
      </c>
    </row>
    <row r="7056" spans="1:4">
      <c r="A7056" t="s">
        <v>13305</v>
      </c>
      <c r="B7056" t="s">
        <v>13308</v>
      </c>
      <c r="C7056" s="36" t="s">
        <v>13893</v>
      </c>
      <c r="D7056" s="36" t="s">
        <v>159</v>
      </c>
    </row>
    <row r="7057" spans="1:4">
      <c r="A7057" t="s">
        <v>13305</v>
      </c>
      <c r="B7057" t="s">
        <v>13308</v>
      </c>
      <c r="C7057" s="36" t="s">
        <v>13894</v>
      </c>
      <c r="D7057" s="36" t="s">
        <v>159</v>
      </c>
    </row>
    <row r="7058" spans="1:4">
      <c r="A7058" t="s">
        <v>13305</v>
      </c>
      <c r="B7058" t="s">
        <v>13308</v>
      </c>
      <c r="C7058" s="36" t="s">
        <v>13895</v>
      </c>
      <c r="D7058" s="36" t="s">
        <v>159</v>
      </c>
    </row>
    <row r="7059" spans="1:4">
      <c r="A7059" t="s">
        <v>13305</v>
      </c>
      <c r="B7059" t="s">
        <v>13308</v>
      </c>
      <c r="C7059" s="36" t="s">
        <v>13896</v>
      </c>
      <c r="D7059" s="36" t="s">
        <v>159</v>
      </c>
    </row>
    <row r="7060" spans="1:4">
      <c r="A7060" t="s">
        <v>13305</v>
      </c>
      <c r="B7060" t="s">
        <v>13308</v>
      </c>
      <c r="C7060" s="36" t="s">
        <v>13897</v>
      </c>
      <c r="D7060" s="36" t="s">
        <v>159</v>
      </c>
    </row>
    <row r="7061" spans="1:4">
      <c r="A7061" t="s">
        <v>13305</v>
      </c>
      <c r="B7061" t="s">
        <v>13308</v>
      </c>
      <c r="C7061" s="36" t="s">
        <v>13898</v>
      </c>
      <c r="D7061" s="36" t="s">
        <v>182</v>
      </c>
    </row>
    <row r="7062" spans="1:4">
      <c r="A7062" t="s">
        <v>13305</v>
      </c>
      <c r="B7062" t="s">
        <v>13308</v>
      </c>
      <c r="C7062" s="36" t="s">
        <v>13899</v>
      </c>
      <c r="D7062" s="36" t="s">
        <v>182</v>
      </c>
    </row>
    <row r="7063" spans="1:4">
      <c r="A7063" t="s">
        <v>13305</v>
      </c>
      <c r="B7063" t="s">
        <v>13900</v>
      </c>
      <c r="C7063" s="36" t="s">
        <v>13901</v>
      </c>
      <c r="D7063" s="36" t="s">
        <v>182</v>
      </c>
    </row>
    <row r="7064" spans="1:4">
      <c r="A7064" t="s">
        <v>13305</v>
      </c>
      <c r="B7064" t="s">
        <v>13902</v>
      </c>
      <c r="C7064" s="36" t="s">
        <v>13903</v>
      </c>
      <c r="D7064" s="36" t="s">
        <v>182</v>
      </c>
    </row>
    <row r="7065" spans="1:4">
      <c r="A7065" t="s">
        <v>13305</v>
      </c>
      <c r="B7065" t="s">
        <v>13904</v>
      </c>
      <c r="C7065" s="36" t="s">
        <v>13905</v>
      </c>
      <c r="D7065" s="36" t="s">
        <v>182</v>
      </c>
    </row>
    <row r="7066" spans="1:4">
      <c r="A7066" t="s">
        <v>13305</v>
      </c>
      <c r="B7066" t="s">
        <v>13906</v>
      </c>
      <c r="C7066" s="36" t="s">
        <v>13907</v>
      </c>
      <c r="D7066" s="36" t="s">
        <v>182</v>
      </c>
    </row>
    <row r="7067" spans="1:4">
      <c r="A7067" t="s">
        <v>13305</v>
      </c>
      <c r="B7067" t="s">
        <v>13308</v>
      </c>
      <c r="C7067" s="36" t="s">
        <v>13908</v>
      </c>
      <c r="D7067" s="36" t="s">
        <v>159</v>
      </c>
    </row>
    <row r="7068" spans="1:4">
      <c r="A7068" t="s">
        <v>13305</v>
      </c>
      <c r="B7068" t="s">
        <v>13909</v>
      </c>
      <c r="C7068" s="36" t="s">
        <v>13910</v>
      </c>
      <c r="D7068" s="36" t="s">
        <v>182</v>
      </c>
    </row>
    <row r="7069" spans="1:4">
      <c r="A7069" t="s">
        <v>13305</v>
      </c>
      <c r="B7069" t="s">
        <v>13911</v>
      </c>
      <c r="C7069" s="36" t="s">
        <v>13912</v>
      </c>
      <c r="D7069" s="36" t="s">
        <v>182</v>
      </c>
    </row>
    <row r="7070" spans="1:4">
      <c r="A7070" t="s">
        <v>13305</v>
      </c>
      <c r="B7070" t="s">
        <v>13913</v>
      </c>
      <c r="C7070" s="36" t="s">
        <v>13914</v>
      </c>
      <c r="D7070" s="36" t="s">
        <v>182</v>
      </c>
    </row>
    <row r="7071" spans="1:4">
      <c r="A7071" t="s">
        <v>13305</v>
      </c>
      <c r="B7071" t="s">
        <v>13913</v>
      </c>
      <c r="C7071" s="36" t="s">
        <v>13915</v>
      </c>
      <c r="D7071" s="36" t="s">
        <v>182</v>
      </c>
    </row>
    <row r="7072" spans="1:4">
      <c r="A7072" t="s">
        <v>13305</v>
      </c>
      <c r="B7072" t="s">
        <v>13916</v>
      </c>
      <c r="C7072" s="36" t="s">
        <v>13917</v>
      </c>
      <c r="D7072" s="36" t="s">
        <v>182</v>
      </c>
    </row>
    <row r="7073" spans="1:4">
      <c r="A7073" t="s">
        <v>13305</v>
      </c>
      <c r="B7073" t="s">
        <v>13918</v>
      </c>
      <c r="C7073" s="36" t="s">
        <v>13919</v>
      </c>
      <c r="D7073" s="36" t="s">
        <v>182</v>
      </c>
    </row>
    <row r="7074" spans="1:4">
      <c r="A7074" t="s">
        <v>13305</v>
      </c>
      <c r="B7074" t="s">
        <v>13920</v>
      </c>
      <c r="C7074" s="36" t="s">
        <v>13921</v>
      </c>
      <c r="D7074" s="36" t="s">
        <v>182</v>
      </c>
    </row>
    <row r="7075" spans="1:4">
      <c r="A7075" t="s">
        <v>13305</v>
      </c>
      <c r="B7075" t="s">
        <v>13922</v>
      </c>
      <c r="C7075" s="36" t="s">
        <v>13923</v>
      </c>
      <c r="D7075" s="36" t="s">
        <v>182</v>
      </c>
    </row>
    <row r="7076" spans="1:4">
      <c r="A7076" t="s">
        <v>13305</v>
      </c>
      <c r="B7076" t="s">
        <v>13924</v>
      </c>
      <c r="C7076" s="36" t="s">
        <v>13925</v>
      </c>
      <c r="D7076" s="36" t="s">
        <v>182</v>
      </c>
    </row>
    <row r="7077" spans="1:4">
      <c r="A7077" t="s">
        <v>13305</v>
      </c>
      <c r="B7077" t="s">
        <v>13926</v>
      </c>
      <c r="C7077" s="36" t="s">
        <v>13927</v>
      </c>
      <c r="D7077" s="36" t="s">
        <v>182</v>
      </c>
    </row>
    <row r="7078" spans="1:4">
      <c r="A7078" t="s">
        <v>13305</v>
      </c>
      <c r="B7078" t="s">
        <v>13928</v>
      </c>
      <c r="C7078" s="36" t="s">
        <v>13929</v>
      </c>
      <c r="D7078" s="36" t="s">
        <v>182</v>
      </c>
    </row>
    <row r="7079" spans="1:4">
      <c r="A7079" t="s">
        <v>13305</v>
      </c>
      <c r="B7079" t="s">
        <v>13930</v>
      </c>
      <c r="C7079" s="36" t="s">
        <v>13931</v>
      </c>
      <c r="D7079" s="36" t="s">
        <v>182</v>
      </c>
    </row>
    <row r="7080" spans="1:4">
      <c r="A7080" t="s">
        <v>13305</v>
      </c>
      <c r="B7080" t="s">
        <v>13932</v>
      </c>
      <c r="C7080" s="36" t="s">
        <v>13933</v>
      </c>
      <c r="D7080" s="36" t="s">
        <v>182</v>
      </c>
    </row>
    <row r="7081" spans="1:4">
      <c r="A7081" t="s">
        <v>13305</v>
      </c>
      <c r="B7081" t="s">
        <v>13934</v>
      </c>
      <c r="C7081" s="36" t="s">
        <v>13935</v>
      </c>
      <c r="D7081" s="36" t="s">
        <v>182</v>
      </c>
    </row>
    <row r="7082" spans="1:4">
      <c r="A7082" t="s">
        <v>13305</v>
      </c>
      <c r="B7082" t="s">
        <v>13936</v>
      </c>
      <c r="C7082" s="36" t="s">
        <v>13937</v>
      </c>
      <c r="D7082" s="36" t="s">
        <v>182</v>
      </c>
    </row>
    <row r="7083" spans="1:4">
      <c r="A7083" t="s">
        <v>13305</v>
      </c>
      <c r="B7083" t="s">
        <v>13938</v>
      </c>
      <c r="C7083" s="36" t="s">
        <v>13939</v>
      </c>
      <c r="D7083" s="36" t="s">
        <v>182</v>
      </c>
    </row>
    <row r="7084" spans="1:4">
      <c r="A7084" t="s">
        <v>13305</v>
      </c>
      <c r="B7084" t="s">
        <v>13940</v>
      </c>
      <c r="C7084" s="36" t="s">
        <v>13941</v>
      </c>
      <c r="D7084" s="36" t="s">
        <v>182</v>
      </c>
    </row>
    <row r="7085" spans="1:4">
      <c r="A7085" t="s">
        <v>13305</v>
      </c>
      <c r="B7085" t="s">
        <v>13942</v>
      </c>
      <c r="C7085" s="36" t="s">
        <v>13943</v>
      </c>
      <c r="D7085" s="36" t="s">
        <v>182</v>
      </c>
    </row>
    <row r="7086" spans="1:4">
      <c r="A7086" t="s">
        <v>13305</v>
      </c>
      <c r="B7086" t="s">
        <v>13942</v>
      </c>
      <c r="C7086" s="36" t="s">
        <v>13944</v>
      </c>
      <c r="D7086" s="36" t="s">
        <v>182</v>
      </c>
    </row>
    <row r="7087" spans="1:4">
      <c r="A7087" t="s">
        <v>13305</v>
      </c>
      <c r="B7087" t="s">
        <v>13945</v>
      </c>
      <c r="C7087" s="36" t="s">
        <v>13946</v>
      </c>
      <c r="D7087" s="36" t="s">
        <v>182</v>
      </c>
    </row>
    <row r="7088" spans="1:4">
      <c r="A7088" t="s">
        <v>13305</v>
      </c>
      <c r="B7088" t="s">
        <v>13947</v>
      </c>
      <c r="C7088" s="36" t="s">
        <v>13948</v>
      </c>
      <c r="D7088" s="36" t="s">
        <v>182</v>
      </c>
    </row>
    <row r="7089" spans="1:4">
      <c r="A7089" t="s">
        <v>13305</v>
      </c>
      <c r="B7089" t="s">
        <v>13949</v>
      </c>
      <c r="C7089" s="36" t="s">
        <v>13950</v>
      </c>
      <c r="D7089" s="36" t="s">
        <v>182</v>
      </c>
    </row>
    <row r="7090" spans="1:4">
      <c r="A7090" t="s">
        <v>13305</v>
      </c>
      <c r="B7090" t="s">
        <v>13308</v>
      </c>
      <c r="C7090" s="36" t="s">
        <v>13951</v>
      </c>
      <c r="D7090" s="36" t="s">
        <v>159</v>
      </c>
    </row>
    <row r="7091" spans="1:4">
      <c r="A7091" t="s">
        <v>13305</v>
      </c>
      <c r="B7091" t="s">
        <v>13952</v>
      </c>
      <c r="C7091" s="36" t="s">
        <v>13953</v>
      </c>
      <c r="D7091" s="36" t="s">
        <v>182</v>
      </c>
    </row>
    <row r="7092" spans="1:4">
      <c r="A7092" t="s">
        <v>13305</v>
      </c>
      <c r="B7092" t="s">
        <v>13954</v>
      </c>
      <c r="C7092" s="36" t="s">
        <v>13955</v>
      </c>
      <c r="D7092" s="36" t="s">
        <v>182</v>
      </c>
    </row>
    <row r="7093" spans="1:4">
      <c r="A7093" t="s">
        <v>13305</v>
      </c>
      <c r="B7093" t="s">
        <v>13956</v>
      </c>
      <c r="C7093" s="36" t="s">
        <v>13957</v>
      </c>
      <c r="D7093" s="36" t="s">
        <v>182</v>
      </c>
    </row>
    <row r="7094" spans="1:4">
      <c r="A7094" t="s">
        <v>13305</v>
      </c>
      <c r="B7094" t="s">
        <v>13958</v>
      </c>
      <c r="C7094" s="36" t="s">
        <v>13959</v>
      </c>
      <c r="D7094" s="36" t="s">
        <v>159</v>
      </c>
    </row>
    <row r="7095" spans="1:4">
      <c r="A7095" t="s">
        <v>13305</v>
      </c>
      <c r="B7095" t="s">
        <v>13960</v>
      </c>
      <c r="C7095" s="36" t="s">
        <v>13961</v>
      </c>
      <c r="D7095" s="36" t="s">
        <v>182</v>
      </c>
    </row>
    <row r="7096" spans="1:4">
      <c r="A7096" t="s">
        <v>13305</v>
      </c>
      <c r="B7096" t="s">
        <v>13962</v>
      </c>
      <c r="C7096" s="36" t="s">
        <v>13963</v>
      </c>
      <c r="D7096" s="36" t="s">
        <v>182</v>
      </c>
    </row>
    <row r="7097" spans="1:4">
      <c r="A7097" t="s">
        <v>13305</v>
      </c>
      <c r="B7097" t="s">
        <v>13954</v>
      </c>
      <c r="C7097" s="36" t="s">
        <v>13964</v>
      </c>
      <c r="D7097" s="36" t="s">
        <v>182</v>
      </c>
    </row>
    <row r="7098" spans="1:4">
      <c r="A7098" t="s">
        <v>13305</v>
      </c>
      <c r="B7098" t="s">
        <v>13954</v>
      </c>
      <c r="C7098" s="36" t="s">
        <v>13965</v>
      </c>
      <c r="D7098" s="36" t="s">
        <v>182</v>
      </c>
    </row>
    <row r="7099" spans="1:4">
      <c r="A7099" t="s">
        <v>13305</v>
      </c>
      <c r="B7099" t="s">
        <v>13966</v>
      </c>
      <c r="C7099" s="36" t="s">
        <v>13967</v>
      </c>
      <c r="D7099" s="36" t="s">
        <v>182</v>
      </c>
    </row>
    <row r="7100" spans="1:4">
      <c r="A7100" t="s">
        <v>13305</v>
      </c>
      <c r="B7100" t="s">
        <v>13308</v>
      </c>
      <c r="C7100" s="36" t="s">
        <v>13968</v>
      </c>
      <c r="D7100" s="36" t="s">
        <v>182</v>
      </c>
    </row>
    <row r="7101" spans="1:4">
      <c r="A7101" t="s">
        <v>13305</v>
      </c>
      <c r="B7101" t="s">
        <v>13308</v>
      </c>
      <c r="C7101" s="36" t="s">
        <v>13969</v>
      </c>
      <c r="D7101" s="36" t="s">
        <v>159</v>
      </c>
    </row>
    <row r="7102" spans="1:4">
      <c r="A7102" t="s">
        <v>13305</v>
      </c>
      <c r="B7102" t="s">
        <v>13970</v>
      </c>
      <c r="C7102" s="36" t="s">
        <v>13971</v>
      </c>
      <c r="D7102" s="36" t="s">
        <v>182</v>
      </c>
    </row>
    <row r="7103" spans="1:4">
      <c r="A7103" t="s">
        <v>13305</v>
      </c>
      <c r="B7103" t="s">
        <v>13972</v>
      </c>
      <c r="C7103" s="36" t="s">
        <v>13973</v>
      </c>
      <c r="D7103" s="36" t="s">
        <v>182</v>
      </c>
    </row>
    <row r="7104" spans="1:4">
      <c r="A7104" t="s">
        <v>13305</v>
      </c>
      <c r="B7104" t="s">
        <v>13308</v>
      </c>
      <c r="C7104" s="36" t="s">
        <v>13974</v>
      </c>
      <c r="D7104" s="36" t="s">
        <v>159</v>
      </c>
    </row>
    <row r="7105" spans="1:4">
      <c r="A7105" t="s">
        <v>13305</v>
      </c>
      <c r="B7105" t="s">
        <v>13975</v>
      </c>
      <c r="C7105" s="36" t="s">
        <v>13976</v>
      </c>
      <c r="D7105" s="36" t="s">
        <v>182</v>
      </c>
    </row>
    <row r="7106" spans="1:4">
      <c r="A7106" t="s">
        <v>13305</v>
      </c>
      <c r="B7106" t="s">
        <v>13977</v>
      </c>
      <c r="C7106" s="36" t="s">
        <v>13978</v>
      </c>
      <c r="D7106" s="36" t="s">
        <v>182</v>
      </c>
    </row>
    <row r="7107" spans="1:4">
      <c r="A7107" t="s">
        <v>13305</v>
      </c>
      <c r="B7107" t="s">
        <v>13308</v>
      </c>
      <c r="C7107" s="36" t="s">
        <v>13979</v>
      </c>
      <c r="D7107" s="36" t="s">
        <v>182</v>
      </c>
    </row>
    <row r="7108" spans="1:4">
      <c r="A7108" t="s">
        <v>13305</v>
      </c>
      <c r="B7108" t="s">
        <v>13980</v>
      </c>
      <c r="C7108" s="36" t="s">
        <v>13981</v>
      </c>
      <c r="D7108" s="36" t="s">
        <v>182</v>
      </c>
    </row>
    <row r="7109" spans="1:4">
      <c r="A7109" t="s">
        <v>13305</v>
      </c>
      <c r="B7109" t="s">
        <v>13982</v>
      </c>
      <c r="C7109" s="36" t="s">
        <v>13983</v>
      </c>
      <c r="D7109" s="36" t="s">
        <v>159</v>
      </c>
    </row>
    <row r="7110" spans="1:4">
      <c r="A7110" t="s">
        <v>13305</v>
      </c>
      <c r="B7110" t="s">
        <v>13308</v>
      </c>
      <c r="C7110" s="36" t="s">
        <v>13984</v>
      </c>
      <c r="D7110" s="36" t="s">
        <v>159</v>
      </c>
    </row>
    <row r="7111" spans="1:4">
      <c r="A7111" t="s">
        <v>13305</v>
      </c>
      <c r="B7111" t="s">
        <v>13985</v>
      </c>
      <c r="C7111" s="36" t="s">
        <v>13986</v>
      </c>
      <c r="D7111" s="36" t="s">
        <v>182</v>
      </c>
    </row>
    <row r="7112" spans="1:4">
      <c r="A7112" t="s">
        <v>13305</v>
      </c>
      <c r="B7112" t="s">
        <v>13987</v>
      </c>
      <c r="C7112" s="36" t="s">
        <v>13988</v>
      </c>
      <c r="D7112" s="36" t="s">
        <v>182</v>
      </c>
    </row>
    <row r="7113" spans="1:4">
      <c r="A7113" t="s">
        <v>13305</v>
      </c>
      <c r="B7113" t="s">
        <v>13989</v>
      </c>
      <c r="C7113" s="36" t="s">
        <v>13990</v>
      </c>
      <c r="D7113" s="36" t="s">
        <v>182</v>
      </c>
    </row>
    <row r="7114" spans="1:4">
      <c r="A7114" t="s">
        <v>13305</v>
      </c>
      <c r="B7114" t="s">
        <v>13991</v>
      </c>
      <c r="C7114" s="36" t="s">
        <v>13992</v>
      </c>
      <c r="D7114" s="36" t="s">
        <v>182</v>
      </c>
    </row>
    <row r="7115" spans="1:4">
      <c r="A7115" t="s">
        <v>13305</v>
      </c>
      <c r="B7115" t="s">
        <v>13993</v>
      </c>
      <c r="C7115" s="36" t="s">
        <v>13994</v>
      </c>
      <c r="D7115" s="36" t="s">
        <v>182</v>
      </c>
    </row>
    <row r="7116" spans="1:4">
      <c r="A7116" t="s">
        <v>13305</v>
      </c>
      <c r="B7116" t="s">
        <v>13308</v>
      </c>
      <c r="C7116" s="36" t="s">
        <v>13995</v>
      </c>
      <c r="D7116" s="36" t="s">
        <v>159</v>
      </c>
    </row>
    <row r="7117" spans="1:4">
      <c r="A7117" t="s">
        <v>13305</v>
      </c>
      <c r="B7117" t="s">
        <v>13996</v>
      </c>
      <c r="C7117" s="36" t="s">
        <v>13997</v>
      </c>
      <c r="D7117" s="36" t="s">
        <v>182</v>
      </c>
    </row>
    <row r="7118" spans="1:4">
      <c r="A7118" t="s">
        <v>13305</v>
      </c>
      <c r="B7118" t="s">
        <v>13975</v>
      </c>
      <c r="C7118" s="36" t="s">
        <v>13998</v>
      </c>
      <c r="D7118" s="36" t="s">
        <v>182</v>
      </c>
    </row>
    <row r="7119" spans="1:4">
      <c r="A7119" t="s">
        <v>13305</v>
      </c>
      <c r="B7119" t="s">
        <v>13999</v>
      </c>
      <c r="C7119" s="36" t="s">
        <v>14000</v>
      </c>
      <c r="D7119" s="36" t="s">
        <v>182</v>
      </c>
    </row>
    <row r="7120" spans="1:4">
      <c r="A7120" t="s">
        <v>13305</v>
      </c>
      <c r="B7120" t="s">
        <v>14001</v>
      </c>
      <c r="C7120" s="36" t="s">
        <v>14002</v>
      </c>
      <c r="D7120" s="36" t="s">
        <v>182</v>
      </c>
    </row>
    <row r="7121" spans="1:4">
      <c r="A7121" t="s">
        <v>13305</v>
      </c>
      <c r="B7121" t="s">
        <v>14003</v>
      </c>
      <c r="C7121" s="36" t="s">
        <v>14004</v>
      </c>
      <c r="D7121" s="36" t="s">
        <v>182</v>
      </c>
    </row>
    <row r="7122" spans="1:4">
      <c r="A7122" t="s">
        <v>13305</v>
      </c>
      <c r="B7122" t="s">
        <v>13308</v>
      </c>
      <c r="C7122" s="36" t="s">
        <v>14005</v>
      </c>
      <c r="D7122" s="36" t="s">
        <v>159</v>
      </c>
    </row>
    <row r="7123" spans="1:4">
      <c r="A7123" t="s">
        <v>13305</v>
      </c>
      <c r="B7123" t="s">
        <v>14006</v>
      </c>
      <c r="C7123" s="36" t="s">
        <v>14007</v>
      </c>
      <c r="D7123" s="36" t="s">
        <v>182</v>
      </c>
    </row>
    <row r="7124" spans="1:4">
      <c r="A7124" t="s">
        <v>13305</v>
      </c>
      <c r="B7124" t="s">
        <v>13308</v>
      </c>
      <c r="C7124" s="36" t="s">
        <v>14008</v>
      </c>
      <c r="D7124" s="36" t="s">
        <v>159</v>
      </c>
    </row>
    <row r="7125" spans="1:4">
      <c r="A7125" t="s">
        <v>13305</v>
      </c>
      <c r="B7125" t="s">
        <v>14009</v>
      </c>
      <c r="C7125" s="36" t="s">
        <v>14010</v>
      </c>
      <c r="D7125" s="36" t="s">
        <v>182</v>
      </c>
    </row>
    <row r="7126" spans="1:4">
      <c r="A7126" t="s">
        <v>13305</v>
      </c>
      <c r="B7126" t="s">
        <v>14011</v>
      </c>
      <c r="C7126" s="36" t="s">
        <v>14012</v>
      </c>
      <c r="D7126" s="36" t="s">
        <v>182</v>
      </c>
    </row>
    <row r="7127" spans="1:4">
      <c r="A7127" t="s">
        <v>13305</v>
      </c>
      <c r="B7127" t="s">
        <v>14011</v>
      </c>
      <c r="C7127" s="36" t="s">
        <v>14013</v>
      </c>
      <c r="D7127" s="36" t="s">
        <v>182</v>
      </c>
    </row>
    <row r="7128" spans="1:4">
      <c r="A7128" t="s">
        <v>13305</v>
      </c>
      <c r="B7128" t="s">
        <v>14014</v>
      </c>
      <c r="C7128" s="36" t="s">
        <v>14015</v>
      </c>
      <c r="D7128" s="36" t="s">
        <v>182</v>
      </c>
    </row>
    <row r="7129" spans="1:4">
      <c r="A7129" t="s">
        <v>13305</v>
      </c>
      <c r="B7129" t="s">
        <v>14016</v>
      </c>
      <c r="C7129" s="36" t="s">
        <v>14017</v>
      </c>
      <c r="D7129" s="36" t="s">
        <v>182</v>
      </c>
    </row>
    <row r="7130" spans="1:4">
      <c r="A7130" t="s">
        <v>13305</v>
      </c>
      <c r="B7130" t="s">
        <v>14018</v>
      </c>
      <c r="C7130" s="36" t="s">
        <v>14019</v>
      </c>
      <c r="D7130" s="36" t="s">
        <v>182</v>
      </c>
    </row>
    <row r="7131" spans="1:4">
      <c r="A7131" t="s">
        <v>13305</v>
      </c>
      <c r="B7131" t="s">
        <v>14020</v>
      </c>
      <c r="C7131" s="36" t="s">
        <v>14021</v>
      </c>
      <c r="D7131" s="36" t="s">
        <v>182</v>
      </c>
    </row>
    <row r="7132" spans="1:4">
      <c r="A7132" t="s">
        <v>13305</v>
      </c>
      <c r="B7132" t="s">
        <v>14022</v>
      </c>
      <c r="C7132" s="36" t="s">
        <v>14023</v>
      </c>
      <c r="D7132" s="36" t="s">
        <v>182</v>
      </c>
    </row>
    <row r="7133" spans="1:4">
      <c r="A7133" t="s">
        <v>13305</v>
      </c>
      <c r="B7133" t="s">
        <v>14024</v>
      </c>
      <c r="C7133" s="36" t="s">
        <v>14025</v>
      </c>
      <c r="D7133" s="36" t="s">
        <v>182</v>
      </c>
    </row>
    <row r="7134" spans="1:4">
      <c r="A7134" t="s">
        <v>13305</v>
      </c>
      <c r="B7134" t="s">
        <v>14024</v>
      </c>
      <c r="C7134" s="36" t="s">
        <v>14026</v>
      </c>
      <c r="D7134" s="36" t="s">
        <v>182</v>
      </c>
    </row>
    <row r="7135" spans="1:4">
      <c r="A7135" t="s">
        <v>13305</v>
      </c>
      <c r="B7135" t="s">
        <v>14027</v>
      </c>
      <c r="C7135" s="36" t="s">
        <v>14028</v>
      </c>
      <c r="D7135" s="36" t="s">
        <v>182</v>
      </c>
    </row>
    <row r="7136" spans="1:4">
      <c r="A7136" t="s">
        <v>13305</v>
      </c>
      <c r="B7136" t="s">
        <v>14029</v>
      </c>
      <c r="C7136" s="36" t="s">
        <v>14030</v>
      </c>
      <c r="D7136" s="36" t="s">
        <v>182</v>
      </c>
    </row>
    <row r="7137" spans="1:4">
      <c r="A7137" t="s">
        <v>13305</v>
      </c>
      <c r="B7137" t="s">
        <v>14031</v>
      </c>
      <c r="C7137" s="36" t="s">
        <v>14032</v>
      </c>
      <c r="D7137" s="36" t="s">
        <v>182</v>
      </c>
    </row>
    <row r="7138" spans="1:4">
      <c r="A7138" t="s">
        <v>13305</v>
      </c>
      <c r="B7138" t="s">
        <v>14033</v>
      </c>
      <c r="C7138" s="36" t="s">
        <v>14034</v>
      </c>
      <c r="D7138" s="36" t="s">
        <v>182</v>
      </c>
    </row>
    <row r="7139" spans="1:4">
      <c r="A7139" t="s">
        <v>13305</v>
      </c>
      <c r="B7139" t="s">
        <v>14035</v>
      </c>
      <c r="C7139" s="36" t="s">
        <v>14036</v>
      </c>
      <c r="D7139" s="36" t="s">
        <v>182</v>
      </c>
    </row>
    <row r="7140" spans="1:4">
      <c r="A7140" t="s">
        <v>13305</v>
      </c>
      <c r="B7140" t="s">
        <v>14037</v>
      </c>
      <c r="C7140" s="36" t="s">
        <v>14038</v>
      </c>
      <c r="D7140" s="36" t="s">
        <v>182</v>
      </c>
    </row>
    <row r="7141" spans="1:4">
      <c r="A7141" t="s">
        <v>13305</v>
      </c>
      <c r="B7141" t="s">
        <v>14039</v>
      </c>
      <c r="C7141" s="36" t="s">
        <v>14040</v>
      </c>
      <c r="D7141" s="36" t="s">
        <v>182</v>
      </c>
    </row>
    <row r="7142" spans="1:4">
      <c r="A7142" t="s">
        <v>13305</v>
      </c>
      <c r="B7142" t="s">
        <v>14041</v>
      </c>
      <c r="C7142" s="36" t="s">
        <v>14042</v>
      </c>
      <c r="D7142" s="36" t="s">
        <v>182</v>
      </c>
    </row>
    <row r="7143" spans="1:4">
      <c r="A7143" t="s">
        <v>13305</v>
      </c>
      <c r="B7143" t="s">
        <v>14043</v>
      </c>
      <c r="C7143" s="36" t="s">
        <v>14044</v>
      </c>
      <c r="D7143" s="36" t="s">
        <v>182</v>
      </c>
    </row>
    <row r="7144" spans="1:4">
      <c r="A7144" t="s">
        <v>13305</v>
      </c>
      <c r="B7144" t="s">
        <v>14045</v>
      </c>
      <c r="C7144" s="36" t="s">
        <v>14046</v>
      </c>
      <c r="D7144" s="36" t="s">
        <v>182</v>
      </c>
    </row>
    <row r="7145" spans="1:4">
      <c r="A7145" t="s">
        <v>13305</v>
      </c>
      <c r="B7145" t="s">
        <v>14047</v>
      </c>
      <c r="C7145" s="36" t="s">
        <v>14048</v>
      </c>
      <c r="D7145" s="36" t="s">
        <v>182</v>
      </c>
    </row>
    <row r="7146" spans="1:4">
      <c r="A7146" t="s">
        <v>13305</v>
      </c>
      <c r="B7146" t="s">
        <v>14049</v>
      </c>
      <c r="C7146" s="36" t="s">
        <v>14050</v>
      </c>
      <c r="D7146" s="36" t="s">
        <v>182</v>
      </c>
    </row>
    <row r="7147" spans="1:4">
      <c r="A7147" t="s">
        <v>13305</v>
      </c>
      <c r="B7147" t="s">
        <v>14051</v>
      </c>
      <c r="C7147" s="36" t="s">
        <v>14052</v>
      </c>
      <c r="D7147" s="36" t="s">
        <v>182</v>
      </c>
    </row>
    <row r="7148" spans="1:4">
      <c r="A7148" t="s">
        <v>13305</v>
      </c>
      <c r="B7148" t="s">
        <v>14053</v>
      </c>
      <c r="C7148" s="36" t="s">
        <v>14054</v>
      </c>
      <c r="D7148" s="36" t="s">
        <v>182</v>
      </c>
    </row>
    <row r="7149" spans="1:4">
      <c r="A7149" t="s">
        <v>13305</v>
      </c>
      <c r="B7149" t="s">
        <v>14055</v>
      </c>
      <c r="C7149" s="36" t="s">
        <v>14056</v>
      </c>
      <c r="D7149" s="36" t="s">
        <v>182</v>
      </c>
    </row>
    <row r="7150" spans="1:4">
      <c r="A7150" t="s">
        <v>13305</v>
      </c>
      <c r="B7150" t="s">
        <v>14057</v>
      </c>
      <c r="C7150" s="36" t="s">
        <v>14058</v>
      </c>
      <c r="D7150" s="36" t="s">
        <v>182</v>
      </c>
    </row>
    <row r="7151" spans="1:4">
      <c r="A7151" t="s">
        <v>13305</v>
      </c>
      <c r="B7151" t="s">
        <v>14059</v>
      </c>
      <c r="C7151" s="36" t="s">
        <v>14060</v>
      </c>
      <c r="D7151" s="36" t="s">
        <v>182</v>
      </c>
    </row>
    <row r="7152" spans="1:4">
      <c r="A7152" t="s">
        <v>13305</v>
      </c>
      <c r="B7152" t="s">
        <v>14061</v>
      </c>
      <c r="C7152" s="36" t="s">
        <v>14062</v>
      </c>
      <c r="D7152" s="36" t="s">
        <v>182</v>
      </c>
    </row>
    <row r="7153" spans="1:4">
      <c r="A7153" t="s">
        <v>13305</v>
      </c>
      <c r="B7153" t="s">
        <v>13308</v>
      </c>
      <c r="C7153" s="36" t="s">
        <v>14063</v>
      </c>
      <c r="D7153" s="36" t="s">
        <v>159</v>
      </c>
    </row>
    <row r="7154" spans="1:4">
      <c r="A7154" t="s">
        <v>13305</v>
      </c>
      <c r="B7154" t="s">
        <v>13308</v>
      </c>
      <c r="C7154" s="36" t="s">
        <v>14064</v>
      </c>
      <c r="D7154" s="36" t="s">
        <v>159</v>
      </c>
    </row>
    <row r="7155" spans="1:4">
      <c r="A7155" t="s">
        <v>13305</v>
      </c>
      <c r="B7155" t="s">
        <v>13308</v>
      </c>
      <c r="C7155" s="36" t="s">
        <v>14065</v>
      </c>
      <c r="D7155" s="36" t="s">
        <v>159</v>
      </c>
    </row>
    <row r="7156" spans="1:4">
      <c r="A7156" t="s">
        <v>13305</v>
      </c>
      <c r="B7156" t="s">
        <v>13308</v>
      </c>
      <c r="C7156" s="36" t="s">
        <v>14066</v>
      </c>
      <c r="D7156" s="36" t="s">
        <v>159</v>
      </c>
    </row>
    <row r="7157" spans="1:4">
      <c r="A7157" t="s">
        <v>13305</v>
      </c>
      <c r="B7157" t="s">
        <v>13308</v>
      </c>
      <c r="C7157" s="36" t="s">
        <v>14067</v>
      </c>
      <c r="D7157" s="36" t="s">
        <v>159</v>
      </c>
    </row>
    <row r="7158" spans="1:4">
      <c r="A7158" t="s">
        <v>13305</v>
      </c>
      <c r="B7158" t="s">
        <v>13308</v>
      </c>
      <c r="C7158" s="36" t="s">
        <v>14068</v>
      </c>
      <c r="D7158" s="36" t="s">
        <v>159</v>
      </c>
    </row>
    <row r="7159" spans="1:4">
      <c r="A7159" t="s">
        <v>13305</v>
      </c>
      <c r="B7159" t="s">
        <v>13308</v>
      </c>
      <c r="C7159" s="36" t="s">
        <v>14069</v>
      </c>
      <c r="D7159" s="36" t="s">
        <v>159</v>
      </c>
    </row>
    <row r="7160" spans="1:4">
      <c r="A7160" t="s">
        <v>13305</v>
      </c>
      <c r="B7160" t="s">
        <v>14070</v>
      </c>
      <c r="C7160" s="36" t="s">
        <v>14071</v>
      </c>
      <c r="D7160" s="36" t="s">
        <v>182</v>
      </c>
    </row>
    <row r="7161" spans="1:4">
      <c r="A7161" t="s">
        <v>13305</v>
      </c>
      <c r="B7161" t="s">
        <v>14072</v>
      </c>
      <c r="C7161" s="36" t="s">
        <v>14073</v>
      </c>
      <c r="D7161" s="36" t="s">
        <v>182</v>
      </c>
    </row>
    <row r="7162" spans="1:4">
      <c r="A7162" t="s">
        <v>13305</v>
      </c>
      <c r="B7162" t="s">
        <v>13308</v>
      </c>
      <c r="C7162" s="36" t="s">
        <v>14074</v>
      </c>
      <c r="D7162" s="36" t="s">
        <v>159</v>
      </c>
    </row>
    <row r="7163" spans="1:4">
      <c r="A7163" t="s">
        <v>13305</v>
      </c>
      <c r="B7163" t="s">
        <v>13308</v>
      </c>
      <c r="C7163" s="36" t="s">
        <v>14075</v>
      </c>
      <c r="D7163" s="36" t="s">
        <v>159</v>
      </c>
    </row>
    <row r="7164" spans="1:4">
      <c r="A7164" t="s">
        <v>13305</v>
      </c>
      <c r="B7164" t="s">
        <v>13308</v>
      </c>
      <c r="C7164" s="36" t="s">
        <v>14076</v>
      </c>
      <c r="D7164" s="36" t="s">
        <v>159</v>
      </c>
    </row>
    <row r="7165" spans="1:4">
      <c r="A7165" t="s">
        <v>13305</v>
      </c>
      <c r="B7165" t="s">
        <v>14077</v>
      </c>
      <c r="C7165" s="36" t="s">
        <v>14078</v>
      </c>
      <c r="D7165" s="36" t="s">
        <v>182</v>
      </c>
    </row>
    <row r="7166" spans="1:4">
      <c r="A7166" t="s">
        <v>13305</v>
      </c>
      <c r="B7166" t="s">
        <v>14079</v>
      </c>
      <c r="C7166" s="36" t="s">
        <v>14080</v>
      </c>
      <c r="D7166" s="36" t="s">
        <v>182</v>
      </c>
    </row>
    <row r="7167" spans="1:4">
      <c r="A7167" t="s">
        <v>13305</v>
      </c>
      <c r="B7167" t="s">
        <v>14081</v>
      </c>
      <c r="C7167" s="36" t="s">
        <v>14082</v>
      </c>
      <c r="D7167" s="36" t="s">
        <v>182</v>
      </c>
    </row>
    <row r="7168" spans="1:4">
      <c r="A7168" t="s">
        <v>13305</v>
      </c>
      <c r="B7168" t="s">
        <v>14083</v>
      </c>
      <c r="C7168" s="36" t="s">
        <v>14084</v>
      </c>
      <c r="D7168" s="36" t="s">
        <v>182</v>
      </c>
    </row>
    <row r="7169" spans="1:4">
      <c r="A7169" t="s">
        <v>13305</v>
      </c>
      <c r="B7169" t="s">
        <v>14085</v>
      </c>
      <c r="C7169" s="36" t="s">
        <v>14086</v>
      </c>
      <c r="D7169" s="36" t="s">
        <v>182</v>
      </c>
    </row>
    <row r="7170" spans="1:4">
      <c r="A7170" t="s">
        <v>13305</v>
      </c>
      <c r="B7170" t="s">
        <v>14087</v>
      </c>
      <c r="C7170" s="36" t="s">
        <v>14088</v>
      </c>
      <c r="D7170" s="36" t="s">
        <v>182</v>
      </c>
    </row>
    <row r="7171" spans="1:4">
      <c r="A7171" t="s">
        <v>13305</v>
      </c>
      <c r="B7171" t="s">
        <v>14089</v>
      </c>
      <c r="C7171" s="36" t="s">
        <v>14090</v>
      </c>
      <c r="D7171" s="36" t="s">
        <v>182</v>
      </c>
    </row>
    <row r="7172" spans="1:4">
      <c r="A7172" t="s">
        <v>13305</v>
      </c>
      <c r="B7172" t="s">
        <v>14091</v>
      </c>
      <c r="C7172" s="36" t="s">
        <v>14092</v>
      </c>
      <c r="D7172" s="36" t="s">
        <v>182</v>
      </c>
    </row>
    <row r="7173" spans="1:4">
      <c r="A7173" t="s">
        <v>13305</v>
      </c>
      <c r="B7173" t="s">
        <v>14093</v>
      </c>
      <c r="C7173" s="36" t="s">
        <v>14094</v>
      </c>
      <c r="D7173" s="36" t="s">
        <v>182</v>
      </c>
    </row>
    <row r="7174" spans="1:4">
      <c r="A7174" t="s">
        <v>13305</v>
      </c>
      <c r="B7174" t="s">
        <v>14095</v>
      </c>
      <c r="C7174" s="36" t="s">
        <v>14096</v>
      </c>
      <c r="D7174" s="36" t="s">
        <v>182</v>
      </c>
    </row>
    <row r="7175" spans="1:4">
      <c r="A7175" t="s">
        <v>13305</v>
      </c>
      <c r="B7175" t="s">
        <v>13308</v>
      </c>
      <c r="C7175" s="36" t="s">
        <v>14097</v>
      </c>
      <c r="D7175" s="36" t="s">
        <v>159</v>
      </c>
    </row>
    <row r="7176" spans="1:4">
      <c r="A7176" t="s">
        <v>13305</v>
      </c>
      <c r="B7176" t="s">
        <v>13308</v>
      </c>
      <c r="C7176" s="36" t="s">
        <v>14098</v>
      </c>
      <c r="D7176" s="36" t="s">
        <v>159</v>
      </c>
    </row>
    <row r="7177" spans="1:4">
      <c r="A7177" t="s">
        <v>13305</v>
      </c>
      <c r="B7177" t="s">
        <v>14099</v>
      </c>
      <c r="C7177" s="36" t="s">
        <v>14100</v>
      </c>
      <c r="D7177" s="36" t="s">
        <v>182</v>
      </c>
    </row>
    <row r="7178" spans="1:4">
      <c r="A7178" t="s">
        <v>13305</v>
      </c>
      <c r="B7178" t="s">
        <v>13308</v>
      </c>
      <c r="C7178" s="36" t="s">
        <v>14101</v>
      </c>
      <c r="D7178" s="36" t="s">
        <v>159</v>
      </c>
    </row>
    <row r="7179" spans="1:4">
      <c r="A7179" t="s">
        <v>13305</v>
      </c>
      <c r="B7179" t="s">
        <v>13308</v>
      </c>
      <c r="C7179" s="36" t="s">
        <v>14102</v>
      </c>
      <c r="D7179" s="36" t="s">
        <v>159</v>
      </c>
    </row>
    <row r="7180" spans="1:4">
      <c r="A7180" t="s">
        <v>13305</v>
      </c>
      <c r="B7180" t="s">
        <v>14103</v>
      </c>
      <c r="C7180" s="36" t="s">
        <v>14104</v>
      </c>
      <c r="D7180" s="36" t="s">
        <v>182</v>
      </c>
    </row>
    <row r="7181" spans="1:4">
      <c r="A7181" t="s">
        <v>13305</v>
      </c>
      <c r="B7181" t="s">
        <v>14103</v>
      </c>
      <c r="C7181" s="36" t="s">
        <v>14105</v>
      </c>
      <c r="D7181" s="36" t="s">
        <v>182</v>
      </c>
    </row>
    <row r="7182" spans="1:4">
      <c r="A7182" t="s">
        <v>13305</v>
      </c>
      <c r="B7182" t="s">
        <v>14103</v>
      </c>
      <c r="C7182" s="36" t="s">
        <v>14106</v>
      </c>
      <c r="D7182" s="36" t="s">
        <v>182</v>
      </c>
    </row>
    <row r="7183" spans="1:4">
      <c r="A7183" t="s">
        <v>13305</v>
      </c>
      <c r="B7183" t="s">
        <v>14103</v>
      </c>
      <c r="C7183" s="36" t="s">
        <v>14107</v>
      </c>
      <c r="D7183" s="36" t="s">
        <v>182</v>
      </c>
    </row>
    <row r="7184" spans="1:4">
      <c r="A7184" t="s">
        <v>13305</v>
      </c>
      <c r="B7184" t="s">
        <v>14108</v>
      </c>
      <c r="C7184" s="36" t="s">
        <v>14109</v>
      </c>
      <c r="D7184" s="36" t="s">
        <v>182</v>
      </c>
    </row>
    <row r="7185" spans="1:4">
      <c r="A7185" t="s">
        <v>13305</v>
      </c>
      <c r="B7185" t="s">
        <v>14110</v>
      </c>
      <c r="C7185" s="36" t="s">
        <v>14111</v>
      </c>
      <c r="D7185" s="36" t="s">
        <v>182</v>
      </c>
    </row>
    <row r="7186" spans="1:4">
      <c r="A7186" t="s">
        <v>13305</v>
      </c>
      <c r="B7186" t="s">
        <v>14112</v>
      </c>
      <c r="C7186" s="36" t="s">
        <v>14113</v>
      </c>
      <c r="D7186" s="36" t="s">
        <v>182</v>
      </c>
    </row>
    <row r="7187" spans="1:4">
      <c r="A7187" t="s">
        <v>13305</v>
      </c>
      <c r="B7187" t="s">
        <v>14114</v>
      </c>
      <c r="C7187" s="36" t="s">
        <v>14115</v>
      </c>
      <c r="D7187" s="36" t="s">
        <v>182</v>
      </c>
    </row>
    <row r="7188" spans="1:4">
      <c r="A7188" t="s">
        <v>13305</v>
      </c>
      <c r="B7188" t="s">
        <v>13308</v>
      </c>
      <c r="C7188" s="36" t="s">
        <v>14116</v>
      </c>
      <c r="D7188" s="36" t="s">
        <v>159</v>
      </c>
    </row>
    <row r="7189" spans="1:4">
      <c r="A7189" t="s">
        <v>13305</v>
      </c>
      <c r="B7189" t="s">
        <v>14117</v>
      </c>
      <c r="C7189" s="36" t="s">
        <v>14118</v>
      </c>
      <c r="D7189" s="36" t="s">
        <v>182</v>
      </c>
    </row>
    <row r="7190" spans="1:4">
      <c r="A7190" t="s">
        <v>13305</v>
      </c>
      <c r="B7190" t="s">
        <v>14119</v>
      </c>
      <c r="C7190" s="36" t="s">
        <v>14120</v>
      </c>
      <c r="D7190" s="36" t="s">
        <v>182</v>
      </c>
    </row>
    <row r="7191" spans="1:4">
      <c r="A7191" t="s">
        <v>13305</v>
      </c>
      <c r="B7191" t="s">
        <v>14121</v>
      </c>
      <c r="C7191" s="36" t="s">
        <v>14122</v>
      </c>
      <c r="D7191" s="36" t="s">
        <v>182</v>
      </c>
    </row>
    <row r="7192" spans="1:4">
      <c r="A7192" t="s">
        <v>13305</v>
      </c>
      <c r="B7192" t="s">
        <v>13308</v>
      </c>
      <c r="C7192" s="36" t="s">
        <v>14123</v>
      </c>
      <c r="D7192" s="36" t="s">
        <v>159</v>
      </c>
    </row>
    <row r="7193" spans="1:4">
      <c r="A7193" t="s">
        <v>13305</v>
      </c>
      <c r="B7193" t="s">
        <v>13308</v>
      </c>
      <c r="C7193" s="36" t="s">
        <v>14124</v>
      </c>
      <c r="D7193" s="36" t="s">
        <v>159</v>
      </c>
    </row>
    <row r="7194" spans="1:4">
      <c r="A7194" t="s">
        <v>13305</v>
      </c>
      <c r="B7194" t="s">
        <v>13308</v>
      </c>
      <c r="C7194" s="36" t="s">
        <v>14125</v>
      </c>
      <c r="D7194" s="36" t="s">
        <v>159</v>
      </c>
    </row>
    <row r="7195" spans="1:4">
      <c r="A7195" t="s">
        <v>13305</v>
      </c>
      <c r="B7195" t="s">
        <v>13308</v>
      </c>
      <c r="C7195" s="36" t="s">
        <v>14126</v>
      </c>
      <c r="D7195" s="36" t="s">
        <v>159</v>
      </c>
    </row>
    <row r="7196" spans="1:4">
      <c r="A7196" t="s">
        <v>13305</v>
      </c>
      <c r="B7196" t="s">
        <v>14127</v>
      </c>
      <c r="C7196" s="36" t="s">
        <v>14128</v>
      </c>
      <c r="D7196" s="36" t="s">
        <v>182</v>
      </c>
    </row>
    <row r="7197" spans="1:4">
      <c r="A7197" t="s">
        <v>13305</v>
      </c>
      <c r="B7197" t="s">
        <v>14129</v>
      </c>
      <c r="C7197" s="36" t="s">
        <v>14130</v>
      </c>
      <c r="D7197" s="36" t="s">
        <v>182</v>
      </c>
    </row>
    <row r="7198" spans="1:4">
      <c r="A7198" t="s">
        <v>13305</v>
      </c>
      <c r="B7198" t="s">
        <v>13308</v>
      </c>
      <c r="C7198" s="36" t="s">
        <v>14131</v>
      </c>
      <c r="D7198" s="36" t="s">
        <v>182</v>
      </c>
    </row>
    <row r="7199" spans="1:4">
      <c r="A7199" t="s">
        <v>13305</v>
      </c>
      <c r="B7199" t="s">
        <v>13308</v>
      </c>
      <c r="C7199" s="36" t="s">
        <v>14132</v>
      </c>
      <c r="D7199" s="36" t="s">
        <v>159</v>
      </c>
    </row>
    <row r="7200" spans="1:4">
      <c r="A7200" t="s">
        <v>13305</v>
      </c>
      <c r="B7200" t="s">
        <v>14133</v>
      </c>
      <c r="C7200" s="36" t="s">
        <v>14134</v>
      </c>
      <c r="D7200" s="36" t="s">
        <v>182</v>
      </c>
    </row>
    <row r="7201" spans="1:4">
      <c r="A7201" t="s">
        <v>13305</v>
      </c>
      <c r="B7201" t="s">
        <v>13308</v>
      </c>
      <c r="C7201" s="36" t="s">
        <v>14135</v>
      </c>
      <c r="D7201" s="36" t="s">
        <v>159</v>
      </c>
    </row>
    <row r="7202" spans="1:4">
      <c r="A7202" t="s">
        <v>13305</v>
      </c>
      <c r="B7202" t="s">
        <v>13308</v>
      </c>
      <c r="C7202" s="36" t="s">
        <v>14136</v>
      </c>
      <c r="D7202" s="36" t="s">
        <v>159</v>
      </c>
    </row>
    <row r="7203" spans="1:4">
      <c r="A7203" t="s">
        <v>13305</v>
      </c>
      <c r="B7203" t="s">
        <v>13308</v>
      </c>
      <c r="C7203" s="36" t="s">
        <v>14137</v>
      </c>
      <c r="D7203" s="36" t="s">
        <v>159</v>
      </c>
    </row>
    <row r="7204" spans="1:4">
      <c r="A7204" t="s">
        <v>13305</v>
      </c>
      <c r="B7204" t="s">
        <v>13308</v>
      </c>
      <c r="C7204" s="36" t="s">
        <v>14138</v>
      </c>
      <c r="D7204" s="36" t="s">
        <v>159</v>
      </c>
    </row>
    <row r="7205" spans="1:4">
      <c r="A7205" t="s">
        <v>13305</v>
      </c>
      <c r="B7205" t="s">
        <v>13308</v>
      </c>
      <c r="C7205" s="36" t="s">
        <v>14139</v>
      </c>
      <c r="D7205" s="36" t="s">
        <v>159</v>
      </c>
    </row>
    <row r="7206" spans="1:4">
      <c r="A7206" t="s">
        <v>13305</v>
      </c>
      <c r="B7206" t="s">
        <v>14140</v>
      </c>
      <c r="C7206" s="36" t="s">
        <v>14141</v>
      </c>
      <c r="D7206" s="36" t="s">
        <v>182</v>
      </c>
    </row>
    <row r="7207" spans="1:4">
      <c r="A7207" t="s">
        <v>13305</v>
      </c>
      <c r="B7207" t="s">
        <v>14142</v>
      </c>
      <c r="C7207" s="36" t="s">
        <v>14143</v>
      </c>
      <c r="D7207" s="36" t="s">
        <v>182</v>
      </c>
    </row>
    <row r="7208" spans="1:4">
      <c r="A7208" t="s">
        <v>13305</v>
      </c>
      <c r="B7208" t="s">
        <v>13308</v>
      </c>
      <c r="C7208" s="36" t="s">
        <v>14144</v>
      </c>
      <c r="D7208" s="36" t="s">
        <v>159</v>
      </c>
    </row>
    <row r="7209" spans="1:4">
      <c r="A7209" t="s">
        <v>13305</v>
      </c>
      <c r="B7209" t="s">
        <v>14145</v>
      </c>
      <c r="C7209" s="36" t="s">
        <v>14146</v>
      </c>
      <c r="D7209" s="36" t="s">
        <v>182</v>
      </c>
    </row>
    <row r="7210" spans="1:4">
      <c r="A7210" t="s">
        <v>13305</v>
      </c>
      <c r="B7210" t="s">
        <v>14147</v>
      </c>
      <c r="C7210" s="36" t="s">
        <v>14148</v>
      </c>
      <c r="D7210" s="36" t="s">
        <v>182</v>
      </c>
    </row>
    <row r="7211" spans="1:4">
      <c r="A7211" t="s">
        <v>13305</v>
      </c>
      <c r="B7211" t="s">
        <v>14149</v>
      </c>
      <c r="C7211" s="36" t="s">
        <v>14150</v>
      </c>
      <c r="D7211" s="36" t="s">
        <v>182</v>
      </c>
    </row>
    <row r="7212" spans="1:4">
      <c r="A7212" t="s">
        <v>13305</v>
      </c>
      <c r="B7212" t="s">
        <v>14149</v>
      </c>
      <c r="C7212" s="36" t="s">
        <v>14151</v>
      </c>
      <c r="D7212" s="36" t="s">
        <v>182</v>
      </c>
    </row>
    <row r="7213" spans="1:4">
      <c r="A7213" t="s">
        <v>13305</v>
      </c>
      <c r="B7213" t="s">
        <v>13308</v>
      </c>
      <c r="C7213" s="36" t="s">
        <v>14152</v>
      </c>
      <c r="D7213" s="36" t="s">
        <v>159</v>
      </c>
    </row>
    <row r="7214" spans="1:4">
      <c r="A7214" t="s">
        <v>13305</v>
      </c>
      <c r="B7214" t="s">
        <v>14153</v>
      </c>
      <c r="C7214" s="36" t="s">
        <v>14154</v>
      </c>
      <c r="D7214" s="36" t="s">
        <v>182</v>
      </c>
    </row>
    <row r="7215" spans="1:4">
      <c r="A7215" t="s">
        <v>13305</v>
      </c>
      <c r="B7215" t="s">
        <v>14155</v>
      </c>
      <c r="C7215" s="36" t="s">
        <v>14156</v>
      </c>
      <c r="D7215" s="36" t="s">
        <v>182</v>
      </c>
    </row>
    <row r="7216" spans="1:4">
      <c r="A7216" t="s">
        <v>13305</v>
      </c>
      <c r="B7216" t="s">
        <v>13308</v>
      </c>
      <c r="C7216" s="36" t="s">
        <v>14157</v>
      </c>
      <c r="D7216" s="36" t="s">
        <v>182</v>
      </c>
    </row>
    <row r="7217" spans="1:4">
      <c r="A7217" t="s">
        <v>13305</v>
      </c>
      <c r="B7217" t="s">
        <v>14158</v>
      </c>
      <c r="C7217" s="36" t="s">
        <v>14159</v>
      </c>
      <c r="D7217" s="36" t="s">
        <v>182</v>
      </c>
    </row>
    <row r="7218" spans="1:4">
      <c r="A7218" t="s">
        <v>13305</v>
      </c>
      <c r="B7218" t="s">
        <v>14160</v>
      </c>
      <c r="C7218" s="36" t="s">
        <v>14161</v>
      </c>
      <c r="D7218" s="36" t="s">
        <v>182</v>
      </c>
    </row>
    <row r="7219" spans="1:4">
      <c r="A7219" t="s">
        <v>13305</v>
      </c>
      <c r="B7219" t="s">
        <v>14162</v>
      </c>
      <c r="C7219" s="36" t="s">
        <v>14163</v>
      </c>
      <c r="D7219" s="36" t="s">
        <v>182</v>
      </c>
    </row>
    <row r="7220" spans="1:4">
      <c r="A7220" t="s">
        <v>13305</v>
      </c>
      <c r="B7220" t="s">
        <v>14164</v>
      </c>
      <c r="C7220" s="36" t="s">
        <v>14165</v>
      </c>
      <c r="D7220" s="36" t="s">
        <v>182</v>
      </c>
    </row>
    <row r="7221" spans="1:4">
      <c r="A7221" t="s">
        <v>13305</v>
      </c>
      <c r="B7221" t="s">
        <v>14164</v>
      </c>
      <c r="C7221" s="36" t="s">
        <v>14166</v>
      </c>
      <c r="D7221" s="36" t="s">
        <v>182</v>
      </c>
    </row>
    <row r="7222" spans="1:4">
      <c r="A7222" t="s">
        <v>13305</v>
      </c>
      <c r="B7222" t="s">
        <v>14167</v>
      </c>
      <c r="C7222" s="36" t="s">
        <v>14168</v>
      </c>
      <c r="D7222" s="36" t="s">
        <v>182</v>
      </c>
    </row>
    <row r="7223" spans="1:4">
      <c r="A7223" t="s">
        <v>13305</v>
      </c>
      <c r="B7223" t="s">
        <v>14169</v>
      </c>
      <c r="C7223" s="36" t="s">
        <v>14170</v>
      </c>
      <c r="D7223" s="36" t="s">
        <v>182</v>
      </c>
    </row>
    <row r="7224" spans="1:4">
      <c r="A7224" t="s">
        <v>13305</v>
      </c>
      <c r="B7224" t="s">
        <v>14171</v>
      </c>
      <c r="C7224" s="36" t="s">
        <v>14172</v>
      </c>
      <c r="D7224" s="36" t="s">
        <v>182</v>
      </c>
    </row>
    <row r="7225" spans="1:4">
      <c r="A7225" t="s">
        <v>13305</v>
      </c>
      <c r="B7225" t="s">
        <v>14173</v>
      </c>
      <c r="C7225" s="36" t="s">
        <v>14174</v>
      </c>
      <c r="D7225" s="36" t="s">
        <v>182</v>
      </c>
    </row>
    <row r="7226" spans="1:4">
      <c r="A7226" t="s">
        <v>13305</v>
      </c>
      <c r="B7226" t="s">
        <v>14175</v>
      </c>
      <c r="C7226" s="36" t="s">
        <v>14176</v>
      </c>
      <c r="D7226" s="36" t="s">
        <v>182</v>
      </c>
    </row>
    <row r="7227" spans="1:4">
      <c r="A7227" t="s">
        <v>13305</v>
      </c>
      <c r="B7227" t="s">
        <v>14177</v>
      </c>
      <c r="C7227" s="36" t="s">
        <v>14178</v>
      </c>
      <c r="D7227" s="36" t="s">
        <v>182</v>
      </c>
    </row>
    <row r="7228" spans="1:4">
      <c r="A7228" t="s">
        <v>13305</v>
      </c>
      <c r="B7228" t="s">
        <v>13308</v>
      </c>
      <c r="C7228" s="36" t="s">
        <v>14179</v>
      </c>
      <c r="D7228" s="36" t="s">
        <v>159</v>
      </c>
    </row>
    <row r="7229" spans="1:4">
      <c r="A7229" t="s">
        <v>13305</v>
      </c>
      <c r="B7229" t="s">
        <v>14180</v>
      </c>
      <c r="C7229" s="36" t="s">
        <v>14181</v>
      </c>
      <c r="D7229" s="36" t="s">
        <v>182</v>
      </c>
    </row>
    <row r="7230" spans="1:4">
      <c r="A7230" t="s">
        <v>13305</v>
      </c>
      <c r="B7230" t="s">
        <v>14182</v>
      </c>
      <c r="C7230" s="36" t="s">
        <v>14183</v>
      </c>
      <c r="D7230" s="36" t="s">
        <v>182</v>
      </c>
    </row>
    <row r="7231" spans="1:4">
      <c r="A7231" t="s">
        <v>13305</v>
      </c>
      <c r="B7231" t="s">
        <v>14184</v>
      </c>
      <c r="C7231" s="36" t="s">
        <v>14185</v>
      </c>
      <c r="D7231" s="36" t="s">
        <v>182</v>
      </c>
    </row>
    <row r="7232" spans="1:4">
      <c r="A7232" t="s">
        <v>13305</v>
      </c>
      <c r="B7232" t="s">
        <v>14186</v>
      </c>
      <c r="C7232" s="36" t="s">
        <v>14187</v>
      </c>
      <c r="D7232" s="36" t="s">
        <v>182</v>
      </c>
    </row>
    <row r="7233" spans="1:4">
      <c r="A7233" t="s">
        <v>13305</v>
      </c>
      <c r="B7233" t="s">
        <v>14188</v>
      </c>
      <c r="C7233" s="36" t="s">
        <v>14189</v>
      </c>
      <c r="D7233" s="36" t="s">
        <v>182</v>
      </c>
    </row>
    <row r="7234" spans="1:4">
      <c r="A7234" t="s">
        <v>13305</v>
      </c>
      <c r="B7234" t="s">
        <v>14190</v>
      </c>
      <c r="C7234" s="36" t="s">
        <v>14191</v>
      </c>
      <c r="D7234" s="36" t="s">
        <v>182</v>
      </c>
    </row>
    <row r="7235" spans="1:4">
      <c r="A7235" t="s">
        <v>13305</v>
      </c>
      <c r="B7235" t="s">
        <v>14192</v>
      </c>
      <c r="C7235" s="36" t="s">
        <v>14193</v>
      </c>
      <c r="D7235" s="36" t="s">
        <v>182</v>
      </c>
    </row>
    <row r="7236" spans="1:4">
      <c r="A7236" t="s">
        <v>13305</v>
      </c>
      <c r="B7236" t="s">
        <v>14194</v>
      </c>
      <c r="C7236" s="36" t="s">
        <v>14195</v>
      </c>
      <c r="D7236" s="36" t="s">
        <v>182</v>
      </c>
    </row>
    <row r="7237" spans="1:4">
      <c r="A7237" t="s">
        <v>13305</v>
      </c>
      <c r="B7237" t="s">
        <v>14196</v>
      </c>
      <c r="C7237" s="36" t="s">
        <v>14197</v>
      </c>
      <c r="D7237" s="36" t="s">
        <v>182</v>
      </c>
    </row>
    <row r="7238" spans="1:4">
      <c r="A7238" t="s">
        <v>13305</v>
      </c>
      <c r="B7238" t="s">
        <v>14198</v>
      </c>
      <c r="C7238" s="36" t="s">
        <v>14199</v>
      </c>
      <c r="D7238" s="36" t="s">
        <v>182</v>
      </c>
    </row>
    <row r="7239" spans="1:4">
      <c r="A7239" t="s">
        <v>13305</v>
      </c>
      <c r="B7239" t="s">
        <v>14200</v>
      </c>
      <c r="C7239" s="36" t="s">
        <v>14201</v>
      </c>
      <c r="D7239" s="36" t="s">
        <v>182</v>
      </c>
    </row>
    <row r="7240" spans="1:4">
      <c r="A7240" t="s">
        <v>13305</v>
      </c>
      <c r="B7240" t="s">
        <v>13308</v>
      </c>
      <c r="C7240" s="36" t="s">
        <v>14202</v>
      </c>
      <c r="D7240" s="36" t="s">
        <v>182</v>
      </c>
    </row>
    <row r="7241" spans="1:4">
      <c r="A7241" t="s">
        <v>13305</v>
      </c>
      <c r="B7241" t="s">
        <v>13519</v>
      </c>
      <c r="C7241" s="36" t="s">
        <v>14203</v>
      </c>
      <c r="D7241" s="36" t="s">
        <v>182</v>
      </c>
    </row>
    <row r="7242" spans="1:4">
      <c r="A7242" t="s">
        <v>13305</v>
      </c>
      <c r="B7242" t="s">
        <v>13308</v>
      </c>
      <c r="C7242" s="36" t="s">
        <v>14204</v>
      </c>
      <c r="D7242" s="36" t="s">
        <v>159</v>
      </c>
    </row>
    <row r="7243" spans="1:4">
      <c r="A7243" t="s">
        <v>13305</v>
      </c>
      <c r="B7243" t="s">
        <v>13308</v>
      </c>
      <c r="C7243" s="36" t="s">
        <v>14205</v>
      </c>
      <c r="D7243" s="36" t="s">
        <v>159</v>
      </c>
    </row>
    <row r="7244" spans="1:4">
      <c r="A7244" t="s">
        <v>13305</v>
      </c>
      <c r="B7244" t="s">
        <v>13308</v>
      </c>
      <c r="C7244" s="36" t="s">
        <v>14206</v>
      </c>
      <c r="D7244" s="36" t="s">
        <v>159</v>
      </c>
    </row>
    <row r="7245" spans="1:4">
      <c r="A7245" t="s">
        <v>13305</v>
      </c>
      <c r="B7245" t="s">
        <v>13308</v>
      </c>
      <c r="C7245" s="36" t="s">
        <v>14207</v>
      </c>
      <c r="D7245" s="36" t="s">
        <v>159</v>
      </c>
    </row>
    <row r="7246" spans="1:4">
      <c r="A7246" t="s">
        <v>13305</v>
      </c>
      <c r="B7246" t="s">
        <v>14208</v>
      </c>
      <c r="C7246" s="36" t="s">
        <v>14209</v>
      </c>
      <c r="D7246" s="36" t="s">
        <v>182</v>
      </c>
    </row>
    <row r="7247" spans="1:4">
      <c r="A7247" t="s">
        <v>13305</v>
      </c>
      <c r="B7247" t="s">
        <v>14210</v>
      </c>
      <c r="C7247" s="36" t="s">
        <v>14211</v>
      </c>
      <c r="D7247" s="36" t="s">
        <v>182</v>
      </c>
    </row>
    <row r="7248" spans="1:4">
      <c r="A7248" t="s">
        <v>13305</v>
      </c>
      <c r="B7248" t="s">
        <v>14212</v>
      </c>
      <c r="C7248" s="36" t="s">
        <v>14213</v>
      </c>
      <c r="D7248" s="36" t="s">
        <v>182</v>
      </c>
    </row>
    <row r="7249" spans="1:4">
      <c r="A7249" t="s">
        <v>13305</v>
      </c>
      <c r="B7249" t="s">
        <v>14214</v>
      </c>
      <c r="C7249" s="36" t="s">
        <v>14215</v>
      </c>
      <c r="D7249" s="36" t="s">
        <v>182</v>
      </c>
    </row>
    <row r="7250" spans="1:4">
      <c r="A7250" t="s">
        <v>13305</v>
      </c>
      <c r="B7250" t="s">
        <v>13308</v>
      </c>
      <c r="C7250" s="36" t="s">
        <v>14216</v>
      </c>
      <c r="D7250" s="36" t="s">
        <v>159</v>
      </c>
    </row>
    <row r="7251" spans="1:4">
      <c r="A7251" t="s">
        <v>13305</v>
      </c>
      <c r="B7251" t="s">
        <v>14217</v>
      </c>
      <c r="C7251" s="36" t="s">
        <v>14218</v>
      </c>
      <c r="D7251" s="36" t="s">
        <v>182</v>
      </c>
    </row>
    <row r="7252" spans="1:4">
      <c r="A7252" t="s">
        <v>13305</v>
      </c>
      <c r="B7252" t="s">
        <v>13308</v>
      </c>
      <c r="C7252" s="36" t="s">
        <v>14219</v>
      </c>
      <c r="D7252" s="36" t="s">
        <v>159</v>
      </c>
    </row>
    <row r="7253" spans="1:4">
      <c r="A7253" t="s">
        <v>13305</v>
      </c>
      <c r="B7253" t="s">
        <v>14220</v>
      </c>
      <c r="C7253" s="36" t="s">
        <v>14221</v>
      </c>
      <c r="D7253" s="36" t="s">
        <v>182</v>
      </c>
    </row>
    <row r="7254" spans="1:4">
      <c r="A7254" t="s">
        <v>13305</v>
      </c>
      <c r="B7254" t="s">
        <v>14222</v>
      </c>
      <c r="C7254" s="36" t="s">
        <v>14223</v>
      </c>
      <c r="D7254" s="36" t="s">
        <v>182</v>
      </c>
    </row>
    <row r="7255" spans="1:4">
      <c r="A7255" t="s">
        <v>13305</v>
      </c>
      <c r="B7255" t="s">
        <v>14224</v>
      </c>
      <c r="C7255" s="36" t="s">
        <v>14225</v>
      </c>
      <c r="D7255" s="36" t="s">
        <v>182</v>
      </c>
    </row>
    <row r="7256" spans="1:4">
      <c r="A7256" t="s">
        <v>13305</v>
      </c>
      <c r="B7256" t="s">
        <v>14226</v>
      </c>
      <c r="C7256" s="36" t="s">
        <v>14227</v>
      </c>
      <c r="D7256" s="36" t="s">
        <v>182</v>
      </c>
    </row>
    <row r="7257" spans="1:4">
      <c r="A7257" t="s">
        <v>13305</v>
      </c>
      <c r="B7257" t="s">
        <v>14228</v>
      </c>
      <c r="C7257" s="36" t="s">
        <v>14229</v>
      </c>
      <c r="D7257" s="36" t="s">
        <v>182</v>
      </c>
    </row>
    <row r="7258" spans="1:4">
      <c r="A7258" t="s">
        <v>13305</v>
      </c>
      <c r="B7258" t="s">
        <v>13308</v>
      </c>
      <c r="C7258" s="36" t="s">
        <v>14230</v>
      </c>
      <c r="D7258" s="36" t="s">
        <v>159</v>
      </c>
    </row>
    <row r="7259" spans="1:4">
      <c r="A7259" t="s">
        <v>13305</v>
      </c>
      <c r="B7259" t="s">
        <v>14231</v>
      </c>
      <c r="C7259" s="36" t="s">
        <v>14232</v>
      </c>
      <c r="D7259" s="36" t="s">
        <v>182</v>
      </c>
    </row>
    <row r="7260" spans="1:4">
      <c r="A7260" t="s">
        <v>13305</v>
      </c>
      <c r="B7260" t="s">
        <v>14180</v>
      </c>
      <c r="C7260" s="36" t="s">
        <v>14233</v>
      </c>
      <c r="D7260" s="36" t="s">
        <v>182</v>
      </c>
    </row>
    <row r="7261" spans="1:4">
      <c r="A7261" t="s">
        <v>13305</v>
      </c>
      <c r="B7261" t="s">
        <v>13308</v>
      </c>
      <c r="C7261" s="36" t="s">
        <v>14234</v>
      </c>
      <c r="D7261" s="36" t="s">
        <v>159</v>
      </c>
    </row>
    <row r="7262" spans="1:4">
      <c r="A7262" t="s">
        <v>13305</v>
      </c>
      <c r="B7262" t="s">
        <v>13550</v>
      </c>
      <c r="C7262" s="36" t="s">
        <v>14235</v>
      </c>
      <c r="D7262" s="36" t="s">
        <v>182</v>
      </c>
    </row>
    <row r="7263" spans="1:4">
      <c r="A7263" t="s">
        <v>13305</v>
      </c>
      <c r="B7263" t="s">
        <v>13308</v>
      </c>
      <c r="C7263" s="36" t="s">
        <v>14236</v>
      </c>
      <c r="D7263" s="36" t="s">
        <v>159</v>
      </c>
    </row>
    <row r="7264" spans="1:4">
      <c r="A7264" t="s">
        <v>13305</v>
      </c>
      <c r="B7264" t="s">
        <v>14237</v>
      </c>
      <c r="C7264" s="36" t="s">
        <v>14238</v>
      </c>
      <c r="D7264" s="36" t="s">
        <v>182</v>
      </c>
    </row>
    <row r="7265" spans="1:4">
      <c r="A7265" t="s">
        <v>13305</v>
      </c>
      <c r="B7265" t="s">
        <v>14239</v>
      </c>
      <c r="C7265" s="36" t="s">
        <v>14240</v>
      </c>
      <c r="D7265" s="36" t="s">
        <v>182</v>
      </c>
    </row>
    <row r="7266" spans="1:4">
      <c r="A7266" t="s">
        <v>13305</v>
      </c>
      <c r="B7266" t="s">
        <v>14186</v>
      </c>
      <c r="C7266" s="36" t="s">
        <v>14241</v>
      </c>
      <c r="D7266" s="36" t="s">
        <v>182</v>
      </c>
    </row>
    <row r="7267" spans="1:4">
      <c r="A7267" t="s">
        <v>13305</v>
      </c>
      <c r="B7267" t="s">
        <v>14242</v>
      </c>
      <c r="C7267" s="36" t="s">
        <v>14243</v>
      </c>
      <c r="D7267" s="36" t="s">
        <v>182</v>
      </c>
    </row>
    <row r="7268" spans="1:4">
      <c r="A7268" t="s">
        <v>13305</v>
      </c>
      <c r="B7268" t="s">
        <v>14244</v>
      </c>
      <c r="C7268" s="36" t="s">
        <v>14245</v>
      </c>
      <c r="D7268" s="36" t="s">
        <v>182</v>
      </c>
    </row>
    <row r="7269" spans="1:4">
      <c r="A7269" t="s">
        <v>13305</v>
      </c>
      <c r="B7269" t="s">
        <v>13308</v>
      </c>
      <c r="C7269" s="36" t="s">
        <v>14246</v>
      </c>
      <c r="D7269" s="36" t="s">
        <v>159</v>
      </c>
    </row>
    <row r="7270" spans="1:4">
      <c r="A7270" t="s">
        <v>13305</v>
      </c>
      <c r="B7270" t="s">
        <v>13308</v>
      </c>
      <c r="C7270" s="36" t="s">
        <v>14247</v>
      </c>
      <c r="D7270" s="36" t="s">
        <v>159</v>
      </c>
    </row>
    <row r="7271" spans="1:4">
      <c r="A7271" t="s">
        <v>13305</v>
      </c>
      <c r="B7271" t="s">
        <v>13308</v>
      </c>
      <c r="C7271" s="36" t="s">
        <v>14248</v>
      </c>
      <c r="D7271" s="36" t="s">
        <v>159</v>
      </c>
    </row>
    <row r="7272" spans="1:4">
      <c r="A7272" t="s">
        <v>13305</v>
      </c>
      <c r="B7272" t="s">
        <v>13308</v>
      </c>
      <c r="C7272" s="36" t="s">
        <v>14249</v>
      </c>
      <c r="D7272" s="36" t="s">
        <v>159</v>
      </c>
    </row>
    <row r="7273" spans="1:4">
      <c r="A7273" t="s">
        <v>13305</v>
      </c>
      <c r="B7273" t="s">
        <v>13308</v>
      </c>
      <c r="C7273" s="36" t="s">
        <v>14250</v>
      </c>
      <c r="D7273" s="36" t="s">
        <v>159</v>
      </c>
    </row>
    <row r="7274" spans="1:4">
      <c r="A7274" t="s">
        <v>13305</v>
      </c>
      <c r="B7274" t="s">
        <v>14251</v>
      </c>
      <c r="C7274" s="36" t="s">
        <v>14252</v>
      </c>
      <c r="D7274" s="36" t="s">
        <v>182</v>
      </c>
    </row>
    <row r="7275" spans="1:4">
      <c r="A7275" t="s">
        <v>13305</v>
      </c>
      <c r="B7275" t="s">
        <v>14253</v>
      </c>
      <c r="C7275" s="36" t="s">
        <v>14254</v>
      </c>
      <c r="D7275" s="36" t="s">
        <v>182</v>
      </c>
    </row>
    <row r="7276" spans="1:4">
      <c r="A7276" t="s">
        <v>13305</v>
      </c>
      <c r="B7276" t="s">
        <v>14255</v>
      </c>
      <c r="C7276" s="36" t="s">
        <v>14256</v>
      </c>
      <c r="D7276" s="36" t="s">
        <v>182</v>
      </c>
    </row>
    <row r="7277" spans="1:4">
      <c r="A7277" t="s">
        <v>13305</v>
      </c>
      <c r="B7277" t="s">
        <v>14257</v>
      </c>
      <c r="C7277" s="36" t="s">
        <v>14258</v>
      </c>
      <c r="D7277" s="36" t="s">
        <v>182</v>
      </c>
    </row>
    <row r="7278" spans="1:4">
      <c r="A7278" t="s">
        <v>13305</v>
      </c>
      <c r="B7278" t="s">
        <v>14257</v>
      </c>
      <c r="C7278" s="36" t="s">
        <v>14259</v>
      </c>
      <c r="D7278" s="36" t="s">
        <v>182</v>
      </c>
    </row>
    <row r="7279" spans="1:4">
      <c r="A7279" t="s">
        <v>13305</v>
      </c>
      <c r="B7279" t="s">
        <v>14260</v>
      </c>
      <c r="C7279" s="36" t="s">
        <v>14261</v>
      </c>
      <c r="D7279" s="36" t="s">
        <v>182</v>
      </c>
    </row>
    <row r="7280" spans="1:4">
      <c r="A7280" t="s">
        <v>13305</v>
      </c>
      <c r="B7280" t="s">
        <v>14262</v>
      </c>
      <c r="C7280" s="36" t="s">
        <v>14263</v>
      </c>
      <c r="D7280" s="36" t="s">
        <v>182</v>
      </c>
    </row>
    <row r="7281" spans="1:4">
      <c r="A7281" t="s">
        <v>13305</v>
      </c>
      <c r="B7281" t="s">
        <v>14264</v>
      </c>
      <c r="C7281" s="36" t="s">
        <v>14265</v>
      </c>
      <c r="D7281" s="36" t="s">
        <v>182</v>
      </c>
    </row>
    <row r="7282" spans="1:4">
      <c r="A7282" t="s">
        <v>13305</v>
      </c>
      <c r="B7282" t="s">
        <v>13308</v>
      </c>
      <c r="C7282" s="36" t="s">
        <v>14266</v>
      </c>
      <c r="D7282" s="36" t="s">
        <v>159</v>
      </c>
    </row>
    <row r="7283" spans="1:4">
      <c r="A7283" t="s">
        <v>13305</v>
      </c>
      <c r="B7283" t="s">
        <v>13308</v>
      </c>
      <c r="C7283" s="36" t="s">
        <v>14267</v>
      </c>
      <c r="D7283" s="36" t="s">
        <v>159</v>
      </c>
    </row>
    <row r="7284" spans="1:4">
      <c r="A7284" t="s">
        <v>13305</v>
      </c>
      <c r="B7284" t="s">
        <v>14268</v>
      </c>
      <c r="C7284" s="36" t="s">
        <v>14269</v>
      </c>
      <c r="D7284" s="36" t="s">
        <v>182</v>
      </c>
    </row>
    <row r="7285" spans="1:4">
      <c r="A7285" t="s">
        <v>13305</v>
      </c>
      <c r="B7285" t="s">
        <v>14270</v>
      </c>
      <c r="C7285" s="36" t="s">
        <v>14271</v>
      </c>
      <c r="D7285" s="36" t="s">
        <v>182</v>
      </c>
    </row>
    <row r="7286" spans="1:4">
      <c r="A7286" t="s">
        <v>13305</v>
      </c>
      <c r="B7286" t="s">
        <v>14272</v>
      </c>
      <c r="C7286" s="36" t="s">
        <v>14273</v>
      </c>
      <c r="D7286" s="36" t="s">
        <v>182</v>
      </c>
    </row>
    <row r="7287" spans="1:4">
      <c r="A7287" t="s">
        <v>13305</v>
      </c>
      <c r="B7287" t="s">
        <v>13308</v>
      </c>
      <c r="C7287" s="36" t="s">
        <v>14274</v>
      </c>
      <c r="D7287" s="36" t="s">
        <v>159</v>
      </c>
    </row>
    <row r="7288" spans="1:4">
      <c r="A7288" t="s">
        <v>13305</v>
      </c>
      <c r="B7288" t="s">
        <v>13308</v>
      </c>
      <c r="C7288" s="36" t="s">
        <v>14275</v>
      </c>
      <c r="D7288" s="36" t="s">
        <v>159</v>
      </c>
    </row>
    <row r="7289" spans="1:4">
      <c r="A7289" t="s">
        <v>13305</v>
      </c>
      <c r="B7289" t="s">
        <v>13308</v>
      </c>
      <c r="C7289" s="36" t="s">
        <v>14276</v>
      </c>
      <c r="D7289" s="36" t="s">
        <v>159</v>
      </c>
    </row>
    <row r="7290" spans="1:4">
      <c r="A7290" t="s">
        <v>13305</v>
      </c>
      <c r="B7290" t="s">
        <v>13308</v>
      </c>
      <c r="C7290" s="36" t="s">
        <v>14277</v>
      </c>
      <c r="D7290" s="36" t="s">
        <v>159</v>
      </c>
    </row>
    <row r="7291" spans="1:4">
      <c r="A7291" t="s">
        <v>13305</v>
      </c>
      <c r="B7291" t="s">
        <v>13308</v>
      </c>
      <c r="C7291" s="36" t="s">
        <v>14278</v>
      </c>
      <c r="D7291" s="36" t="s">
        <v>159</v>
      </c>
    </row>
    <row r="7292" spans="1:4">
      <c r="A7292" t="s">
        <v>13305</v>
      </c>
      <c r="B7292" t="s">
        <v>14279</v>
      </c>
      <c r="C7292" s="36" t="s">
        <v>14280</v>
      </c>
      <c r="D7292" s="36" t="s">
        <v>182</v>
      </c>
    </row>
    <row r="7293" spans="1:4">
      <c r="A7293" t="s">
        <v>13305</v>
      </c>
      <c r="B7293" t="s">
        <v>13308</v>
      </c>
      <c r="C7293" s="36" t="s">
        <v>14281</v>
      </c>
      <c r="D7293" s="36" t="s">
        <v>159</v>
      </c>
    </row>
    <row r="7294" spans="1:4">
      <c r="A7294" t="s">
        <v>13305</v>
      </c>
      <c r="B7294" t="s">
        <v>14282</v>
      </c>
      <c r="C7294" s="36" t="s">
        <v>14283</v>
      </c>
      <c r="D7294" s="36" t="s">
        <v>182</v>
      </c>
    </row>
    <row r="7295" spans="1:4">
      <c r="A7295" t="s">
        <v>13305</v>
      </c>
      <c r="B7295" t="s">
        <v>13308</v>
      </c>
      <c r="C7295" s="36" t="s">
        <v>14284</v>
      </c>
      <c r="D7295" s="36" t="s">
        <v>159</v>
      </c>
    </row>
    <row r="7296" spans="1:4">
      <c r="A7296" t="s">
        <v>13305</v>
      </c>
      <c r="B7296" t="s">
        <v>14285</v>
      </c>
      <c r="C7296" s="36" t="s">
        <v>14286</v>
      </c>
      <c r="D7296" s="36" t="s">
        <v>182</v>
      </c>
    </row>
    <row r="7297" spans="1:4">
      <c r="A7297" t="s">
        <v>13305</v>
      </c>
      <c r="B7297" t="s">
        <v>14287</v>
      </c>
      <c r="C7297" s="36" t="s">
        <v>14288</v>
      </c>
      <c r="D7297" s="36" t="s">
        <v>182</v>
      </c>
    </row>
    <row r="7298" spans="1:4">
      <c r="A7298" t="s">
        <v>13305</v>
      </c>
      <c r="B7298" t="s">
        <v>13308</v>
      </c>
      <c r="C7298" s="36" t="s">
        <v>14289</v>
      </c>
      <c r="D7298" s="36" t="s">
        <v>159</v>
      </c>
    </row>
    <row r="7299" spans="1:4">
      <c r="A7299" t="s">
        <v>13305</v>
      </c>
      <c r="B7299" t="s">
        <v>14287</v>
      </c>
      <c r="C7299" s="36" t="s">
        <v>14290</v>
      </c>
      <c r="D7299" s="36" t="s">
        <v>182</v>
      </c>
    </row>
    <row r="7300" spans="1:4">
      <c r="A7300" t="s">
        <v>13305</v>
      </c>
      <c r="B7300" t="s">
        <v>14291</v>
      </c>
      <c r="C7300" s="36" t="s">
        <v>14292</v>
      </c>
      <c r="D7300" s="36" t="s">
        <v>182</v>
      </c>
    </row>
    <row r="7301" spans="1:4">
      <c r="A7301" t="s">
        <v>13305</v>
      </c>
      <c r="B7301" t="s">
        <v>14293</v>
      </c>
      <c r="C7301" s="36" t="s">
        <v>14294</v>
      </c>
      <c r="D7301" s="36" t="s">
        <v>182</v>
      </c>
    </row>
    <row r="7302" spans="1:4">
      <c r="A7302" t="s">
        <v>13305</v>
      </c>
      <c r="B7302" t="s">
        <v>14295</v>
      </c>
      <c r="C7302" s="36" t="s">
        <v>14296</v>
      </c>
      <c r="D7302" s="36" t="s">
        <v>182</v>
      </c>
    </row>
    <row r="7303" spans="1:4">
      <c r="A7303" t="s">
        <v>13305</v>
      </c>
      <c r="B7303" t="s">
        <v>13308</v>
      </c>
      <c r="C7303" s="36" t="s">
        <v>14297</v>
      </c>
      <c r="D7303" s="36" t="s">
        <v>159</v>
      </c>
    </row>
    <row r="7304" spans="1:4">
      <c r="A7304" t="s">
        <v>13305</v>
      </c>
      <c r="B7304" t="s">
        <v>14298</v>
      </c>
      <c r="C7304" s="36" t="s">
        <v>14299</v>
      </c>
      <c r="D7304" s="36" t="s">
        <v>182</v>
      </c>
    </row>
    <row r="7305" spans="1:4">
      <c r="A7305" t="s">
        <v>13305</v>
      </c>
      <c r="B7305" t="s">
        <v>14300</v>
      </c>
      <c r="C7305" s="36" t="s">
        <v>14301</v>
      </c>
      <c r="D7305" s="36" t="s">
        <v>182</v>
      </c>
    </row>
    <row r="7306" spans="1:4">
      <c r="A7306" t="s">
        <v>13305</v>
      </c>
      <c r="B7306" t="s">
        <v>14302</v>
      </c>
      <c r="C7306" s="36" t="s">
        <v>14303</v>
      </c>
      <c r="D7306" s="36" t="s">
        <v>182</v>
      </c>
    </row>
    <row r="7307" spans="1:4">
      <c r="A7307" t="s">
        <v>13305</v>
      </c>
      <c r="B7307" t="s">
        <v>13308</v>
      </c>
      <c r="C7307" s="36" t="s">
        <v>14304</v>
      </c>
      <c r="D7307" s="36" t="s">
        <v>159</v>
      </c>
    </row>
    <row r="7308" spans="1:4">
      <c r="A7308" t="s">
        <v>13305</v>
      </c>
      <c r="B7308" t="s">
        <v>13308</v>
      </c>
      <c r="C7308" s="36" t="s">
        <v>14305</v>
      </c>
      <c r="D7308" s="36" t="s">
        <v>159</v>
      </c>
    </row>
    <row r="7309" spans="1:4">
      <c r="A7309" t="s">
        <v>13305</v>
      </c>
      <c r="B7309" t="s">
        <v>14306</v>
      </c>
      <c r="C7309" s="36" t="s">
        <v>14307</v>
      </c>
      <c r="D7309" s="36" t="s">
        <v>182</v>
      </c>
    </row>
    <row r="7310" spans="1:4">
      <c r="A7310" t="s">
        <v>13305</v>
      </c>
      <c r="B7310" t="s">
        <v>14308</v>
      </c>
      <c r="C7310" s="36" t="s">
        <v>14309</v>
      </c>
      <c r="D7310" s="36" t="s">
        <v>182</v>
      </c>
    </row>
    <row r="7311" spans="1:4">
      <c r="A7311" t="s">
        <v>13305</v>
      </c>
      <c r="B7311" t="s">
        <v>14310</v>
      </c>
      <c r="C7311" s="36" t="s">
        <v>14311</v>
      </c>
      <c r="D7311" s="36" t="s">
        <v>182</v>
      </c>
    </row>
    <row r="7312" spans="1:4">
      <c r="A7312" t="s">
        <v>13305</v>
      </c>
      <c r="B7312" t="s">
        <v>13308</v>
      </c>
      <c r="C7312" s="36" t="s">
        <v>14312</v>
      </c>
      <c r="D7312" s="36" t="s">
        <v>159</v>
      </c>
    </row>
    <row r="7313" spans="1:4">
      <c r="A7313" t="s">
        <v>13305</v>
      </c>
      <c r="B7313" t="s">
        <v>13308</v>
      </c>
      <c r="C7313" s="36" t="s">
        <v>14313</v>
      </c>
      <c r="D7313" s="36" t="s">
        <v>159</v>
      </c>
    </row>
    <row r="7314" spans="1:4">
      <c r="A7314" t="s">
        <v>13305</v>
      </c>
      <c r="B7314" t="s">
        <v>13308</v>
      </c>
      <c r="C7314" s="36" t="s">
        <v>14314</v>
      </c>
      <c r="D7314" s="36" t="s">
        <v>159</v>
      </c>
    </row>
    <row r="7315" spans="1:4">
      <c r="A7315" t="s">
        <v>13305</v>
      </c>
      <c r="B7315" t="s">
        <v>14315</v>
      </c>
      <c r="C7315" s="36" t="s">
        <v>14316</v>
      </c>
      <c r="D7315" s="36" t="s">
        <v>182</v>
      </c>
    </row>
    <row r="7316" spans="1:4">
      <c r="A7316" t="s">
        <v>13305</v>
      </c>
      <c r="B7316" t="s">
        <v>13308</v>
      </c>
      <c r="C7316" s="36" t="s">
        <v>14317</v>
      </c>
      <c r="D7316" s="36" t="s">
        <v>159</v>
      </c>
    </row>
    <row r="7317" spans="1:4">
      <c r="A7317" t="s">
        <v>13305</v>
      </c>
      <c r="B7317" t="s">
        <v>13308</v>
      </c>
      <c r="C7317" s="36" t="s">
        <v>14318</v>
      </c>
      <c r="D7317" s="36" t="s">
        <v>159</v>
      </c>
    </row>
    <row r="7318" spans="1:4">
      <c r="A7318" t="s">
        <v>13305</v>
      </c>
      <c r="B7318" t="s">
        <v>13308</v>
      </c>
      <c r="C7318" s="36" t="s">
        <v>14319</v>
      </c>
      <c r="D7318" s="36" t="s">
        <v>159</v>
      </c>
    </row>
    <row r="7319" spans="1:4">
      <c r="A7319" t="s">
        <v>13305</v>
      </c>
      <c r="B7319" t="s">
        <v>14320</v>
      </c>
      <c r="C7319" s="36" t="s">
        <v>14321</v>
      </c>
      <c r="D7319" s="36" t="s">
        <v>182</v>
      </c>
    </row>
    <row r="7320" spans="1:4">
      <c r="A7320" t="s">
        <v>13305</v>
      </c>
      <c r="B7320" t="s">
        <v>13308</v>
      </c>
      <c r="C7320" s="36" t="s">
        <v>14322</v>
      </c>
      <c r="D7320" s="36" t="s">
        <v>159</v>
      </c>
    </row>
    <row r="7321" spans="1:4">
      <c r="A7321" t="s">
        <v>13305</v>
      </c>
      <c r="B7321" t="s">
        <v>14323</v>
      </c>
      <c r="C7321" s="36" t="s">
        <v>14324</v>
      </c>
      <c r="D7321" s="36" t="s">
        <v>182</v>
      </c>
    </row>
    <row r="7322" spans="1:4">
      <c r="A7322" t="s">
        <v>13305</v>
      </c>
      <c r="B7322" t="s">
        <v>13308</v>
      </c>
      <c r="C7322" s="36" t="s">
        <v>14325</v>
      </c>
      <c r="D7322" s="36" t="s">
        <v>159</v>
      </c>
    </row>
    <row r="7323" spans="1:4">
      <c r="A7323" t="s">
        <v>13305</v>
      </c>
      <c r="B7323" t="s">
        <v>14326</v>
      </c>
      <c r="C7323" s="36" t="s">
        <v>14327</v>
      </c>
      <c r="D7323" s="36" t="s">
        <v>182</v>
      </c>
    </row>
    <row r="7324" spans="1:4">
      <c r="A7324" t="s">
        <v>13305</v>
      </c>
      <c r="B7324" t="s">
        <v>14328</v>
      </c>
      <c r="C7324" s="36" t="s">
        <v>14329</v>
      </c>
      <c r="D7324" s="36" t="s">
        <v>182</v>
      </c>
    </row>
    <row r="7325" spans="1:4">
      <c r="A7325" t="s">
        <v>13305</v>
      </c>
      <c r="B7325" t="s">
        <v>14330</v>
      </c>
      <c r="C7325" s="36" t="s">
        <v>14331</v>
      </c>
      <c r="D7325" s="36" t="s">
        <v>182</v>
      </c>
    </row>
    <row r="7326" spans="1:4">
      <c r="A7326" t="s">
        <v>13305</v>
      </c>
      <c r="B7326" t="s">
        <v>13308</v>
      </c>
      <c r="C7326" s="36" t="s">
        <v>14332</v>
      </c>
      <c r="D7326" s="36" t="s">
        <v>159</v>
      </c>
    </row>
    <row r="7327" spans="1:4">
      <c r="A7327" t="s">
        <v>13305</v>
      </c>
      <c r="B7327" t="s">
        <v>13308</v>
      </c>
      <c r="C7327" s="36" t="s">
        <v>14333</v>
      </c>
      <c r="D7327" s="36" t="s">
        <v>159</v>
      </c>
    </row>
    <row r="7328" spans="1:4">
      <c r="A7328" t="s">
        <v>13305</v>
      </c>
      <c r="B7328" t="s">
        <v>13308</v>
      </c>
      <c r="C7328" s="36" t="s">
        <v>14334</v>
      </c>
      <c r="D7328" s="36" t="s">
        <v>159</v>
      </c>
    </row>
    <row r="7329" spans="1:4">
      <c r="A7329" t="s">
        <v>13305</v>
      </c>
      <c r="B7329" t="s">
        <v>13308</v>
      </c>
      <c r="C7329" s="36" t="s">
        <v>14335</v>
      </c>
      <c r="D7329" s="36" t="s">
        <v>159</v>
      </c>
    </row>
    <row r="7330" spans="1:4">
      <c r="A7330" t="s">
        <v>13305</v>
      </c>
      <c r="B7330" t="s">
        <v>13308</v>
      </c>
      <c r="C7330" s="36" t="s">
        <v>14336</v>
      </c>
      <c r="D7330" s="36" t="s">
        <v>159</v>
      </c>
    </row>
    <row r="7331" spans="1:4">
      <c r="A7331" t="s">
        <v>13305</v>
      </c>
      <c r="B7331" t="s">
        <v>14337</v>
      </c>
      <c r="C7331" s="36" t="s">
        <v>14338</v>
      </c>
      <c r="D7331" s="36" t="s">
        <v>182</v>
      </c>
    </row>
    <row r="7332" spans="1:4">
      <c r="A7332" t="s">
        <v>13305</v>
      </c>
      <c r="B7332" t="s">
        <v>14306</v>
      </c>
      <c r="C7332" s="36" t="s">
        <v>14339</v>
      </c>
      <c r="D7332" s="36" t="s">
        <v>182</v>
      </c>
    </row>
    <row r="7333" spans="1:4">
      <c r="A7333" t="s">
        <v>13305</v>
      </c>
      <c r="B7333" t="s">
        <v>14340</v>
      </c>
      <c r="C7333" s="36" t="s">
        <v>14341</v>
      </c>
      <c r="D7333" s="36" t="s">
        <v>182</v>
      </c>
    </row>
    <row r="7334" spans="1:4">
      <c r="A7334" t="s">
        <v>13305</v>
      </c>
      <c r="B7334" t="s">
        <v>14342</v>
      </c>
      <c r="C7334" s="36" t="s">
        <v>14343</v>
      </c>
      <c r="D7334" s="36" t="s">
        <v>182</v>
      </c>
    </row>
    <row r="7335" spans="1:4">
      <c r="A7335" t="s">
        <v>13305</v>
      </c>
      <c r="B7335" t="s">
        <v>14344</v>
      </c>
      <c r="C7335" s="36" t="s">
        <v>14345</v>
      </c>
      <c r="D7335" s="36" t="s">
        <v>182</v>
      </c>
    </row>
    <row r="7336" spans="1:4">
      <c r="A7336" t="s">
        <v>13305</v>
      </c>
      <c r="B7336" t="s">
        <v>14346</v>
      </c>
      <c r="C7336" s="36" t="s">
        <v>14347</v>
      </c>
      <c r="D7336" s="36" t="s">
        <v>182</v>
      </c>
    </row>
    <row r="7337" spans="1:4">
      <c r="A7337" t="s">
        <v>13305</v>
      </c>
      <c r="B7337" t="s">
        <v>14348</v>
      </c>
      <c r="C7337" s="36" t="s">
        <v>14349</v>
      </c>
      <c r="D7337" s="36" t="s">
        <v>182</v>
      </c>
    </row>
    <row r="7338" spans="1:4">
      <c r="A7338" t="s">
        <v>13305</v>
      </c>
      <c r="B7338" t="s">
        <v>14350</v>
      </c>
      <c r="C7338" s="36" t="s">
        <v>14351</v>
      </c>
      <c r="D7338" s="36" t="s">
        <v>182</v>
      </c>
    </row>
    <row r="7339" spans="1:4">
      <c r="A7339" t="s">
        <v>13305</v>
      </c>
      <c r="B7339" t="s">
        <v>14350</v>
      </c>
      <c r="C7339" s="36" t="s">
        <v>14352</v>
      </c>
      <c r="D7339" s="36" t="s">
        <v>182</v>
      </c>
    </row>
    <row r="7340" spans="1:4">
      <c r="A7340" t="s">
        <v>13305</v>
      </c>
      <c r="B7340" t="s">
        <v>13308</v>
      </c>
      <c r="C7340" s="36" t="s">
        <v>14353</v>
      </c>
      <c r="D7340" s="36" t="s">
        <v>159</v>
      </c>
    </row>
    <row r="7341" spans="1:4">
      <c r="A7341" t="s">
        <v>13305</v>
      </c>
      <c r="B7341" t="s">
        <v>13308</v>
      </c>
      <c r="C7341" s="36" t="s">
        <v>14354</v>
      </c>
      <c r="D7341" s="36" t="s">
        <v>159</v>
      </c>
    </row>
    <row r="7342" spans="1:4">
      <c r="A7342" t="s">
        <v>13305</v>
      </c>
      <c r="B7342" t="s">
        <v>14355</v>
      </c>
      <c r="C7342" s="36" t="s">
        <v>14356</v>
      </c>
      <c r="D7342" s="36" t="s">
        <v>182</v>
      </c>
    </row>
    <row r="7343" spans="1:4">
      <c r="A7343" t="s">
        <v>13305</v>
      </c>
      <c r="B7343" t="s">
        <v>14357</v>
      </c>
      <c r="C7343" s="36" t="s">
        <v>14358</v>
      </c>
      <c r="D7343" s="36" t="s">
        <v>182</v>
      </c>
    </row>
    <row r="7344" spans="1:4">
      <c r="A7344" t="s">
        <v>13305</v>
      </c>
      <c r="B7344" t="s">
        <v>13308</v>
      </c>
      <c r="C7344" s="36" t="s">
        <v>14359</v>
      </c>
      <c r="D7344" s="36" t="s">
        <v>159</v>
      </c>
    </row>
    <row r="7345" spans="1:4">
      <c r="A7345" t="s">
        <v>13305</v>
      </c>
      <c r="B7345" t="s">
        <v>14268</v>
      </c>
      <c r="C7345" s="36" t="s">
        <v>14360</v>
      </c>
      <c r="D7345" s="36" t="s">
        <v>182</v>
      </c>
    </row>
    <row r="7346" spans="1:4">
      <c r="A7346" t="s">
        <v>13305</v>
      </c>
      <c r="B7346" t="s">
        <v>14361</v>
      </c>
      <c r="C7346" s="36" t="s">
        <v>14362</v>
      </c>
      <c r="D7346" s="36" t="s">
        <v>182</v>
      </c>
    </row>
    <row r="7347" spans="1:4">
      <c r="A7347" t="s">
        <v>13305</v>
      </c>
      <c r="B7347" t="s">
        <v>13308</v>
      </c>
      <c r="C7347" s="36" t="s">
        <v>14363</v>
      </c>
      <c r="D7347" s="36" t="s">
        <v>182</v>
      </c>
    </row>
    <row r="7348" spans="1:4">
      <c r="A7348" t="s">
        <v>13305</v>
      </c>
      <c r="B7348" t="s">
        <v>14364</v>
      </c>
      <c r="C7348" s="36" t="s">
        <v>14365</v>
      </c>
      <c r="D7348" s="36" t="s">
        <v>182</v>
      </c>
    </row>
    <row r="7349" spans="1:4">
      <c r="A7349" t="s">
        <v>13305</v>
      </c>
      <c r="B7349" t="s">
        <v>14366</v>
      </c>
      <c r="C7349" s="36" t="s">
        <v>14367</v>
      </c>
      <c r="D7349" s="36" t="s">
        <v>182</v>
      </c>
    </row>
    <row r="7350" spans="1:4">
      <c r="A7350" t="s">
        <v>13305</v>
      </c>
      <c r="B7350" t="s">
        <v>14368</v>
      </c>
      <c r="C7350" s="36" t="s">
        <v>14369</v>
      </c>
      <c r="D7350" s="36" t="s">
        <v>182</v>
      </c>
    </row>
    <row r="7351" spans="1:4">
      <c r="A7351" t="s">
        <v>13305</v>
      </c>
      <c r="B7351" t="s">
        <v>13308</v>
      </c>
      <c r="C7351" s="36" t="s">
        <v>14370</v>
      </c>
      <c r="D7351" s="36" t="s">
        <v>159</v>
      </c>
    </row>
    <row r="7352" spans="1:4">
      <c r="A7352" t="s">
        <v>13305</v>
      </c>
      <c r="B7352" t="s">
        <v>13308</v>
      </c>
      <c r="C7352" s="36" t="s">
        <v>14371</v>
      </c>
      <c r="D7352" s="36" t="s">
        <v>159</v>
      </c>
    </row>
    <row r="7353" spans="1:4">
      <c r="A7353" t="s">
        <v>13305</v>
      </c>
      <c r="B7353" t="s">
        <v>13308</v>
      </c>
      <c r="C7353" s="36" t="s">
        <v>14372</v>
      </c>
      <c r="D7353" s="36" t="s">
        <v>159</v>
      </c>
    </row>
    <row r="7354" spans="1:4">
      <c r="A7354" t="s">
        <v>13305</v>
      </c>
      <c r="B7354" t="s">
        <v>14268</v>
      </c>
      <c r="C7354" s="36" t="s">
        <v>14373</v>
      </c>
      <c r="D7354" s="36" t="s">
        <v>182</v>
      </c>
    </row>
    <row r="7355" spans="1:4">
      <c r="A7355" t="s">
        <v>13305</v>
      </c>
      <c r="B7355" t="s">
        <v>13308</v>
      </c>
      <c r="C7355" s="36" t="s">
        <v>14374</v>
      </c>
      <c r="D7355" s="36" t="s">
        <v>159</v>
      </c>
    </row>
    <row r="7356" spans="1:4">
      <c r="A7356" t="s">
        <v>13305</v>
      </c>
      <c r="B7356" t="s">
        <v>14375</v>
      </c>
      <c r="C7356" s="36" t="s">
        <v>14376</v>
      </c>
      <c r="D7356" s="36" t="s">
        <v>182</v>
      </c>
    </row>
    <row r="7357" spans="1:4">
      <c r="A7357" t="s">
        <v>13305</v>
      </c>
      <c r="B7357" t="s">
        <v>14375</v>
      </c>
      <c r="C7357" s="36" t="s">
        <v>14377</v>
      </c>
      <c r="D7357" s="36" t="s">
        <v>182</v>
      </c>
    </row>
    <row r="7358" spans="1:4">
      <c r="A7358" t="s">
        <v>13305</v>
      </c>
      <c r="B7358" t="s">
        <v>13308</v>
      </c>
      <c r="C7358" s="36" t="s">
        <v>14378</v>
      </c>
      <c r="D7358" s="36" t="s">
        <v>159</v>
      </c>
    </row>
    <row r="7359" spans="1:4">
      <c r="A7359" t="s">
        <v>13305</v>
      </c>
      <c r="B7359" t="s">
        <v>13308</v>
      </c>
      <c r="C7359" s="36" t="s">
        <v>14379</v>
      </c>
      <c r="D7359" s="36" t="s">
        <v>159</v>
      </c>
    </row>
    <row r="7360" spans="1:4">
      <c r="A7360" t="s">
        <v>13305</v>
      </c>
      <c r="B7360" t="s">
        <v>14380</v>
      </c>
      <c r="C7360" s="36" t="s">
        <v>14381</v>
      </c>
      <c r="D7360" s="36" t="s">
        <v>182</v>
      </c>
    </row>
    <row r="7361" spans="1:4">
      <c r="A7361" t="s">
        <v>13305</v>
      </c>
      <c r="B7361" t="s">
        <v>14382</v>
      </c>
      <c r="C7361" s="36" t="s">
        <v>14383</v>
      </c>
      <c r="D7361" s="36" t="s">
        <v>182</v>
      </c>
    </row>
    <row r="7362" spans="1:4">
      <c r="A7362" t="s">
        <v>13305</v>
      </c>
      <c r="B7362" t="s">
        <v>14384</v>
      </c>
      <c r="C7362" s="36" t="s">
        <v>14385</v>
      </c>
      <c r="D7362" s="36" t="s">
        <v>182</v>
      </c>
    </row>
    <row r="7363" spans="1:4">
      <c r="A7363" t="s">
        <v>13305</v>
      </c>
      <c r="B7363" t="s">
        <v>13308</v>
      </c>
      <c r="C7363" s="36" t="s">
        <v>14386</v>
      </c>
      <c r="D7363" s="36" t="s">
        <v>159</v>
      </c>
    </row>
    <row r="7364" spans="1:4">
      <c r="A7364" t="s">
        <v>13305</v>
      </c>
      <c r="B7364" t="s">
        <v>13308</v>
      </c>
      <c r="C7364" s="36" t="s">
        <v>14387</v>
      </c>
      <c r="D7364" s="36" t="s">
        <v>159</v>
      </c>
    </row>
    <row r="7365" spans="1:4">
      <c r="A7365" t="s">
        <v>13305</v>
      </c>
      <c r="B7365" t="s">
        <v>14388</v>
      </c>
      <c r="C7365" s="36" t="s">
        <v>14389</v>
      </c>
      <c r="D7365" s="36" t="s">
        <v>182</v>
      </c>
    </row>
    <row r="7366" spans="1:4">
      <c r="A7366" t="s">
        <v>13305</v>
      </c>
      <c r="B7366" t="s">
        <v>13308</v>
      </c>
      <c r="C7366" s="36" t="s">
        <v>14390</v>
      </c>
      <c r="D7366" s="36" t="s">
        <v>159</v>
      </c>
    </row>
    <row r="7367" spans="1:4">
      <c r="A7367" t="s">
        <v>13305</v>
      </c>
      <c r="B7367" t="s">
        <v>13308</v>
      </c>
      <c r="C7367" s="36" t="s">
        <v>14391</v>
      </c>
      <c r="D7367" s="36" t="s">
        <v>159</v>
      </c>
    </row>
    <row r="7368" spans="1:4">
      <c r="A7368" t="s">
        <v>13305</v>
      </c>
      <c r="B7368" t="s">
        <v>13308</v>
      </c>
      <c r="C7368" s="36" t="s">
        <v>14392</v>
      </c>
      <c r="D7368" s="36" t="s">
        <v>159</v>
      </c>
    </row>
    <row r="7369" spans="1:4">
      <c r="A7369" t="s">
        <v>13305</v>
      </c>
      <c r="B7369" t="s">
        <v>13308</v>
      </c>
      <c r="C7369" s="36" t="s">
        <v>14393</v>
      </c>
      <c r="D7369" s="36" t="s">
        <v>159</v>
      </c>
    </row>
    <row r="7370" spans="1:4">
      <c r="A7370" t="s">
        <v>13305</v>
      </c>
      <c r="B7370" t="s">
        <v>14394</v>
      </c>
      <c r="C7370" s="36" t="s">
        <v>14395</v>
      </c>
      <c r="D7370" s="36" t="s">
        <v>182</v>
      </c>
    </row>
    <row r="7371" spans="1:4">
      <c r="A7371" t="s">
        <v>13305</v>
      </c>
      <c r="B7371" t="s">
        <v>14396</v>
      </c>
      <c r="C7371" s="36" t="s">
        <v>14397</v>
      </c>
      <c r="D7371" s="36" t="s">
        <v>182</v>
      </c>
    </row>
    <row r="7372" spans="1:4">
      <c r="A7372" t="s">
        <v>13305</v>
      </c>
      <c r="B7372" t="s">
        <v>14396</v>
      </c>
      <c r="C7372" s="36" t="s">
        <v>14398</v>
      </c>
      <c r="D7372" s="36" t="s">
        <v>182</v>
      </c>
    </row>
    <row r="7373" spans="1:4">
      <c r="A7373" t="s">
        <v>13305</v>
      </c>
      <c r="B7373" t="s">
        <v>14399</v>
      </c>
      <c r="C7373" s="36" t="s">
        <v>14400</v>
      </c>
      <c r="D7373" s="36" t="s">
        <v>182</v>
      </c>
    </row>
    <row r="7374" spans="1:4">
      <c r="A7374" t="s">
        <v>13305</v>
      </c>
      <c r="B7374" t="s">
        <v>13308</v>
      </c>
      <c r="C7374" s="36" t="s">
        <v>14401</v>
      </c>
      <c r="D7374" s="36" t="s">
        <v>159</v>
      </c>
    </row>
    <row r="7375" spans="1:4">
      <c r="A7375" t="s">
        <v>13305</v>
      </c>
      <c r="B7375" t="s">
        <v>13308</v>
      </c>
      <c r="C7375" s="36" t="s">
        <v>14402</v>
      </c>
      <c r="D7375" s="36" t="s">
        <v>159</v>
      </c>
    </row>
    <row r="7376" spans="1:4">
      <c r="A7376" t="s">
        <v>13305</v>
      </c>
      <c r="B7376" t="s">
        <v>14403</v>
      </c>
      <c r="C7376" s="36" t="s">
        <v>14404</v>
      </c>
      <c r="D7376" s="36" t="s">
        <v>182</v>
      </c>
    </row>
    <row r="7377" spans="1:4">
      <c r="A7377" t="s">
        <v>13305</v>
      </c>
      <c r="B7377" t="s">
        <v>14405</v>
      </c>
      <c r="C7377" s="36" t="s">
        <v>14406</v>
      </c>
      <c r="D7377" s="36" t="s">
        <v>182</v>
      </c>
    </row>
    <row r="7378" spans="1:4">
      <c r="A7378" t="s">
        <v>13305</v>
      </c>
      <c r="B7378" t="s">
        <v>14407</v>
      </c>
      <c r="C7378" s="36" t="s">
        <v>14408</v>
      </c>
      <c r="D7378" s="36" t="s">
        <v>182</v>
      </c>
    </row>
    <row r="7379" spans="1:4">
      <c r="A7379" t="s">
        <v>13305</v>
      </c>
      <c r="B7379" t="s">
        <v>14409</v>
      </c>
      <c r="C7379" s="36" t="s">
        <v>14410</v>
      </c>
      <c r="D7379" s="36" t="s">
        <v>182</v>
      </c>
    </row>
    <row r="7380" spans="1:4">
      <c r="A7380" t="s">
        <v>13305</v>
      </c>
      <c r="B7380" t="s">
        <v>13308</v>
      </c>
      <c r="C7380" s="36" t="s">
        <v>14411</v>
      </c>
      <c r="D7380" s="36" t="s">
        <v>159</v>
      </c>
    </row>
    <row r="7381" spans="1:4">
      <c r="A7381" t="s">
        <v>13305</v>
      </c>
      <c r="B7381" t="s">
        <v>13308</v>
      </c>
      <c r="C7381" s="36" t="s">
        <v>14412</v>
      </c>
      <c r="D7381" s="36" t="s">
        <v>159</v>
      </c>
    </row>
    <row r="7382" spans="1:4">
      <c r="A7382" t="s">
        <v>13305</v>
      </c>
      <c r="B7382" t="s">
        <v>14413</v>
      </c>
      <c r="C7382" s="36" t="s">
        <v>14414</v>
      </c>
      <c r="D7382" s="36" t="s">
        <v>182</v>
      </c>
    </row>
    <row r="7383" spans="1:4">
      <c r="A7383" t="s">
        <v>13305</v>
      </c>
      <c r="B7383" t="s">
        <v>14415</v>
      </c>
      <c r="C7383" s="36" t="s">
        <v>14416</v>
      </c>
      <c r="D7383" s="36" t="s">
        <v>182</v>
      </c>
    </row>
    <row r="7384" spans="1:4">
      <c r="A7384" t="s">
        <v>13305</v>
      </c>
      <c r="B7384" t="s">
        <v>14417</v>
      </c>
      <c r="C7384" s="36" t="s">
        <v>14418</v>
      </c>
      <c r="D7384" s="36" t="s">
        <v>182</v>
      </c>
    </row>
    <row r="7385" spans="1:4">
      <c r="A7385" t="s">
        <v>13305</v>
      </c>
      <c r="B7385" t="s">
        <v>14419</v>
      </c>
      <c r="C7385" s="36" t="s">
        <v>14420</v>
      </c>
      <c r="D7385" s="36" t="s">
        <v>182</v>
      </c>
    </row>
    <row r="7386" spans="1:4">
      <c r="A7386" t="s">
        <v>13305</v>
      </c>
      <c r="B7386" t="s">
        <v>14421</v>
      </c>
      <c r="C7386" s="36" t="s">
        <v>14422</v>
      </c>
      <c r="D7386" s="36" t="s">
        <v>182</v>
      </c>
    </row>
    <row r="7387" spans="1:4">
      <c r="A7387" t="s">
        <v>13305</v>
      </c>
      <c r="B7387" t="s">
        <v>13308</v>
      </c>
      <c r="C7387" s="36" t="s">
        <v>14423</v>
      </c>
      <c r="D7387" s="36" t="s">
        <v>159</v>
      </c>
    </row>
    <row r="7388" spans="1:4">
      <c r="A7388" t="s">
        <v>13305</v>
      </c>
      <c r="B7388" t="s">
        <v>14424</v>
      </c>
      <c r="C7388" s="36" t="s">
        <v>14425</v>
      </c>
      <c r="D7388" s="36" t="s">
        <v>182</v>
      </c>
    </row>
    <row r="7389" spans="1:4">
      <c r="A7389" t="s">
        <v>13305</v>
      </c>
      <c r="B7389" t="s">
        <v>13308</v>
      </c>
      <c r="C7389" s="36" t="s">
        <v>14426</v>
      </c>
      <c r="D7389" s="36" t="s">
        <v>159</v>
      </c>
    </row>
    <row r="7390" spans="1:4">
      <c r="A7390" t="s">
        <v>13305</v>
      </c>
      <c r="B7390" t="s">
        <v>13308</v>
      </c>
      <c r="C7390" s="36" t="s">
        <v>14427</v>
      </c>
      <c r="D7390" s="36" t="s">
        <v>159</v>
      </c>
    </row>
    <row r="7391" spans="1:4">
      <c r="A7391" t="s">
        <v>13305</v>
      </c>
      <c r="B7391" t="s">
        <v>14428</v>
      </c>
      <c r="C7391" s="36" t="s">
        <v>14429</v>
      </c>
      <c r="D7391" s="36" t="s">
        <v>182</v>
      </c>
    </row>
    <row r="7392" spans="1:4">
      <c r="A7392" t="s">
        <v>13305</v>
      </c>
      <c r="B7392" t="s">
        <v>14430</v>
      </c>
      <c r="C7392" s="36" t="s">
        <v>14431</v>
      </c>
      <c r="D7392" s="36" t="s">
        <v>182</v>
      </c>
    </row>
    <row r="7393" spans="1:4">
      <c r="A7393" t="s">
        <v>13305</v>
      </c>
      <c r="B7393" t="s">
        <v>14432</v>
      </c>
      <c r="C7393" s="36" t="s">
        <v>14433</v>
      </c>
      <c r="D7393" s="36" t="s">
        <v>182</v>
      </c>
    </row>
    <row r="7394" spans="1:4">
      <c r="A7394" t="s">
        <v>13305</v>
      </c>
      <c r="B7394" t="s">
        <v>14434</v>
      </c>
      <c r="C7394" s="36" t="s">
        <v>14435</v>
      </c>
      <c r="D7394" s="36" t="s">
        <v>182</v>
      </c>
    </row>
    <row r="7395" spans="1:4">
      <c r="A7395" t="s">
        <v>13305</v>
      </c>
      <c r="B7395" t="s">
        <v>13308</v>
      </c>
      <c r="C7395" s="36" t="s">
        <v>14436</v>
      </c>
      <c r="D7395" s="36" t="s">
        <v>159</v>
      </c>
    </row>
    <row r="7396" spans="1:4">
      <c r="A7396" t="s">
        <v>13305</v>
      </c>
      <c r="B7396" t="s">
        <v>14409</v>
      </c>
      <c r="C7396" s="36" t="s">
        <v>14437</v>
      </c>
      <c r="D7396" s="36" t="s">
        <v>182</v>
      </c>
    </row>
    <row r="7397" spans="1:4">
      <c r="A7397" t="s">
        <v>13305</v>
      </c>
      <c r="B7397" t="s">
        <v>13308</v>
      </c>
      <c r="C7397" s="36" t="s">
        <v>14438</v>
      </c>
      <c r="D7397" s="36" t="s">
        <v>159</v>
      </c>
    </row>
    <row r="7398" spans="1:4">
      <c r="A7398" t="s">
        <v>13305</v>
      </c>
      <c r="B7398" t="s">
        <v>13308</v>
      </c>
      <c r="C7398" s="36" t="s">
        <v>14439</v>
      </c>
      <c r="D7398" s="36" t="s">
        <v>159</v>
      </c>
    </row>
    <row r="7399" spans="1:4">
      <c r="A7399" t="s">
        <v>13305</v>
      </c>
      <c r="B7399" t="s">
        <v>14440</v>
      </c>
      <c r="C7399" s="36" t="s">
        <v>14441</v>
      </c>
      <c r="D7399" s="36" t="s">
        <v>182</v>
      </c>
    </row>
    <row r="7400" spans="1:4">
      <c r="A7400" t="s">
        <v>13305</v>
      </c>
      <c r="B7400" t="s">
        <v>14442</v>
      </c>
      <c r="C7400" s="36" t="s">
        <v>14443</v>
      </c>
      <c r="D7400" s="36" t="s">
        <v>182</v>
      </c>
    </row>
    <row r="7401" spans="1:4">
      <c r="A7401" t="s">
        <v>13305</v>
      </c>
      <c r="B7401" t="s">
        <v>14444</v>
      </c>
      <c r="C7401" s="36" t="s">
        <v>14445</v>
      </c>
      <c r="D7401" s="36" t="s">
        <v>182</v>
      </c>
    </row>
    <row r="7402" spans="1:4">
      <c r="A7402" t="s">
        <v>13305</v>
      </c>
      <c r="B7402" t="s">
        <v>14446</v>
      </c>
      <c r="C7402" s="36" t="s">
        <v>14447</v>
      </c>
      <c r="D7402" s="36" t="s">
        <v>182</v>
      </c>
    </row>
    <row r="7403" spans="1:4">
      <c r="A7403" t="s">
        <v>13305</v>
      </c>
      <c r="B7403" t="s">
        <v>14448</v>
      </c>
      <c r="C7403" s="36" t="s">
        <v>14449</v>
      </c>
      <c r="D7403" s="36" t="s">
        <v>182</v>
      </c>
    </row>
    <row r="7404" spans="1:4">
      <c r="A7404" t="s">
        <v>13305</v>
      </c>
      <c r="B7404" t="s">
        <v>14450</v>
      </c>
      <c r="C7404" s="36" t="s">
        <v>14451</v>
      </c>
      <c r="D7404" s="36" t="s">
        <v>182</v>
      </c>
    </row>
    <row r="7405" spans="1:4">
      <c r="A7405" t="s">
        <v>13305</v>
      </c>
      <c r="B7405" t="s">
        <v>14452</v>
      </c>
      <c r="C7405" s="36" t="s">
        <v>14453</v>
      </c>
      <c r="D7405" s="36" t="s">
        <v>182</v>
      </c>
    </row>
    <row r="7406" spans="1:4">
      <c r="A7406" t="s">
        <v>13305</v>
      </c>
      <c r="B7406" t="s">
        <v>14454</v>
      </c>
      <c r="C7406" s="36" t="s">
        <v>14455</v>
      </c>
      <c r="D7406" s="36" t="s">
        <v>182</v>
      </c>
    </row>
    <row r="7407" spans="1:4">
      <c r="A7407" t="s">
        <v>13305</v>
      </c>
      <c r="B7407" t="s">
        <v>14456</v>
      </c>
      <c r="C7407" s="36" t="s">
        <v>14457</v>
      </c>
      <c r="D7407" s="36" t="s">
        <v>182</v>
      </c>
    </row>
    <row r="7408" spans="1:4">
      <c r="A7408" t="s">
        <v>13305</v>
      </c>
      <c r="B7408" t="s">
        <v>14458</v>
      </c>
      <c r="C7408" s="36" t="s">
        <v>14459</v>
      </c>
      <c r="D7408" s="36" t="s">
        <v>182</v>
      </c>
    </row>
    <row r="7409" spans="1:4">
      <c r="A7409" t="s">
        <v>13305</v>
      </c>
      <c r="B7409" t="s">
        <v>14460</v>
      </c>
      <c r="C7409" s="36" t="s">
        <v>14461</v>
      </c>
      <c r="D7409" s="36" t="s">
        <v>182</v>
      </c>
    </row>
    <row r="7410" spans="1:4">
      <c r="A7410" t="s">
        <v>13305</v>
      </c>
      <c r="B7410" t="s">
        <v>14462</v>
      </c>
      <c r="C7410" s="36" t="s">
        <v>14463</v>
      </c>
      <c r="D7410" s="36" t="s">
        <v>182</v>
      </c>
    </row>
    <row r="7411" spans="1:4">
      <c r="A7411" t="s">
        <v>13305</v>
      </c>
      <c r="B7411" t="s">
        <v>14464</v>
      </c>
      <c r="C7411" s="36" t="s">
        <v>14465</v>
      </c>
      <c r="D7411" s="36" t="s">
        <v>182</v>
      </c>
    </row>
    <row r="7412" spans="1:4">
      <c r="A7412" t="s">
        <v>13305</v>
      </c>
      <c r="B7412" t="s">
        <v>14466</v>
      </c>
      <c r="C7412" s="36" t="s">
        <v>14467</v>
      </c>
      <c r="D7412" s="36" t="s">
        <v>182</v>
      </c>
    </row>
    <row r="7413" spans="1:4">
      <c r="A7413" t="s">
        <v>13305</v>
      </c>
      <c r="B7413" t="s">
        <v>14468</v>
      </c>
      <c r="C7413" s="36" t="s">
        <v>14469</v>
      </c>
      <c r="D7413" s="36" t="s">
        <v>182</v>
      </c>
    </row>
    <row r="7414" spans="1:4">
      <c r="A7414" t="s">
        <v>13305</v>
      </c>
      <c r="B7414" t="s">
        <v>14470</v>
      </c>
      <c r="C7414" s="36" t="s">
        <v>14471</v>
      </c>
      <c r="D7414" s="36" t="s">
        <v>182</v>
      </c>
    </row>
    <row r="7415" spans="1:4">
      <c r="A7415" t="s">
        <v>13305</v>
      </c>
      <c r="B7415" t="s">
        <v>14472</v>
      </c>
      <c r="C7415" s="36" t="s">
        <v>14473</v>
      </c>
      <c r="D7415" s="36" t="s">
        <v>182</v>
      </c>
    </row>
    <row r="7416" spans="1:4">
      <c r="A7416" t="s">
        <v>13305</v>
      </c>
      <c r="B7416" t="s">
        <v>14472</v>
      </c>
      <c r="C7416" s="36" t="s">
        <v>14474</v>
      </c>
      <c r="D7416" s="36" t="s">
        <v>182</v>
      </c>
    </row>
    <row r="7417" spans="1:4">
      <c r="A7417" t="s">
        <v>13305</v>
      </c>
      <c r="B7417" t="s">
        <v>14475</v>
      </c>
      <c r="C7417" s="36" t="s">
        <v>14476</v>
      </c>
      <c r="D7417" s="36" t="s">
        <v>182</v>
      </c>
    </row>
    <row r="7418" spans="1:4">
      <c r="A7418" t="s">
        <v>13305</v>
      </c>
      <c r="B7418" t="s">
        <v>14477</v>
      </c>
      <c r="C7418" s="36" t="s">
        <v>14478</v>
      </c>
      <c r="D7418" s="36" t="s">
        <v>182</v>
      </c>
    </row>
    <row r="7419" spans="1:4">
      <c r="A7419" t="s">
        <v>13305</v>
      </c>
      <c r="B7419" t="s">
        <v>14479</v>
      </c>
      <c r="C7419" s="36" t="s">
        <v>14480</v>
      </c>
      <c r="D7419" s="36" t="s">
        <v>182</v>
      </c>
    </row>
    <row r="7420" spans="1:4">
      <c r="A7420" t="s">
        <v>13305</v>
      </c>
      <c r="B7420" t="s">
        <v>14481</v>
      </c>
      <c r="C7420" s="36" t="s">
        <v>14482</v>
      </c>
      <c r="D7420" s="36" t="s">
        <v>182</v>
      </c>
    </row>
    <row r="7421" spans="1:4">
      <c r="A7421" t="s">
        <v>13305</v>
      </c>
      <c r="B7421" t="s">
        <v>14483</v>
      </c>
      <c r="C7421" s="36" t="s">
        <v>14484</v>
      </c>
      <c r="D7421" s="36" t="s">
        <v>182</v>
      </c>
    </row>
    <row r="7422" spans="1:4">
      <c r="A7422" t="s">
        <v>13305</v>
      </c>
      <c r="B7422" t="s">
        <v>14485</v>
      </c>
      <c r="C7422" s="36" t="s">
        <v>14486</v>
      </c>
      <c r="D7422" s="36" t="s">
        <v>182</v>
      </c>
    </row>
    <row r="7423" spans="1:4">
      <c r="A7423" t="s">
        <v>13305</v>
      </c>
      <c r="B7423" t="s">
        <v>13308</v>
      </c>
      <c r="C7423" s="36" t="s">
        <v>14487</v>
      </c>
      <c r="D7423" s="36" t="s">
        <v>159</v>
      </c>
    </row>
    <row r="7424" spans="1:4">
      <c r="A7424" t="s">
        <v>13305</v>
      </c>
      <c r="B7424" t="s">
        <v>14488</v>
      </c>
      <c r="C7424" s="36" t="s">
        <v>14489</v>
      </c>
      <c r="D7424" s="36" t="s">
        <v>182</v>
      </c>
    </row>
    <row r="7425" spans="1:4">
      <c r="A7425" t="s">
        <v>13305</v>
      </c>
      <c r="B7425" t="s">
        <v>14490</v>
      </c>
      <c r="C7425" s="36" t="s">
        <v>14491</v>
      </c>
      <c r="D7425" s="36" t="s">
        <v>182</v>
      </c>
    </row>
    <row r="7426" spans="1:4">
      <c r="A7426" t="s">
        <v>13305</v>
      </c>
      <c r="B7426" t="s">
        <v>14492</v>
      </c>
      <c r="C7426" s="36" t="s">
        <v>14493</v>
      </c>
      <c r="D7426" s="36" t="s">
        <v>182</v>
      </c>
    </row>
    <row r="7427" spans="1:4">
      <c r="A7427" t="s">
        <v>13305</v>
      </c>
      <c r="B7427" t="s">
        <v>14494</v>
      </c>
      <c r="C7427" s="36" t="s">
        <v>14495</v>
      </c>
      <c r="D7427" s="36" t="s">
        <v>182</v>
      </c>
    </row>
    <row r="7428" spans="1:4">
      <c r="A7428" t="s">
        <v>13305</v>
      </c>
      <c r="B7428" t="s">
        <v>14496</v>
      </c>
      <c r="C7428" s="36" t="s">
        <v>14497</v>
      </c>
      <c r="D7428" s="36" t="s">
        <v>182</v>
      </c>
    </row>
    <row r="7429" spans="1:4">
      <c r="A7429" t="s">
        <v>13305</v>
      </c>
      <c r="B7429" t="s">
        <v>13308</v>
      </c>
      <c r="C7429" s="36" t="s">
        <v>14498</v>
      </c>
      <c r="D7429" s="36" t="s">
        <v>159</v>
      </c>
    </row>
    <row r="7430" spans="1:4">
      <c r="A7430" t="s">
        <v>13305</v>
      </c>
      <c r="B7430" t="s">
        <v>14499</v>
      </c>
      <c r="C7430" s="36" t="s">
        <v>14500</v>
      </c>
      <c r="D7430" s="36" t="s">
        <v>182</v>
      </c>
    </row>
    <row r="7431" spans="1:4">
      <c r="A7431" t="s">
        <v>13305</v>
      </c>
      <c r="B7431" t="s">
        <v>13308</v>
      </c>
      <c r="C7431" s="36" t="s">
        <v>14501</v>
      </c>
      <c r="D7431" s="36" t="s">
        <v>159</v>
      </c>
    </row>
    <row r="7432" spans="1:4">
      <c r="A7432" t="s">
        <v>13305</v>
      </c>
      <c r="B7432" t="s">
        <v>13308</v>
      </c>
      <c r="C7432" s="36" t="s">
        <v>14502</v>
      </c>
      <c r="D7432" s="36" t="s">
        <v>159</v>
      </c>
    </row>
    <row r="7433" spans="1:4">
      <c r="A7433" t="s">
        <v>13305</v>
      </c>
      <c r="B7433" t="s">
        <v>14479</v>
      </c>
      <c r="C7433" s="36" t="s">
        <v>14503</v>
      </c>
      <c r="D7433" s="36" t="s">
        <v>182</v>
      </c>
    </row>
    <row r="7434" spans="1:4">
      <c r="A7434" t="s">
        <v>13305</v>
      </c>
      <c r="B7434" t="s">
        <v>14504</v>
      </c>
      <c r="C7434" s="36" t="s">
        <v>14505</v>
      </c>
      <c r="D7434" s="36" t="s">
        <v>182</v>
      </c>
    </row>
    <row r="7435" spans="1:4">
      <c r="A7435" t="s">
        <v>13305</v>
      </c>
      <c r="B7435" t="s">
        <v>14506</v>
      </c>
      <c r="C7435" s="36" t="s">
        <v>14507</v>
      </c>
      <c r="D7435" s="36" t="s">
        <v>182</v>
      </c>
    </row>
    <row r="7436" spans="1:4">
      <c r="A7436" t="s">
        <v>13305</v>
      </c>
      <c r="B7436" t="s">
        <v>14508</v>
      </c>
      <c r="C7436" s="36" t="s">
        <v>14509</v>
      </c>
      <c r="D7436" s="36" t="s">
        <v>182</v>
      </c>
    </row>
    <row r="7437" spans="1:4">
      <c r="A7437" t="s">
        <v>13305</v>
      </c>
      <c r="B7437" t="s">
        <v>14510</v>
      </c>
      <c r="C7437" s="36" t="s">
        <v>14511</v>
      </c>
      <c r="D7437" s="36" t="s">
        <v>182</v>
      </c>
    </row>
    <row r="7438" spans="1:4">
      <c r="A7438" t="s">
        <v>13305</v>
      </c>
      <c r="B7438" t="s">
        <v>14512</v>
      </c>
      <c r="C7438" s="36" t="s">
        <v>14513</v>
      </c>
      <c r="D7438" s="36" t="s">
        <v>182</v>
      </c>
    </row>
    <row r="7439" spans="1:4">
      <c r="A7439" t="s">
        <v>13305</v>
      </c>
      <c r="B7439" t="s">
        <v>14512</v>
      </c>
      <c r="C7439" s="36" t="s">
        <v>14514</v>
      </c>
      <c r="D7439" s="36" t="s">
        <v>182</v>
      </c>
    </row>
    <row r="7440" spans="1:4">
      <c r="A7440" t="s">
        <v>13305</v>
      </c>
      <c r="B7440" t="s">
        <v>14515</v>
      </c>
      <c r="C7440" s="36" t="s">
        <v>14516</v>
      </c>
      <c r="D7440" s="36" t="s">
        <v>182</v>
      </c>
    </row>
    <row r="7441" spans="1:4">
      <c r="A7441" t="s">
        <v>13305</v>
      </c>
      <c r="B7441" t="s">
        <v>14517</v>
      </c>
      <c r="C7441" s="36" t="s">
        <v>14518</v>
      </c>
      <c r="D7441" s="36" t="s">
        <v>182</v>
      </c>
    </row>
    <row r="7442" spans="1:4">
      <c r="A7442" t="s">
        <v>13305</v>
      </c>
      <c r="B7442" t="s">
        <v>14519</v>
      </c>
      <c r="C7442" s="36" t="s">
        <v>14520</v>
      </c>
      <c r="D7442" s="36" t="s">
        <v>182</v>
      </c>
    </row>
    <row r="7443" spans="1:4">
      <c r="A7443" t="s">
        <v>13305</v>
      </c>
      <c r="B7443" t="s">
        <v>14521</v>
      </c>
      <c r="C7443" s="36" t="s">
        <v>14522</v>
      </c>
      <c r="D7443" s="36" t="s">
        <v>182</v>
      </c>
    </row>
    <row r="7444" spans="1:4">
      <c r="A7444" t="s">
        <v>13305</v>
      </c>
      <c r="B7444" t="s">
        <v>14523</v>
      </c>
      <c r="C7444" s="36" t="s">
        <v>14524</v>
      </c>
      <c r="D7444" s="36" t="s">
        <v>182</v>
      </c>
    </row>
    <row r="7445" spans="1:4">
      <c r="A7445" t="s">
        <v>13305</v>
      </c>
      <c r="B7445" t="s">
        <v>14525</v>
      </c>
      <c r="C7445" s="36" t="s">
        <v>14526</v>
      </c>
      <c r="D7445" s="36" t="s">
        <v>182</v>
      </c>
    </row>
    <row r="7446" spans="1:4">
      <c r="A7446" t="s">
        <v>13305</v>
      </c>
      <c r="B7446" t="s">
        <v>14527</v>
      </c>
      <c r="C7446" s="36" t="s">
        <v>14528</v>
      </c>
      <c r="D7446" s="36" t="s">
        <v>182</v>
      </c>
    </row>
    <row r="7447" spans="1:4">
      <c r="A7447" t="s">
        <v>13305</v>
      </c>
      <c r="B7447" t="s">
        <v>14529</v>
      </c>
      <c r="C7447" s="36" t="s">
        <v>14530</v>
      </c>
      <c r="D7447" s="36" t="s">
        <v>182</v>
      </c>
    </row>
    <row r="7448" spans="1:4">
      <c r="A7448" t="s">
        <v>13305</v>
      </c>
      <c r="B7448" t="s">
        <v>14531</v>
      </c>
      <c r="C7448" s="36" t="s">
        <v>14532</v>
      </c>
      <c r="D7448" s="36" t="s">
        <v>182</v>
      </c>
    </row>
    <row r="7449" spans="1:4">
      <c r="A7449" t="s">
        <v>13305</v>
      </c>
      <c r="B7449" t="s">
        <v>14531</v>
      </c>
      <c r="C7449" s="36" t="s">
        <v>14533</v>
      </c>
      <c r="D7449" s="36" t="s">
        <v>182</v>
      </c>
    </row>
    <row r="7450" spans="1:4">
      <c r="A7450" t="s">
        <v>13305</v>
      </c>
      <c r="B7450" t="s">
        <v>14534</v>
      </c>
      <c r="C7450" s="36" t="s">
        <v>14535</v>
      </c>
      <c r="D7450" s="36" t="s">
        <v>182</v>
      </c>
    </row>
    <row r="7451" spans="1:4">
      <c r="A7451" t="s">
        <v>13305</v>
      </c>
      <c r="B7451" t="s">
        <v>14458</v>
      </c>
      <c r="C7451" s="36" t="s">
        <v>14536</v>
      </c>
      <c r="D7451" s="36" t="s">
        <v>182</v>
      </c>
    </row>
    <row r="7452" spans="1:4">
      <c r="A7452" t="s">
        <v>13305</v>
      </c>
      <c r="B7452" t="s">
        <v>14510</v>
      </c>
      <c r="C7452" s="36" t="s">
        <v>14537</v>
      </c>
      <c r="D7452" s="36" t="s">
        <v>182</v>
      </c>
    </row>
    <row r="7453" spans="1:4">
      <c r="A7453" t="s">
        <v>13305</v>
      </c>
      <c r="B7453" t="s">
        <v>14538</v>
      </c>
      <c r="C7453" s="36" t="s">
        <v>14539</v>
      </c>
      <c r="D7453" s="36" t="s">
        <v>182</v>
      </c>
    </row>
    <row r="7454" spans="1:4">
      <c r="A7454" t="s">
        <v>13305</v>
      </c>
      <c r="B7454" t="s">
        <v>14540</v>
      </c>
      <c r="C7454" s="36" t="s">
        <v>14541</v>
      </c>
      <c r="D7454" s="36" t="s">
        <v>182</v>
      </c>
    </row>
    <row r="7455" spans="1:4">
      <c r="A7455" t="s">
        <v>13305</v>
      </c>
      <c r="B7455" t="s">
        <v>14542</v>
      </c>
      <c r="C7455" s="36" t="s">
        <v>14543</v>
      </c>
      <c r="D7455" s="36" t="s">
        <v>182</v>
      </c>
    </row>
    <row r="7456" spans="1:4">
      <c r="A7456" t="s">
        <v>13305</v>
      </c>
      <c r="B7456" t="s">
        <v>14544</v>
      </c>
      <c r="C7456" s="36" t="s">
        <v>14545</v>
      </c>
      <c r="D7456" s="36" t="s">
        <v>182</v>
      </c>
    </row>
    <row r="7457" spans="1:4">
      <c r="A7457" t="s">
        <v>13305</v>
      </c>
      <c r="B7457" t="s">
        <v>14546</v>
      </c>
      <c r="C7457" s="36" t="s">
        <v>14547</v>
      </c>
      <c r="D7457" s="36" t="s">
        <v>182</v>
      </c>
    </row>
    <row r="7458" spans="1:4">
      <c r="A7458" t="s">
        <v>13305</v>
      </c>
      <c r="B7458" t="s">
        <v>13308</v>
      </c>
      <c r="C7458" s="36" t="s">
        <v>14548</v>
      </c>
      <c r="D7458" s="36" t="s">
        <v>159</v>
      </c>
    </row>
    <row r="7459" spans="1:4">
      <c r="A7459" t="s">
        <v>13305</v>
      </c>
      <c r="B7459" t="s">
        <v>14549</v>
      </c>
      <c r="C7459" s="36" t="s">
        <v>14550</v>
      </c>
      <c r="D7459" s="36" t="s">
        <v>182</v>
      </c>
    </row>
    <row r="7460" spans="1:4">
      <c r="A7460" t="s">
        <v>13305</v>
      </c>
      <c r="B7460" t="s">
        <v>13308</v>
      </c>
      <c r="C7460" s="36" t="s">
        <v>14551</v>
      </c>
      <c r="D7460" s="36" t="s">
        <v>182</v>
      </c>
    </row>
    <row r="7461" spans="1:4">
      <c r="A7461" t="s">
        <v>13305</v>
      </c>
      <c r="B7461" t="s">
        <v>14552</v>
      </c>
      <c r="C7461" s="36" t="s">
        <v>14553</v>
      </c>
      <c r="D7461" s="36" t="s">
        <v>182</v>
      </c>
    </row>
    <row r="7462" spans="1:4">
      <c r="A7462" t="s">
        <v>13305</v>
      </c>
      <c r="B7462" t="s">
        <v>14554</v>
      </c>
      <c r="C7462" s="36" t="s">
        <v>14555</v>
      </c>
      <c r="D7462" s="36" t="s">
        <v>182</v>
      </c>
    </row>
    <row r="7463" spans="1:4">
      <c r="A7463" t="s">
        <v>13305</v>
      </c>
      <c r="B7463" t="s">
        <v>13308</v>
      </c>
      <c r="C7463" s="36" t="s">
        <v>14556</v>
      </c>
      <c r="D7463" s="36" t="s">
        <v>159</v>
      </c>
    </row>
    <row r="7464" spans="1:4">
      <c r="A7464" t="s">
        <v>13305</v>
      </c>
      <c r="B7464" t="s">
        <v>14557</v>
      </c>
      <c r="C7464" s="36" t="s">
        <v>14558</v>
      </c>
      <c r="D7464" s="36" t="s">
        <v>182</v>
      </c>
    </row>
    <row r="7465" spans="1:4">
      <c r="A7465" t="s">
        <v>13305</v>
      </c>
      <c r="B7465" t="s">
        <v>14559</v>
      </c>
      <c r="C7465" s="36" t="s">
        <v>14560</v>
      </c>
      <c r="D7465" s="36" t="s">
        <v>182</v>
      </c>
    </row>
    <row r="7466" spans="1:4">
      <c r="A7466" t="s">
        <v>13305</v>
      </c>
      <c r="B7466" t="s">
        <v>14561</v>
      </c>
      <c r="C7466" s="36" t="s">
        <v>14562</v>
      </c>
      <c r="D7466" s="36" t="s">
        <v>182</v>
      </c>
    </row>
    <row r="7467" spans="1:4">
      <c r="A7467" t="s">
        <v>13305</v>
      </c>
      <c r="B7467" t="s">
        <v>13308</v>
      </c>
      <c r="C7467" s="36" t="s">
        <v>14563</v>
      </c>
      <c r="D7467" s="36" t="s">
        <v>182</v>
      </c>
    </row>
    <row r="7468" spans="1:4">
      <c r="A7468" t="s">
        <v>13305</v>
      </c>
      <c r="B7468" t="s">
        <v>14564</v>
      </c>
      <c r="C7468" s="36" t="s">
        <v>14565</v>
      </c>
      <c r="D7468" s="36" t="s">
        <v>182</v>
      </c>
    </row>
    <row r="7469" spans="1:4">
      <c r="A7469" t="s">
        <v>13305</v>
      </c>
      <c r="B7469" t="s">
        <v>14566</v>
      </c>
      <c r="C7469" s="36" t="s">
        <v>14567</v>
      </c>
      <c r="D7469" s="36" t="s">
        <v>182</v>
      </c>
    </row>
    <row r="7470" spans="1:4">
      <c r="A7470" t="s">
        <v>13305</v>
      </c>
      <c r="B7470" t="s">
        <v>14568</v>
      </c>
      <c r="C7470" s="36" t="s">
        <v>14569</v>
      </c>
      <c r="D7470" s="36" t="s">
        <v>182</v>
      </c>
    </row>
    <row r="7471" spans="1:4">
      <c r="A7471" t="s">
        <v>13305</v>
      </c>
      <c r="B7471" t="s">
        <v>14570</v>
      </c>
      <c r="C7471" s="36" t="s">
        <v>14571</v>
      </c>
      <c r="D7471" s="36" t="s">
        <v>159</v>
      </c>
    </row>
    <row r="7472" spans="1:4">
      <c r="A7472" t="s">
        <v>13305</v>
      </c>
      <c r="B7472" t="s">
        <v>14572</v>
      </c>
      <c r="C7472" s="36" t="s">
        <v>14573</v>
      </c>
      <c r="D7472" s="36" t="s">
        <v>182</v>
      </c>
    </row>
    <row r="7473" spans="1:4">
      <c r="A7473" t="s">
        <v>13305</v>
      </c>
      <c r="B7473" t="s">
        <v>13308</v>
      </c>
      <c r="C7473" s="36" t="s">
        <v>14574</v>
      </c>
      <c r="D7473" s="36" t="s">
        <v>159</v>
      </c>
    </row>
    <row r="7474" spans="1:4">
      <c r="A7474" t="s">
        <v>13305</v>
      </c>
      <c r="B7474" t="s">
        <v>14575</v>
      </c>
      <c r="C7474" s="36" t="s">
        <v>14576</v>
      </c>
      <c r="D7474" s="36" t="s">
        <v>182</v>
      </c>
    </row>
    <row r="7475" spans="1:4">
      <c r="A7475" t="s">
        <v>13305</v>
      </c>
      <c r="B7475" t="s">
        <v>14577</v>
      </c>
      <c r="C7475" s="36" t="s">
        <v>14578</v>
      </c>
      <c r="D7475" s="36" t="s">
        <v>182</v>
      </c>
    </row>
    <row r="7476" spans="1:4">
      <c r="A7476" t="s">
        <v>13305</v>
      </c>
      <c r="B7476" t="s">
        <v>14579</v>
      </c>
      <c r="C7476" s="36" t="s">
        <v>14580</v>
      </c>
      <c r="D7476" s="36" t="s">
        <v>182</v>
      </c>
    </row>
    <row r="7477" spans="1:4">
      <c r="A7477" t="s">
        <v>13305</v>
      </c>
      <c r="B7477" t="s">
        <v>14581</v>
      </c>
      <c r="C7477" s="36" t="s">
        <v>14582</v>
      </c>
      <c r="D7477" s="36" t="s">
        <v>182</v>
      </c>
    </row>
    <row r="7478" spans="1:4">
      <c r="A7478" t="s">
        <v>13305</v>
      </c>
      <c r="B7478" t="s">
        <v>14583</v>
      </c>
      <c r="C7478" s="36" t="s">
        <v>14584</v>
      </c>
      <c r="D7478" s="36" t="s">
        <v>182</v>
      </c>
    </row>
    <row r="7479" spans="1:4">
      <c r="A7479" t="s">
        <v>13305</v>
      </c>
      <c r="B7479" t="s">
        <v>14585</v>
      </c>
      <c r="C7479" s="36" t="s">
        <v>14586</v>
      </c>
      <c r="D7479" s="36" t="s">
        <v>182</v>
      </c>
    </row>
    <row r="7480" spans="1:4">
      <c r="A7480" t="s">
        <v>13305</v>
      </c>
      <c r="B7480" t="s">
        <v>14587</v>
      </c>
      <c r="C7480" s="36" t="s">
        <v>14588</v>
      </c>
      <c r="D7480" s="36" t="s">
        <v>182</v>
      </c>
    </row>
    <row r="7481" spans="1:4">
      <c r="A7481" t="s">
        <v>13305</v>
      </c>
      <c r="B7481" t="s">
        <v>14589</v>
      </c>
      <c r="C7481" s="36" t="s">
        <v>14590</v>
      </c>
      <c r="D7481" s="36" t="s">
        <v>182</v>
      </c>
    </row>
    <row r="7482" spans="1:4">
      <c r="A7482" t="s">
        <v>13305</v>
      </c>
      <c r="B7482" t="s">
        <v>14591</v>
      </c>
      <c r="C7482" s="36" t="s">
        <v>14592</v>
      </c>
      <c r="D7482" s="36" t="s">
        <v>182</v>
      </c>
    </row>
    <row r="7483" spans="1:4">
      <c r="A7483" t="s">
        <v>13305</v>
      </c>
      <c r="B7483" t="s">
        <v>13308</v>
      </c>
      <c r="C7483" s="36" t="s">
        <v>14593</v>
      </c>
      <c r="D7483" s="36" t="s">
        <v>159</v>
      </c>
    </row>
    <row r="7484" spans="1:4">
      <c r="A7484" t="s">
        <v>13305</v>
      </c>
      <c r="B7484" t="s">
        <v>14594</v>
      </c>
      <c r="C7484" s="36" t="s">
        <v>14595</v>
      </c>
      <c r="D7484" s="36" t="s">
        <v>182</v>
      </c>
    </row>
    <row r="7485" spans="1:4">
      <c r="A7485" t="s">
        <v>13305</v>
      </c>
      <c r="B7485" t="s">
        <v>13308</v>
      </c>
      <c r="C7485" s="36" t="s">
        <v>14596</v>
      </c>
      <c r="D7485" s="36" t="s">
        <v>182</v>
      </c>
    </row>
    <row r="7486" spans="1:4">
      <c r="A7486" t="s">
        <v>13305</v>
      </c>
      <c r="B7486" t="s">
        <v>14468</v>
      </c>
      <c r="C7486" s="36" t="s">
        <v>14597</v>
      </c>
      <c r="D7486" s="36" t="s">
        <v>182</v>
      </c>
    </row>
    <row r="7487" spans="1:4">
      <c r="A7487" t="s">
        <v>13305</v>
      </c>
      <c r="B7487" t="s">
        <v>13308</v>
      </c>
      <c r="C7487" s="36" t="s">
        <v>14598</v>
      </c>
      <c r="D7487" s="36" t="s">
        <v>182</v>
      </c>
    </row>
    <row r="7488" spans="1:4">
      <c r="A7488" t="s">
        <v>13305</v>
      </c>
      <c r="B7488" t="s">
        <v>13308</v>
      </c>
      <c r="C7488" s="36" t="s">
        <v>14599</v>
      </c>
      <c r="D7488" s="36" t="s">
        <v>159</v>
      </c>
    </row>
    <row r="7489" spans="1:4">
      <c r="A7489" t="s">
        <v>13305</v>
      </c>
      <c r="B7489" t="s">
        <v>14600</v>
      </c>
      <c r="C7489" s="36" t="s">
        <v>14601</v>
      </c>
      <c r="D7489" s="36" t="s">
        <v>182</v>
      </c>
    </row>
    <row r="7490" spans="1:4">
      <c r="A7490" t="s">
        <v>13305</v>
      </c>
      <c r="B7490" t="s">
        <v>14602</v>
      </c>
      <c r="C7490" s="36" t="s">
        <v>14603</v>
      </c>
      <c r="D7490" s="36" t="s">
        <v>182</v>
      </c>
    </row>
    <row r="7491" spans="1:4">
      <c r="A7491" t="s">
        <v>13305</v>
      </c>
      <c r="B7491" t="s">
        <v>14604</v>
      </c>
      <c r="C7491" s="36" t="s">
        <v>14605</v>
      </c>
      <c r="D7491" s="36" t="s">
        <v>182</v>
      </c>
    </row>
    <row r="7492" spans="1:4">
      <c r="A7492" t="s">
        <v>13305</v>
      </c>
      <c r="B7492" t="s">
        <v>14606</v>
      </c>
      <c r="C7492" s="36" t="s">
        <v>14607</v>
      </c>
      <c r="D7492" s="36" t="s">
        <v>182</v>
      </c>
    </row>
    <row r="7493" spans="1:4">
      <c r="A7493" t="s">
        <v>13305</v>
      </c>
      <c r="B7493" t="s">
        <v>14608</v>
      </c>
      <c r="C7493" s="36" t="s">
        <v>14609</v>
      </c>
      <c r="D7493" s="36" t="s">
        <v>182</v>
      </c>
    </row>
    <row r="7494" spans="1:4">
      <c r="A7494" t="s">
        <v>13305</v>
      </c>
      <c r="B7494" t="s">
        <v>13308</v>
      </c>
      <c r="C7494" s="36" t="s">
        <v>14610</v>
      </c>
      <c r="D7494" s="36" t="s">
        <v>159</v>
      </c>
    </row>
    <row r="7495" spans="1:4">
      <c r="A7495" t="s">
        <v>13305</v>
      </c>
      <c r="B7495" t="s">
        <v>14611</v>
      </c>
      <c r="C7495" s="36" t="s">
        <v>14612</v>
      </c>
      <c r="D7495" s="36" t="s">
        <v>182</v>
      </c>
    </row>
    <row r="7496" spans="1:4">
      <c r="A7496" t="s">
        <v>13305</v>
      </c>
      <c r="B7496" t="s">
        <v>14613</v>
      </c>
      <c r="C7496" s="36" t="s">
        <v>14614</v>
      </c>
      <c r="D7496" s="36" t="s">
        <v>182</v>
      </c>
    </row>
    <row r="7497" spans="1:4">
      <c r="A7497" t="s">
        <v>13305</v>
      </c>
      <c r="B7497" t="s">
        <v>13308</v>
      </c>
      <c r="C7497" s="36" t="s">
        <v>14615</v>
      </c>
      <c r="D7497" s="36" t="s">
        <v>182</v>
      </c>
    </row>
    <row r="7498" spans="1:4">
      <c r="A7498" t="s">
        <v>13305</v>
      </c>
      <c r="B7498" t="s">
        <v>13308</v>
      </c>
      <c r="C7498" s="36" t="s">
        <v>14616</v>
      </c>
      <c r="D7498" s="36" t="s">
        <v>159</v>
      </c>
    </row>
    <row r="7499" spans="1:4">
      <c r="A7499" t="s">
        <v>13305</v>
      </c>
      <c r="B7499" t="s">
        <v>14583</v>
      </c>
      <c r="C7499" s="36" t="s">
        <v>14617</v>
      </c>
      <c r="D7499" s="36" t="s">
        <v>182</v>
      </c>
    </row>
    <row r="7500" spans="1:4">
      <c r="A7500" t="s">
        <v>13305</v>
      </c>
      <c r="B7500" t="s">
        <v>14618</v>
      </c>
      <c r="C7500" s="36" t="s">
        <v>14619</v>
      </c>
      <c r="D7500" s="36" t="s">
        <v>182</v>
      </c>
    </row>
    <row r="7501" spans="1:4">
      <c r="A7501" t="s">
        <v>13305</v>
      </c>
      <c r="B7501" t="s">
        <v>14620</v>
      </c>
      <c r="C7501" s="36" t="s">
        <v>14621</v>
      </c>
      <c r="D7501" s="36" t="s">
        <v>182</v>
      </c>
    </row>
    <row r="7502" spans="1:4">
      <c r="A7502" t="s">
        <v>13305</v>
      </c>
      <c r="B7502" t="s">
        <v>14622</v>
      </c>
      <c r="C7502" s="36" t="s">
        <v>14623</v>
      </c>
      <c r="D7502" s="36" t="s">
        <v>182</v>
      </c>
    </row>
    <row r="7503" spans="1:4">
      <c r="A7503" t="s">
        <v>13305</v>
      </c>
      <c r="B7503" t="s">
        <v>14624</v>
      </c>
      <c r="C7503" s="36" t="s">
        <v>14625</v>
      </c>
      <c r="D7503" s="36" t="s">
        <v>182</v>
      </c>
    </row>
    <row r="7504" spans="1:4">
      <c r="A7504" t="s">
        <v>13305</v>
      </c>
      <c r="B7504" t="s">
        <v>13308</v>
      </c>
      <c r="C7504" s="36" t="s">
        <v>14626</v>
      </c>
      <c r="D7504" s="36" t="s">
        <v>159</v>
      </c>
    </row>
    <row r="7505" spans="1:4">
      <c r="A7505" t="s">
        <v>13305</v>
      </c>
      <c r="B7505" t="s">
        <v>14627</v>
      </c>
      <c r="C7505" s="36" t="s">
        <v>14628</v>
      </c>
      <c r="D7505" s="36" t="s">
        <v>182</v>
      </c>
    </row>
    <row r="7506" spans="1:4">
      <c r="A7506" t="s">
        <v>13305</v>
      </c>
      <c r="B7506" t="s">
        <v>14627</v>
      </c>
      <c r="C7506" s="36" t="s">
        <v>14629</v>
      </c>
      <c r="D7506" s="36" t="s">
        <v>182</v>
      </c>
    </row>
    <row r="7507" spans="1:4">
      <c r="A7507" t="s">
        <v>13305</v>
      </c>
      <c r="B7507" t="s">
        <v>14630</v>
      </c>
      <c r="C7507" s="36" t="s">
        <v>14631</v>
      </c>
      <c r="D7507" s="36" t="s">
        <v>182</v>
      </c>
    </row>
    <row r="7508" spans="1:4">
      <c r="A7508" t="s">
        <v>13305</v>
      </c>
      <c r="B7508" t="s">
        <v>14632</v>
      </c>
      <c r="C7508" s="36" t="s">
        <v>14633</v>
      </c>
      <c r="D7508" s="36" t="s">
        <v>182</v>
      </c>
    </row>
    <row r="7509" spans="1:4">
      <c r="A7509" t="s">
        <v>13305</v>
      </c>
      <c r="B7509" t="s">
        <v>13308</v>
      </c>
      <c r="C7509" s="36" t="s">
        <v>14634</v>
      </c>
      <c r="D7509" s="36" t="s">
        <v>159</v>
      </c>
    </row>
    <row r="7510" spans="1:4">
      <c r="A7510" t="s">
        <v>13305</v>
      </c>
      <c r="B7510" t="s">
        <v>13308</v>
      </c>
      <c r="C7510" s="36" t="s">
        <v>14635</v>
      </c>
      <c r="D7510" s="36" t="s">
        <v>159</v>
      </c>
    </row>
    <row r="7511" spans="1:4">
      <c r="A7511" t="s">
        <v>13305</v>
      </c>
      <c r="B7511" t="s">
        <v>14636</v>
      </c>
      <c r="C7511" s="36" t="s">
        <v>14637</v>
      </c>
      <c r="D7511" s="36" t="s">
        <v>182</v>
      </c>
    </row>
    <row r="7512" spans="1:4">
      <c r="A7512" t="s">
        <v>13305</v>
      </c>
      <c r="B7512" t="s">
        <v>13308</v>
      </c>
      <c r="C7512" s="36" t="s">
        <v>14638</v>
      </c>
      <c r="D7512" s="36" t="s">
        <v>159</v>
      </c>
    </row>
    <row r="7513" spans="1:4">
      <c r="A7513" t="s">
        <v>13305</v>
      </c>
      <c r="B7513" t="s">
        <v>13308</v>
      </c>
      <c r="C7513" s="36" t="s">
        <v>14639</v>
      </c>
      <c r="D7513" s="36" t="s">
        <v>159</v>
      </c>
    </row>
    <row r="7514" spans="1:4">
      <c r="A7514" t="s">
        <v>13305</v>
      </c>
      <c r="B7514" t="s">
        <v>13308</v>
      </c>
      <c r="C7514" s="36" t="s">
        <v>14640</v>
      </c>
      <c r="D7514" s="36" t="s">
        <v>159</v>
      </c>
    </row>
    <row r="7515" spans="1:4">
      <c r="A7515" t="s">
        <v>13305</v>
      </c>
      <c r="B7515" t="s">
        <v>14641</v>
      </c>
      <c r="C7515" s="36" t="s">
        <v>14642</v>
      </c>
      <c r="D7515" s="36" t="s">
        <v>182</v>
      </c>
    </row>
    <row r="7516" spans="1:4">
      <c r="A7516" t="s">
        <v>13305</v>
      </c>
      <c r="B7516" t="s">
        <v>14643</v>
      </c>
      <c r="C7516" s="36" t="s">
        <v>14644</v>
      </c>
      <c r="D7516" s="36" t="s">
        <v>182</v>
      </c>
    </row>
    <row r="7517" spans="1:4">
      <c r="A7517" t="s">
        <v>13305</v>
      </c>
      <c r="B7517" t="s">
        <v>14645</v>
      </c>
      <c r="C7517" s="36" t="s">
        <v>14646</v>
      </c>
      <c r="D7517" s="36" t="s">
        <v>182</v>
      </c>
    </row>
    <row r="7518" spans="1:4">
      <c r="A7518" t="s">
        <v>13305</v>
      </c>
      <c r="B7518" t="s">
        <v>13308</v>
      </c>
      <c r="C7518" s="36" t="s">
        <v>14647</v>
      </c>
      <c r="D7518" s="36" t="s">
        <v>159</v>
      </c>
    </row>
    <row r="7519" spans="1:4">
      <c r="A7519" t="s">
        <v>13305</v>
      </c>
      <c r="B7519" t="s">
        <v>13308</v>
      </c>
      <c r="C7519" s="36" t="s">
        <v>14648</v>
      </c>
      <c r="D7519" s="36" t="s">
        <v>159</v>
      </c>
    </row>
    <row r="7520" spans="1:4">
      <c r="A7520" t="s">
        <v>13305</v>
      </c>
      <c r="B7520" t="s">
        <v>14649</v>
      </c>
      <c r="C7520" s="36" t="s">
        <v>14650</v>
      </c>
      <c r="D7520" s="36" t="s">
        <v>182</v>
      </c>
    </row>
    <row r="7521" spans="1:4">
      <c r="A7521" t="s">
        <v>13305</v>
      </c>
      <c r="B7521" t="s">
        <v>14651</v>
      </c>
      <c r="C7521" s="36" t="s">
        <v>14652</v>
      </c>
      <c r="D7521" s="36" t="s">
        <v>182</v>
      </c>
    </row>
    <row r="7522" spans="1:4">
      <c r="A7522" t="s">
        <v>13305</v>
      </c>
      <c r="B7522" t="s">
        <v>14653</v>
      </c>
      <c r="C7522" s="36" t="s">
        <v>14654</v>
      </c>
      <c r="D7522" s="36" t="s">
        <v>182</v>
      </c>
    </row>
    <row r="7523" spans="1:4">
      <c r="A7523" t="s">
        <v>13305</v>
      </c>
      <c r="B7523" t="s">
        <v>14655</v>
      </c>
      <c r="C7523" s="36" t="s">
        <v>14656</v>
      </c>
      <c r="D7523" s="36" t="s">
        <v>182</v>
      </c>
    </row>
    <row r="7524" spans="1:4">
      <c r="A7524" t="s">
        <v>13305</v>
      </c>
      <c r="B7524" t="s">
        <v>13308</v>
      </c>
      <c r="C7524" s="36" t="s">
        <v>14657</v>
      </c>
      <c r="D7524" s="36" t="s">
        <v>159</v>
      </c>
    </row>
    <row r="7525" spans="1:4">
      <c r="A7525" t="s">
        <v>13305</v>
      </c>
      <c r="B7525" t="s">
        <v>14658</v>
      </c>
      <c r="C7525" s="36" t="s">
        <v>14659</v>
      </c>
      <c r="D7525" s="36" t="s">
        <v>182</v>
      </c>
    </row>
    <row r="7526" spans="1:4">
      <c r="A7526" t="s">
        <v>13305</v>
      </c>
      <c r="B7526" t="s">
        <v>14660</v>
      </c>
      <c r="C7526" s="36" t="s">
        <v>14661</v>
      </c>
      <c r="D7526" s="36" t="s">
        <v>182</v>
      </c>
    </row>
    <row r="7527" spans="1:4">
      <c r="A7527" t="s">
        <v>13305</v>
      </c>
      <c r="B7527" t="s">
        <v>13308</v>
      </c>
      <c r="C7527" s="36" t="s">
        <v>14662</v>
      </c>
      <c r="D7527" s="36" t="s">
        <v>182</v>
      </c>
    </row>
    <row r="7528" spans="1:4">
      <c r="A7528" t="s">
        <v>13305</v>
      </c>
      <c r="B7528" t="s">
        <v>14663</v>
      </c>
      <c r="C7528" s="36" t="s">
        <v>14664</v>
      </c>
      <c r="D7528" s="36" t="s">
        <v>182</v>
      </c>
    </row>
    <row r="7529" spans="1:4">
      <c r="A7529" t="s">
        <v>13305</v>
      </c>
      <c r="B7529" t="s">
        <v>13369</v>
      </c>
      <c r="C7529" s="36" t="s">
        <v>14665</v>
      </c>
      <c r="D7529" s="36" t="s">
        <v>159</v>
      </c>
    </row>
    <row r="7530" spans="1:4">
      <c r="A7530" t="s">
        <v>13305</v>
      </c>
      <c r="B7530" t="s">
        <v>13308</v>
      </c>
      <c r="C7530" s="36" t="s">
        <v>14666</v>
      </c>
      <c r="D7530" s="36" t="s">
        <v>159</v>
      </c>
    </row>
    <row r="7531" spans="1:4">
      <c r="A7531" t="s">
        <v>13305</v>
      </c>
      <c r="B7531" t="s">
        <v>13308</v>
      </c>
      <c r="C7531" s="36" t="s">
        <v>14667</v>
      </c>
      <c r="D7531" s="36" t="s">
        <v>159</v>
      </c>
    </row>
    <row r="7532" spans="1:4">
      <c r="A7532" t="s">
        <v>13305</v>
      </c>
      <c r="B7532" t="s">
        <v>14668</v>
      </c>
      <c r="C7532" s="36" t="s">
        <v>14669</v>
      </c>
      <c r="D7532" s="36" t="s">
        <v>182</v>
      </c>
    </row>
    <row r="7533" spans="1:4">
      <c r="A7533" t="s">
        <v>13305</v>
      </c>
      <c r="B7533" t="s">
        <v>13308</v>
      </c>
      <c r="C7533" s="36" t="s">
        <v>14670</v>
      </c>
      <c r="D7533" s="36" t="s">
        <v>159</v>
      </c>
    </row>
    <row r="7534" spans="1:4">
      <c r="A7534" t="s">
        <v>13305</v>
      </c>
      <c r="B7534" t="s">
        <v>14671</v>
      </c>
      <c r="C7534" s="36" t="s">
        <v>14672</v>
      </c>
      <c r="D7534" s="36" t="s">
        <v>182</v>
      </c>
    </row>
    <row r="7535" spans="1:4">
      <c r="A7535" t="s">
        <v>13305</v>
      </c>
      <c r="B7535" t="s">
        <v>13308</v>
      </c>
      <c r="C7535" s="36" t="s">
        <v>14673</v>
      </c>
      <c r="D7535" s="36" t="s">
        <v>182</v>
      </c>
    </row>
    <row r="7536" spans="1:4">
      <c r="A7536" t="s">
        <v>13305</v>
      </c>
      <c r="B7536" t="s">
        <v>14674</v>
      </c>
      <c r="C7536" s="36" t="s">
        <v>14675</v>
      </c>
      <c r="D7536" s="36" t="s">
        <v>182</v>
      </c>
    </row>
    <row r="7537" spans="1:4">
      <c r="A7537" t="s">
        <v>13305</v>
      </c>
      <c r="B7537" t="s">
        <v>13308</v>
      </c>
      <c r="C7537" s="36" t="s">
        <v>14676</v>
      </c>
      <c r="D7537" s="36" t="s">
        <v>159</v>
      </c>
    </row>
    <row r="7538" spans="1:4">
      <c r="A7538" t="s">
        <v>13305</v>
      </c>
      <c r="B7538" t="s">
        <v>14677</v>
      </c>
      <c r="C7538" s="36" t="s">
        <v>14678</v>
      </c>
      <c r="D7538" s="36" t="s">
        <v>182</v>
      </c>
    </row>
    <row r="7539" spans="1:4">
      <c r="A7539" t="s">
        <v>13305</v>
      </c>
      <c r="B7539" t="s">
        <v>14679</v>
      </c>
      <c r="C7539" s="36" t="s">
        <v>14680</v>
      </c>
      <c r="D7539" s="36" t="s">
        <v>182</v>
      </c>
    </row>
    <row r="7540" spans="1:4">
      <c r="A7540" t="s">
        <v>13305</v>
      </c>
      <c r="B7540" t="s">
        <v>14681</v>
      </c>
      <c r="C7540" s="36" t="s">
        <v>14682</v>
      </c>
      <c r="D7540" s="36" t="s">
        <v>182</v>
      </c>
    </row>
    <row r="7541" spans="1:4">
      <c r="A7541" t="s">
        <v>13305</v>
      </c>
      <c r="B7541" t="s">
        <v>14683</v>
      </c>
      <c r="C7541" s="36" t="s">
        <v>14684</v>
      </c>
      <c r="D7541" s="36" t="s">
        <v>182</v>
      </c>
    </row>
    <row r="7542" spans="1:4">
      <c r="A7542" t="s">
        <v>13305</v>
      </c>
      <c r="B7542" t="s">
        <v>14685</v>
      </c>
      <c r="C7542" s="36" t="s">
        <v>14686</v>
      </c>
      <c r="D7542" s="36" t="s">
        <v>182</v>
      </c>
    </row>
    <row r="7543" spans="1:4">
      <c r="A7543" t="s">
        <v>13305</v>
      </c>
      <c r="B7543" t="s">
        <v>14687</v>
      </c>
      <c r="C7543" s="36" t="s">
        <v>14688</v>
      </c>
      <c r="D7543" s="36" t="s">
        <v>182</v>
      </c>
    </row>
    <row r="7544" spans="1:4">
      <c r="A7544" t="s">
        <v>13305</v>
      </c>
      <c r="B7544" t="s">
        <v>13308</v>
      </c>
      <c r="C7544" s="36" t="s">
        <v>14689</v>
      </c>
      <c r="D7544" s="36" t="s">
        <v>182</v>
      </c>
    </row>
    <row r="7545" spans="1:4">
      <c r="A7545" t="s">
        <v>13305</v>
      </c>
      <c r="B7545" t="s">
        <v>13308</v>
      </c>
      <c r="C7545" s="36" t="s">
        <v>14690</v>
      </c>
      <c r="D7545" s="36" t="s">
        <v>159</v>
      </c>
    </row>
    <row r="7546" spans="1:4">
      <c r="A7546" t="s">
        <v>13305</v>
      </c>
      <c r="B7546" t="s">
        <v>13308</v>
      </c>
      <c r="C7546" s="36" t="s">
        <v>14691</v>
      </c>
      <c r="D7546" s="36" t="s">
        <v>182</v>
      </c>
    </row>
    <row r="7547" spans="1:4">
      <c r="A7547" t="s">
        <v>13305</v>
      </c>
      <c r="B7547" t="s">
        <v>14692</v>
      </c>
      <c r="C7547" s="36" t="s">
        <v>14693</v>
      </c>
      <c r="D7547" s="36" t="s">
        <v>182</v>
      </c>
    </row>
    <row r="7548" spans="1:4">
      <c r="A7548" t="s">
        <v>13305</v>
      </c>
      <c r="B7548" t="s">
        <v>13308</v>
      </c>
      <c r="C7548" s="36" t="s">
        <v>14694</v>
      </c>
      <c r="D7548" s="36" t="s">
        <v>159</v>
      </c>
    </row>
    <row r="7549" spans="1:4">
      <c r="A7549" t="s">
        <v>13305</v>
      </c>
      <c r="B7549" t="s">
        <v>13308</v>
      </c>
      <c r="C7549" s="36" t="s">
        <v>14695</v>
      </c>
      <c r="D7549" s="36" t="s">
        <v>159</v>
      </c>
    </row>
    <row r="7550" spans="1:4">
      <c r="A7550" t="s">
        <v>13305</v>
      </c>
      <c r="B7550" t="s">
        <v>14696</v>
      </c>
      <c r="C7550" s="36" t="s">
        <v>14697</v>
      </c>
      <c r="D7550" s="36" t="s">
        <v>182</v>
      </c>
    </row>
    <row r="7551" spans="1:4">
      <c r="A7551" t="s">
        <v>13305</v>
      </c>
      <c r="B7551" t="s">
        <v>14698</v>
      </c>
      <c r="C7551" s="36" t="s">
        <v>14699</v>
      </c>
      <c r="D7551" s="36" t="s">
        <v>182</v>
      </c>
    </row>
    <row r="7552" spans="1:4">
      <c r="A7552" t="s">
        <v>13305</v>
      </c>
      <c r="B7552" t="s">
        <v>14700</v>
      </c>
      <c r="C7552" s="36" t="s">
        <v>14701</v>
      </c>
      <c r="D7552" s="36" t="s">
        <v>182</v>
      </c>
    </row>
    <row r="7553" spans="1:4">
      <c r="A7553" t="s">
        <v>13305</v>
      </c>
      <c r="B7553" t="s">
        <v>14702</v>
      </c>
      <c r="C7553" s="36" t="s">
        <v>14703</v>
      </c>
      <c r="D7553" s="36" t="s">
        <v>182</v>
      </c>
    </row>
    <row r="7554" spans="1:4">
      <c r="A7554" t="s">
        <v>13305</v>
      </c>
      <c r="B7554" t="s">
        <v>13308</v>
      </c>
      <c r="C7554" s="36" t="s">
        <v>14704</v>
      </c>
      <c r="D7554" s="36" t="s">
        <v>159</v>
      </c>
    </row>
    <row r="7555" spans="1:4">
      <c r="A7555" t="s">
        <v>13305</v>
      </c>
      <c r="B7555" t="s">
        <v>14705</v>
      </c>
      <c r="C7555" s="36" t="s">
        <v>14706</v>
      </c>
      <c r="D7555" s="36" t="s">
        <v>182</v>
      </c>
    </row>
    <row r="7556" spans="1:4">
      <c r="A7556" t="s">
        <v>13305</v>
      </c>
      <c r="B7556" t="s">
        <v>13308</v>
      </c>
      <c r="C7556" s="36" t="s">
        <v>14707</v>
      </c>
      <c r="D7556" s="36" t="s">
        <v>159</v>
      </c>
    </row>
    <row r="7557" spans="1:4">
      <c r="A7557" t="s">
        <v>13305</v>
      </c>
      <c r="B7557" t="s">
        <v>14708</v>
      </c>
      <c r="C7557" s="36" t="s">
        <v>14709</v>
      </c>
      <c r="D7557" s="36" t="s">
        <v>182</v>
      </c>
    </row>
    <row r="7558" spans="1:4">
      <c r="A7558" t="s">
        <v>13305</v>
      </c>
      <c r="B7558" t="s">
        <v>14710</v>
      </c>
      <c r="C7558" s="36" t="s">
        <v>14711</v>
      </c>
      <c r="D7558" s="36" t="s">
        <v>182</v>
      </c>
    </row>
    <row r="7559" spans="1:4">
      <c r="A7559" t="s">
        <v>13305</v>
      </c>
      <c r="B7559" t="s">
        <v>14712</v>
      </c>
      <c r="C7559" s="36" t="s">
        <v>14713</v>
      </c>
      <c r="D7559" s="36" t="s">
        <v>182</v>
      </c>
    </row>
    <row r="7560" spans="1:4">
      <c r="A7560" t="s">
        <v>13305</v>
      </c>
      <c r="B7560" t="s">
        <v>13308</v>
      </c>
      <c r="C7560" s="36" t="s">
        <v>14714</v>
      </c>
      <c r="D7560" s="36" t="s">
        <v>159</v>
      </c>
    </row>
    <row r="7561" spans="1:4">
      <c r="A7561" t="s">
        <v>13305</v>
      </c>
      <c r="B7561" t="s">
        <v>14715</v>
      </c>
      <c r="C7561" s="36" t="s">
        <v>14716</v>
      </c>
      <c r="D7561" s="36" t="s">
        <v>182</v>
      </c>
    </row>
    <row r="7562" spans="1:4">
      <c r="A7562" t="s">
        <v>13305</v>
      </c>
      <c r="B7562" t="s">
        <v>14717</v>
      </c>
      <c r="C7562" s="36" t="s">
        <v>14718</v>
      </c>
      <c r="D7562" s="36" t="s">
        <v>182</v>
      </c>
    </row>
    <row r="7563" spans="1:4">
      <c r="A7563" t="s">
        <v>13305</v>
      </c>
      <c r="B7563" t="s">
        <v>14719</v>
      </c>
      <c r="C7563" s="36" t="s">
        <v>14720</v>
      </c>
      <c r="D7563" s="36" t="s">
        <v>182</v>
      </c>
    </row>
    <row r="7564" spans="1:4">
      <c r="A7564" t="s">
        <v>13305</v>
      </c>
      <c r="B7564" t="s">
        <v>14721</v>
      </c>
      <c r="C7564" s="36" t="s">
        <v>14722</v>
      </c>
      <c r="D7564" s="36" t="s">
        <v>182</v>
      </c>
    </row>
    <row r="7565" spans="1:4">
      <c r="A7565" t="s">
        <v>13305</v>
      </c>
      <c r="B7565" t="s">
        <v>14723</v>
      </c>
      <c r="C7565" s="36" t="s">
        <v>14724</v>
      </c>
      <c r="D7565" s="36" t="s">
        <v>182</v>
      </c>
    </row>
    <row r="7566" spans="1:4">
      <c r="A7566" t="s">
        <v>13305</v>
      </c>
      <c r="B7566" t="s">
        <v>14725</v>
      </c>
      <c r="C7566" s="36" t="s">
        <v>14726</v>
      </c>
      <c r="D7566" s="36" t="s">
        <v>182</v>
      </c>
    </row>
    <row r="7567" spans="1:4">
      <c r="A7567" t="s">
        <v>13305</v>
      </c>
      <c r="B7567" t="s">
        <v>14727</v>
      </c>
      <c r="C7567" s="36" t="s">
        <v>14728</v>
      </c>
      <c r="D7567" s="36" t="s">
        <v>182</v>
      </c>
    </row>
    <row r="7568" spans="1:4">
      <c r="A7568" t="s">
        <v>13305</v>
      </c>
      <c r="B7568" t="s">
        <v>14729</v>
      </c>
      <c r="C7568" s="36" t="s">
        <v>14730</v>
      </c>
      <c r="D7568" s="36" t="s">
        <v>182</v>
      </c>
    </row>
    <row r="7569" spans="1:4">
      <c r="A7569" t="s">
        <v>13305</v>
      </c>
      <c r="B7569" t="s">
        <v>14731</v>
      </c>
      <c r="C7569" s="36" t="s">
        <v>14732</v>
      </c>
      <c r="D7569" s="36" t="s">
        <v>182</v>
      </c>
    </row>
    <row r="7570" spans="1:4">
      <c r="A7570" t="s">
        <v>13305</v>
      </c>
      <c r="B7570" t="s">
        <v>14733</v>
      </c>
      <c r="C7570" s="36" t="s">
        <v>14734</v>
      </c>
      <c r="D7570" s="36" t="s">
        <v>182</v>
      </c>
    </row>
    <row r="7571" spans="1:4">
      <c r="A7571" t="s">
        <v>13305</v>
      </c>
      <c r="B7571" t="s">
        <v>14735</v>
      </c>
      <c r="C7571" s="36" t="s">
        <v>14736</v>
      </c>
      <c r="D7571" s="36" t="s">
        <v>182</v>
      </c>
    </row>
    <row r="7572" spans="1:4">
      <c r="A7572" t="s">
        <v>13305</v>
      </c>
      <c r="B7572" t="s">
        <v>14737</v>
      </c>
      <c r="C7572" s="36" t="s">
        <v>14738</v>
      </c>
      <c r="D7572" s="36" t="s">
        <v>182</v>
      </c>
    </row>
    <row r="7573" spans="1:4">
      <c r="A7573" t="s">
        <v>13305</v>
      </c>
      <c r="B7573" t="s">
        <v>14739</v>
      </c>
      <c r="C7573" s="36" t="s">
        <v>14740</v>
      </c>
      <c r="D7573" s="36" t="s">
        <v>182</v>
      </c>
    </row>
    <row r="7574" spans="1:4">
      <c r="A7574" t="s">
        <v>13305</v>
      </c>
      <c r="B7574" t="s">
        <v>14741</v>
      </c>
      <c r="C7574" s="36" t="s">
        <v>14742</v>
      </c>
      <c r="D7574" s="36" t="s">
        <v>182</v>
      </c>
    </row>
    <row r="7575" spans="1:4">
      <c r="A7575" t="s">
        <v>13305</v>
      </c>
      <c r="B7575" t="s">
        <v>14743</v>
      </c>
      <c r="C7575" s="36" t="s">
        <v>14744</v>
      </c>
      <c r="D7575" s="36" t="s">
        <v>182</v>
      </c>
    </row>
    <row r="7576" spans="1:4">
      <c r="A7576" t="s">
        <v>13305</v>
      </c>
      <c r="B7576" t="s">
        <v>14745</v>
      </c>
      <c r="C7576" s="36" t="s">
        <v>14746</v>
      </c>
      <c r="D7576" s="36" t="s">
        <v>182</v>
      </c>
    </row>
    <row r="7577" spans="1:4">
      <c r="A7577" t="s">
        <v>13305</v>
      </c>
      <c r="B7577" t="s">
        <v>14747</v>
      </c>
      <c r="C7577" s="36" t="s">
        <v>14748</v>
      </c>
      <c r="D7577" s="36" t="s">
        <v>182</v>
      </c>
    </row>
    <row r="7578" spans="1:4">
      <c r="A7578" t="s">
        <v>13305</v>
      </c>
      <c r="B7578" t="s">
        <v>14749</v>
      </c>
      <c r="C7578" s="36" t="s">
        <v>14750</v>
      </c>
      <c r="D7578" s="36" t="s">
        <v>182</v>
      </c>
    </row>
    <row r="7579" spans="1:4">
      <c r="A7579" t="s">
        <v>13305</v>
      </c>
      <c r="B7579" t="s">
        <v>14751</v>
      </c>
      <c r="C7579" s="36" t="s">
        <v>14752</v>
      </c>
      <c r="D7579" s="36" t="s">
        <v>182</v>
      </c>
    </row>
    <row r="7580" spans="1:4">
      <c r="A7580" t="s">
        <v>13305</v>
      </c>
      <c r="B7580" t="s">
        <v>14753</v>
      </c>
      <c r="C7580" s="36" t="s">
        <v>14754</v>
      </c>
      <c r="D7580" s="36" t="s">
        <v>182</v>
      </c>
    </row>
    <row r="7581" spans="1:4">
      <c r="A7581" t="s">
        <v>13305</v>
      </c>
      <c r="B7581" t="s">
        <v>14755</v>
      </c>
      <c r="C7581" s="36" t="s">
        <v>14756</v>
      </c>
      <c r="D7581" s="36" t="s">
        <v>182</v>
      </c>
    </row>
    <row r="7582" spans="1:4">
      <c r="A7582" t="s">
        <v>13305</v>
      </c>
      <c r="B7582" t="s">
        <v>14757</v>
      </c>
      <c r="C7582" s="36" t="s">
        <v>14758</v>
      </c>
      <c r="D7582" s="36" t="s">
        <v>182</v>
      </c>
    </row>
    <row r="7583" spans="1:4">
      <c r="A7583" t="s">
        <v>13305</v>
      </c>
      <c r="B7583" t="s">
        <v>14759</v>
      </c>
      <c r="C7583" s="36" t="s">
        <v>14760</v>
      </c>
      <c r="D7583" s="36" t="s">
        <v>182</v>
      </c>
    </row>
    <row r="7584" spans="1:4">
      <c r="A7584" t="s">
        <v>13305</v>
      </c>
      <c r="B7584" t="s">
        <v>14761</v>
      </c>
      <c r="C7584" s="36" t="s">
        <v>14762</v>
      </c>
      <c r="D7584" s="36" t="s">
        <v>182</v>
      </c>
    </row>
    <row r="7585" spans="1:4">
      <c r="A7585" t="s">
        <v>13305</v>
      </c>
      <c r="B7585" t="s">
        <v>14763</v>
      </c>
      <c r="C7585" s="36" t="s">
        <v>14764</v>
      </c>
      <c r="D7585" s="36" t="s">
        <v>182</v>
      </c>
    </row>
    <row r="7586" spans="1:4">
      <c r="A7586" t="s">
        <v>13305</v>
      </c>
      <c r="B7586" t="s">
        <v>13308</v>
      </c>
      <c r="C7586" s="36" t="s">
        <v>14765</v>
      </c>
      <c r="D7586" s="36" t="s">
        <v>182</v>
      </c>
    </row>
    <row r="7587" spans="1:4">
      <c r="A7587" t="s">
        <v>13305</v>
      </c>
      <c r="B7587" t="s">
        <v>14766</v>
      </c>
      <c r="C7587" s="36" t="s">
        <v>14767</v>
      </c>
      <c r="D7587" s="36" t="s">
        <v>182</v>
      </c>
    </row>
    <row r="7588" spans="1:4">
      <c r="A7588" t="s">
        <v>13305</v>
      </c>
      <c r="B7588" t="s">
        <v>14768</v>
      </c>
      <c r="C7588" s="36" t="s">
        <v>14769</v>
      </c>
      <c r="D7588" s="36" t="s">
        <v>182</v>
      </c>
    </row>
    <row r="7589" spans="1:4">
      <c r="A7589" t="s">
        <v>13305</v>
      </c>
      <c r="B7589" t="s">
        <v>14770</v>
      </c>
      <c r="C7589" s="36" t="s">
        <v>14771</v>
      </c>
      <c r="D7589" s="36" t="s">
        <v>182</v>
      </c>
    </row>
    <row r="7590" spans="1:4">
      <c r="A7590" t="s">
        <v>13305</v>
      </c>
      <c r="B7590" t="s">
        <v>14772</v>
      </c>
      <c r="C7590" s="36" t="s">
        <v>14773</v>
      </c>
      <c r="D7590" s="36" t="s">
        <v>182</v>
      </c>
    </row>
    <row r="7591" spans="1:4">
      <c r="A7591" t="s">
        <v>13305</v>
      </c>
      <c r="B7591" t="s">
        <v>14774</v>
      </c>
      <c r="C7591" s="36" t="s">
        <v>14775</v>
      </c>
      <c r="D7591" s="36" t="s">
        <v>182</v>
      </c>
    </row>
    <row r="7592" spans="1:4">
      <c r="A7592" t="s">
        <v>13305</v>
      </c>
      <c r="B7592" t="s">
        <v>13308</v>
      </c>
      <c r="C7592" s="36" t="s">
        <v>14776</v>
      </c>
      <c r="D7592" s="36" t="s">
        <v>159</v>
      </c>
    </row>
    <row r="7593" spans="1:4">
      <c r="A7593" t="s">
        <v>13305</v>
      </c>
      <c r="B7593" t="s">
        <v>14777</v>
      </c>
      <c r="C7593" s="36" t="s">
        <v>14778</v>
      </c>
      <c r="D7593" s="36" t="s">
        <v>182</v>
      </c>
    </row>
    <row r="7594" spans="1:4">
      <c r="A7594" t="s">
        <v>13305</v>
      </c>
      <c r="B7594" t="s">
        <v>14779</v>
      </c>
      <c r="C7594" s="36" t="s">
        <v>14780</v>
      </c>
      <c r="D7594" s="36" t="s">
        <v>182</v>
      </c>
    </row>
    <row r="7595" spans="1:4">
      <c r="A7595" t="s">
        <v>13305</v>
      </c>
      <c r="B7595" t="s">
        <v>13308</v>
      </c>
      <c r="C7595" s="36" t="s">
        <v>14781</v>
      </c>
      <c r="D7595" s="36" t="s">
        <v>182</v>
      </c>
    </row>
    <row r="7596" spans="1:4">
      <c r="A7596" t="s">
        <v>13305</v>
      </c>
      <c r="B7596" t="s">
        <v>14782</v>
      </c>
      <c r="C7596" s="36" t="s">
        <v>14783</v>
      </c>
      <c r="D7596" s="36" t="s">
        <v>182</v>
      </c>
    </row>
    <row r="7597" spans="1:4">
      <c r="A7597" t="s">
        <v>13305</v>
      </c>
      <c r="B7597" t="s">
        <v>14784</v>
      </c>
      <c r="C7597" s="36" t="s">
        <v>14785</v>
      </c>
      <c r="D7597" s="36" t="s">
        <v>182</v>
      </c>
    </row>
    <row r="7598" spans="1:4">
      <c r="A7598" t="s">
        <v>13305</v>
      </c>
      <c r="B7598" t="s">
        <v>13308</v>
      </c>
      <c r="C7598" s="36" t="s">
        <v>14786</v>
      </c>
      <c r="D7598" s="36" t="s">
        <v>159</v>
      </c>
    </row>
    <row r="7599" spans="1:4">
      <c r="A7599" t="s">
        <v>13305</v>
      </c>
      <c r="B7599" t="s">
        <v>14787</v>
      </c>
      <c r="C7599" s="36" t="s">
        <v>14788</v>
      </c>
      <c r="D7599" s="36" t="s">
        <v>182</v>
      </c>
    </row>
    <row r="7600" spans="1:4">
      <c r="A7600" t="s">
        <v>13305</v>
      </c>
      <c r="B7600" t="s">
        <v>14789</v>
      </c>
      <c r="C7600" s="36" t="s">
        <v>14790</v>
      </c>
      <c r="D7600" s="36" t="s">
        <v>182</v>
      </c>
    </row>
    <row r="7601" spans="1:4">
      <c r="A7601" t="s">
        <v>13305</v>
      </c>
      <c r="B7601" t="s">
        <v>14791</v>
      </c>
      <c r="C7601" s="36" t="s">
        <v>14792</v>
      </c>
      <c r="D7601" s="36" t="s">
        <v>182</v>
      </c>
    </row>
    <row r="7602" spans="1:4">
      <c r="A7602" t="s">
        <v>13305</v>
      </c>
      <c r="B7602" t="s">
        <v>14793</v>
      </c>
      <c r="C7602" s="36" t="s">
        <v>14794</v>
      </c>
      <c r="D7602" s="36" t="s">
        <v>182</v>
      </c>
    </row>
    <row r="7603" spans="1:4">
      <c r="A7603" t="s">
        <v>13305</v>
      </c>
      <c r="B7603" t="s">
        <v>14793</v>
      </c>
      <c r="C7603" s="36" t="s">
        <v>14795</v>
      </c>
      <c r="D7603" s="36" t="s">
        <v>182</v>
      </c>
    </row>
    <row r="7604" spans="1:4">
      <c r="A7604" t="s">
        <v>13305</v>
      </c>
      <c r="B7604" t="s">
        <v>14796</v>
      </c>
      <c r="C7604" s="36" t="s">
        <v>14797</v>
      </c>
      <c r="D7604" s="36" t="s">
        <v>182</v>
      </c>
    </row>
    <row r="7605" spans="1:4">
      <c r="A7605" t="s">
        <v>13305</v>
      </c>
      <c r="B7605" t="s">
        <v>14798</v>
      </c>
      <c r="C7605" s="36" t="s">
        <v>14799</v>
      </c>
      <c r="D7605" s="36" t="s">
        <v>182</v>
      </c>
    </row>
    <row r="7606" spans="1:4">
      <c r="A7606" t="s">
        <v>13305</v>
      </c>
      <c r="B7606" t="s">
        <v>14800</v>
      </c>
      <c r="C7606" s="36" t="s">
        <v>14801</v>
      </c>
      <c r="D7606" s="36" t="s">
        <v>182</v>
      </c>
    </row>
    <row r="7607" spans="1:4">
      <c r="A7607" t="s">
        <v>13305</v>
      </c>
      <c r="B7607" t="s">
        <v>14802</v>
      </c>
      <c r="C7607" s="36" t="s">
        <v>14803</v>
      </c>
      <c r="D7607" s="36" t="s">
        <v>182</v>
      </c>
    </row>
    <row r="7608" spans="1:4">
      <c r="A7608" t="s">
        <v>13305</v>
      </c>
      <c r="B7608" t="s">
        <v>14804</v>
      </c>
      <c r="C7608" s="36" t="s">
        <v>14805</v>
      </c>
      <c r="D7608" s="36" t="s">
        <v>182</v>
      </c>
    </row>
    <row r="7609" spans="1:4">
      <c r="A7609" t="s">
        <v>13305</v>
      </c>
      <c r="B7609" t="s">
        <v>14806</v>
      </c>
      <c r="C7609" s="36" t="s">
        <v>14807</v>
      </c>
      <c r="D7609" s="36" t="s">
        <v>182</v>
      </c>
    </row>
    <row r="7610" spans="1:4">
      <c r="A7610" t="s">
        <v>13305</v>
      </c>
      <c r="B7610" t="s">
        <v>14808</v>
      </c>
      <c r="C7610" s="36" t="s">
        <v>14809</v>
      </c>
      <c r="D7610" s="36" t="s">
        <v>182</v>
      </c>
    </row>
    <row r="7611" spans="1:4">
      <c r="A7611" t="s">
        <v>13305</v>
      </c>
      <c r="B7611" t="s">
        <v>14810</v>
      </c>
      <c r="C7611" s="36" t="s">
        <v>14811</v>
      </c>
      <c r="D7611" s="36" t="s">
        <v>182</v>
      </c>
    </row>
    <row r="7612" spans="1:4">
      <c r="A7612" t="s">
        <v>13305</v>
      </c>
      <c r="B7612" t="s">
        <v>14812</v>
      </c>
      <c r="C7612" s="36" t="s">
        <v>14813</v>
      </c>
      <c r="D7612" s="36" t="s">
        <v>182</v>
      </c>
    </row>
    <row r="7613" spans="1:4">
      <c r="A7613" t="s">
        <v>13305</v>
      </c>
      <c r="B7613" t="s">
        <v>14814</v>
      </c>
      <c r="C7613" s="36" t="s">
        <v>14815</v>
      </c>
      <c r="D7613" s="36" t="s">
        <v>182</v>
      </c>
    </row>
    <row r="7614" spans="1:4">
      <c r="A7614" t="s">
        <v>13305</v>
      </c>
      <c r="B7614" t="s">
        <v>14816</v>
      </c>
      <c r="C7614" s="36" t="s">
        <v>14817</v>
      </c>
      <c r="D7614" s="36" t="s">
        <v>182</v>
      </c>
    </row>
    <row r="7615" spans="1:4">
      <c r="A7615" t="s">
        <v>13305</v>
      </c>
      <c r="B7615" t="s">
        <v>14818</v>
      </c>
      <c r="C7615" s="36" t="s">
        <v>14819</v>
      </c>
      <c r="D7615" s="36" t="s">
        <v>182</v>
      </c>
    </row>
    <row r="7616" spans="1:4">
      <c r="A7616" t="s">
        <v>13305</v>
      </c>
      <c r="B7616" t="s">
        <v>14820</v>
      </c>
      <c r="C7616" s="36" t="s">
        <v>14821</v>
      </c>
      <c r="D7616" s="36" t="s">
        <v>182</v>
      </c>
    </row>
    <row r="7617" spans="1:4">
      <c r="A7617" t="s">
        <v>13305</v>
      </c>
      <c r="B7617" t="s">
        <v>14822</v>
      </c>
      <c r="C7617" s="36" t="s">
        <v>14823</v>
      </c>
      <c r="D7617" s="36" t="s">
        <v>182</v>
      </c>
    </row>
    <row r="7618" spans="1:4">
      <c r="A7618" t="s">
        <v>13305</v>
      </c>
      <c r="B7618" t="s">
        <v>14824</v>
      </c>
      <c r="C7618" s="36" t="s">
        <v>14825</v>
      </c>
      <c r="D7618" s="36" t="s">
        <v>182</v>
      </c>
    </row>
    <row r="7619" spans="1:4">
      <c r="A7619" t="s">
        <v>13305</v>
      </c>
      <c r="B7619" t="s">
        <v>14826</v>
      </c>
      <c r="C7619" s="36" t="s">
        <v>14827</v>
      </c>
      <c r="D7619" s="36" t="s">
        <v>182</v>
      </c>
    </row>
    <row r="7620" spans="1:4">
      <c r="A7620" t="s">
        <v>13305</v>
      </c>
      <c r="B7620" t="s">
        <v>14828</v>
      </c>
      <c r="C7620" s="36" t="s">
        <v>14829</v>
      </c>
      <c r="D7620" s="36" t="s">
        <v>182</v>
      </c>
    </row>
    <row r="7621" spans="1:4">
      <c r="A7621" t="s">
        <v>13305</v>
      </c>
      <c r="B7621" t="s">
        <v>14830</v>
      </c>
      <c r="C7621" s="36" t="s">
        <v>14831</v>
      </c>
      <c r="D7621" s="36" t="s">
        <v>182</v>
      </c>
    </row>
    <row r="7622" spans="1:4">
      <c r="A7622" t="s">
        <v>13305</v>
      </c>
      <c r="B7622" t="s">
        <v>14832</v>
      </c>
      <c r="C7622" s="36" t="s">
        <v>14833</v>
      </c>
      <c r="D7622" s="36" t="s">
        <v>182</v>
      </c>
    </row>
    <row r="7623" spans="1:4">
      <c r="A7623" t="s">
        <v>13305</v>
      </c>
      <c r="B7623" t="s">
        <v>14834</v>
      </c>
      <c r="C7623" s="36" t="s">
        <v>14835</v>
      </c>
      <c r="D7623" s="36" t="s">
        <v>182</v>
      </c>
    </row>
    <row r="7624" spans="1:4">
      <c r="A7624" t="s">
        <v>13305</v>
      </c>
      <c r="B7624" t="s">
        <v>14836</v>
      </c>
      <c r="C7624" s="36" t="s">
        <v>14837</v>
      </c>
      <c r="D7624" s="36" t="s">
        <v>182</v>
      </c>
    </row>
    <row r="7625" spans="1:4">
      <c r="A7625" t="s">
        <v>13305</v>
      </c>
      <c r="B7625" t="s">
        <v>14838</v>
      </c>
      <c r="C7625" s="36" t="s">
        <v>14839</v>
      </c>
      <c r="D7625" s="36" t="s">
        <v>182</v>
      </c>
    </row>
    <row r="7626" spans="1:4">
      <c r="A7626" t="s">
        <v>13305</v>
      </c>
      <c r="B7626" t="s">
        <v>14840</v>
      </c>
      <c r="C7626" s="36" t="s">
        <v>14841</v>
      </c>
      <c r="D7626" s="36" t="s">
        <v>182</v>
      </c>
    </row>
    <row r="7627" spans="1:4">
      <c r="A7627" t="s">
        <v>13305</v>
      </c>
      <c r="B7627" t="s">
        <v>14842</v>
      </c>
      <c r="C7627" s="36" t="s">
        <v>14843</v>
      </c>
      <c r="D7627" s="36" t="s">
        <v>182</v>
      </c>
    </row>
    <row r="7628" spans="1:4">
      <c r="A7628" t="s">
        <v>13305</v>
      </c>
      <c r="B7628" t="s">
        <v>14844</v>
      </c>
      <c r="C7628" s="36" t="s">
        <v>14845</v>
      </c>
      <c r="D7628" s="36" t="s">
        <v>182</v>
      </c>
    </row>
    <row r="7629" spans="1:4">
      <c r="A7629" t="s">
        <v>13305</v>
      </c>
      <c r="B7629" t="s">
        <v>14846</v>
      </c>
      <c r="C7629" s="36" t="s">
        <v>14847</v>
      </c>
      <c r="D7629" s="36" t="s">
        <v>182</v>
      </c>
    </row>
    <row r="7630" spans="1:4">
      <c r="A7630" t="s">
        <v>13305</v>
      </c>
      <c r="B7630" t="s">
        <v>14848</v>
      </c>
      <c r="C7630" s="36" t="s">
        <v>14849</v>
      </c>
      <c r="D7630" s="36" t="s">
        <v>182</v>
      </c>
    </row>
    <row r="7631" spans="1:4">
      <c r="A7631" t="s">
        <v>13305</v>
      </c>
      <c r="B7631" t="s">
        <v>14850</v>
      </c>
      <c r="C7631" s="36" t="s">
        <v>14851</v>
      </c>
      <c r="D7631" s="36" t="s">
        <v>182</v>
      </c>
    </row>
    <row r="7632" spans="1:4">
      <c r="A7632" t="s">
        <v>13305</v>
      </c>
      <c r="B7632" t="s">
        <v>14852</v>
      </c>
      <c r="C7632" s="36" t="s">
        <v>14853</v>
      </c>
      <c r="D7632" s="36" t="s">
        <v>182</v>
      </c>
    </row>
    <row r="7633" spans="1:4">
      <c r="A7633" t="s">
        <v>13305</v>
      </c>
      <c r="B7633" t="s">
        <v>14854</v>
      </c>
      <c r="C7633" s="36" t="s">
        <v>14855</v>
      </c>
      <c r="D7633" s="36" t="s">
        <v>182</v>
      </c>
    </row>
    <row r="7634" spans="1:4">
      <c r="A7634" t="s">
        <v>13305</v>
      </c>
      <c r="B7634" t="s">
        <v>14856</v>
      </c>
      <c r="C7634" s="36" t="s">
        <v>14857</v>
      </c>
      <c r="D7634" s="36" t="s">
        <v>182</v>
      </c>
    </row>
    <row r="7635" spans="1:4">
      <c r="A7635" t="s">
        <v>13305</v>
      </c>
      <c r="B7635" t="s">
        <v>14858</v>
      </c>
      <c r="C7635" s="36" t="s">
        <v>14859</v>
      </c>
      <c r="D7635" s="36" t="s">
        <v>182</v>
      </c>
    </row>
    <row r="7636" spans="1:4">
      <c r="A7636" t="s">
        <v>13305</v>
      </c>
      <c r="B7636" t="s">
        <v>14860</v>
      </c>
      <c r="C7636" s="36" t="s">
        <v>14861</v>
      </c>
      <c r="D7636" s="36" t="s">
        <v>182</v>
      </c>
    </row>
    <row r="7637" spans="1:4">
      <c r="A7637" t="s">
        <v>13305</v>
      </c>
      <c r="B7637" t="s">
        <v>14862</v>
      </c>
      <c r="C7637" s="36" t="s">
        <v>14863</v>
      </c>
      <c r="D7637" s="36" t="s">
        <v>182</v>
      </c>
    </row>
    <row r="7638" spans="1:4">
      <c r="A7638" t="s">
        <v>13305</v>
      </c>
      <c r="B7638" t="s">
        <v>14864</v>
      </c>
      <c r="C7638" s="36" t="s">
        <v>14865</v>
      </c>
      <c r="D7638" s="36" t="s">
        <v>182</v>
      </c>
    </row>
    <row r="7639" spans="1:4">
      <c r="A7639" t="s">
        <v>13305</v>
      </c>
      <c r="B7639" t="s">
        <v>14866</v>
      </c>
      <c r="C7639" s="36" t="s">
        <v>14867</v>
      </c>
      <c r="D7639" s="36" t="s">
        <v>182</v>
      </c>
    </row>
    <row r="7640" spans="1:4">
      <c r="A7640" t="s">
        <v>13305</v>
      </c>
      <c r="B7640" t="s">
        <v>14868</v>
      </c>
      <c r="C7640" s="36" t="s">
        <v>14869</v>
      </c>
      <c r="D7640" s="36" t="s">
        <v>182</v>
      </c>
    </row>
    <row r="7641" spans="1:4">
      <c r="A7641" t="s">
        <v>13305</v>
      </c>
      <c r="B7641" t="s">
        <v>14868</v>
      </c>
      <c r="C7641" s="36" t="s">
        <v>14870</v>
      </c>
      <c r="D7641" s="36" t="s">
        <v>182</v>
      </c>
    </row>
    <row r="7642" spans="1:4">
      <c r="A7642" t="s">
        <v>13305</v>
      </c>
      <c r="B7642" t="s">
        <v>14871</v>
      </c>
      <c r="C7642" s="36" t="s">
        <v>14872</v>
      </c>
      <c r="D7642" s="36" t="s">
        <v>182</v>
      </c>
    </row>
    <row r="7643" spans="1:4">
      <c r="A7643" t="s">
        <v>13305</v>
      </c>
      <c r="B7643" t="s">
        <v>14873</v>
      </c>
      <c r="C7643" s="36" t="s">
        <v>14874</v>
      </c>
      <c r="D7643" s="36" t="s">
        <v>182</v>
      </c>
    </row>
    <row r="7644" spans="1:4">
      <c r="A7644" t="s">
        <v>13305</v>
      </c>
      <c r="B7644" t="s">
        <v>14875</v>
      </c>
      <c r="C7644" s="36" t="s">
        <v>14876</v>
      </c>
      <c r="D7644" s="36" t="s">
        <v>182</v>
      </c>
    </row>
    <row r="7645" spans="1:4">
      <c r="A7645" t="s">
        <v>13305</v>
      </c>
      <c r="B7645" t="s">
        <v>14877</v>
      </c>
      <c r="C7645" s="36" t="s">
        <v>14878</v>
      </c>
      <c r="D7645" s="36" t="s">
        <v>182</v>
      </c>
    </row>
    <row r="7646" spans="1:4">
      <c r="A7646" t="s">
        <v>13305</v>
      </c>
      <c r="B7646" t="s">
        <v>14879</v>
      </c>
      <c r="C7646" s="36" t="s">
        <v>14880</v>
      </c>
      <c r="D7646" s="36" t="s">
        <v>182</v>
      </c>
    </row>
    <row r="7647" spans="1:4">
      <c r="A7647" t="s">
        <v>13305</v>
      </c>
      <c r="B7647" t="s">
        <v>14881</v>
      </c>
      <c r="C7647" s="36" t="s">
        <v>14882</v>
      </c>
      <c r="D7647" s="36" t="s">
        <v>182</v>
      </c>
    </row>
    <row r="7648" spans="1:4">
      <c r="A7648" t="s">
        <v>13305</v>
      </c>
      <c r="B7648" t="s">
        <v>14883</v>
      </c>
      <c r="C7648" s="36" t="s">
        <v>14884</v>
      </c>
      <c r="D7648" s="36" t="s">
        <v>182</v>
      </c>
    </row>
    <row r="7649" spans="1:4">
      <c r="A7649" t="s">
        <v>13305</v>
      </c>
      <c r="B7649" t="s">
        <v>13308</v>
      </c>
      <c r="C7649" s="36" t="s">
        <v>14885</v>
      </c>
      <c r="D7649" s="36" t="s">
        <v>182</v>
      </c>
    </row>
    <row r="7650" spans="1:4">
      <c r="A7650" t="s">
        <v>13305</v>
      </c>
      <c r="B7650" t="s">
        <v>14886</v>
      </c>
      <c r="C7650" s="36" t="s">
        <v>14887</v>
      </c>
      <c r="D7650" s="36" t="s">
        <v>182</v>
      </c>
    </row>
    <row r="7651" spans="1:4">
      <c r="A7651" t="s">
        <v>13305</v>
      </c>
      <c r="B7651" t="s">
        <v>14888</v>
      </c>
      <c r="C7651" s="36" t="s">
        <v>14889</v>
      </c>
      <c r="D7651" s="36" t="s">
        <v>182</v>
      </c>
    </row>
    <row r="7652" spans="1:4">
      <c r="A7652" t="s">
        <v>13305</v>
      </c>
      <c r="B7652" t="s">
        <v>14888</v>
      </c>
      <c r="C7652" s="36" t="s">
        <v>14890</v>
      </c>
      <c r="D7652" s="36" t="s">
        <v>182</v>
      </c>
    </row>
    <row r="7653" spans="1:4">
      <c r="A7653" t="s">
        <v>13305</v>
      </c>
      <c r="B7653" t="s">
        <v>14891</v>
      </c>
      <c r="C7653" s="36" t="s">
        <v>14892</v>
      </c>
      <c r="D7653" s="36" t="s">
        <v>182</v>
      </c>
    </row>
    <row r="7654" spans="1:4">
      <c r="A7654" t="s">
        <v>13305</v>
      </c>
      <c r="B7654" t="s">
        <v>13308</v>
      </c>
      <c r="C7654" s="36" t="s">
        <v>14893</v>
      </c>
      <c r="D7654" s="36" t="s">
        <v>159</v>
      </c>
    </row>
    <row r="7655" spans="1:4">
      <c r="A7655" t="s">
        <v>13305</v>
      </c>
      <c r="B7655" t="s">
        <v>14894</v>
      </c>
      <c r="C7655" s="36" t="s">
        <v>14895</v>
      </c>
      <c r="D7655" s="36" t="s">
        <v>182</v>
      </c>
    </row>
    <row r="7656" spans="1:4">
      <c r="A7656" t="s">
        <v>13305</v>
      </c>
      <c r="B7656" t="s">
        <v>14894</v>
      </c>
      <c r="C7656" s="36" t="s">
        <v>14896</v>
      </c>
      <c r="D7656" s="36" t="s">
        <v>182</v>
      </c>
    </row>
    <row r="7657" spans="1:4">
      <c r="A7657" t="s">
        <v>13305</v>
      </c>
      <c r="B7657" t="s">
        <v>14897</v>
      </c>
      <c r="C7657" s="36" t="s">
        <v>14898</v>
      </c>
      <c r="D7657" s="36" t="s">
        <v>182</v>
      </c>
    </row>
    <row r="7658" spans="1:4">
      <c r="A7658" t="s">
        <v>13305</v>
      </c>
      <c r="B7658" t="s">
        <v>14894</v>
      </c>
      <c r="C7658" s="36" t="s">
        <v>14899</v>
      </c>
      <c r="D7658" s="36" t="s">
        <v>182</v>
      </c>
    </row>
    <row r="7659" spans="1:4">
      <c r="A7659" t="s">
        <v>13305</v>
      </c>
      <c r="B7659" t="s">
        <v>14900</v>
      </c>
      <c r="C7659" s="36" t="s">
        <v>14901</v>
      </c>
      <c r="D7659" s="36" t="s">
        <v>182</v>
      </c>
    </row>
    <row r="7660" spans="1:4">
      <c r="A7660" t="s">
        <v>13305</v>
      </c>
      <c r="B7660" t="s">
        <v>13308</v>
      </c>
      <c r="C7660" s="36" t="s">
        <v>14902</v>
      </c>
      <c r="D7660" s="36" t="s">
        <v>182</v>
      </c>
    </row>
    <row r="7661" spans="1:4">
      <c r="A7661" t="s">
        <v>13305</v>
      </c>
      <c r="B7661" t="s">
        <v>14903</v>
      </c>
      <c r="C7661" s="36" t="s">
        <v>14904</v>
      </c>
      <c r="D7661" s="36" t="s">
        <v>182</v>
      </c>
    </row>
    <row r="7662" spans="1:4">
      <c r="A7662" t="s">
        <v>13305</v>
      </c>
      <c r="B7662" t="s">
        <v>13308</v>
      </c>
      <c r="C7662" s="36" t="s">
        <v>14905</v>
      </c>
      <c r="D7662" s="36" t="s">
        <v>182</v>
      </c>
    </row>
    <row r="7663" spans="1:4">
      <c r="A7663" t="s">
        <v>13305</v>
      </c>
      <c r="B7663" t="s">
        <v>14906</v>
      </c>
      <c r="C7663" s="36" t="s">
        <v>14907</v>
      </c>
      <c r="D7663" s="36" t="s">
        <v>182</v>
      </c>
    </row>
    <row r="7664" spans="1:4">
      <c r="A7664" t="s">
        <v>13305</v>
      </c>
      <c r="B7664" t="s">
        <v>14908</v>
      </c>
      <c r="C7664" s="36" t="s">
        <v>14909</v>
      </c>
      <c r="D7664" s="36" t="s">
        <v>182</v>
      </c>
    </row>
    <row r="7665" spans="1:4">
      <c r="A7665" t="s">
        <v>13305</v>
      </c>
      <c r="B7665" t="s">
        <v>14910</v>
      </c>
      <c r="C7665" s="36" t="s">
        <v>14911</v>
      </c>
      <c r="D7665" s="36" t="s">
        <v>182</v>
      </c>
    </row>
    <row r="7666" spans="1:4">
      <c r="A7666" t="s">
        <v>13305</v>
      </c>
      <c r="B7666" t="s">
        <v>14912</v>
      </c>
      <c r="C7666" s="36" t="s">
        <v>14913</v>
      </c>
      <c r="D7666" s="36" t="s">
        <v>182</v>
      </c>
    </row>
    <row r="7667" spans="1:4">
      <c r="A7667" t="s">
        <v>13305</v>
      </c>
      <c r="B7667" t="s">
        <v>14914</v>
      </c>
      <c r="C7667" s="36" t="s">
        <v>14915</v>
      </c>
      <c r="D7667" s="36" t="s">
        <v>182</v>
      </c>
    </row>
    <row r="7668" spans="1:4">
      <c r="A7668" t="s">
        <v>13305</v>
      </c>
      <c r="B7668" t="s">
        <v>14912</v>
      </c>
      <c r="C7668" s="36" t="s">
        <v>14916</v>
      </c>
      <c r="D7668" s="36" t="s">
        <v>182</v>
      </c>
    </row>
    <row r="7669" spans="1:4">
      <c r="A7669" t="s">
        <v>13305</v>
      </c>
      <c r="B7669" t="s">
        <v>14917</v>
      </c>
      <c r="C7669" s="36" t="s">
        <v>14918</v>
      </c>
      <c r="D7669" s="36" t="s">
        <v>182</v>
      </c>
    </row>
    <row r="7670" spans="1:4">
      <c r="A7670" t="s">
        <v>13305</v>
      </c>
      <c r="B7670" t="s">
        <v>14919</v>
      </c>
      <c r="C7670" s="36" t="s">
        <v>14920</v>
      </c>
      <c r="D7670" s="36" t="s">
        <v>182</v>
      </c>
    </row>
    <row r="7671" spans="1:4">
      <c r="A7671" t="s">
        <v>13305</v>
      </c>
      <c r="B7671" t="s">
        <v>14921</v>
      </c>
      <c r="C7671" s="36" t="s">
        <v>14922</v>
      </c>
      <c r="D7671" s="36" t="s">
        <v>182</v>
      </c>
    </row>
    <row r="7672" spans="1:4">
      <c r="A7672" t="s">
        <v>13305</v>
      </c>
      <c r="B7672" t="s">
        <v>14923</v>
      </c>
      <c r="C7672" s="36" t="s">
        <v>14924</v>
      </c>
      <c r="D7672" s="36" t="s">
        <v>182</v>
      </c>
    </row>
    <row r="7673" spans="1:4">
      <c r="A7673" t="s">
        <v>13305</v>
      </c>
      <c r="B7673" t="s">
        <v>14925</v>
      </c>
      <c r="C7673" s="36" t="s">
        <v>14926</v>
      </c>
      <c r="D7673" s="36" t="s">
        <v>182</v>
      </c>
    </row>
    <row r="7674" spans="1:4">
      <c r="A7674" t="s">
        <v>13305</v>
      </c>
      <c r="B7674" t="s">
        <v>14927</v>
      </c>
      <c r="C7674" s="36" t="s">
        <v>14928</v>
      </c>
      <c r="D7674" s="36" t="s">
        <v>182</v>
      </c>
    </row>
    <row r="7675" spans="1:4">
      <c r="A7675" t="s">
        <v>13305</v>
      </c>
      <c r="B7675" t="s">
        <v>14929</v>
      </c>
      <c r="C7675" s="36" t="s">
        <v>14930</v>
      </c>
      <c r="D7675" s="36" t="s">
        <v>182</v>
      </c>
    </row>
    <row r="7676" spans="1:4">
      <c r="A7676" t="s">
        <v>13305</v>
      </c>
      <c r="B7676" t="s">
        <v>14931</v>
      </c>
      <c r="C7676" s="36" t="s">
        <v>14932</v>
      </c>
      <c r="D7676" s="36" t="s">
        <v>182</v>
      </c>
    </row>
    <row r="7677" spans="1:4">
      <c r="A7677" t="s">
        <v>13305</v>
      </c>
      <c r="B7677" t="s">
        <v>14933</v>
      </c>
      <c r="C7677" s="36" t="s">
        <v>14934</v>
      </c>
      <c r="D7677" s="36" t="s">
        <v>182</v>
      </c>
    </row>
    <row r="7678" spans="1:4">
      <c r="A7678" t="s">
        <v>13305</v>
      </c>
      <c r="B7678" t="s">
        <v>14935</v>
      </c>
      <c r="C7678" s="36" t="s">
        <v>14936</v>
      </c>
      <c r="D7678" s="36" t="s">
        <v>182</v>
      </c>
    </row>
    <row r="7679" spans="1:4">
      <c r="A7679" t="s">
        <v>13305</v>
      </c>
      <c r="B7679" t="s">
        <v>14937</v>
      </c>
      <c r="C7679" s="36" t="s">
        <v>14938</v>
      </c>
      <c r="D7679" s="36" t="s">
        <v>182</v>
      </c>
    </row>
    <row r="7680" spans="1:4">
      <c r="A7680" t="s">
        <v>13305</v>
      </c>
      <c r="B7680" t="s">
        <v>14939</v>
      </c>
      <c r="C7680" s="36" t="s">
        <v>14940</v>
      </c>
      <c r="D7680" s="36" t="s">
        <v>182</v>
      </c>
    </row>
    <row r="7681" spans="1:4">
      <c r="A7681" t="s">
        <v>13305</v>
      </c>
      <c r="B7681" t="s">
        <v>14941</v>
      </c>
      <c r="C7681" s="36" t="s">
        <v>14942</v>
      </c>
      <c r="D7681" s="36" t="s">
        <v>182</v>
      </c>
    </row>
    <row r="7682" spans="1:4">
      <c r="A7682" t="s">
        <v>13305</v>
      </c>
      <c r="B7682" t="s">
        <v>14943</v>
      </c>
      <c r="C7682" s="36" t="s">
        <v>14944</v>
      </c>
      <c r="D7682" s="36" t="s">
        <v>182</v>
      </c>
    </row>
    <row r="7683" spans="1:4">
      <c r="A7683" t="s">
        <v>13305</v>
      </c>
      <c r="B7683" t="s">
        <v>13308</v>
      </c>
      <c r="C7683" s="36" t="s">
        <v>14945</v>
      </c>
      <c r="D7683" s="36" t="s">
        <v>182</v>
      </c>
    </row>
    <row r="7684" spans="1:4">
      <c r="A7684" t="s">
        <v>13305</v>
      </c>
      <c r="B7684" t="s">
        <v>14946</v>
      </c>
      <c r="C7684" s="36" t="s">
        <v>14947</v>
      </c>
      <c r="D7684" s="36" t="s">
        <v>182</v>
      </c>
    </row>
    <row r="7685" spans="1:4">
      <c r="A7685" t="s">
        <v>13305</v>
      </c>
      <c r="B7685" t="s">
        <v>14948</v>
      </c>
      <c r="C7685" s="36" t="s">
        <v>14949</v>
      </c>
      <c r="D7685" s="36" t="s">
        <v>182</v>
      </c>
    </row>
    <row r="7686" spans="1:4">
      <c r="A7686" t="s">
        <v>13305</v>
      </c>
      <c r="B7686" t="s">
        <v>14950</v>
      </c>
      <c r="C7686" s="36" t="s">
        <v>14951</v>
      </c>
      <c r="D7686" s="36" t="s">
        <v>182</v>
      </c>
    </row>
    <row r="7687" spans="1:4">
      <c r="A7687" t="s">
        <v>13305</v>
      </c>
      <c r="B7687" t="s">
        <v>14941</v>
      </c>
      <c r="C7687" s="36" t="s">
        <v>14952</v>
      </c>
      <c r="D7687" s="36" t="s">
        <v>182</v>
      </c>
    </row>
    <row r="7688" spans="1:4">
      <c r="A7688" t="s">
        <v>13305</v>
      </c>
      <c r="B7688" t="s">
        <v>14953</v>
      </c>
      <c r="C7688" s="36" t="s">
        <v>14954</v>
      </c>
      <c r="D7688" s="36" t="s">
        <v>182</v>
      </c>
    </row>
    <row r="7689" spans="1:4">
      <c r="A7689" t="s">
        <v>13305</v>
      </c>
      <c r="B7689" t="s">
        <v>14955</v>
      </c>
      <c r="C7689" s="36" t="s">
        <v>14956</v>
      </c>
      <c r="D7689" s="36" t="s">
        <v>182</v>
      </c>
    </row>
    <row r="7690" spans="1:4">
      <c r="A7690" t="s">
        <v>13305</v>
      </c>
      <c r="B7690" t="s">
        <v>14957</v>
      </c>
      <c r="C7690" s="36" t="s">
        <v>14958</v>
      </c>
      <c r="D7690" s="36" t="s">
        <v>182</v>
      </c>
    </row>
    <row r="7691" spans="1:4">
      <c r="A7691" t="s">
        <v>13305</v>
      </c>
      <c r="B7691" t="s">
        <v>14959</v>
      </c>
      <c r="C7691" s="36" t="s">
        <v>14960</v>
      </c>
      <c r="D7691" s="36" t="s">
        <v>182</v>
      </c>
    </row>
    <row r="7692" spans="1:4">
      <c r="A7692" t="s">
        <v>13305</v>
      </c>
      <c r="B7692" t="s">
        <v>14961</v>
      </c>
      <c r="C7692" s="36" t="s">
        <v>14962</v>
      </c>
      <c r="D7692" s="36" t="s">
        <v>182</v>
      </c>
    </row>
    <row r="7693" spans="1:4">
      <c r="A7693" t="s">
        <v>13305</v>
      </c>
      <c r="B7693" t="s">
        <v>14963</v>
      </c>
      <c r="C7693" s="36" t="s">
        <v>14964</v>
      </c>
      <c r="D7693" s="36" t="s">
        <v>182</v>
      </c>
    </row>
    <row r="7694" spans="1:4">
      <c r="A7694" t="s">
        <v>13305</v>
      </c>
      <c r="B7694" t="s">
        <v>14965</v>
      </c>
      <c r="C7694" s="36" t="s">
        <v>14966</v>
      </c>
      <c r="D7694" s="36" t="s">
        <v>182</v>
      </c>
    </row>
    <row r="7695" spans="1:4">
      <c r="A7695" t="s">
        <v>13305</v>
      </c>
      <c r="B7695" t="s">
        <v>13308</v>
      </c>
      <c r="C7695" s="36" t="s">
        <v>14967</v>
      </c>
      <c r="D7695" s="36" t="s">
        <v>159</v>
      </c>
    </row>
    <row r="7696" spans="1:4">
      <c r="A7696" t="s">
        <v>13305</v>
      </c>
      <c r="B7696" t="s">
        <v>14968</v>
      </c>
      <c r="C7696" s="36" t="s">
        <v>14969</v>
      </c>
      <c r="D7696" s="36" t="s">
        <v>182</v>
      </c>
    </row>
    <row r="7697" spans="1:4">
      <c r="A7697" t="s">
        <v>13305</v>
      </c>
      <c r="B7697" t="s">
        <v>14970</v>
      </c>
      <c r="C7697" s="36" t="s">
        <v>14971</v>
      </c>
      <c r="D7697" s="36" t="s">
        <v>182</v>
      </c>
    </row>
    <row r="7698" spans="1:4">
      <c r="A7698" t="s">
        <v>13305</v>
      </c>
      <c r="B7698" t="s">
        <v>14972</v>
      </c>
      <c r="C7698" s="36" t="s">
        <v>14973</v>
      </c>
      <c r="D7698" s="36" t="s">
        <v>182</v>
      </c>
    </row>
    <row r="7699" spans="1:4">
      <c r="A7699" t="s">
        <v>13305</v>
      </c>
      <c r="B7699" t="s">
        <v>14974</v>
      </c>
      <c r="C7699" s="36" t="s">
        <v>14975</v>
      </c>
      <c r="D7699" s="36" t="s">
        <v>182</v>
      </c>
    </row>
    <row r="7700" spans="1:4">
      <c r="A7700" t="s">
        <v>13305</v>
      </c>
      <c r="B7700" t="s">
        <v>14976</v>
      </c>
      <c r="C7700" s="36" t="s">
        <v>14977</v>
      </c>
      <c r="D7700" s="36" t="s">
        <v>182</v>
      </c>
    </row>
    <row r="7701" spans="1:4">
      <c r="A7701" t="s">
        <v>13305</v>
      </c>
      <c r="B7701" t="s">
        <v>14978</v>
      </c>
      <c r="C7701" s="36" t="s">
        <v>14979</v>
      </c>
      <c r="D7701" s="36" t="s">
        <v>182</v>
      </c>
    </row>
    <row r="7702" spans="1:4">
      <c r="A7702" t="s">
        <v>13305</v>
      </c>
      <c r="B7702" t="s">
        <v>14980</v>
      </c>
      <c r="C7702" s="36" t="s">
        <v>14981</v>
      </c>
      <c r="D7702" s="36" t="s">
        <v>182</v>
      </c>
    </row>
    <row r="7703" spans="1:4">
      <c r="A7703" t="s">
        <v>13305</v>
      </c>
      <c r="B7703" t="s">
        <v>14982</v>
      </c>
      <c r="C7703" s="36" t="s">
        <v>14983</v>
      </c>
      <c r="D7703" s="36" t="s">
        <v>182</v>
      </c>
    </row>
    <row r="7704" spans="1:4">
      <c r="A7704" t="s">
        <v>13305</v>
      </c>
      <c r="B7704" t="s">
        <v>14984</v>
      </c>
      <c r="C7704" s="36" t="s">
        <v>14985</v>
      </c>
      <c r="D7704" s="36" t="s">
        <v>182</v>
      </c>
    </row>
    <row r="7705" spans="1:4">
      <c r="A7705" t="s">
        <v>13305</v>
      </c>
      <c r="B7705" t="s">
        <v>14986</v>
      </c>
      <c r="C7705" s="36" t="s">
        <v>14987</v>
      </c>
      <c r="D7705" s="36" t="s">
        <v>182</v>
      </c>
    </row>
    <row r="7706" spans="1:4">
      <c r="A7706" t="s">
        <v>13305</v>
      </c>
      <c r="B7706" t="s">
        <v>13308</v>
      </c>
      <c r="C7706" s="36" t="s">
        <v>14988</v>
      </c>
      <c r="D7706" s="36" t="s">
        <v>159</v>
      </c>
    </row>
    <row r="7707" spans="1:4">
      <c r="A7707" t="s">
        <v>13305</v>
      </c>
      <c r="B7707" t="s">
        <v>14989</v>
      </c>
      <c r="C7707" s="36" t="s">
        <v>14990</v>
      </c>
      <c r="D7707" s="36" t="s">
        <v>182</v>
      </c>
    </row>
    <row r="7708" spans="1:4">
      <c r="A7708" t="s">
        <v>13305</v>
      </c>
      <c r="B7708" t="s">
        <v>14991</v>
      </c>
      <c r="C7708" s="36" t="s">
        <v>14992</v>
      </c>
      <c r="D7708" s="36" t="s">
        <v>182</v>
      </c>
    </row>
    <row r="7709" spans="1:4">
      <c r="A7709" t="s">
        <v>13305</v>
      </c>
      <c r="B7709" t="s">
        <v>14993</v>
      </c>
      <c r="C7709" s="36" t="s">
        <v>14994</v>
      </c>
      <c r="D7709" s="36" t="s">
        <v>182</v>
      </c>
    </row>
    <row r="7710" spans="1:4">
      <c r="A7710" t="s">
        <v>13305</v>
      </c>
      <c r="B7710" t="s">
        <v>14980</v>
      </c>
      <c r="C7710" s="36" t="s">
        <v>14995</v>
      </c>
      <c r="D7710" s="36" t="s">
        <v>182</v>
      </c>
    </row>
    <row r="7711" spans="1:4">
      <c r="A7711" t="s">
        <v>13305</v>
      </c>
      <c r="B7711" t="s">
        <v>14996</v>
      </c>
      <c r="C7711" s="36" t="s">
        <v>14997</v>
      </c>
      <c r="D7711" s="36" t="s">
        <v>182</v>
      </c>
    </row>
    <row r="7712" spans="1:4">
      <c r="A7712" t="s">
        <v>13305</v>
      </c>
      <c r="B7712" t="s">
        <v>14998</v>
      </c>
      <c r="C7712" s="36" t="s">
        <v>14999</v>
      </c>
      <c r="D7712" s="36" t="s">
        <v>182</v>
      </c>
    </row>
    <row r="7713" spans="1:4">
      <c r="A7713" t="s">
        <v>13305</v>
      </c>
      <c r="B7713" t="s">
        <v>15000</v>
      </c>
      <c r="C7713" s="36" t="s">
        <v>15001</v>
      </c>
      <c r="D7713" s="36" t="s">
        <v>182</v>
      </c>
    </row>
    <row r="7714" spans="1:4">
      <c r="A7714" t="s">
        <v>13305</v>
      </c>
      <c r="B7714" t="s">
        <v>15002</v>
      </c>
      <c r="C7714" s="36" t="s">
        <v>15003</v>
      </c>
      <c r="D7714" s="36" t="s">
        <v>182</v>
      </c>
    </row>
    <row r="7715" spans="1:4">
      <c r="A7715" t="s">
        <v>13305</v>
      </c>
      <c r="B7715" t="s">
        <v>13308</v>
      </c>
      <c r="C7715" s="36" t="s">
        <v>15004</v>
      </c>
      <c r="D7715" s="36" t="s">
        <v>159</v>
      </c>
    </row>
    <row r="7716" spans="1:4">
      <c r="A7716" t="s">
        <v>13305</v>
      </c>
      <c r="B7716" t="s">
        <v>15005</v>
      </c>
      <c r="C7716" s="36" t="s">
        <v>15006</v>
      </c>
      <c r="D7716" s="36" t="s">
        <v>182</v>
      </c>
    </row>
    <row r="7717" spans="1:4">
      <c r="A7717" t="s">
        <v>13305</v>
      </c>
      <c r="B7717" t="s">
        <v>13308</v>
      </c>
      <c r="C7717" s="36" t="s">
        <v>15007</v>
      </c>
      <c r="D7717" s="36" t="s">
        <v>182</v>
      </c>
    </row>
    <row r="7718" spans="1:4">
      <c r="A7718" t="s">
        <v>13305</v>
      </c>
      <c r="B7718" t="s">
        <v>15008</v>
      </c>
      <c r="C7718" s="36" t="s">
        <v>15009</v>
      </c>
      <c r="D7718" s="36" t="s">
        <v>159</v>
      </c>
    </row>
    <row r="7719" spans="1:4">
      <c r="A7719" t="s">
        <v>13305</v>
      </c>
      <c r="B7719" t="s">
        <v>15010</v>
      </c>
      <c r="C7719" s="36" t="s">
        <v>15011</v>
      </c>
      <c r="D7719" s="36" t="s">
        <v>182</v>
      </c>
    </row>
    <row r="7720" spans="1:4">
      <c r="A7720" t="s">
        <v>13305</v>
      </c>
      <c r="B7720" t="s">
        <v>15012</v>
      </c>
      <c r="C7720" s="36" t="s">
        <v>15013</v>
      </c>
      <c r="D7720" s="36" t="s">
        <v>182</v>
      </c>
    </row>
    <row r="7721" spans="1:4">
      <c r="A7721" t="s">
        <v>13305</v>
      </c>
      <c r="B7721" t="s">
        <v>15014</v>
      </c>
      <c r="C7721" s="36" t="s">
        <v>15015</v>
      </c>
      <c r="D7721" s="36" t="s">
        <v>182</v>
      </c>
    </row>
    <row r="7722" spans="1:4">
      <c r="A7722" t="s">
        <v>13305</v>
      </c>
      <c r="B7722" t="s">
        <v>15016</v>
      </c>
      <c r="C7722" s="36" t="s">
        <v>15017</v>
      </c>
      <c r="D7722" s="36" t="s">
        <v>159</v>
      </c>
    </row>
    <row r="7723" spans="1:4">
      <c r="A7723" t="s">
        <v>13305</v>
      </c>
      <c r="B7723" t="s">
        <v>15016</v>
      </c>
      <c r="C7723" s="36" t="s">
        <v>15018</v>
      </c>
      <c r="D7723" s="36" t="s">
        <v>159</v>
      </c>
    </row>
    <row r="7724" spans="1:4">
      <c r="A7724" t="s">
        <v>13305</v>
      </c>
      <c r="B7724" t="s">
        <v>15019</v>
      </c>
      <c r="C7724" s="36" t="s">
        <v>15020</v>
      </c>
      <c r="D7724" s="36" t="s">
        <v>182</v>
      </c>
    </row>
    <row r="7725" spans="1:4">
      <c r="A7725" t="s">
        <v>13305</v>
      </c>
      <c r="B7725" t="s">
        <v>15019</v>
      </c>
      <c r="C7725" s="36" t="s">
        <v>15021</v>
      </c>
      <c r="D7725" s="36" t="s">
        <v>182</v>
      </c>
    </row>
    <row r="7726" spans="1:4">
      <c r="A7726" t="s">
        <v>13305</v>
      </c>
      <c r="B7726" t="s">
        <v>15022</v>
      </c>
      <c r="C7726" s="36" t="s">
        <v>15023</v>
      </c>
      <c r="D7726" s="36" t="s">
        <v>182</v>
      </c>
    </row>
    <row r="7727" spans="1:4">
      <c r="A7727" t="s">
        <v>13305</v>
      </c>
      <c r="B7727" t="s">
        <v>15024</v>
      </c>
      <c r="C7727" s="36" t="s">
        <v>15025</v>
      </c>
      <c r="D7727" s="36" t="s">
        <v>182</v>
      </c>
    </row>
    <row r="7728" spans="1:4">
      <c r="A7728" t="s">
        <v>13305</v>
      </c>
      <c r="B7728" t="s">
        <v>15026</v>
      </c>
      <c r="C7728" s="36" t="s">
        <v>15027</v>
      </c>
      <c r="D7728" s="36" t="s">
        <v>182</v>
      </c>
    </row>
    <row r="7729" spans="1:4">
      <c r="A7729" t="s">
        <v>13305</v>
      </c>
      <c r="B7729" t="s">
        <v>15028</v>
      </c>
      <c r="C7729" s="36" t="s">
        <v>15029</v>
      </c>
      <c r="D7729" s="36" t="s">
        <v>182</v>
      </c>
    </row>
    <row r="7730" spans="1:4">
      <c r="A7730" t="s">
        <v>13305</v>
      </c>
      <c r="B7730" t="s">
        <v>15028</v>
      </c>
      <c r="C7730" s="36" t="s">
        <v>15030</v>
      </c>
      <c r="D7730" s="36" t="s">
        <v>182</v>
      </c>
    </row>
    <row r="7731" spans="1:4">
      <c r="A7731" t="s">
        <v>13305</v>
      </c>
      <c r="B7731" t="s">
        <v>15031</v>
      </c>
      <c r="C7731" s="36" t="s">
        <v>15032</v>
      </c>
      <c r="D7731" s="36" t="s">
        <v>182</v>
      </c>
    </row>
    <row r="7732" spans="1:4">
      <c r="A7732" t="s">
        <v>13305</v>
      </c>
      <c r="B7732" t="s">
        <v>15031</v>
      </c>
      <c r="C7732" s="36" t="s">
        <v>15033</v>
      </c>
      <c r="D7732" s="36" t="s">
        <v>182</v>
      </c>
    </row>
    <row r="7733" spans="1:4">
      <c r="A7733" t="s">
        <v>13305</v>
      </c>
      <c r="B7733" t="s">
        <v>15034</v>
      </c>
      <c r="C7733" s="36" t="s">
        <v>15035</v>
      </c>
      <c r="D7733" s="36" t="s">
        <v>182</v>
      </c>
    </row>
    <row r="7734" spans="1:4">
      <c r="A7734" t="s">
        <v>13305</v>
      </c>
      <c r="B7734" t="s">
        <v>15034</v>
      </c>
      <c r="C7734" s="36" t="s">
        <v>15036</v>
      </c>
      <c r="D7734" s="36" t="s">
        <v>182</v>
      </c>
    </row>
    <row r="7735" spans="1:4">
      <c r="A7735" t="s">
        <v>13305</v>
      </c>
      <c r="B7735" t="s">
        <v>15037</v>
      </c>
      <c r="C7735" s="36" t="s">
        <v>15038</v>
      </c>
      <c r="D7735" s="36" t="s">
        <v>182</v>
      </c>
    </row>
    <row r="7736" spans="1:4">
      <c r="A7736" t="s">
        <v>13305</v>
      </c>
      <c r="B7736" t="s">
        <v>15039</v>
      </c>
      <c r="C7736" s="36" t="s">
        <v>15040</v>
      </c>
      <c r="D7736" s="36" t="s">
        <v>182</v>
      </c>
    </row>
    <row r="7737" spans="1:4">
      <c r="A7737" t="s">
        <v>13305</v>
      </c>
      <c r="B7737" t="s">
        <v>15041</v>
      </c>
      <c r="C7737" s="36" t="s">
        <v>15042</v>
      </c>
      <c r="D7737" s="36" t="s">
        <v>182</v>
      </c>
    </row>
    <row r="7738" spans="1:4">
      <c r="A7738" t="s">
        <v>13305</v>
      </c>
      <c r="B7738" t="s">
        <v>15043</v>
      </c>
      <c r="C7738" s="36" t="s">
        <v>15044</v>
      </c>
      <c r="D7738" s="36" t="s">
        <v>182</v>
      </c>
    </row>
    <row r="7739" spans="1:4">
      <c r="A7739" t="s">
        <v>13305</v>
      </c>
      <c r="B7739" t="s">
        <v>15016</v>
      </c>
      <c r="C7739" s="36" t="s">
        <v>15045</v>
      </c>
      <c r="D7739" s="36" t="s">
        <v>159</v>
      </c>
    </row>
    <row r="7740" spans="1:4">
      <c r="A7740" t="s">
        <v>13305</v>
      </c>
      <c r="B7740" t="s">
        <v>15046</v>
      </c>
      <c r="C7740" s="36" t="s">
        <v>15047</v>
      </c>
      <c r="D7740" s="36" t="s">
        <v>182</v>
      </c>
    </row>
    <row r="7741" spans="1:4">
      <c r="A7741" t="s">
        <v>13305</v>
      </c>
      <c r="B7741" t="s">
        <v>15048</v>
      </c>
      <c r="C7741" s="36" t="s">
        <v>15049</v>
      </c>
      <c r="D7741" s="36" t="s">
        <v>182</v>
      </c>
    </row>
    <row r="7742" spans="1:4">
      <c r="A7742" t="s">
        <v>13305</v>
      </c>
      <c r="B7742" t="s">
        <v>15048</v>
      </c>
      <c r="C7742" s="36" t="s">
        <v>15050</v>
      </c>
      <c r="D7742" s="36" t="s">
        <v>182</v>
      </c>
    </row>
    <row r="7743" spans="1:4">
      <c r="A7743" t="s">
        <v>13305</v>
      </c>
      <c r="B7743" t="s">
        <v>15051</v>
      </c>
      <c r="C7743" s="36" t="s">
        <v>15052</v>
      </c>
      <c r="D7743" s="36" t="s">
        <v>182</v>
      </c>
    </row>
    <row r="7744" spans="1:4">
      <c r="A7744" t="s">
        <v>13305</v>
      </c>
      <c r="B7744" t="s">
        <v>15053</v>
      </c>
      <c r="C7744" s="36" t="s">
        <v>15054</v>
      </c>
      <c r="D7744" s="36" t="s">
        <v>182</v>
      </c>
    </row>
    <row r="7745" spans="1:4">
      <c r="A7745" t="s">
        <v>13305</v>
      </c>
      <c r="B7745" t="s">
        <v>15055</v>
      </c>
      <c r="C7745" s="36" t="s">
        <v>15056</v>
      </c>
      <c r="D7745" s="36" t="s">
        <v>182</v>
      </c>
    </row>
    <row r="7746" spans="1:4">
      <c r="A7746" t="s">
        <v>13305</v>
      </c>
      <c r="B7746" t="s">
        <v>15057</v>
      </c>
      <c r="C7746" s="36" t="s">
        <v>15058</v>
      </c>
      <c r="D7746" s="36" t="s">
        <v>182</v>
      </c>
    </row>
    <row r="7747" spans="1:4">
      <c r="A7747" t="s">
        <v>13305</v>
      </c>
      <c r="B7747" t="s">
        <v>15059</v>
      </c>
      <c r="C7747" s="36" t="s">
        <v>15060</v>
      </c>
      <c r="D7747" s="36" t="s">
        <v>182</v>
      </c>
    </row>
    <row r="7748" spans="1:4">
      <c r="A7748" t="s">
        <v>13305</v>
      </c>
      <c r="B7748" t="s">
        <v>15059</v>
      </c>
      <c r="C7748" s="36" t="s">
        <v>15061</v>
      </c>
      <c r="D7748" s="36" t="s">
        <v>182</v>
      </c>
    </row>
    <row r="7749" spans="1:4">
      <c r="A7749" t="s">
        <v>13305</v>
      </c>
      <c r="B7749" t="s">
        <v>15059</v>
      </c>
      <c r="C7749" s="36" t="s">
        <v>15062</v>
      </c>
      <c r="D7749" s="36" t="s">
        <v>182</v>
      </c>
    </row>
    <row r="7750" spans="1:4">
      <c r="A7750" t="s">
        <v>13305</v>
      </c>
      <c r="B7750" t="s">
        <v>15063</v>
      </c>
      <c r="C7750" s="36" t="s">
        <v>15064</v>
      </c>
      <c r="D7750" s="36" t="s">
        <v>182</v>
      </c>
    </row>
    <row r="7751" spans="1:4">
      <c r="A7751" t="s">
        <v>13305</v>
      </c>
      <c r="B7751" t="s">
        <v>15065</v>
      </c>
      <c r="C7751" s="36" t="s">
        <v>15066</v>
      </c>
      <c r="D7751" s="36" t="s">
        <v>182</v>
      </c>
    </row>
    <row r="7752" spans="1:4">
      <c r="A7752" t="s">
        <v>13305</v>
      </c>
      <c r="B7752" t="s">
        <v>15067</v>
      </c>
      <c r="C7752" s="36" t="s">
        <v>15068</v>
      </c>
      <c r="D7752" s="36" t="s">
        <v>182</v>
      </c>
    </row>
    <row r="7753" spans="1:4">
      <c r="A7753" t="s">
        <v>13305</v>
      </c>
      <c r="B7753" t="s">
        <v>15067</v>
      </c>
      <c r="C7753" s="36" t="s">
        <v>15069</v>
      </c>
      <c r="D7753" s="36" t="s">
        <v>182</v>
      </c>
    </row>
    <row r="7754" spans="1:4">
      <c r="A7754" t="s">
        <v>13305</v>
      </c>
      <c r="B7754" t="s">
        <v>15070</v>
      </c>
      <c r="C7754" s="36" t="s">
        <v>15071</v>
      </c>
      <c r="D7754" s="36" t="s">
        <v>182</v>
      </c>
    </row>
    <row r="7755" spans="1:4">
      <c r="A7755" t="s">
        <v>13305</v>
      </c>
      <c r="B7755" t="s">
        <v>15072</v>
      </c>
      <c r="C7755" s="36" t="s">
        <v>15073</v>
      </c>
      <c r="D7755" s="36" t="s">
        <v>182</v>
      </c>
    </row>
    <row r="7756" spans="1:4">
      <c r="A7756" t="s">
        <v>13305</v>
      </c>
      <c r="B7756" t="s">
        <v>15016</v>
      </c>
      <c r="C7756" s="36" t="s">
        <v>15074</v>
      </c>
      <c r="D7756" s="36" t="s">
        <v>182</v>
      </c>
    </row>
    <row r="7757" spans="1:4">
      <c r="A7757" t="s">
        <v>13305</v>
      </c>
      <c r="B7757" t="s">
        <v>15075</v>
      </c>
      <c r="C7757" s="36" t="s">
        <v>15076</v>
      </c>
      <c r="D7757" s="36" t="s">
        <v>182</v>
      </c>
    </row>
    <row r="7758" spans="1:4">
      <c r="A7758" t="s">
        <v>13305</v>
      </c>
      <c r="B7758" t="s">
        <v>15077</v>
      </c>
      <c r="C7758" s="36" t="s">
        <v>15078</v>
      </c>
      <c r="D7758" s="36" t="s">
        <v>182</v>
      </c>
    </row>
    <row r="7759" spans="1:4">
      <c r="A7759" t="s">
        <v>13305</v>
      </c>
      <c r="B7759" t="s">
        <v>15016</v>
      </c>
      <c r="C7759" s="36" t="s">
        <v>15079</v>
      </c>
      <c r="D7759" s="36" t="s">
        <v>182</v>
      </c>
    </row>
    <row r="7760" spans="1:4">
      <c r="A7760" t="s">
        <v>13305</v>
      </c>
      <c r="B7760" t="s">
        <v>15080</v>
      </c>
      <c r="C7760" s="36" t="s">
        <v>15081</v>
      </c>
      <c r="D7760" s="36" t="s">
        <v>182</v>
      </c>
    </row>
    <row r="7761" spans="1:4">
      <c r="A7761" t="s">
        <v>13305</v>
      </c>
      <c r="B7761" t="s">
        <v>15082</v>
      </c>
      <c r="C7761" s="36" t="s">
        <v>15083</v>
      </c>
      <c r="D7761" s="36" t="s">
        <v>182</v>
      </c>
    </row>
    <row r="7762" spans="1:4">
      <c r="A7762" t="s">
        <v>13305</v>
      </c>
      <c r="B7762" t="s">
        <v>15084</v>
      </c>
      <c r="C7762" s="36" t="s">
        <v>15085</v>
      </c>
      <c r="D7762" s="36" t="s">
        <v>182</v>
      </c>
    </row>
    <row r="7763" spans="1:4">
      <c r="A7763" t="s">
        <v>13305</v>
      </c>
      <c r="B7763" t="s">
        <v>15086</v>
      </c>
      <c r="C7763" s="36" t="s">
        <v>15087</v>
      </c>
      <c r="D7763" s="36" t="s">
        <v>182</v>
      </c>
    </row>
    <row r="7764" spans="1:4">
      <c r="A7764" t="s">
        <v>13305</v>
      </c>
      <c r="B7764" t="s">
        <v>15088</v>
      </c>
      <c r="C7764" s="36" t="s">
        <v>15089</v>
      </c>
      <c r="D7764" s="36" t="s">
        <v>182</v>
      </c>
    </row>
    <row r="7765" spans="1:4">
      <c r="A7765" t="s">
        <v>13305</v>
      </c>
      <c r="B7765" t="s">
        <v>15088</v>
      </c>
      <c r="C7765" s="36" t="s">
        <v>15090</v>
      </c>
      <c r="D7765" s="36" t="s">
        <v>182</v>
      </c>
    </row>
    <row r="7766" spans="1:4">
      <c r="A7766" t="s">
        <v>13305</v>
      </c>
      <c r="B7766" t="s">
        <v>15091</v>
      </c>
      <c r="C7766" s="36" t="s">
        <v>15092</v>
      </c>
      <c r="D7766" s="36" t="s">
        <v>182</v>
      </c>
    </row>
    <row r="7767" spans="1:4">
      <c r="A7767" t="s">
        <v>13305</v>
      </c>
      <c r="B7767" t="s">
        <v>15093</v>
      </c>
      <c r="C7767" s="36" t="s">
        <v>15094</v>
      </c>
      <c r="D7767" s="36" t="s">
        <v>182</v>
      </c>
    </row>
    <row r="7768" spans="1:4">
      <c r="A7768" t="s">
        <v>13305</v>
      </c>
      <c r="B7768" t="s">
        <v>15095</v>
      </c>
      <c r="C7768" s="36" t="s">
        <v>15096</v>
      </c>
      <c r="D7768" s="36" t="s">
        <v>182</v>
      </c>
    </row>
    <row r="7769" spans="1:4">
      <c r="A7769" t="s">
        <v>13305</v>
      </c>
      <c r="B7769" t="s">
        <v>15097</v>
      </c>
      <c r="C7769" s="36" t="s">
        <v>15098</v>
      </c>
      <c r="D7769" s="36" t="s">
        <v>182</v>
      </c>
    </row>
    <row r="7770" spans="1:4">
      <c r="A7770" t="s">
        <v>13305</v>
      </c>
      <c r="B7770" t="s">
        <v>15099</v>
      </c>
      <c r="C7770" s="36" t="s">
        <v>15100</v>
      </c>
      <c r="D7770" s="36" t="s">
        <v>182</v>
      </c>
    </row>
    <row r="7771" spans="1:4">
      <c r="A7771" t="s">
        <v>13305</v>
      </c>
      <c r="B7771" t="s">
        <v>13308</v>
      </c>
      <c r="C7771" s="36" t="s">
        <v>15101</v>
      </c>
      <c r="D7771" s="36" t="s">
        <v>182</v>
      </c>
    </row>
    <row r="7772" spans="1:4">
      <c r="A7772" t="s">
        <v>13305</v>
      </c>
      <c r="B7772" t="s">
        <v>15102</v>
      </c>
      <c r="C7772" s="36" t="s">
        <v>15103</v>
      </c>
      <c r="D7772" s="36" t="s">
        <v>182</v>
      </c>
    </row>
    <row r="7773" spans="1:4">
      <c r="A7773" t="s">
        <v>13305</v>
      </c>
      <c r="B7773" t="s">
        <v>15104</v>
      </c>
      <c r="C7773" s="36" t="s">
        <v>15105</v>
      </c>
      <c r="D7773" s="36" t="s">
        <v>182</v>
      </c>
    </row>
    <row r="7774" spans="1:4">
      <c r="A7774" t="s">
        <v>13305</v>
      </c>
      <c r="B7774" t="s">
        <v>15106</v>
      </c>
      <c r="C7774" s="36" t="s">
        <v>15107</v>
      </c>
      <c r="D7774" s="36" t="s">
        <v>182</v>
      </c>
    </row>
    <row r="7775" spans="1:4">
      <c r="A7775" t="s">
        <v>13305</v>
      </c>
      <c r="B7775" t="s">
        <v>15106</v>
      </c>
      <c r="C7775" s="36" t="s">
        <v>15108</v>
      </c>
      <c r="D7775" s="36" t="s">
        <v>182</v>
      </c>
    </row>
    <row r="7776" spans="1:4">
      <c r="A7776" t="s">
        <v>13305</v>
      </c>
      <c r="B7776" t="s">
        <v>15106</v>
      </c>
      <c r="C7776" s="36" t="s">
        <v>15109</v>
      </c>
      <c r="D7776" s="36" t="s">
        <v>182</v>
      </c>
    </row>
    <row r="7777" spans="1:4">
      <c r="A7777" t="s">
        <v>13305</v>
      </c>
      <c r="B7777" t="s">
        <v>15106</v>
      </c>
      <c r="C7777" s="36" t="s">
        <v>15110</v>
      </c>
      <c r="D7777" s="36" t="s">
        <v>182</v>
      </c>
    </row>
    <row r="7778" spans="1:4">
      <c r="A7778" t="s">
        <v>13305</v>
      </c>
      <c r="B7778" t="s">
        <v>15106</v>
      </c>
      <c r="C7778" s="36" t="s">
        <v>15111</v>
      </c>
      <c r="D7778" s="36" t="s">
        <v>182</v>
      </c>
    </row>
    <row r="7779" spans="1:4">
      <c r="A7779" t="s">
        <v>13305</v>
      </c>
      <c r="B7779" t="s">
        <v>15106</v>
      </c>
      <c r="C7779" s="36" t="s">
        <v>15112</v>
      </c>
      <c r="D7779" s="36" t="s">
        <v>182</v>
      </c>
    </row>
    <row r="7780" spans="1:4">
      <c r="A7780" t="s">
        <v>13305</v>
      </c>
      <c r="B7780" t="s">
        <v>15106</v>
      </c>
      <c r="C7780" s="36" t="s">
        <v>15113</v>
      </c>
      <c r="D7780" s="36" t="s">
        <v>182</v>
      </c>
    </row>
    <row r="7781" spans="1:4">
      <c r="A7781" t="s">
        <v>13305</v>
      </c>
      <c r="B7781" t="s">
        <v>15106</v>
      </c>
      <c r="C7781" s="36" t="s">
        <v>15114</v>
      </c>
      <c r="D7781" s="36" t="s">
        <v>182</v>
      </c>
    </row>
    <row r="7782" spans="1:4">
      <c r="A7782" t="s">
        <v>13305</v>
      </c>
      <c r="B7782" t="s">
        <v>15115</v>
      </c>
      <c r="C7782" s="36" t="s">
        <v>15116</v>
      </c>
      <c r="D7782" s="36" t="s">
        <v>182</v>
      </c>
    </row>
    <row r="7783" spans="1:4">
      <c r="A7783" t="s">
        <v>13305</v>
      </c>
      <c r="B7783" t="s">
        <v>15117</v>
      </c>
      <c r="C7783" s="36" t="s">
        <v>15118</v>
      </c>
      <c r="D7783" s="36" t="s">
        <v>182</v>
      </c>
    </row>
    <row r="7784" spans="1:4">
      <c r="A7784" t="s">
        <v>13305</v>
      </c>
      <c r="B7784" t="s">
        <v>15119</v>
      </c>
      <c r="C7784" s="36" t="s">
        <v>15120</v>
      </c>
      <c r="D7784" s="36" t="s">
        <v>182</v>
      </c>
    </row>
    <row r="7785" spans="1:4">
      <c r="A7785" t="s">
        <v>13305</v>
      </c>
      <c r="B7785" t="s">
        <v>15119</v>
      </c>
      <c r="C7785" s="36" t="s">
        <v>15121</v>
      </c>
      <c r="D7785" s="36" t="s">
        <v>182</v>
      </c>
    </row>
    <row r="7786" spans="1:4">
      <c r="A7786" t="s">
        <v>13305</v>
      </c>
      <c r="B7786" t="s">
        <v>15122</v>
      </c>
      <c r="C7786" s="36" t="s">
        <v>15123</v>
      </c>
      <c r="D7786" s="36" t="s">
        <v>182</v>
      </c>
    </row>
    <row r="7787" spans="1:4">
      <c r="A7787" t="s">
        <v>13305</v>
      </c>
      <c r="B7787" t="s">
        <v>15122</v>
      </c>
      <c r="C7787" s="36" t="s">
        <v>15124</v>
      </c>
      <c r="D7787" s="36" t="s">
        <v>182</v>
      </c>
    </row>
    <row r="7788" spans="1:4">
      <c r="A7788" t="s">
        <v>13305</v>
      </c>
      <c r="B7788" t="s">
        <v>15125</v>
      </c>
      <c r="C7788" s="36" t="s">
        <v>15126</v>
      </c>
      <c r="D7788" s="36" t="s">
        <v>182</v>
      </c>
    </row>
    <row r="7789" spans="1:4">
      <c r="A7789" t="s">
        <v>13305</v>
      </c>
      <c r="B7789" t="s">
        <v>15127</v>
      </c>
      <c r="C7789" s="36" t="s">
        <v>15128</v>
      </c>
      <c r="D7789" s="36" t="s">
        <v>182</v>
      </c>
    </row>
    <row r="7790" spans="1:4">
      <c r="A7790" t="s">
        <v>13305</v>
      </c>
      <c r="B7790" t="s">
        <v>15127</v>
      </c>
      <c r="C7790" s="36" t="s">
        <v>15129</v>
      </c>
      <c r="D7790" s="36" t="s">
        <v>182</v>
      </c>
    </row>
    <row r="7791" spans="1:4">
      <c r="A7791" t="s">
        <v>13305</v>
      </c>
      <c r="B7791" t="s">
        <v>15016</v>
      </c>
      <c r="C7791" s="36" t="s">
        <v>15130</v>
      </c>
      <c r="D7791" s="36" t="s">
        <v>182</v>
      </c>
    </row>
    <row r="7792" spans="1:4">
      <c r="A7792" t="s">
        <v>13305</v>
      </c>
      <c r="B7792" t="s">
        <v>15131</v>
      </c>
      <c r="C7792" s="36" t="s">
        <v>15132</v>
      </c>
      <c r="D7792" s="36" t="s">
        <v>182</v>
      </c>
    </row>
    <row r="7793" spans="1:4">
      <c r="A7793" t="s">
        <v>13305</v>
      </c>
      <c r="B7793" t="s">
        <v>15133</v>
      </c>
      <c r="C7793" s="36" t="s">
        <v>15134</v>
      </c>
      <c r="D7793" s="36" t="s">
        <v>182</v>
      </c>
    </row>
    <row r="7794" spans="1:4">
      <c r="A7794" t="s">
        <v>15135</v>
      </c>
      <c r="B7794" t="s">
        <v>15136</v>
      </c>
      <c r="C7794" s="36" t="s">
        <v>15137</v>
      </c>
      <c r="D7794" s="36" t="s">
        <v>182</v>
      </c>
    </row>
    <row r="7795" spans="1:4">
      <c r="A7795" t="s">
        <v>15135</v>
      </c>
      <c r="B7795" t="s">
        <v>15138</v>
      </c>
      <c r="C7795" s="36" t="s">
        <v>15139</v>
      </c>
      <c r="D7795" s="36" t="s">
        <v>182</v>
      </c>
    </row>
    <row r="7796" spans="1:4">
      <c r="A7796" t="s">
        <v>15135</v>
      </c>
      <c r="B7796" t="s">
        <v>15140</v>
      </c>
      <c r="C7796" s="36" t="s">
        <v>15141</v>
      </c>
      <c r="D7796" s="36" t="s">
        <v>182</v>
      </c>
    </row>
    <row r="7797" spans="1:4">
      <c r="A7797" t="s">
        <v>15135</v>
      </c>
      <c r="B7797" t="s">
        <v>15142</v>
      </c>
      <c r="C7797" s="36" t="s">
        <v>15143</v>
      </c>
      <c r="D7797" s="36" t="s">
        <v>182</v>
      </c>
    </row>
    <row r="7798" spans="1:4">
      <c r="A7798" t="s">
        <v>15135</v>
      </c>
      <c r="B7798" t="s">
        <v>15144</v>
      </c>
      <c r="C7798" s="36" t="s">
        <v>15145</v>
      </c>
      <c r="D7798" s="36" t="s">
        <v>182</v>
      </c>
    </row>
    <row r="7799" spans="1:4">
      <c r="A7799" t="s">
        <v>15135</v>
      </c>
      <c r="B7799" t="s">
        <v>15146</v>
      </c>
      <c r="C7799" s="36" t="s">
        <v>15147</v>
      </c>
      <c r="D7799" s="36" t="s">
        <v>182</v>
      </c>
    </row>
    <row r="7800" spans="1:4">
      <c r="A7800" t="s">
        <v>15135</v>
      </c>
      <c r="B7800" t="s">
        <v>15148</v>
      </c>
      <c r="C7800" s="36" t="s">
        <v>15149</v>
      </c>
      <c r="D7800" s="36" t="s">
        <v>182</v>
      </c>
    </row>
    <row r="7801" spans="1:4">
      <c r="A7801" t="s">
        <v>15135</v>
      </c>
      <c r="B7801" t="s">
        <v>15150</v>
      </c>
      <c r="C7801" s="36" t="s">
        <v>15151</v>
      </c>
      <c r="D7801" s="36" t="s">
        <v>182</v>
      </c>
    </row>
    <row r="7802" spans="1:4">
      <c r="A7802" t="s">
        <v>15135</v>
      </c>
      <c r="B7802" t="s">
        <v>15150</v>
      </c>
      <c r="C7802" s="36" t="s">
        <v>15152</v>
      </c>
      <c r="D7802" s="36" t="s">
        <v>182</v>
      </c>
    </row>
    <row r="7803" spans="1:4">
      <c r="A7803" t="s">
        <v>15135</v>
      </c>
      <c r="B7803" t="s">
        <v>15148</v>
      </c>
      <c r="C7803" s="36" t="s">
        <v>15153</v>
      </c>
      <c r="D7803" s="36" t="s">
        <v>182</v>
      </c>
    </row>
    <row r="7804" spans="1:4">
      <c r="A7804" t="s">
        <v>15135</v>
      </c>
      <c r="B7804" t="s">
        <v>15154</v>
      </c>
      <c r="C7804" s="36" t="s">
        <v>15155</v>
      </c>
      <c r="D7804" s="36" t="s">
        <v>182</v>
      </c>
    </row>
    <row r="7805" spans="1:4">
      <c r="A7805" t="s">
        <v>15135</v>
      </c>
      <c r="B7805" t="s">
        <v>13308</v>
      </c>
      <c r="C7805" s="36" t="s">
        <v>15156</v>
      </c>
      <c r="D7805" s="36" t="s">
        <v>159</v>
      </c>
    </row>
    <row r="7806" spans="1:4">
      <c r="A7806" t="s">
        <v>15135</v>
      </c>
      <c r="B7806" t="s">
        <v>13308</v>
      </c>
      <c r="C7806" s="36" t="s">
        <v>15157</v>
      </c>
      <c r="D7806" s="36" t="s">
        <v>159</v>
      </c>
    </row>
    <row r="7807" spans="1:4">
      <c r="A7807" t="s">
        <v>15135</v>
      </c>
      <c r="B7807" t="s">
        <v>15158</v>
      </c>
      <c r="C7807" s="36" t="s">
        <v>15159</v>
      </c>
      <c r="D7807" s="36" t="s">
        <v>219</v>
      </c>
    </row>
    <row r="7808" spans="1:4">
      <c r="A7808" t="s">
        <v>15135</v>
      </c>
      <c r="B7808" t="s">
        <v>15158</v>
      </c>
      <c r="C7808" s="36" t="s">
        <v>15160</v>
      </c>
      <c r="D7808" s="36" t="s">
        <v>219</v>
      </c>
    </row>
    <row r="7809" spans="1:4">
      <c r="A7809" t="s">
        <v>15135</v>
      </c>
      <c r="B7809" t="s">
        <v>15161</v>
      </c>
      <c r="C7809" s="36" t="s">
        <v>15162</v>
      </c>
      <c r="D7809" s="36" t="s">
        <v>219</v>
      </c>
    </row>
    <row r="7810" spans="1:4">
      <c r="A7810" t="s">
        <v>15135</v>
      </c>
      <c r="B7810" t="s">
        <v>15163</v>
      </c>
      <c r="C7810" s="36" t="s">
        <v>15164</v>
      </c>
      <c r="D7810" s="36" t="s">
        <v>182</v>
      </c>
    </row>
    <row r="7811" spans="1:4">
      <c r="A7811" t="s">
        <v>15135</v>
      </c>
      <c r="B7811" t="s">
        <v>15165</v>
      </c>
      <c r="C7811" s="36" t="s">
        <v>15166</v>
      </c>
      <c r="D7811" s="36" t="s">
        <v>182</v>
      </c>
    </row>
    <row r="7812" spans="1:4">
      <c r="A7812" t="s">
        <v>15135</v>
      </c>
      <c r="B7812" t="s">
        <v>15163</v>
      </c>
      <c r="C7812" s="36" t="s">
        <v>15167</v>
      </c>
      <c r="D7812" s="36" t="s">
        <v>182</v>
      </c>
    </row>
    <row r="7813" spans="1:4">
      <c r="A7813" t="s">
        <v>15135</v>
      </c>
      <c r="B7813" t="s">
        <v>15163</v>
      </c>
      <c r="C7813" s="36" t="s">
        <v>15168</v>
      </c>
      <c r="D7813" s="36" t="s">
        <v>182</v>
      </c>
    </row>
    <row r="7814" spans="1:4">
      <c r="A7814" t="s">
        <v>15135</v>
      </c>
      <c r="B7814" t="s">
        <v>15169</v>
      </c>
      <c r="C7814" s="36" t="s">
        <v>15170</v>
      </c>
      <c r="D7814" s="36" t="s">
        <v>182</v>
      </c>
    </row>
    <row r="7815" spans="1:4">
      <c r="A7815" t="s">
        <v>15135</v>
      </c>
      <c r="B7815" t="s">
        <v>13308</v>
      </c>
      <c r="C7815" s="36" t="s">
        <v>15171</v>
      </c>
      <c r="D7815" s="36" t="s">
        <v>159</v>
      </c>
    </row>
    <row r="7816" spans="1:4">
      <c r="A7816" t="s">
        <v>15135</v>
      </c>
      <c r="B7816" t="s">
        <v>13308</v>
      </c>
      <c r="C7816" s="36" t="s">
        <v>15172</v>
      </c>
      <c r="D7816" s="36" t="s">
        <v>159</v>
      </c>
    </row>
    <row r="7817" spans="1:4">
      <c r="A7817" t="s">
        <v>15135</v>
      </c>
      <c r="B7817" t="s">
        <v>13308</v>
      </c>
      <c r="C7817" s="36" t="s">
        <v>15173</v>
      </c>
      <c r="D7817" s="36" t="s">
        <v>159</v>
      </c>
    </row>
    <row r="7818" spans="1:4">
      <c r="A7818" t="s">
        <v>15135</v>
      </c>
      <c r="B7818" t="s">
        <v>13308</v>
      </c>
      <c r="C7818" s="36" t="s">
        <v>15174</v>
      </c>
      <c r="D7818" s="36" t="s">
        <v>159</v>
      </c>
    </row>
    <row r="7819" spans="1:4">
      <c r="A7819" t="s">
        <v>15135</v>
      </c>
      <c r="B7819" t="s">
        <v>15175</v>
      </c>
      <c r="C7819" s="36" t="s">
        <v>15176</v>
      </c>
      <c r="D7819" s="36" t="s">
        <v>182</v>
      </c>
    </row>
    <row r="7820" spans="1:4">
      <c r="A7820" t="s">
        <v>15135</v>
      </c>
      <c r="B7820" t="s">
        <v>15177</v>
      </c>
      <c r="C7820" s="36" t="s">
        <v>15178</v>
      </c>
      <c r="D7820" s="36" t="s">
        <v>182</v>
      </c>
    </row>
    <row r="7821" spans="1:4">
      <c r="A7821" t="s">
        <v>15135</v>
      </c>
      <c r="B7821" t="s">
        <v>15179</v>
      </c>
      <c r="C7821" s="36" t="s">
        <v>15180</v>
      </c>
      <c r="D7821" s="36" t="s">
        <v>182</v>
      </c>
    </row>
    <row r="7822" spans="1:4">
      <c r="A7822" t="s">
        <v>15135</v>
      </c>
      <c r="B7822" t="s">
        <v>15181</v>
      </c>
      <c r="C7822" s="36" t="s">
        <v>15182</v>
      </c>
      <c r="D7822" s="36" t="s">
        <v>182</v>
      </c>
    </row>
    <row r="7823" spans="1:4">
      <c r="A7823" t="s">
        <v>15135</v>
      </c>
      <c r="B7823" t="s">
        <v>13308</v>
      </c>
      <c r="C7823" s="36" t="s">
        <v>15183</v>
      </c>
      <c r="D7823" s="36" t="s">
        <v>159</v>
      </c>
    </row>
    <row r="7824" spans="1:4">
      <c r="A7824" t="s">
        <v>15135</v>
      </c>
      <c r="B7824" t="s">
        <v>15184</v>
      </c>
      <c r="C7824" s="36" t="s">
        <v>15185</v>
      </c>
      <c r="D7824" s="36" t="s">
        <v>182</v>
      </c>
    </row>
    <row r="7825" spans="1:4">
      <c r="A7825" t="s">
        <v>15135</v>
      </c>
      <c r="B7825" t="s">
        <v>15186</v>
      </c>
      <c r="C7825" s="36" t="s">
        <v>15187</v>
      </c>
      <c r="D7825" s="36" t="s">
        <v>182</v>
      </c>
    </row>
    <row r="7826" spans="1:4">
      <c r="A7826" t="s">
        <v>15135</v>
      </c>
      <c r="B7826" t="s">
        <v>15188</v>
      </c>
      <c r="C7826" s="36" t="s">
        <v>15189</v>
      </c>
      <c r="D7826" s="36" t="s">
        <v>182</v>
      </c>
    </row>
    <row r="7827" spans="1:4">
      <c r="A7827" t="s">
        <v>15135</v>
      </c>
      <c r="B7827" t="s">
        <v>15190</v>
      </c>
      <c r="C7827" s="36" t="s">
        <v>15191</v>
      </c>
      <c r="D7827" s="36" t="s">
        <v>182</v>
      </c>
    </row>
    <row r="7828" spans="1:4">
      <c r="A7828" t="s">
        <v>15135</v>
      </c>
      <c r="B7828" t="s">
        <v>15192</v>
      </c>
      <c r="C7828" s="36" t="s">
        <v>15193</v>
      </c>
      <c r="D7828" s="36" t="s">
        <v>182</v>
      </c>
    </row>
    <row r="7829" spans="1:4">
      <c r="A7829" t="s">
        <v>15135</v>
      </c>
      <c r="B7829" t="s">
        <v>15194</v>
      </c>
      <c r="C7829" s="36" t="s">
        <v>15195</v>
      </c>
      <c r="D7829" s="36" t="s">
        <v>182</v>
      </c>
    </row>
    <row r="7830" spans="1:4">
      <c r="A7830" t="s">
        <v>15135</v>
      </c>
      <c r="B7830" t="s">
        <v>15196</v>
      </c>
      <c r="C7830" s="36" t="s">
        <v>15197</v>
      </c>
      <c r="D7830" s="36" t="s">
        <v>182</v>
      </c>
    </row>
    <row r="7831" spans="1:4">
      <c r="A7831" t="s">
        <v>15135</v>
      </c>
      <c r="B7831" t="s">
        <v>15198</v>
      </c>
      <c r="C7831" s="36" t="s">
        <v>15199</v>
      </c>
      <c r="D7831" s="36" t="s">
        <v>182</v>
      </c>
    </row>
    <row r="7832" spans="1:4">
      <c r="A7832" t="s">
        <v>15135</v>
      </c>
      <c r="B7832" t="s">
        <v>15200</v>
      </c>
      <c r="C7832" s="36" t="s">
        <v>15201</v>
      </c>
      <c r="D7832" s="36" t="s">
        <v>182</v>
      </c>
    </row>
    <row r="7833" spans="1:4">
      <c r="A7833" t="s">
        <v>15135</v>
      </c>
      <c r="B7833" t="s">
        <v>15202</v>
      </c>
      <c r="C7833" s="36" t="s">
        <v>15203</v>
      </c>
      <c r="D7833" s="36" t="s">
        <v>182</v>
      </c>
    </row>
    <row r="7834" spans="1:4">
      <c r="A7834" t="s">
        <v>15135</v>
      </c>
      <c r="B7834" t="s">
        <v>15204</v>
      </c>
      <c r="C7834" s="36" t="s">
        <v>15205</v>
      </c>
      <c r="D7834" s="36" t="s">
        <v>182</v>
      </c>
    </row>
    <row r="7835" spans="1:4">
      <c r="A7835" t="s">
        <v>15135</v>
      </c>
      <c r="B7835" t="s">
        <v>15206</v>
      </c>
      <c r="C7835" s="36" t="s">
        <v>15207</v>
      </c>
      <c r="D7835" s="36" t="s">
        <v>182</v>
      </c>
    </row>
    <row r="7836" spans="1:4">
      <c r="A7836" t="s">
        <v>15135</v>
      </c>
      <c r="B7836" t="s">
        <v>15208</v>
      </c>
      <c r="C7836" s="36" t="s">
        <v>15209</v>
      </c>
      <c r="D7836" s="36" t="s">
        <v>182</v>
      </c>
    </row>
    <row r="7837" spans="1:4">
      <c r="A7837" t="s">
        <v>15135</v>
      </c>
      <c r="B7837" t="s">
        <v>15210</v>
      </c>
      <c r="C7837" s="36" t="s">
        <v>15211</v>
      </c>
      <c r="D7837" s="36" t="s">
        <v>182</v>
      </c>
    </row>
    <row r="7838" spans="1:4">
      <c r="A7838" t="s">
        <v>15135</v>
      </c>
      <c r="B7838" t="s">
        <v>15212</v>
      </c>
      <c r="C7838" s="36" t="s">
        <v>15213</v>
      </c>
      <c r="D7838" s="36" t="s">
        <v>182</v>
      </c>
    </row>
    <row r="7839" spans="1:4">
      <c r="A7839" t="s">
        <v>15135</v>
      </c>
      <c r="B7839" t="s">
        <v>15214</v>
      </c>
      <c r="C7839" s="36" t="s">
        <v>15215</v>
      </c>
      <c r="D7839" s="36" t="s">
        <v>182</v>
      </c>
    </row>
    <row r="7840" spans="1:4">
      <c r="A7840" t="s">
        <v>15135</v>
      </c>
      <c r="B7840" t="s">
        <v>15216</v>
      </c>
      <c r="C7840" s="36" t="s">
        <v>15217</v>
      </c>
      <c r="D7840" s="36" t="s">
        <v>182</v>
      </c>
    </row>
    <row r="7841" spans="1:4">
      <c r="A7841" t="s">
        <v>15135</v>
      </c>
      <c r="B7841" t="s">
        <v>15218</v>
      </c>
      <c r="C7841" s="36" t="s">
        <v>15219</v>
      </c>
      <c r="D7841" s="36" t="s">
        <v>182</v>
      </c>
    </row>
    <row r="7842" spans="1:4">
      <c r="A7842" t="s">
        <v>15135</v>
      </c>
      <c r="B7842" t="s">
        <v>15220</v>
      </c>
      <c r="C7842" s="36" t="s">
        <v>15221</v>
      </c>
      <c r="D7842" s="36" t="s">
        <v>182</v>
      </c>
    </row>
    <row r="7843" spans="1:4">
      <c r="A7843" t="s">
        <v>15135</v>
      </c>
      <c r="B7843" t="s">
        <v>13308</v>
      </c>
      <c r="C7843" s="36" t="s">
        <v>15222</v>
      </c>
      <c r="D7843" s="36" t="s">
        <v>159</v>
      </c>
    </row>
    <row r="7844" spans="1:4">
      <c r="A7844" t="s">
        <v>15135</v>
      </c>
      <c r="B7844" t="s">
        <v>15223</v>
      </c>
      <c r="C7844" s="36" t="s">
        <v>15224</v>
      </c>
      <c r="D7844" s="36" t="s">
        <v>182</v>
      </c>
    </row>
    <row r="7845" spans="1:4">
      <c r="A7845" t="s">
        <v>15135</v>
      </c>
      <c r="B7845" t="s">
        <v>15225</v>
      </c>
      <c r="C7845" s="36" t="s">
        <v>15226</v>
      </c>
      <c r="D7845" s="36" t="s">
        <v>182</v>
      </c>
    </row>
    <row r="7846" spans="1:4">
      <c r="A7846" t="s">
        <v>15135</v>
      </c>
      <c r="B7846" t="s">
        <v>15227</v>
      </c>
      <c r="C7846" s="36" t="s">
        <v>15228</v>
      </c>
      <c r="D7846" s="36" t="s">
        <v>182</v>
      </c>
    </row>
    <row r="7847" spans="1:4">
      <c r="A7847" t="s">
        <v>15135</v>
      </c>
      <c r="B7847" t="s">
        <v>13308</v>
      </c>
      <c r="C7847" s="36" t="s">
        <v>15229</v>
      </c>
      <c r="D7847" s="36" t="s">
        <v>159</v>
      </c>
    </row>
    <row r="7848" spans="1:4">
      <c r="A7848" t="s">
        <v>15135</v>
      </c>
      <c r="B7848" t="s">
        <v>15230</v>
      </c>
      <c r="C7848" s="36" t="s">
        <v>15231</v>
      </c>
      <c r="D7848" s="36" t="s">
        <v>182</v>
      </c>
    </row>
    <row r="7849" spans="1:4">
      <c r="A7849" t="s">
        <v>15135</v>
      </c>
      <c r="B7849" t="s">
        <v>15232</v>
      </c>
      <c r="C7849" s="36" t="s">
        <v>15233</v>
      </c>
      <c r="D7849" s="36" t="s">
        <v>182</v>
      </c>
    </row>
    <row r="7850" spans="1:4">
      <c r="A7850" t="s">
        <v>15135</v>
      </c>
      <c r="B7850" t="s">
        <v>15234</v>
      </c>
      <c r="C7850" s="36" t="s">
        <v>15235</v>
      </c>
      <c r="D7850" s="36" t="s">
        <v>182</v>
      </c>
    </row>
    <row r="7851" spans="1:4">
      <c r="A7851" t="s">
        <v>15135</v>
      </c>
      <c r="B7851" t="s">
        <v>15236</v>
      </c>
      <c r="C7851" s="36" t="s">
        <v>15237</v>
      </c>
      <c r="D7851" s="36" t="s">
        <v>182</v>
      </c>
    </row>
    <row r="7852" spans="1:4">
      <c r="A7852" t="s">
        <v>15135</v>
      </c>
      <c r="B7852" t="s">
        <v>15238</v>
      </c>
      <c r="C7852" s="36" t="s">
        <v>15239</v>
      </c>
      <c r="D7852" s="36" t="s">
        <v>182</v>
      </c>
    </row>
    <row r="7853" spans="1:4">
      <c r="A7853" t="s">
        <v>15135</v>
      </c>
      <c r="B7853" t="s">
        <v>15240</v>
      </c>
      <c r="C7853" s="36" t="s">
        <v>15241</v>
      </c>
      <c r="D7853" s="36" t="s">
        <v>159</v>
      </c>
    </row>
    <row r="7854" spans="1:4">
      <c r="A7854" t="s">
        <v>15135</v>
      </c>
      <c r="B7854" t="s">
        <v>15242</v>
      </c>
      <c r="C7854" s="36" t="s">
        <v>15243</v>
      </c>
      <c r="D7854" s="36" t="s">
        <v>182</v>
      </c>
    </row>
    <row r="7855" spans="1:4">
      <c r="A7855" t="s">
        <v>15135</v>
      </c>
      <c r="B7855" t="s">
        <v>15244</v>
      </c>
      <c r="C7855" s="36" t="s">
        <v>15245</v>
      </c>
      <c r="D7855" s="36" t="s">
        <v>182</v>
      </c>
    </row>
    <row r="7856" spans="1:4">
      <c r="A7856" t="s">
        <v>15135</v>
      </c>
      <c r="B7856" t="s">
        <v>15244</v>
      </c>
      <c r="C7856" s="36" t="s">
        <v>15246</v>
      </c>
      <c r="D7856" s="36" t="s">
        <v>182</v>
      </c>
    </row>
    <row r="7857" spans="1:4">
      <c r="A7857" t="s">
        <v>15135</v>
      </c>
      <c r="B7857" t="s">
        <v>14200</v>
      </c>
      <c r="C7857" s="36" t="s">
        <v>15247</v>
      </c>
      <c r="D7857" s="36" t="s">
        <v>159</v>
      </c>
    </row>
    <row r="7858" spans="1:4">
      <c r="A7858" t="s">
        <v>15135</v>
      </c>
      <c r="B7858" t="s">
        <v>15248</v>
      </c>
      <c r="C7858" s="36" t="s">
        <v>15249</v>
      </c>
      <c r="D7858" s="36" t="s">
        <v>182</v>
      </c>
    </row>
    <row r="7859" spans="1:4">
      <c r="A7859" t="s">
        <v>15135</v>
      </c>
      <c r="B7859" t="s">
        <v>15250</v>
      </c>
      <c r="C7859" s="36" t="s">
        <v>15251</v>
      </c>
      <c r="D7859" s="36" t="s">
        <v>182</v>
      </c>
    </row>
    <row r="7860" spans="1:4">
      <c r="A7860" t="s">
        <v>15135</v>
      </c>
      <c r="B7860" t="s">
        <v>13308</v>
      </c>
      <c r="C7860" s="36" t="s">
        <v>15252</v>
      </c>
      <c r="D7860" s="36" t="s">
        <v>159</v>
      </c>
    </row>
    <row r="7861" spans="1:4">
      <c r="A7861" t="s">
        <v>15135</v>
      </c>
      <c r="B7861" t="s">
        <v>15253</v>
      </c>
      <c r="C7861" s="36" t="s">
        <v>15254</v>
      </c>
      <c r="D7861" s="36" t="s">
        <v>182</v>
      </c>
    </row>
    <row r="7862" spans="1:4">
      <c r="A7862" t="s">
        <v>15135</v>
      </c>
      <c r="B7862" t="s">
        <v>15255</v>
      </c>
      <c r="C7862" s="36" t="s">
        <v>15256</v>
      </c>
      <c r="D7862" s="36" t="s">
        <v>182</v>
      </c>
    </row>
    <row r="7863" spans="1:4">
      <c r="A7863" t="s">
        <v>15135</v>
      </c>
      <c r="B7863" t="s">
        <v>15257</v>
      </c>
      <c r="C7863" s="36" t="s">
        <v>15258</v>
      </c>
      <c r="D7863" s="36" t="s">
        <v>182</v>
      </c>
    </row>
    <row r="7864" spans="1:4">
      <c r="A7864" t="s">
        <v>15135</v>
      </c>
      <c r="B7864" t="s">
        <v>13308</v>
      </c>
      <c r="C7864" s="36" t="s">
        <v>15259</v>
      </c>
      <c r="D7864" s="36" t="s">
        <v>159</v>
      </c>
    </row>
    <row r="7865" spans="1:4">
      <c r="A7865" t="s">
        <v>15135</v>
      </c>
      <c r="B7865" t="s">
        <v>15260</v>
      </c>
      <c r="C7865" s="36" t="s">
        <v>15261</v>
      </c>
      <c r="D7865" s="36" t="s">
        <v>182</v>
      </c>
    </row>
    <row r="7866" spans="1:4">
      <c r="A7866" t="s">
        <v>15135</v>
      </c>
      <c r="B7866" t="s">
        <v>15262</v>
      </c>
      <c r="C7866" s="36" t="s">
        <v>15263</v>
      </c>
      <c r="D7866" s="36" t="s">
        <v>182</v>
      </c>
    </row>
    <row r="7867" spans="1:4">
      <c r="A7867" t="s">
        <v>15135</v>
      </c>
      <c r="B7867" t="s">
        <v>13308</v>
      </c>
      <c r="C7867" s="36" t="s">
        <v>15264</v>
      </c>
      <c r="D7867" s="36" t="s">
        <v>159</v>
      </c>
    </row>
    <row r="7868" spans="1:4">
      <c r="A7868" t="s">
        <v>15135</v>
      </c>
      <c r="B7868" t="s">
        <v>15265</v>
      </c>
      <c r="C7868" s="36" t="s">
        <v>15266</v>
      </c>
      <c r="D7868" s="36" t="s">
        <v>182</v>
      </c>
    </row>
    <row r="7869" spans="1:4">
      <c r="A7869" t="s">
        <v>15135</v>
      </c>
      <c r="B7869" t="s">
        <v>15267</v>
      </c>
      <c r="C7869" s="36" t="s">
        <v>15268</v>
      </c>
      <c r="D7869" s="36" t="s">
        <v>182</v>
      </c>
    </row>
    <row r="7870" spans="1:4">
      <c r="A7870" t="s">
        <v>15135</v>
      </c>
      <c r="B7870" t="s">
        <v>15269</v>
      </c>
      <c r="C7870" s="36" t="s">
        <v>15270</v>
      </c>
      <c r="D7870" s="36" t="s">
        <v>182</v>
      </c>
    </row>
    <row r="7871" spans="1:4">
      <c r="A7871" t="s">
        <v>15135</v>
      </c>
      <c r="B7871" t="s">
        <v>15271</v>
      </c>
      <c r="C7871" s="36" t="s">
        <v>15272</v>
      </c>
      <c r="D7871" s="36" t="s">
        <v>182</v>
      </c>
    </row>
    <row r="7872" spans="1:4">
      <c r="A7872" t="s">
        <v>15135</v>
      </c>
      <c r="B7872" t="s">
        <v>15273</v>
      </c>
      <c r="C7872" s="36" t="s">
        <v>15274</v>
      </c>
      <c r="D7872" s="36" t="s">
        <v>182</v>
      </c>
    </row>
    <row r="7873" spans="1:4">
      <c r="A7873" t="s">
        <v>15135</v>
      </c>
      <c r="B7873" t="s">
        <v>15275</v>
      </c>
      <c r="C7873" s="36" t="s">
        <v>15276</v>
      </c>
      <c r="D7873" s="36" t="s">
        <v>159</v>
      </c>
    </row>
    <row r="7874" spans="1:4">
      <c r="A7874" t="s">
        <v>15135</v>
      </c>
      <c r="B7874" t="s">
        <v>15277</v>
      </c>
      <c r="C7874" s="36" t="s">
        <v>15278</v>
      </c>
      <c r="D7874" s="36" t="s">
        <v>219</v>
      </c>
    </row>
    <row r="7875" spans="1:4">
      <c r="A7875" t="s">
        <v>15135</v>
      </c>
      <c r="B7875" t="s">
        <v>15279</v>
      </c>
      <c r="C7875" s="36" t="s">
        <v>15280</v>
      </c>
      <c r="D7875" s="36" t="s">
        <v>182</v>
      </c>
    </row>
    <row r="7876" spans="1:4">
      <c r="A7876" t="s">
        <v>15135</v>
      </c>
      <c r="B7876" t="s">
        <v>15281</v>
      </c>
      <c r="C7876" s="36" t="s">
        <v>15282</v>
      </c>
      <c r="D7876" s="36" t="s">
        <v>182</v>
      </c>
    </row>
    <row r="7877" spans="1:4">
      <c r="A7877" t="s">
        <v>15135</v>
      </c>
      <c r="B7877" t="s">
        <v>15281</v>
      </c>
      <c r="C7877" s="36" t="s">
        <v>15283</v>
      </c>
      <c r="D7877" s="36" t="s">
        <v>182</v>
      </c>
    </row>
    <row r="7878" spans="1:4">
      <c r="A7878" t="s">
        <v>15135</v>
      </c>
      <c r="B7878" t="s">
        <v>15284</v>
      </c>
      <c r="C7878" s="36" t="s">
        <v>15285</v>
      </c>
      <c r="D7878" s="36" t="s">
        <v>159</v>
      </c>
    </row>
    <row r="7879" spans="1:4">
      <c r="A7879" t="s">
        <v>15135</v>
      </c>
      <c r="B7879" t="s">
        <v>13308</v>
      </c>
      <c r="C7879" s="36" t="s">
        <v>15286</v>
      </c>
      <c r="D7879" s="36" t="s">
        <v>159</v>
      </c>
    </row>
    <row r="7880" spans="1:4">
      <c r="A7880" t="s">
        <v>15135</v>
      </c>
      <c r="B7880" t="s">
        <v>15287</v>
      </c>
      <c r="C7880" s="36" t="s">
        <v>15288</v>
      </c>
      <c r="D7880" s="36" t="s">
        <v>159</v>
      </c>
    </row>
    <row r="7881" spans="1:4">
      <c r="A7881" t="s">
        <v>15135</v>
      </c>
      <c r="B7881" t="s">
        <v>13308</v>
      </c>
      <c r="C7881" s="36" t="s">
        <v>15289</v>
      </c>
      <c r="D7881" s="36" t="s">
        <v>182</v>
      </c>
    </row>
    <row r="7882" spans="1:4">
      <c r="A7882" t="s">
        <v>15135</v>
      </c>
      <c r="B7882" t="s">
        <v>15200</v>
      </c>
      <c r="C7882" s="36" t="s">
        <v>15290</v>
      </c>
      <c r="D7882" s="36" t="s">
        <v>182</v>
      </c>
    </row>
    <row r="7883" spans="1:4">
      <c r="A7883" t="s">
        <v>15135</v>
      </c>
      <c r="B7883" t="s">
        <v>15227</v>
      </c>
      <c r="C7883" s="36" t="s">
        <v>15291</v>
      </c>
      <c r="D7883" s="36" t="s">
        <v>182</v>
      </c>
    </row>
    <row r="7884" spans="1:4">
      <c r="A7884" t="s">
        <v>15135</v>
      </c>
      <c r="B7884" t="s">
        <v>13308</v>
      </c>
      <c r="C7884" s="36" t="s">
        <v>15292</v>
      </c>
      <c r="D7884" s="36" t="s">
        <v>159</v>
      </c>
    </row>
    <row r="7885" spans="1:4">
      <c r="A7885" t="s">
        <v>15135</v>
      </c>
      <c r="B7885" t="s">
        <v>13308</v>
      </c>
      <c r="C7885" s="36" t="s">
        <v>15293</v>
      </c>
      <c r="D7885" s="36" t="s">
        <v>159</v>
      </c>
    </row>
    <row r="7886" spans="1:4">
      <c r="A7886" t="s">
        <v>15294</v>
      </c>
      <c r="B7886" t="s">
        <v>15295</v>
      </c>
      <c r="C7886" s="36" t="s">
        <v>15296</v>
      </c>
      <c r="D7886" s="36" t="s">
        <v>182</v>
      </c>
    </row>
    <row r="7887" spans="1:4">
      <c r="A7887" t="s">
        <v>15294</v>
      </c>
      <c r="B7887" t="s">
        <v>15297</v>
      </c>
      <c r="C7887" s="36" t="s">
        <v>15298</v>
      </c>
      <c r="D7887" s="36" t="s">
        <v>219</v>
      </c>
    </row>
    <row r="7888" spans="1:4">
      <c r="A7888" t="s">
        <v>15294</v>
      </c>
      <c r="B7888" t="s">
        <v>15299</v>
      </c>
      <c r="C7888" s="36" t="s">
        <v>15300</v>
      </c>
      <c r="D7888" s="36" t="s">
        <v>182</v>
      </c>
    </row>
    <row r="7889" spans="1:4">
      <c r="A7889" t="s">
        <v>15294</v>
      </c>
      <c r="B7889" t="s">
        <v>15301</v>
      </c>
      <c r="C7889" s="36" t="s">
        <v>15302</v>
      </c>
      <c r="D7889" s="36" t="s">
        <v>219</v>
      </c>
    </row>
    <row r="7890" spans="1:4">
      <c r="A7890" t="s">
        <v>15294</v>
      </c>
      <c r="B7890" t="s">
        <v>15301</v>
      </c>
      <c r="C7890" s="36" t="s">
        <v>15303</v>
      </c>
      <c r="D7890" s="36" t="s">
        <v>219</v>
      </c>
    </row>
    <row r="7891" spans="1:4">
      <c r="A7891" t="s">
        <v>15294</v>
      </c>
      <c r="B7891" t="s">
        <v>15304</v>
      </c>
      <c r="C7891" s="36" t="s">
        <v>15305</v>
      </c>
      <c r="D7891" s="36" t="s">
        <v>219</v>
      </c>
    </row>
    <row r="7892" spans="1:4">
      <c r="A7892" t="s">
        <v>15294</v>
      </c>
      <c r="B7892" t="s">
        <v>15304</v>
      </c>
      <c r="C7892" s="36" t="s">
        <v>15306</v>
      </c>
      <c r="D7892" s="36" t="s">
        <v>219</v>
      </c>
    </row>
    <row r="7893" spans="1:4">
      <c r="A7893" t="s">
        <v>15294</v>
      </c>
      <c r="B7893" t="s">
        <v>15307</v>
      </c>
      <c r="C7893" s="36" t="s">
        <v>15308</v>
      </c>
      <c r="D7893" s="36" t="s">
        <v>219</v>
      </c>
    </row>
    <row r="7894" spans="1:4">
      <c r="A7894" t="s">
        <v>15294</v>
      </c>
      <c r="B7894" t="s">
        <v>15309</v>
      </c>
      <c r="C7894" s="36" t="s">
        <v>15310</v>
      </c>
      <c r="D7894" s="36" t="s">
        <v>182</v>
      </c>
    </row>
    <row r="7895" spans="1:4">
      <c r="A7895" t="s">
        <v>15294</v>
      </c>
      <c r="B7895" t="s">
        <v>15311</v>
      </c>
      <c r="C7895" s="36" t="s">
        <v>15312</v>
      </c>
      <c r="D7895" s="36" t="s">
        <v>219</v>
      </c>
    </row>
    <row r="7896" spans="1:4">
      <c r="A7896" t="s">
        <v>15294</v>
      </c>
      <c r="B7896" t="s">
        <v>15313</v>
      </c>
      <c r="C7896" s="36" t="s">
        <v>15314</v>
      </c>
      <c r="D7896" s="36" t="s">
        <v>219</v>
      </c>
    </row>
    <row r="7897" spans="1:4">
      <c r="A7897" t="s">
        <v>15294</v>
      </c>
      <c r="B7897" t="s">
        <v>15315</v>
      </c>
      <c r="C7897" s="36" t="s">
        <v>15316</v>
      </c>
      <c r="D7897" s="36" t="s">
        <v>219</v>
      </c>
    </row>
    <row r="7898" spans="1:4">
      <c r="A7898" t="s">
        <v>15294</v>
      </c>
      <c r="B7898" t="s">
        <v>15317</v>
      </c>
      <c r="C7898" s="36" t="s">
        <v>15318</v>
      </c>
      <c r="D7898" s="36" t="s">
        <v>182</v>
      </c>
    </row>
    <row r="7899" spans="1:4">
      <c r="A7899" t="s">
        <v>15294</v>
      </c>
      <c r="B7899" t="s">
        <v>15319</v>
      </c>
      <c r="C7899" s="36" t="s">
        <v>15320</v>
      </c>
      <c r="D7899" s="36" t="s">
        <v>182</v>
      </c>
    </row>
    <row r="7900" spans="1:4">
      <c r="A7900" t="s">
        <v>15294</v>
      </c>
      <c r="B7900" t="s">
        <v>13444</v>
      </c>
      <c r="C7900" s="36" t="s">
        <v>15321</v>
      </c>
      <c r="D7900" s="36" t="s">
        <v>219</v>
      </c>
    </row>
    <row r="7901" spans="1:4">
      <c r="A7901" t="s">
        <v>15294</v>
      </c>
      <c r="B7901" t="s">
        <v>13444</v>
      </c>
      <c r="C7901" s="36" t="s">
        <v>15322</v>
      </c>
      <c r="D7901" s="36" t="s">
        <v>219</v>
      </c>
    </row>
    <row r="7902" spans="1:4">
      <c r="A7902" t="s">
        <v>15294</v>
      </c>
      <c r="B7902" t="s">
        <v>15323</v>
      </c>
      <c r="C7902" s="36" t="s">
        <v>15324</v>
      </c>
      <c r="D7902" s="36" t="s">
        <v>219</v>
      </c>
    </row>
    <row r="7903" spans="1:4">
      <c r="A7903" t="s">
        <v>15294</v>
      </c>
      <c r="B7903" t="s">
        <v>15323</v>
      </c>
      <c r="C7903" s="36" t="s">
        <v>15325</v>
      </c>
      <c r="D7903" s="36" t="s">
        <v>219</v>
      </c>
    </row>
    <row r="7904" spans="1:4">
      <c r="A7904" t="s">
        <v>15294</v>
      </c>
      <c r="B7904" t="s">
        <v>15326</v>
      </c>
      <c r="C7904" s="36" t="s">
        <v>15327</v>
      </c>
      <c r="D7904" s="36" t="s">
        <v>219</v>
      </c>
    </row>
    <row r="7905" spans="1:4">
      <c r="A7905" t="s">
        <v>15294</v>
      </c>
      <c r="B7905" t="s">
        <v>15328</v>
      </c>
      <c r="C7905" s="36" t="s">
        <v>15329</v>
      </c>
      <c r="D7905" s="36" t="s">
        <v>182</v>
      </c>
    </row>
    <row r="7906" spans="1:4">
      <c r="A7906" t="s">
        <v>15294</v>
      </c>
      <c r="B7906" t="s">
        <v>15330</v>
      </c>
      <c r="C7906" s="36" t="s">
        <v>15331</v>
      </c>
      <c r="D7906" s="36" t="s">
        <v>219</v>
      </c>
    </row>
    <row r="7907" spans="1:4">
      <c r="A7907" t="s">
        <v>15294</v>
      </c>
      <c r="B7907" t="s">
        <v>15332</v>
      </c>
      <c r="C7907" s="36" t="s">
        <v>15333</v>
      </c>
      <c r="D7907" s="36" t="s">
        <v>219</v>
      </c>
    </row>
    <row r="7908" spans="1:4">
      <c r="A7908" t="s">
        <v>15294</v>
      </c>
      <c r="B7908" t="s">
        <v>13568</v>
      </c>
      <c r="C7908" s="36" t="s">
        <v>15334</v>
      </c>
      <c r="D7908" s="36" t="s">
        <v>219</v>
      </c>
    </row>
    <row r="7909" spans="1:4">
      <c r="A7909" t="s">
        <v>15294</v>
      </c>
      <c r="B7909" t="s">
        <v>15330</v>
      </c>
      <c r="C7909" s="36" t="s">
        <v>15335</v>
      </c>
      <c r="D7909" s="36" t="s">
        <v>219</v>
      </c>
    </row>
    <row r="7910" spans="1:4">
      <c r="A7910" t="s">
        <v>15294</v>
      </c>
      <c r="B7910" t="s">
        <v>15336</v>
      </c>
      <c r="C7910" s="36" t="s">
        <v>15337</v>
      </c>
      <c r="D7910" s="36" t="s">
        <v>219</v>
      </c>
    </row>
    <row r="7911" spans="1:4">
      <c r="A7911" t="s">
        <v>15294</v>
      </c>
      <c r="B7911" t="s">
        <v>15338</v>
      </c>
      <c r="C7911" s="36" t="s">
        <v>15339</v>
      </c>
      <c r="D7911" s="36" t="s">
        <v>182</v>
      </c>
    </row>
    <row r="7912" spans="1:4">
      <c r="A7912" t="s">
        <v>15294</v>
      </c>
      <c r="B7912" t="s">
        <v>15340</v>
      </c>
      <c r="C7912" s="36" t="s">
        <v>15341</v>
      </c>
      <c r="D7912" s="36" t="s">
        <v>182</v>
      </c>
    </row>
    <row r="7913" spans="1:4">
      <c r="A7913" t="s">
        <v>15294</v>
      </c>
      <c r="B7913" t="s">
        <v>15342</v>
      </c>
      <c r="C7913" s="36" t="s">
        <v>15343</v>
      </c>
      <c r="D7913" s="36" t="s">
        <v>219</v>
      </c>
    </row>
    <row r="7914" spans="1:4">
      <c r="A7914" t="s">
        <v>15294</v>
      </c>
      <c r="B7914" t="s">
        <v>15340</v>
      </c>
      <c r="C7914" s="36" t="s">
        <v>15344</v>
      </c>
      <c r="D7914" s="36" t="s">
        <v>182</v>
      </c>
    </row>
    <row r="7915" spans="1:4">
      <c r="A7915" t="s">
        <v>15294</v>
      </c>
      <c r="B7915" t="s">
        <v>15345</v>
      </c>
      <c r="C7915" s="36" t="s">
        <v>15346</v>
      </c>
      <c r="D7915" s="36" t="s">
        <v>219</v>
      </c>
    </row>
    <row r="7916" spans="1:4">
      <c r="A7916" t="s">
        <v>15294</v>
      </c>
      <c r="B7916" t="s">
        <v>15347</v>
      </c>
      <c r="C7916" s="36" t="s">
        <v>15348</v>
      </c>
      <c r="D7916" s="36" t="s">
        <v>219</v>
      </c>
    </row>
    <row r="7917" spans="1:4">
      <c r="A7917" t="s">
        <v>15294</v>
      </c>
      <c r="B7917" t="s">
        <v>15347</v>
      </c>
      <c r="C7917" s="36" t="s">
        <v>15349</v>
      </c>
      <c r="D7917" s="36" t="s">
        <v>219</v>
      </c>
    </row>
    <row r="7918" spans="1:4">
      <c r="A7918" t="s">
        <v>15294</v>
      </c>
      <c r="B7918" t="s">
        <v>15350</v>
      </c>
      <c r="C7918" s="36" t="s">
        <v>15351</v>
      </c>
      <c r="D7918" s="36" t="s">
        <v>219</v>
      </c>
    </row>
    <row r="7919" spans="1:4">
      <c r="A7919" t="s">
        <v>15294</v>
      </c>
      <c r="B7919" t="s">
        <v>15352</v>
      </c>
      <c r="C7919" s="36" t="s">
        <v>15353</v>
      </c>
      <c r="D7919" s="36" t="s">
        <v>219</v>
      </c>
    </row>
    <row r="7920" spans="1:4">
      <c r="A7920" t="s">
        <v>15294</v>
      </c>
      <c r="B7920" t="s">
        <v>15354</v>
      </c>
      <c r="C7920" s="36" t="s">
        <v>15355</v>
      </c>
      <c r="D7920" s="36" t="s">
        <v>219</v>
      </c>
    </row>
    <row r="7921" spans="1:4">
      <c r="A7921" t="s">
        <v>15294</v>
      </c>
      <c r="B7921" t="s">
        <v>15356</v>
      </c>
      <c r="C7921" s="36" t="s">
        <v>15357</v>
      </c>
      <c r="D7921" s="36" t="s">
        <v>219</v>
      </c>
    </row>
    <row r="7922" spans="1:4">
      <c r="A7922" t="s">
        <v>15294</v>
      </c>
      <c r="B7922" t="s">
        <v>15356</v>
      </c>
      <c r="C7922" s="36" t="s">
        <v>15358</v>
      </c>
      <c r="D7922" s="36" t="s">
        <v>219</v>
      </c>
    </row>
    <row r="7923" spans="1:4">
      <c r="A7923" t="s">
        <v>15294</v>
      </c>
      <c r="B7923" t="s">
        <v>15354</v>
      </c>
      <c r="C7923" s="36" t="s">
        <v>15359</v>
      </c>
      <c r="D7923" s="36" t="s">
        <v>219</v>
      </c>
    </row>
    <row r="7924" spans="1:4">
      <c r="A7924" t="s">
        <v>15294</v>
      </c>
      <c r="B7924" t="s">
        <v>15360</v>
      </c>
      <c r="C7924" s="36" t="s">
        <v>15361</v>
      </c>
      <c r="D7924" s="36" t="s">
        <v>182</v>
      </c>
    </row>
    <row r="7925" spans="1:4">
      <c r="A7925" t="s">
        <v>15294</v>
      </c>
      <c r="B7925" t="s">
        <v>15362</v>
      </c>
      <c r="C7925" s="36" t="s">
        <v>15363</v>
      </c>
      <c r="D7925" s="36" t="s">
        <v>182</v>
      </c>
    </row>
    <row r="7926" spans="1:4">
      <c r="A7926" t="s">
        <v>15294</v>
      </c>
      <c r="B7926" t="s">
        <v>15360</v>
      </c>
      <c r="C7926" s="36" t="s">
        <v>15364</v>
      </c>
      <c r="D7926" s="36" t="s">
        <v>219</v>
      </c>
    </row>
    <row r="7927" spans="1:4">
      <c r="A7927" t="s">
        <v>15294</v>
      </c>
      <c r="B7927" t="s">
        <v>15365</v>
      </c>
      <c r="C7927" s="36" t="s">
        <v>15366</v>
      </c>
      <c r="D7927" s="36" t="s">
        <v>219</v>
      </c>
    </row>
    <row r="7928" spans="1:4">
      <c r="A7928" t="s">
        <v>15294</v>
      </c>
      <c r="B7928" t="s">
        <v>15367</v>
      </c>
      <c r="C7928" s="36" t="s">
        <v>15368</v>
      </c>
      <c r="D7928" s="36" t="s">
        <v>159</v>
      </c>
    </row>
    <row r="7929" spans="1:4">
      <c r="A7929" t="s">
        <v>15294</v>
      </c>
      <c r="B7929" t="s">
        <v>15369</v>
      </c>
      <c r="C7929" s="36" t="s">
        <v>15370</v>
      </c>
      <c r="D7929" s="36" t="s">
        <v>219</v>
      </c>
    </row>
    <row r="7930" spans="1:4">
      <c r="A7930" t="s">
        <v>15294</v>
      </c>
      <c r="B7930" t="s">
        <v>15371</v>
      </c>
      <c r="C7930" s="36" t="s">
        <v>15372</v>
      </c>
      <c r="D7930" s="36" t="s">
        <v>219</v>
      </c>
    </row>
    <row r="7931" spans="1:4">
      <c r="A7931" t="s">
        <v>15294</v>
      </c>
      <c r="B7931" t="s">
        <v>15373</v>
      </c>
      <c r="C7931" s="36" t="s">
        <v>15374</v>
      </c>
      <c r="D7931" s="36" t="s">
        <v>219</v>
      </c>
    </row>
    <row r="7932" spans="1:4">
      <c r="A7932" t="s">
        <v>15294</v>
      </c>
      <c r="B7932" t="s">
        <v>15375</v>
      </c>
      <c r="C7932" s="36" t="s">
        <v>15376</v>
      </c>
      <c r="D7932" s="36" t="s">
        <v>219</v>
      </c>
    </row>
    <row r="7933" spans="1:4">
      <c r="A7933" t="s">
        <v>15294</v>
      </c>
      <c r="B7933" t="s">
        <v>15375</v>
      </c>
      <c r="C7933" s="36" t="s">
        <v>15377</v>
      </c>
      <c r="D7933" s="36" t="s">
        <v>219</v>
      </c>
    </row>
    <row r="7934" spans="1:4">
      <c r="A7934" t="s">
        <v>15294</v>
      </c>
      <c r="B7934" t="s">
        <v>15378</v>
      </c>
      <c r="C7934" s="36" t="s">
        <v>15379</v>
      </c>
      <c r="D7934" s="36" t="s">
        <v>219</v>
      </c>
    </row>
    <row r="7935" spans="1:4">
      <c r="A7935" t="s">
        <v>15294</v>
      </c>
      <c r="B7935" t="s">
        <v>15380</v>
      </c>
      <c r="C7935" s="36" t="s">
        <v>15381</v>
      </c>
      <c r="D7935" s="36" t="s">
        <v>219</v>
      </c>
    </row>
    <row r="7936" spans="1:4">
      <c r="A7936" t="s">
        <v>15294</v>
      </c>
      <c r="B7936" t="s">
        <v>15382</v>
      </c>
      <c r="C7936" s="36" t="s">
        <v>15383</v>
      </c>
      <c r="D7936" s="36" t="s">
        <v>219</v>
      </c>
    </row>
    <row r="7937" spans="1:4">
      <c r="A7937" t="s">
        <v>15294</v>
      </c>
      <c r="B7937" t="s">
        <v>15382</v>
      </c>
      <c r="C7937" s="36" t="s">
        <v>15384</v>
      </c>
      <c r="D7937" s="36" t="s">
        <v>219</v>
      </c>
    </row>
    <row r="7938" spans="1:4">
      <c r="A7938" t="s">
        <v>15294</v>
      </c>
      <c r="B7938" t="s">
        <v>15385</v>
      </c>
      <c r="C7938" s="36" t="s">
        <v>15386</v>
      </c>
      <c r="D7938" s="36" t="s">
        <v>219</v>
      </c>
    </row>
    <row r="7939" spans="1:4">
      <c r="A7939" t="s">
        <v>15294</v>
      </c>
      <c r="B7939" t="s">
        <v>15387</v>
      </c>
      <c r="C7939" s="36" t="s">
        <v>15388</v>
      </c>
      <c r="D7939" s="36" t="s">
        <v>219</v>
      </c>
    </row>
    <row r="7940" spans="1:4">
      <c r="A7940" t="s">
        <v>15294</v>
      </c>
      <c r="B7940" t="s">
        <v>15387</v>
      </c>
      <c r="C7940" s="36" t="s">
        <v>15389</v>
      </c>
      <c r="D7940" s="36" t="s">
        <v>219</v>
      </c>
    </row>
    <row r="7941" spans="1:4">
      <c r="A7941" t="s">
        <v>15294</v>
      </c>
      <c r="B7941" t="s">
        <v>15390</v>
      </c>
      <c r="C7941" s="36" t="s">
        <v>15391</v>
      </c>
      <c r="D7941" s="36" t="s">
        <v>219</v>
      </c>
    </row>
    <row r="7942" spans="1:4">
      <c r="A7942" t="s">
        <v>15294</v>
      </c>
      <c r="B7942" t="s">
        <v>15392</v>
      </c>
      <c r="C7942" s="36" t="s">
        <v>15393</v>
      </c>
      <c r="D7942" s="36" t="s">
        <v>219</v>
      </c>
    </row>
    <row r="7943" spans="1:4">
      <c r="A7943" t="s">
        <v>15294</v>
      </c>
      <c r="B7943" t="s">
        <v>15394</v>
      </c>
      <c r="C7943" s="36" t="s">
        <v>15395</v>
      </c>
      <c r="D7943" s="36" t="s">
        <v>219</v>
      </c>
    </row>
    <row r="7944" spans="1:4">
      <c r="A7944" t="s">
        <v>15294</v>
      </c>
      <c r="B7944" t="s">
        <v>15394</v>
      </c>
      <c r="C7944" s="36" t="s">
        <v>15396</v>
      </c>
      <c r="D7944" s="36" t="s">
        <v>219</v>
      </c>
    </row>
    <row r="7945" spans="1:4">
      <c r="A7945" t="s">
        <v>15294</v>
      </c>
      <c r="B7945" t="s">
        <v>15397</v>
      </c>
      <c r="C7945" s="36" t="s">
        <v>15398</v>
      </c>
      <c r="D7945" s="36" t="s">
        <v>219</v>
      </c>
    </row>
    <row r="7946" spans="1:4">
      <c r="A7946" t="s">
        <v>15294</v>
      </c>
      <c r="B7946" t="s">
        <v>15399</v>
      </c>
      <c r="C7946" s="36" t="s">
        <v>15400</v>
      </c>
      <c r="D7946" s="36" t="s">
        <v>219</v>
      </c>
    </row>
    <row r="7947" spans="1:4">
      <c r="A7947" t="s">
        <v>15294</v>
      </c>
      <c r="B7947" t="s">
        <v>15399</v>
      </c>
      <c r="C7947" s="36" t="s">
        <v>15401</v>
      </c>
      <c r="D7947" s="36" t="s">
        <v>219</v>
      </c>
    </row>
    <row r="7948" spans="1:4">
      <c r="A7948" t="s">
        <v>15294</v>
      </c>
      <c r="B7948" t="s">
        <v>15402</v>
      </c>
      <c r="C7948" s="36" t="s">
        <v>15403</v>
      </c>
      <c r="D7948" s="36" t="s">
        <v>219</v>
      </c>
    </row>
    <row r="7949" spans="1:4">
      <c r="A7949" t="s">
        <v>15294</v>
      </c>
      <c r="B7949" t="s">
        <v>15402</v>
      </c>
      <c r="C7949" s="36" t="s">
        <v>15404</v>
      </c>
      <c r="D7949" s="36" t="s">
        <v>219</v>
      </c>
    </row>
    <row r="7950" spans="1:4">
      <c r="A7950" t="s">
        <v>15294</v>
      </c>
      <c r="B7950" t="s">
        <v>15405</v>
      </c>
      <c r="C7950" s="36" t="s">
        <v>15406</v>
      </c>
      <c r="D7950" s="36" t="s">
        <v>219</v>
      </c>
    </row>
    <row r="7951" spans="1:4">
      <c r="A7951" t="s">
        <v>15294</v>
      </c>
      <c r="B7951" t="s">
        <v>15405</v>
      </c>
      <c r="C7951" s="36" t="s">
        <v>15407</v>
      </c>
      <c r="D7951" s="36" t="s">
        <v>219</v>
      </c>
    </row>
    <row r="7952" spans="1:4">
      <c r="A7952" t="s">
        <v>15294</v>
      </c>
      <c r="B7952" t="s">
        <v>15360</v>
      </c>
      <c r="C7952" s="36" t="s">
        <v>15408</v>
      </c>
      <c r="D7952" s="36" t="s">
        <v>219</v>
      </c>
    </row>
    <row r="7953" spans="1:4">
      <c r="A7953" t="s">
        <v>15294</v>
      </c>
      <c r="B7953" t="s">
        <v>15409</v>
      </c>
      <c r="C7953" s="36" t="s">
        <v>15410</v>
      </c>
      <c r="D7953" s="36" t="s">
        <v>219</v>
      </c>
    </row>
    <row r="7954" spans="1:4">
      <c r="A7954" t="s">
        <v>15294</v>
      </c>
      <c r="B7954" t="s">
        <v>15411</v>
      </c>
      <c r="C7954" s="36" t="s">
        <v>15412</v>
      </c>
      <c r="D7954" s="36" t="s">
        <v>219</v>
      </c>
    </row>
    <row r="7955" spans="1:4">
      <c r="A7955" t="s">
        <v>15294</v>
      </c>
      <c r="B7955" t="s">
        <v>15411</v>
      </c>
      <c r="C7955" s="36" t="s">
        <v>15413</v>
      </c>
      <c r="D7955" s="36" t="s">
        <v>219</v>
      </c>
    </row>
    <row r="7956" spans="1:4">
      <c r="A7956" t="s">
        <v>15294</v>
      </c>
      <c r="B7956" t="s">
        <v>15414</v>
      </c>
      <c r="C7956" s="36" t="s">
        <v>15415</v>
      </c>
      <c r="D7956" s="36" t="s">
        <v>182</v>
      </c>
    </row>
    <row r="7957" spans="1:4">
      <c r="A7957" t="s">
        <v>15294</v>
      </c>
      <c r="B7957" t="s">
        <v>13900</v>
      </c>
      <c r="C7957" s="36" t="s">
        <v>15416</v>
      </c>
      <c r="D7957" s="36" t="s">
        <v>219</v>
      </c>
    </row>
    <row r="7958" spans="1:4">
      <c r="A7958" t="s">
        <v>15294</v>
      </c>
      <c r="B7958" t="s">
        <v>13900</v>
      </c>
      <c r="C7958" s="36" t="s">
        <v>15417</v>
      </c>
      <c r="D7958" s="36" t="s">
        <v>219</v>
      </c>
    </row>
    <row r="7959" spans="1:4">
      <c r="A7959" t="s">
        <v>15294</v>
      </c>
      <c r="B7959" t="s">
        <v>13975</v>
      </c>
      <c r="C7959" s="36" t="s">
        <v>15418</v>
      </c>
      <c r="D7959" s="36" t="s">
        <v>219</v>
      </c>
    </row>
    <row r="7960" spans="1:4">
      <c r="A7960" t="s">
        <v>15294</v>
      </c>
      <c r="B7960" t="s">
        <v>13975</v>
      </c>
      <c r="C7960" s="36" t="s">
        <v>15419</v>
      </c>
      <c r="D7960" s="36" t="s">
        <v>219</v>
      </c>
    </row>
    <row r="7961" spans="1:4">
      <c r="A7961" t="s">
        <v>15294</v>
      </c>
      <c r="B7961" t="s">
        <v>13991</v>
      </c>
      <c r="C7961" s="36" t="s">
        <v>15420</v>
      </c>
      <c r="D7961" s="36" t="s">
        <v>219</v>
      </c>
    </row>
    <row r="7962" spans="1:4">
      <c r="A7962" t="s">
        <v>15294</v>
      </c>
      <c r="B7962" t="s">
        <v>13991</v>
      </c>
      <c r="C7962" s="36" t="s">
        <v>15421</v>
      </c>
      <c r="D7962" s="36" t="s">
        <v>219</v>
      </c>
    </row>
    <row r="7963" spans="1:4">
      <c r="A7963" t="s">
        <v>15294</v>
      </c>
      <c r="B7963" t="s">
        <v>15422</v>
      </c>
      <c r="C7963" s="36" t="s">
        <v>15423</v>
      </c>
      <c r="D7963" s="36" t="s">
        <v>219</v>
      </c>
    </row>
    <row r="7964" spans="1:4">
      <c r="A7964" t="s">
        <v>15294</v>
      </c>
      <c r="B7964" t="s">
        <v>15422</v>
      </c>
      <c r="C7964" s="36" t="s">
        <v>15424</v>
      </c>
      <c r="D7964" s="36" t="s">
        <v>219</v>
      </c>
    </row>
    <row r="7965" spans="1:4">
      <c r="A7965" t="s">
        <v>15294</v>
      </c>
      <c r="B7965" t="s">
        <v>15425</v>
      </c>
      <c r="C7965" s="36" t="s">
        <v>15426</v>
      </c>
      <c r="D7965" s="36" t="s">
        <v>219</v>
      </c>
    </row>
    <row r="7966" spans="1:4">
      <c r="A7966" t="s">
        <v>15294</v>
      </c>
      <c r="B7966" t="s">
        <v>15427</v>
      </c>
      <c r="C7966" s="36" t="s">
        <v>15428</v>
      </c>
      <c r="D7966" s="36" t="s">
        <v>219</v>
      </c>
    </row>
    <row r="7967" spans="1:4">
      <c r="A7967" t="s">
        <v>15294</v>
      </c>
      <c r="B7967" t="s">
        <v>15427</v>
      </c>
      <c r="C7967" s="36" t="s">
        <v>15429</v>
      </c>
      <c r="D7967" s="36" t="s">
        <v>219</v>
      </c>
    </row>
    <row r="7968" spans="1:4">
      <c r="A7968" t="s">
        <v>15294</v>
      </c>
      <c r="B7968" t="s">
        <v>15430</v>
      </c>
      <c r="C7968" s="36" t="s">
        <v>15431</v>
      </c>
      <c r="D7968" s="36" t="s">
        <v>219</v>
      </c>
    </row>
    <row r="7969" spans="1:4">
      <c r="A7969" t="s">
        <v>15294</v>
      </c>
      <c r="B7969" t="s">
        <v>14119</v>
      </c>
      <c r="C7969" s="36" t="s">
        <v>15432</v>
      </c>
      <c r="D7969" s="36" t="s">
        <v>182</v>
      </c>
    </row>
    <row r="7970" spans="1:4">
      <c r="A7970" t="s">
        <v>15294</v>
      </c>
      <c r="B7970" t="s">
        <v>15360</v>
      </c>
      <c r="C7970" s="36" t="s">
        <v>15433</v>
      </c>
      <c r="D7970" s="36" t="s">
        <v>219</v>
      </c>
    </row>
    <row r="7971" spans="1:4">
      <c r="A7971" t="s">
        <v>15294</v>
      </c>
      <c r="B7971" t="s">
        <v>15434</v>
      </c>
      <c r="C7971" s="36" t="s">
        <v>15435</v>
      </c>
      <c r="D7971" s="36" t="s">
        <v>219</v>
      </c>
    </row>
    <row r="7972" spans="1:4">
      <c r="A7972" t="s">
        <v>15294</v>
      </c>
      <c r="B7972" t="s">
        <v>15360</v>
      </c>
      <c r="C7972" s="36" t="s">
        <v>15436</v>
      </c>
      <c r="D7972" s="36" t="s">
        <v>219</v>
      </c>
    </row>
    <row r="7973" spans="1:4">
      <c r="A7973" t="s">
        <v>15294</v>
      </c>
      <c r="B7973" t="s">
        <v>15437</v>
      </c>
      <c r="C7973" s="36" t="s">
        <v>15438</v>
      </c>
      <c r="D7973" s="36" t="s">
        <v>219</v>
      </c>
    </row>
    <row r="7974" spans="1:4">
      <c r="A7974" t="s">
        <v>15294</v>
      </c>
      <c r="B7974" t="s">
        <v>14171</v>
      </c>
      <c r="C7974" s="36" t="s">
        <v>15439</v>
      </c>
      <c r="D7974" s="36" t="s">
        <v>159</v>
      </c>
    </row>
    <row r="7975" spans="1:4">
      <c r="A7975" t="s">
        <v>15294</v>
      </c>
      <c r="B7975" t="s">
        <v>15440</v>
      </c>
      <c r="C7975" s="36" t="s">
        <v>15441</v>
      </c>
      <c r="D7975" s="36" t="s">
        <v>219</v>
      </c>
    </row>
    <row r="7976" spans="1:4">
      <c r="A7976" t="s">
        <v>15294</v>
      </c>
      <c r="B7976" t="s">
        <v>14173</v>
      </c>
      <c r="C7976" s="36" t="s">
        <v>15442</v>
      </c>
      <c r="D7976" s="36" t="s">
        <v>219</v>
      </c>
    </row>
    <row r="7977" spans="1:4">
      <c r="A7977" t="s">
        <v>15294</v>
      </c>
      <c r="B7977" t="s">
        <v>14173</v>
      </c>
      <c r="C7977" s="36" t="s">
        <v>15443</v>
      </c>
      <c r="D7977" s="36" t="s">
        <v>219</v>
      </c>
    </row>
    <row r="7978" spans="1:4">
      <c r="A7978" t="s">
        <v>15294</v>
      </c>
      <c r="B7978" t="s">
        <v>15444</v>
      </c>
      <c r="C7978" s="36" t="s">
        <v>15445</v>
      </c>
      <c r="D7978" s="36" t="s">
        <v>219</v>
      </c>
    </row>
    <row r="7979" spans="1:4">
      <c r="A7979" t="s">
        <v>15294</v>
      </c>
      <c r="B7979" t="s">
        <v>15444</v>
      </c>
      <c r="C7979" s="36" t="s">
        <v>15446</v>
      </c>
      <c r="D7979" s="36" t="s">
        <v>219</v>
      </c>
    </row>
    <row r="7980" spans="1:4">
      <c r="A7980" t="s">
        <v>15294</v>
      </c>
      <c r="B7980" t="s">
        <v>15447</v>
      </c>
      <c r="C7980" s="36" t="s">
        <v>15448</v>
      </c>
      <c r="D7980" s="36" t="s">
        <v>219</v>
      </c>
    </row>
    <row r="7981" spans="1:4">
      <c r="A7981" t="s">
        <v>15294</v>
      </c>
      <c r="B7981" t="s">
        <v>15449</v>
      </c>
      <c r="C7981" s="36" t="s">
        <v>15450</v>
      </c>
      <c r="D7981" s="36" t="s">
        <v>182</v>
      </c>
    </row>
    <row r="7982" spans="1:4">
      <c r="A7982" t="s">
        <v>15294</v>
      </c>
      <c r="B7982" t="s">
        <v>15451</v>
      </c>
      <c r="C7982" s="36" t="s">
        <v>15452</v>
      </c>
      <c r="D7982" s="36" t="s">
        <v>219</v>
      </c>
    </row>
    <row r="7983" spans="1:4">
      <c r="A7983" t="s">
        <v>15294</v>
      </c>
      <c r="B7983" t="s">
        <v>15453</v>
      </c>
      <c r="C7983" s="36" t="s">
        <v>15454</v>
      </c>
      <c r="D7983" s="36" t="s">
        <v>182</v>
      </c>
    </row>
    <row r="7984" spans="1:4">
      <c r="A7984" t="s">
        <v>15294</v>
      </c>
      <c r="B7984" t="s">
        <v>15453</v>
      </c>
      <c r="C7984" s="36" t="s">
        <v>15455</v>
      </c>
      <c r="D7984" s="36" t="s">
        <v>182</v>
      </c>
    </row>
    <row r="7985" spans="1:4">
      <c r="A7985" t="s">
        <v>15294</v>
      </c>
      <c r="B7985" t="s">
        <v>15456</v>
      </c>
      <c r="C7985" s="36" t="s">
        <v>15457</v>
      </c>
      <c r="D7985" s="36" t="s">
        <v>219</v>
      </c>
    </row>
    <row r="7986" spans="1:4">
      <c r="A7986" t="s">
        <v>15294</v>
      </c>
      <c r="B7986" t="s">
        <v>15456</v>
      </c>
      <c r="C7986" s="36" t="s">
        <v>15458</v>
      </c>
      <c r="D7986" s="36" t="s">
        <v>219</v>
      </c>
    </row>
    <row r="7987" spans="1:4">
      <c r="A7987" t="s">
        <v>15294</v>
      </c>
      <c r="B7987" t="s">
        <v>13568</v>
      </c>
      <c r="C7987" s="36" t="s">
        <v>15459</v>
      </c>
      <c r="D7987" s="36" t="s">
        <v>219</v>
      </c>
    </row>
    <row r="7988" spans="1:4">
      <c r="A7988" t="s">
        <v>15294</v>
      </c>
      <c r="B7988" t="s">
        <v>15460</v>
      </c>
      <c r="C7988" s="36" t="s">
        <v>15461</v>
      </c>
      <c r="D7988" s="36" t="s">
        <v>159</v>
      </c>
    </row>
    <row r="7989" spans="1:4">
      <c r="A7989" t="s">
        <v>15294</v>
      </c>
      <c r="B7989" t="s">
        <v>15462</v>
      </c>
      <c r="C7989" s="36" t="s">
        <v>15463</v>
      </c>
      <c r="D7989" s="36" t="s">
        <v>159</v>
      </c>
    </row>
    <row r="7990" spans="1:4">
      <c r="A7990" t="s">
        <v>15294</v>
      </c>
      <c r="B7990" t="s">
        <v>15464</v>
      </c>
      <c r="C7990" s="36" t="s">
        <v>15465</v>
      </c>
      <c r="D7990" s="36" t="s">
        <v>182</v>
      </c>
    </row>
    <row r="7991" spans="1:4">
      <c r="A7991" t="s">
        <v>15294</v>
      </c>
      <c r="B7991" t="s">
        <v>15464</v>
      </c>
      <c r="C7991" s="36" t="s">
        <v>15466</v>
      </c>
      <c r="D7991" s="36" t="s">
        <v>159</v>
      </c>
    </row>
    <row r="7992" spans="1:4">
      <c r="A7992" t="s">
        <v>15294</v>
      </c>
      <c r="B7992" t="s">
        <v>15464</v>
      </c>
      <c r="C7992" s="36" t="s">
        <v>15467</v>
      </c>
      <c r="D7992" s="36" t="s">
        <v>182</v>
      </c>
    </row>
    <row r="7993" spans="1:4">
      <c r="A7993" t="s">
        <v>15294</v>
      </c>
      <c r="B7993" t="s">
        <v>15468</v>
      </c>
      <c r="C7993" s="36" t="s">
        <v>15469</v>
      </c>
      <c r="D7993" s="36" t="s">
        <v>219</v>
      </c>
    </row>
    <row r="7994" spans="1:4">
      <c r="A7994" t="s">
        <v>15294</v>
      </c>
      <c r="B7994" t="s">
        <v>15464</v>
      </c>
      <c r="C7994" s="36" t="s">
        <v>15470</v>
      </c>
      <c r="D7994" s="36" t="s">
        <v>159</v>
      </c>
    </row>
    <row r="7995" spans="1:4">
      <c r="A7995" t="s">
        <v>15294</v>
      </c>
      <c r="B7995" t="s">
        <v>15471</v>
      </c>
      <c r="C7995" s="36" t="s">
        <v>15472</v>
      </c>
      <c r="D7995" s="36" t="s">
        <v>182</v>
      </c>
    </row>
    <row r="7996" spans="1:4">
      <c r="A7996" t="s">
        <v>15294</v>
      </c>
      <c r="B7996" t="s">
        <v>15473</v>
      </c>
      <c r="C7996" s="36" t="s">
        <v>15474</v>
      </c>
      <c r="D7996" s="36" t="s">
        <v>182</v>
      </c>
    </row>
    <row r="7997" spans="1:4">
      <c r="A7997" t="s">
        <v>15294</v>
      </c>
      <c r="B7997" t="s">
        <v>15475</v>
      </c>
      <c r="C7997" s="36" t="s">
        <v>15476</v>
      </c>
      <c r="D7997" s="36" t="s">
        <v>182</v>
      </c>
    </row>
    <row r="7998" spans="1:4">
      <c r="A7998" t="s">
        <v>15294</v>
      </c>
      <c r="B7998" t="s">
        <v>15477</v>
      </c>
      <c r="C7998" s="36" t="s">
        <v>15478</v>
      </c>
      <c r="D7998" s="36" t="s">
        <v>182</v>
      </c>
    </row>
    <row r="7999" spans="1:4">
      <c r="A7999" t="s">
        <v>15294</v>
      </c>
      <c r="B7999" t="s">
        <v>15479</v>
      </c>
      <c r="C7999" s="36" t="s">
        <v>15480</v>
      </c>
      <c r="D7999" s="36" t="s">
        <v>219</v>
      </c>
    </row>
    <row r="8000" spans="1:4">
      <c r="A8000" t="s">
        <v>15294</v>
      </c>
      <c r="B8000" t="s">
        <v>15481</v>
      </c>
      <c r="C8000" s="36" t="s">
        <v>15482</v>
      </c>
      <c r="D8000" s="36" t="s">
        <v>219</v>
      </c>
    </row>
    <row r="8001" spans="1:4">
      <c r="A8001" t="s">
        <v>15294</v>
      </c>
      <c r="B8001" t="s">
        <v>15483</v>
      </c>
      <c r="C8001" s="36" t="s">
        <v>15484</v>
      </c>
      <c r="D8001" s="36" t="s">
        <v>219</v>
      </c>
    </row>
    <row r="8002" spans="1:4">
      <c r="A8002" t="s">
        <v>15294</v>
      </c>
      <c r="B8002" t="s">
        <v>15485</v>
      </c>
      <c r="C8002" s="36" t="s">
        <v>15486</v>
      </c>
      <c r="D8002" s="36" t="s">
        <v>219</v>
      </c>
    </row>
    <row r="8003" spans="1:4">
      <c r="A8003" t="s">
        <v>15294</v>
      </c>
      <c r="B8003" t="s">
        <v>15487</v>
      </c>
      <c r="C8003" s="36" t="s">
        <v>15488</v>
      </c>
      <c r="D8003" s="36" t="s">
        <v>182</v>
      </c>
    </row>
    <row r="8004" spans="1:4">
      <c r="A8004" t="s">
        <v>15294</v>
      </c>
      <c r="B8004" t="s">
        <v>15487</v>
      </c>
      <c r="C8004" s="36" t="s">
        <v>15489</v>
      </c>
      <c r="D8004" s="36" t="s">
        <v>182</v>
      </c>
    </row>
    <row r="8005" spans="1:4">
      <c r="A8005" t="s">
        <v>15294</v>
      </c>
      <c r="B8005" t="s">
        <v>15490</v>
      </c>
      <c r="C8005" s="36" t="s">
        <v>15491</v>
      </c>
      <c r="D8005" s="36" t="s">
        <v>219</v>
      </c>
    </row>
    <row r="8006" spans="1:4">
      <c r="A8006" t="s">
        <v>15294</v>
      </c>
      <c r="B8006" t="s">
        <v>15492</v>
      </c>
      <c r="C8006" s="36" t="s">
        <v>15493</v>
      </c>
      <c r="D8006" s="36" t="s">
        <v>219</v>
      </c>
    </row>
    <row r="8007" spans="1:4">
      <c r="A8007" t="s">
        <v>15294</v>
      </c>
      <c r="B8007" t="s">
        <v>15494</v>
      </c>
      <c r="C8007" s="36" t="s">
        <v>15495</v>
      </c>
      <c r="D8007" s="36" t="s">
        <v>219</v>
      </c>
    </row>
    <row r="8008" spans="1:4">
      <c r="A8008" t="s">
        <v>15294</v>
      </c>
      <c r="B8008" t="s">
        <v>15496</v>
      </c>
      <c r="C8008" s="36" t="s">
        <v>15497</v>
      </c>
      <c r="D8008" s="36" t="s">
        <v>219</v>
      </c>
    </row>
    <row r="8009" spans="1:4">
      <c r="A8009" t="s">
        <v>15294</v>
      </c>
      <c r="B8009" t="s">
        <v>15496</v>
      </c>
      <c r="C8009" s="36" t="s">
        <v>15498</v>
      </c>
      <c r="D8009" s="36" t="s">
        <v>219</v>
      </c>
    </row>
    <row r="8010" spans="1:4">
      <c r="A8010" t="s">
        <v>15294</v>
      </c>
      <c r="B8010" t="s">
        <v>15499</v>
      </c>
      <c r="C8010" s="36" t="s">
        <v>15500</v>
      </c>
      <c r="D8010" s="36" t="s">
        <v>219</v>
      </c>
    </row>
    <row r="8011" spans="1:4">
      <c r="A8011" t="s">
        <v>15294</v>
      </c>
      <c r="B8011" t="s">
        <v>15501</v>
      </c>
      <c r="C8011" s="36" t="s">
        <v>15502</v>
      </c>
      <c r="D8011" s="36" t="s">
        <v>219</v>
      </c>
    </row>
    <row r="8012" spans="1:4">
      <c r="A8012" t="s">
        <v>15294</v>
      </c>
      <c r="B8012" t="s">
        <v>15503</v>
      </c>
      <c r="C8012" s="36" t="s">
        <v>15504</v>
      </c>
      <c r="D8012" s="36" t="s">
        <v>219</v>
      </c>
    </row>
    <row r="8013" spans="1:4">
      <c r="A8013" t="s">
        <v>15294</v>
      </c>
      <c r="B8013" t="s">
        <v>15505</v>
      </c>
      <c r="C8013" s="36" t="s">
        <v>15506</v>
      </c>
      <c r="D8013" s="36" t="s">
        <v>219</v>
      </c>
    </row>
    <row r="8014" spans="1:4">
      <c r="A8014" t="s">
        <v>15294</v>
      </c>
      <c r="B8014" t="s">
        <v>15507</v>
      </c>
      <c r="C8014" s="36" t="s">
        <v>15508</v>
      </c>
      <c r="D8014" s="36" t="s">
        <v>219</v>
      </c>
    </row>
    <row r="8015" spans="1:4">
      <c r="A8015" t="s">
        <v>15294</v>
      </c>
      <c r="B8015" t="s">
        <v>15509</v>
      </c>
      <c r="C8015" s="36" t="s">
        <v>15510</v>
      </c>
      <c r="D8015" s="36" t="s">
        <v>219</v>
      </c>
    </row>
    <row r="8016" spans="1:4">
      <c r="A8016" t="s">
        <v>15294</v>
      </c>
      <c r="B8016" t="s">
        <v>15509</v>
      </c>
      <c r="C8016" s="36" t="s">
        <v>15511</v>
      </c>
      <c r="D8016" s="36" t="s">
        <v>219</v>
      </c>
    </row>
    <row r="8017" spans="1:4">
      <c r="A8017" t="s">
        <v>15294</v>
      </c>
      <c r="B8017" t="s">
        <v>14800</v>
      </c>
      <c r="C8017" s="36" t="s">
        <v>15512</v>
      </c>
      <c r="D8017" s="36" t="s">
        <v>219</v>
      </c>
    </row>
    <row r="8018" spans="1:4">
      <c r="A8018" t="s">
        <v>15294</v>
      </c>
      <c r="B8018" t="s">
        <v>15360</v>
      </c>
      <c r="C8018" s="36" t="s">
        <v>15513</v>
      </c>
      <c r="D8018" s="36" t="s">
        <v>219</v>
      </c>
    </row>
    <row r="8019" spans="1:4">
      <c r="A8019" t="s">
        <v>15294</v>
      </c>
      <c r="B8019" t="s">
        <v>15514</v>
      </c>
      <c r="C8019" s="36" t="s">
        <v>15515</v>
      </c>
      <c r="D8019" s="36" t="s">
        <v>219</v>
      </c>
    </row>
    <row r="8020" spans="1:4">
      <c r="A8020" t="s">
        <v>15294</v>
      </c>
      <c r="B8020" t="s">
        <v>15516</v>
      </c>
      <c r="C8020" s="36" t="s">
        <v>15517</v>
      </c>
      <c r="D8020" s="36" t="s">
        <v>219</v>
      </c>
    </row>
    <row r="8021" spans="1:4">
      <c r="A8021" t="s">
        <v>15294</v>
      </c>
      <c r="B8021" t="s">
        <v>15518</v>
      </c>
      <c r="C8021" s="36" t="s">
        <v>15519</v>
      </c>
      <c r="D8021" s="36" t="s">
        <v>219</v>
      </c>
    </row>
    <row r="8022" spans="1:4">
      <c r="A8022" t="s">
        <v>15294</v>
      </c>
      <c r="B8022" t="s">
        <v>15520</v>
      </c>
      <c r="C8022" s="36" t="s">
        <v>15521</v>
      </c>
      <c r="D8022" s="36" t="s">
        <v>219</v>
      </c>
    </row>
    <row r="8023" spans="1:4">
      <c r="A8023" t="s">
        <v>15294</v>
      </c>
      <c r="B8023" t="s">
        <v>14883</v>
      </c>
      <c r="C8023" s="36" t="s">
        <v>15522</v>
      </c>
      <c r="D8023" s="36" t="s">
        <v>219</v>
      </c>
    </row>
    <row r="8024" spans="1:4">
      <c r="A8024" t="s">
        <v>15294</v>
      </c>
      <c r="B8024" t="s">
        <v>15523</v>
      </c>
      <c r="C8024" s="36" t="s">
        <v>15524</v>
      </c>
      <c r="D8024" s="36" t="s">
        <v>219</v>
      </c>
    </row>
    <row r="8025" spans="1:4">
      <c r="A8025" t="s">
        <v>15294</v>
      </c>
      <c r="B8025" t="s">
        <v>15525</v>
      </c>
      <c r="C8025" s="36" t="s">
        <v>15526</v>
      </c>
      <c r="D8025" s="36" t="s">
        <v>219</v>
      </c>
    </row>
    <row r="8026" spans="1:4">
      <c r="A8026" t="s">
        <v>15294</v>
      </c>
      <c r="B8026" t="s">
        <v>15525</v>
      </c>
      <c r="C8026" s="36" t="s">
        <v>15527</v>
      </c>
      <c r="D8026" s="36" t="s">
        <v>219</v>
      </c>
    </row>
    <row r="8027" spans="1:4">
      <c r="A8027" t="s">
        <v>15294</v>
      </c>
      <c r="B8027" t="s">
        <v>15528</v>
      </c>
      <c r="C8027" s="36" t="s">
        <v>15529</v>
      </c>
      <c r="D8027" s="36" t="s">
        <v>159</v>
      </c>
    </row>
    <row r="8028" spans="1:4">
      <c r="A8028" t="s">
        <v>15294</v>
      </c>
      <c r="B8028" t="s">
        <v>15530</v>
      </c>
      <c r="C8028" s="36" t="s">
        <v>15531</v>
      </c>
      <c r="D8028" s="36" t="s">
        <v>159</v>
      </c>
    </row>
    <row r="8029" spans="1:4">
      <c r="A8029" t="s">
        <v>15294</v>
      </c>
      <c r="B8029" t="s">
        <v>15532</v>
      </c>
      <c r="C8029" s="36" t="s">
        <v>15533</v>
      </c>
      <c r="D8029" s="36" t="s">
        <v>159</v>
      </c>
    </row>
    <row r="8030" spans="1:4">
      <c r="A8030" t="s">
        <v>15294</v>
      </c>
      <c r="B8030" t="s">
        <v>15534</v>
      </c>
      <c r="C8030" s="36" t="s">
        <v>15535</v>
      </c>
      <c r="D8030" s="36" t="s">
        <v>159</v>
      </c>
    </row>
    <row r="8031" spans="1:4">
      <c r="A8031" t="s">
        <v>15294</v>
      </c>
      <c r="B8031" t="s">
        <v>15536</v>
      </c>
      <c r="C8031" s="36" t="s">
        <v>15537</v>
      </c>
      <c r="D8031" s="36" t="s">
        <v>159</v>
      </c>
    </row>
    <row r="8032" spans="1:4">
      <c r="A8032" t="s">
        <v>15294</v>
      </c>
      <c r="B8032" t="s">
        <v>15538</v>
      </c>
      <c r="C8032" s="36" t="s">
        <v>15539</v>
      </c>
      <c r="D8032" s="36" t="s">
        <v>159</v>
      </c>
    </row>
    <row r="8033" spans="1:4">
      <c r="A8033" t="s">
        <v>15294</v>
      </c>
      <c r="B8033" t="s">
        <v>15540</v>
      </c>
      <c r="C8033" s="36" t="s">
        <v>15541</v>
      </c>
      <c r="D8033" s="36" t="s">
        <v>159</v>
      </c>
    </row>
    <row r="8034" spans="1:4">
      <c r="A8034" t="s">
        <v>15294</v>
      </c>
      <c r="B8034" t="s">
        <v>15542</v>
      </c>
      <c r="C8034" s="36" t="s">
        <v>15543</v>
      </c>
      <c r="D8034" s="36" t="s">
        <v>159</v>
      </c>
    </row>
    <row r="8035" spans="1:4">
      <c r="A8035" t="s">
        <v>15294</v>
      </c>
      <c r="B8035" t="s">
        <v>15544</v>
      </c>
      <c r="C8035" s="36" t="s">
        <v>15545</v>
      </c>
      <c r="D8035" s="36" t="s">
        <v>159</v>
      </c>
    </row>
    <row r="8036" spans="1:4">
      <c r="A8036" t="s">
        <v>15294</v>
      </c>
      <c r="B8036" t="s">
        <v>15546</v>
      </c>
      <c r="C8036" s="36" t="s">
        <v>15547</v>
      </c>
      <c r="D8036" s="36" t="s">
        <v>159</v>
      </c>
    </row>
    <row r="8037" spans="1:4">
      <c r="A8037" t="s">
        <v>15294</v>
      </c>
      <c r="B8037" t="s">
        <v>15548</v>
      </c>
      <c r="C8037" s="36" t="s">
        <v>15549</v>
      </c>
      <c r="D8037" s="36" t="s">
        <v>159</v>
      </c>
    </row>
    <row r="8038" spans="1:4">
      <c r="A8038" t="s">
        <v>15294</v>
      </c>
      <c r="B8038" t="s">
        <v>15550</v>
      </c>
      <c r="C8038" s="36" t="s">
        <v>15551</v>
      </c>
      <c r="D8038" s="36" t="s">
        <v>159</v>
      </c>
    </row>
    <row r="8039" spans="1:4">
      <c r="A8039" t="s">
        <v>15294</v>
      </c>
      <c r="B8039" t="s">
        <v>15552</v>
      </c>
      <c r="C8039" s="36" t="s">
        <v>15553</v>
      </c>
      <c r="D8039" s="36" t="s">
        <v>159</v>
      </c>
    </row>
    <row r="8040" spans="1:4">
      <c r="A8040" t="s">
        <v>15294</v>
      </c>
      <c r="B8040" t="s">
        <v>15554</v>
      </c>
      <c r="C8040" s="36" t="s">
        <v>15555</v>
      </c>
      <c r="D8040" s="36" t="s">
        <v>159</v>
      </c>
    </row>
    <row r="8041" spans="1:4">
      <c r="A8041" t="s">
        <v>15294</v>
      </c>
      <c r="B8041" t="s">
        <v>15556</v>
      </c>
      <c r="C8041" s="36" t="s">
        <v>15557</v>
      </c>
      <c r="D8041" s="36" t="s">
        <v>159</v>
      </c>
    </row>
    <row r="8042" spans="1:4">
      <c r="A8042" t="s">
        <v>15294</v>
      </c>
      <c r="B8042" t="s">
        <v>15558</v>
      </c>
      <c r="C8042" s="36" t="s">
        <v>15559</v>
      </c>
      <c r="D8042" s="36" t="s">
        <v>159</v>
      </c>
    </row>
    <row r="8043" spans="1:4">
      <c r="A8043" t="s">
        <v>15294</v>
      </c>
      <c r="B8043" t="s">
        <v>15560</v>
      </c>
      <c r="C8043" s="36" t="s">
        <v>15561</v>
      </c>
      <c r="D8043" s="36" t="s">
        <v>159</v>
      </c>
    </row>
    <row r="8044" spans="1:4">
      <c r="A8044" t="s">
        <v>15294</v>
      </c>
      <c r="B8044" t="s">
        <v>15562</v>
      </c>
      <c r="C8044" s="36" t="s">
        <v>15563</v>
      </c>
      <c r="D8044" s="36" t="s">
        <v>159</v>
      </c>
    </row>
    <row r="8045" spans="1:4">
      <c r="A8045" t="s">
        <v>15564</v>
      </c>
      <c r="B8045" t="s">
        <v>15565</v>
      </c>
      <c r="C8045" s="36" t="s">
        <v>15566</v>
      </c>
      <c r="D8045" s="36" t="s">
        <v>182</v>
      </c>
    </row>
    <row r="8046" spans="1:4">
      <c r="A8046" t="s">
        <v>15564</v>
      </c>
      <c r="B8046" t="s">
        <v>15567</v>
      </c>
      <c r="C8046" s="36" t="s">
        <v>15568</v>
      </c>
      <c r="D8046" s="36" t="s">
        <v>159</v>
      </c>
    </row>
    <row r="8047" spans="1:4">
      <c r="A8047" t="s">
        <v>15564</v>
      </c>
      <c r="B8047" t="s">
        <v>15360</v>
      </c>
      <c r="C8047" s="36" t="s">
        <v>15569</v>
      </c>
      <c r="D8047" s="36" t="s">
        <v>159</v>
      </c>
    </row>
    <row r="8048" spans="1:4">
      <c r="A8048" t="s">
        <v>15564</v>
      </c>
      <c r="B8048" t="s">
        <v>15244</v>
      </c>
      <c r="C8048" s="36" t="s">
        <v>15570</v>
      </c>
      <c r="D8048" s="36" t="s">
        <v>182</v>
      </c>
    </row>
    <row r="8049" spans="1:4">
      <c r="A8049" t="s">
        <v>15564</v>
      </c>
      <c r="B8049" t="s">
        <v>15571</v>
      </c>
      <c r="C8049" s="36" t="s">
        <v>15572</v>
      </c>
      <c r="D8049" s="36" t="s">
        <v>219</v>
      </c>
    </row>
    <row r="8050" spans="1:4">
      <c r="A8050" t="s">
        <v>15564</v>
      </c>
      <c r="B8050" t="s">
        <v>15214</v>
      </c>
      <c r="C8050" s="36" t="s">
        <v>15573</v>
      </c>
      <c r="D8050" s="36" t="s">
        <v>182</v>
      </c>
    </row>
    <row r="8051" spans="1:4">
      <c r="A8051" t="s">
        <v>15564</v>
      </c>
      <c r="B8051" t="s">
        <v>15574</v>
      </c>
      <c r="C8051" s="36" t="s">
        <v>15575</v>
      </c>
      <c r="D8051" s="36" t="s">
        <v>182</v>
      </c>
    </row>
    <row r="8052" spans="1:4">
      <c r="A8052" t="s">
        <v>15564</v>
      </c>
      <c r="B8052" t="s">
        <v>15214</v>
      </c>
      <c r="C8052" s="36" t="s">
        <v>15576</v>
      </c>
      <c r="D8052" s="36" t="s">
        <v>182</v>
      </c>
    </row>
    <row r="8053" spans="1:4">
      <c r="A8053" t="s">
        <v>15564</v>
      </c>
      <c r="B8053" t="s">
        <v>15577</v>
      </c>
      <c r="C8053" s="36" t="s">
        <v>15578</v>
      </c>
      <c r="D8053" s="36" t="s">
        <v>182</v>
      </c>
    </row>
    <row r="8054" spans="1:4">
      <c r="A8054" t="s">
        <v>15564</v>
      </c>
      <c r="B8054" t="s">
        <v>15577</v>
      </c>
      <c r="C8054" s="36" t="s">
        <v>15579</v>
      </c>
      <c r="D8054" s="36" t="s">
        <v>182</v>
      </c>
    </row>
    <row r="8055" spans="1:4">
      <c r="A8055" t="s">
        <v>15564</v>
      </c>
      <c r="B8055" t="s">
        <v>15580</v>
      </c>
      <c r="C8055" s="36" t="s">
        <v>15581</v>
      </c>
      <c r="D8055" s="36" t="s">
        <v>182</v>
      </c>
    </row>
    <row r="8056" spans="1:4">
      <c r="A8056" t="s">
        <v>15564</v>
      </c>
      <c r="B8056" t="s">
        <v>15580</v>
      </c>
      <c r="C8056" s="36" t="s">
        <v>15582</v>
      </c>
      <c r="D8056" s="36" t="s">
        <v>182</v>
      </c>
    </row>
    <row r="8057" spans="1:4">
      <c r="A8057" t="s">
        <v>15564</v>
      </c>
      <c r="B8057" t="s">
        <v>15281</v>
      </c>
      <c r="C8057" s="36" t="s">
        <v>15583</v>
      </c>
      <c r="D8057" s="36" t="s">
        <v>219</v>
      </c>
    </row>
    <row r="8058" spans="1:4">
      <c r="A8058" t="s">
        <v>15564</v>
      </c>
      <c r="B8058" t="s">
        <v>15584</v>
      </c>
      <c r="C8058" s="36" t="s">
        <v>15585</v>
      </c>
      <c r="D8058" s="36" t="s">
        <v>219</v>
      </c>
    </row>
    <row r="8059" spans="1:4">
      <c r="A8059" t="s">
        <v>15564</v>
      </c>
      <c r="B8059" t="s">
        <v>15584</v>
      </c>
      <c r="C8059" s="36" t="s">
        <v>15586</v>
      </c>
      <c r="D8059" s="36" t="s">
        <v>219</v>
      </c>
    </row>
    <row r="8060" spans="1:4">
      <c r="A8060" t="s">
        <v>15564</v>
      </c>
      <c r="B8060" t="s">
        <v>15587</v>
      </c>
      <c r="C8060" s="36" t="s">
        <v>15588</v>
      </c>
      <c r="D8060" s="36" t="s">
        <v>219</v>
      </c>
    </row>
    <row r="8061" spans="1:4">
      <c r="A8061" t="s">
        <v>15564</v>
      </c>
      <c r="B8061" t="s">
        <v>15589</v>
      </c>
      <c r="C8061" s="36" t="s">
        <v>15590</v>
      </c>
      <c r="D8061" s="36" t="s">
        <v>219</v>
      </c>
    </row>
    <row r="8062" spans="1:4">
      <c r="A8062" t="s">
        <v>15564</v>
      </c>
      <c r="B8062" t="s">
        <v>15360</v>
      </c>
      <c r="C8062" s="36" t="s">
        <v>15591</v>
      </c>
      <c r="D8062" s="36" t="s">
        <v>159</v>
      </c>
    </row>
    <row r="8063" spans="1:4">
      <c r="A8063" t="s">
        <v>15564</v>
      </c>
      <c r="B8063" t="s">
        <v>15592</v>
      </c>
      <c r="C8063" s="36" t="s">
        <v>15593</v>
      </c>
      <c r="D8063" s="36" t="s">
        <v>219</v>
      </c>
    </row>
    <row r="8064" spans="1:4">
      <c r="A8064" t="s">
        <v>15564</v>
      </c>
      <c r="B8064" t="s">
        <v>15594</v>
      </c>
      <c r="C8064" s="36" t="s">
        <v>15595</v>
      </c>
      <c r="D8064" s="36" t="s">
        <v>219</v>
      </c>
    </row>
    <row r="8065" spans="1:4">
      <c r="A8065" t="s">
        <v>15564</v>
      </c>
      <c r="B8065" t="s">
        <v>15596</v>
      </c>
      <c r="C8065" s="36" t="s">
        <v>15597</v>
      </c>
      <c r="D8065" s="36" t="s">
        <v>219</v>
      </c>
    </row>
    <row r="8066" spans="1:4">
      <c r="A8066" t="s">
        <v>15564</v>
      </c>
      <c r="B8066" t="s">
        <v>15598</v>
      </c>
      <c r="C8066" s="36" t="s">
        <v>15599</v>
      </c>
      <c r="D8066" s="36" t="s">
        <v>219</v>
      </c>
    </row>
    <row r="8067" spans="1:4">
      <c r="A8067" t="s">
        <v>15564</v>
      </c>
      <c r="B8067" t="s">
        <v>15600</v>
      </c>
      <c r="C8067" s="36" t="s">
        <v>15601</v>
      </c>
      <c r="D8067" s="36" t="s">
        <v>219</v>
      </c>
    </row>
    <row r="8068" spans="1:4">
      <c r="A8068" t="s">
        <v>15564</v>
      </c>
      <c r="B8068" t="s">
        <v>15602</v>
      </c>
      <c r="C8068" s="36" t="s">
        <v>15603</v>
      </c>
      <c r="D8068" s="36" t="s">
        <v>219</v>
      </c>
    </row>
    <row r="8069" spans="1:4">
      <c r="A8069" t="s">
        <v>15564</v>
      </c>
      <c r="B8069" t="s">
        <v>15604</v>
      </c>
      <c r="C8069" s="36" t="s">
        <v>15605</v>
      </c>
      <c r="D8069" s="36" t="s">
        <v>219</v>
      </c>
    </row>
    <row r="8070" spans="1:4">
      <c r="A8070" t="s">
        <v>15564</v>
      </c>
      <c r="B8070" t="s">
        <v>15606</v>
      </c>
      <c r="C8070" s="36" t="s">
        <v>15607</v>
      </c>
      <c r="D8070" s="36" t="s">
        <v>219</v>
      </c>
    </row>
    <row r="8071" spans="1:4">
      <c r="A8071" t="s">
        <v>15564</v>
      </c>
      <c r="B8071" t="s">
        <v>15311</v>
      </c>
      <c r="C8071" s="36" t="s">
        <v>15608</v>
      </c>
      <c r="D8071" s="36" t="s">
        <v>219</v>
      </c>
    </row>
    <row r="8072" spans="1:4">
      <c r="A8072" t="s">
        <v>15564</v>
      </c>
      <c r="B8072" t="s">
        <v>15360</v>
      </c>
      <c r="C8072" s="36" t="s">
        <v>15609</v>
      </c>
      <c r="D8072" s="36" t="s">
        <v>182</v>
      </c>
    </row>
    <row r="8073" spans="1:4">
      <c r="A8073" t="s">
        <v>15564</v>
      </c>
      <c r="B8073" t="s">
        <v>15610</v>
      </c>
      <c r="C8073" s="36" t="s">
        <v>15611</v>
      </c>
      <c r="D8073" s="36" t="s">
        <v>219</v>
      </c>
    </row>
    <row r="8074" spans="1:4">
      <c r="A8074" t="s">
        <v>15564</v>
      </c>
      <c r="B8074" t="s">
        <v>15612</v>
      </c>
      <c r="C8074" s="36" t="s">
        <v>15613</v>
      </c>
      <c r="D8074" s="36" t="s">
        <v>219</v>
      </c>
    </row>
    <row r="8075" spans="1:4">
      <c r="A8075" t="s">
        <v>15564</v>
      </c>
      <c r="B8075" t="s">
        <v>15614</v>
      </c>
      <c r="C8075" s="36" t="s">
        <v>15615</v>
      </c>
      <c r="D8075" s="36" t="s">
        <v>219</v>
      </c>
    </row>
    <row r="8076" spans="1:4">
      <c r="A8076" t="s">
        <v>15564</v>
      </c>
      <c r="B8076" t="s">
        <v>15360</v>
      </c>
      <c r="C8076" s="36" t="s">
        <v>15616</v>
      </c>
      <c r="D8076" s="36" t="s">
        <v>219</v>
      </c>
    </row>
    <row r="8077" spans="1:4">
      <c r="A8077" t="s">
        <v>15564</v>
      </c>
      <c r="B8077" t="s">
        <v>15617</v>
      </c>
      <c r="C8077" s="36" t="s">
        <v>15618</v>
      </c>
      <c r="D8077" s="36" t="s">
        <v>159</v>
      </c>
    </row>
    <row r="8078" spans="1:4">
      <c r="A8078" t="s">
        <v>15564</v>
      </c>
      <c r="B8078" t="s">
        <v>15360</v>
      </c>
      <c r="C8078" s="36" t="s">
        <v>15619</v>
      </c>
      <c r="D8078" s="36" t="s">
        <v>159</v>
      </c>
    </row>
    <row r="8079" spans="1:4">
      <c r="A8079" t="s">
        <v>15564</v>
      </c>
      <c r="B8079" t="s">
        <v>13602</v>
      </c>
      <c r="C8079" s="36" t="s">
        <v>15620</v>
      </c>
      <c r="D8079" s="36" t="s">
        <v>219</v>
      </c>
    </row>
    <row r="8080" spans="1:4">
      <c r="A8080" t="s">
        <v>15564</v>
      </c>
      <c r="B8080" t="s">
        <v>15621</v>
      </c>
      <c r="C8080" s="36" t="s">
        <v>15622</v>
      </c>
      <c r="D8080" s="36" t="s">
        <v>219</v>
      </c>
    </row>
    <row r="8081" spans="1:4">
      <c r="A8081" t="s">
        <v>15564</v>
      </c>
      <c r="B8081" t="s">
        <v>15623</v>
      </c>
      <c r="C8081" s="36" t="s">
        <v>15624</v>
      </c>
      <c r="D8081" s="36" t="s">
        <v>219</v>
      </c>
    </row>
    <row r="8082" spans="1:4">
      <c r="A8082" t="s">
        <v>15564</v>
      </c>
      <c r="B8082" t="s">
        <v>15158</v>
      </c>
      <c r="C8082" s="36" t="s">
        <v>15625</v>
      </c>
      <c r="D8082" s="36" t="s">
        <v>219</v>
      </c>
    </row>
    <row r="8083" spans="1:4">
      <c r="A8083" t="s">
        <v>15564</v>
      </c>
      <c r="B8083" t="s">
        <v>15626</v>
      </c>
      <c r="C8083" s="36" t="s">
        <v>15627</v>
      </c>
      <c r="D8083" s="36" t="s">
        <v>219</v>
      </c>
    </row>
    <row r="8084" spans="1:4">
      <c r="A8084" t="s">
        <v>15564</v>
      </c>
      <c r="B8084" t="s">
        <v>15628</v>
      </c>
      <c r="C8084" s="36" t="s">
        <v>15629</v>
      </c>
      <c r="D8084" s="36" t="s">
        <v>219</v>
      </c>
    </row>
    <row r="8085" spans="1:4">
      <c r="A8085" t="s">
        <v>15564</v>
      </c>
      <c r="B8085" t="s">
        <v>15158</v>
      </c>
      <c r="C8085" s="36" t="s">
        <v>15630</v>
      </c>
      <c r="D8085" s="36" t="s">
        <v>219</v>
      </c>
    </row>
    <row r="8086" spans="1:4">
      <c r="A8086" t="s">
        <v>15564</v>
      </c>
      <c r="B8086" t="s">
        <v>15631</v>
      </c>
      <c r="C8086" s="36" t="s">
        <v>15632</v>
      </c>
      <c r="D8086" s="36" t="s">
        <v>219</v>
      </c>
    </row>
    <row r="8087" spans="1:4">
      <c r="A8087" t="s">
        <v>15564</v>
      </c>
      <c r="B8087" t="s">
        <v>15163</v>
      </c>
      <c r="C8087" s="36" t="s">
        <v>15633</v>
      </c>
      <c r="D8087" s="36" t="s">
        <v>219</v>
      </c>
    </row>
    <row r="8088" spans="1:4">
      <c r="A8088" t="s">
        <v>15564</v>
      </c>
      <c r="B8088" t="s">
        <v>15634</v>
      </c>
      <c r="C8088" s="36" t="s">
        <v>15635</v>
      </c>
      <c r="D8088" s="36" t="s">
        <v>219</v>
      </c>
    </row>
    <row r="8089" spans="1:4">
      <c r="A8089" t="s">
        <v>15564</v>
      </c>
      <c r="B8089" t="s">
        <v>15636</v>
      </c>
      <c r="C8089" s="36" t="s">
        <v>15637</v>
      </c>
      <c r="D8089" s="36" t="s">
        <v>219</v>
      </c>
    </row>
    <row r="8090" spans="1:4">
      <c r="A8090" t="s">
        <v>15564</v>
      </c>
      <c r="B8090" t="s">
        <v>15638</v>
      </c>
      <c r="C8090" s="36" t="s">
        <v>15639</v>
      </c>
      <c r="D8090" s="36" t="s">
        <v>219</v>
      </c>
    </row>
    <row r="8091" spans="1:4">
      <c r="A8091" t="s">
        <v>15564</v>
      </c>
      <c r="B8091" t="s">
        <v>15640</v>
      </c>
      <c r="C8091" s="36" t="s">
        <v>15641</v>
      </c>
      <c r="D8091" s="36" t="s">
        <v>219</v>
      </c>
    </row>
    <row r="8092" spans="1:4">
      <c r="A8092" t="s">
        <v>15564</v>
      </c>
      <c r="B8092" t="s">
        <v>13326</v>
      </c>
      <c r="C8092" s="36" t="s">
        <v>15642</v>
      </c>
      <c r="D8092" s="36" t="s">
        <v>219</v>
      </c>
    </row>
    <row r="8093" spans="1:4">
      <c r="A8093" t="s">
        <v>15564</v>
      </c>
      <c r="B8093" t="s">
        <v>15643</v>
      </c>
      <c r="C8093" s="36" t="s">
        <v>15644</v>
      </c>
      <c r="D8093" s="36" t="s">
        <v>219</v>
      </c>
    </row>
    <row r="8094" spans="1:4">
      <c r="A8094" t="s">
        <v>15564</v>
      </c>
      <c r="B8094" t="s">
        <v>15169</v>
      </c>
      <c r="C8094" s="36" t="s">
        <v>15645</v>
      </c>
      <c r="D8094" s="36" t="s">
        <v>219</v>
      </c>
    </row>
    <row r="8095" spans="1:4">
      <c r="A8095" t="s">
        <v>15564</v>
      </c>
      <c r="B8095" t="s">
        <v>15169</v>
      </c>
      <c r="C8095" s="36" t="s">
        <v>15646</v>
      </c>
      <c r="D8095" s="36" t="s">
        <v>219</v>
      </c>
    </row>
    <row r="8096" spans="1:4">
      <c r="A8096" t="s">
        <v>15564</v>
      </c>
      <c r="B8096" t="s">
        <v>15169</v>
      </c>
      <c r="C8096" s="36" t="s">
        <v>15647</v>
      </c>
      <c r="D8096" s="36" t="s">
        <v>219</v>
      </c>
    </row>
    <row r="8097" spans="1:4">
      <c r="A8097" t="s">
        <v>15564</v>
      </c>
      <c r="B8097" t="s">
        <v>15648</v>
      </c>
      <c r="C8097" s="36" t="s">
        <v>15649</v>
      </c>
      <c r="D8097" s="36" t="s">
        <v>219</v>
      </c>
    </row>
    <row r="8098" spans="1:4">
      <c r="A8098" t="s">
        <v>15564</v>
      </c>
      <c r="B8098" t="s">
        <v>15650</v>
      </c>
      <c r="C8098" s="36" t="s">
        <v>15651</v>
      </c>
      <c r="D8098" s="36" t="s">
        <v>219</v>
      </c>
    </row>
    <row r="8099" spans="1:4">
      <c r="A8099" t="s">
        <v>15564</v>
      </c>
      <c r="B8099" t="s">
        <v>15652</v>
      </c>
      <c r="C8099" s="36" t="s">
        <v>15653</v>
      </c>
      <c r="D8099" s="36" t="s">
        <v>219</v>
      </c>
    </row>
    <row r="8100" spans="1:4">
      <c r="A8100" t="s">
        <v>15564</v>
      </c>
      <c r="B8100" t="s">
        <v>15654</v>
      </c>
      <c r="C8100" s="36" t="s">
        <v>15655</v>
      </c>
      <c r="D8100" s="36" t="s">
        <v>219</v>
      </c>
    </row>
    <row r="8101" spans="1:4">
      <c r="A8101" t="s">
        <v>15564</v>
      </c>
      <c r="B8101" t="s">
        <v>15656</v>
      </c>
      <c r="C8101" s="36" t="s">
        <v>15657</v>
      </c>
      <c r="D8101" s="36" t="s">
        <v>219</v>
      </c>
    </row>
    <row r="8102" spans="1:4">
      <c r="A8102" t="s">
        <v>15564</v>
      </c>
      <c r="B8102" t="s">
        <v>15658</v>
      </c>
      <c r="C8102" s="36" t="s">
        <v>15659</v>
      </c>
      <c r="D8102" s="36" t="s">
        <v>219</v>
      </c>
    </row>
    <row r="8103" spans="1:4">
      <c r="A8103" t="s">
        <v>15564</v>
      </c>
      <c r="B8103" t="s">
        <v>15660</v>
      </c>
      <c r="C8103" s="36" t="s">
        <v>15661</v>
      </c>
      <c r="D8103" s="36" t="s">
        <v>219</v>
      </c>
    </row>
    <row r="8104" spans="1:4">
      <c r="A8104" t="s">
        <v>15564</v>
      </c>
      <c r="B8104" t="s">
        <v>15662</v>
      </c>
      <c r="C8104" s="36" t="s">
        <v>15663</v>
      </c>
      <c r="D8104" s="36" t="s">
        <v>219</v>
      </c>
    </row>
    <row r="8105" spans="1:4">
      <c r="A8105" t="s">
        <v>15564</v>
      </c>
      <c r="B8105" t="s">
        <v>15664</v>
      </c>
      <c r="C8105" s="36" t="s">
        <v>15665</v>
      </c>
      <c r="D8105" s="36" t="s">
        <v>159</v>
      </c>
    </row>
    <row r="8106" spans="1:4">
      <c r="A8106" t="s">
        <v>15564</v>
      </c>
      <c r="B8106" t="s">
        <v>15666</v>
      </c>
      <c r="C8106" s="36" t="s">
        <v>15667</v>
      </c>
      <c r="D8106" s="36" t="s">
        <v>219</v>
      </c>
    </row>
    <row r="8107" spans="1:4">
      <c r="A8107" t="s">
        <v>15564</v>
      </c>
      <c r="B8107" t="s">
        <v>15668</v>
      </c>
      <c r="C8107" s="36" t="s">
        <v>15669</v>
      </c>
      <c r="D8107" s="36" t="s">
        <v>219</v>
      </c>
    </row>
    <row r="8108" spans="1:4">
      <c r="A8108" t="s">
        <v>15564</v>
      </c>
      <c r="B8108" t="s">
        <v>15670</v>
      </c>
      <c r="C8108" s="36" t="s">
        <v>15671</v>
      </c>
      <c r="D8108" s="36" t="s">
        <v>219</v>
      </c>
    </row>
    <row r="8109" spans="1:4">
      <c r="A8109" t="s">
        <v>15564</v>
      </c>
      <c r="B8109" t="s">
        <v>15672</v>
      </c>
      <c r="C8109" s="36" t="s">
        <v>15673</v>
      </c>
      <c r="D8109" s="36" t="s">
        <v>219</v>
      </c>
    </row>
    <row r="8110" spans="1:4">
      <c r="A8110" t="s">
        <v>15564</v>
      </c>
      <c r="B8110" t="s">
        <v>15360</v>
      </c>
      <c r="C8110" s="36" t="s">
        <v>15674</v>
      </c>
      <c r="D8110" s="36" t="s">
        <v>182</v>
      </c>
    </row>
    <row r="8111" spans="1:4">
      <c r="A8111" t="s">
        <v>15564</v>
      </c>
      <c r="B8111" t="s">
        <v>15675</v>
      </c>
      <c r="C8111" s="36" t="s">
        <v>15676</v>
      </c>
      <c r="D8111" s="36" t="s">
        <v>219</v>
      </c>
    </row>
    <row r="8112" spans="1:4">
      <c r="A8112" t="s">
        <v>15564</v>
      </c>
      <c r="B8112" t="s">
        <v>15677</v>
      </c>
      <c r="C8112" s="36" t="s">
        <v>15678</v>
      </c>
      <c r="D8112" s="36" t="s">
        <v>219</v>
      </c>
    </row>
    <row r="8113" spans="1:4">
      <c r="A8113" t="s">
        <v>15564</v>
      </c>
      <c r="B8113" t="s">
        <v>15677</v>
      </c>
      <c r="C8113" s="36" t="s">
        <v>15679</v>
      </c>
      <c r="D8113" s="36" t="s">
        <v>159</v>
      </c>
    </row>
    <row r="8114" spans="1:4">
      <c r="A8114" t="s">
        <v>15564</v>
      </c>
      <c r="B8114" t="s">
        <v>15677</v>
      </c>
      <c r="C8114" s="36" t="s">
        <v>15680</v>
      </c>
      <c r="D8114" s="36" t="s">
        <v>219</v>
      </c>
    </row>
    <row r="8115" spans="1:4">
      <c r="A8115" t="s">
        <v>15564</v>
      </c>
      <c r="B8115" t="s">
        <v>15681</v>
      </c>
      <c r="C8115" s="36" t="s">
        <v>15682</v>
      </c>
      <c r="D8115" s="36" t="s">
        <v>219</v>
      </c>
    </row>
    <row r="8116" spans="1:4">
      <c r="A8116" t="s">
        <v>15564</v>
      </c>
      <c r="B8116" t="s">
        <v>15683</v>
      </c>
      <c r="C8116" s="36" t="s">
        <v>15684</v>
      </c>
      <c r="D8116" s="36" t="s">
        <v>219</v>
      </c>
    </row>
    <row r="8117" spans="1:4">
      <c r="A8117" t="s">
        <v>15564</v>
      </c>
      <c r="B8117" t="s">
        <v>15165</v>
      </c>
      <c r="C8117" s="36" t="s">
        <v>15685</v>
      </c>
      <c r="D8117" s="36" t="s">
        <v>219</v>
      </c>
    </row>
    <row r="8118" spans="1:4">
      <c r="A8118" t="s">
        <v>15564</v>
      </c>
      <c r="B8118" t="s">
        <v>15686</v>
      </c>
      <c r="C8118" s="36" t="s">
        <v>15687</v>
      </c>
      <c r="D8118" s="36" t="s">
        <v>219</v>
      </c>
    </row>
    <row r="8119" spans="1:4">
      <c r="A8119" t="s">
        <v>15564</v>
      </c>
      <c r="B8119" t="s">
        <v>15688</v>
      </c>
      <c r="C8119" s="36" t="s">
        <v>15689</v>
      </c>
      <c r="D8119" s="36" t="s">
        <v>219</v>
      </c>
    </row>
    <row r="8120" spans="1:4">
      <c r="A8120" t="s">
        <v>15564</v>
      </c>
      <c r="B8120" t="s">
        <v>15165</v>
      </c>
      <c r="C8120" s="36" t="s">
        <v>15690</v>
      </c>
      <c r="D8120" s="36" t="s">
        <v>182</v>
      </c>
    </row>
    <row r="8121" spans="1:4">
      <c r="A8121" t="s">
        <v>15564</v>
      </c>
      <c r="B8121" t="s">
        <v>15691</v>
      </c>
      <c r="C8121" s="36" t="s">
        <v>15692</v>
      </c>
      <c r="D8121" s="36" t="s">
        <v>182</v>
      </c>
    </row>
    <row r="8122" spans="1:4">
      <c r="A8122" t="s">
        <v>15564</v>
      </c>
      <c r="B8122" t="s">
        <v>15693</v>
      </c>
      <c r="C8122" s="36" t="s">
        <v>15694</v>
      </c>
      <c r="D8122" s="36" t="s">
        <v>219</v>
      </c>
    </row>
    <row r="8123" spans="1:4">
      <c r="A8123" t="s">
        <v>15564</v>
      </c>
      <c r="B8123" t="s">
        <v>15693</v>
      </c>
      <c r="C8123" s="36" t="s">
        <v>15695</v>
      </c>
      <c r="D8123" s="36" t="s">
        <v>219</v>
      </c>
    </row>
    <row r="8124" spans="1:4">
      <c r="A8124" t="s">
        <v>15564</v>
      </c>
      <c r="B8124" t="s">
        <v>15696</v>
      </c>
      <c r="C8124" s="36" t="s">
        <v>15697</v>
      </c>
      <c r="D8124" s="36" t="s">
        <v>182</v>
      </c>
    </row>
    <row r="8125" spans="1:4">
      <c r="A8125" t="s">
        <v>15564</v>
      </c>
      <c r="B8125" t="s">
        <v>15698</v>
      </c>
      <c r="C8125" s="36" t="s">
        <v>15699</v>
      </c>
      <c r="D8125" s="36" t="s">
        <v>182</v>
      </c>
    </row>
    <row r="8126" spans="1:4">
      <c r="A8126" t="s">
        <v>15564</v>
      </c>
      <c r="B8126" t="s">
        <v>15208</v>
      </c>
      <c r="C8126" s="36" t="s">
        <v>15700</v>
      </c>
      <c r="D8126" s="36" t="s">
        <v>219</v>
      </c>
    </row>
    <row r="8127" spans="1:4">
      <c r="A8127" t="s">
        <v>15564</v>
      </c>
      <c r="B8127" t="s">
        <v>15701</v>
      </c>
      <c r="C8127" s="36" t="s">
        <v>15702</v>
      </c>
      <c r="D8127" s="36" t="s">
        <v>182</v>
      </c>
    </row>
    <row r="8128" spans="1:4">
      <c r="A8128" t="s">
        <v>15564</v>
      </c>
      <c r="B8128" t="s">
        <v>15701</v>
      </c>
      <c r="C8128" s="36" t="s">
        <v>15703</v>
      </c>
      <c r="D8128" s="36" t="s">
        <v>182</v>
      </c>
    </row>
    <row r="8129" spans="1:4">
      <c r="A8129" t="s">
        <v>15564</v>
      </c>
      <c r="B8129" t="s">
        <v>15704</v>
      </c>
      <c r="C8129" s="36" t="s">
        <v>15705</v>
      </c>
      <c r="D8129" s="36" t="s">
        <v>182</v>
      </c>
    </row>
    <row r="8130" spans="1:4">
      <c r="A8130" t="s">
        <v>15564</v>
      </c>
      <c r="B8130" t="s">
        <v>15190</v>
      </c>
      <c r="C8130" s="36" t="s">
        <v>15706</v>
      </c>
      <c r="D8130" s="36" t="s">
        <v>182</v>
      </c>
    </row>
    <row r="8131" spans="1:4">
      <c r="A8131" t="s">
        <v>15564</v>
      </c>
      <c r="B8131" t="s">
        <v>15707</v>
      </c>
      <c r="C8131" s="36" t="s">
        <v>15708</v>
      </c>
      <c r="D8131" s="36" t="s">
        <v>182</v>
      </c>
    </row>
    <row r="8132" spans="1:4">
      <c r="A8132" t="s">
        <v>15564</v>
      </c>
      <c r="B8132" t="s">
        <v>15709</v>
      </c>
      <c r="C8132" s="36" t="s">
        <v>15710</v>
      </c>
      <c r="D8132" s="36" t="s">
        <v>182</v>
      </c>
    </row>
    <row r="8133" spans="1:4">
      <c r="A8133" t="s">
        <v>15564</v>
      </c>
      <c r="B8133" t="s">
        <v>15711</v>
      </c>
      <c r="C8133" s="36" t="s">
        <v>15712</v>
      </c>
      <c r="D8133" s="36" t="s">
        <v>182</v>
      </c>
    </row>
    <row r="8134" spans="1:4">
      <c r="A8134" t="s">
        <v>15564</v>
      </c>
      <c r="B8134" t="s">
        <v>15713</v>
      </c>
      <c r="C8134" s="36" t="s">
        <v>15714</v>
      </c>
      <c r="D8134" s="36" t="s">
        <v>182</v>
      </c>
    </row>
    <row r="8135" spans="1:4">
      <c r="A8135" t="s">
        <v>15564</v>
      </c>
      <c r="B8135" t="s">
        <v>15715</v>
      </c>
      <c r="C8135" s="36" t="s">
        <v>15716</v>
      </c>
      <c r="D8135" s="36" t="s">
        <v>219</v>
      </c>
    </row>
    <row r="8136" spans="1:4">
      <c r="A8136" t="s">
        <v>15564</v>
      </c>
      <c r="B8136" t="s">
        <v>15281</v>
      </c>
      <c r="C8136" s="36" t="s">
        <v>15717</v>
      </c>
      <c r="D8136" s="36" t="s">
        <v>182</v>
      </c>
    </row>
    <row r="8137" spans="1:4">
      <c r="A8137" t="s">
        <v>15564</v>
      </c>
      <c r="B8137" t="s">
        <v>15718</v>
      </c>
      <c r="C8137" s="36" t="s">
        <v>15719</v>
      </c>
      <c r="D8137" s="36" t="s">
        <v>182</v>
      </c>
    </row>
    <row r="8138" spans="1:4">
      <c r="A8138" t="s">
        <v>15564</v>
      </c>
      <c r="B8138" t="s">
        <v>15144</v>
      </c>
      <c r="C8138" s="36" t="s">
        <v>15720</v>
      </c>
      <c r="D8138" s="36" t="s">
        <v>182</v>
      </c>
    </row>
    <row r="8139" spans="1:4">
      <c r="A8139" t="s">
        <v>15564</v>
      </c>
      <c r="B8139" t="s">
        <v>15721</v>
      </c>
      <c r="C8139" s="36" t="s">
        <v>15722</v>
      </c>
      <c r="D8139" s="36" t="s">
        <v>182</v>
      </c>
    </row>
    <row r="8140" spans="1:4">
      <c r="A8140" t="s">
        <v>15564</v>
      </c>
      <c r="B8140" t="s">
        <v>15269</v>
      </c>
      <c r="C8140" s="36" t="s">
        <v>15723</v>
      </c>
      <c r="D8140" s="36" t="s">
        <v>219</v>
      </c>
    </row>
    <row r="8141" spans="1:4">
      <c r="A8141" t="s">
        <v>15564</v>
      </c>
      <c r="B8141" t="s">
        <v>15269</v>
      </c>
      <c r="C8141" s="36" t="s">
        <v>15724</v>
      </c>
      <c r="D8141" s="36" t="s">
        <v>219</v>
      </c>
    </row>
    <row r="8142" spans="1:4">
      <c r="A8142" t="s">
        <v>15725</v>
      </c>
      <c r="B8142" t="s">
        <v>15726</v>
      </c>
      <c r="C8142" s="36" t="s">
        <v>15727</v>
      </c>
      <c r="D8142" s="36" t="s">
        <v>182</v>
      </c>
    </row>
    <row r="8143" spans="1:4">
      <c r="A8143" t="s">
        <v>15725</v>
      </c>
      <c r="B8143" t="s">
        <v>15726</v>
      </c>
      <c r="C8143" s="36" t="s">
        <v>15728</v>
      </c>
      <c r="D8143" s="36" t="s">
        <v>182</v>
      </c>
    </row>
    <row r="8144" spans="1:4">
      <c r="A8144" t="s">
        <v>15725</v>
      </c>
      <c r="B8144" t="s">
        <v>15726</v>
      </c>
      <c r="C8144" s="36" t="s">
        <v>15729</v>
      </c>
      <c r="D8144" s="36" t="s">
        <v>182</v>
      </c>
    </row>
    <row r="8145" spans="1:4">
      <c r="A8145" t="s">
        <v>15725</v>
      </c>
      <c r="B8145" t="s">
        <v>15726</v>
      </c>
      <c r="C8145" s="36" t="s">
        <v>15730</v>
      </c>
      <c r="D8145" s="36" t="s">
        <v>182</v>
      </c>
    </row>
    <row r="8146" spans="1:4">
      <c r="A8146" t="s">
        <v>15725</v>
      </c>
      <c r="B8146" t="s">
        <v>15726</v>
      </c>
      <c r="C8146" s="36" t="s">
        <v>15731</v>
      </c>
      <c r="D8146" s="36" t="s">
        <v>182</v>
      </c>
    </row>
    <row r="8147" spans="1:4">
      <c r="A8147" t="s">
        <v>15725</v>
      </c>
      <c r="B8147" t="s">
        <v>15726</v>
      </c>
      <c r="C8147" s="36" t="s">
        <v>15732</v>
      </c>
      <c r="D8147" s="36" t="s">
        <v>182</v>
      </c>
    </row>
    <row r="8148" spans="1:4">
      <c r="A8148" t="s">
        <v>15725</v>
      </c>
      <c r="B8148" t="s">
        <v>15726</v>
      </c>
      <c r="C8148" s="36" t="s">
        <v>15733</v>
      </c>
      <c r="D8148" s="36" t="s">
        <v>182</v>
      </c>
    </row>
    <row r="8149" spans="1:4">
      <c r="A8149" t="s">
        <v>15725</v>
      </c>
      <c r="B8149" t="s">
        <v>15726</v>
      </c>
      <c r="C8149" s="36" t="s">
        <v>15734</v>
      </c>
      <c r="D8149" s="36" t="s">
        <v>182</v>
      </c>
    </row>
    <row r="8150" spans="1:4">
      <c r="A8150" t="s">
        <v>15725</v>
      </c>
      <c r="B8150" t="s">
        <v>15726</v>
      </c>
      <c r="C8150" s="36" t="s">
        <v>15735</v>
      </c>
      <c r="D8150" s="36" t="s">
        <v>182</v>
      </c>
    </row>
    <row r="8151" spans="1:4">
      <c r="A8151" t="s">
        <v>15725</v>
      </c>
      <c r="B8151" t="s">
        <v>15726</v>
      </c>
      <c r="C8151" s="36" t="s">
        <v>15736</v>
      </c>
      <c r="D8151" s="36" t="s">
        <v>182</v>
      </c>
    </row>
    <row r="8152" spans="1:4">
      <c r="A8152" t="s">
        <v>15725</v>
      </c>
      <c r="B8152" t="s">
        <v>15726</v>
      </c>
      <c r="C8152" s="36" t="s">
        <v>15737</v>
      </c>
      <c r="D8152" s="36" t="s">
        <v>182</v>
      </c>
    </row>
    <row r="8153" spans="1:4">
      <c r="A8153" t="s">
        <v>15725</v>
      </c>
      <c r="B8153" t="s">
        <v>15726</v>
      </c>
      <c r="C8153" s="36" t="s">
        <v>15738</v>
      </c>
      <c r="D8153" s="36" t="s">
        <v>182</v>
      </c>
    </row>
    <row r="8154" spans="1:4">
      <c r="A8154" t="s">
        <v>15725</v>
      </c>
      <c r="B8154" t="s">
        <v>15726</v>
      </c>
      <c r="C8154" s="36" t="s">
        <v>15739</v>
      </c>
      <c r="D8154" s="36" t="s">
        <v>182</v>
      </c>
    </row>
    <row r="8155" spans="1:4">
      <c r="A8155" t="s">
        <v>15725</v>
      </c>
      <c r="B8155" t="s">
        <v>15726</v>
      </c>
      <c r="C8155" s="36" t="s">
        <v>15740</v>
      </c>
      <c r="D8155" s="36" t="s">
        <v>182</v>
      </c>
    </row>
    <row r="8156" spans="1:4">
      <c r="A8156" t="s">
        <v>15725</v>
      </c>
      <c r="B8156" t="s">
        <v>15726</v>
      </c>
      <c r="C8156" s="36" t="s">
        <v>15741</v>
      </c>
      <c r="D8156" s="36" t="s">
        <v>182</v>
      </c>
    </row>
    <row r="8157" spans="1:4">
      <c r="A8157" t="s">
        <v>15725</v>
      </c>
      <c r="B8157" t="s">
        <v>15726</v>
      </c>
      <c r="C8157" s="36" t="s">
        <v>15742</v>
      </c>
      <c r="D8157" s="36" t="s">
        <v>182</v>
      </c>
    </row>
    <row r="8158" spans="1:4">
      <c r="A8158" t="s">
        <v>15725</v>
      </c>
      <c r="B8158" t="s">
        <v>15726</v>
      </c>
      <c r="C8158" s="36" t="s">
        <v>15743</v>
      </c>
      <c r="D8158" s="36" t="s">
        <v>182</v>
      </c>
    </row>
    <row r="8159" spans="1:4">
      <c r="A8159" t="s">
        <v>15725</v>
      </c>
      <c r="B8159" t="s">
        <v>15726</v>
      </c>
      <c r="C8159" s="36" t="s">
        <v>15744</v>
      </c>
      <c r="D8159" s="36" t="s">
        <v>182</v>
      </c>
    </row>
    <row r="8160" spans="1:4">
      <c r="A8160" t="s">
        <v>15725</v>
      </c>
      <c r="B8160" t="s">
        <v>15726</v>
      </c>
      <c r="C8160" s="36" t="s">
        <v>15745</v>
      </c>
      <c r="D8160" s="36" t="s">
        <v>182</v>
      </c>
    </row>
    <row r="8161" spans="1:4">
      <c r="A8161" t="s">
        <v>15725</v>
      </c>
      <c r="B8161" t="s">
        <v>15726</v>
      </c>
      <c r="C8161" s="36" t="s">
        <v>15746</v>
      </c>
      <c r="D8161" s="36" t="s">
        <v>182</v>
      </c>
    </row>
    <row r="8162" spans="1:4">
      <c r="A8162" t="s">
        <v>15725</v>
      </c>
      <c r="B8162" t="s">
        <v>15726</v>
      </c>
      <c r="C8162" s="36" t="s">
        <v>15747</v>
      </c>
      <c r="D8162" s="36" t="s">
        <v>182</v>
      </c>
    </row>
    <row r="8163" spans="1:4">
      <c r="A8163" t="s">
        <v>15725</v>
      </c>
      <c r="B8163" t="s">
        <v>15726</v>
      </c>
      <c r="C8163" s="36" t="s">
        <v>15748</v>
      </c>
      <c r="D8163" s="36" t="s">
        <v>182</v>
      </c>
    </row>
    <row r="8164" spans="1:4">
      <c r="A8164" t="s">
        <v>15725</v>
      </c>
      <c r="B8164" t="s">
        <v>15726</v>
      </c>
      <c r="C8164" s="36" t="s">
        <v>15749</v>
      </c>
      <c r="D8164" s="36" t="s">
        <v>182</v>
      </c>
    </row>
    <row r="8165" spans="1:4">
      <c r="A8165" t="s">
        <v>15725</v>
      </c>
      <c r="B8165" t="s">
        <v>15726</v>
      </c>
      <c r="C8165" s="36" t="s">
        <v>15750</v>
      </c>
      <c r="D8165" s="36" t="s">
        <v>182</v>
      </c>
    </row>
    <row r="8166" spans="1:4">
      <c r="A8166" t="s">
        <v>15725</v>
      </c>
      <c r="B8166" t="s">
        <v>15726</v>
      </c>
      <c r="C8166" s="36" t="s">
        <v>15751</v>
      </c>
      <c r="D8166" s="36" t="s">
        <v>182</v>
      </c>
    </row>
    <row r="8167" spans="1:4">
      <c r="A8167" t="s">
        <v>15725</v>
      </c>
      <c r="B8167" t="s">
        <v>15726</v>
      </c>
      <c r="C8167" s="36" t="s">
        <v>15752</v>
      </c>
      <c r="D8167" s="36" t="s">
        <v>182</v>
      </c>
    </row>
    <row r="8168" spans="1:4">
      <c r="A8168" t="s">
        <v>15725</v>
      </c>
      <c r="B8168" t="s">
        <v>15726</v>
      </c>
      <c r="C8168" s="36" t="s">
        <v>15753</v>
      </c>
      <c r="D8168" s="36" t="s">
        <v>182</v>
      </c>
    </row>
    <row r="8169" spans="1:4">
      <c r="A8169" t="s">
        <v>15725</v>
      </c>
      <c r="B8169" t="s">
        <v>15726</v>
      </c>
      <c r="C8169" s="36" t="s">
        <v>15754</v>
      </c>
      <c r="D8169" s="36" t="s">
        <v>182</v>
      </c>
    </row>
    <row r="8170" spans="1:4">
      <c r="A8170" t="s">
        <v>15725</v>
      </c>
      <c r="B8170" t="s">
        <v>15726</v>
      </c>
      <c r="C8170" s="36" t="s">
        <v>15755</v>
      </c>
      <c r="D8170" s="36" t="s">
        <v>182</v>
      </c>
    </row>
    <row r="8171" spans="1:4">
      <c r="A8171" t="s">
        <v>15725</v>
      </c>
      <c r="B8171" t="s">
        <v>15726</v>
      </c>
      <c r="C8171" s="36" t="s">
        <v>15756</v>
      </c>
      <c r="D8171" s="36" t="s">
        <v>182</v>
      </c>
    </row>
    <row r="8172" spans="1:4">
      <c r="A8172" t="s">
        <v>15725</v>
      </c>
      <c r="B8172" t="s">
        <v>15726</v>
      </c>
      <c r="C8172" s="36" t="s">
        <v>15757</v>
      </c>
      <c r="D8172" s="36" t="s">
        <v>182</v>
      </c>
    </row>
    <row r="8173" spans="1:4">
      <c r="A8173" t="s">
        <v>15725</v>
      </c>
      <c r="B8173" t="s">
        <v>15726</v>
      </c>
      <c r="C8173" s="36" t="s">
        <v>15758</v>
      </c>
      <c r="D8173" s="36" t="s">
        <v>182</v>
      </c>
    </row>
    <row r="8174" spans="1:4">
      <c r="A8174" t="s">
        <v>15725</v>
      </c>
      <c r="B8174" t="s">
        <v>15726</v>
      </c>
      <c r="C8174" s="36" t="s">
        <v>15759</v>
      </c>
      <c r="D8174" s="36" t="s">
        <v>182</v>
      </c>
    </row>
    <row r="8175" spans="1:4">
      <c r="A8175" t="s">
        <v>15760</v>
      </c>
      <c r="B8175" t="s">
        <v>15761</v>
      </c>
      <c r="C8175" s="36" t="s">
        <v>15762</v>
      </c>
      <c r="D8175" s="36" t="s">
        <v>159</v>
      </c>
    </row>
    <row r="8176" spans="1:4">
      <c r="A8176" t="s">
        <v>15760</v>
      </c>
      <c r="B8176" t="s">
        <v>15761</v>
      </c>
      <c r="C8176" s="36" t="s">
        <v>15763</v>
      </c>
      <c r="D8176" s="36" t="s">
        <v>182</v>
      </c>
    </row>
    <row r="8177" spans="1:4">
      <c r="A8177" t="s">
        <v>15760</v>
      </c>
      <c r="B8177" t="s">
        <v>13322</v>
      </c>
      <c r="C8177" s="36" t="s">
        <v>15764</v>
      </c>
      <c r="D8177" s="36" t="s">
        <v>182</v>
      </c>
    </row>
    <row r="8178" spans="1:4">
      <c r="A8178" t="s">
        <v>15760</v>
      </c>
      <c r="B8178" t="s">
        <v>13330</v>
      </c>
      <c r="C8178" s="36" t="s">
        <v>15765</v>
      </c>
      <c r="D8178" s="36" t="s">
        <v>182</v>
      </c>
    </row>
    <row r="8179" spans="1:4">
      <c r="A8179" t="s">
        <v>15760</v>
      </c>
      <c r="B8179" t="s">
        <v>15766</v>
      </c>
      <c r="C8179" s="36" t="s">
        <v>15767</v>
      </c>
      <c r="D8179" s="36" t="s">
        <v>182</v>
      </c>
    </row>
    <row r="8180" spans="1:4">
      <c r="A8180" t="s">
        <v>15760</v>
      </c>
      <c r="B8180" t="s">
        <v>15768</v>
      </c>
      <c r="C8180" s="36" t="s">
        <v>15769</v>
      </c>
      <c r="D8180" s="36" t="s">
        <v>182</v>
      </c>
    </row>
    <row r="8181" spans="1:4">
      <c r="A8181" t="s">
        <v>15760</v>
      </c>
      <c r="B8181" t="s">
        <v>15770</v>
      </c>
      <c r="C8181" s="36" t="s">
        <v>15771</v>
      </c>
      <c r="D8181" s="36" t="s">
        <v>182</v>
      </c>
    </row>
    <row r="8182" spans="1:4">
      <c r="A8182" t="s">
        <v>15760</v>
      </c>
      <c r="B8182" t="s">
        <v>15772</v>
      </c>
      <c r="C8182" s="36" t="s">
        <v>15773</v>
      </c>
      <c r="D8182" s="36" t="s">
        <v>182</v>
      </c>
    </row>
    <row r="8183" spans="1:4">
      <c r="A8183" t="s">
        <v>15760</v>
      </c>
      <c r="B8183" t="s">
        <v>15774</v>
      </c>
      <c r="C8183" s="36" t="s">
        <v>15775</v>
      </c>
      <c r="D8183" s="36" t="s">
        <v>182</v>
      </c>
    </row>
    <row r="8184" spans="1:4">
      <c r="A8184" t="s">
        <v>15760</v>
      </c>
      <c r="B8184" t="s">
        <v>15774</v>
      </c>
      <c r="C8184" s="36" t="s">
        <v>15776</v>
      </c>
      <c r="D8184" s="36" t="s">
        <v>182</v>
      </c>
    </row>
    <row r="8185" spans="1:4">
      <c r="A8185" t="s">
        <v>15760</v>
      </c>
      <c r="B8185" t="s">
        <v>15777</v>
      </c>
      <c r="C8185" s="36" t="s">
        <v>15778</v>
      </c>
      <c r="D8185" s="36" t="s">
        <v>182</v>
      </c>
    </row>
    <row r="8186" spans="1:4">
      <c r="A8186" t="s">
        <v>15760</v>
      </c>
      <c r="B8186" t="s">
        <v>15779</v>
      </c>
      <c r="C8186" s="36" t="s">
        <v>15780</v>
      </c>
      <c r="D8186" s="36" t="s">
        <v>159</v>
      </c>
    </row>
    <row r="8187" spans="1:4">
      <c r="A8187" t="s">
        <v>15760</v>
      </c>
      <c r="B8187" t="s">
        <v>15781</v>
      </c>
      <c r="C8187" s="36" t="s">
        <v>15782</v>
      </c>
      <c r="D8187" s="36" t="s">
        <v>182</v>
      </c>
    </row>
    <row r="8188" spans="1:4">
      <c r="A8188" t="s">
        <v>15760</v>
      </c>
      <c r="B8188" t="s">
        <v>15783</v>
      </c>
      <c r="C8188" s="36" t="s">
        <v>15784</v>
      </c>
      <c r="D8188" s="36" t="s">
        <v>182</v>
      </c>
    </row>
    <row r="8189" spans="1:4">
      <c r="A8189" t="s">
        <v>15760</v>
      </c>
      <c r="B8189" t="s">
        <v>15785</v>
      </c>
      <c r="C8189" s="36" t="s">
        <v>15786</v>
      </c>
      <c r="D8189" s="36" t="s">
        <v>182</v>
      </c>
    </row>
    <row r="8190" spans="1:4">
      <c r="A8190" t="s">
        <v>15760</v>
      </c>
      <c r="B8190" t="s">
        <v>15787</v>
      </c>
      <c r="C8190" s="36" t="s">
        <v>15788</v>
      </c>
      <c r="D8190" s="36" t="s">
        <v>182</v>
      </c>
    </row>
    <row r="8191" spans="1:4">
      <c r="A8191" t="s">
        <v>15760</v>
      </c>
      <c r="B8191" t="s">
        <v>15789</v>
      </c>
      <c r="C8191" s="36" t="s">
        <v>15790</v>
      </c>
      <c r="D8191" s="36" t="s">
        <v>182</v>
      </c>
    </row>
    <row r="8192" spans="1:4">
      <c r="A8192" t="s">
        <v>15760</v>
      </c>
      <c r="B8192" t="s">
        <v>15761</v>
      </c>
      <c r="C8192" s="36" t="s">
        <v>15791</v>
      </c>
      <c r="D8192" s="36" t="s">
        <v>182</v>
      </c>
    </row>
    <row r="8193" spans="1:4">
      <c r="A8193" t="s">
        <v>15760</v>
      </c>
      <c r="B8193" t="s">
        <v>15792</v>
      </c>
      <c r="C8193" s="36" t="s">
        <v>15793</v>
      </c>
      <c r="D8193" s="36" t="s">
        <v>182</v>
      </c>
    </row>
    <row r="8194" spans="1:4">
      <c r="A8194" t="s">
        <v>15760</v>
      </c>
      <c r="B8194" t="s">
        <v>15794</v>
      </c>
      <c r="C8194" s="36" t="s">
        <v>15795</v>
      </c>
      <c r="D8194" s="36" t="s">
        <v>182</v>
      </c>
    </row>
    <row r="8195" spans="1:4">
      <c r="A8195" t="s">
        <v>15760</v>
      </c>
      <c r="B8195" t="s">
        <v>15796</v>
      </c>
      <c r="C8195" s="36" t="s">
        <v>15797</v>
      </c>
      <c r="D8195" s="36" t="s">
        <v>182</v>
      </c>
    </row>
    <row r="8196" spans="1:4">
      <c r="A8196" t="s">
        <v>15760</v>
      </c>
      <c r="B8196" t="s">
        <v>15798</v>
      </c>
      <c r="C8196" s="36" t="s">
        <v>15799</v>
      </c>
      <c r="D8196" s="36" t="s">
        <v>182</v>
      </c>
    </row>
    <row r="8197" spans="1:4">
      <c r="A8197" t="s">
        <v>15760</v>
      </c>
      <c r="B8197" t="s">
        <v>15761</v>
      </c>
      <c r="C8197" s="36" t="s">
        <v>15800</v>
      </c>
      <c r="D8197" s="36" t="s">
        <v>159</v>
      </c>
    </row>
    <row r="8198" spans="1:4">
      <c r="A8198" t="s">
        <v>15760</v>
      </c>
      <c r="B8198" t="s">
        <v>15761</v>
      </c>
      <c r="C8198" s="36" t="s">
        <v>15801</v>
      </c>
      <c r="D8198" s="36" t="s">
        <v>182</v>
      </c>
    </row>
    <row r="8199" spans="1:4">
      <c r="A8199" t="s">
        <v>15760</v>
      </c>
      <c r="B8199" t="s">
        <v>15802</v>
      </c>
      <c r="C8199" s="36" t="s">
        <v>15803</v>
      </c>
      <c r="D8199" s="36" t="s">
        <v>182</v>
      </c>
    </row>
    <row r="8200" spans="1:4">
      <c r="A8200" t="s">
        <v>15760</v>
      </c>
      <c r="B8200" t="s">
        <v>15761</v>
      </c>
      <c r="C8200" s="36" t="s">
        <v>15804</v>
      </c>
      <c r="D8200" s="36" t="s">
        <v>182</v>
      </c>
    </row>
    <row r="8201" spans="1:4">
      <c r="A8201" t="s">
        <v>15760</v>
      </c>
      <c r="B8201" t="s">
        <v>15805</v>
      </c>
      <c r="C8201" s="36" t="s">
        <v>15806</v>
      </c>
      <c r="D8201" s="36" t="s">
        <v>182</v>
      </c>
    </row>
    <row r="8202" spans="1:4">
      <c r="A8202" t="s">
        <v>15760</v>
      </c>
      <c r="B8202" t="s">
        <v>15807</v>
      </c>
      <c r="C8202" s="36" t="s">
        <v>15808</v>
      </c>
      <c r="D8202" s="36" t="s">
        <v>182</v>
      </c>
    </row>
    <row r="8203" spans="1:4">
      <c r="A8203" t="s">
        <v>15760</v>
      </c>
      <c r="B8203" t="s">
        <v>15336</v>
      </c>
      <c r="C8203" s="36" t="s">
        <v>15809</v>
      </c>
      <c r="D8203" s="36" t="s">
        <v>182</v>
      </c>
    </row>
    <row r="8204" spans="1:4">
      <c r="A8204" t="s">
        <v>15760</v>
      </c>
      <c r="B8204" t="s">
        <v>15810</v>
      </c>
      <c r="C8204" s="36" t="s">
        <v>15811</v>
      </c>
      <c r="D8204" s="36" t="s">
        <v>182</v>
      </c>
    </row>
    <row r="8205" spans="1:4">
      <c r="A8205" t="s">
        <v>15760</v>
      </c>
      <c r="B8205" t="s">
        <v>15761</v>
      </c>
      <c r="C8205" s="36" t="s">
        <v>15812</v>
      </c>
      <c r="D8205" s="36" t="s">
        <v>159</v>
      </c>
    </row>
    <row r="8206" spans="1:4">
      <c r="A8206" t="s">
        <v>15760</v>
      </c>
      <c r="B8206" t="s">
        <v>15798</v>
      </c>
      <c r="C8206" s="36" t="s">
        <v>15813</v>
      </c>
      <c r="D8206" s="36" t="s">
        <v>182</v>
      </c>
    </row>
    <row r="8207" spans="1:4">
      <c r="A8207" t="s">
        <v>15760</v>
      </c>
      <c r="B8207" t="s">
        <v>15798</v>
      </c>
      <c r="C8207" s="36" t="s">
        <v>15814</v>
      </c>
      <c r="D8207" s="36" t="s">
        <v>182</v>
      </c>
    </row>
    <row r="8208" spans="1:4">
      <c r="A8208" t="s">
        <v>15760</v>
      </c>
      <c r="B8208" t="s">
        <v>15761</v>
      </c>
      <c r="C8208" s="36" t="s">
        <v>15815</v>
      </c>
      <c r="D8208" s="36" t="s">
        <v>159</v>
      </c>
    </row>
    <row r="8209" spans="1:4">
      <c r="A8209" t="s">
        <v>15760</v>
      </c>
      <c r="B8209" t="s">
        <v>15816</v>
      </c>
      <c r="C8209" s="36" t="s">
        <v>15817</v>
      </c>
      <c r="D8209" s="36" t="s">
        <v>182</v>
      </c>
    </row>
    <row r="8210" spans="1:4">
      <c r="A8210" t="s">
        <v>15760</v>
      </c>
      <c r="B8210" t="s">
        <v>15818</v>
      </c>
      <c r="C8210" s="36" t="s">
        <v>15819</v>
      </c>
      <c r="D8210" s="36" t="s">
        <v>182</v>
      </c>
    </row>
    <row r="8211" spans="1:4">
      <c r="A8211" t="s">
        <v>15760</v>
      </c>
      <c r="B8211" t="s">
        <v>15820</v>
      </c>
      <c r="C8211" s="36" t="s">
        <v>15821</v>
      </c>
      <c r="D8211" s="36" t="s">
        <v>182</v>
      </c>
    </row>
    <row r="8212" spans="1:4">
      <c r="A8212" t="s">
        <v>15760</v>
      </c>
      <c r="B8212" t="s">
        <v>15822</v>
      </c>
      <c r="C8212" s="36" t="s">
        <v>15823</v>
      </c>
      <c r="D8212" s="36" t="s">
        <v>182</v>
      </c>
    </row>
    <row r="8213" spans="1:4">
      <c r="A8213" t="s">
        <v>15760</v>
      </c>
      <c r="B8213" t="s">
        <v>15824</v>
      </c>
      <c r="C8213" s="36" t="s">
        <v>15825</v>
      </c>
      <c r="D8213" s="36" t="s">
        <v>182</v>
      </c>
    </row>
    <row r="8214" spans="1:4">
      <c r="A8214" t="s">
        <v>15760</v>
      </c>
      <c r="B8214" t="s">
        <v>15826</v>
      </c>
      <c r="C8214" s="36" t="s">
        <v>15827</v>
      </c>
      <c r="D8214" s="36" t="s">
        <v>182</v>
      </c>
    </row>
    <row r="8215" spans="1:4">
      <c r="A8215" t="s">
        <v>15760</v>
      </c>
      <c r="B8215" t="s">
        <v>15761</v>
      </c>
      <c r="C8215" s="36" t="s">
        <v>15828</v>
      </c>
      <c r="D8215" s="36" t="s">
        <v>182</v>
      </c>
    </row>
    <row r="8216" spans="1:4">
      <c r="A8216" t="s">
        <v>15760</v>
      </c>
      <c r="B8216" t="s">
        <v>15596</v>
      </c>
      <c r="C8216" s="36" t="s">
        <v>15829</v>
      </c>
      <c r="D8216" s="36" t="s">
        <v>182</v>
      </c>
    </row>
    <row r="8217" spans="1:4">
      <c r="A8217" t="s">
        <v>15760</v>
      </c>
      <c r="B8217" t="s">
        <v>15830</v>
      </c>
      <c r="C8217" s="36" t="s">
        <v>15831</v>
      </c>
      <c r="D8217" s="36" t="s">
        <v>182</v>
      </c>
    </row>
    <row r="8218" spans="1:4">
      <c r="A8218" t="s">
        <v>15760</v>
      </c>
      <c r="B8218" t="s">
        <v>15761</v>
      </c>
      <c r="C8218" s="36" t="s">
        <v>15832</v>
      </c>
      <c r="D8218" s="36" t="s">
        <v>159</v>
      </c>
    </row>
    <row r="8219" spans="1:4">
      <c r="A8219" t="s">
        <v>15760</v>
      </c>
      <c r="B8219" t="s">
        <v>15833</v>
      </c>
      <c r="C8219" s="36" t="s">
        <v>15834</v>
      </c>
      <c r="D8219" s="36" t="s">
        <v>182</v>
      </c>
    </row>
    <row r="8220" spans="1:4">
      <c r="A8220" t="s">
        <v>15760</v>
      </c>
      <c r="B8220" t="s">
        <v>15835</v>
      </c>
      <c r="C8220" s="36" t="s">
        <v>15836</v>
      </c>
      <c r="D8220" s="36" t="s">
        <v>182</v>
      </c>
    </row>
    <row r="8221" spans="1:4">
      <c r="A8221" t="s">
        <v>15760</v>
      </c>
      <c r="B8221" t="s">
        <v>15837</v>
      </c>
      <c r="C8221" s="36" t="s">
        <v>15838</v>
      </c>
      <c r="D8221" s="36" t="s">
        <v>182</v>
      </c>
    </row>
    <row r="8222" spans="1:4">
      <c r="A8222" t="s">
        <v>15760</v>
      </c>
      <c r="B8222" t="s">
        <v>15839</v>
      </c>
      <c r="C8222" s="36" t="s">
        <v>15840</v>
      </c>
      <c r="D8222" s="36" t="s">
        <v>182</v>
      </c>
    </row>
    <row r="8223" spans="1:4">
      <c r="A8223" t="s">
        <v>15760</v>
      </c>
      <c r="B8223" t="s">
        <v>15841</v>
      </c>
      <c r="C8223" s="36" t="s">
        <v>15842</v>
      </c>
      <c r="D8223" s="36" t="s">
        <v>182</v>
      </c>
    </row>
    <row r="8224" spans="1:4">
      <c r="A8224" t="s">
        <v>15760</v>
      </c>
      <c r="B8224" t="s">
        <v>15843</v>
      </c>
      <c r="C8224" s="36" t="s">
        <v>15844</v>
      </c>
      <c r="D8224" s="36" t="s">
        <v>182</v>
      </c>
    </row>
    <row r="8225" spans="1:4">
      <c r="A8225" t="s">
        <v>15760</v>
      </c>
      <c r="B8225" t="s">
        <v>15845</v>
      </c>
      <c r="C8225" s="36" t="s">
        <v>15846</v>
      </c>
      <c r="D8225" s="36" t="s">
        <v>182</v>
      </c>
    </row>
    <row r="8226" spans="1:4">
      <c r="A8226" t="s">
        <v>15760</v>
      </c>
      <c r="B8226" t="s">
        <v>15847</v>
      </c>
      <c r="C8226" s="36" t="s">
        <v>15848</v>
      </c>
      <c r="D8226" s="36" t="s">
        <v>182</v>
      </c>
    </row>
    <row r="8227" spans="1:4">
      <c r="A8227" t="s">
        <v>15760</v>
      </c>
      <c r="B8227" t="s">
        <v>15849</v>
      </c>
      <c r="C8227" s="36" t="s">
        <v>15850</v>
      </c>
      <c r="D8227" s="36" t="s">
        <v>182</v>
      </c>
    </row>
    <row r="8228" spans="1:4">
      <c r="A8228" t="s">
        <v>15760</v>
      </c>
      <c r="B8228" t="s">
        <v>15851</v>
      </c>
      <c r="C8228" s="36" t="s">
        <v>15852</v>
      </c>
      <c r="D8228" s="36" t="s">
        <v>182</v>
      </c>
    </row>
    <row r="8229" spans="1:4">
      <c r="A8229" t="s">
        <v>15760</v>
      </c>
      <c r="B8229" t="s">
        <v>15853</v>
      </c>
      <c r="C8229" s="36" t="s">
        <v>15854</v>
      </c>
      <c r="D8229" s="36" t="s">
        <v>182</v>
      </c>
    </row>
    <row r="8230" spans="1:4">
      <c r="A8230" t="s">
        <v>15760</v>
      </c>
      <c r="B8230" t="s">
        <v>15851</v>
      </c>
      <c r="C8230" s="36" t="s">
        <v>15855</v>
      </c>
      <c r="D8230" s="36" t="s">
        <v>182</v>
      </c>
    </row>
    <row r="8231" spans="1:4">
      <c r="A8231" t="s">
        <v>15760</v>
      </c>
      <c r="B8231" t="s">
        <v>15856</v>
      </c>
      <c r="C8231" s="36" t="s">
        <v>15857</v>
      </c>
      <c r="D8231" s="36" t="s">
        <v>182</v>
      </c>
    </row>
    <row r="8232" spans="1:4">
      <c r="A8232" t="s">
        <v>15760</v>
      </c>
      <c r="B8232" t="s">
        <v>15858</v>
      </c>
      <c r="C8232" s="36" t="s">
        <v>15859</v>
      </c>
      <c r="D8232" s="36" t="s">
        <v>182</v>
      </c>
    </row>
    <row r="8233" spans="1:4">
      <c r="A8233" t="s">
        <v>15760</v>
      </c>
      <c r="B8233" t="s">
        <v>13681</v>
      </c>
      <c r="C8233" s="36" t="s">
        <v>15860</v>
      </c>
      <c r="D8233" s="36" t="s">
        <v>182</v>
      </c>
    </row>
    <row r="8234" spans="1:4">
      <c r="A8234" t="s">
        <v>15760</v>
      </c>
      <c r="B8234" t="s">
        <v>15861</v>
      </c>
      <c r="C8234" s="36" t="s">
        <v>15862</v>
      </c>
      <c r="D8234" s="36" t="s">
        <v>182</v>
      </c>
    </row>
    <row r="8235" spans="1:4">
      <c r="A8235" t="s">
        <v>15760</v>
      </c>
      <c r="B8235" t="s">
        <v>15863</v>
      </c>
      <c r="C8235" s="36" t="s">
        <v>15864</v>
      </c>
      <c r="D8235" s="36" t="s">
        <v>182</v>
      </c>
    </row>
    <row r="8236" spans="1:4">
      <c r="A8236" t="s">
        <v>15760</v>
      </c>
      <c r="B8236" t="s">
        <v>15059</v>
      </c>
      <c r="C8236" s="36" t="s">
        <v>15865</v>
      </c>
      <c r="D8236" s="36" t="s">
        <v>182</v>
      </c>
    </row>
    <row r="8237" spans="1:4">
      <c r="A8237" t="s">
        <v>15760</v>
      </c>
      <c r="B8237" t="s">
        <v>15866</v>
      </c>
      <c r="C8237" s="36" t="s">
        <v>15867</v>
      </c>
      <c r="D8237" s="36" t="s">
        <v>182</v>
      </c>
    </row>
    <row r="8238" spans="1:4">
      <c r="A8238" t="s">
        <v>15760</v>
      </c>
      <c r="B8238" t="s">
        <v>15761</v>
      </c>
      <c r="C8238" s="36" t="s">
        <v>15868</v>
      </c>
      <c r="D8238" s="36" t="s">
        <v>159</v>
      </c>
    </row>
    <row r="8239" spans="1:4">
      <c r="A8239" t="s">
        <v>15760</v>
      </c>
      <c r="B8239" t="s">
        <v>15869</v>
      </c>
      <c r="C8239" s="36" t="s">
        <v>15870</v>
      </c>
      <c r="D8239" s="36" t="s">
        <v>182</v>
      </c>
    </row>
    <row r="8240" spans="1:4">
      <c r="A8240" t="s">
        <v>15760</v>
      </c>
      <c r="B8240" t="s">
        <v>15871</v>
      </c>
      <c r="C8240" s="36" t="s">
        <v>15872</v>
      </c>
      <c r="D8240" s="36" t="s">
        <v>182</v>
      </c>
    </row>
    <row r="8241" spans="1:4">
      <c r="A8241" t="s">
        <v>15760</v>
      </c>
      <c r="B8241" t="s">
        <v>15873</v>
      </c>
      <c r="C8241" s="36" t="s">
        <v>15874</v>
      </c>
      <c r="D8241" s="36" t="s">
        <v>182</v>
      </c>
    </row>
    <row r="8242" spans="1:4">
      <c r="A8242" t="s">
        <v>15760</v>
      </c>
      <c r="B8242" t="s">
        <v>15875</v>
      </c>
      <c r="C8242" s="36" t="s">
        <v>15876</v>
      </c>
      <c r="D8242" s="36" t="s">
        <v>182</v>
      </c>
    </row>
    <row r="8243" spans="1:4">
      <c r="A8243" t="s">
        <v>15760</v>
      </c>
      <c r="B8243" t="s">
        <v>15877</v>
      </c>
      <c r="C8243" s="36" t="s">
        <v>15878</v>
      </c>
      <c r="D8243" s="36" t="s">
        <v>182</v>
      </c>
    </row>
    <row r="8244" spans="1:4">
      <c r="A8244" t="s">
        <v>15760</v>
      </c>
      <c r="B8244" t="s">
        <v>15877</v>
      </c>
      <c r="C8244" s="36" t="s">
        <v>15879</v>
      </c>
      <c r="D8244" s="36" t="s">
        <v>182</v>
      </c>
    </row>
    <row r="8245" spans="1:4">
      <c r="A8245" t="s">
        <v>15760</v>
      </c>
      <c r="B8245" t="s">
        <v>15880</v>
      </c>
      <c r="C8245" s="36" t="s">
        <v>15881</v>
      </c>
      <c r="D8245" s="36" t="s">
        <v>182</v>
      </c>
    </row>
    <row r="8246" spans="1:4">
      <c r="A8246" t="s">
        <v>15760</v>
      </c>
      <c r="B8246" t="s">
        <v>15882</v>
      </c>
      <c r="C8246" s="36" t="s">
        <v>15883</v>
      </c>
      <c r="D8246" s="36" t="s">
        <v>182</v>
      </c>
    </row>
    <row r="8247" spans="1:4">
      <c r="A8247" t="s">
        <v>15760</v>
      </c>
      <c r="B8247" t="s">
        <v>15884</v>
      </c>
      <c r="C8247" s="36" t="s">
        <v>15885</v>
      </c>
      <c r="D8247" s="36" t="s">
        <v>182</v>
      </c>
    </row>
    <row r="8248" spans="1:4">
      <c r="A8248" t="s">
        <v>15760</v>
      </c>
      <c r="B8248" t="s">
        <v>15884</v>
      </c>
      <c r="C8248" s="36" t="s">
        <v>15886</v>
      </c>
      <c r="D8248" s="36" t="s">
        <v>159</v>
      </c>
    </row>
    <row r="8249" spans="1:4">
      <c r="A8249" t="s">
        <v>15760</v>
      </c>
      <c r="B8249" t="s">
        <v>15887</v>
      </c>
      <c r="C8249" s="36" t="s">
        <v>15888</v>
      </c>
      <c r="D8249" s="36" t="s">
        <v>182</v>
      </c>
    </row>
    <row r="8250" spans="1:4">
      <c r="A8250" t="s">
        <v>15760</v>
      </c>
      <c r="B8250" t="s">
        <v>15889</v>
      </c>
      <c r="C8250" s="36" t="s">
        <v>15890</v>
      </c>
      <c r="D8250" s="36" t="s">
        <v>182</v>
      </c>
    </row>
    <row r="8251" spans="1:4">
      <c r="A8251" t="s">
        <v>15760</v>
      </c>
      <c r="B8251" t="s">
        <v>15891</v>
      </c>
      <c r="C8251" s="36" t="s">
        <v>15892</v>
      </c>
      <c r="D8251" s="36" t="s">
        <v>182</v>
      </c>
    </row>
    <row r="8252" spans="1:4">
      <c r="A8252" t="s">
        <v>15760</v>
      </c>
      <c r="B8252" t="s">
        <v>13878</v>
      </c>
      <c r="C8252" s="36" t="s">
        <v>15893</v>
      </c>
      <c r="D8252" s="36" t="s">
        <v>182</v>
      </c>
    </row>
    <row r="8253" spans="1:4">
      <c r="A8253" t="s">
        <v>15760</v>
      </c>
      <c r="B8253" t="s">
        <v>15894</v>
      </c>
      <c r="C8253" s="36" t="s">
        <v>15895</v>
      </c>
      <c r="D8253" s="36" t="s">
        <v>182</v>
      </c>
    </row>
    <row r="8254" spans="1:4">
      <c r="A8254" t="s">
        <v>15760</v>
      </c>
      <c r="B8254" t="s">
        <v>15896</v>
      </c>
      <c r="C8254" s="36" t="s">
        <v>15897</v>
      </c>
      <c r="D8254" s="36" t="s">
        <v>182</v>
      </c>
    </row>
    <row r="8255" spans="1:4">
      <c r="A8255" t="s">
        <v>15760</v>
      </c>
      <c r="B8255" t="s">
        <v>15761</v>
      </c>
      <c r="C8255" s="36" t="s">
        <v>15898</v>
      </c>
      <c r="D8255" s="36" t="s">
        <v>182</v>
      </c>
    </row>
    <row r="8256" spans="1:4">
      <c r="A8256" t="s">
        <v>15760</v>
      </c>
      <c r="B8256" t="s">
        <v>15899</v>
      </c>
      <c r="C8256" s="36" t="s">
        <v>15900</v>
      </c>
      <c r="D8256" s="36" t="s">
        <v>182</v>
      </c>
    </row>
    <row r="8257" spans="1:4">
      <c r="A8257" t="s">
        <v>15760</v>
      </c>
      <c r="B8257" t="s">
        <v>15901</v>
      </c>
      <c r="C8257" s="36" t="s">
        <v>15902</v>
      </c>
      <c r="D8257" s="36" t="s">
        <v>182</v>
      </c>
    </row>
    <row r="8258" spans="1:4">
      <c r="A8258" t="s">
        <v>15760</v>
      </c>
      <c r="B8258" t="s">
        <v>15903</v>
      </c>
      <c r="C8258" s="36" t="s">
        <v>15904</v>
      </c>
      <c r="D8258" s="36" t="s">
        <v>182</v>
      </c>
    </row>
    <row r="8259" spans="1:4">
      <c r="A8259" t="s">
        <v>15760</v>
      </c>
      <c r="B8259" t="s">
        <v>15905</v>
      </c>
      <c r="C8259" s="36" t="s">
        <v>15906</v>
      </c>
      <c r="D8259" s="36" t="s">
        <v>182</v>
      </c>
    </row>
    <row r="8260" spans="1:4">
      <c r="A8260" t="s">
        <v>15760</v>
      </c>
      <c r="B8260" t="s">
        <v>15907</v>
      </c>
      <c r="C8260" s="36" t="s">
        <v>15908</v>
      </c>
      <c r="D8260" s="36" t="s">
        <v>182</v>
      </c>
    </row>
    <row r="8261" spans="1:4">
      <c r="A8261" t="s">
        <v>15760</v>
      </c>
      <c r="B8261" t="s">
        <v>15909</v>
      </c>
      <c r="C8261" s="36" t="s">
        <v>15910</v>
      </c>
      <c r="D8261" s="36" t="s">
        <v>182</v>
      </c>
    </row>
    <row r="8262" spans="1:4">
      <c r="A8262" t="s">
        <v>15760</v>
      </c>
      <c r="B8262" t="s">
        <v>15911</v>
      </c>
      <c r="C8262" s="36" t="s">
        <v>15912</v>
      </c>
      <c r="D8262" s="36" t="s">
        <v>182</v>
      </c>
    </row>
    <row r="8263" spans="1:4">
      <c r="A8263" t="s">
        <v>15760</v>
      </c>
      <c r="B8263" t="s">
        <v>15761</v>
      </c>
      <c r="C8263" s="36" t="s">
        <v>15913</v>
      </c>
      <c r="D8263" s="36" t="s">
        <v>159</v>
      </c>
    </row>
    <row r="8264" spans="1:4">
      <c r="A8264" t="s">
        <v>15760</v>
      </c>
      <c r="B8264" t="s">
        <v>15914</v>
      </c>
      <c r="C8264" s="36" t="s">
        <v>15915</v>
      </c>
      <c r="D8264" s="36" t="s">
        <v>182</v>
      </c>
    </row>
    <row r="8265" spans="1:4">
      <c r="A8265" t="s">
        <v>15760</v>
      </c>
      <c r="B8265" t="s">
        <v>15916</v>
      </c>
      <c r="C8265" s="36" t="s">
        <v>15917</v>
      </c>
      <c r="D8265" s="36" t="s">
        <v>182</v>
      </c>
    </row>
    <row r="8266" spans="1:4">
      <c r="A8266" t="s">
        <v>15760</v>
      </c>
      <c r="B8266" t="s">
        <v>15918</v>
      </c>
      <c r="C8266" s="36" t="s">
        <v>15919</v>
      </c>
      <c r="D8266" s="36" t="s">
        <v>182</v>
      </c>
    </row>
    <row r="8267" spans="1:4">
      <c r="A8267" t="s">
        <v>15760</v>
      </c>
      <c r="B8267" t="s">
        <v>15920</v>
      </c>
      <c r="C8267" s="36" t="s">
        <v>15921</v>
      </c>
      <c r="D8267" s="36" t="s">
        <v>182</v>
      </c>
    </row>
    <row r="8268" spans="1:4">
      <c r="A8268" t="s">
        <v>15760</v>
      </c>
      <c r="B8268" t="s">
        <v>15920</v>
      </c>
      <c r="C8268" s="36" t="s">
        <v>15922</v>
      </c>
      <c r="D8268" s="36" t="s">
        <v>182</v>
      </c>
    </row>
    <row r="8269" spans="1:4">
      <c r="A8269" t="s">
        <v>15760</v>
      </c>
      <c r="B8269" t="s">
        <v>15923</v>
      </c>
      <c r="C8269" s="36" t="s">
        <v>15924</v>
      </c>
      <c r="D8269" s="36" t="s">
        <v>182</v>
      </c>
    </row>
    <row r="8270" spans="1:4">
      <c r="A8270" t="s">
        <v>15760</v>
      </c>
      <c r="B8270" t="s">
        <v>15925</v>
      </c>
      <c r="C8270" s="36" t="s">
        <v>15926</v>
      </c>
      <c r="D8270" s="36" t="s">
        <v>182</v>
      </c>
    </row>
    <row r="8271" spans="1:4">
      <c r="A8271" t="s">
        <v>15760</v>
      </c>
      <c r="B8271" t="s">
        <v>15927</v>
      </c>
      <c r="C8271" s="36" t="s">
        <v>15928</v>
      </c>
      <c r="D8271" s="36" t="s">
        <v>182</v>
      </c>
    </row>
    <row r="8272" spans="1:4">
      <c r="A8272" t="s">
        <v>15760</v>
      </c>
      <c r="B8272" t="s">
        <v>15929</v>
      </c>
      <c r="C8272" s="36" t="s">
        <v>15930</v>
      </c>
      <c r="D8272" s="36" t="s">
        <v>182</v>
      </c>
    </row>
    <row r="8273" spans="1:4">
      <c r="A8273" t="s">
        <v>15760</v>
      </c>
      <c r="B8273" t="s">
        <v>15931</v>
      </c>
      <c r="C8273" s="36" t="s">
        <v>15932</v>
      </c>
      <c r="D8273" s="36" t="s">
        <v>182</v>
      </c>
    </row>
    <row r="8274" spans="1:4">
      <c r="A8274" t="s">
        <v>15760</v>
      </c>
      <c r="B8274" t="s">
        <v>15933</v>
      </c>
      <c r="C8274" s="36" t="s">
        <v>15934</v>
      </c>
      <c r="D8274" s="36" t="s">
        <v>182</v>
      </c>
    </row>
    <row r="8275" spans="1:4">
      <c r="A8275" t="s">
        <v>15760</v>
      </c>
      <c r="B8275" t="s">
        <v>15935</v>
      </c>
      <c r="C8275" s="36" t="s">
        <v>15936</v>
      </c>
      <c r="D8275" s="36" t="s">
        <v>182</v>
      </c>
    </row>
    <row r="8276" spans="1:4">
      <c r="A8276" t="s">
        <v>15760</v>
      </c>
      <c r="B8276" t="s">
        <v>15935</v>
      </c>
      <c r="C8276" s="36" t="s">
        <v>15937</v>
      </c>
      <c r="D8276" s="36" t="s">
        <v>182</v>
      </c>
    </row>
    <row r="8277" spans="1:4">
      <c r="A8277" t="s">
        <v>15760</v>
      </c>
      <c r="B8277" t="s">
        <v>15938</v>
      </c>
      <c r="C8277" s="36" t="s">
        <v>15939</v>
      </c>
      <c r="D8277" s="36" t="s">
        <v>182</v>
      </c>
    </row>
    <row r="8278" spans="1:4">
      <c r="A8278" t="s">
        <v>15760</v>
      </c>
      <c r="B8278" t="s">
        <v>15938</v>
      </c>
      <c r="C8278" s="36" t="s">
        <v>15940</v>
      </c>
      <c r="D8278" s="36" t="s">
        <v>182</v>
      </c>
    </row>
    <row r="8279" spans="1:4">
      <c r="A8279" t="s">
        <v>15760</v>
      </c>
      <c r="B8279" t="s">
        <v>15941</v>
      </c>
      <c r="C8279" s="36" t="s">
        <v>15942</v>
      </c>
      <c r="D8279" s="36" t="s">
        <v>182</v>
      </c>
    </row>
    <row r="8280" spans="1:4">
      <c r="A8280" t="s">
        <v>15760</v>
      </c>
      <c r="B8280" t="s">
        <v>15941</v>
      </c>
      <c r="C8280" s="36" t="s">
        <v>15943</v>
      </c>
      <c r="D8280" s="36" t="s">
        <v>182</v>
      </c>
    </row>
    <row r="8281" spans="1:4">
      <c r="A8281" t="s">
        <v>15760</v>
      </c>
      <c r="B8281" t="s">
        <v>15944</v>
      </c>
      <c r="C8281" s="36" t="s">
        <v>15945</v>
      </c>
      <c r="D8281" s="36" t="s">
        <v>182</v>
      </c>
    </row>
    <row r="8282" spans="1:4">
      <c r="A8282" t="s">
        <v>15760</v>
      </c>
      <c r="B8282" t="s">
        <v>15946</v>
      </c>
      <c r="C8282" s="36" t="s">
        <v>15947</v>
      </c>
      <c r="D8282" s="36" t="s">
        <v>182</v>
      </c>
    </row>
    <row r="8283" spans="1:4">
      <c r="A8283" t="s">
        <v>15760</v>
      </c>
      <c r="B8283" t="s">
        <v>15948</v>
      </c>
      <c r="C8283" s="36" t="s">
        <v>15949</v>
      </c>
      <c r="D8283" s="36" t="s">
        <v>182</v>
      </c>
    </row>
    <row r="8284" spans="1:4">
      <c r="A8284" t="s">
        <v>15760</v>
      </c>
      <c r="B8284" t="s">
        <v>15950</v>
      </c>
      <c r="C8284" s="36" t="s">
        <v>15951</v>
      </c>
      <c r="D8284" s="36" t="s">
        <v>182</v>
      </c>
    </row>
    <row r="8285" spans="1:4">
      <c r="A8285" t="s">
        <v>15760</v>
      </c>
      <c r="B8285" t="s">
        <v>15952</v>
      </c>
      <c r="C8285" s="36" t="s">
        <v>15953</v>
      </c>
      <c r="D8285" s="36" t="s">
        <v>182</v>
      </c>
    </row>
    <row r="8286" spans="1:4">
      <c r="A8286" t="s">
        <v>15760</v>
      </c>
      <c r="B8286" t="s">
        <v>15954</v>
      </c>
      <c r="C8286" s="36" t="s">
        <v>15955</v>
      </c>
      <c r="D8286" s="36" t="s">
        <v>182</v>
      </c>
    </row>
    <row r="8287" spans="1:4">
      <c r="A8287" t="s">
        <v>15760</v>
      </c>
      <c r="B8287" t="s">
        <v>15956</v>
      </c>
      <c r="C8287" s="36" t="s">
        <v>15957</v>
      </c>
      <c r="D8287" s="36" t="s">
        <v>182</v>
      </c>
    </row>
    <row r="8288" spans="1:4">
      <c r="A8288" t="s">
        <v>15760</v>
      </c>
      <c r="B8288" t="s">
        <v>15958</v>
      </c>
      <c r="C8288" s="36" t="s">
        <v>15959</v>
      </c>
      <c r="D8288" s="36" t="s">
        <v>182</v>
      </c>
    </row>
    <row r="8289" spans="1:4">
      <c r="A8289" t="s">
        <v>15760</v>
      </c>
      <c r="B8289" t="s">
        <v>15761</v>
      </c>
      <c r="C8289" s="36" t="s">
        <v>15960</v>
      </c>
      <c r="D8289" s="36" t="s">
        <v>159</v>
      </c>
    </row>
    <row r="8290" spans="1:4">
      <c r="A8290" t="s">
        <v>15760</v>
      </c>
      <c r="B8290" t="s">
        <v>15961</v>
      </c>
      <c r="C8290" s="36" t="s">
        <v>15962</v>
      </c>
      <c r="D8290" s="36" t="s">
        <v>182</v>
      </c>
    </row>
    <row r="8291" spans="1:4">
      <c r="A8291" t="s">
        <v>15760</v>
      </c>
      <c r="B8291" t="s">
        <v>15761</v>
      </c>
      <c r="C8291" s="36" t="s">
        <v>15963</v>
      </c>
      <c r="D8291" s="36" t="s">
        <v>159</v>
      </c>
    </row>
    <row r="8292" spans="1:4">
      <c r="A8292" t="s">
        <v>15760</v>
      </c>
      <c r="B8292" t="s">
        <v>15964</v>
      </c>
      <c r="C8292" s="36" t="s">
        <v>15965</v>
      </c>
      <c r="D8292" s="36" t="s">
        <v>182</v>
      </c>
    </row>
    <row r="8293" spans="1:4">
      <c r="A8293" t="s">
        <v>15760</v>
      </c>
      <c r="B8293" t="s">
        <v>15966</v>
      </c>
      <c r="C8293" s="36" t="s">
        <v>15967</v>
      </c>
      <c r="D8293" s="36" t="s">
        <v>182</v>
      </c>
    </row>
    <row r="8294" spans="1:4">
      <c r="A8294" t="s">
        <v>15760</v>
      </c>
      <c r="B8294" t="s">
        <v>15968</v>
      </c>
      <c r="C8294" s="36" t="s">
        <v>15969</v>
      </c>
      <c r="D8294" s="36" t="s">
        <v>182</v>
      </c>
    </row>
    <row r="8295" spans="1:4">
      <c r="A8295" t="s">
        <v>15760</v>
      </c>
      <c r="B8295" t="s">
        <v>15970</v>
      </c>
      <c r="C8295" s="36" t="s">
        <v>15971</v>
      </c>
      <c r="D8295" s="36" t="s">
        <v>182</v>
      </c>
    </row>
    <row r="8296" spans="1:4">
      <c r="A8296" t="s">
        <v>15760</v>
      </c>
      <c r="B8296" t="s">
        <v>15972</v>
      </c>
      <c r="C8296" s="36" t="s">
        <v>15973</v>
      </c>
      <c r="D8296" s="36" t="s">
        <v>182</v>
      </c>
    </row>
    <row r="8297" spans="1:4">
      <c r="A8297" t="s">
        <v>15760</v>
      </c>
      <c r="B8297" t="s">
        <v>15974</v>
      </c>
      <c r="C8297" s="36" t="s">
        <v>15975</v>
      </c>
      <c r="D8297" s="36" t="s">
        <v>182</v>
      </c>
    </row>
    <row r="8298" spans="1:4">
      <c r="A8298" t="s">
        <v>15760</v>
      </c>
      <c r="B8298" t="s">
        <v>15976</v>
      </c>
      <c r="C8298" s="36" t="s">
        <v>15977</v>
      </c>
      <c r="D8298" s="36" t="s">
        <v>182</v>
      </c>
    </row>
    <row r="8299" spans="1:4">
      <c r="A8299" t="s">
        <v>15760</v>
      </c>
      <c r="B8299" t="s">
        <v>15978</v>
      </c>
      <c r="C8299" s="36" t="s">
        <v>15979</v>
      </c>
      <c r="D8299" s="36" t="s">
        <v>182</v>
      </c>
    </row>
    <row r="8300" spans="1:4">
      <c r="A8300" t="s">
        <v>15760</v>
      </c>
      <c r="B8300" t="s">
        <v>15980</v>
      </c>
      <c r="C8300" s="36" t="s">
        <v>15981</v>
      </c>
      <c r="D8300" s="36" t="s">
        <v>182</v>
      </c>
    </row>
    <row r="8301" spans="1:4">
      <c r="A8301" t="s">
        <v>15760</v>
      </c>
      <c r="B8301" t="s">
        <v>15966</v>
      </c>
      <c r="C8301" s="36" t="s">
        <v>15982</v>
      </c>
      <c r="D8301" s="36" t="s">
        <v>182</v>
      </c>
    </row>
    <row r="8302" spans="1:4">
      <c r="A8302" t="s">
        <v>15760</v>
      </c>
      <c r="B8302" t="s">
        <v>15983</v>
      </c>
      <c r="C8302" s="36" t="s">
        <v>15984</v>
      </c>
      <c r="D8302" s="36" t="s">
        <v>182</v>
      </c>
    </row>
    <row r="8303" spans="1:4">
      <c r="A8303" t="s">
        <v>15760</v>
      </c>
      <c r="B8303" t="s">
        <v>15985</v>
      </c>
      <c r="C8303" s="36" t="s">
        <v>15986</v>
      </c>
      <c r="D8303" s="36" t="s">
        <v>182</v>
      </c>
    </row>
    <row r="8304" spans="1:4">
      <c r="A8304" t="s">
        <v>15760</v>
      </c>
      <c r="B8304" t="s">
        <v>15987</v>
      </c>
      <c r="C8304" s="36" t="s">
        <v>15988</v>
      </c>
      <c r="D8304" s="36" t="s">
        <v>182</v>
      </c>
    </row>
    <row r="8305" spans="1:4">
      <c r="A8305" t="s">
        <v>15760</v>
      </c>
      <c r="B8305" t="s">
        <v>15989</v>
      </c>
      <c r="C8305" s="36" t="s">
        <v>15990</v>
      </c>
      <c r="D8305" s="36" t="s">
        <v>182</v>
      </c>
    </row>
    <row r="8306" spans="1:4">
      <c r="A8306" t="s">
        <v>15760</v>
      </c>
      <c r="B8306" t="s">
        <v>15991</v>
      </c>
      <c r="C8306" s="36" t="s">
        <v>15992</v>
      </c>
      <c r="D8306" s="36" t="s">
        <v>182</v>
      </c>
    </row>
    <row r="8307" spans="1:4">
      <c r="A8307" t="s">
        <v>15760</v>
      </c>
      <c r="B8307" t="s">
        <v>14328</v>
      </c>
      <c r="C8307" s="36" t="s">
        <v>15993</v>
      </c>
      <c r="D8307" s="36" t="s">
        <v>182</v>
      </c>
    </row>
    <row r="8308" spans="1:4">
      <c r="A8308" t="s">
        <v>15760</v>
      </c>
      <c r="B8308" t="s">
        <v>15994</v>
      </c>
      <c r="C8308" s="36" t="s">
        <v>15995</v>
      </c>
      <c r="D8308" s="36" t="s">
        <v>182</v>
      </c>
    </row>
    <row r="8309" spans="1:4">
      <c r="A8309" t="s">
        <v>15760</v>
      </c>
      <c r="B8309" t="s">
        <v>15996</v>
      </c>
      <c r="C8309" s="36" t="s">
        <v>15997</v>
      </c>
      <c r="D8309" s="36" t="s">
        <v>182</v>
      </c>
    </row>
    <row r="8310" spans="1:4">
      <c r="A8310" t="s">
        <v>15760</v>
      </c>
      <c r="B8310" t="s">
        <v>15998</v>
      </c>
      <c r="C8310" s="36" t="s">
        <v>15999</v>
      </c>
      <c r="D8310" s="36" t="s">
        <v>182</v>
      </c>
    </row>
    <row r="8311" spans="1:4">
      <c r="A8311" t="s">
        <v>15760</v>
      </c>
      <c r="B8311" t="s">
        <v>16000</v>
      </c>
      <c r="C8311" s="36" t="s">
        <v>16001</v>
      </c>
      <c r="D8311" s="36" t="s">
        <v>182</v>
      </c>
    </row>
    <row r="8312" spans="1:4">
      <c r="A8312" t="s">
        <v>15760</v>
      </c>
      <c r="B8312" t="s">
        <v>16002</v>
      </c>
      <c r="C8312" s="36" t="s">
        <v>16003</v>
      </c>
      <c r="D8312" s="36" t="s">
        <v>182</v>
      </c>
    </row>
    <row r="8313" spans="1:4">
      <c r="A8313" t="s">
        <v>15760</v>
      </c>
      <c r="B8313" t="s">
        <v>16004</v>
      </c>
      <c r="C8313" s="36" t="s">
        <v>16005</v>
      </c>
      <c r="D8313" s="36" t="s">
        <v>182</v>
      </c>
    </row>
    <row r="8314" spans="1:4">
      <c r="A8314" t="s">
        <v>15760</v>
      </c>
      <c r="B8314" t="s">
        <v>15761</v>
      </c>
      <c r="C8314" s="36" t="s">
        <v>16006</v>
      </c>
      <c r="D8314" s="36" t="s">
        <v>159</v>
      </c>
    </row>
    <row r="8315" spans="1:4">
      <c r="A8315" t="s">
        <v>15760</v>
      </c>
      <c r="B8315" t="s">
        <v>15761</v>
      </c>
      <c r="C8315" s="36" t="s">
        <v>16007</v>
      </c>
      <c r="D8315" s="36" t="s">
        <v>182</v>
      </c>
    </row>
    <row r="8316" spans="1:4">
      <c r="A8316" t="s">
        <v>15760</v>
      </c>
      <c r="B8316" t="s">
        <v>16008</v>
      </c>
      <c r="C8316" s="36" t="s">
        <v>16009</v>
      </c>
      <c r="D8316" s="36" t="s">
        <v>182</v>
      </c>
    </row>
    <row r="8317" spans="1:4">
      <c r="A8317" t="s">
        <v>15760</v>
      </c>
      <c r="B8317" t="s">
        <v>15761</v>
      </c>
      <c r="C8317" s="36" t="s">
        <v>16010</v>
      </c>
      <c r="D8317" s="36" t="s">
        <v>159</v>
      </c>
    </row>
    <row r="8318" spans="1:4">
      <c r="A8318" t="s">
        <v>15760</v>
      </c>
      <c r="B8318" t="s">
        <v>15761</v>
      </c>
      <c r="C8318" s="36" t="s">
        <v>16011</v>
      </c>
      <c r="D8318" s="36" t="s">
        <v>159</v>
      </c>
    </row>
    <row r="8319" spans="1:4">
      <c r="A8319" t="s">
        <v>15760</v>
      </c>
      <c r="B8319" t="s">
        <v>16012</v>
      </c>
      <c r="C8319" s="36" t="s">
        <v>16013</v>
      </c>
      <c r="D8319" s="36" t="s">
        <v>182</v>
      </c>
    </row>
    <row r="8320" spans="1:4">
      <c r="A8320" t="s">
        <v>15760</v>
      </c>
      <c r="B8320" t="s">
        <v>16014</v>
      </c>
      <c r="C8320" s="36" t="s">
        <v>16015</v>
      </c>
      <c r="D8320" s="36" t="s">
        <v>182</v>
      </c>
    </row>
    <row r="8321" spans="1:4">
      <c r="A8321" t="s">
        <v>15760</v>
      </c>
      <c r="B8321" t="s">
        <v>16016</v>
      </c>
      <c r="C8321" s="36" t="s">
        <v>16017</v>
      </c>
      <c r="D8321" s="36" t="s">
        <v>182</v>
      </c>
    </row>
    <row r="8322" spans="1:4">
      <c r="A8322" t="s">
        <v>15760</v>
      </c>
      <c r="B8322" t="s">
        <v>16016</v>
      </c>
      <c r="C8322" s="36" t="s">
        <v>16018</v>
      </c>
      <c r="D8322" s="36" t="s">
        <v>182</v>
      </c>
    </row>
    <row r="8323" spans="1:4">
      <c r="A8323" t="s">
        <v>15760</v>
      </c>
      <c r="B8323" t="s">
        <v>16019</v>
      </c>
      <c r="C8323" s="36" t="s">
        <v>16020</v>
      </c>
      <c r="D8323" s="36" t="s">
        <v>182</v>
      </c>
    </row>
    <row r="8324" spans="1:4">
      <c r="A8324" t="s">
        <v>15760</v>
      </c>
      <c r="B8324" t="s">
        <v>16021</v>
      </c>
      <c r="C8324" s="36" t="s">
        <v>16022</v>
      </c>
      <c r="D8324" s="36" t="s">
        <v>182</v>
      </c>
    </row>
    <row r="8325" spans="1:4">
      <c r="A8325" t="s">
        <v>15760</v>
      </c>
      <c r="B8325" t="s">
        <v>16023</v>
      </c>
      <c r="C8325" s="36" t="s">
        <v>16024</v>
      </c>
      <c r="D8325" s="36" t="s">
        <v>182</v>
      </c>
    </row>
    <row r="8326" spans="1:4">
      <c r="A8326" t="s">
        <v>15760</v>
      </c>
      <c r="B8326" t="s">
        <v>16025</v>
      </c>
      <c r="C8326" s="36" t="s">
        <v>16026</v>
      </c>
      <c r="D8326" s="36" t="s">
        <v>182</v>
      </c>
    </row>
    <row r="8327" spans="1:4">
      <c r="A8327" t="s">
        <v>15760</v>
      </c>
      <c r="B8327" t="s">
        <v>15761</v>
      </c>
      <c r="C8327" s="36" t="s">
        <v>16027</v>
      </c>
      <c r="D8327" s="36" t="s">
        <v>182</v>
      </c>
    </row>
    <row r="8328" spans="1:4">
      <c r="A8328" t="s">
        <v>15760</v>
      </c>
      <c r="B8328" t="s">
        <v>15761</v>
      </c>
      <c r="C8328" s="36" t="s">
        <v>16028</v>
      </c>
      <c r="D8328" s="36" t="s">
        <v>159</v>
      </c>
    </row>
    <row r="8329" spans="1:4">
      <c r="A8329" t="s">
        <v>15760</v>
      </c>
      <c r="B8329" t="s">
        <v>16029</v>
      </c>
      <c r="C8329" s="36" t="s">
        <v>16030</v>
      </c>
      <c r="D8329" s="36" t="s">
        <v>182</v>
      </c>
    </row>
    <row r="8330" spans="1:4">
      <c r="A8330" t="s">
        <v>15760</v>
      </c>
      <c r="B8330" t="s">
        <v>16031</v>
      </c>
      <c r="C8330" s="36" t="s">
        <v>16032</v>
      </c>
      <c r="D8330" s="36" t="s">
        <v>182</v>
      </c>
    </row>
    <row r="8331" spans="1:4">
      <c r="A8331" t="s">
        <v>15760</v>
      </c>
      <c r="B8331" t="s">
        <v>15761</v>
      </c>
      <c r="C8331" s="36" t="s">
        <v>16033</v>
      </c>
      <c r="D8331" s="36" t="s">
        <v>159</v>
      </c>
    </row>
    <row r="8332" spans="1:4">
      <c r="A8332" t="s">
        <v>15760</v>
      </c>
      <c r="B8332" t="s">
        <v>16034</v>
      </c>
      <c r="C8332" s="36" t="s">
        <v>16035</v>
      </c>
      <c r="D8332" s="36" t="s">
        <v>182</v>
      </c>
    </row>
    <row r="8333" spans="1:4">
      <c r="A8333" t="s">
        <v>15760</v>
      </c>
      <c r="B8333" t="s">
        <v>16036</v>
      </c>
      <c r="C8333" s="36" t="s">
        <v>16037</v>
      </c>
      <c r="D8333" s="36" t="s">
        <v>182</v>
      </c>
    </row>
    <row r="8334" spans="1:4">
      <c r="A8334" t="s">
        <v>15760</v>
      </c>
      <c r="B8334" t="s">
        <v>15106</v>
      </c>
      <c r="C8334" s="36" t="s">
        <v>16038</v>
      </c>
      <c r="D8334" s="36" t="s">
        <v>182</v>
      </c>
    </row>
    <row r="8335" spans="1:4">
      <c r="A8335" t="s">
        <v>15760</v>
      </c>
      <c r="B8335" t="s">
        <v>16039</v>
      </c>
      <c r="C8335" s="36" t="s">
        <v>16040</v>
      </c>
      <c r="D8335" s="36" t="s">
        <v>182</v>
      </c>
    </row>
    <row r="8336" spans="1:4">
      <c r="A8336" t="s">
        <v>15760</v>
      </c>
      <c r="B8336" t="s">
        <v>15106</v>
      </c>
      <c r="C8336" s="36" t="s">
        <v>16041</v>
      </c>
      <c r="D8336" s="36" t="s">
        <v>182</v>
      </c>
    </row>
    <row r="8337" spans="1:4">
      <c r="A8337" t="s">
        <v>15760</v>
      </c>
      <c r="B8337" t="s">
        <v>16042</v>
      </c>
      <c r="C8337" s="36" t="s">
        <v>16043</v>
      </c>
      <c r="D8337" s="36" t="s">
        <v>182</v>
      </c>
    </row>
    <row r="8338" spans="1:4">
      <c r="A8338" t="s">
        <v>15760</v>
      </c>
      <c r="B8338" t="s">
        <v>16044</v>
      </c>
      <c r="C8338" s="36" t="s">
        <v>16045</v>
      </c>
      <c r="D8338" s="36" t="s">
        <v>182</v>
      </c>
    </row>
    <row r="8339" spans="1:4">
      <c r="A8339" t="s">
        <v>15760</v>
      </c>
      <c r="B8339" t="s">
        <v>16046</v>
      </c>
      <c r="C8339" s="36" t="s">
        <v>16047</v>
      </c>
      <c r="D8339" s="36" t="s">
        <v>182</v>
      </c>
    </row>
    <row r="8340" spans="1:4">
      <c r="A8340" t="s">
        <v>15760</v>
      </c>
      <c r="B8340" t="s">
        <v>16048</v>
      </c>
      <c r="C8340" s="36" t="s">
        <v>16049</v>
      </c>
      <c r="D8340" s="36" t="s">
        <v>182</v>
      </c>
    </row>
    <row r="8341" spans="1:4">
      <c r="A8341" t="s">
        <v>15760</v>
      </c>
      <c r="B8341" t="s">
        <v>16050</v>
      </c>
      <c r="C8341" s="36" t="s">
        <v>16051</v>
      </c>
      <c r="D8341" s="36" t="s">
        <v>182</v>
      </c>
    </row>
    <row r="8342" spans="1:4">
      <c r="A8342" t="s">
        <v>15760</v>
      </c>
      <c r="B8342" t="s">
        <v>16050</v>
      </c>
      <c r="C8342" s="36" t="s">
        <v>16052</v>
      </c>
      <c r="D8342" s="36" t="s">
        <v>182</v>
      </c>
    </row>
    <row r="8343" spans="1:4">
      <c r="A8343" t="s">
        <v>15760</v>
      </c>
      <c r="B8343" t="s">
        <v>16053</v>
      </c>
      <c r="C8343" s="36" t="s">
        <v>16054</v>
      </c>
      <c r="D8343" s="36" t="s">
        <v>182</v>
      </c>
    </row>
    <row r="8344" spans="1:4">
      <c r="A8344" t="s">
        <v>15760</v>
      </c>
      <c r="B8344" t="s">
        <v>16055</v>
      </c>
      <c r="C8344" s="36" t="s">
        <v>16056</v>
      </c>
      <c r="D8344" s="36" t="s">
        <v>182</v>
      </c>
    </row>
    <row r="8345" spans="1:4">
      <c r="A8345" t="s">
        <v>15760</v>
      </c>
      <c r="B8345" t="s">
        <v>16057</v>
      </c>
      <c r="C8345" s="36" t="s">
        <v>16058</v>
      </c>
      <c r="D8345" s="36" t="s">
        <v>182</v>
      </c>
    </row>
    <row r="8346" spans="1:4">
      <c r="A8346" t="s">
        <v>15760</v>
      </c>
      <c r="B8346" t="s">
        <v>15509</v>
      </c>
      <c r="C8346" s="36" t="s">
        <v>16059</v>
      </c>
      <c r="D8346" s="36" t="s">
        <v>182</v>
      </c>
    </row>
    <row r="8347" spans="1:4">
      <c r="A8347" t="s">
        <v>15760</v>
      </c>
      <c r="B8347" t="s">
        <v>16060</v>
      </c>
      <c r="C8347" s="36" t="s">
        <v>16061</v>
      </c>
      <c r="D8347" s="36" t="s">
        <v>182</v>
      </c>
    </row>
    <row r="8348" spans="1:4">
      <c r="A8348" t="s">
        <v>15760</v>
      </c>
      <c r="B8348" t="s">
        <v>16062</v>
      </c>
      <c r="C8348" s="36" t="s">
        <v>16063</v>
      </c>
      <c r="D8348" s="36" t="s">
        <v>182</v>
      </c>
    </row>
    <row r="8349" spans="1:4">
      <c r="A8349" t="s">
        <v>15760</v>
      </c>
      <c r="B8349" t="s">
        <v>16064</v>
      </c>
      <c r="C8349" s="36" t="s">
        <v>16065</v>
      </c>
      <c r="D8349" s="36" t="s">
        <v>182</v>
      </c>
    </row>
    <row r="8350" spans="1:4">
      <c r="A8350" t="s">
        <v>15760</v>
      </c>
      <c r="B8350" t="s">
        <v>16066</v>
      </c>
      <c r="C8350" s="36" t="s">
        <v>16067</v>
      </c>
      <c r="D8350" s="36" t="s">
        <v>182</v>
      </c>
    </row>
    <row r="8351" spans="1:4">
      <c r="A8351" t="s">
        <v>15760</v>
      </c>
      <c r="B8351" t="s">
        <v>16068</v>
      </c>
      <c r="C8351" s="36" t="s">
        <v>16069</v>
      </c>
      <c r="D8351" s="36" t="s">
        <v>182</v>
      </c>
    </row>
    <row r="8352" spans="1:4">
      <c r="A8352" t="s">
        <v>15760</v>
      </c>
      <c r="B8352" t="s">
        <v>14846</v>
      </c>
      <c r="C8352" s="36" t="s">
        <v>16070</v>
      </c>
      <c r="D8352" s="36" t="s">
        <v>182</v>
      </c>
    </row>
    <row r="8353" spans="1:4">
      <c r="A8353" t="s">
        <v>15760</v>
      </c>
      <c r="B8353" t="s">
        <v>16071</v>
      </c>
      <c r="C8353" s="36" t="s">
        <v>16072</v>
      </c>
      <c r="D8353" s="36" t="s">
        <v>182</v>
      </c>
    </row>
    <row r="8354" spans="1:4">
      <c r="A8354" t="s">
        <v>15760</v>
      </c>
      <c r="B8354" t="s">
        <v>16073</v>
      </c>
      <c r="C8354" s="36" t="s">
        <v>16074</v>
      </c>
      <c r="D8354" s="36" t="s">
        <v>182</v>
      </c>
    </row>
    <row r="8355" spans="1:4">
      <c r="A8355" t="s">
        <v>15760</v>
      </c>
      <c r="B8355" t="s">
        <v>16075</v>
      </c>
      <c r="C8355" s="36" t="s">
        <v>16076</v>
      </c>
      <c r="D8355" s="36" t="s">
        <v>182</v>
      </c>
    </row>
    <row r="8356" spans="1:4">
      <c r="A8356" t="s">
        <v>15760</v>
      </c>
      <c r="B8356" t="s">
        <v>16077</v>
      </c>
      <c r="C8356" s="36" t="s">
        <v>16078</v>
      </c>
      <c r="D8356" s="36" t="s">
        <v>182</v>
      </c>
    </row>
    <row r="8357" spans="1:4">
      <c r="A8357" t="s">
        <v>15760</v>
      </c>
      <c r="B8357" t="s">
        <v>16079</v>
      </c>
      <c r="C8357" s="36" t="s">
        <v>16080</v>
      </c>
      <c r="D8357" s="36" t="s">
        <v>182</v>
      </c>
    </row>
    <row r="8358" spans="1:4">
      <c r="A8358" t="s">
        <v>15760</v>
      </c>
      <c r="B8358" t="s">
        <v>15523</v>
      </c>
      <c r="C8358" s="36" t="s">
        <v>16081</v>
      </c>
      <c r="D8358" s="36" t="s">
        <v>182</v>
      </c>
    </row>
    <row r="8359" spans="1:4">
      <c r="A8359" t="s">
        <v>15760</v>
      </c>
      <c r="B8359" t="s">
        <v>15525</v>
      </c>
      <c r="C8359" s="36" t="s">
        <v>16082</v>
      </c>
      <c r="D8359" s="36" t="s">
        <v>182</v>
      </c>
    </row>
    <row r="8360" spans="1:4">
      <c r="A8360" t="s">
        <v>15760</v>
      </c>
      <c r="B8360" t="s">
        <v>16083</v>
      </c>
      <c r="C8360" s="36" t="s">
        <v>16084</v>
      </c>
      <c r="D8360" s="36" t="s">
        <v>182</v>
      </c>
    </row>
    <row r="8361" spans="1:4">
      <c r="A8361" t="s">
        <v>15760</v>
      </c>
      <c r="B8361" t="s">
        <v>16085</v>
      </c>
      <c r="C8361" s="36" t="s">
        <v>16086</v>
      </c>
      <c r="D8361" s="36" t="s">
        <v>182</v>
      </c>
    </row>
    <row r="8362" spans="1:4">
      <c r="A8362" t="s">
        <v>16087</v>
      </c>
      <c r="B8362" t="s">
        <v>16088</v>
      </c>
      <c r="C8362" s="36" t="s">
        <v>16089</v>
      </c>
      <c r="D8362" s="36" t="s">
        <v>182</v>
      </c>
    </row>
    <row r="8363" spans="1:4">
      <c r="A8363" t="s">
        <v>16087</v>
      </c>
      <c r="B8363" t="s">
        <v>16088</v>
      </c>
      <c r="C8363" s="36" t="s">
        <v>16090</v>
      </c>
      <c r="D8363" s="36" t="s">
        <v>182</v>
      </c>
    </row>
    <row r="8364" spans="1:4">
      <c r="A8364" t="s">
        <v>16087</v>
      </c>
      <c r="B8364" t="s">
        <v>16088</v>
      </c>
      <c r="C8364" s="36" t="s">
        <v>16091</v>
      </c>
      <c r="D8364" s="36" t="s">
        <v>182</v>
      </c>
    </row>
    <row r="8365" spans="1:4">
      <c r="A8365" t="s">
        <v>16087</v>
      </c>
      <c r="B8365" t="s">
        <v>16088</v>
      </c>
      <c r="C8365" s="36" t="s">
        <v>16092</v>
      </c>
      <c r="D8365" s="36" t="s">
        <v>182</v>
      </c>
    </row>
    <row r="8366" spans="1:4">
      <c r="A8366" t="s">
        <v>16087</v>
      </c>
      <c r="B8366" t="s">
        <v>15761</v>
      </c>
      <c r="C8366" s="36" t="s">
        <v>16093</v>
      </c>
      <c r="D8366" s="36" t="s">
        <v>182</v>
      </c>
    </row>
    <row r="8367" spans="1:4">
      <c r="A8367" t="s">
        <v>16087</v>
      </c>
      <c r="B8367" t="s">
        <v>16094</v>
      </c>
      <c r="C8367" s="36" t="s">
        <v>16095</v>
      </c>
      <c r="D8367" s="36" t="s">
        <v>182</v>
      </c>
    </row>
    <row r="8368" spans="1:4">
      <c r="A8368" t="s">
        <v>16087</v>
      </c>
      <c r="B8368" t="s">
        <v>16096</v>
      </c>
      <c r="C8368" s="36" t="s">
        <v>16097</v>
      </c>
      <c r="D8368" s="36" t="s">
        <v>182</v>
      </c>
    </row>
    <row r="8369" spans="1:4">
      <c r="A8369" t="s">
        <v>16087</v>
      </c>
      <c r="B8369" t="s">
        <v>16098</v>
      </c>
      <c r="C8369" s="36" t="s">
        <v>16099</v>
      </c>
      <c r="D8369" s="36" t="s">
        <v>182</v>
      </c>
    </row>
    <row r="8370" spans="1:4">
      <c r="A8370" t="s">
        <v>16087</v>
      </c>
      <c r="B8370" t="s">
        <v>15761</v>
      </c>
      <c r="C8370" s="36" t="s">
        <v>16100</v>
      </c>
      <c r="D8370" s="36" t="s">
        <v>159</v>
      </c>
    </row>
    <row r="8371" spans="1:4">
      <c r="A8371" t="s">
        <v>16087</v>
      </c>
      <c r="B8371" t="s">
        <v>16101</v>
      </c>
      <c r="C8371" s="36" t="s">
        <v>16102</v>
      </c>
      <c r="D8371" s="36" t="s">
        <v>182</v>
      </c>
    </row>
    <row r="8372" spans="1:4">
      <c r="A8372" t="s">
        <v>16087</v>
      </c>
      <c r="B8372" t="s">
        <v>16103</v>
      </c>
      <c r="C8372" s="36" t="s">
        <v>16104</v>
      </c>
      <c r="D8372" s="36" t="s">
        <v>182</v>
      </c>
    </row>
    <row r="8373" spans="1:4">
      <c r="A8373" t="s">
        <v>16087</v>
      </c>
      <c r="B8373" t="s">
        <v>16105</v>
      </c>
      <c r="C8373" s="36" t="s">
        <v>16106</v>
      </c>
      <c r="D8373" s="36" t="s">
        <v>182</v>
      </c>
    </row>
    <row r="8374" spans="1:4">
      <c r="A8374" t="s">
        <v>16087</v>
      </c>
      <c r="B8374" t="s">
        <v>16107</v>
      </c>
      <c r="C8374" s="36" t="s">
        <v>16108</v>
      </c>
      <c r="D8374" s="36" t="s">
        <v>182</v>
      </c>
    </row>
    <row r="8375" spans="1:4">
      <c r="A8375" t="s">
        <v>16087</v>
      </c>
      <c r="B8375" t="s">
        <v>15761</v>
      </c>
      <c r="C8375" s="36" t="s">
        <v>16109</v>
      </c>
      <c r="D8375" s="36" t="s">
        <v>159</v>
      </c>
    </row>
    <row r="8376" spans="1:4">
      <c r="A8376" t="s">
        <v>16087</v>
      </c>
      <c r="B8376" t="s">
        <v>16110</v>
      </c>
      <c r="C8376" s="36" t="s">
        <v>16111</v>
      </c>
      <c r="D8376" s="36" t="s">
        <v>182</v>
      </c>
    </row>
    <row r="8377" spans="1:4">
      <c r="A8377" t="s">
        <v>16087</v>
      </c>
      <c r="B8377" t="s">
        <v>15596</v>
      </c>
      <c r="C8377" s="36" t="s">
        <v>16112</v>
      </c>
      <c r="D8377" s="36" t="s">
        <v>182</v>
      </c>
    </row>
    <row r="8378" spans="1:4">
      <c r="A8378" t="s">
        <v>16087</v>
      </c>
      <c r="B8378" t="s">
        <v>16113</v>
      </c>
      <c r="C8378" s="36" t="s">
        <v>16114</v>
      </c>
      <c r="D8378" s="36" t="s">
        <v>182</v>
      </c>
    </row>
    <row r="8379" spans="1:4">
      <c r="A8379" t="s">
        <v>16087</v>
      </c>
      <c r="B8379" t="s">
        <v>16115</v>
      </c>
      <c r="C8379" s="36" t="s">
        <v>16116</v>
      </c>
      <c r="D8379" s="36" t="s">
        <v>182</v>
      </c>
    </row>
    <row r="8380" spans="1:4">
      <c r="A8380" t="s">
        <v>16087</v>
      </c>
      <c r="B8380" t="s">
        <v>15761</v>
      </c>
      <c r="C8380" s="36" t="s">
        <v>16117</v>
      </c>
      <c r="D8380" s="36" t="s">
        <v>159</v>
      </c>
    </row>
    <row r="8381" spans="1:4">
      <c r="A8381" t="s">
        <v>16087</v>
      </c>
      <c r="B8381" t="s">
        <v>16118</v>
      </c>
      <c r="C8381" s="36" t="s">
        <v>16119</v>
      </c>
      <c r="D8381" s="36" t="s">
        <v>182</v>
      </c>
    </row>
    <row r="8382" spans="1:4">
      <c r="A8382" t="s">
        <v>16087</v>
      </c>
      <c r="B8382" t="s">
        <v>16120</v>
      </c>
      <c r="C8382" s="36" t="s">
        <v>16121</v>
      </c>
      <c r="D8382" s="36" t="s">
        <v>182</v>
      </c>
    </row>
    <row r="8383" spans="1:4">
      <c r="A8383" t="s">
        <v>16087</v>
      </c>
      <c r="B8383" t="s">
        <v>16122</v>
      </c>
      <c r="C8383" s="36" t="s">
        <v>16123</v>
      </c>
      <c r="D8383" s="36" t="s">
        <v>182</v>
      </c>
    </row>
    <row r="8384" spans="1:4">
      <c r="A8384" t="s">
        <v>16087</v>
      </c>
      <c r="B8384" t="s">
        <v>16124</v>
      </c>
      <c r="C8384" s="36" t="s">
        <v>16125</v>
      </c>
      <c r="D8384" s="36" t="s">
        <v>159</v>
      </c>
    </row>
    <row r="8385" spans="1:4">
      <c r="A8385" t="s">
        <v>16087</v>
      </c>
      <c r="B8385" t="s">
        <v>16126</v>
      </c>
      <c r="C8385" s="36" t="s">
        <v>16127</v>
      </c>
      <c r="D8385" s="36" t="s">
        <v>182</v>
      </c>
    </row>
    <row r="8386" spans="1:4">
      <c r="A8386" t="s">
        <v>16087</v>
      </c>
      <c r="B8386" t="s">
        <v>16128</v>
      </c>
      <c r="C8386" s="36" t="s">
        <v>16129</v>
      </c>
      <c r="D8386" s="36" t="s">
        <v>182</v>
      </c>
    </row>
    <row r="8387" spans="1:4">
      <c r="A8387" t="s">
        <v>16087</v>
      </c>
      <c r="B8387" t="s">
        <v>16130</v>
      </c>
      <c r="C8387" s="36" t="s">
        <v>16131</v>
      </c>
      <c r="D8387" s="36" t="s">
        <v>182</v>
      </c>
    </row>
    <row r="8388" spans="1:4">
      <c r="A8388" t="s">
        <v>16087</v>
      </c>
      <c r="B8388" t="s">
        <v>16132</v>
      </c>
      <c r="C8388" s="36" t="s">
        <v>16133</v>
      </c>
      <c r="D8388" s="36" t="s">
        <v>182</v>
      </c>
    </row>
    <row r="8389" spans="1:4">
      <c r="A8389" t="s">
        <v>16087</v>
      </c>
      <c r="B8389" t="s">
        <v>16134</v>
      </c>
      <c r="C8389" s="36" t="s">
        <v>16135</v>
      </c>
      <c r="D8389" s="36" t="s">
        <v>182</v>
      </c>
    </row>
    <row r="8390" spans="1:4">
      <c r="A8390" t="s">
        <v>16087</v>
      </c>
      <c r="B8390" t="s">
        <v>16136</v>
      </c>
      <c r="C8390" s="36" t="s">
        <v>16137</v>
      </c>
      <c r="D8390" s="36" t="s">
        <v>182</v>
      </c>
    </row>
    <row r="8391" spans="1:4">
      <c r="A8391" t="s">
        <v>16087</v>
      </c>
      <c r="B8391" t="s">
        <v>16138</v>
      </c>
      <c r="C8391" s="36" t="s">
        <v>16139</v>
      </c>
      <c r="D8391" s="36" t="s">
        <v>182</v>
      </c>
    </row>
    <row r="8392" spans="1:4">
      <c r="A8392" t="s">
        <v>16087</v>
      </c>
      <c r="B8392" t="s">
        <v>16138</v>
      </c>
      <c r="C8392" s="36" t="s">
        <v>16140</v>
      </c>
      <c r="D8392" s="36" t="s">
        <v>182</v>
      </c>
    </row>
    <row r="8393" spans="1:4">
      <c r="A8393" t="s">
        <v>16087</v>
      </c>
      <c r="B8393" t="s">
        <v>15196</v>
      </c>
      <c r="C8393" s="36" t="s">
        <v>16141</v>
      </c>
      <c r="D8393" s="36" t="s">
        <v>182</v>
      </c>
    </row>
    <row r="8394" spans="1:4">
      <c r="A8394" t="s">
        <v>16087</v>
      </c>
      <c r="B8394" t="s">
        <v>16142</v>
      </c>
      <c r="C8394" s="36" t="s">
        <v>16143</v>
      </c>
      <c r="D8394" s="36" t="s">
        <v>182</v>
      </c>
    </row>
    <row r="8395" spans="1:4">
      <c r="A8395" t="s">
        <v>16087</v>
      </c>
      <c r="B8395" t="s">
        <v>16144</v>
      </c>
      <c r="C8395" s="36" t="s">
        <v>16145</v>
      </c>
      <c r="D8395" s="36" t="s">
        <v>182</v>
      </c>
    </row>
    <row r="8396" spans="1:4">
      <c r="A8396" t="s">
        <v>16087</v>
      </c>
      <c r="B8396" t="s">
        <v>16146</v>
      </c>
      <c r="C8396" s="36" t="s">
        <v>16147</v>
      </c>
      <c r="D8396" s="36" t="s">
        <v>182</v>
      </c>
    </row>
    <row r="8397" spans="1:4">
      <c r="A8397" t="s">
        <v>16087</v>
      </c>
      <c r="B8397" t="s">
        <v>16148</v>
      </c>
      <c r="C8397" s="36" t="s">
        <v>16149</v>
      </c>
      <c r="D8397" s="36" t="s">
        <v>182</v>
      </c>
    </row>
    <row r="8398" spans="1:4">
      <c r="A8398" t="s">
        <v>16087</v>
      </c>
      <c r="B8398" t="s">
        <v>16150</v>
      </c>
      <c r="C8398" s="36" t="s">
        <v>16151</v>
      </c>
      <c r="D8398" s="36" t="s">
        <v>182</v>
      </c>
    </row>
    <row r="8399" spans="1:4">
      <c r="A8399" t="s">
        <v>16087</v>
      </c>
      <c r="B8399" t="s">
        <v>16152</v>
      </c>
      <c r="C8399" s="36" t="s">
        <v>16153</v>
      </c>
      <c r="D8399" s="36" t="s">
        <v>182</v>
      </c>
    </row>
    <row r="8400" spans="1:4">
      <c r="A8400" t="s">
        <v>16087</v>
      </c>
      <c r="B8400" t="s">
        <v>16154</v>
      </c>
      <c r="C8400" s="36" t="s">
        <v>16155</v>
      </c>
      <c r="D8400" s="36" t="s">
        <v>182</v>
      </c>
    </row>
    <row r="8401" spans="1:4">
      <c r="A8401" t="s">
        <v>16087</v>
      </c>
      <c r="B8401" t="s">
        <v>16156</v>
      </c>
      <c r="C8401" s="36" t="s">
        <v>16157</v>
      </c>
      <c r="D8401" s="36" t="s">
        <v>182</v>
      </c>
    </row>
    <row r="8402" spans="1:4">
      <c r="A8402" t="s">
        <v>16087</v>
      </c>
      <c r="B8402" t="s">
        <v>16156</v>
      </c>
      <c r="C8402" s="36" t="s">
        <v>16158</v>
      </c>
      <c r="D8402" s="36" t="s">
        <v>182</v>
      </c>
    </row>
    <row r="8403" spans="1:4">
      <c r="A8403" t="s">
        <v>16087</v>
      </c>
      <c r="B8403" t="s">
        <v>16159</v>
      </c>
      <c r="C8403" s="36" t="s">
        <v>16160</v>
      </c>
      <c r="D8403" s="36" t="s">
        <v>182</v>
      </c>
    </row>
    <row r="8404" spans="1:4">
      <c r="A8404" t="s">
        <v>16087</v>
      </c>
      <c r="B8404" t="s">
        <v>16161</v>
      </c>
      <c r="C8404" s="36" t="s">
        <v>16162</v>
      </c>
      <c r="D8404" s="36" t="s">
        <v>182</v>
      </c>
    </row>
    <row r="8405" spans="1:4">
      <c r="A8405" t="s">
        <v>16087</v>
      </c>
      <c r="B8405" t="s">
        <v>15952</v>
      </c>
      <c r="C8405" s="36" t="s">
        <v>16163</v>
      </c>
      <c r="D8405" s="36" t="s">
        <v>182</v>
      </c>
    </row>
    <row r="8406" spans="1:4">
      <c r="A8406" t="s">
        <v>16087</v>
      </c>
      <c r="B8406" t="s">
        <v>15761</v>
      </c>
      <c r="C8406" s="36" t="s">
        <v>16164</v>
      </c>
      <c r="D8406" s="36" t="s">
        <v>159</v>
      </c>
    </row>
    <row r="8407" spans="1:4">
      <c r="A8407" t="s">
        <v>16087</v>
      </c>
      <c r="B8407" t="s">
        <v>16165</v>
      </c>
      <c r="C8407" s="36" t="s">
        <v>16166</v>
      </c>
      <c r="D8407" s="36" t="s">
        <v>159</v>
      </c>
    </row>
    <row r="8408" spans="1:4">
      <c r="A8408" t="s">
        <v>16087</v>
      </c>
      <c r="B8408" t="s">
        <v>15761</v>
      </c>
      <c r="C8408" s="36" t="s">
        <v>16167</v>
      </c>
      <c r="D8408" s="36" t="s">
        <v>159</v>
      </c>
    </row>
    <row r="8409" spans="1:4">
      <c r="A8409" t="s">
        <v>16087</v>
      </c>
      <c r="B8409" t="s">
        <v>15761</v>
      </c>
      <c r="C8409" s="36" t="s">
        <v>16168</v>
      </c>
      <c r="D8409" s="36" t="s">
        <v>159</v>
      </c>
    </row>
    <row r="8410" spans="1:4">
      <c r="A8410" t="s">
        <v>16087</v>
      </c>
      <c r="B8410" t="s">
        <v>16161</v>
      </c>
      <c r="C8410" s="36" t="s">
        <v>16169</v>
      </c>
      <c r="D8410" s="36" t="s">
        <v>182</v>
      </c>
    </row>
    <row r="8411" spans="1:4">
      <c r="A8411" t="s">
        <v>16087</v>
      </c>
      <c r="B8411" t="s">
        <v>16170</v>
      </c>
      <c r="C8411" s="36" t="s">
        <v>16171</v>
      </c>
      <c r="D8411" s="36" t="s">
        <v>182</v>
      </c>
    </row>
    <row r="8412" spans="1:4">
      <c r="A8412" t="s">
        <v>16087</v>
      </c>
      <c r="B8412" t="s">
        <v>16172</v>
      </c>
      <c r="C8412" s="36" t="s">
        <v>16173</v>
      </c>
      <c r="D8412" s="36" t="s">
        <v>182</v>
      </c>
    </row>
    <row r="8413" spans="1:4">
      <c r="A8413" t="s">
        <v>16087</v>
      </c>
      <c r="B8413" t="s">
        <v>16174</v>
      </c>
      <c r="C8413" s="36" t="s">
        <v>16175</v>
      </c>
      <c r="D8413" s="36" t="s">
        <v>182</v>
      </c>
    </row>
    <row r="8414" spans="1:4">
      <c r="A8414" t="s">
        <v>16087</v>
      </c>
      <c r="B8414" t="s">
        <v>15761</v>
      </c>
      <c r="C8414" s="36" t="s">
        <v>16176</v>
      </c>
      <c r="D8414" s="36" t="s">
        <v>159</v>
      </c>
    </row>
    <row r="8415" spans="1:4">
      <c r="A8415" t="s">
        <v>16087</v>
      </c>
      <c r="B8415" t="s">
        <v>16177</v>
      </c>
      <c r="C8415" s="36" t="s">
        <v>16178</v>
      </c>
      <c r="D8415" s="36" t="s">
        <v>159</v>
      </c>
    </row>
    <row r="8416" spans="1:4">
      <c r="A8416" t="s">
        <v>16087</v>
      </c>
      <c r="B8416" t="s">
        <v>15761</v>
      </c>
      <c r="C8416" s="36" t="s">
        <v>16179</v>
      </c>
      <c r="D8416" s="36" t="s">
        <v>159</v>
      </c>
    </row>
    <row r="8417" spans="1:4">
      <c r="A8417" t="s">
        <v>16087</v>
      </c>
      <c r="B8417" t="s">
        <v>16180</v>
      </c>
      <c r="C8417" s="36" t="s">
        <v>16181</v>
      </c>
      <c r="D8417" s="36" t="s">
        <v>182</v>
      </c>
    </row>
    <row r="8418" spans="1:4">
      <c r="A8418" t="s">
        <v>16182</v>
      </c>
      <c r="B8418" t="s">
        <v>16183</v>
      </c>
      <c r="C8418" s="36" t="s">
        <v>16184</v>
      </c>
      <c r="D8418" s="36" t="s">
        <v>159</v>
      </c>
    </row>
    <row r="8419" spans="1:4">
      <c r="A8419" t="s">
        <v>16182</v>
      </c>
      <c r="B8419" t="s">
        <v>16110</v>
      </c>
      <c r="C8419" s="36" t="s">
        <v>16185</v>
      </c>
      <c r="D8419" s="36" t="s">
        <v>182</v>
      </c>
    </row>
    <row r="8420" spans="1:4">
      <c r="A8420" t="s">
        <v>16182</v>
      </c>
      <c r="B8420" t="s">
        <v>15136</v>
      </c>
      <c r="C8420" s="36" t="s">
        <v>16186</v>
      </c>
      <c r="D8420" s="36" t="s">
        <v>182</v>
      </c>
    </row>
    <row r="8421" spans="1:4">
      <c r="A8421" t="s">
        <v>16182</v>
      </c>
      <c r="B8421" t="s">
        <v>16187</v>
      </c>
      <c r="C8421" s="36" t="s">
        <v>16188</v>
      </c>
      <c r="D8421" s="36" t="s">
        <v>182</v>
      </c>
    </row>
    <row r="8422" spans="1:4">
      <c r="A8422" t="s">
        <v>16182</v>
      </c>
      <c r="B8422" t="s">
        <v>16189</v>
      </c>
      <c r="C8422" s="36" t="s">
        <v>16190</v>
      </c>
      <c r="D8422" s="36" t="s">
        <v>182</v>
      </c>
    </row>
    <row r="8423" spans="1:4">
      <c r="A8423" t="s">
        <v>16182</v>
      </c>
      <c r="B8423" t="s">
        <v>16191</v>
      </c>
      <c r="C8423" s="36" t="s">
        <v>16192</v>
      </c>
      <c r="D8423" s="36" t="s">
        <v>182</v>
      </c>
    </row>
    <row r="8424" spans="1:4">
      <c r="A8424" t="s">
        <v>16182</v>
      </c>
      <c r="B8424" t="s">
        <v>16193</v>
      </c>
      <c r="C8424" s="36" t="s">
        <v>16194</v>
      </c>
      <c r="D8424" s="36" t="s">
        <v>182</v>
      </c>
    </row>
    <row r="8425" spans="1:4">
      <c r="A8425" t="s">
        <v>16182</v>
      </c>
      <c r="B8425" t="s">
        <v>16195</v>
      </c>
      <c r="C8425" s="36" t="s">
        <v>16196</v>
      </c>
      <c r="D8425" s="36" t="s">
        <v>182</v>
      </c>
    </row>
    <row r="8426" spans="1:4">
      <c r="A8426" t="s">
        <v>16182</v>
      </c>
      <c r="B8426" t="s">
        <v>16197</v>
      </c>
      <c r="C8426" s="36" t="s">
        <v>16198</v>
      </c>
      <c r="D8426" s="36" t="s">
        <v>182</v>
      </c>
    </row>
    <row r="8427" spans="1:4">
      <c r="A8427" t="s">
        <v>16182</v>
      </c>
      <c r="B8427" t="s">
        <v>16183</v>
      </c>
      <c r="C8427" s="36" t="s">
        <v>16199</v>
      </c>
      <c r="D8427" s="36" t="s">
        <v>182</v>
      </c>
    </row>
    <row r="8428" spans="1:4">
      <c r="A8428" t="s">
        <v>16182</v>
      </c>
      <c r="B8428" t="s">
        <v>16029</v>
      </c>
      <c r="C8428" s="36" t="s">
        <v>16200</v>
      </c>
      <c r="D8428" s="36" t="s">
        <v>182</v>
      </c>
    </row>
    <row r="8429" spans="1:4">
      <c r="A8429" t="s">
        <v>16182</v>
      </c>
      <c r="B8429" t="s">
        <v>16201</v>
      </c>
      <c r="C8429" s="36" t="s">
        <v>16202</v>
      </c>
      <c r="D8429" s="36" t="s">
        <v>182</v>
      </c>
    </row>
    <row r="8430" spans="1:4">
      <c r="A8430" t="s">
        <v>16182</v>
      </c>
      <c r="B8430" t="s">
        <v>16203</v>
      </c>
      <c r="C8430" s="36" t="s">
        <v>16204</v>
      </c>
      <c r="D8430" s="36" t="s">
        <v>182</v>
      </c>
    </row>
    <row r="8431" spans="1:4">
      <c r="A8431" t="s">
        <v>16182</v>
      </c>
      <c r="B8431" t="s">
        <v>16183</v>
      </c>
      <c r="C8431" s="36" t="s">
        <v>16205</v>
      </c>
      <c r="D8431" s="36" t="s">
        <v>182</v>
      </c>
    </row>
    <row r="8432" spans="1:4">
      <c r="A8432" t="s">
        <v>16182</v>
      </c>
      <c r="B8432" t="s">
        <v>16206</v>
      </c>
      <c r="C8432" s="36" t="s">
        <v>16207</v>
      </c>
      <c r="D8432" s="36" t="s">
        <v>182</v>
      </c>
    </row>
    <row r="8433" spans="1:4">
      <c r="A8433" t="s">
        <v>16182</v>
      </c>
      <c r="B8433" t="s">
        <v>13355</v>
      </c>
      <c r="C8433" s="36" t="s">
        <v>16208</v>
      </c>
      <c r="D8433" s="36" t="s">
        <v>182</v>
      </c>
    </row>
    <row r="8434" spans="1:4">
      <c r="A8434" t="s">
        <v>16182</v>
      </c>
      <c r="B8434" t="s">
        <v>16209</v>
      </c>
      <c r="C8434" s="36" t="s">
        <v>16210</v>
      </c>
      <c r="D8434" s="36" t="s">
        <v>182</v>
      </c>
    </row>
    <row r="8435" spans="1:4">
      <c r="A8435" t="s">
        <v>16182</v>
      </c>
      <c r="B8435" t="s">
        <v>16211</v>
      </c>
      <c r="C8435" s="36" t="s">
        <v>16212</v>
      </c>
      <c r="D8435" s="36" t="s">
        <v>182</v>
      </c>
    </row>
    <row r="8436" spans="1:4">
      <c r="A8436" t="s">
        <v>16182</v>
      </c>
      <c r="B8436" t="s">
        <v>15774</v>
      </c>
      <c r="C8436" s="36" t="s">
        <v>16213</v>
      </c>
      <c r="D8436" s="36" t="s">
        <v>182</v>
      </c>
    </row>
    <row r="8437" spans="1:4">
      <c r="A8437" t="s">
        <v>16182</v>
      </c>
      <c r="B8437" t="s">
        <v>16214</v>
      </c>
      <c r="C8437" s="36" t="s">
        <v>16215</v>
      </c>
      <c r="D8437" s="36" t="s">
        <v>182</v>
      </c>
    </row>
    <row r="8438" spans="1:4">
      <c r="A8438" t="s">
        <v>16182</v>
      </c>
      <c r="B8438" t="s">
        <v>16216</v>
      </c>
      <c r="C8438" s="36" t="s">
        <v>16217</v>
      </c>
      <c r="D8438" s="36" t="s">
        <v>182</v>
      </c>
    </row>
    <row r="8439" spans="1:4">
      <c r="A8439" t="s">
        <v>16182</v>
      </c>
      <c r="B8439" t="s">
        <v>16218</v>
      </c>
      <c r="C8439" s="36" t="s">
        <v>16219</v>
      </c>
      <c r="D8439" s="36" t="s">
        <v>182</v>
      </c>
    </row>
    <row r="8440" spans="1:4">
      <c r="A8440" t="s">
        <v>16182</v>
      </c>
      <c r="B8440" t="s">
        <v>16220</v>
      </c>
      <c r="C8440" s="36" t="s">
        <v>16221</v>
      </c>
      <c r="D8440" s="36" t="s">
        <v>182</v>
      </c>
    </row>
    <row r="8441" spans="1:4">
      <c r="A8441" t="s">
        <v>16182</v>
      </c>
      <c r="B8441" t="s">
        <v>16183</v>
      </c>
      <c r="C8441" s="36" t="s">
        <v>16222</v>
      </c>
      <c r="D8441" s="36" t="s">
        <v>159</v>
      </c>
    </row>
    <row r="8442" spans="1:4">
      <c r="A8442" t="s">
        <v>16182</v>
      </c>
      <c r="B8442" t="s">
        <v>15779</v>
      </c>
      <c r="C8442" s="36" t="s">
        <v>16223</v>
      </c>
      <c r="D8442" s="36" t="s">
        <v>182</v>
      </c>
    </row>
    <row r="8443" spans="1:4">
      <c r="A8443" t="s">
        <v>16182</v>
      </c>
      <c r="B8443" t="s">
        <v>15781</v>
      </c>
      <c r="C8443" s="36" t="s">
        <v>16224</v>
      </c>
      <c r="D8443" s="36" t="s">
        <v>182</v>
      </c>
    </row>
    <row r="8444" spans="1:4">
      <c r="A8444" t="s">
        <v>16182</v>
      </c>
      <c r="B8444" t="s">
        <v>16225</v>
      </c>
      <c r="C8444" s="36" t="s">
        <v>16226</v>
      </c>
      <c r="D8444" s="36" t="s">
        <v>182</v>
      </c>
    </row>
    <row r="8445" spans="1:4">
      <c r="A8445" t="s">
        <v>16182</v>
      </c>
      <c r="B8445" t="s">
        <v>16227</v>
      </c>
      <c r="C8445" s="36" t="s">
        <v>16228</v>
      </c>
      <c r="D8445" s="36" t="s">
        <v>182</v>
      </c>
    </row>
    <row r="8446" spans="1:4">
      <c r="A8446" t="s">
        <v>16182</v>
      </c>
      <c r="B8446" t="s">
        <v>16229</v>
      </c>
      <c r="C8446" s="36" t="s">
        <v>16230</v>
      </c>
      <c r="D8446" s="36" t="s">
        <v>182</v>
      </c>
    </row>
    <row r="8447" spans="1:4">
      <c r="A8447" t="s">
        <v>16182</v>
      </c>
      <c r="B8447" t="s">
        <v>16231</v>
      </c>
      <c r="C8447" s="36" t="s">
        <v>16232</v>
      </c>
      <c r="D8447" s="36" t="s">
        <v>182</v>
      </c>
    </row>
    <row r="8448" spans="1:4">
      <c r="A8448" t="s">
        <v>16182</v>
      </c>
      <c r="B8448" t="s">
        <v>16233</v>
      </c>
      <c r="C8448" s="36" t="s">
        <v>16234</v>
      </c>
      <c r="D8448" s="36" t="s">
        <v>182</v>
      </c>
    </row>
    <row r="8449" spans="1:4">
      <c r="A8449" t="s">
        <v>16182</v>
      </c>
      <c r="B8449" t="s">
        <v>16235</v>
      </c>
      <c r="C8449" s="36" t="s">
        <v>16236</v>
      </c>
      <c r="D8449" s="36" t="s">
        <v>182</v>
      </c>
    </row>
    <row r="8450" spans="1:4">
      <c r="A8450" t="s">
        <v>16182</v>
      </c>
      <c r="B8450" t="s">
        <v>16237</v>
      </c>
      <c r="C8450" s="36" t="s">
        <v>16238</v>
      </c>
      <c r="D8450" s="36" t="s">
        <v>182</v>
      </c>
    </row>
    <row r="8451" spans="1:4">
      <c r="A8451" t="s">
        <v>16182</v>
      </c>
      <c r="B8451" t="s">
        <v>16239</v>
      </c>
      <c r="C8451" s="36" t="s">
        <v>16240</v>
      </c>
      <c r="D8451" s="36" t="s">
        <v>182</v>
      </c>
    </row>
    <row r="8452" spans="1:4">
      <c r="A8452" t="s">
        <v>16182</v>
      </c>
      <c r="B8452" t="s">
        <v>16241</v>
      </c>
      <c r="C8452" s="36" t="s">
        <v>16242</v>
      </c>
      <c r="D8452" s="36" t="s">
        <v>182</v>
      </c>
    </row>
    <row r="8453" spans="1:4">
      <c r="A8453" t="s">
        <v>16182</v>
      </c>
      <c r="B8453" t="s">
        <v>16243</v>
      </c>
      <c r="C8453" s="36" t="s">
        <v>16244</v>
      </c>
      <c r="D8453" s="36" t="s">
        <v>182</v>
      </c>
    </row>
    <row r="8454" spans="1:4">
      <c r="A8454" t="s">
        <v>16182</v>
      </c>
      <c r="B8454" t="s">
        <v>16245</v>
      </c>
      <c r="C8454" s="36" t="s">
        <v>16246</v>
      </c>
      <c r="D8454" s="36" t="s">
        <v>182</v>
      </c>
    </row>
    <row r="8455" spans="1:4">
      <c r="A8455" t="s">
        <v>16182</v>
      </c>
      <c r="B8455" t="s">
        <v>16243</v>
      </c>
      <c r="C8455" s="36" t="s">
        <v>16247</v>
      </c>
      <c r="D8455" s="36" t="s">
        <v>182</v>
      </c>
    </row>
    <row r="8456" spans="1:4">
      <c r="A8456" t="s">
        <v>16182</v>
      </c>
      <c r="B8456" t="s">
        <v>13467</v>
      </c>
      <c r="C8456" s="36" t="s">
        <v>16248</v>
      </c>
      <c r="D8456" s="36" t="s">
        <v>182</v>
      </c>
    </row>
    <row r="8457" spans="1:4">
      <c r="A8457" t="s">
        <v>16182</v>
      </c>
      <c r="B8457" t="s">
        <v>16249</v>
      </c>
      <c r="C8457" s="36" t="s">
        <v>16250</v>
      </c>
      <c r="D8457" s="36" t="s">
        <v>182</v>
      </c>
    </row>
    <row r="8458" spans="1:4">
      <c r="A8458" t="s">
        <v>16182</v>
      </c>
      <c r="B8458" t="s">
        <v>16251</v>
      </c>
      <c r="C8458" s="36" t="s">
        <v>16252</v>
      </c>
      <c r="D8458" s="36" t="s">
        <v>182</v>
      </c>
    </row>
    <row r="8459" spans="1:4">
      <c r="A8459" t="s">
        <v>16182</v>
      </c>
      <c r="B8459" t="s">
        <v>13444</v>
      </c>
      <c r="C8459" s="36" t="s">
        <v>16253</v>
      </c>
      <c r="D8459" s="36" t="s">
        <v>182</v>
      </c>
    </row>
    <row r="8460" spans="1:4">
      <c r="A8460" t="s">
        <v>16182</v>
      </c>
      <c r="B8460" t="s">
        <v>16254</v>
      </c>
      <c r="C8460" s="36" t="s">
        <v>16255</v>
      </c>
      <c r="D8460" s="36" t="s">
        <v>182</v>
      </c>
    </row>
    <row r="8461" spans="1:4">
      <c r="A8461" t="s">
        <v>16182</v>
      </c>
      <c r="B8461" t="s">
        <v>16256</v>
      </c>
      <c r="C8461" s="36" t="s">
        <v>16257</v>
      </c>
      <c r="D8461" s="36" t="s">
        <v>182</v>
      </c>
    </row>
    <row r="8462" spans="1:4">
      <c r="A8462" t="s">
        <v>16182</v>
      </c>
      <c r="B8462" t="s">
        <v>16258</v>
      </c>
      <c r="C8462" s="36" t="s">
        <v>16259</v>
      </c>
      <c r="D8462" s="36" t="s">
        <v>182</v>
      </c>
    </row>
    <row r="8463" spans="1:4">
      <c r="A8463" t="s">
        <v>16182</v>
      </c>
      <c r="B8463" t="s">
        <v>16260</v>
      </c>
      <c r="C8463" s="36" t="s">
        <v>16261</v>
      </c>
      <c r="D8463" s="36" t="s">
        <v>182</v>
      </c>
    </row>
    <row r="8464" spans="1:4">
      <c r="A8464" t="s">
        <v>16182</v>
      </c>
      <c r="B8464" t="s">
        <v>16260</v>
      </c>
      <c r="C8464" s="36" t="s">
        <v>16262</v>
      </c>
      <c r="D8464" s="36" t="s">
        <v>182</v>
      </c>
    </row>
    <row r="8465" spans="1:4">
      <c r="A8465" t="s">
        <v>16182</v>
      </c>
      <c r="B8465" t="s">
        <v>16263</v>
      </c>
      <c r="C8465" s="36" t="s">
        <v>16264</v>
      </c>
      <c r="D8465" s="36" t="s">
        <v>182</v>
      </c>
    </row>
    <row r="8466" spans="1:4">
      <c r="A8466" t="s">
        <v>16182</v>
      </c>
      <c r="B8466" t="s">
        <v>16265</v>
      </c>
      <c r="C8466" s="36" t="s">
        <v>16266</v>
      </c>
      <c r="D8466" s="36" t="s">
        <v>182</v>
      </c>
    </row>
    <row r="8467" spans="1:4">
      <c r="A8467" t="s">
        <v>16182</v>
      </c>
      <c r="B8467" t="s">
        <v>16267</v>
      </c>
      <c r="C8467" s="36" t="s">
        <v>16268</v>
      </c>
      <c r="D8467" s="36" t="s">
        <v>182</v>
      </c>
    </row>
    <row r="8468" spans="1:4">
      <c r="A8468" t="s">
        <v>16182</v>
      </c>
      <c r="B8468" t="s">
        <v>16269</v>
      </c>
      <c r="C8468" s="36" t="s">
        <v>16270</v>
      </c>
      <c r="D8468" s="36" t="s">
        <v>182</v>
      </c>
    </row>
    <row r="8469" spans="1:4">
      <c r="A8469" t="s">
        <v>16182</v>
      </c>
      <c r="B8469" t="s">
        <v>16271</v>
      </c>
      <c r="C8469" s="36" t="s">
        <v>16272</v>
      </c>
      <c r="D8469" s="36" t="s">
        <v>182</v>
      </c>
    </row>
    <row r="8470" spans="1:4">
      <c r="A8470" t="s">
        <v>16182</v>
      </c>
      <c r="B8470" t="s">
        <v>16273</v>
      </c>
      <c r="C8470" s="36" t="s">
        <v>16274</v>
      </c>
      <c r="D8470" s="36" t="s">
        <v>182</v>
      </c>
    </row>
    <row r="8471" spans="1:4">
      <c r="A8471" t="s">
        <v>16182</v>
      </c>
      <c r="B8471" t="s">
        <v>16183</v>
      </c>
      <c r="C8471" s="36" t="s">
        <v>16275</v>
      </c>
      <c r="D8471" s="36" t="s">
        <v>159</v>
      </c>
    </row>
    <row r="8472" spans="1:4">
      <c r="A8472" t="s">
        <v>16182</v>
      </c>
      <c r="B8472" t="s">
        <v>16183</v>
      </c>
      <c r="C8472" s="36" t="s">
        <v>16276</v>
      </c>
      <c r="D8472" s="36" t="s">
        <v>159</v>
      </c>
    </row>
    <row r="8473" spans="1:4">
      <c r="A8473" t="s">
        <v>16182</v>
      </c>
      <c r="B8473" t="s">
        <v>15148</v>
      </c>
      <c r="C8473" s="36" t="s">
        <v>16277</v>
      </c>
      <c r="D8473" s="36" t="s">
        <v>182</v>
      </c>
    </row>
    <row r="8474" spans="1:4">
      <c r="A8474" t="s">
        <v>16182</v>
      </c>
      <c r="B8474" t="s">
        <v>15150</v>
      </c>
      <c r="C8474" s="36" t="s">
        <v>16278</v>
      </c>
      <c r="D8474" s="36" t="s">
        <v>182</v>
      </c>
    </row>
    <row r="8475" spans="1:4">
      <c r="A8475" t="s">
        <v>16182</v>
      </c>
      <c r="B8475" t="s">
        <v>16279</v>
      </c>
      <c r="C8475" s="36" t="s">
        <v>16280</v>
      </c>
      <c r="D8475" s="36" t="s">
        <v>182</v>
      </c>
    </row>
    <row r="8476" spans="1:4">
      <c r="A8476" t="s">
        <v>16182</v>
      </c>
      <c r="B8476" t="s">
        <v>16281</v>
      </c>
      <c r="C8476" s="36" t="s">
        <v>16282</v>
      </c>
      <c r="D8476" s="36" t="s">
        <v>182</v>
      </c>
    </row>
    <row r="8477" spans="1:4">
      <c r="A8477" t="s">
        <v>16182</v>
      </c>
      <c r="B8477" t="s">
        <v>16283</v>
      </c>
      <c r="C8477" s="36" t="s">
        <v>16284</v>
      </c>
      <c r="D8477" s="36" t="s">
        <v>182</v>
      </c>
    </row>
    <row r="8478" spans="1:4">
      <c r="A8478" t="s">
        <v>16182</v>
      </c>
      <c r="B8478" t="s">
        <v>16285</v>
      </c>
      <c r="C8478" s="36" t="s">
        <v>16286</v>
      </c>
      <c r="D8478" s="36" t="s">
        <v>182</v>
      </c>
    </row>
    <row r="8479" spans="1:4">
      <c r="A8479" t="s">
        <v>16182</v>
      </c>
      <c r="B8479" t="s">
        <v>16287</v>
      </c>
      <c r="C8479" s="36" t="s">
        <v>16288</v>
      </c>
      <c r="D8479" s="36" t="s">
        <v>182</v>
      </c>
    </row>
    <row r="8480" spans="1:4">
      <c r="A8480" t="s">
        <v>16182</v>
      </c>
      <c r="B8480" t="s">
        <v>16289</v>
      </c>
      <c r="C8480" s="36" t="s">
        <v>16290</v>
      </c>
      <c r="D8480" s="36" t="s">
        <v>182</v>
      </c>
    </row>
    <row r="8481" spans="1:4">
      <c r="A8481" t="s">
        <v>16182</v>
      </c>
      <c r="B8481" t="s">
        <v>15805</v>
      </c>
      <c r="C8481" s="36" t="s">
        <v>16291</v>
      </c>
      <c r="D8481" s="36" t="s">
        <v>182</v>
      </c>
    </row>
    <row r="8482" spans="1:4">
      <c r="A8482" t="s">
        <v>16182</v>
      </c>
      <c r="B8482" t="s">
        <v>16292</v>
      </c>
      <c r="C8482" s="36" t="s">
        <v>16293</v>
      </c>
      <c r="D8482" s="36" t="s">
        <v>182</v>
      </c>
    </row>
    <row r="8483" spans="1:4">
      <c r="A8483" t="s">
        <v>16182</v>
      </c>
      <c r="B8483" t="s">
        <v>16294</v>
      </c>
      <c r="C8483" s="36" t="s">
        <v>16295</v>
      </c>
      <c r="D8483" s="36" t="s">
        <v>182</v>
      </c>
    </row>
    <row r="8484" spans="1:4">
      <c r="A8484" t="s">
        <v>16182</v>
      </c>
      <c r="B8484" t="s">
        <v>15807</v>
      </c>
      <c r="C8484" s="36" t="s">
        <v>16296</v>
      </c>
      <c r="D8484" s="36" t="s">
        <v>182</v>
      </c>
    </row>
    <row r="8485" spans="1:4">
      <c r="A8485" t="s">
        <v>16182</v>
      </c>
      <c r="B8485" t="s">
        <v>16183</v>
      </c>
      <c r="C8485" s="36" t="s">
        <v>16297</v>
      </c>
      <c r="D8485" s="36" t="s">
        <v>159</v>
      </c>
    </row>
    <row r="8486" spans="1:4">
      <c r="A8486" t="s">
        <v>16182</v>
      </c>
      <c r="B8486" t="s">
        <v>15336</v>
      </c>
      <c r="C8486" s="36" t="s">
        <v>16298</v>
      </c>
      <c r="D8486" s="36" t="s">
        <v>182</v>
      </c>
    </row>
    <row r="8487" spans="1:4">
      <c r="A8487" t="s">
        <v>16182</v>
      </c>
      <c r="B8487" t="s">
        <v>16299</v>
      </c>
      <c r="C8487" s="36" t="s">
        <v>16300</v>
      </c>
      <c r="D8487" s="36" t="s">
        <v>182</v>
      </c>
    </row>
    <row r="8488" spans="1:4">
      <c r="A8488" t="s">
        <v>16182</v>
      </c>
      <c r="B8488" t="s">
        <v>15475</v>
      </c>
      <c r="C8488" s="36" t="s">
        <v>16301</v>
      </c>
      <c r="D8488" s="36" t="s">
        <v>182</v>
      </c>
    </row>
    <row r="8489" spans="1:4">
      <c r="A8489" t="s">
        <v>16182</v>
      </c>
      <c r="B8489" t="s">
        <v>13534</v>
      </c>
      <c r="C8489" s="36" t="s">
        <v>16302</v>
      </c>
      <c r="D8489" s="36" t="s">
        <v>182</v>
      </c>
    </row>
    <row r="8490" spans="1:4">
      <c r="A8490" t="s">
        <v>16182</v>
      </c>
      <c r="B8490" t="s">
        <v>16183</v>
      </c>
      <c r="C8490" s="36" t="s">
        <v>16303</v>
      </c>
      <c r="D8490" s="36" t="s">
        <v>159</v>
      </c>
    </row>
    <row r="8491" spans="1:4">
      <c r="A8491" t="s">
        <v>16182</v>
      </c>
      <c r="B8491" t="s">
        <v>14242</v>
      </c>
      <c r="C8491" s="36" t="s">
        <v>16304</v>
      </c>
      <c r="D8491" s="36" t="s">
        <v>182</v>
      </c>
    </row>
    <row r="8492" spans="1:4">
      <c r="A8492" t="s">
        <v>16182</v>
      </c>
      <c r="B8492" t="s">
        <v>16305</v>
      </c>
      <c r="C8492" s="36" t="s">
        <v>16306</v>
      </c>
      <c r="D8492" s="36" t="s">
        <v>182</v>
      </c>
    </row>
    <row r="8493" spans="1:4">
      <c r="A8493" t="s">
        <v>16182</v>
      </c>
      <c r="B8493" t="s">
        <v>16307</v>
      </c>
      <c r="C8493" s="36" t="s">
        <v>16308</v>
      </c>
      <c r="D8493" s="36" t="s">
        <v>182</v>
      </c>
    </row>
    <row r="8494" spans="1:4">
      <c r="A8494" t="s">
        <v>16182</v>
      </c>
      <c r="B8494" t="s">
        <v>16309</v>
      </c>
      <c r="C8494" s="36" t="s">
        <v>16310</v>
      </c>
      <c r="D8494" s="36" t="s">
        <v>182</v>
      </c>
    </row>
    <row r="8495" spans="1:4">
      <c r="A8495" t="s">
        <v>16182</v>
      </c>
      <c r="B8495" t="s">
        <v>16311</v>
      </c>
      <c r="C8495" s="36" t="s">
        <v>16312</v>
      </c>
      <c r="D8495" s="36" t="s">
        <v>182</v>
      </c>
    </row>
    <row r="8496" spans="1:4">
      <c r="A8496" t="s">
        <v>16182</v>
      </c>
      <c r="B8496" t="s">
        <v>16313</v>
      </c>
      <c r="C8496" s="36" t="s">
        <v>16314</v>
      </c>
      <c r="D8496" s="36" t="s">
        <v>182</v>
      </c>
    </row>
    <row r="8497" spans="1:4">
      <c r="A8497" t="s">
        <v>16182</v>
      </c>
      <c r="B8497" t="s">
        <v>16281</v>
      </c>
      <c r="C8497" s="36" t="s">
        <v>16315</v>
      </c>
      <c r="D8497" s="36" t="s">
        <v>182</v>
      </c>
    </row>
    <row r="8498" spans="1:4">
      <c r="A8498" t="s">
        <v>16182</v>
      </c>
      <c r="B8498" t="s">
        <v>13592</v>
      </c>
      <c r="C8498" s="36" t="s">
        <v>16316</v>
      </c>
      <c r="D8498" s="36" t="s">
        <v>182</v>
      </c>
    </row>
    <row r="8499" spans="1:4">
      <c r="A8499" t="s">
        <v>16182</v>
      </c>
      <c r="B8499" t="s">
        <v>16317</v>
      </c>
      <c r="C8499" s="36" t="s">
        <v>16318</v>
      </c>
      <c r="D8499" s="36" t="s">
        <v>182</v>
      </c>
    </row>
    <row r="8500" spans="1:4">
      <c r="A8500" t="s">
        <v>16182</v>
      </c>
      <c r="B8500" t="s">
        <v>15345</v>
      </c>
      <c r="C8500" s="36" t="s">
        <v>16319</v>
      </c>
      <c r="D8500" s="36" t="s">
        <v>182</v>
      </c>
    </row>
    <row r="8501" spans="1:4">
      <c r="A8501" t="s">
        <v>16182</v>
      </c>
      <c r="B8501" t="s">
        <v>16320</v>
      </c>
      <c r="C8501" s="36" t="s">
        <v>16321</v>
      </c>
      <c r="D8501" s="36" t="s">
        <v>182</v>
      </c>
    </row>
    <row r="8502" spans="1:4">
      <c r="A8502" t="s">
        <v>16182</v>
      </c>
      <c r="B8502" t="s">
        <v>16322</v>
      </c>
      <c r="C8502" s="36" t="s">
        <v>16323</v>
      </c>
      <c r="D8502" s="36" t="s">
        <v>182</v>
      </c>
    </row>
    <row r="8503" spans="1:4">
      <c r="A8503" t="s">
        <v>16182</v>
      </c>
      <c r="B8503" t="s">
        <v>13609</v>
      </c>
      <c r="C8503" s="36" t="s">
        <v>16324</v>
      </c>
      <c r="D8503" s="36" t="s">
        <v>182</v>
      </c>
    </row>
    <row r="8504" spans="1:4">
      <c r="A8504" t="s">
        <v>16182</v>
      </c>
      <c r="B8504" t="s">
        <v>16325</v>
      </c>
      <c r="C8504" s="36" t="s">
        <v>16326</v>
      </c>
      <c r="D8504" s="36" t="s">
        <v>182</v>
      </c>
    </row>
    <row r="8505" spans="1:4">
      <c r="A8505" t="s">
        <v>16182</v>
      </c>
      <c r="B8505" t="s">
        <v>13599</v>
      </c>
      <c r="C8505" s="36" t="s">
        <v>16327</v>
      </c>
      <c r="D8505" s="36" t="s">
        <v>182</v>
      </c>
    </row>
    <row r="8506" spans="1:4">
      <c r="A8506" t="s">
        <v>16182</v>
      </c>
      <c r="B8506" t="s">
        <v>16328</v>
      </c>
      <c r="C8506" s="36" t="s">
        <v>16329</v>
      </c>
      <c r="D8506" s="36" t="s">
        <v>182</v>
      </c>
    </row>
    <row r="8507" spans="1:4">
      <c r="A8507" t="s">
        <v>16182</v>
      </c>
      <c r="B8507" t="s">
        <v>16330</v>
      </c>
      <c r="C8507" s="36" t="s">
        <v>16331</v>
      </c>
      <c r="D8507" s="36" t="s">
        <v>182</v>
      </c>
    </row>
    <row r="8508" spans="1:4">
      <c r="A8508" t="s">
        <v>16182</v>
      </c>
      <c r="B8508" t="s">
        <v>16183</v>
      </c>
      <c r="C8508" s="36" t="s">
        <v>16332</v>
      </c>
      <c r="D8508" s="36" t="s">
        <v>159</v>
      </c>
    </row>
    <row r="8509" spans="1:4">
      <c r="A8509" t="s">
        <v>16182</v>
      </c>
      <c r="B8509" t="s">
        <v>16183</v>
      </c>
      <c r="C8509" s="36" t="s">
        <v>16333</v>
      </c>
      <c r="D8509" s="36" t="s">
        <v>159</v>
      </c>
    </row>
    <row r="8510" spans="1:4">
      <c r="A8510" t="s">
        <v>16182</v>
      </c>
      <c r="B8510" t="s">
        <v>16334</v>
      </c>
      <c r="C8510" s="36" t="s">
        <v>16335</v>
      </c>
      <c r="D8510" s="36" t="s">
        <v>182</v>
      </c>
    </row>
    <row r="8511" spans="1:4">
      <c r="A8511" t="s">
        <v>16182</v>
      </c>
      <c r="B8511" t="s">
        <v>16336</v>
      </c>
      <c r="C8511" s="36" t="s">
        <v>16337</v>
      </c>
      <c r="D8511" s="36" t="s">
        <v>182</v>
      </c>
    </row>
    <row r="8512" spans="1:4">
      <c r="A8512" t="s">
        <v>16182</v>
      </c>
      <c r="B8512" t="s">
        <v>15835</v>
      </c>
      <c r="C8512" s="36" t="s">
        <v>16338</v>
      </c>
      <c r="D8512" s="36" t="s">
        <v>182</v>
      </c>
    </row>
    <row r="8513" spans="1:4">
      <c r="A8513" t="s">
        <v>16182</v>
      </c>
      <c r="B8513" t="s">
        <v>16339</v>
      </c>
      <c r="C8513" s="36" t="s">
        <v>16340</v>
      </c>
      <c r="D8513" s="36" t="s">
        <v>182</v>
      </c>
    </row>
    <row r="8514" spans="1:4">
      <c r="A8514" t="s">
        <v>16182</v>
      </c>
      <c r="B8514" t="s">
        <v>16341</v>
      </c>
      <c r="C8514" s="36" t="s">
        <v>16342</v>
      </c>
      <c r="D8514" s="36" t="s">
        <v>182</v>
      </c>
    </row>
    <row r="8515" spans="1:4">
      <c r="A8515" t="s">
        <v>16182</v>
      </c>
      <c r="B8515" t="s">
        <v>16343</v>
      </c>
      <c r="C8515" s="36" t="s">
        <v>16344</v>
      </c>
      <c r="D8515" s="36" t="s">
        <v>182</v>
      </c>
    </row>
    <row r="8516" spans="1:4">
      <c r="A8516" t="s">
        <v>16182</v>
      </c>
      <c r="B8516" t="s">
        <v>16345</v>
      </c>
      <c r="C8516" s="36" t="s">
        <v>16346</v>
      </c>
      <c r="D8516" s="36" t="s">
        <v>182</v>
      </c>
    </row>
    <row r="8517" spans="1:4">
      <c r="A8517" t="s">
        <v>16182</v>
      </c>
      <c r="B8517" t="s">
        <v>15849</v>
      </c>
      <c r="C8517" s="36" t="s">
        <v>16347</v>
      </c>
      <c r="D8517" s="36" t="s">
        <v>182</v>
      </c>
    </row>
    <row r="8518" spans="1:4">
      <c r="A8518" t="s">
        <v>16182</v>
      </c>
      <c r="B8518" t="s">
        <v>16348</v>
      </c>
      <c r="C8518" s="36" t="s">
        <v>16349</v>
      </c>
      <c r="D8518" s="36" t="s">
        <v>182</v>
      </c>
    </row>
    <row r="8519" spans="1:4">
      <c r="A8519" t="s">
        <v>16182</v>
      </c>
      <c r="B8519" t="s">
        <v>15380</v>
      </c>
      <c r="C8519" s="36" t="s">
        <v>16350</v>
      </c>
      <c r="D8519" s="36" t="s">
        <v>182</v>
      </c>
    </row>
    <row r="8520" spans="1:4">
      <c r="A8520" t="s">
        <v>16182</v>
      </c>
      <c r="B8520" t="s">
        <v>16343</v>
      </c>
      <c r="C8520" s="36" t="s">
        <v>16351</v>
      </c>
      <c r="D8520" s="36" t="s">
        <v>182</v>
      </c>
    </row>
    <row r="8521" spans="1:4">
      <c r="A8521" t="s">
        <v>16182</v>
      </c>
      <c r="B8521" t="s">
        <v>15851</v>
      </c>
      <c r="C8521" s="36" t="s">
        <v>16352</v>
      </c>
      <c r="D8521" s="36" t="s">
        <v>182</v>
      </c>
    </row>
    <row r="8522" spans="1:4">
      <c r="A8522" t="s">
        <v>16182</v>
      </c>
      <c r="B8522" t="s">
        <v>16353</v>
      </c>
      <c r="C8522" s="36" t="s">
        <v>16354</v>
      </c>
      <c r="D8522" s="36" t="s">
        <v>182</v>
      </c>
    </row>
    <row r="8523" spans="1:4">
      <c r="A8523" t="s">
        <v>16182</v>
      </c>
      <c r="B8523" t="s">
        <v>16355</v>
      </c>
      <c r="C8523" s="36" t="s">
        <v>16356</v>
      </c>
      <c r="D8523" s="36" t="s">
        <v>182</v>
      </c>
    </row>
    <row r="8524" spans="1:4">
      <c r="A8524" t="s">
        <v>16182</v>
      </c>
      <c r="B8524" t="s">
        <v>16357</v>
      </c>
      <c r="C8524" s="36" t="s">
        <v>16358</v>
      </c>
      <c r="D8524" s="36" t="s">
        <v>182</v>
      </c>
    </row>
    <row r="8525" spans="1:4">
      <c r="A8525" t="s">
        <v>16182</v>
      </c>
      <c r="B8525" t="s">
        <v>13672</v>
      </c>
      <c r="C8525" s="36" t="s">
        <v>16359</v>
      </c>
      <c r="D8525" s="36" t="s">
        <v>182</v>
      </c>
    </row>
    <row r="8526" spans="1:4">
      <c r="A8526" t="s">
        <v>16182</v>
      </c>
      <c r="B8526" t="s">
        <v>16360</v>
      </c>
      <c r="C8526" s="36" t="s">
        <v>16361</v>
      </c>
      <c r="D8526" s="36" t="s">
        <v>182</v>
      </c>
    </row>
    <row r="8527" spans="1:4">
      <c r="A8527" t="s">
        <v>16182</v>
      </c>
      <c r="B8527" t="s">
        <v>16362</v>
      </c>
      <c r="C8527" s="36" t="s">
        <v>16363</v>
      </c>
      <c r="D8527" s="36" t="s">
        <v>182</v>
      </c>
    </row>
    <row r="8528" spans="1:4">
      <c r="A8528" t="s">
        <v>16182</v>
      </c>
      <c r="B8528" t="s">
        <v>16364</v>
      </c>
      <c r="C8528" s="36" t="s">
        <v>16365</v>
      </c>
      <c r="D8528" s="36" t="s">
        <v>182</v>
      </c>
    </row>
    <row r="8529" spans="1:4">
      <c r="A8529" t="s">
        <v>16182</v>
      </c>
      <c r="B8529" t="s">
        <v>16366</v>
      </c>
      <c r="C8529" s="36" t="s">
        <v>16367</v>
      </c>
      <c r="D8529" s="36" t="s">
        <v>182</v>
      </c>
    </row>
    <row r="8530" spans="1:4">
      <c r="A8530" t="s">
        <v>16182</v>
      </c>
      <c r="B8530" t="s">
        <v>16368</v>
      </c>
      <c r="C8530" s="36" t="s">
        <v>16369</v>
      </c>
      <c r="D8530" s="36" t="s">
        <v>182</v>
      </c>
    </row>
    <row r="8531" spans="1:4">
      <c r="A8531" t="s">
        <v>16182</v>
      </c>
      <c r="B8531" t="s">
        <v>16370</v>
      </c>
      <c r="C8531" s="36" t="s">
        <v>16371</v>
      </c>
      <c r="D8531" s="36" t="s">
        <v>182</v>
      </c>
    </row>
    <row r="8532" spans="1:4">
      <c r="A8532" t="s">
        <v>16182</v>
      </c>
      <c r="B8532" t="s">
        <v>16372</v>
      </c>
      <c r="C8532" s="36" t="s">
        <v>16373</v>
      </c>
      <c r="D8532" s="36" t="s">
        <v>182</v>
      </c>
    </row>
    <row r="8533" spans="1:4">
      <c r="A8533" t="s">
        <v>16182</v>
      </c>
      <c r="B8533" t="s">
        <v>16374</v>
      </c>
      <c r="C8533" s="36" t="s">
        <v>16375</v>
      </c>
      <c r="D8533" s="36" t="s">
        <v>182</v>
      </c>
    </row>
    <row r="8534" spans="1:4">
      <c r="A8534" t="s">
        <v>16182</v>
      </c>
      <c r="B8534" t="s">
        <v>16376</v>
      </c>
      <c r="C8534" s="36" t="s">
        <v>16377</v>
      </c>
      <c r="D8534" s="36" t="s">
        <v>182</v>
      </c>
    </row>
    <row r="8535" spans="1:4">
      <c r="A8535" t="s">
        <v>16182</v>
      </c>
      <c r="B8535" t="s">
        <v>15841</v>
      </c>
      <c r="C8535" s="36" t="s">
        <v>16378</v>
      </c>
      <c r="D8535" s="36" t="s">
        <v>182</v>
      </c>
    </row>
    <row r="8536" spans="1:4">
      <c r="A8536" t="s">
        <v>16182</v>
      </c>
      <c r="B8536" t="s">
        <v>15394</v>
      </c>
      <c r="C8536" s="36" t="s">
        <v>16379</v>
      </c>
      <c r="D8536" s="36" t="s">
        <v>182</v>
      </c>
    </row>
    <row r="8537" spans="1:4">
      <c r="A8537" t="s">
        <v>16182</v>
      </c>
      <c r="B8537" t="s">
        <v>16183</v>
      </c>
      <c r="C8537" s="36" t="s">
        <v>16380</v>
      </c>
      <c r="D8537" s="36" t="s">
        <v>159</v>
      </c>
    </row>
    <row r="8538" spans="1:4">
      <c r="A8538" t="s">
        <v>16182</v>
      </c>
      <c r="B8538" t="s">
        <v>16381</v>
      </c>
      <c r="C8538" s="36" t="s">
        <v>16382</v>
      </c>
      <c r="D8538" s="36" t="s">
        <v>182</v>
      </c>
    </row>
    <row r="8539" spans="1:4">
      <c r="A8539" t="s">
        <v>16182</v>
      </c>
      <c r="B8539" t="s">
        <v>16383</v>
      </c>
      <c r="C8539" s="36" t="s">
        <v>16384</v>
      </c>
      <c r="D8539" s="36" t="s">
        <v>182</v>
      </c>
    </row>
    <row r="8540" spans="1:4">
      <c r="A8540" t="s">
        <v>16182</v>
      </c>
      <c r="B8540" t="s">
        <v>13702</v>
      </c>
      <c r="C8540" s="36" t="s">
        <v>16385</v>
      </c>
      <c r="D8540" s="36" t="s">
        <v>182</v>
      </c>
    </row>
    <row r="8541" spans="1:4">
      <c r="A8541" t="s">
        <v>16182</v>
      </c>
      <c r="B8541" t="s">
        <v>16386</v>
      </c>
      <c r="C8541" s="36" t="s">
        <v>16387</v>
      </c>
      <c r="D8541" s="36" t="s">
        <v>182</v>
      </c>
    </row>
    <row r="8542" spans="1:4">
      <c r="A8542" t="s">
        <v>16182</v>
      </c>
      <c r="B8542" t="s">
        <v>16388</v>
      </c>
      <c r="C8542" s="36" t="s">
        <v>16389</v>
      </c>
      <c r="D8542" s="36" t="s">
        <v>182</v>
      </c>
    </row>
    <row r="8543" spans="1:4">
      <c r="A8543" t="s">
        <v>16182</v>
      </c>
      <c r="B8543" t="s">
        <v>16390</v>
      </c>
      <c r="C8543" s="36" t="s">
        <v>16391</v>
      </c>
      <c r="D8543" s="36" t="s">
        <v>182</v>
      </c>
    </row>
    <row r="8544" spans="1:4">
      <c r="A8544" t="s">
        <v>16182</v>
      </c>
      <c r="B8544" t="s">
        <v>16392</v>
      </c>
      <c r="C8544" s="36" t="s">
        <v>16393</v>
      </c>
      <c r="D8544" s="36" t="s">
        <v>182</v>
      </c>
    </row>
    <row r="8545" spans="1:4">
      <c r="A8545" t="s">
        <v>16182</v>
      </c>
      <c r="B8545" t="s">
        <v>16394</v>
      </c>
      <c r="C8545" s="36" t="s">
        <v>16395</v>
      </c>
      <c r="D8545" s="36" t="s">
        <v>182</v>
      </c>
    </row>
    <row r="8546" spans="1:4">
      <c r="A8546" t="s">
        <v>16182</v>
      </c>
      <c r="B8546" t="s">
        <v>16396</v>
      </c>
      <c r="C8546" s="36" t="s">
        <v>16397</v>
      </c>
      <c r="D8546" s="36" t="s">
        <v>182</v>
      </c>
    </row>
    <row r="8547" spans="1:4">
      <c r="A8547" t="s">
        <v>16182</v>
      </c>
      <c r="B8547" t="s">
        <v>16398</v>
      </c>
      <c r="C8547" s="36" t="s">
        <v>16399</v>
      </c>
      <c r="D8547" s="36" t="s">
        <v>182</v>
      </c>
    </row>
    <row r="8548" spans="1:4">
      <c r="A8548" t="s">
        <v>16182</v>
      </c>
      <c r="B8548" t="s">
        <v>16400</v>
      </c>
      <c r="C8548" s="36" t="s">
        <v>16401</v>
      </c>
      <c r="D8548" s="36" t="s">
        <v>182</v>
      </c>
    </row>
    <row r="8549" spans="1:4">
      <c r="A8549" t="s">
        <v>16182</v>
      </c>
      <c r="B8549" t="s">
        <v>16402</v>
      </c>
      <c r="C8549" s="36" t="s">
        <v>16403</v>
      </c>
      <c r="D8549" s="36" t="s">
        <v>182</v>
      </c>
    </row>
    <row r="8550" spans="1:4">
      <c r="A8550" t="s">
        <v>16182</v>
      </c>
      <c r="B8550" t="s">
        <v>16404</v>
      </c>
      <c r="C8550" s="36" t="s">
        <v>16405</v>
      </c>
      <c r="D8550" s="36" t="s">
        <v>182</v>
      </c>
    </row>
    <row r="8551" spans="1:4">
      <c r="A8551" t="s">
        <v>16182</v>
      </c>
      <c r="B8551" t="s">
        <v>16406</v>
      </c>
      <c r="C8551" s="36" t="s">
        <v>16407</v>
      </c>
      <c r="D8551" s="36" t="s">
        <v>182</v>
      </c>
    </row>
    <row r="8552" spans="1:4">
      <c r="A8552" t="s">
        <v>16182</v>
      </c>
      <c r="B8552" t="s">
        <v>15409</v>
      </c>
      <c r="C8552" s="36" t="s">
        <v>16408</v>
      </c>
      <c r="D8552" s="36" t="s">
        <v>182</v>
      </c>
    </row>
    <row r="8553" spans="1:4">
      <c r="A8553" t="s">
        <v>16182</v>
      </c>
      <c r="B8553" t="s">
        <v>16409</v>
      </c>
      <c r="C8553" s="36" t="s">
        <v>16410</v>
      </c>
      <c r="D8553" s="36" t="s">
        <v>182</v>
      </c>
    </row>
    <row r="8554" spans="1:4">
      <c r="A8554" t="s">
        <v>16182</v>
      </c>
      <c r="B8554" t="s">
        <v>16411</v>
      </c>
      <c r="C8554" s="36" t="s">
        <v>16412</v>
      </c>
      <c r="D8554" s="36" t="s">
        <v>182</v>
      </c>
    </row>
    <row r="8555" spans="1:4">
      <c r="A8555" t="s">
        <v>16182</v>
      </c>
      <c r="B8555" t="s">
        <v>15059</v>
      </c>
      <c r="C8555" s="36" t="s">
        <v>16413</v>
      </c>
      <c r="D8555" s="36" t="s">
        <v>182</v>
      </c>
    </row>
    <row r="8556" spans="1:4">
      <c r="A8556" t="s">
        <v>16182</v>
      </c>
      <c r="B8556" t="s">
        <v>16414</v>
      </c>
      <c r="C8556" s="36" t="s">
        <v>16415</v>
      </c>
      <c r="D8556" s="36" t="s">
        <v>182</v>
      </c>
    </row>
    <row r="8557" spans="1:4">
      <c r="A8557" t="s">
        <v>16182</v>
      </c>
      <c r="B8557" t="s">
        <v>16416</v>
      </c>
      <c r="C8557" s="36" t="s">
        <v>16417</v>
      </c>
      <c r="D8557" s="36" t="s">
        <v>182</v>
      </c>
    </row>
    <row r="8558" spans="1:4">
      <c r="A8558" t="s">
        <v>16182</v>
      </c>
      <c r="B8558" t="s">
        <v>16418</v>
      </c>
      <c r="C8558" s="36" t="s">
        <v>16419</v>
      </c>
      <c r="D8558" s="36" t="s">
        <v>182</v>
      </c>
    </row>
    <row r="8559" spans="1:4">
      <c r="A8559" t="s">
        <v>16182</v>
      </c>
      <c r="B8559" t="s">
        <v>16420</v>
      </c>
      <c r="C8559" s="36" t="s">
        <v>16421</v>
      </c>
      <c r="D8559" s="36" t="s">
        <v>182</v>
      </c>
    </row>
    <row r="8560" spans="1:4">
      <c r="A8560" t="s">
        <v>16182</v>
      </c>
      <c r="B8560" t="s">
        <v>16422</v>
      </c>
      <c r="C8560" s="36" t="s">
        <v>16423</v>
      </c>
      <c r="D8560" s="36" t="s">
        <v>182</v>
      </c>
    </row>
    <row r="8561" spans="1:4">
      <c r="A8561" t="s">
        <v>16182</v>
      </c>
      <c r="B8561" t="s">
        <v>16424</v>
      </c>
      <c r="C8561" s="36" t="s">
        <v>16425</v>
      </c>
      <c r="D8561" s="36" t="s">
        <v>182</v>
      </c>
    </row>
    <row r="8562" spans="1:4">
      <c r="A8562" t="s">
        <v>16182</v>
      </c>
      <c r="B8562" t="s">
        <v>16426</v>
      </c>
      <c r="C8562" s="36" t="s">
        <v>16427</v>
      </c>
      <c r="D8562" s="36" t="s">
        <v>182</v>
      </c>
    </row>
    <row r="8563" spans="1:4">
      <c r="A8563" t="s">
        <v>16182</v>
      </c>
      <c r="B8563" t="s">
        <v>16416</v>
      </c>
      <c r="C8563" s="36" t="s">
        <v>16428</v>
      </c>
      <c r="D8563" s="36" t="s">
        <v>182</v>
      </c>
    </row>
    <row r="8564" spans="1:4">
      <c r="A8564" t="s">
        <v>16182</v>
      </c>
      <c r="B8564" t="s">
        <v>16429</v>
      </c>
      <c r="C8564" s="36" t="s">
        <v>16430</v>
      </c>
      <c r="D8564" s="36" t="s">
        <v>182</v>
      </c>
    </row>
    <row r="8565" spans="1:4">
      <c r="A8565" t="s">
        <v>16182</v>
      </c>
      <c r="B8565" t="s">
        <v>13783</v>
      </c>
      <c r="C8565" s="36" t="s">
        <v>16431</v>
      </c>
      <c r="D8565" s="36" t="s">
        <v>182</v>
      </c>
    </row>
    <row r="8566" spans="1:4">
      <c r="A8566" t="s">
        <v>16182</v>
      </c>
      <c r="B8566" t="s">
        <v>16432</v>
      </c>
      <c r="C8566" s="36" t="s">
        <v>16433</v>
      </c>
      <c r="D8566" s="36" t="s">
        <v>182</v>
      </c>
    </row>
    <row r="8567" spans="1:4">
      <c r="A8567" t="s">
        <v>16182</v>
      </c>
      <c r="B8567" t="s">
        <v>16183</v>
      </c>
      <c r="C8567" s="36" t="s">
        <v>16434</v>
      </c>
      <c r="D8567" s="36" t="s">
        <v>182</v>
      </c>
    </row>
    <row r="8568" spans="1:4">
      <c r="A8568" t="s">
        <v>16182</v>
      </c>
      <c r="B8568" t="s">
        <v>16183</v>
      </c>
      <c r="C8568" s="36" t="s">
        <v>16435</v>
      </c>
      <c r="D8568" s="36" t="s">
        <v>182</v>
      </c>
    </row>
    <row r="8569" spans="1:4">
      <c r="A8569" t="s">
        <v>16182</v>
      </c>
      <c r="B8569" t="s">
        <v>16436</v>
      </c>
      <c r="C8569" s="36" t="s">
        <v>16437</v>
      </c>
      <c r="D8569" s="36" t="s">
        <v>182</v>
      </c>
    </row>
    <row r="8570" spans="1:4">
      <c r="A8570" t="s">
        <v>16182</v>
      </c>
      <c r="B8570" t="s">
        <v>16438</v>
      </c>
      <c r="C8570" s="36" t="s">
        <v>16439</v>
      </c>
      <c r="D8570" s="36" t="s">
        <v>182</v>
      </c>
    </row>
    <row r="8571" spans="1:4">
      <c r="A8571" t="s">
        <v>16182</v>
      </c>
      <c r="B8571" t="s">
        <v>16183</v>
      </c>
      <c r="C8571" s="36" t="s">
        <v>16440</v>
      </c>
      <c r="D8571" s="36" t="s">
        <v>182</v>
      </c>
    </row>
    <row r="8572" spans="1:4">
      <c r="A8572" t="s">
        <v>16182</v>
      </c>
      <c r="B8572" t="s">
        <v>16418</v>
      </c>
      <c r="C8572" s="36" t="s">
        <v>16441</v>
      </c>
      <c r="D8572" s="36" t="s">
        <v>182</v>
      </c>
    </row>
    <row r="8573" spans="1:4">
      <c r="A8573" t="s">
        <v>16182</v>
      </c>
      <c r="B8573" t="s">
        <v>16442</v>
      </c>
      <c r="C8573" s="36" t="s">
        <v>16443</v>
      </c>
      <c r="D8573" s="36" t="s">
        <v>182</v>
      </c>
    </row>
    <row r="8574" spans="1:4">
      <c r="A8574" t="s">
        <v>16182</v>
      </c>
      <c r="B8574" t="s">
        <v>16183</v>
      </c>
      <c r="C8574" s="36" t="s">
        <v>16444</v>
      </c>
      <c r="D8574" s="36" t="s">
        <v>182</v>
      </c>
    </row>
    <row r="8575" spans="1:4">
      <c r="A8575" t="s">
        <v>16182</v>
      </c>
      <c r="B8575" t="s">
        <v>16183</v>
      </c>
      <c r="C8575" s="36" t="s">
        <v>16445</v>
      </c>
      <c r="D8575" s="36" t="s">
        <v>182</v>
      </c>
    </row>
    <row r="8576" spans="1:4">
      <c r="A8576" t="s">
        <v>16182</v>
      </c>
      <c r="B8576" t="s">
        <v>16446</v>
      </c>
      <c r="C8576" s="36" t="s">
        <v>16447</v>
      </c>
      <c r="D8576" s="36" t="s">
        <v>182</v>
      </c>
    </row>
    <row r="8577" spans="1:4">
      <c r="A8577" t="s">
        <v>16182</v>
      </c>
      <c r="B8577" t="s">
        <v>16448</v>
      </c>
      <c r="C8577" s="36" t="s">
        <v>16449</v>
      </c>
      <c r="D8577" s="36" t="s">
        <v>182</v>
      </c>
    </row>
    <row r="8578" spans="1:4">
      <c r="A8578" t="s">
        <v>16182</v>
      </c>
      <c r="B8578" t="s">
        <v>16450</v>
      </c>
      <c r="C8578" s="36" t="s">
        <v>16451</v>
      </c>
      <c r="D8578" s="36" t="s">
        <v>182</v>
      </c>
    </row>
    <row r="8579" spans="1:4">
      <c r="A8579" t="s">
        <v>16182</v>
      </c>
      <c r="B8579" t="s">
        <v>16452</v>
      </c>
      <c r="C8579" s="36" t="s">
        <v>16453</v>
      </c>
      <c r="D8579" s="36" t="s">
        <v>182</v>
      </c>
    </row>
    <row r="8580" spans="1:4">
      <c r="A8580" t="s">
        <v>16182</v>
      </c>
      <c r="B8580" t="s">
        <v>16454</v>
      </c>
      <c r="C8580" s="36" t="s">
        <v>16455</v>
      </c>
      <c r="D8580" s="36" t="s">
        <v>182</v>
      </c>
    </row>
    <row r="8581" spans="1:4">
      <c r="A8581" t="s">
        <v>16182</v>
      </c>
      <c r="B8581" t="s">
        <v>16456</v>
      </c>
      <c r="C8581" s="36" t="s">
        <v>16457</v>
      </c>
      <c r="D8581" s="36" t="s">
        <v>182</v>
      </c>
    </row>
    <row r="8582" spans="1:4">
      <c r="A8582" t="s">
        <v>16182</v>
      </c>
      <c r="B8582" t="s">
        <v>16458</v>
      </c>
      <c r="C8582" s="36" t="s">
        <v>16459</v>
      </c>
      <c r="D8582" s="36" t="s">
        <v>182</v>
      </c>
    </row>
    <row r="8583" spans="1:4">
      <c r="A8583" t="s">
        <v>16182</v>
      </c>
      <c r="B8583" t="s">
        <v>16460</v>
      </c>
      <c r="C8583" s="36" t="s">
        <v>16461</v>
      </c>
      <c r="D8583" s="36" t="s">
        <v>182</v>
      </c>
    </row>
    <row r="8584" spans="1:4">
      <c r="A8584" t="s">
        <v>16182</v>
      </c>
      <c r="B8584" t="s">
        <v>16183</v>
      </c>
      <c r="C8584" s="36" t="s">
        <v>16462</v>
      </c>
      <c r="D8584" s="36" t="s">
        <v>159</v>
      </c>
    </row>
    <row r="8585" spans="1:4">
      <c r="A8585" t="s">
        <v>16182</v>
      </c>
      <c r="B8585" t="s">
        <v>15875</v>
      </c>
      <c r="C8585" s="36" t="s">
        <v>16463</v>
      </c>
      <c r="D8585" s="36" t="s">
        <v>182</v>
      </c>
    </row>
    <row r="8586" spans="1:4">
      <c r="A8586" t="s">
        <v>16182</v>
      </c>
      <c r="B8586" t="s">
        <v>16183</v>
      </c>
      <c r="C8586" s="36" t="s">
        <v>16464</v>
      </c>
      <c r="D8586" s="36" t="s">
        <v>159</v>
      </c>
    </row>
    <row r="8587" spans="1:4">
      <c r="A8587" t="s">
        <v>16182</v>
      </c>
      <c r="B8587" t="s">
        <v>15877</v>
      </c>
      <c r="C8587" s="36" t="s">
        <v>16465</v>
      </c>
      <c r="D8587" s="36" t="s">
        <v>182</v>
      </c>
    </row>
    <row r="8588" spans="1:4">
      <c r="A8588" t="s">
        <v>16182</v>
      </c>
      <c r="B8588" t="s">
        <v>16466</v>
      </c>
      <c r="C8588" s="36" t="s">
        <v>16467</v>
      </c>
      <c r="D8588" s="36" t="s">
        <v>182</v>
      </c>
    </row>
    <row r="8589" spans="1:4">
      <c r="A8589" t="s">
        <v>16182</v>
      </c>
      <c r="B8589" t="s">
        <v>16468</v>
      </c>
      <c r="C8589" s="36" t="s">
        <v>16469</v>
      </c>
      <c r="D8589" s="36" t="s">
        <v>182</v>
      </c>
    </row>
    <row r="8590" spans="1:4">
      <c r="A8590" t="s">
        <v>16182</v>
      </c>
      <c r="B8590" t="s">
        <v>16470</v>
      </c>
      <c r="C8590" s="36" t="s">
        <v>16471</v>
      </c>
      <c r="D8590" s="36" t="s">
        <v>182</v>
      </c>
    </row>
    <row r="8591" spans="1:4">
      <c r="A8591" t="s">
        <v>16182</v>
      </c>
      <c r="B8591" t="s">
        <v>16472</v>
      </c>
      <c r="C8591" s="36" t="s">
        <v>16473</v>
      </c>
      <c r="D8591" s="36" t="s">
        <v>182</v>
      </c>
    </row>
    <row r="8592" spans="1:4">
      <c r="A8592" t="s">
        <v>16182</v>
      </c>
      <c r="B8592" t="s">
        <v>13831</v>
      </c>
      <c r="C8592" s="36" t="s">
        <v>16474</v>
      </c>
      <c r="D8592" s="36" t="s">
        <v>182</v>
      </c>
    </row>
    <row r="8593" spans="1:4">
      <c r="A8593" t="s">
        <v>16182</v>
      </c>
      <c r="B8593" t="s">
        <v>13850</v>
      </c>
      <c r="C8593" s="36" t="s">
        <v>16475</v>
      </c>
      <c r="D8593" s="36" t="s">
        <v>182</v>
      </c>
    </row>
    <row r="8594" spans="1:4">
      <c r="A8594" t="s">
        <v>16182</v>
      </c>
      <c r="B8594" t="s">
        <v>16476</v>
      </c>
      <c r="C8594" s="36" t="s">
        <v>16477</v>
      </c>
      <c r="D8594" s="36" t="s">
        <v>182</v>
      </c>
    </row>
    <row r="8595" spans="1:4">
      <c r="A8595" t="s">
        <v>16182</v>
      </c>
      <c r="B8595" t="s">
        <v>13861</v>
      </c>
      <c r="C8595" s="36" t="s">
        <v>16478</v>
      </c>
      <c r="D8595" s="36" t="s">
        <v>182</v>
      </c>
    </row>
    <row r="8596" spans="1:4">
      <c r="A8596" t="s">
        <v>16182</v>
      </c>
      <c r="B8596" t="s">
        <v>15887</v>
      </c>
      <c r="C8596" s="36" t="s">
        <v>16479</v>
      </c>
      <c r="D8596" s="36" t="s">
        <v>182</v>
      </c>
    </row>
    <row r="8597" spans="1:4">
      <c r="A8597" t="s">
        <v>16182</v>
      </c>
      <c r="B8597" t="s">
        <v>16480</v>
      </c>
      <c r="C8597" s="36" t="s">
        <v>16481</v>
      </c>
      <c r="D8597" s="36" t="s">
        <v>182</v>
      </c>
    </row>
    <row r="8598" spans="1:4">
      <c r="A8598" t="s">
        <v>16182</v>
      </c>
      <c r="B8598" t="s">
        <v>16480</v>
      </c>
      <c r="C8598" s="36" t="s">
        <v>16482</v>
      </c>
      <c r="D8598" s="36" t="s">
        <v>182</v>
      </c>
    </row>
    <row r="8599" spans="1:4">
      <c r="A8599" t="s">
        <v>16182</v>
      </c>
      <c r="B8599" t="s">
        <v>16483</v>
      </c>
      <c r="C8599" s="36" t="s">
        <v>16484</v>
      </c>
      <c r="D8599" s="36" t="s">
        <v>182</v>
      </c>
    </row>
    <row r="8600" spans="1:4">
      <c r="A8600" t="s">
        <v>16182</v>
      </c>
      <c r="B8600" t="s">
        <v>16485</v>
      </c>
      <c r="C8600" s="36" t="s">
        <v>16486</v>
      </c>
      <c r="D8600" s="36" t="s">
        <v>182</v>
      </c>
    </row>
    <row r="8601" spans="1:4">
      <c r="A8601" t="s">
        <v>16182</v>
      </c>
      <c r="B8601" t="s">
        <v>16485</v>
      </c>
      <c r="C8601" s="36" t="s">
        <v>16487</v>
      </c>
      <c r="D8601" s="36" t="s">
        <v>182</v>
      </c>
    </row>
    <row r="8602" spans="1:4">
      <c r="A8602" t="s">
        <v>16182</v>
      </c>
      <c r="B8602" t="s">
        <v>16488</v>
      </c>
      <c r="C8602" s="36" t="s">
        <v>16489</v>
      </c>
      <c r="D8602" s="36" t="s">
        <v>182</v>
      </c>
    </row>
    <row r="8603" spans="1:4">
      <c r="A8603" t="s">
        <v>16182</v>
      </c>
      <c r="B8603" t="s">
        <v>16490</v>
      </c>
      <c r="C8603" s="36" t="s">
        <v>16491</v>
      </c>
      <c r="D8603" s="36" t="s">
        <v>182</v>
      </c>
    </row>
    <row r="8604" spans="1:4">
      <c r="A8604" t="s">
        <v>16182</v>
      </c>
      <c r="B8604" t="s">
        <v>16492</v>
      </c>
      <c r="C8604" s="36" t="s">
        <v>16493</v>
      </c>
      <c r="D8604" s="36" t="s">
        <v>182</v>
      </c>
    </row>
    <row r="8605" spans="1:4">
      <c r="A8605" t="s">
        <v>16182</v>
      </c>
      <c r="B8605" t="s">
        <v>16494</v>
      </c>
      <c r="C8605" s="36" t="s">
        <v>16495</v>
      </c>
      <c r="D8605" s="36" t="s">
        <v>182</v>
      </c>
    </row>
    <row r="8606" spans="1:4">
      <c r="A8606" t="s">
        <v>16182</v>
      </c>
      <c r="B8606" t="s">
        <v>13870</v>
      </c>
      <c r="C8606" s="36" t="s">
        <v>16496</v>
      </c>
      <c r="D8606" s="36" t="s">
        <v>182</v>
      </c>
    </row>
    <row r="8607" spans="1:4">
      <c r="A8607" t="s">
        <v>16182</v>
      </c>
      <c r="B8607" t="s">
        <v>16497</v>
      </c>
      <c r="C8607" s="36" t="s">
        <v>16498</v>
      </c>
      <c r="D8607" s="36" t="s">
        <v>182</v>
      </c>
    </row>
    <row r="8608" spans="1:4">
      <c r="A8608" t="s">
        <v>16182</v>
      </c>
      <c r="B8608" t="s">
        <v>16499</v>
      </c>
      <c r="C8608" s="36" t="s">
        <v>16500</v>
      </c>
      <c r="D8608" s="36" t="s">
        <v>182</v>
      </c>
    </row>
    <row r="8609" spans="1:4">
      <c r="A8609" t="s">
        <v>16182</v>
      </c>
      <c r="B8609" t="s">
        <v>16501</v>
      </c>
      <c r="C8609" s="36" t="s">
        <v>16502</v>
      </c>
      <c r="D8609" s="36" t="s">
        <v>182</v>
      </c>
    </row>
    <row r="8610" spans="1:4">
      <c r="A8610" t="s">
        <v>16182</v>
      </c>
      <c r="B8610" t="s">
        <v>15891</v>
      </c>
      <c r="C8610" s="36" t="s">
        <v>16503</v>
      </c>
      <c r="D8610" s="36" t="s">
        <v>182</v>
      </c>
    </row>
    <row r="8611" spans="1:4">
      <c r="A8611" t="s">
        <v>16182</v>
      </c>
      <c r="B8611" t="s">
        <v>13878</v>
      </c>
      <c r="C8611" s="36" t="s">
        <v>16504</v>
      </c>
      <c r="D8611" s="36" t="s">
        <v>182</v>
      </c>
    </row>
    <row r="8612" spans="1:4">
      <c r="A8612" t="s">
        <v>16182</v>
      </c>
      <c r="B8612" t="s">
        <v>16505</v>
      </c>
      <c r="C8612" s="36" t="s">
        <v>16506</v>
      </c>
      <c r="D8612" s="36" t="s">
        <v>182</v>
      </c>
    </row>
    <row r="8613" spans="1:4">
      <c r="A8613" t="s">
        <v>16182</v>
      </c>
      <c r="B8613" t="s">
        <v>16507</v>
      </c>
      <c r="C8613" s="36" t="s">
        <v>16508</v>
      </c>
      <c r="D8613" s="36" t="s">
        <v>182</v>
      </c>
    </row>
    <row r="8614" spans="1:4">
      <c r="A8614" t="s">
        <v>16182</v>
      </c>
      <c r="B8614" t="s">
        <v>16509</v>
      </c>
      <c r="C8614" s="36" t="s">
        <v>16510</v>
      </c>
      <c r="D8614" s="36" t="s">
        <v>182</v>
      </c>
    </row>
    <row r="8615" spans="1:4">
      <c r="A8615" t="s">
        <v>16182</v>
      </c>
      <c r="B8615" t="s">
        <v>16511</v>
      </c>
      <c r="C8615" s="36" t="s">
        <v>16512</v>
      </c>
      <c r="D8615" s="36" t="s">
        <v>182</v>
      </c>
    </row>
    <row r="8616" spans="1:4">
      <c r="A8616" t="s">
        <v>16182</v>
      </c>
      <c r="B8616" t="s">
        <v>13900</v>
      </c>
      <c r="C8616" s="36" t="s">
        <v>16513</v>
      </c>
      <c r="D8616" s="36" t="s">
        <v>182</v>
      </c>
    </row>
    <row r="8617" spans="1:4">
      <c r="A8617" t="s">
        <v>16182</v>
      </c>
      <c r="B8617" t="s">
        <v>16183</v>
      </c>
      <c r="C8617" s="36" t="s">
        <v>16514</v>
      </c>
      <c r="D8617" s="36" t="s">
        <v>159</v>
      </c>
    </row>
    <row r="8618" spans="1:4">
      <c r="A8618" t="s">
        <v>16182</v>
      </c>
      <c r="B8618" t="s">
        <v>16183</v>
      </c>
      <c r="C8618" s="36" t="s">
        <v>16515</v>
      </c>
      <c r="D8618" s="36" t="s">
        <v>182</v>
      </c>
    </row>
    <row r="8619" spans="1:4">
      <c r="A8619" t="s">
        <v>16182</v>
      </c>
      <c r="B8619" t="s">
        <v>16516</v>
      </c>
      <c r="C8619" s="36" t="s">
        <v>16517</v>
      </c>
      <c r="D8619" s="36" t="s">
        <v>182</v>
      </c>
    </row>
    <row r="8620" spans="1:4">
      <c r="A8620" t="s">
        <v>16182</v>
      </c>
      <c r="B8620" t="s">
        <v>16518</v>
      </c>
      <c r="C8620" s="36" t="s">
        <v>16519</v>
      </c>
      <c r="D8620" s="36" t="s">
        <v>182</v>
      </c>
    </row>
    <row r="8621" spans="1:4">
      <c r="A8621" t="s">
        <v>16182</v>
      </c>
      <c r="B8621" t="s">
        <v>16518</v>
      </c>
      <c r="C8621" s="36" t="s">
        <v>16520</v>
      </c>
      <c r="D8621" s="36" t="s">
        <v>182</v>
      </c>
    </row>
    <row r="8622" spans="1:4">
      <c r="A8622" t="s">
        <v>16182</v>
      </c>
      <c r="B8622" t="s">
        <v>16521</v>
      </c>
      <c r="C8622" s="36" t="s">
        <v>16522</v>
      </c>
      <c r="D8622" s="36" t="s">
        <v>182</v>
      </c>
    </row>
    <row r="8623" spans="1:4">
      <c r="A8623" t="s">
        <v>16182</v>
      </c>
      <c r="B8623" t="s">
        <v>16523</v>
      </c>
      <c r="C8623" s="36" t="s">
        <v>16524</v>
      </c>
      <c r="D8623" s="36" t="s">
        <v>182</v>
      </c>
    </row>
    <row r="8624" spans="1:4">
      <c r="A8624" t="s">
        <v>16182</v>
      </c>
      <c r="B8624" t="s">
        <v>16525</v>
      </c>
      <c r="C8624" s="36" t="s">
        <v>16526</v>
      </c>
      <c r="D8624" s="36" t="s">
        <v>182</v>
      </c>
    </row>
    <row r="8625" spans="1:4">
      <c r="A8625" t="s">
        <v>16182</v>
      </c>
      <c r="B8625" t="s">
        <v>16527</v>
      </c>
      <c r="C8625" s="36" t="s">
        <v>16528</v>
      </c>
      <c r="D8625" s="36" t="s">
        <v>182</v>
      </c>
    </row>
    <row r="8626" spans="1:4">
      <c r="A8626" t="s">
        <v>16182</v>
      </c>
      <c r="B8626" t="s">
        <v>13942</v>
      </c>
      <c r="C8626" s="36" t="s">
        <v>16529</v>
      </c>
      <c r="D8626" s="36" t="s">
        <v>182</v>
      </c>
    </row>
    <row r="8627" spans="1:4">
      <c r="A8627" t="s">
        <v>16182</v>
      </c>
      <c r="B8627" t="s">
        <v>16183</v>
      </c>
      <c r="C8627" s="36" t="s">
        <v>16530</v>
      </c>
      <c r="D8627" s="36" t="s">
        <v>182</v>
      </c>
    </row>
    <row r="8628" spans="1:4">
      <c r="A8628" t="s">
        <v>16182</v>
      </c>
      <c r="B8628" t="s">
        <v>16183</v>
      </c>
      <c r="C8628" s="36" t="s">
        <v>16531</v>
      </c>
      <c r="D8628" s="36" t="s">
        <v>182</v>
      </c>
    </row>
    <row r="8629" spans="1:4">
      <c r="A8629" t="s">
        <v>16182</v>
      </c>
      <c r="B8629" t="s">
        <v>15425</v>
      </c>
      <c r="C8629" s="36" t="s">
        <v>16532</v>
      </c>
      <c r="D8629" s="36" t="s">
        <v>182</v>
      </c>
    </row>
    <row r="8630" spans="1:4">
      <c r="A8630" t="s">
        <v>16182</v>
      </c>
      <c r="B8630" t="s">
        <v>16183</v>
      </c>
      <c r="C8630" s="36" t="s">
        <v>16533</v>
      </c>
      <c r="D8630" s="36" t="s">
        <v>182</v>
      </c>
    </row>
    <row r="8631" spans="1:4">
      <c r="A8631" t="s">
        <v>16182</v>
      </c>
      <c r="B8631" t="s">
        <v>16534</v>
      </c>
      <c r="C8631" s="36" t="s">
        <v>16535</v>
      </c>
      <c r="D8631" s="36" t="s">
        <v>182</v>
      </c>
    </row>
    <row r="8632" spans="1:4">
      <c r="A8632" t="s">
        <v>16182</v>
      </c>
      <c r="B8632" t="s">
        <v>16536</v>
      </c>
      <c r="C8632" s="36" t="s">
        <v>16537</v>
      </c>
      <c r="D8632" s="36" t="s">
        <v>182</v>
      </c>
    </row>
    <row r="8633" spans="1:4">
      <c r="A8633" t="s">
        <v>16182</v>
      </c>
      <c r="B8633" t="s">
        <v>16538</v>
      </c>
      <c r="C8633" s="36" t="s">
        <v>16539</v>
      </c>
      <c r="D8633" s="36" t="s">
        <v>182</v>
      </c>
    </row>
    <row r="8634" spans="1:4">
      <c r="A8634" t="s">
        <v>16182</v>
      </c>
      <c r="B8634" t="s">
        <v>16540</v>
      </c>
      <c r="C8634" s="36" t="s">
        <v>16541</v>
      </c>
      <c r="D8634" s="36" t="s">
        <v>182</v>
      </c>
    </row>
    <row r="8635" spans="1:4">
      <c r="A8635" t="s">
        <v>16182</v>
      </c>
      <c r="B8635" t="s">
        <v>16542</v>
      </c>
      <c r="C8635" s="36" t="s">
        <v>16543</v>
      </c>
      <c r="D8635" s="36" t="s">
        <v>182</v>
      </c>
    </row>
    <row r="8636" spans="1:4">
      <c r="A8636" t="s">
        <v>16182</v>
      </c>
      <c r="B8636" t="s">
        <v>16544</v>
      </c>
      <c r="C8636" s="36" t="s">
        <v>16545</v>
      </c>
      <c r="D8636" s="36" t="s">
        <v>182</v>
      </c>
    </row>
    <row r="8637" spans="1:4">
      <c r="A8637" t="s">
        <v>16182</v>
      </c>
      <c r="B8637" t="s">
        <v>16546</v>
      </c>
      <c r="C8637" s="36" t="s">
        <v>16547</v>
      </c>
      <c r="D8637" s="36" t="s">
        <v>182</v>
      </c>
    </row>
    <row r="8638" spans="1:4">
      <c r="A8638" t="s">
        <v>16182</v>
      </c>
      <c r="B8638" t="s">
        <v>16548</v>
      </c>
      <c r="C8638" s="36" t="s">
        <v>16549</v>
      </c>
      <c r="D8638" s="36" t="s">
        <v>182</v>
      </c>
    </row>
    <row r="8639" spans="1:4">
      <c r="A8639" t="s">
        <v>16182</v>
      </c>
      <c r="B8639" t="s">
        <v>16550</v>
      </c>
      <c r="C8639" s="36" t="s">
        <v>16551</v>
      </c>
      <c r="D8639" s="36" t="s">
        <v>182</v>
      </c>
    </row>
    <row r="8640" spans="1:4">
      <c r="A8640" t="s">
        <v>16182</v>
      </c>
      <c r="B8640" t="s">
        <v>16552</v>
      </c>
      <c r="C8640" s="36" t="s">
        <v>16553</v>
      </c>
      <c r="D8640" s="36" t="s">
        <v>182</v>
      </c>
    </row>
    <row r="8641" spans="1:4">
      <c r="A8641" t="s">
        <v>16182</v>
      </c>
      <c r="B8641" t="s">
        <v>16183</v>
      </c>
      <c r="C8641" s="36" t="s">
        <v>16554</v>
      </c>
      <c r="D8641" s="36" t="s">
        <v>182</v>
      </c>
    </row>
    <row r="8642" spans="1:4">
      <c r="A8642" t="s">
        <v>16182</v>
      </c>
      <c r="B8642" t="s">
        <v>16555</v>
      </c>
      <c r="C8642" s="36" t="s">
        <v>16556</v>
      </c>
      <c r="D8642" s="36" t="s">
        <v>182</v>
      </c>
    </row>
    <row r="8643" spans="1:4">
      <c r="A8643" t="s">
        <v>16182</v>
      </c>
      <c r="B8643" t="s">
        <v>16557</v>
      </c>
      <c r="C8643" s="36" t="s">
        <v>16558</v>
      </c>
      <c r="D8643" s="36" t="s">
        <v>182</v>
      </c>
    </row>
    <row r="8644" spans="1:4">
      <c r="A8644" t="s">
        <v>16182</v>
      </c>
      <c r="B8644" t="s">
        <v>16559</v>
      </c>
      <c r="C8644" s="36" t="s">
        <v>16560</v>
      </c>
      <c r="D8644" s="36" t="s">
        <v>182</v>
      </c>
    </row>
    <row r="8645" spans="1:4">
      <c r="A8645" t="s">
        <v>16182</v>
      </c>
      <c r="B8645" t="s">
        <v>14018</v>
      </c>
      <c r="C8645" s="36" t="s">
        <v>16561</v>
      </c>
      <c r="D8645" s="36" t="s">
        <v>182</v>
      </c>
    </row>
    <row r="8646" spans="1:4">
      <c r="A8646" t="s">
        <v>16182</v>
      </c>
      <c r="B8646" t="s">
        <v>16538</v>
      </c>
      <c r="C8646" s="36" t="s">
        <v>16562</v>
      </c>
      <c r="D8646" s="36" t="s">
        <v>182</v>
      </c>
    </row>
    <row r="8647" spans="1:4">
      <c r="A8647" t="s">
        <v>16182</v>
      </c>
      <c r="B8647" t="s">
        <v>16563</v>
      </c>
      <c r="C8647" s="36" t="s">
        <v>16564</v>
      </c>
      <c r="D8647" s="36" t="s">
        <v>182</v>
      </c>
    </row>
    <row r="8648" spans="1:4">
      <c r="A8648" t="s">
        <v>16182</v>
      </c>
      <c r="B8648" t="s">
        <v>14016</v>
      </c>
      <c r="C8648" s="36" t="s">
        <v>16565</v>
      </c>
      <c r="D8648" s="36" t="s">
        <v>182</v>
      </c>
    </row>
    <row r="8649" spans="1:4">
      <c r="A8649" t="s">
        <v>16182</v>
      </c>
      <c r="B8649" t="s">
        <v>16566</v>
      </c>
      <c r="C8649" s="36" t="s">
        <v>16567</v>
      </c>
      <c r="D8649" s="36" t="s">
        <v>182</v>
      </c>
    </row>
    <row r="8650" spans="1:4">
      <c r="A8650" t="s">
        <v>16182</v>
      </c>
      <c r="B8650" t="s">
        <v>14027</v>
      </c>
      <c r="C8650" s="36" t="s">
        <v>16568</v>
      </c>
      <c r="D8650" s="36" t="s">
        <v>182</v>
      </c>
    </row>
    <row r="8651" spans="1:4">
      <c r="A8651" t="s">
        <v>16182</v>
      </c>
      <c r="B8651" t="s">
        <v>14029</v>
      </c>
      <c r="C8651" s="36" t="s">
        <v>16569</v>
      </c>
      <c r="D8651" s="36" t="s">
        <v>182</v>
      </c>
    </row>
    <row r="8652" spans="1:4">
      <c r="A8652" t="s">
        <v>16182</v>
      </c>
      <c r="B8652" t="s">
        <v>14031</v>
      </c>
      <c r="C8652" s="36" t="s">
        <v>16570</v>
      </c>
      <c r="D8652" s="36" t="s">
        <v>182</v>
      </c>
    </row>
    <row r="8653" spans="1:4">
      <c r="A8653" t="s">
        <v>16182</v>
      </c>
      <c r="B8653" t="s">
        <v>14037</v>
      </c>
      <c r="C8653" s="36" t="s">
        <v>16571</v>
      </c>
      <c r="D8653" s="36" t="s">
        <v>182</v>
      </c>
    </row>
    <row r="8654" spans="1:4">
      <c r="A8654" t="s">
        <v>16182</v>
      </c>
      <c r="B8654" t="s">
        <v>16555</v>
      </c>
      <c r="C8654" s="36" t="s">
        <v>16572</v>
      </c>
      <c r="D8654" s="36" t="s">
        <v>182</v>
      </c>
    </row>
    <row r="8655" spans="1:4">
      <c r="A8655" t="s">
        <v>16182</v>
      </c>
      <c r="B8655" t="s">
        <v>15923</v>
      </c>
      <c r="C8655" s="36" t="s">
        <v>16573</v>
      </c>
      <c r="D8655" s="36" t="s">
        <v>182</v>
      </c>
    </row>
    <row r="8656" spans="1:4">
      <c r="A8656" t="s">
        <v>16182</v>
      </c>
      <c r="B8656" t="s">
        <v>15927</v>
      </c>
      <c r="C8656" s="36" t="s">
        <v>16574</v>
      </c>
      <c r="D8656" s="36" t="s">
        <v>182</v>
      </c>
    </row>
    <row r="8657" spans="1:4">
      <c r="A8657" t="s">
        <v>16182</v>
      </c>
      <c r="B8657" t="s">
        <v>15927</v>
      </c>
      <c r="C8657" s="36" t="s">
        <v>16575</v>
      </c>
      <c r="D8657" s="36" t="s">
        <v>182</v>
      </c>
    </row>
    <row r="8658" spans="1:4">
      <c r="A8658" t="s">
        <v>16182</v>
      </c>
      <c r="B8658" t="s">
        <v>15935</v>
      </c>
      <c r="C8658" s="36" t="s">
        <v>16576</v>
      </c>
      <c r="D8658" s="36" t="s">
        <v>182</v>
      </c>
    </row>
    <row r="8659" spans="1:4">
      <c r="A8659" t="s">
        <v>16182</v>
      </c>
      <c r="B8659" t="s">
        <v>16183</v>
      </c>
      <c r="C8659" s="36" t="s">
        <v>16577</v>
      </c>
      <c r="D8659" s="36" t="s">
        <v>182</v>
      </c>
    </row>
    <row r="8660" spans="1:4">
      <c r="A8660" t="s">
        <v>16182</v>
      </c>
      <c r="B8660" t="s">
        <v>16183</v>
      </c>
      <c r="C8660" s="36" t="s">
        <v>16578</v>
      </c>
      <c r="D8660" s="36" t="s">
        <v>159</v>
      </c>
    </row>
    <row r="8661" spans="1:4">
      <c r="A8661" t="s">
        <v>16182</v>
      </c>
      <c r="B8661" t="s">
        <v>16183</v>
      </c>
      <c r="C8661" s="36" t="s">
        <v>16579</v>
      </c>
      <c r="D8661" s="36" t="s">
        <v>182</v>
      </c>
    </row>
    <row r="8662" spans="1:4">
      <c r="A8662" t="s">
        <v>16182</v>
      </c>
      <c r="B8662" t="s">
        <v>16580</v>
      </c>
      <c r="C8662" s="36" t="s">
        <v>16581</v>
      </c>
      <c r="D8662" s="36" t="s">
        <v>182</v>
      </c>
    </row>
    <row r="8663" spans="1:4">
      <c r="A8663" t="s">
        <v>16182</v>
      </c>
      <c r="B8663" t="s">
        <v>16582</v>
      </c>
      <c r="C8663" s="36" t="s">
        <v>16583</v>
      </c>
      <c r="D8663" s="36" t="s">
        <v>182</v>
      </c>
    </row>
    <row r="8664" spans="1:4">
      <c r="A8664" t="s">
        <v>16182</v>
      </c>
      <c r="B8664" t="s">
        <v>14072</v>
      </c>
      <c r="C8664" s="36" t="s">
        <v>16584</v>
      </c>
      <c r="D8664" s="36" t="s">
        <v>182</v>
      </c>
    </row>
    <row r="8665" spans="1:4">
      <c r="A8665" t="s">
        <v>16182</v>
      </c>
      <c r="B8665" t="s">
        <v>16585</v>
      </c>
      <c r="C8665" s="36" t="s">
        <v>16586</v>
      </c>
      <c r="D8665" s="36" t="s">
        <v>182</v>
      </c>
    </row>
    <row r="8666" spans="1:4">
      <c r="A8666" t="s">
        <v>16182</v>
      </c>
      <c r="B8666" t="s">
        <v>16587</v>
      </c>
      <c r="C8666" s="36" t="s">
        <v>16588</v>
      </c>
      <c r="D8666" s="36" t="s">
        <v>182</v>
      </c>
    </row>
    <row r="8667" spans="1:4">
      <c r="A8667" t="s">
        <v>16182</v>
      </c>
      <c r="B8667" t="s">
        <v>16589</v>
      </c>
      <c r="C8667" s="36" t="s">
        <v>16590</v>
      </c>
      <c r="D8667" s="36" t="s">
        <v>182</v>
      </c>
    </row>
    <row r="8668" spans="1:4">
      <c r="A8668" t="s">
        <v>16182</v>
      </c>
      <c r="B8668" t="s">
        <v>16591</v>
      </c>
      <c r="C8668" s="36" t="s">
        <v>16592</v>
      </c>
      <c r="D8668" s="36" t="s">
        <v>182</v>
      </c>
    </row>
    <row r="8669" spans="1:4">
      <c r="A8669" t="s">
        <v>16182</v>
      </c>
      <c r="B8669" t="s">
        <v>16593</v>
      </c>
      <c r="C8669" s="36" t="s">
        <v>16594</v>
      </c>
      <c r="D8669" s="36" t="s">
        <v>182</v>
      </c>
    </row>
    <row r="8670" spans="1:4">
      <c r="A8670" t="s">
        <v>16182</v>
      </c>
      <c r="B8670" t="s">
        <v>16183</v>
      </c>
      <c r="C8670" s="36" t="s">
        <v>16595</v>
      </c>
      <c r="D8670" s="36" t="s">
        <v>159</v>
      </c>
    </row>
    <row r="8671" spans="1:4">
      <c r="A8671" t="s">
        <v>16182</v>
      </c>
      <c r="B8671" t="s">
        <v>16596</v>
      </c>
      <c r="C8671" s="36" t="s">
        <v>16597</v>
      </c>
      <c r="D8671" s="36" t="s">
        <v>182</v>
      </c>
    </row>
    <row r="8672" spans="1:4">
      <c r="A8672" t="s">
        <v>16182</v>
      </c>
      <c r="B8672" t="s">
        <v>16598</v>
      </c>
      <c r="C8672" s="36" t="s">
        <v>16599</v>
      </c>
      <c r="D8672" s="36" t="s">
        <v>182</v>
      </c>
    </row>
    <row r="8673" spans="1:4">
      <c r="A8673" t="s">
        <v>16182</v>
      </c>
      <c r="B8673" t="s">
        <v>16600</v>
      </c>
      <c r="C8673" s="36" t="s">
        <v>16601</v>
      </c>
      <c r="D8673" s="36" t="s">
        <v>182</v>
      </c>
    </row>
    <row r="8674" spans="1:4">
      <c r="A8674" t="s">
        <v>16182</v>
      </c>
      <c r="B8674" t="s">
        <v>15925</v>
      </c>
      <c r="C8674" s="36" t="s">
        <v>16602</v>
      </c>
      <c r="D8674" s="36" t="s">
        <v>182</v>
      </c>
    </row>
    <row r="8675" spans="1:4">
      <c r="A8675" t="s">
        <v>16182</v>
      </c>
      <c r="B8675" t="s">
        <v>16603</v>
      </c>
      <c r="C8675" s="36" t="s">
        <v>16604</v>
      </c>
      <c r="D8675" s="36" t="s">
        <v>182</v>
      </c>
    </row>
    <row r="8676" spans="1:4">
      <c r="A8676" t="s">
        <v>16182</v>
      </c>
      <c r="B8676" t="s">
        <v>16605</v>
      </c>
      <c r="C8676" s="36" t="s">
        <v>16606</v>
      </c>
      <c r="D8676" s="36" t="s">
        <v>182</v>
      </c>
    </row>
    <row r="8677" spans="1:4">
      <c r="A8677" t="s">
        <v>16182</v>
      </c>
      <c r="B8677" t="s">
        <v>16607</v>
      </c>
      <c r="C8677" s="36" t="s">
        <v>16608</v>
      </c>
      <c r="D8677" s="36" t="s">
        <v>182</v>
      </c>
    </row>
    <row r="8678" spans="1:4">
      <c r="A8678" t="s">
        <v>16182</v>
      </c>
      <c r="B8678" t="s">
        <v>16609</v>
      </c>
      <c r="C8678" s="36" t="s">
        <v>16610</v>
      </c>
      <c r="D8678" s="36" t="s">
        <v>182</v>
      </c>
    </row>
    <row r="8679" spans="1:4">
      <c r="A8679" t="s">
        <v>16182</v>
      </c>
      <c r="B8679" t="s">
        <v>16611</v>
      </c>
      <c r="C8679" s="36" t="s">
        <v>16612</v>
      </c>
      <c r="D8679" s="36" t="s">
        <v>182</v>
      </c>
    </row>
    <row r="8680" spans="1:4">
      <c r="A8680" t="s">
        <v>16182</v>
      </c>
      <c r="B8680" t="s">
        <v>16613</v>
      </c>
      <c r="C8680" s="36" t="s">
        <v>16614</v>
      </c>
      <c r="D8680" s="36" t="s">
        <v>182</v>
      </c>
    </row>
    <row r="8681" spans="1:4">
      <c r="A8681" t="s">
        <v>16182</v>
      </c>
      <c r="B8681" t="s">
        <v>16615</v>
      </c>
      <c r="C8681" s="36" t="s">
        <v>16616</v>
      </c>
      <c r="D8681" s="36" t="s">
        <v>182</v>
      </c>
    </row>
    <row r="8682" spans="1:4">
      <c r="A8682" t="s">
        <v>16182</v>
      </c>
      <c r="B8682" t="s">
        <v>16617</v>
      </c>
      <c r="C8682" s="36" t="s">
        <v>16618</v>
      </c>
      <c r="D8682" s="36" t="s">
        <v>182</v>
      </c>
    </row>
    <row r="8683" spans="1:4">
      <c r="A8683" t="s">
        <v>16182</v>
      </c>
      <c r="B8683" t="s">
        <v>16619</v>
      </c>
      <c r="C8683" s="36" t="s">
        <v>16620</v>
      </c>
      <c r="D8683" s="36" t="s">
        <v>182</v>
      </c>
    </row>
    <row r="8684" spans="1:4">
      <c r="A8684" t="s">
        <v>16182</v>
      </c>
      <c r="B8684" t="s">
        <v>16621</v>
      </c>
      <c r="C8684" s="36" t="s">
        <v>16622</v>
      </c>
      <c r="D8684" s="36" t="s">
        <v>182</v>
      </c>
    </row>
    <row r="8685" spans="1:4">
      <c r="A8685" t="s">
        <v>16182</v>
      </c>
      <c r="B8685" t="s">
        <v>16623</v>
      </c>
      <c r="C8685" s="36" t="s">
        <v>16624</v>
      </c>
      <c r="D8685" s="36" t="s">
        <v>182</v>
      </c>
    </row>
    <row r="8686" spans="1:4">
      <c r="A8686" t="s">
        <v>16182</v>
      </c>
      <c r="B8686" t="s">
        <v>16625</v>
      </c>
      <c r="C8686" s="36" t="s">
        <v>16626</v>
      </c>
      <c r="D8686" s="36" t="s">
        <v>182</v>
      </c>
    </row>
    <row r="8687" spans="1:4">
      <c r="A8687" t="s">
        <v>16182</v>
      </c>
      <c r="B8687" t="s">
        <v>16625</v>
      </c>
      <c r="C8687" s="36" t="s">
        <v>16627</v>
      </c>
      <c r="D8687" s="36" t="s">
        <v>182</v>
      </c>
    </row>
    <row r="8688" spans="1:4">
      <c r="A8688" t="s">
        <v>16182</v>
      </c>
      <c r="B8688" t="s">
        <v>16628</v>
      </c>
      <c r="C8688" s="36" t="s">
        <v>16629</v>
      </c>
      <c r="D8688" s="36" t="s">
        <v>182</v>
      </c>
    </row>
    <row r="8689" spans="1:4">
      <c r="A8689" t="s">
        <v>16182</v>
      </c>
      <c r="B8689" t="s">
        <v>16630</v>
      </c>
      <c r="C8689" s="36" t="s">
        <v>16631</v>
      </c>
      <c r="D8689" s="36" t="s">
        <v>182</v>
      </c>
    </row>
    <row r="8690" spans="1:4">
      <c r="A8690" t="s">
        <v>16182</v>
      </c>
      <c r="B8690" t="s">
        <v>16632</v>
      </c>
      <c r="C8690" s="36" t="s">
        <v>16633</v>
      </c>
      <c r="D8690" s="36" t="s">
        <v>182</v>
      </c>
    </row>
    <row r="8691" spans="1:4">
      <c r="A8691" t="s">
        <v>16182</v>
      </c>
      <c r="B8691" t="s">
        <v>16634</v>
      </c>
      <c r="C8691" s="36" t="s">
        <v>16635</v>
      </c>
      <c r="D8691" s="36" t="s">
        <v>182</v>
      </c>
    </row>
    <row r="8692" spans="1:4">
      <c r="A8692" t="s">
        <v>16182</v>
      </c>
      <c r="B8692" t="s">
        <v>16636</v>
      </c>
      <c r="C8692" s="36" t="s">
        <v>16637</v>
      </c>
      <c r="D8692" s="36" t="s">
        <v>182</v>
      </c>
    </row>
    <row r="8693" spans="1:4">
      <c r="A8693" t="s">
        <v>16182</v>
      </c>
      <c r="B8693" t="s">
        <v>16638</v>
      </c>
      <c r="C8693" s="36" t="s">
        <v>16639</v>
      </c>
      <c r="D8693" s="36" t="s">
        <v>182</v>
      </c>
    </row>
    <row r="8694" spans="1:4">
      <c r="A8694" t="s">
        <v>16182</v>
      </c>
      <c r="B8694" t="s">
        <v>15805</v>
      </c>
      <c r="C8694" s="36" t="s">
        <v>16640</v>
      </c>
      <c r="D8694" s="36" t="s">
        <v>182</v>
      </c>
    </row>
    <row r="8695" spans="1:4">
      <c r="A8695" t="s">
        <v>16182</v>
      </c>
      <c r="B8695" t="s">
        <v>16641</v>
      </c>
      <c r="C8695" s="36" t="s">
        <v>16642</v>
      </c>
      <c r="D8695" s="36" t="s">
        <v>182</v>
      </c>
    </row>
    <row r="8696" spans="1:4">
      <c r="A8696" t="s">
        <v>16182</v>
      </c>
      <c r="B8696" t="s">
        <v>14217</v>
      </c>
      <c r="C8696" s="36" t="s">
        <v>16643</v>
      </c>
      <c r="D8696" s="36" t="s">
        <v>182</v>
      </c>
    </row>
    <row r="8697" spans="1:4">
      <c r="A8697" t="s">
        <v>16182</v>
      </c>
      <c r="B8697" t="s">
        <v>16644</v>
      </c>
      <c r="C8697" s="36" t="s">
        <v>16645</v>
      </c>
      <c r="D8697" s="36" t="s">
        <v>182</v>
      </c>
    </row>
    <row r="8698" spans="1:4">
      <c r="A8698" t="s">
        <v>16182</v>
      </c>
      <c r="B8698" t="s">
        <v>16646</v>
      </c>
      <c r="C8698" s="36" t="s">
        <v>16647</v>
      </c>
      <c r="D8698" s="36" t="s">
        <v>182</v>
      </c>
    </row>
    <row r="8699" spans="1:4">
      <c r="A8699" t="s">
        <v>16182</v>
      </c>
      <c r="B8699" t="s">
        <v>16648</v>
      </c>
      <c r="C8699" s="36" t="s">
        <v>16649</v>
      </c>
      <c r="D8699" s="36" t="s">
        <v>182</v>
      </c>
    </row>
    <row r="8700" spans="1:4">
      <c r="A8700" t="s">
        <v>16182</v>
      </c>
      <c r="B8700" t="s">
        <v>16650</v>
      </c>
      <c r="C8700" s="36" t="s">
        <v>16651</v>
      </c>
      <c r="D8700" s="36" t="s">
        <v>182</v>
      </c>
    </row>
    <row r="8701" spans="1:4">
      <c r="A8701" t="s">
        <v>16182</v>
      </c>
      <c r="B8701" t="s">
        <v>15805</v>
      </c>
      <c r="C8701" s="36" t="s">
        <v>16652</v>
      </c>
      <c r="D8701" s="36" t="s">
        <v>182</v>
      </c>
    </row>
    <row r="8702" spans="1:4">
      <c r="A8702" t="s">
        <v>16182</v>
      </c>
      <c r="B8702" t="s">
        <v>16653</v>
      </c>
      <c r="C8702" s="36" t="s">
        <v>16654</v>
      </c>
      <c r="D8702" s="36" t="s">
        <v>182</v>
      </c>
    </row>
    <row r="8703" spans="1:4">
      <c r="A8703" t="s">
        <v>16182</v>
      </c>
      <c r="B8703" t="s">
        <v>16655</v>
      </c>
      <c r="C8703" s="36" t="s">
        <v>16656</v>
      </c>
      <c r="D8703" s="36" t="s">
        <v>159</v>
      </c>
    </row>
    <row r="8704" spans="1:4">
      <c r="A8704" t="s">
        <v>16182</v>
      </c>
      <c r="B8704" t="s">
        <v>16657</v>
      </c>
      <c r="C8704" s="36" t="s">
        <v>16658</v>
      </c>
      <c r="D8704" s="36" t="s">
        <v>182</v>
      </c>
    </row>
    <row r="8705" spans="1:4">
      <c r="A8705" t="s">
        <v>16182</v>
      </c>
      <c r="B8705" t="s">
        <v>16659</v>
      </c>
      <c r="C8705" s="36" t="s">
        <v>16660</v>
      </c>
      <c r="D8705" s="36" t="s">
        <v>182</v>
      </c>
    </row>
    <row r="8706" spans="1:4">
      <c r="A8706" t="s">
        <v>16182</v>
      </c>
      <c r="B8706" t="s">
        <v>16661</v>
      </c>
      <c r="C8706" s="36" t="s">
        <v>16662</v>
      </c>
      <c r="D8706" s="36" t="s">
        <v>182</v>
      </c>
    </row>
    <row r="8707" spans="1:4">
      <c r="A8707" t="s">
        <v>16182</v>
      </c>
      <c r="B8707" t="s">
        <v>16663</v>
      </c>
      <c r="C8707" s="36" t="s">
        <v>16664</v>
      </c>
      <c r="D8707" s="36" t="s">
        <v>182</v>
      </c>
    </row>
    <row r="8708" spans="1:4">
      <c r="A8708" t="s">
        <v>16182</v>
      </c>
      <c r="B8708" t="s">
        <v>15468</v>
      </c>
      <c r="C8708" s="36" t="s">
        <v>16665</v>
      </c>
      <c r="D8708" s="36" t="s">
        <v>182</v>
      </c>
    </row>
    <row r="8709" spans="1:4">
      <c r="A8709" t="s">
        <v>16182</v>
      </c>
      <c r="B8709" t="s">
        <v>16666</v>
      </c>
      <c r="C8709" s="36" t="s">
        <v>16667</v>
      </c>
      <c r="D8709" s="36" t="s">
        <v>182</v>
      </c>
    </row>
    <row r="8710" spans="1:4">
      <c r="A8710" t="s">
        <v>16182</v>
      </c>
      <c r="B8710" t="s">
        <v>16668</v>
      </c>
      <c r="C8710" s="36" t="s">
        <v>16669</v>
      </c>
      <c r="D8710" s="36" t="s">
        <v>182</v>
      </c>
    </row>
    <row r="8711" spans="1:4">
      <c r="A8711" t="s">
        <v>16182</v>
      </c>
      <c r="B8711" t="s">
        <v>16183</v>
      </c>
      <c r="C8711" s="36" t="s">
        <v>16670</v>
      </c>
      <c r="D8711" s="36" t="s">
        <v>182</v>
      </c>
    </row>
    <row r="8712" spans="1:4">
      <c r="A8712" t="s">
        <v>16182</v>
      </c>
      <c r="B8712" t="s">
        <v>16183</v>
      </c>
      <c r="C8712" s="36" t="s">
        <v>16671</v>
      </c>
      <c r="D8712" s="36" t="s">
        <v>159</v>
      </c>
    </row>
    <row r="8713" spans="1:4">
      <c r="A8713" t="s">
        <v>16182</v>
      </c>
      <c r="B8713" t="s">
        <v>16183</v>
      </c>
      <c r="C8713" s="36" t="s">
        <v>16672</v>
      </c>
      <c r="D8713" s="36" t="s">
        <v>182</v>
      </c>
    </row>
    <row r="8714" spans="1:4">
      <c r="A8714" t="s">
        <v>16182</v>
      </c>
      <c r="B8714" t="s">
        <v>16183</v>
      </c>
      <c r="C8714" s="36" t="s">
        <v>16673</v>
      </c>
      <c r="D8714" s="36" t="s">
        <v>182</v>
      </c>
    </row>
    <row r="8715" spans="1:4">
      <c r="A8715" t="s">
        <v>16182</v>
      </c>
      <c r="B8715" t="s">
        <v>15961</v>
      </c>
      <c r="C8715" s="36" t="s">
        <v>16674</v>
      </c>
      <c r="D8715" s="36" t="s">
        <v>182</v>
      </c>
    </row>
    <row r="8716" spans="1:4">
      <c r="A8716" t="s">
        <v>16182</v>
      </c>
      <c r="B8716" t="s">
        <v>16675</v>
      </c>
      <c r="C8716" s="36" t="s">
        <v>16676</v>
      </c>
      <c r="D8716" s="36" t="s">
        <v>182</v>
      </c>
    </row>
    <row r="8717" spans="1:4">
      <c r="A8717" t="s">
        <v>16182</v>
      </c>
      <c r="B8717" t="s">
        <v>14262</v>
      </c>
      <c r="C8717" s="36" t="s">
        <v>16677</v>
      </c>
      <c r="D8717" s="36" t="s">
        <v>182</v>
      </c>
    </row>
    <row r="8718" spans="1:4">
      <c r="A8718" t="s">
        <v>16182</v>
      </c>
      <c r="B8718" t="s">
        <v>16678</v>
      </c>
      <c r="C8718" s="36" t="s">
        <v>16679</v>
      </c>
      <c r="D8718" s="36" t="s">
        <v>182</v>
      </c>
    </row>
    <row r="8719" spans="1:4">
      <c r="A8719" t="s">
        <v>16182</v>
      </c>
      <c r="B8719" t="s">
        <v>16680</v>
      </c>
      <c r="C8719" s="36" t="s">
        <v>16681</v>
      </c>
      <c r="D8719" s="36" t="s">
        <v>182</v>
      </c>
    </row>
    <row r="8720" spans="1:4">
      <c r="A8720" t="s">
        <v>16182</v>
      </c>
      <c r="B8720" t="s">
        <v>16682</v>
      </c>
      <c r="C8720" s="36" t="s">
        <v>16683</v>
      </c>
      <c r="D8720" s="36" t="s">
        <v>182</v>
      </c>
    </row>
    <row r="8721" spans="1:4">
      <c r="A8721" t="s">
        <v>16182</v>
      </c>
      <c r="B8721" t="s">
        <v>16684</v>
      </c>
      <c r="C8721" s="36" t="s">
        <v>16685</v>
      </c>
      <c r="D8721" s="36" t="s">
        <v>182</v>
      </c>
    </row>
    <row r="8722" spans="1:4">
      <c r="A8722" t="s">
        <v>16182</v>
      </c>
      <c r="B8722" t="s">
        <v>16686</v>
      </c>
      <c r="C8722" s="36" t="s">
        <v>16687</v>
      </c>
      <c r="D8722" s="36" t="s">
        <v>182</v>
      </c>
    </row>
    <row r="8723" spans="1:4">
      <c r="A8723" t="s">
        <v>16182</v>
      </c>
      <c r="B8723" t="s">
        <v>16688</v>
      </c>
      <c r="C8723" s="36" t="s">
        <v>16689</v>
      </c>
      <c r="D8723" s="36" t="s">
        <v>182</v>
      </c>
    </row>
    <row r="8724" spans="1:4">
      <c r="A8724" t="s">
        <v>16182</v>
      </c>
      <c r="B8724" t="s">
        <v>16690</v>
      </c>
      <c r="C8724" s="36" t="s">
        <v>16691</v>
      </c>
      <c r="D8724" s="36" t="s">
        <v>182</v>
      </c>
    </row>
    <row r="8725" spans="1:4">
      <c r="A8725" t="s">
        <v>16182</v>
      </c>
      <c r="B8725" t="s">
        <v>16692</v>
      </c>
      <c r="C8725" s="36" t="s">
        <v>16693</v>
      </c>
      <c r="D8725" s="36" t="s">
        <v>182</v>
      </c>
    </row>
    <row r="8726" spans="1:4">
      <c r="A8726" t="s">
        <v>16182</v>
      </c>
      <c r="B8726" t="s">
        <v>16694</v>
      </c>
      <c r="C8726" s="36" t="s">
        <v>16695</v>
      </c>
      <c r="D8726" s="36" t="s">
        <v>182</v>
      </c>
    </row>
    <row r="8727" spans="1:4">
      <c r="A8727" t="s">
        <v>16182</v>
      </c>
      <c r="B8727" t="s">
        <v>16696</v>
      </c>
      <c r="C8727" s="36" t="s">
        <v>16697</v>
      </c>
      <c r="D8727" s="36" t="s">
        <v>182</v>
      </c>
    </row>
    <row r="8728" spans="1:4">
      <c r="A8728" t="s">
        <v>16182</v>
      </c>
      <c r="B8728" t="s">
        <v>15978</v>
      </c>
      <c r="C8728" s="36" t="s">
        <v>16698</v>
      </c>
      <c r="D8728" s="36" t="s">
        <v>182</v>
      </c>
    </row>
    <row r="8729" spans="1:4">
      <c r="A8729" t="s">
        <v>16182</v>
      </c>
      <c r="B8729" t="s">
        <v>14287</v>
      </c>
      <c r="C8729" s="36" t="s">
        <v>16699</v>
      </c>
      <c r="D8729" s="36" t="s">
        <v>182</v>
      </c>
    </row>
    <row r="8730" spans="1:4">
      <c r="A8730" t="s">
        <v>16182</v>
      </c>
      <c r="B8730" t="s">
        <v>14291</v>
      </c>
      <c r="C8730" s="36" t="s">
        <v>16700</v>
      </c>
      <c r="D8730" s="36" t="s">
        <v>182</v>
      </c>
    </row>
    <row r="8731" spans="1:4">
      <c r="A8731" t="s">
        <v>16182</v>
      </c>
      <c r="B8731" t="s">
        <v>16701</v>
      </c>
      <c r="C8731" s="36" t="s">
        <v>16702</v>
      </c>
      <c r="D8731" s="36" t="s">
        <v>182</v>
      </c>
    </row>
    <row r="8732" spans="1:4">
      <c r="A8732" t="s">
        <v>16182</v>
      </c>
      <c r="B8732" t="s">
        <v>16703</v>
      </c>
      <c r="C8732" s="36" t="s">
        <v>16704</v>
      </c>
      <c r="D8732" s="36" t="s">
        <v>182</v>
      </c>
    </row>
    <row r="8733" spans="1:4">
      <c r="A8733" t="s">
        <v>16182</v>
      </c>
      <c r="B8733" t="s">
        <v>16705</v>
      </c>
      <c r="C8733" s="36" t="s">
        <v>16706</v>
      </c>
      <c r="D8733" s="36" t="s">
        <v>182</v>
      </c>
    </row>
    <row r="8734" spans="1:4">
      <c r="A8734" t="s">
        <v>16182</v>
      </c>
      <c r="B8734" t="s">
        <v>14295</v>
      </c>
      <c r="C8734" s="36" t="s">
        <v>16707</v>
      </c>
      <c r="D8734" s="36" t="s">
        <v>182</v>
      </c>
    </row>
    <row r="8735" spans="1:4">
      <c r="A8735" t="s">
        <v>16182</v>
      </c>
      <c r="B8735" t="s">
        <v>16708</v>
      </c>
      <c r="C8735" s="36" t="s">
        <v>16709</v>
      </c>
      <c r="D8735" s="36" t="s">
        <v>182</v>
      </c>
    </row>
    <row r="8736" spans="1:4">
      <c r="A8736" t="s">
        <v>16182</v>
      </c>
      <c r="B8736" t="s">
        <v>16710</v>
      </c>
      <c r="C8736" s="36" t="s">
        <v>16711</v>
      </c>
      <c r="D8736" s="36" t="s">
        <v>182</v>
      </c>
    </row>
    <row r="8737" spans="1:4">
      <c r="A8737" t="s">
        <v>16182</v>
      </c>
      <c r="B8737" t="s">
        <v>14264</v>
      </c>
      <c r="C8737" s="36" t="s">
        <v>16712</v>
      </c>
      <c r="D8737" s="36" t="s">
        <v>182</v>
      </c>
    </row>
    <row r="8738" spans="1:4">
      <c r="A8738" t="s">
        <v>16182</v>
      </c>
      <c r="B8738" t="s">
        <v>16183</v>
      </c>
      <c r="C8738" s="36" t="s">
        <v>16713</v>
      </c>
      <c r="D8738" s="36" t="s">
        <v>182</v>
      </c>
    </row>
    <row r="8739" spans="1:4">
      <c r="A8739" t="s">
        <v>16182</v>
      </c>
      <c r="B8739" t="s">
        <v>16714</v>
      </c>
      <c r="C8739" s="36" t="s">
        <v>16715</v>
      </c>
      <c r="D8739" s="36" t="s">
        <v>182</v>
      </c>
    </row>
    <row r="8740" spans="1:4">
      <c r="A8740" t="s">
        <v>16182</v>
      </c>
      <c r="B8740" t="s">
        <v>14300</v>
      </c>
      <c r="C8740" s="36" t="s">
        <v>16716</v>
      </c>
      <c r="D8740" s="36" t="s">
        <v>182</v>
      </c>
    </row>
    <row r="8741" spans="1:4">
      <c r="A8741" t="s">
        <v>16182</v>
      </c>
      <c r="B8741" t="s">
        <v>16717</v>
      </c>
      <c r="C8741" s="36" t="s">
        <v>16718</v>
      </c>
      <c r="D8741" s="36" t="s">
        <v>182</v>
      </c>
    </row>
    <row r="8742" spans="1:4">
      <c r="A8742" t="s">
        <v>16182</v>
      </c>
      <c r="B8742" t="s">
        <v>16719</v>
      </c>
      <c r="C8742" s="36" t="s">
        <v>16720</v>
      </c>
      <c r="D8742" s="36" t="s">
        <v>182</v>
      </c>
    </row>
    <row r="8743" spans="1:4">
      <c r="A8743" t="s">
        <v>16182</v>
      </c>
      <c r="B8743" t="s">
        <v>16721</v>
      </c>
      <c r="C8743" s="36" t="s">
        <v>16722</v>
      </c>
      <c r="D8743" s="36" t="s">
        <v>182</v>
      </c>
    </row>
    <row r="8744" spans="1:4">
      <c r="A8744" t="s">
        <v>16182</v>
      </c>
      <c r="B8744" t="s">
        <v>16723</v>
      </c>
      <c r="C8744" s="36" t="s">
        <v>16724</v>
      </c>
      <c r="D8744" s="36" t="s">
        <v>182</v>
      </c>
    </row>
    <row r="8745" spans="1:4">
      <c r="A8745" t="s">
        <v>16182</v>
      </c>
      <c r="B8745" t="s">
        <v>16725</v>
      </c>
      <c r="C8745" s="36" t="s">
        <v>16726</v>
      </c>
      <c r="D8745" s="36" t="s">
        <v>182</v>
      </c>
    </row>
    <row r="8746" spans="1:4">
      <c r="A8746" t="s">
        <v>16182</v>
      </c>
      <c r="B8746" t="s">
        <v>15970</v>
      </c>
      <c r="C8746" s="36" t="s">
        <v>16727</v>
      </c>
      <c r="D8746" s="36" t="s">
        <v>182</v>
      </c>
    </row>
    <row r="8747" spans="1:4">
      <c r="A8747" t="s">
        <v>16182</v>
      </c>
      <c r="B8747" t="s">
        <v>16728</v>
      </c>
      <c r="C8747" s="36" t="s">
        <v>16729</v>
      </c>
      <c r="D8747" s="36" t="s">
        <v>182</v>
      </c>
    </row>
    <row r="8748" spans="1:4">
      <c r="A8748" t="s">
        <v>16182</v>
      </c>
      <c r="B8748" t="s">
        <v>16730</v>
      </c>
      <c r="C8748" s="36" t="s">
        <v>16731</v>
      </c>
      <c r="D8748" s="36" t="s">
        <v>182</v>
      </c>
    </row>
    <row r="8749" spans="1:4">
      <c r="A8749" t="s">
        <v>16182</v>
      </c>
      <c r="B8749" t="s">
        <v>16732</v>
      </c>
      <c r="C8749" s="36" t="s">
        <v>16733</v>
      </c>
      <c r="D8749" s="36" t="s">
        <v>182</v>
      </c>
    </row>
    <row r="8750" spans="1:4">
      <c r="A8750" t="s">
        <v>16182</v>
      </c>
      <c r="B8750" t="s">
        <v>14315</v>
      </c>
      <c r="C8750" s="36" t="s">
        <v>16734</v>
      </c>
      <c r="D8750" s="36" t="s">
        <v>182</v>
      </c>
    </row>
    <row r="8751" spans="1:4">
      <c r="A8751" t="s">
        <v>16182</v>
      </c>
      <c r="B8751" t="s">
        <v>16735</v>
      </c>
      <c r="C8751" s="36" t="s">
        <v>16736</v>
      </c>
      <c r="D8751" s="36" t="s">
        <v>182</v>
      </c>
    </row>
    <row r="8752" spans="1:4">
      <c r="A8752" t="s">
        <v>16182</v>
      </c>
      <c r="B8752" t="s">
        <v>14298</v>
      </c>
      <c r="C8752" s="36" t="s">
        <v>16737</v>
      </c>
      <c r="D8752" s="36" t="s">
        <v>182</v>
      </c>
    </row>
    <row r="8753" spans="1:4">
      <c r="A8753" t="s">
        <v>16182</v>
      </c>
      <c r="B8753" t="s">
        <v>16738</v>
      </c>
      <c r="C8753" s="36" t="s">
        <v>16739</v>
      </c>
      <c r="D8753" s="36" t="s">
        <v>182</v>
      </c>
    </row>
    <row r="8754" spans="1:4">
      <c r="A8754" t="s">
        <v>16182</v>
      </c>
      <c r="B8754" t="s">
        <v>15991</v>
      </c>
      <c r="C8754" s="36" t="s">
        <v>16740</v>
      </c>
      <c r="D8754" s="36" t="s">
        <v>182</v>
      </c>
    </row>
    <row r="8755" spans="1:4">
      <c r="A8755" t="s">
        <v>16182</v>
      </c>
      <c r="B8755" t="s">
        <v>16741</v>
      </c>
      <c r="C8755" s="36" t="s">
        <v>16742</v>
      </c>
      <c r="D8755" s="36" t="s">
        <v>182</v>
      </c>
    </row>
    <row r="8756" spans="1:4">
      <c r="A8756" t="s">
        <v>16182</v>
      </c>
      <c r="B8756" t="s">
        <v>16743</v>
      </c>
      <c r="C8756" s="36" t="s">
        <v>16744</v>
      </c>
      <c r="D8756" s="36" t="s">
        <v>182</v>
      </c>
    </row>
    <row r="8757" spans="1:4">
      <c r="A8757" t="s">
        <v>16182</v>
      </c>
      <c r="B8757" t="s">
        <v>16745</v>
      </c>
      <c r="C8757" s="36" t="s">
        <v>16746</v>
      </c>
      <c r="D8757" s="36" t="s">
        <v>182</v>
      </c>
    </row>
    <row r="8758" spans="1:4">
      <c r="A8758" t="s">
        <v>16182</v>
      </c>
      <c r="B8758" t="s">
        <v>16747</v>
      </c>
      <c r="C8758" s="36" t="s">
        <v>16748</v>
      </c>
      <c r="D8758" s="36" t="s">
        <v>182</v>
      </c>
    </row>
    <row r="8759" spans="1:4">
      <c r="A8759" t="s">
        <v>16182</v>
      </c>
      <c r="B8759" t="s">
        <v>14337</v>
      </c>
      <c r="C8759" s="36" t="s">
        <v>16749</v>
      </c>
      <c r="D8759" s="36" t="s">
        <v>182</v>
      </c>
    </row>
    <row r="8760" spans="1:4">
      <c r="A8760" s="36" t="s">
        <v>16182</v>
      </c>
      <c r="B8760" s="36" t="s">
        <v>14340</v>
      </c>
      <c r="C8760" s="36" t="s">
        <v>16750</v>
      </c>
      <c r="D8760" s="36" t="s">
        <v>182</v>
      </c>
    </row>
    <row r="8761" spans="1:4">
      <c r="A8761" s="36" t="s">
        <v>16182</v>
      </c>
      <c r="B8761" s="36" t="s">
        <v>16751</v>
      </c>
      <c r="C8761" s="36" t="s">
        <v>16752</v>
      </c>
      <c r="D8761" s="36" t="s">
        <v>182</v>
      </c>
    </row>
    <row r="8762" spans="1:4">
      <c r="A8762" s="36" t="s">
        <v>16182</v>
      </c>
      <c r="B8762" s="36" t="s">
        <v>16753</v>
      </c>
      <c r="C8762" s="36" t="s">
        <v>16754</v>
      </c>
      <c r="D8762" s="36" t="s">
        <v>182</v>
      </c>
    </row>
    <row r="8763" spans="1:4">
      <c r="A8763" s="36" t="s">
        <v>16182</v>
      </c>
      <c r="B8763" s="36" t="s">
        <v>16755</v>
      </c>
      <c r="C8763" s="36" t="s">
        <v>16756</v>
      </c>
      <c r="D8763" s="36" t="s">
        <v>182</v>
      </c>
    </row>
    <row r="8764" spans="1:4">
      <c r="A8764" s="36" t="s">
        <v>16182</v>
      </c>
      <c r="B8764" s="36" t="s">
        <v>16183</v>
      </c>
      <c r="C8764" s="36" t="s">
        <v>16757</v>
      </c>
      <c r="D8764" s="36" t="s">
        <v>159</v>
      </c>
    </row>
    <row r="8765" spans="1:4">
      <c r="A8765" s="36" t="s">
        <v>16182</v>
      </c>
      <c r="B8765" s="36" t="s">
        <v>16183</v>
      </c>
      <c r="C8765" s="36" t="s">
        <v>16758</v>
      </c>
      <c r="D8765" s="36" t="s">
        <v>182</v>
      </c>
    </row>
    <row r="8766" spans="1:4">
      <c r="A8766" s="36" t="s">
        <v>16182</v>
      </c>
      <c r="B8766" s="36" t="s">
        <v>16759</v>
      </c>
      <c r="C8766" s="36" t="s">
        <v>16760</v>
      </c>
      <c r="D8766" s="36" t="s">
        <v>182</v>
      </c>
    </row>
    <row r="8767" spans="1:4">
      <c r="A8767" s="36" t="s">
        <v>16182</v>
      </c>
      <c r="B8767" s="36" t="s">
        <v>16761</v>
      </c>
      <c r="C8767" s="36" t="s">
        <v>16762</v>
      </c>
      <c r="D8767" s="36" t="s">
        <v>182</v>
      </c>
    </row>
    <row r="8768" spans="1:4">
      <c r="A8768" s="36" t="s">
        <v>16182</v>
      </c>
      <c r="B8768" s="36" t="s">
        <v>16763</v>
      </c>
      <c r="C8768" s="36" t="s">
        <v>16764</v>
      </c>
      <c r="D8768" s="36" t="s">
        <v>182</v>
      </c>
    </row>
    <row r="8769" spans="1:4">
      <c r="A8769" s="36" t="s">
        <v>16182</v>
      </c>
      <c r="B8769" s="36" t="s">
        <v>16765</v>
      </c>
      <c r="C8769" s="36" t="s">
        <v>16766</v>
      </c>
      <c r="D8769" s="36" t="s">
        <v>182</v>
      </c>
    </row>
    <row r="8770" spans="1:4">
      <c r="A8770" s="36" t="s">
        <v>16182</v>
      </c>
      <c r="B8770" s="36" t="s">
        <v>16183</v>
      </c>
      <c r="C8770" s="36" t="s">
        <v>16767</v>
      </c>
      <c r="D8770" s="36" t="s">
        <v>159</v>
      </c>
    </row>
    <row r="8771" spans="1:4">
      <c r="A8771" s="36" t="s">
        <v>16182</v>
      </c>
      <c r="B8771" s="36" t="s">
        <v>16768</v>
      </c>
      <c r="C8771" s="36" t="s">
        <v>16769</v>
      </c>
      <c r="D8771" s="36" t="s">
        <v>182</v>
      </c>
    </row>
    <row r="8772" spans="1:4">
      <c r="A8772" s="36" t="s">
        <v>16182</v>
      </c>
      <c r="B8772" s="36" t="s">
        <v>14413</v>
      </c>
      <c r="C8772" s="36" t="s">
        <v>16770</v>
      </c>
      <c r="D8772" s="36" t="s">
        <v>182</v>
      </c>
    </row>
    <row r="8773" spans="1:4">
      <c r="A8773" s="36" t="s">
        <v>16182</v>
      </c>
      <c r="B8773" s="36" t="s">
        <v>16771</v>
      </c>
      <c r="C8773" s="36" t="s">
        <v>16772</v>
      </c>
      <c r="D8773" s="36" t="s">
        <v>182</v>
      </c>
    </row>
    <row r="8774" spans="1:4">
      <c r="A8774" s="36" t="s">
        <v>16182</v>
      </c>
      <c r="B8774" s="36" t="s">
        <v>16773</v>
      </c>
      <c r="C8774" s="36" t="s">
        <v>16774</v>
      </c>
      <c r="D8774" s="36" t="s">
        <v>182</v>
      </c>
    </row>
    <row r="8775" spans="1:4">
      <c r="A8775" s="36" t="s">
        <v>16182</v>
      </c>
      <c r="B8775" s="36" t="s">
        <v>16016</v>
      </c>
      <c r="C8775" s="36" t="s">
        <v>16775</v>
      </c>
      <c r="D8775" s="36" t="s">
        <v>182</v>
      </c>
    </row>
    <row r="8776" spans="1:4">
      <c r="A8776" s="36" t="s">
        <v>16182</v>
      </c>
      <c r="B8776" s="36" t="s">
        <v>16776</v>
      </c>
      <c r="C8776" s="36" t="s">
        <v>16777</v>
      </c>
      <c r="D8776" s="36" t="s">
        <v>182</v>
      </c>
    </row>
    <row r="8777" spans="1:4">
      <c r="A8777" s="36" t="s">
        <v>16182</v>
      </c>
      <c r="B8777" s="36" t="s">
        <v>16778</v>
      </c>
      <c r="C8777" s="36" t="s">
        <v>16779</v>
      </c>
      <c r="D8777" s="36" t="s">
        <v>182</v>
      </c>
    </row>
    <row r="8778" spans="1:4">
      <c r="A8778" s="36" t="s">
        <v>16182</v>
      </c>
      <c r="B8778" s="36" t="s">
        <v>16780</v>
      </c>
      <c r="C8778" s="36" t="s">
        <v>16781</v>
      </c>
      <c r="D8778" s="36" t="s">
        <v>182</v>
      </c>
    </row>
    <row r="8779" spans="1:4">
      <c r="A8779" s="36" t="s">
        <v>16182</v>
      </c>
      <c r="B8779" s="36" t="s">
        <v>14481</v>
      </c>
      <c r="C8779" s="36" t="s">
        <v>16782</v>
      </c>
      <c r="D8779" s="36" t="s">
        <v>182</v>
      </c>
    </row>
    <row r="8780" spans="1:4">
      <c r="A8780" s="36" t="s">
        <v>16182</v>
      </c>
      <c r="B8780" s="36" t="s">
        <v>16783</v>
      </c>
      <c r="C8780" s="36" t="s">
        <v>16784</v>
      </c>
      <c r="D8780" s="36" t="s">
        <v>182</v>
      </c>
    </row>
    <row r="8781" spans="1:4">
      <c r="A8781" s="36" t="s">
        <v>16182</v>
      </c>
      <c r="B8781" s="36" t="s">
        <v>16785</v>
      </c>
      <c r="C8781" s="36" t="s">
        <v>16786</v>
      </c>
      <c r="D8781" s="36" t="s">
        <v>182</v>
      </c>
    </row>
    <row r="8782" spans="1:4">
      <c r="A8782" s="36" t="s">
        <v>16182</v>
      </c>
      <c r="B8782" s="36" t="s">
        <v>16787</v>
      </c>
      <c r="C8782" s="36" t="s">
        <v>16788</v>
      </c>
      <c r="D8782" s="36" t="s">
        <v>182</v>
      </c>
    </row>
    <row r="8783" spans="1:4">
      <c r="A8783" s="36" t="s">
        <v>16182</v>
      </c>
      <c r="B8783" s="36" t="s">
        <v>16789</v>
      </c>
      <c r="C8783" s="36" t="s">
        <v>16790</v>
      </c>
      <c r="D8783" s="36" t="s">
        <v>182</v>
      </c>
    </row>
    <row r="8784" spans="1:4">
      <c r="A8784" s="36" t="s">
        <v>16182</v>
      </c>
      <c r="B8784" s="36" t="s">
        <v>16791</v>
      </c>
      <c r="C8784" s="36" t="s">
        <v>16792</v>
      </c>
      <c r="D8784" s="36" t="s">
        <v>182</v>
      </c>
    </row>
    <row r="8785" spans="1:4">
      <c r="A8785" s="36" t="s">
        <v>16182</v>
      </c>
      <c r="B8785" s="36" t="s">
        <v>16793</v>
      </c>
      <c r="C8785" s="36" t="s">
        <v>16794</v>
      </c>
      <c r="D8785" s="36" t="s">
        <v>182</v>
      </c>
    </row>
    <row r="8786" spans="1:4">
      <c r="A8786" s="36" t="s">
        <v>16182</v>
      </c>
      <c r="B8786" s="36" t="s">
        <v>16795</v>
      </c>
      <c r="C8786" s="36" t="s">
        <v>16796</v>
      </c>
      <c r="D8786" s="36" t="s">
        <v>182</v>
      </c>
    </row>
    <row r="8787" spans="1:4">
      <c r="A8787" s="36" t="s">
        <v>16182</v>
      </c>
      <c r="B8787" s="36" t="s">
        <v>16797</v>
      </c>
      <c r="C8787" s="36" t="s">
        <v>16798</v>
      </c>
      <c r="D8787" s="36" t="s">
        <v>182</v>
      </c>
    </row>
    <row r="8788" spans="1:4">
      <c r="A8788" s="36" t="s">
        <v>16182</v>
      </c>
      <c r="B8788" s="36" t="s">
        <v>16799</v>
      </c>
      <c r="C8788" s="36" t="s">
        <v>16800</v>
      </c>
      <c r="D8788" s="36" t="s">
        <v>182</v>
      </c>
    </row>
    <row r="8789" spans="1:4">
      <c r="A8789" s="36" t="s">
        <v>16182</v>
      </c>
      <c r="B8789" s="36" t="s">
        <v>16801</v>
      </c>
      <c r="C8789" s="36" t="s">
        <v>16802</v>
      </c>
      <c r="D8789" s="36" t="s">
        <v>182</v>
      </c>
    </row>
    <row r="8790" spans="1:4">
      <c r="A8790" s="36" t="s">
        <v>16182</v>
      </c>
      <c r="B8790" s="36" t="s">
        <v>14508</v>
      </c>
      <c r="C8790" s="36" t="s">
        <v>16803</v>
      </c>
      <c r="D8790" s="36" t="s">
        <v>182</v>
      </c>
    </row>
    <row r="8791" spans="1:4">
      <c r="A8791" s="36" t="s">
        <v>16182</v>
      </c>
      <c r="B8791" s="36" t="s">
        <v>16804</v>
      </c>
      <c r="C8791" s="36" t="s">
        <v>16805</v>
      </c>
      <c r="D8791" s="36" t="s">
        <v>182</v>
      </c>
    </row>
    <row r="8792" spans="1:4">
      <c r="A8792" s="36" t="s">
        <v>16182</v>
      </c>
      <c r="B8792" s="36" t="s">
        <v>16806</v>
      </c>
      <c r="C8792" s="36" t="s">
        <v>16807</v>
      </c>
      <c r="D8792" s="36" t="s">
        <v>182</v>
      </c>
    </row>
    <row r="8793" spans="1:4">
      <c r="A8793" s="36" t="s">
        <v>16182</v>
      </c>
      <c r="B8793" s="36" t="s">
        <v>14510</v>
      </c>
      <c r="C8793" s="36" t="s">
        <v>16808</v>
      </c>
      <c r="D8793" s="36" t="s">
        <v>182</v>
      </c>
    </row>
    <row r="8794" spans="1:4">
      <c r="A8794" s="36" t="s">
        <v>16182</v>
      </c>
      <c r="B8794" s="36" t="s">
        <v>14506</v>
      </c>
      <c r="C8794" s="36" t="s">
        <v>16809</v>
      </c>
      <c r="D8794" s="36" t="s">
        <v>182</v>
      </c>
    </row>
    <row r="8795" spans="1:4">
      <c r="A8795" s="36" t="s">
        <v>16182</v>
      </c>
      <c r="B8795" s="36" t="s">
        <v>16810</v>
      </c>
      <c r="C8795" s="36" t="s">
        <v>16811</v>
      </c>
      <c r="D8795" s="36" t="s">
        <v>182</v>
      </c>
    </row>
    <row r="8796" spans="1:4">
      <c r="A8796" s="36" t="s">
        <v>16182</v>
      </c>
      <c r="B8796" s="36" t="s">
        <v>14521</v>
      </c>
      <c r="C8796" s="36" t="s">
        <v>16812</v>
      </c>
      <c r="D8796" s="36" t="s">
        <v>182</v>
      </c>
    </row>
    <row r="8797" spans="1:4">
      <c r="A8797" s="36" t="s">
        <v>16182</v>
      </c>
      <c r="B8797" s="36" t="s">
        <v>14512</v>
      </c>
      <c r="C8797" s="36" t="s">
        <v>16813</v>
      </c>
      <c r="D8797" s="36" t="s">
        <v>182</v>
      </c>
    </row>
    <row r="8798" spans="1:4">
      <c r="A8798" s="36" t="s">
        <v>16182</v>
      </c>
      <c r="B8798" s="36" t="s">
        <v>16814</v>
      </c>
      <c r="C8798" s="36" t="s">
        <v>16815</v>
      </c>
      <c r="D8798" s="36" t="s">
        <v>182</v>
      </c>
    </row>
    <row r="8799" spans="1:4">
      <c r="A8799" s="36" t="s">
        <v>16182</v>
      </c>
      <c r="B8799" s="36" t="s">
        <v>14517</v>
      </c>
      <c r="C8799" s="36" t="s">
        <v>16816</v>
      </c>
      <c r="D8799" s="36" t="s">
        <v>182</v>
      </c>
    </row>
    <row r="8800" spans="1:4">
      <c r="A8800" s="36" t="s">
        <v>16182</v>
      </c>
      <c r="B8800" s="36" t="s">
        <v>16817</v>
      </c>
      <c r="C8800" s="36" t="s">
        <v>16818</v>
      </c>
      <c r="D8800" s="36" t="s">
        <v>182</v>
      </c>
    </row>
    <row r="8801" spans="1:4">
      <c r="A8801" s="36" t="s">
        <v>16182</v>
      </c>
      <c r="B8801" s="36" t="s">
        <v>16819</v>
      </c>
      <c r="C8801" s="36" t="s">
        <v>16820</v>
      </c>
      <c r="D8801" s="36" t="s">
        <v>182</v>
      </c>
    </row>
    <row r="8802" spans="1:4">
      <c r="A8802" s="36" t="s">
        <v>16182</v>
      </c>
      <c r="B8802" s="36" t="s">
        <v>16183</v>
      </c>
      <c r="C8802" s="36" t="s">
        <v>16821</v>
      </c>
      <c r="D8802" s="36" t="s">
        <v>182</v>
      </c>
    </row>
    <row r="8803" spans="1:4">
      <c r="A8803" s="36" t="s">
        <v>16182</v>
      </c>
      <c r="B8803" s="36" t="s">
        <v>16822</v>
      </c>
      <c r="C8803" s="36" t="s">
        <v>16823</v>
      </c>
      <c r="D8803" s="36" t="s">
        <v>182</v>
      </c>
    </row>
    <row r="8804" spans="1:4">
      <c r="A8804" s="36" t="s">
        <v>16182</v>
      </c>
      <c r="B8804" s="36" t="s">
        <v>16824</v>
      </c>
      <c r="C8804" s="36" t="s">
        <v>16825</v>
      </c>
      <c r="D8804" s="36" t="s">
        <v>182</v>
      </c>
    </row>
    <row r="8805" spans="1:4">
      <c r="A8805" s="36" t="s">
        <v>16182</v>
      </c>
      <c r="B8805" s="36" t="s">
        <v>16826</v>
      </c>
      <c r="C8805" s="36" t="s">
        <v>16827</v>
      </c>
      <c r="D8805" s="36" t="s">
        <v>182</v>
      </c>
    </row>
    <row r="8806" spans="1:4">
      <c r="A8806" s="36" t="s">
        <v>16182</v>
      </c>
      <c r="B8806" s="36" t="s">
        <v>16828</v>
      </c>
      <c r="C8806" s="36" t="s">
        <v>16829</v>
      </c>
      <c r="D8806" s="36" t="s">
        <v>182</v>
      </c>
    </row>
    <row r="8807" spans="1:4">
      <c r="A8807" s="36" t="s">
        <v>16182</v>
      </c>
      <c r="B8807" s="36" t="s">
        <v>16830</v>
      </c>
      <c r="C8807" s="36" t="s">
        <v>16831</v>
      </c>
      <c r="D8807" s="36" t="s">
        <v>182</v>
      </c>
    </row>
    <row r="8808" spans="1:4">
      <c r="A8808" s="36" t="s">
        <v>16182</v>
      </c>
      <c r="B8808" s="36" t="s">
        <v>16183</v>
      </c>
      <c r="C8808" s="36" t="s">
        <v>16832</v>
      </c>
      <c r="D8808" s="36" t="s">
        <v>159</v>
      </c>
    </row>
    <row r="8809" spans="1:4">
      <c r="A8809" s="36" t="s">
        <v>16182</v>
      </c>
      <c r="B8809" s="36" t="s">
        <v>15772</v>
      </c>
      <c r="C8809" s="36" t="s">
        <v>16833</v>
      </c>
      <c r="D8809" s="36" t="s">
        <v>182</v>
      </c>
    </row>
    <row r="8810" spans="1:4">
      <c r="A8810" s="36" t="s">
        <v>16182</v>
      </c>
      <c r="B8810" s="36" t="s">
        <v>15772</v>
      </c>
      <c r="C8810" s="36" t="s">
        <v>16834</v>
      </c>
      <c r="D8810" s="36" t="s">
        <v>182</v>
      </c>
    </row>
    <row r="8811" spans="1:4">
      <c r="A8811" s="36" t="s">
        <v>16182</v>
      </c>
      <c r="B8811" s="36" t="s">
        <v>16835</v>
      </c>
      <c r="C8811" s="36" t="s">
        <v>16836</v>
      </c>
      <c r="D8811" s="36" t="s">
        <v>182</v>
      </c>
    </row>
    <row r="8812" spans="1:4">
      <c r="A8812" s="36" t="s">
        <v>16182</v>
      </c>
      <c r="B8812" s="36" t="s">
        <v>16837</v>
      </c>
      <c r="C8812" s="36" t="s">
        <v>16838</v>
      </c>
      <c r="D8812" s="36" t="s">
        <v>182</v>
      </c>
    </row>
    <row r="8813" spans="1:4">
      <c r="A8813" s="36" t="s">
        <v>16182</v>
      </c>
      <c r="B8813" s="36" t="s">
        <v>16839</v>
      </c>
      <c r="C8813" s="36" t="s">
        <v>16840</v>
      </c>
      <c r="D8813" s="36" t="s">
        <v>182</v>
      </c>
    </row>
    <row r="8814" spans="1:4">
      <c r="A8814" s="36" t="s">
        <v>16182</v>
      </c>
      <c r="B8814" s="36" t="s">
        <v>16841</v>
      </c>
      <c r="C8814" s="36" t="s">
        <v>16842</v>
      </c>
      <c r="D8814" s="36" t="s">
        <v>182</v>
      </c>
    </row>
    <row r="8815" spans="1:4">
      <c r="A8815" s="36" t="s">
        <v>16182</v>
      </c>
      <c r="B8815" s="36" t="s">
        <v>16843</v>
      </c>
      <c r="C8815" s="36" t="s">
        <v>16844</v>
      </c>
      <c r="D8815" s="36" t="s">
        <v>182</v>
      </c>
    </row>
    <row r="8816" spans="1:4">
      <c r="A8816" s="36" t="s">
        <v>16182</v>
      </c>
      <c r="B8816" s="36" t="s">
        <v>16845</v>
      </c>
      <c r="C8816" s="36" t="s">
        <v>16846</v>
      </c>
      <c r="D8816" s="36" t="s">
        <v>182</v>
      </c>
    </row>
    <row r="8817" spans="1:4">
      <c r="A8817" s="36" t="s">
        <v>16182</v>
      </c>
      <c r="B8817" s="36" t="s">
        <v>16837</v>
      </c>
      <c r="C8817" s="36" t="s">
        <v>16847</v>
      </c>
      <c r="D8817" s="36" t="s">
        <v>182</v>
      </c>
    </row>
    <row r="8818" spans="1:4">
      <c r="A8818" s="36" t="s">
        <v>16182</v>
      </c>
      <c r="B8818" s="36" t="s">
        <v>16848</v>
      </c>
      <c r="C8818" s="36" t="s">
        <v>16849</v>
      </c>
      <c r="D8818" s="36" t="s">
        <v>182</v>
      </c>
    </row>
    <row r="8819" spans="1:4">
      <c r="A8819" s="36" t="s">
        <v>16182</v>
      </c>
      <c r="B8819" s="36" t="s">
        <v>14653</v>
      </c>
      <c r="C8819" s="36" t="s">
        <v>16850</v>
      </c>
      <c r="D8819" s="36" t="s">
        <v>182</v>
      </c>
    </row>
    <row r="8820" spans="1:4">
      <c r="A8820" s="36" t="s">
        <v>16182</v>
      </c>
      <c r="B8820" s="36" t="s">
        <v>16851</v>
      </c>
      <c r="C8820" s="36" t="s">
        <v>16852</v>
      </c>
      <c r="D8820" s="36" t="s">
        <v>182</v>
      </c>
    </row>
    <row r="8821" spans="1:4">
      <c r="A8821" s="36" t="s">
        <v>16182</v>
      </c>
      <c r="B8821" s="36" t="s">
        <v>16853</v>
      </c>
      <c r="C8821" s="36" t="s">
        <v>16854</v>
      </c>
      <c r="D8821" s="36" t="s">
        <v>182</v>
      </c>
    </row>
    <row r="8822" spans="1:4">
      <c r="A8822" s="36" t="s">
        <v>16182</v>
      </c>
      <c r="B8822" s="36" t="s">
        <v>16855</v>
      </c>
      <c r="C8822" s="36" t="s">
        <v>16856</v>
      </c>
      <c r="D8822" s="36" t="s">
        <v>182</v>
      </c>
    </row>
    <row r="8823" spans="1:4">
      <c r="A8823" s="36" t="s">
        <v>16182</v>
      </c>
      <c r="B8823" s="36" t="s">
        <v>16857</v>
      </c>
      <c r="C8823" s="36" t="s">
        <v>16858</v>
      </c>
      <c r="D8823" s="36" t="s">
        <v>182</v>
      </c>
    </row>
    <row r="8824" spans="1:4">
      <c r="A8824" s="36" t="s">
        <v>16182</v>
      </c>
      <c r="B8824" s="36" t="s">
        <v>16859</v>
      </c>
      <c r="C8824" s="36" t="s">
        <v>16860</v>
      </c>
      <c r="D8824" s="36" t="s">
        <v>182</v>
      </c>
    </row>
    <row r="8825" spans="1:4">
      <c r="A8825" s="36" t="s">
        <v>16182</v>
      </c>
      <c r="B8825" s="36" t="s">
        <v>16861</v>
      </c>
      <c r="C8825" s="36" t="s">
        <v>16862</v>
      </c>
      <c r="D8825" s="36" t="s">
        <v>182</v>
      </c>
    </row>
    <row r="8826" spans="1:4">
      <c r="A8826" s="36" t="s">
        <v>16182</v>
      </c>
      <c r="B8826" s="36" t="s">
        <v>16183</v>
      </c>
      <c r="C8826" s="36" t="s">
        <v>16863</v>
      </c>
      <c r="D8826" s="36" t="s">
        <v>182</v>
      </c>
    </row>
    <row r="8827" spans="1:4">
      <c r="A8827" s="36" t="s">
        <v>16182</v>
      </c>
      <c r="B8827" s="36" t="s">
        <v>16864</v>
      </c>
      <c r="C8827" s="36" t="s">
        <v>16865</v>
      </c>
      <c r="D8827" s="36" t="s">
        <v>182</v>
      </c>
    </row>
    <row r="8828" spans="1:4">
      <c r="A8828" s="36" t="s">
        <v>16182</v>
      </c>
      <c r="B8828" s="36" t="s">
        <v>16866</v>
      </c>
      <c r="C8828" s="36" t="s">
        <v>16867</v>
      </c>
      <c r="D8828" s="36" t="s">
        <v>182</v>
      </c>
    </row>
    <row r="8829" spans="1:4">
      <c r="A8829" s="36" t="s">
        <v>16182</v>
      </c>
      <c r="B8829" s="36" t="s">
        <v>16868</v>
      </c>
      <c r="C8829" s="36" t="s">
        <v>16869</v>
      </c>
      <c r="D8829" s="36" t="s">
        <v>182</v>
      </c>
    </row>
    <row r="8830" spans="1:4">
      <c r="A8830" s="36" t="s">
        <v>16182</v>
      </c>
      <c r="B8830" s="36" t="s">
        <v>16183</v>
      </c>
      <c r="C8830" s="36" t="s">
        <v>16870</v>
      </c>
      <c r="D8830" s="36" t="s">
        <v>182</v>
      </c>
    </row>
    <row r="8831" spans="1:4">
      <c r="A8831" s="36" t="s">
        <v>16182</v>
      </c>
      <c r="B8831" s="36" t="s">
        <v>16871</v>
      </c>
      <c r="C8831" s="36" t="s">
        <v>16872</v>
      </c>
      <c r="D8831" s="36" t="s">
        <v>182</v>
      </c>
    </row>
    <row r="8832" spans="1:4">
      <c r="A8832" s="36" t="s">
        <v>16182</v>
      </c>
      <c r="B8832" s="36" t="s">
        <v>16873</v>
      </c>
      <c r="C8832" s="36" t="s">
        <v>16874</v>
      </c>
      <c r="D8832" s="36" t="s">
        <v>182</v>
      </c>
    </row>
    <row r="8833" spans="1:4">
      <c r="A8833" s="36" t="s">
        <v>16182</v>
      </c>
      <c r="B8833" s="36" t="s">
        <v>16875</v>
      </c>
      <c r="C8833" s="36" t="s">
        <v>16876</v>
      </c>
      <c r="D8833" s="36" t="s">
        <v>182</v>
      </c>
    </row>
    <row r="8834" spans="1:4">
      <c r="A8834" s="36" t="s">
        <v>16182</v>
      </c>
      <c r="B8834" s="36" t="s">
        <v>16877</v>
      </c>
      <c r="C8834" s="36" t="s">
        <v>16878</v>
      </c>
      <c r="D8834" s="36" t="s">
        <v>182</v>
      </c>
    </row>
    <row r="8835" spans="1:4">
      <c r="A8835" s="36" t="s">
        <v>16182</v>
      </c>
      <c r="B8835" s="36" t="s">
        <v>16877</v>
      </c>
      <c r="C8835" s="36" t="s">
        <v>16879</v>
      </c>
      <c r="D8835" s="36" t="s">
        <v>182</v>
      </c>
    </row>
    <row r="8836" spans="1:4">
      <c r="A8836" s="36" t="s">
        <v>16182</v>
      </c>
      <c r="B8836" s="36" t="s">
        <v>16880</v>
      </c>
      <c r="C8836" s="36" t="s">
        <v>16881</v>
      </c>
      <c r="D8836" s="36" t="s">
        <v>182</v>
      </c>
    </row>
    <row r="8837" spans="1:4">
      <c r="A8837" s="36" t="s">
        <v>16182</v>
      </c>
      <c r="B8837" s="36" t="s">
        <v>16882</v>
      </c>
      <c r="C8837" s="36" t="s">
        <v>16883</v>
      </c>
      <c r="D8837" s="36" t="s">
        <v>182</v>
      </c>
    </row>
    <row r="8838" spans="1:4">
      <c r="A8838" s="36" t="s">
        <v>16182</v>
      </c>
      <c r="B8838" s="36" t="s">
        <v>16884</v>
      </c>
      <c r="C8838" s="36" t="s">
        <v>16885</v>
      </c>
      <c r="D8838" s="36" t="s">
        <v>182</v>
      </c>
    </row>
    <row r="8839" spans="1:4">
      <c r="A8839" s="36" t="s">
        <v>16182</v>
      </c>
      <c r="B8839" s="36" t="s">
        <v>16886</v>
      </c>
      <c r="C8839" s="36" t="s">
        <v>16887</v>
      </c>
      <c r="D8839" s="36" t="s">
        <v>182</v>
      </c>
    </row>
    <row r="8840" spans="1:4">
      <c r="A8840" s="36" t="s">
        <v>16182</v>
      </c>
      <c r="B8840" s="36" t="s">
        <v>16888</v>
      </c>
      <c r="C8840" s="36" t="s">
        <v>16889</v>
      </c>
      <c r="D8840" s="36" t="s">
        <v>182</v>
      </c>
    </row>
    <row r="8841" spans="1:4">
      <c r="A8841" s="36" t="s">
        <v>16182</v>
      </c>
      <c r="B8841" s="36" t="s">
        <v>16177</v>
      </c>
      <c r="C8841" s="36" t="s">
        <v>16890</v>
      </c>
      <c r="D8841" s="36" t="s">
        <v>182</v>
      </c>
    </row>
    <row r="8842" spans="1:4">
      <c r="A8842" s="36" t="s">
        <v>16182</v>
      </c>
      <c r="B8842" s="36" t="s">
        <v>16008</v>
      </c>
      <c r="C8842" s="36" t="s">
        <v>16891</v>
      </c>
      <c r="D8842" s="36" t="s">
        <v>182</v>
      </c>
    </row>
    <row r="8843" spans="1:4">
      <c r="A8843" s="36" t="s">
        <v>16182</v>
      </c>
      <c r="B8843" s="36" t="s">
        <v>16892</v>
      </c>
      <c r="C8843" s="36" t="s">
        <v>16893</v>
      </c>
      <c r="D8843" s="36" t="s">
        <v>182</v>
      </c>
    </row>
    <row r="8844" spans="1:4">
      <c r="A8844" s="36" t="s">
        <v>16182</v>
      </c>
      <c r="B8844" s="36" t="s">
        <v>16894</v>
      </c>
      <c r="C8844" s="36" t="s">
        <v>16895</v>
      </c>
      <c r="D8844" s="36" t="s">
        <v>182</v>
      </c>
    </row>
    <row r="8845" spans="1:4">
      <c r="A8845" s="36" t="s">
        <v>16182</v>
      </c>
      <c r="B8845" s="36" t="s">
        <v>14708</v>
      </c>
      <c r="C8845" s="36" t="s">
        <v>16896</v>
      </c>
      <c r="D8845" s="36" t="s">
        <v>182</v>
      </c>
    </row>
    <row r="8846" spans="1:4">
      <c r="A8846" s="36" t="s">
        <v>16182</v>
      </c>
      <c r="B8846" s="36" t="s">
        <v>16897</v>
      </c>
      <c r="C8846" s="36" t="s">
        <v>16898</v>
      </c>
      <c r="D8846" s="36" t="s">
        <v>182</v>
      </c>
    </row>
    <row r="8847" spans="1:4">
      <c r="A8847" s="36" t="s">
        <v>16182</v>
      </c>
      <c r="B8847" s="36" t="s">
        <v>16899</v>
      </c>
      <c r="C8847" s="36" t="s">
        <v>16900</v>
      </c>
      <c r="D8847" s="36" t="s">
        <v>182</v>
      </c>
    </row>
    <row r="8848" spans="1:4">
      <c r="A8848" s="36" t="s">
        <v>16182</v>
      </c>
      <c r="B8848" s="36" t="s">
        <v>16901</v>
      </c>
      <c r="C8848" s="36" t="s">
        <v>16902</v>
      </c>
      <c r="D8848" s="36" t="s">
        <v>182</v>
      </c>
    </row>
    <row r="8849" spans="1:4">
      <c r="A8849" s="36" t="s">
        <v>16182</v>
      </c>
      <c r="B8849" s="36" t="s">
        <v>16903</v>
      </c>
      <c r="C8849" s="36" t="s">
        <v>16904</v>
      </c>
      <c r="D8849" s="36" t="s">
        <v>182</v>
      </c>
    </row>
    <row r="8850" spans="1:4">
      <c r="A8850" s="36" t="s">
        <v>16182</v>
      </c>
      <c r="B8850" s="36" t="s">
        <v>16905</v>
      </c>
      <c r="C8850" s="36" t="s">
        <v>16906</v>
      </c>
      <c r="D8850" s="36" t="s">
        <v>182</v>
      </c>
    </row>
    <row r="8851" spans="1:4">
      <c r="A8851" s="36" t="s">
        <v>16182</v>
      </c>
      <c r="B8851" s="36" t="s">
        <v>16907</v>
      </c>
      <c r="C8851" s="36" t="s">
        <v>16908</v>
      </c>
      <c r="D8851" s="36" t="s">
        <v>182</v>
      </c>
    </row>
    <row r="8852" spans="1:4">
      <c r="A8852" s="36" t="s">
        <v>16182</v>
      </c>
      <c r="B8852" s="36" t="s">
        <v>16909</v>
      </c>
      <c r="C8852" s="36" t="s">
        <v>16910</v>
      </c>
      <c r="D8852" s="36" t="s">
        <v>182</v>
      </c>
    </row>
    <row r="8853" spans="1:4">
      <c r="A8853" s="36" t="s">
        <v>16182</v>
      </c>
      <c r="B8853" s="36" t="s">
        <v>16911</v>
      </c>
      <c r="C8853" s="36" t="s">
        <v>16912</v>
      </c>
      <c r="D8853" s="36" t="s">
        <v>182</v>
      </c>
    </row>
    <row r="8854" spans="1:4">
      <c r="A8854" s="36" t="s">
        <v>16182</v>
      </c>
      <c r="B8854" s="36" t="s">
        <v>16913</v>
      </c>
      <c r="C8854" s="36" t="s">
        <v>16914</v>
      </c>
      <c r="D8854" s="36" t="s">
        <v>182</v>
      </c>
    </row>
    <row r="8855" spans="1:4">
      <c r="A8855" s="36" t="s">
        <v>16182</v>
      </c>
      <c r="B8855" s="36" t="s">
        <v>16915</v>
      </c>
      <c r="C8855" s="36" t="s">
        <v>16916</v>
      </c>
      <c r="D8855" s="36" t="s">
        <v>182</v>
      </c>
    </row>
    <row r="8856" spans="1:4">
      <c r="A8856" s="36" t="s">
        <v>16182</v>
      </c>
      <c r="B8856" s="36" t="s">
        <v>16183</v>
      </c>
      <c r="C8856" s="36" t="s">
        <v>16917</v>
      </c>
      <c r="D8856" s="36" t="s">
        <v>159</v>
      </c>
    </row>
    <row r="8857" spans="1:4">
      <c r="A8857" s="36" t="s">
        <v>16182</v>
      </c>
      <c r="B8857" s="36" t="s">
        <v>16183</v>
      </c>
      <c r="C8857" s="36" t="s">
        <v>16918</v>
      </c>
      <c r="D8857" s="36" t="s">
        <v>159</v>
      </c>
    </row>
    <row r="8858" spans="1:4">
      <c r="A8858" s="36" t="s">
        <v>16182</v>
      </c>
      <c r="B8858" s="36" t="s">
        <v>16919</v>
      </c>
      <c r="C8858" s="36" t="s">
        <v>16920</v>
      </c>
      <c r="D8858" s="36" t="s">
        <v>182</v>
      </c>
    </row>
    <row r="8859" spans="1:4">
      <c r="A8859" s="36" t="s">
        <v>16182</v>
      </c>
      <c r="B8859" s="36" t="s">
        <v>16183</v>
      </c>
      <c r="C8859" s="36" t="s">
        <v>16921</v>
      </c>
      <c r="D8859" s="36" t="s">
        <v>182</v>
      </c>
    </row>
    <row r="8860" spans="1:4">
      <c r="A8860" s="36" t="s">
        <v>16182</v>
      </c>
      <c r="B8860" s="36" t="s">
        <v>16183</v>
      </c>
      <c r="C8860" s="36" t="s">
        <v>16922</v>
      </c>
      <c r="D8860" s="36" t="s">
        <v>159</v>
      </c>
    </row>
    <row r="8861" spans="1:4">
      <c r="A8861" s="36" t="s">
        <v>16182</v>
      </c>
      <c r="B8861" s="36" t="s">
        <v>16183</v>
      </c>
      <c r="C8861" s="36" t="s">
        <v>16923</v>
      </c>
      <c r="D8861" s="36" t="s">
        <v>182</v>
      </c>
    </row>
    <row r="8862" spans="1:4">
      <c r="A8862" s="36" t="s">
        <v>16182</v>
      </c>
      <c r="B8862" s="36" t="s">
        <v>16183</v>
      </c>
      <c r="C8862" s="36" t="s">
        <v>16924</v>
      </c>
      <c r="D8862" s="36" t="s">
        <v>182</v>
      </c>
    </row>
    <row r="8863" spans="1:4">
      <c r="A8863" s="36" t="s">
        <v>16182</v>
      </c>
      <c r="B8863" s="36" t="s">
        <v>16925</v>
      </c>
      <c r="C8863" s="36" t="s">
        <v>16926</v>
      </c>
      <c r="D8863" s="36" t="s">
        <v>182</v>
      </c>
    </row>
    <row r="8864" spans="1:4">
      <c r="A8864" s="36" t="s">
        <v>16182</v>
      </c>
      <c r="B8864" s="36" t="s">
        <v>16183</v>
      </c>
      <c r="C8864" s="36" t="s">
        <v>16927</v>
      </c>
      <c r="D8864" s="36" t="s">
        <v>159</v>
      </c>
    </row>
    <row r="8865" spans="1:4">
      <c r="A8865" s="36" t="s">
        <v>16182</v>
      </c>
      <c r="B8865" s="36" t="s">
        <v>16183</v>
      </c>
      <c r="C8865" s="36" t="s">
        <v>16928</v>
      </c>
      <c r="D8865" s="36" t="s">
        <v>159</v>
      </c>
    </row>
    <row r="8866" spans="1:4">
      <c r="A8866" s="36" t="s">
        <v>16182</v>
      </c>
      <c r="B8866" s="36" t="s">
        <v>14789</v>
      </c>
      <c r="C8866" s="36" t="s">
        <v>16929</v>
      </c>
      <c r="D8866" s="36" t="s">
        <v>182</v>
      </c>
    </row>
    <row r="8867" spans="1:4">
      <c r="A8867" s="36" t="s">
        <v>16182</v>
      </c>
      <c r="B8867" s="36" t="s">
        <v>16930</v>
      </c>
      <c r="C8867" s="36" t="s">
        <v>16931</v>
      </c>
      <c r="D8867" s="36" t="s">
        <v>182</v>
      </c>
    </row>
    <row r="8868" spans="1:4">
      <c r="A8868" s="36" t="s">
        <v>16182</v>
      </c>
      <c r="B8868" s="36" t="s">
        <v>16932</v>
      </c>
      <c r="C8868" s="36" t="s">
        <v>16933</v>
      </c>
      <c r="D8868" s="36" t="s">
        <v>182</v>
      </c>
    </row>
    <row r="8869" spans="1:4">
      <c r="A8869" s="36" t="s">
        <v>16182</v>
      </c>
      <c r="B8869" s="36" t="s">
        <v>16934</v>
      </c>
      <c r="C8869" s="36" t="s">
        <v>16935</v>
      </c>
      <c r="D8869" s="36" t="s">
        <v>182</v>
      </c>
    </row>
    <row r="8870" spans="1:4">
      <c r="A8870" s="36" t="s">
        <v>16182</v>
      </c>
      <c r="B8870" s="36" t="s">
        <v>16936</v>
      </c>
      <c r="C8870" s="36" t="s">
        <v>16937</v>
      </c>
      <c r="D8870" s="36" t="s">
        <v>182</v>
      </c>
    </row>
    <row r="8871" spans="1:4">
      <c r="A8871" s="36" t="s">
        <v>16182</v>
      </c>
      <c r="B8871" s="36" t="s">
        <v>16938</v>
      </c>
      <c r="C8871" s="36" t="s">
        <v>16939</v>
      </c>
      <c r="D8871" s="36" t="s">
        <v>182</v>
      </c>
    </row>
    <row r="8872" spans="1:4">
      <c r="A8872" s="36" t="s">
        <v>16182</v>
      </c>
      <c r="B8872" s="36" t="s">
        <v>16940</v>
      </c>
      <c r="C8872" s="36" t="s">
        <v>16941</v>
      </c>
      <c r="D8872" s="36" t="s">
        <v>182</v>
      </c>
    </row>
    <row r="8873" spans="1:4">
      <c r="A8873" s="36" t="s">
        <v>16182</v>
      </c>
      <c r="B8873" s="36" t="s">
        <v>16942</v>
      </c>
      <c r="C8873" s="36" t="s">
        <v>16943</v>
      </c>
      <c r="D8873" s="36" t="s">
        <v>182</v>
      </c>
    </row>
    <row r="8874" spans="1:4">
      <c r="A8874" s="36" t="s">
        <v>16182</v>
      </c>
      <c r="B8874" s="36" t="s">
        <v>16940</v>
      </c>
      <c r="C8874" s="36" t="s">
        <v>16944</v>
      </c>
      <c r="D8874" s="36" t="s">
        <v>182</v>
      </c>
    </row>
    <row r="8875" spans="1:4">
      <c r="A8875" s="36" t="s">
        <v>16182</v>
      </c>
      <c r="B8875" s="36" t="s">
        <v>16945</v>
      </c>
      <c r="C8875" s="36" t="s">
        <v>16946</v>
      </c>
      <c r="D8875" s="36" t="s">
        <v>182</v>
      </c>
    </row>
    <row r="8876" spans="1:4">
      <c r="A8876" s="36" t="s">
        <v>16182</v>
      </c>
      <c r="B8876" s="36" t="s">
        <v>16062</v>
      </c>
      <c r="C8876" s="36" t="s">
        <v>16947</v>
      </c>
      <c r="D8876" s="36" t="s">
        <v>182</v>
      </c>
    </row>
    <row r="8877" spans="1:4">
      <c r="A8877" s="36" t="s">
        <v>16182</v>
      </c>
      <c r="B8877" s="36" t="s">
        <v>16064</v>
      </c>
      <c r="C8877" s="36" t="s">
        <v>16948</v>
      </c>
      <c r="D8877" s="36" t="s">
        <v>182</v>
      </c>
    </row>
    <row r="8878" spans="1:4">
      <c r="A8878" s="36" t="s">
        <v>16182</v>
      </c>
      <c r="B8878" s="36" t="s">
        <v>16949</v>
      </c>
      <c r="C8878" s="36" t="s">
        <v>16950</v>
      </c>
      <c r="D8878" s="36" t="s">
        <v>182</v>
      </c>
    </row>
    <row r="8879" spans="1:4">
      <c r="A8879" s="36" t="s">
        <v>16182</v>
      </c>
      <c r="B8879" s="36" t="s">
        <v>16951</v>
      </c>
      <c r="C8879" s="36" t="s">
        <v>16952</v>
      </c>
      <c r="D8879" s="36" t="s">
        <v>182</v>
      </c>
    </row>
    <row r="8880" spans="1:4">
      <c r="A8880" s="36" t="s">
        <v>16182</v>
      </c>
      <c r="B8880" s="36" t="s">
        <v>16953</v>
      </c>
      <c r="C8880" s="36" t="s">
        <v>16954</v>
      </c>
      <c r="D8880" s="36" t="s">
        <v>182</v>
      </c>
    </row>
    <row r="8881" spans="1:4">
      <c r="A8881" s="36" t="s">
        <v>16182</v>
      </c>
      <c r="B8881" s="36" t="s">
        <v>16953</v>
      </c>
      <c r="C8881" s="36" t="s">
        <v>16955</v>
      </c>
      <c r="D8881" s="36" t="s">
        <v>182</v>
      </c>
    </row>
    <row r="8882" spans="1:4">
      <c r="A8882" s="36" t="s">
        <v>16182</v>
      </c>
      <c r="B8882" s="36" t="s">
        <v>14832</v>
      </c>
      <c r="C8882" s="36" t="s">
        <v>16956</v>
      </c>
      <c r="D8882" s="36" t="s">
        <v>182</v>
      </c>
    </row>
    <row r="8883" spans="1:4">
      <c r="A8883" s="36" t="s">
        <v>16182</v>
      </c>
      <c r="B8883" s="36" t="s">
        <v>14836</v>
      </c>
      <c r="C8883" s="36" t="s">
        <v>16957</v>
      </c>
      <c r="D8883" s="36" t="s">
        <v>182</v>
      </c>
    </row>
    <row r="8884" spans="1:4">
      <c r="A8884" s="36" t="s">
        <v>16182</v>
      </c>
      <c r="B8884" s="36" t="s">
        <v>16958</v>
      </c>
      <c r="C8884" s="36" t="s">
        <v>16959</v>
      </c>
      <c r="D8884" s="36" t="s">
        <v>182</v>
      </c>
    </row>
    <row r="8885" spans="1:4">
      <c r="A8885" s="36" t="s">
        <v>16182</v>
      </c>
      <c r="B8885" s="36" t="s">
        <v>16960</v>
      </c>
      <c r="C8885" s="36" t="s">
        <v>16961</v>
      </c>
      <c r="D8885" s="36" t="s">
        <v>182</v>
      </c>
    </row>
    <row r="8886" spans="1:4">
      <c r="A8886" s="36" t="s">
        <v>16182</v>
      </c>
      <c r="B8886" s="36" t="s">
        <v>16962</v>
      </c>
      <c r="C8886" s="36" t="s">
        <v>16963</v>
      </c>
      <c r="D8886" s="36" t="s">
        <v>182</v>
      </c>
    </row>
    <row r="8887" spans="1:4">
      <c r="A8887" s="36" t="s">
        <v>16182</v>
      </c>
      <c r="B8887" s="36" t="s">
        <v>16964</v>
      </c>
      <c r="C8887" s="36" t="s">
        <v>16965</v>
      </c>
      <c r="D8887" s="36" t="s">
        <v>182</v>
      </c>
    </row>
    <row r="8888" spans="1:4">
      <c r="A8888" s="36" t="s">
        <v>16182</v>
      </c>
      <c r="B8888" s="36" t="s">
        <v>14848</v>
      </c>
      <c r="C8888" s="36" t="s">
        <v>16966</v>
      </c>
      <c r="D8888" s="36" t="s">
        <v>182</v>
      </c>
    </row>
    <row r="8889" spans="1:4">
      <c r="A8889" s="36" t="s">
        <v>16182</v>
      </c>
      <c r="B8889" s="36" t="s">
        <v>16967</v>
      </c>
      <c r="C8889" s="36" t="s">
        <v>16968</v>
      </c>
      <c r="D8889" s="36" t="s">
        <v>182</v>
      </c>
    </row>
    <row r="8890" spans="1:4">
      <c r="A8890" s="36" t="s">
        <v>16182</v>
      </c>
      <c r="B8890" s="36" t="s">
        <v>16969</v>
      </c>
      <c r="C8890" s="36" t="s">
        <v>16970</v>
      </c>
      <c r="D8890" s="36" t="s">
        <v>182</v>
      </c>
    </row>
    <row r="8891" spans="1:4">
      <c r="A8891" s="36" t="s">
        <v>16182</v>
      </c>
      <c r="B8891" s="36" t="s">
        <v>16971</v>
      </c>
      <c r="C8891" s="36" t="s">
        <v>16972</v>
      </c>
      <c r="D8891" s="36" t="s">
        <v>182</v>
      </c>
    </row>
    <row r="8892" spans="1:4">
      <c r="A8892" s="36" t="s">
        <v>16182</v>
      </c>
      <c r="B8892" s="36" t="s">
        <v>16973</v>
      </c>
      <c r="C8892" s="36" t="s">
        <v>16974</v>
      </c>
      <c r="D8892" s="36" t="s">
        <v>182</v>
      </c>
    </row>
    <row r="8893" spans="1:4">
      <c r="A8893" s="36" t="s">
        <v>16182</v>
      </c>
      <c r="B8893" s="36" t="s">
        <v>16975</v>
      </c>
      <c r="C8893" s="36" t="s">
        <v>16976</v>
      </c>
      <c r="D8893" s="36" t="s">
        <v>182</v>
      </c>
    </row>
    <row r="8894" spans="1:4">
      <c r="A8894" s="36" t="s">
        <v>16182</v>
      </c>
      <c r="B8894" s="36" t="s">
        <v>16977</v>
      </c>
      <c r="C8894" s="36" t="s">
        <v>16978</v>
      </c>
      <c r="D8894" s="36" t="s">
        <v>182</v>
      </c>
    </row>
    <row r="8895" spans="1:4">
      <c r="A8895" s="36" t="s">
        <v>16182</v>
      </c>
      <c r="B8895" s="36" t="s">
        <v>14860</v>
      </c>
      <c r="C8895" s="36" t="s">
        <v>16979</v>
      </c>
      <c r="D8895" s="36" t="s">
        <v>182</v>
      </c>
    </row>
    <row r="8896" spans="1:4">
      <c r="A8896" s="36" t="s">
        <v>16182</v>
      </c>
      <c r="B8896" s="36" t="s">
        <v>16980</v>
      </c>
      <c r="C8896" s="36" t="s">
        <v>16981</v>
      </c>
      <c r="D8896" s="36" t="s">
        <v>182</v>
      </c>
    </row>
    <row r="8897" spans="1:4">
      <c r="A8897" s="36" t="s">
        <v>16182</v>
      </c>
      <c r="B8897" s="36" t="s">
        <v>16982</v>
      </c>
      <c r="C8897" s="36" t="s">
        <v>16983</v>
      </c>
      <c r="D8897" s="36" t="s">
        <v>182</v>
      </c>
    </row>
    <row r="8898" spans="1:4">
      <c r="A8898" s="36" t="s">
        <v>16182</v>
      </c>
      <c r="B8898" s="36" t="s">
        <v>16984</v>
      </c>
      <c r="C8898" s="36" t="s">
        <v>16985</v>
      </c>
      <c r="D8898" s="36" t="s">
        <v>182</v>
      </c>
    </row>
    <row r="8899" spans="1:4">
      <c r="A8899" s="36" t="s">
        <v>16182</v>
      </c>
      <c r="B8899" s="36" t="s">
        <v>16073</v>
      </c>
      <c r="C8899" s="36" t="s">
        <v>16986</v>
      </c>
      <c r="D8899" s="36" t="s">
        <v>182</v>
      </c>
    </row>
    <row r="8900" spans="1:4">
      <c r="A8900" s="36" t="s">
        <v>16182</v>
      </c>
      <c r="B8900" s="36" t="s">
        <v>16987</v>
      </c>
      <c r="C8900" s="36" t="s">
        <v>16988</v>
      </c>
      <c r="D8900" s="36" t="s">
        <v>182</v>
      </c>
    </row>
    <row r="8901" spans="1:4">
      <c r="A8901" s="36" t="s">
        <v>16182</v>
      </c>
      <c r="B8901" s="36" t="s">
        <v>16989</v>
      </c>
      <c r="C8901" s="36" t="s">
        <v>16990</v>
      </c>
      <c r="D8901" s="36" t="s">
        <v>182</v>
      </c>
    </row>
    <row r="8902" spans="1:4">
      <c r="A8902" s="36" t="s">
        <v>16182</v>
      </c>
      <c r="B8902" s="36" t="s">
        <v>16077</v>
      </c>
      <c r="C8902" s="36" t="s">
        <v>16991</v>
      </c>
      <c r="D8902" s="36" t="s">
        <v>182</v>
      </c>
    </row>
    <row r="8903" spans="1:4">
      <c r="A8903" s="36" t="s">
        <v>16182</v>
      </c>
      <c r="B8903" s="36" t="s">
        <v>16992</v>
      </c>
      <c r="C8903" s="36" t="s">
        <v>16993</v>
      </c>
      <c r="D8903" s="36" t="s">
        <v>182</v>
      </c>
    </row>
    <row r="8904" spans="1:4">
      <c r="A8904" s="36" t="s">
        <v>16182</v>
      </c>
      <c r="B8904" s="36" t="s">
        <v>16994</v>
      </c>
      <c r="C8904" s="36" t="s">
        <v>16995</v>
      </c>
      <c r="D8904" s="36" t="s">
        <v>182</v>
      </c>
    </row>
    <row r="8905" spans="1:4">
      <c r="A8905" s="36" t="s">
        <v>16182</v>
      </c>
      <c r="B8905" s="36" t="s">
        <v>16996</v>
      </c>
      <c r="C8905" s="36" t="s">
        <v>16997</v>
      </c>
      <c r="D8905" s="36" t="s">
        <v>182</v>
      </c>
    </row>
    <row r="8906" spans="1:4">
      <c r="A8906" s="36" t="s">
        <v>16182</v>
      </c>
      <c r="B8906" s="36" t="s">
        <v>16998</v>
      </c>
      <c r="C8906" s="36" t="s">
        <v>16999</v>
      </c>
      <c r="D8906" s="36" t="s">
        <v>182</v>
      </c>
    </row>
    <row r="8907" spans="1:4">
      <c r="A8907" s="36" t="s">
        <v>16182</v>
      </c>
      <c r="B8907" s="36" t="s">
        <v>17000</v>
      </c>
      <c r="C8907" s="36" t="s">
        <v>17001</v>
      </c>
      <c r="D8907" s="36" t="s">
        <v>182</v>
      </c>
    </row>
    <row r="8908" spans="1:4">
      <c r="A8908" s="36" t="s">
        <v>16182</v>
      </c>
      <c r="B8908" s="36" t="s">
        <v>17002</v>
      </c>
      <c r="C8908" s="36" t="s">
        <v>17003</v>
      </c>
      <c r="D8908" s="36" t="s">
        <v>182</v>
      </c>
    </row>
    <row r="8909" spans="1:4">
      <c r="A8909" s="36" t="s">
        <v>16182</v>
      </c>
      <c r="B8909" s="36" t="s">
        <v>17004</v>
      </c>
      <c r="C8909" s="36" t="s">
        <v>17005</v>
      </c>
      <c r="D8909" s="36" t="s">
        <v>182</v>
      </c>
    </row>
    <row r="8910" spans="1:4">
      <c r="A8910" s="36" t="s">
        <v>16182</v>
      </c>
      <c r="B8910" s="36" t="s">
        <v>17006</v>
      </c>
      <c r="C8910" s="36" t="s">
        <v>17007</v>
      </c>
      <c r="D8910" s="36" t="s">
        <v>182</v>
      </c>
    </row>
    <row r="8911" spans="1:4">
      <c r="A8911" s="36" t="s">
        <v>16182</v>
      </c>
      <c r="B8911" s="36" t="s">
        <v>15525</v>
      </c>
      <c r="C8911" s="36" t="s">
        <v>17008</v>
      </c>
      <c r="D8911" s="36" t="s">
        <v>182</v>
      </c>
    </row>
    <row r="8912" spans="1:4">
      <c r="A8912" s="36" t="s">
        <v>16182</v>
      </c>
      <c r="B8912" s="36" t="s">
        <v>17009</v>
      </c>
      <c r="C8912" s="36" t="s">
        <v>17010</v>
      </c>
      <c r="D8912" s="36" t="s">
        <v>182</v>
      </c>
    </row>
    <row r="8913" spans="1:4">
      <c r="A8913" s="36" t="s">
        <v>16182</v>
      </c>
      <c r="B8913" s="36" t="s">
        <v>14933</v>
      </c>
      <c r="C8913" s="36" t="s">
        <v>17011</v>
      </c>
      <c r="D8913" s="36" t="s">
        <v>182</v>
      </c>
    </row>
    <row r="8914" spans="1:4">
      <c r="A8914" s="36" t="s">
        <v>16182</v>
      </c>
      <c r="B8914" s="36" t="s">
        <v>17012</v>
      </c>
      <c r="C8914" s="36" t="s">
        <v>17013</v>
      </c>
      <c r="D8914" s="36" t="s">
        <v>182</v>
      </c>
    </row>
    <row r="8915" spans="1:4">
      <c r="A8915" s="36" t="s">
        <v>16182</v>
      </c>
      <c r="B8915" s="36" t="s">
        <v>14937</v>
      </c>
      <c r="C8915" s="36" t="s">
        <v>17014</v>
      </c>
      <c r="D8915" s="36" t="s">
        <v>182</v>
      </c>
    </row>
    <row r="8916" spans="1:4">
      <c r="A8916" s="36" t="s">
        <v>16182</v>
      </c>
      <c r="B8916" s="36" t="s">
        <v>17015</v>
      </c>
      <c r="C8916" s="36" t="s">
        <v>17016</v>
      </c>
      <c r="D8916" s="36" t="s">
        <v>182</v>
      </c>
    </row>
    <row r="8917" spans="1:4">
      <c r="A8917" s="36" t="s">
        <v>16182</v>
      </c>
      <c r="B8917" s="36" t="s">
        <v>14943</v>
      </c>
      <c r="C8917" s="36" t="s">
        <v>17017</v>
      </c>
      <c r="D8917" s="36" t="s">
        <v>182</v>
      </c>
    </row>
    <row r="8918" spans="1:4">
      <c r="A8918" s="36" t="s">
        <v>16182</v>
      </c>
      <c r="B8918" s="36" t="s">
        <v>17018</v>
      </c>
      <c r="C8918" s="36" t="s">
        <v>17019</v>
      </c>
      <c r="D8918" s="36" t="s">
        <v>182</v>
      </c>
    </row>
    <row r="8919" spans="1:4">
      <c r="A8919" s="36" t="s">
        <v>16182</v>
      </c>
      <c r="B8919" s="36" t="s">
        <v>17020</v>
      </c>
      <c r="C8919" s="36" t="s">
        <v>17021</v>
      </c>
      <c r="D8919" s="36" t="s">
        <v>182</v>
      </c>
    </row>
    <row r="8920" spans="1:4">
      <c r="A8920" s="36" t="s">
        <v>16182</v>
      </c>
      <c r="B8920" s="36" t="s">
        <v>14953</v>
      </c>
      <c r="C8920" s="36" t="s">
        <v>17022</v>
      </c>
      <c r="D8920" s="36" t="s">
        <v>182</v>
      </c>
    </row>
    <row r="8921" spans="1:4">
      <c r="A8921" s="36" t="s">
        <v>16182</v>
      </c>
      <c r="B8921" s="36" t="s">
        <v>14948</v>
      </c>
      <c r="C8921" s="36" t="s">
        <v>17023</v>
      </c>
      <c r="D8921" s="36" t="s">
        <v>182</v>
      </c>
    </row>
    <row r="8922" spans="1:4">
      <c r="A8922" s="36" t="s">
        <v>16182</v>
      </c>
      <c r="B8922" s="36" t="s">
        <v>17024</v>
      </c>
      <c r="C8922" s="36" t="s">
        <v>17025</v>
      </c>
      <c r="D8922" s="36" t="s">
        <v>182</v>
      </c>
    </row>
    <row r="8923" spans="1:4">
      <c r="A8923" s="36" t="s">
        <v>16182</v>
      </c>
      <c r="B8923" s="36" t="s">
        <v>17026</v>
      </c>
      <c r="C8923" s="36" t="s">
        <v>17027</v>
      </c>
      <c r="D8923" s="36" t="s">
        <v>182</v>
      </c>
    </row>
    <row r="8924" spans="1:4">
      <c r="A8924" s="36" t="s">
        <v>16182</v>
      </c>
      <c r="B8924" s="36" t="s">
        <v>17028</v>
      </c>
      <c r="C8924" s="36" t="s">
        <v>17029</v>
      </c>
      <c r="D8924" s="36" t="s">
        <v>182</v>
      </c>
    </row>
    <row r="8925" spans="1:4">
      <c r="A8925" s="36" t="s">
        <v>16182</v>
      </c>
      <c r="B8925" s="36" t="s">
        <v>17030</v>
      </c>
      <c r="C8925" s="36" t="s">
        <v>17031</v>
      </c>
      <c r="D8925" s="36" t="s">
        <v>182</v>
      </c>
    </row>
    <row r="8926" spans="1:4">
      <c r="A8926" s="36" t="s">
        <v>16182</v>
      </c>
      <c r="B8926" s="36" t="s">
        <v>17032</v>
      </c>
      <c r="C8926" s="36" t="s">
        <v>17033</v>
      </c>
      <c r="D8926" s="36" t="s">
        <v>182</v>
      </c>
    </row>
    <row r="8927" spans="1:4">
      <c r="A8927" s="36" t="s">
        <v>16182</v>
      </c>
      <c r="B8927" s="36" t="s">
        <v>17034</v>
      </c>
      <c r="C8927" s="36" t="s">
        <v>17035</v>
      </c>
      <c r="D8927" s="36" t="s">
        <v>182</v>
      </c>
    </row>
    <row r="8928" spans="1:4">
      <c r="A8928" s="36" t="s">
        <v>16182</v>
      </c>
      <c r="B8928" s="36" t="s">
        <v>17036</v>
      </c>
      <c r="C8928" s="36" t="s">
        <v>17037</v>
      </c>
      <c r="D8928" s="36" t="s">
        <v>182</v>
      </c>
    </row>
    <row r="8929" spans="1:4">
      <c r="A8929" s="36" t="s">
        <v>16182</v>
      </c>
      <c r="B8929" s="36" t="s">
        <v>17038</v>
      </c>
      <c r="C8929" s="36" t="s">
        <v>17039</v>
      </c>
      <c r="D8929" s="36" t="s">
        <v>182</v>
      </c>
    </row>
    <row r="8930" spans="1:4">
      <c r="A8930" s="36" t="s">
        <v>16182</v>
      </c>
      <c r="B8930" s="36" t="s">
        <v>17038</v>
      </c>
      <c r="C8930" s="36" t="s">
        <v>17040</v>
      </c>
      <c r="D8930" s="36" t="s">
        <v>182</v>
      </c>
    </row>
    <row r="8931" spans="1:4">
      <c r="A8931" s="36" t="s">
        <v>16182</v>
      </c>
      <c r="B8931" s="36" t="s">
        <v>17038</v>
      </c>
      <c r="C8931" s="36" t="s">
        <v>17041</v>
      </c>
      <c r="D8931" s="36" t="s">
        <v>182</v>
      </c>
    </row>
    <row r="8932" spans="1:4">
      <c r="A8932" s="36" t="s">
        <v>16182</v>
      </c>
      <c r="B8932" s="36" t="s">
        <v>17038</v>
      </c>
      <c r="C8932" s="36" t="s">
        <v>17042</v>
      </c>
      <c r="D8932" s="36" t="s">
        <v>182</v>
      </c>
    </row>
    <row r="8933" spans="1:4">
      <c r="A8933" s="36" t="s">
        <v>16182</v>
      </c>
      <c r="B8933" s="36" t="s">
        <v>17038</v>
      </c>
      <c r="C8933" s="36" t="s">
        <v>17043</v>
      </c>
      <c r="D8933" s="36" t="s">
        <v>182</v>
      </c>
    </row>
    <row r="8934" spans="1:4">
      <c r="A8934" s="36" t="s">
        <v>16182</v>
      </c>
      <c r="B8934" s="36" t="s">
        <v>17038</v>
      </c>
      <c r="C8934" s="36" t="s">
        <v>17044</v>
      </c>
      <c r="D8934" s="36" t="s">
        <v>182</v>
      </c>
    </row>
    <row r="8935" spans="1:4">
      <c r="A8935" s="36" t="s">
        <v>16182</v>
      </c>
      <c r="B8935" s="36" t="s">
        <v>17038</v>
      </c>
      <c r="C8935" s="36" t="s">
        <v>17045</v>
      </c>
      <c r="D8935" s="36" t="s">
        <v>182</v>
      </c>
    </row>
    <row r="8936" spans="1:4">
      <c r="A8936" s="36" t="s">
        <v>16182</v>
      </c>
      <c r="B8936" s="36" t="s">
        <v>17038</v>
      </c>
      <c r="C8936" s="36" t="s">
        <v>17046</v>
      </c>
      <c r="D8936" s="36" t="s">
        <v>182</v>
      </c>
    </row>
    <row r="8937" spans="1:4">
      <c r="A8937" s="36" t="s">
        <v>16182</v>
      </c>
      <c r="B8937" s="36" t="s">
        <v>17038</v>
      </c>
      <c r="C8937" s="36" t="s">
        <v>17047</v>
      </c>
      <c r="D8937" s="36" t="s">
        <v>182</v>
      </c>
    </row>
    <row r="8938" spans="1:4">
      <c r="A8938" s="36" t="s">
        <v>16182</v>
      </c>
      <c r="B8938" s="36" t="s">
        <v>17038</v>
      </c>
      <c r="C8938" s="36" t="s">
        <v>17048</v>
      </c>
      <c r="D8938" s="36" t="s">
        <v>182</v>
      </c>
    </row>
    <row r="8939" spans="1:4">
      <c r="A8939" s="36" t="s">
        <v>16182</v>
      </c>
      <c r="B8939" s="36" t="s">
        <v>17038</v>
      </c>
      <c r="C8939" s="36" t="s">
        <v>17049</v>
      </c>
      <c r="D8939" s="36" t="s">
        <v>182</v>
      </c>
    </row>
    <row r="8940" spans="1:4">
      <c r="A8940" s="36" t="s">
        <v>16182</v>
      </c>
      <c r="B8940" s="36" t="s">
        <v>17038</v>
      </c>
      <c r="C8940" s="36" t="s">
        <v>17050</v>
      </c>
      <c r="D8940" s="36" t="s">
        <v>182</v>
      </c>
    </row>
    <row r="8941" spans="1:4">
      <c r="A8941" s="36" t="s">
        <v>16182</v>
      </c>
      <c r="B8941" s="36" t="s">
        <v>17038</v>
      </c>
      <c r="C8941" s="36" t="s">
        <v>17051</v>
      </c>
      <c r="D8941" s="36" t="s">
        <v>182</v>
      </c>
    </row>
    <row r="8942" spans="1:4">
      <c r="A8942" s="36" t="s">
        <v>17052</v>
      </c>
      <c r="B8942" s="36" t="s">
        <v>17053</v>
      </c>
      <c r="C8942" s="36" t="s">
        <v>17054</v>
      </c>
      <c r="D8942" s="36" t="s">
        <v>182</v>
      </c>
    </row>
    <row r="8943" spans="1:4">
      <c r="A8943" s="36" t="s">
        <v>17052</v>
      </c>
      <c r="B8943" s="36" t="s">
        <v>16183</v>
      </c>
      <c r="C8943" s="36" t="s">
        <v>17055</v>
      </c>
      <c r="D8943" s="36" t="s">
        <v>159</v>
      </c>
    </row>
    <row r="8944" spans="1:4">
      <c r="A8944" s="36" t="s">
        <v>17052</v>
      </c>
      <c r="B8944" s="36" t="s">
        <v>16183</v>
      </c>
      <c r="C8944" s="36" t="s">
        <v>17056</v>
      </c>
      <c r="D8944" s="36" t="s">
        <v>159</v>
      </c>
    </row>
    <row r="8945" spans="1:4">
      <c r="A8945" s="36" t="s">
        <v>17052</v>
      </c>
      <c r="B8945" s="36" t="s">
        <v>17057</v>
      </c>
      <c r="C8945" s="36" t="s">
        <v>17058</v>
      </c>
      <c r="D8945" s="36" t="s">
        <v>182</v>
      </c>
    </row>
    <row r="8946" spans="1:4">
      <c r="A8946" s="36" t="s">
        <v>17052</v>
      </c>
      <c r="B8946" s="36" t="s">
        <v>16183</v>
      </c>
      <c r="C8946" s="36" t="s">
        <v>17059</v>
      </c>
      <c r="D8946" s="36" t="s">
        <v>159</v>
      </c>
    </row>
    <row r="8947" spans="1:4">
      <c r="A8947" s="36" t="s">
        <v>17052</v>
      </c>
      <c r="B8947" s="36" t="s">
        <v>16183</v>
      </c>
      <c r="C8947" s="36" t="s">
        <v>17060</v>
      </c>
      <c r="D8947" s="36" t="s">
        <v>159</v>
      </c>
    </row>
    <row r="8948" spans="1:4">
      <c r="A8948" s="36" t="s">
        <v>17052</v>
      </c>
      <c r="B8948" s="36" t="s">
        <v>17061</v>
      </c>
      <c r="C8948" s="36" t="s">
        <v>17062</v>
      </c>
      <c r="D8948" s="36" t="s">
        <v>182</v>
      </c>
    </row>
    <row r="8949" spans="1:4">
      <c r="A8949" s="36" t="s">
        <v>17052</v>
      </c>
      <c r="B8949" s="36" t="s">
        <v>15136</v>
      </c>
      <c r="C8949" s="36" t="s">
        <v>17063</v>
      </c>
      <c r="D8949" s="36" t="s">
        <v>182</v>
      </c>
    </row>
    <row r="8950" spans="1:4">
      <c r="A8950" s="36" t="s">
        <v>17052</v>
      </c>
      <c r="B8950" s="36" t="s">
        <v>15666</v>
      </c>
      <c r="C8950" s="36" t="s">
        <v>17064</v>
      </c>
      <c r="D8950" s="36" t="s">
        <v>182</v>
      </c>
    </row>
    <row r="8951" spans="1:4">
      <c r="A8951" s="36" t="s">
        <v>17052</v>
      </c>
      <c r="B8951" s="36" t="s">
        <v>15565</v>
      </c>
      <c r="C8951" s="36" t="s">
        <v>17065</v>
      </c>
      <c r="D8951" s="36" t="s">
        <v>182</v>
      </c>
    </row>
    <row r="8952" spans="1:4">
      <c r="A8952" s="36" t="s">
        <v>17052</v>
      </c>
      <c r="B8952" s="36" t="s">
        <v>17066</v>
      </c>
      <c r="C8952" s="36" t="s">
        <v>17067</v>
      </c>
      <c r="D8952" s="36" t="s">
        <v>182</v>
      </c>
    </row>
    <row r="8953" spans="1:4">
      <c r="A8953" s="36" t="s">
        <v>17052</v>
      </c>
      <c r="B8953" s="36" t="s">
        <v>17068</v>
      </c>
      <c r="C8953" s="36" t="s">
        <v>17069</v>
      </c>
      <c r="D8953" s="36" t="s">
        <v>182</v>
      </c>
    </row>
    <row r="8954" spans="1:4">
      <c r="A8954" s="36" t="s">
        <v>17052</v>
      </c>
      <c r="B8954" s="36" t="s">
        <v>16098</v>
      </c>
      <c r="C8954" s="36" t="s">
        <v>17070</v>
      </c>
      <c r="D8954" s="36" t="s">
        <v>182</v>
      </c>
    </row>
    <row r="8955" spans="1:4">
      <c r="A8955" s="36" t="s">
        <v>17052</v>
      </c>
      <c r="B8955" s="36" t="s">
        <v>17071</v>
      </c>
      <c r="C8955" s="36" t="s">
        <v>17072</v>
      </c>
      <c r="D8955" s="36" t="s">
        <v>182</v>
      </c>
    </row>
    <row r="8956" spans="1:4">
      <c r="A8956" s="36" t="s">
        <v>17052</v>
      </c>
      <c r="B8956" s="36" t="s">
        <v>16214</v>
      </c>
      <c r="C8956" s="36" t="s">
        <v>17073</v>
      </c>
      <c r="D8956" s="36" t="s">
        <v>182</v>
      </c>
    </row>
    <row r="8957" spans="1:4">
      <c r="A8957" s="36" t="s">
        <v>17052</v>
      </c>
      <c r="B8957" s="36" t="s">
        <v>15774</v>
      </c>
      <c r="C8957" s="36" t="s">
        <v>17074</v>
      </c>
      <c r="D8957" s="36" t="s">
        <v>182</v>
      </c>
    </row>
    <row r="8958" spans="1:4">
      <c r="A8958" s="36" t="s">
        <v>17052</v>
      </c>
      <c r="B8958" s="36" t="s">
        <v>17075</v>
      </c>
      <c r="C8958" s="36" t="s">
        <v>17076</v>
      </c>
      <c r="D8958" s="36" t="s">
        <v>182</v>
      </c>
    </row>
    <row r="8959" spans="1:4">
      <c r="A8959" s="36" t="s">
        <v>17052</v>
      </c>
      <c r="B8959" s="36" t="s">
        <v>17077</v>
      </c>
      <c r="C8959" s="36" t="s">
        <v>17078</v>
      </c>
      <c r="D8959" s="36" t="s">
        <v>182</v>
      </c>
    </row>
    <row r="8960" spans="1:4">
      <c r="A8960" s="36" t="s">
        <v>17052</v>
      </c>
      <c r="B8960" s="36" t="s">
        <v>17079</v>
      </c>
      <c r="C8960" s="36" t="s">
        <v>17080</v>
      </c>
      <c r="D8960" s="36" t="s">
        <v>182</v>
      </c>
    </row>
    <row r="8961" spans="1:4">
      <c r="A8961" s="36" t="s">
        <v>17052</v>
      </c>
      <c r="B8961" s="36" t="s">
        <v>17081</v>
      </c>
      <c r="C8961" s="36" t="s">
        <v>17082</v>
      </c>
      <c r="D8961" s="36" t="s">
        <v>182</v>
      </c>
    </row>
    <row r="8962" spans="1:4">
      <c r="A8962" s="36" t="s">
        <v>17052</v>
      </c>
      <c r="B8962" s="36" t="s">
        <v>17077</v>
      </c>
      <c r="C8962" s="36" t="s">
        <v>17083</v>
      </c>
      <c r="D8962" s="36" t="s">
        <v>182</v>
      </c>
    </row>
    <row r="8963" spans="1:4">
      <c r="A8963" s="36" t="s">
        <v>17052</v>
      </c>
      <c r="B8963" s="36" t="s">
        <v>15336</v>
      </c>
      <c r="C8963" s="36" t="s">
        <v>17084</v>
      </c>
      <c r="D8963" s="36" t="s">
        <v>182</v>
      </c>
    </row>
    <row r="8964" spans="1:4">
      <c r="A8964" s="36" t="s">
        <v>17052</v>
      </c>
      <c r="B8964" s="36" t="s">
        <v>16103</v>
      </c>
      <c r="C8964" s="36" t="s">
        <v>17085</v>
      </c>
      <c r="D8964" s="36" t="s">
        <v>182</v>
      </c>
    </row>
    <row r="8965" spans="1:4">
      <c r="A8965" s="36" t="s">
        <v>17052</v>
      </c>
      <c r="B8965" s="36" t="s">
        <v>17086</v>
      </c>
      <c r="C8965" s="36" t="s">
        <v>17087</v>
      </c>
      <c r="D8965" s="36" t="s">
        <v>182</v>
      </c>
    </row>
    <row r="8966" spans="1:4">
      <c r="A8966" s="36" t="s">
        <v>17052</v>
      </c>
      <c r="B8966" s="36" t="s">
        <v>17088</v>
      </c>
      <c r="C8966" s="36" t="s">
        <v>17089</v>
      </c>
      <c r="D8966" s="36" t="s">
        <v>182</v>
      </c>
    </row>
    <row r="8967" spans="1:4">
      <c r="A8967" s="36" t="s">
        <v>17052</v>
      </c>
      <c r="B8967" s="36" t="s">
        <v>17090</v>
      </c>
      <c r="C8967" s="36" t="s">
        <v>17091</v>
      </c>
      <c r="D8967" s="36" t="s">
        <v>182</v>
      </c>
    </row>
    <row r="8968" spans="1:4">
      <c r="A8968" s="36" t="s">
        <v>17052</v>
      </c>
      <c r="B8968" s="36" t="s">
        <v>17092</v>
      </c>
      <c r="C8968" s="36" t="s">
        <v>17093</v>
      </c>
      <c r="D8968" s="36" t="s">
        <v>182</v>
      </c>
    </row>
    <row r="8969" spans="1:4">
      <c r="A8969" s="36" t="s">
        <v>17052</v>
      </c>
      <c r="B8969" s="36" t="s">
        <v>17094</v>
      </c>
      <c r="C8969" s="36" t="s">
        <v>17095</v>
      </c>
      <c r="D8969" s="36" t="s">
        <v>182</v>
      </c>
    </row>
    <row r="8970" spans="1:4">
      <c r="A8970" s="36" t="s">
        <v>17052</v>
      </c>
      <c r="B8970" s="36" t="s">
        <v>17096</v>
      </c>
      <c r="C8970" s="36" t="s">
        <v>17097</v>
      </c>
      <c r="D8970" s="36" t="s">
        <v>159</v>
      </c>
    </row>
    <row r="8971" spans="1:4">
      <c r="A8971" s="36" t="s">
        <v>17052</v>
      </c>
      <c r="B8971" s="36" t="s">
        <v>17098</v>
      </c>
      <c r="C8971" s="36" t="s">
        <v>17099</v>
      </c>
      <c r="D8971" s="36" t="s">
        <v>182</v>
      </c>
    </row>
    <row r="8972" spans="1:4">
      <c r="A8972" s="36" t="s">
        <v>17052</v>
      </c>
      <c r="B8972" s="36" t="s">
        <v>17100</v>
      </c>
      <c r="C8972" s="36" t="s">
        <v>17101</v>
      </c>
      <c r="D8972" s="36" t="s">
        <v>182</v>
      </c>
    </row>
    <row r="8973" spans="1:4">
      <c r="A8973" s="36" t="s">
        <v>17052</v>
      </c>
      <c r="B8973" s="36" t="s">
        <v>17102</v>
      </c>
      <c r="C8973" s="36" t="s">
        <v>17103</v>
      </c>
      <c r="D8973" s="36" t="s">
        <v>182</v>
      </c>
    </row>
    <row r="8974" spans="1:4">
      <c r="A8974" s="36" t="s">
        <v>17052</v>
      </c>
      <c r="B8974" s="36" t="s">
        <v>17104</v>
      </c>
      <c r="C8974" s="36" t="s">
        <v>17105</v>
      </c>
      <c r="D8974" s="36" t="s">
        <v>159</v>
      </c>
    </row>
    <row r="8975" spans="1:4">
      <c r="A8975" s="36" t="s">
        <v>17052</v>
      </c>
      <c r="B8975" s="36" t="s">
        <v>17106</v>
      </c>
      <c r="C8975" s="36" t="s">
        <v>17107</v>
      </c>
      <c r="D8975" s="36" t="s">
        <v>182</v>
      </c>
    </row>
    <row r="8976" spans="1:4">
      <c r="A8976" s="36" t="s">
        <v>17052</v>
      </c>
      <c r="B8976" s="36" t="s">
        <v>17108</v>
      </c>
      <c r="C8976" s="36" t="s">
        <v>17109</v>
      </c>
      <c r="D8976" s="36" t="s">
        <v>182</v>
      </c>
    </row>
    <row r="8977" spans="1:4">
      <c r="A8977" s="36" t="s">
        <v>17052</v>
      </c>
      <c r="B8977" s="36" t="s">
        <v>17110</v>
      </c>
      <c r="C8977" s="36" t="s">
        <v>17111</v>
      </c>
      <c r="D8977" s="36" t="s">
        <v>182</v>
      </c>
    </row>
    <row r="8978" spans="1:4">
      <c r="A8978" s="36" t="s">
        <v>17052</v>
      </c>
      <c r="B8978" s="36" t="s">
        <v>17112</v>
      </c>
      <c r="C8978" s="36" t="s">
        <v>17113</v>
      </c>
      <c r="D8978" s="36" t="s">
        <v>182</v>
      </c>
    </row>
    <row r="8979" spans="1:4">
      <c r="A8979" s="36" t="s">
        <v>17052</v>
      </c>
      <c r="B8979" s="36" t="s">
        <v>15596</v>
      </c>
      <c r="C8979" s="36" t="s">
        <v>17114</v>
      </c>
      <c r="D8979" s="36" t="s">
        <v>182</v>
      </c>
    </row>
    <row r="8980" spans="1:4">
      <c r="A8980" s="36" t="s">
        <v>17052</v>
      </c>
      <c r="B8980" s="36" t="s">
        <v>15594</v>
      </c>
      <c r="C8980" s="36" t="s">
        <v>17115</v>
      </c>
      <c r="D8980" s="36" t="s">
        <v>182</v>
      </c>
    </row>
    <row r="8981" spans="1:4">
      <c r="A8981" s="36" t="s">
        <v>17052</v>
      </c>
      <c r="B8981" s="36" t="s">
        <v>13599</v>
      </c>
      <c r="C8981" s="36" t="s">
        <v>17116</v>
      </c>
      <c r="D8981" s="36" t="s">
        <v>182</v>
      </c>
    </row>
    <row r="8982" spans="1:4">
      <c r="A8982" s="36" t="s">
        <v>17052</v>
      </c>
      <c r="B8982" s="36" t="s">
        <v>16183</v>
      </c>
      <c r="C8982" s="36" t="s">
        <v>17117</v>
      </c>
      <c r="D8982" s="36" t="s">
        <v>159</v>
      </c>
    </row>
    <row r="8983" spans="1:4">
      <c r="A8983" s="36" t="s">
        <v>17052</v>
      </c>
      <c r="B8983" s="36" t="s">
        <v>17118</v>
      </c>
      <c r="C8983" s="36" t="s">
        <v>17119</v>
      </c>
      <c r="D8983" s="36" t="s">
        <v>182</v>
      </c>
    </row>
    <row r="8984" spans="1:4">
      <c r="A8984" s="36" t="s">
        <v>17052</v>
      </c>
      <c r="B8984" s="36" t="s">
        <v>17120</v>
      </c>
      <c r="C8984" s="36" t="s">
        <v>17121</v>
      </c>
      <c r="D8984" s="36" t="s">
        <v>182</v>
      </c>
    </row>
    <row r="8985" spans="1:4">
      <c r="A8985" s="36" t="s">
        <v>17052</v>
      </c>
      <c r="B8985" s="36" t="s">
        <v>17122</v>
      </c>
      <c r="C8985" s="36" t="s">
        <v>17123</v>
      </c>
      <c r="D8985" s="36" t="s">
        <v>182</v>
      </c>
    </row>
    <row r="8986" spans="1:4">
      <c r="A8986" s="36" t="s">
        <v>17052</v>
      </c>
      <c r="B8986" s="36" t="s">
        <v>15688</v>
      </c>
      <c r="C8986" s="36" t="s">
        <v>17124</v>
      </c>
      <c r="D8986" s="36" t="s">
        <v>182</v>
      </c>
    </row>
    <row r="8987" spans="1:4">
      <c r="A8987" s="36" t="s">
        <v>17052</v>
      </c>
      <c r="B8987" s="36" t="s">
        <v>17125</v>
      </c>
      <c r="C8987" s="36" t="s">
        <v>17126</v>
      </c>
      <c r="D8987" s="36" t="s">
        <v>159</v>
      </c>
    </row>
    <row r="8988" spans="1:4">
      <c r="A8988" s="36" t="s">
        <v>17052</v>
      </c>
      <c r="B8988" s="36" t="s">
        <v>17127</v>
      </c>
      <c r="C8988" s="36" t="s">
        <v>17128</v>
      </c>
      <c r="D8988" s="36" t="s">
        <v>182</v>
      </c>
    </row>
    <row r="8989" spans="1:4">
      <c r="A8989" s="36" t="s">
        <v>17052</v>
      </c>
      <c r="B8989" s="36" t="s">
        <v>17106</v>
      </c>
      <c r="C8989" s="36" t="s">
        <v>17129</v>
      </c>
      <c r="D8989" s="36" t="s">
        <v>182</v>
      </c>
    </row>
    <row r="8990" spans="1:4">
      <c r="A8990" s="36" t="s">
        <v>17052</v>
      </c>
      <c r="B8990" s="36" t="s">
        <v>17130</v>
      </c>
      <c r="C8990" s="36" t="s">
        <v>17131</v>
      </c>
      <c r="D8990" s="36" t="s">
        <v>182</v>
      </c>
    </row>
    <row r="8991" spans="1:4">
      <c r="A8991" s="36" t="s">
        <v>17052</v>
      </c>
      <c r="B8991" s="36" t="s">
        <v>13599</v>
      </c>
      <c r="C8991" s="36" t="s">
        <v>17132</v>
      </c>
      <c r="D8991" s="36" t="s">
        <v>159</v>
      </c>
    </row>
    <row r="8992" spans="1:4">
      <c r="A8992" s="36" t="s">
        <v>17052</v>
      </c>
      <c r="B8992" s="36" t="s">
        <v>13602</v>
      </c>
      <c r="C8992" s="36" t="s">
        <v>17133</v>
      </c>
      <c r="D8992" s="36" t="s">
        <v>182</v>
      </c>
    </row>
    <row r="8993" spans="1:4">
      <c r="A8993" s="36" t="s">
        <v>17052</v>
      </c>
      <c r="B8993" s="36" t="s">
        <v>13611</v>
      </c>
      <c r="C8993" s="36" t="s">
        <v>17134</v>
      </c>
      <c r="D8993" s="36" t="s">
        <v>159</v>
      </c>
    </row>
    <row r="8994" spans="1:4">
      <c r="A8994" s="36" t="s">
        <v>17052</v>
      </c>
      <c r="B8994" s="36" t="s">
        <v>15621</v>
      </c>
      <c r="C8994" s="36" t="s">
        <v>17135</v>
      </c>
      <c r="D8994" s="36" t="s">
        <v>182</v>
      </c>
    </row>
    <row r="8995" spans="1:4">
      <c r="A8995" s="36" t="s">
        <v>17052</v>
      </c>
      <c r="B8995" s="36" t="s">
        <v>17136</v>
      </c>
      <c r="C8995" s="36" t="s">
        <v>17137</v>
      </c>
      <c r="D8995" s="36" t="s">
        <v>182</v>
      </c>
    </row>
    <row r="8996" spans="1:4">
      <c r="A8996" s="36" t="s">
        <v>17052</v>
      </c>
      <c r="B8996" s="36" t="s">
        <v>17138</v>
      </c>
      <c r="C8996" s="36" t="s">
        <v>17139</v>
      </c>
      <c r="D8996" s="36" t="s">
        <v>159</v>
      </c>
    </row>
    <row r="8997" spans="1:4">
      <c r="A8997" s="36" t="s">
        <v>17052</v>
      </c>
      <c r="B8997" s="36" t="s">
        <v>15163</v>
      </c>
      <c r="C8997" s="36" t="s">
        <v>17140</v>
      </c>
      <c r="D8997" s="36" t="s">
        <v>182</v>
      </c>
    </row>
    <row r="8998" spans="1:4">
      <c r="A8998" s="36" t="s">
        <v>17052</v>
      </c>
      <c r="B8998" s="36" t="s">
        <v>17141</v>
      </c>
      <c r="C8998" s="36" t="s">
        <v>17142</v>
      </c>
      <c r="D8998" s="36" t="s">
        <v>182</v>
      </c>
    </row>
    <row r="8999" spans="1:4">
      <c r="A8999" s="36" t="s">
        <v>17052</v>
      </c>
      <c r="B8999" s="36" t="s">
        <v>15652</v>
      </c>
      <c r="C8999" s="36" t="s">
        <v>17143</v>
      </c>
      <c r="D8999" s="36" t="s">
        <v>182</v>
      </c>
    </row>
    <row r="9000" spans="1:4">
      <c r="A9000" s="36" t="s">
        <v>17052</v>
      </c>
      <c r="B9000" s="36" t="s">
        <v>15686</v>
      </c>
      <c r="C9000" s="36" t="s">
        <v>17144</v>
      </c>
      <c r="D9000" s="36" t="s">
        <v>182</v>
      </c>
    </row>
    <row r="9001" spans="1:4">
      <c r="A9001" s="36" t="s">
        <v>17052</v>
      </c>
      <c r="B9001" s="36" t="s">
        <v>16183</v>
      </c>
      <c r="C9001" s="36" t="s">
        <v>17145</v>
      </c>
      <c r="D9001" s="36" t="s">
        <v>159</v>
      </c>
    </row>
    <row r="9002" spans="1:4">
      <c r="A9002" s="36" t="s">
        <v>17052</v>
      </c>
      <c r="B9002" s="36" t="s">
        <v>15658</v>
      </c>
      <c r="C9002" s="36" t="s">
        <v>17146</v>
      </c>
      <c r="D9002" s="36" t="s">
        <v>182</v>
      </c>
    </row>
    <row r="9003" spans="1:4">
      <c r="A9003" s="36" t="s">
        <v>17052</v>
      </c>
      <c r="B9003" s="36" t="s">
        <v>15144</v>
      </c>
      <c r="C9003" s="36" t="s">
        <v>17147</v>
      </c>
      <c r="D9003" s="36" t="s">
        <v>182</v>
      </c>
    </row>
    <row r="9004" spans="1:4">
      <c r="A9004" s="36" t="s">
        <v>17052</v>
      </c>
      <c r="B9004" s="36" t="s">
        <v>16183</v>
      </c>
      <c r="C9004" s="36" t="s">
        <v>17148</v>
      </c>
      <c r="D9004" s="36" t="s">
        <v>159</v>
      </c>
    </row>
    <row r="9005" spans="1:4">
      <c r="A9005" s="36" t="s">
        <v>17052</v>
      </c>
      <c r="B9005" s="36" t="s">
        <v>17149</v>
      </c>
      <c r="C9005" s="36" t="s">
        <v>17150</v>
      </c>
      <c r="D9005" s="36" t="s">
        <v>182</v>
      </c>
    </row>
    <row r="9006" spans="1:4">
      <c r="A9006" s="36" t="s">
        <v>17052</v>
      </c>
      <c r="B9006" s="36" t="s">
        <v>17151</v>
      </c>
      <c r="C9006" s="36" t="s">
        <v>17152</v>
      </c>
      <c r="D9006" s="36" t="s">
        <v>182</v>
      </c>
    </row>
    <row r="9007" spans="1:4">
      <c r="A9007" s="36" t="s">
        <v>17052</v>
      </c>
      <c r="B9007" s="36" t="s">
        <v>16132</v>
      </c>
      <c r="C9007" s="36" t="s">
        <v>17153</v>
      </c>
      <c r="D9007" s="36" t="s">
        <v>182</v>
      </c>
    </row>
    <row r="9008" spans="1:4">
      <c r="A9008" s="36" t="s">
        <v>17052</v>
      </c>
      <c r="B9008" s="36" t="s">
        <v>15165</v>
      </c>
      <c r="C9008" s="36" t="s">
        <v>17154</v>
      </c>
      <c r="D9008" s="36" t="s">
        <v>182</v>
      </c>
    </row>
    <row r="9009" spans="1:4">
      <c r="A9009" s="36" t="s">
        <v>17052</v>
      </c>
      <c r="B9009" s="36" t="s">
        <v>16183</v>
      </c>
      <c r="C9009" s="36" t="s">
        <v>17155</v>
      </c>
      <c r="D9009" s="36" t="s">
        <v>182</v>
      </c>
    </row>
    <row r="9010" spans="1:4">
      <c r="A9010" s="36" t="s">
        <v>17052</v>
      </c>
      <c r="B9010" s="36" t="s">
        <v>16183</v>
      </c>
      <c r="C9010" s="36" t="s">
        <v>17156</v>
      </c>
      <c r="D9010" s="36" t="s">
        <v>159</v>
      </c>
    </row>
    <row r="9011" spans="1:4">
      <c r="A9011" s="36" t="s">
        <v>17052</v>
      </c>
      <c r="B9011" s="36" t="s">
        <v>15711</v>
      </c>
      <c r="C9011" s="36" t="s">
        <v>17157</v>
      </c>
      <c r="D9011" s="36" t="s">
        <v>182</v>
      </c>
    </row>
    <row r="9012" spans="1:4">
      <c r="A9012" s="36" t="s">
        <v>17052</v>
      </c>
      <c r="B9012" s="36" t="s">
        <v>17158</v>
      </c>
      <c r="C9012" s="36" t="s">
        <v>17159</v>
      </c>
      <c r="D9012" s="36" t="s">
        <v>182</v>
      </c>
    </row>
    <row r="9013" spans="1:4">
      <c r="A9013" s="36" t="s">
        <v>17052</v>
      </c>
      <c r="B9013" s="36" t="s">
        <v>15208</v>
      </c>
      <c r="C9013" s="36" t="s">
        <v>17160</v>
      </c>
      <c r="D9013" s="36" t="s">
        <v>182</v>
      </c>
    </row>
    <row r="9014" spans="1:4">
      <c r="A9014" s="36" t="s">
        <v>17052</v>
      </c>
      <c r="B9014" s="36" t="s">
        <v>15214</v>
      </c>
      <c r="C9014" s="36" t="s">
        <v>17161</v>
      </c>
      <c r="D9014" s="36" t="s">
        <v>182</v>
      </c>
    </row>
    <row r="9015" spans="1:4">
      <c r="A9015" s="36" t="s">
        <v>17052</v>
      </c>
      <c r="B9015" s="36" t="s">
        <v>17162</v>
      </c>
      <c r="C9015" s="36" t="s">
        <v>17163</v>
      </c>
      <c r="D9015" s="36" t="s">
        <v>182</v>
      </c>
    </row>
    <row r="9016" spans="1:4">
      <c r="A9016" s="36" t="s">
        <v>17052</v>
      </c>
      <c r="B9016" s="36" t="s">
        <v>15617</v>
      </c>
      <c r="C9016" s="36" t="s">
        <v>17164</v>
      </c>
      <c r="D9016" s="36" t="s">
        <v>182</v>
      </c>
    </row>
    <row r="9017" spans="1:4">
      <c r="A9017" s="36" t="s">
        <v>17052</v>
      </c>
      <c r="B9017" s="36" t="s">
        <v>15227</v>
      </c>
      <c r="C9017" s="36" t="s">
        <v>17165</v>
      </c>
      <c r="D9017" s="36" t="s">
        <v>182</v>
      </c>
    </row>
    <row r="9018" spans="1:4">
      <c r="A9018" s="36" t="s">
        <v>17052</v>
      </c>
      <c r="B9018" s="36" t="s">
        <v>17166</v>
      </c>
      <c r="C9018" s="36" t="s">
        <v>17167</v>
      </c>
      <c r="D9018" s="36" t="s">
        <v>182</v>
      </c>
    </row>
    <row r="9019" spans="1:4">
      <c r="A9019" s="36" t="s">
        <v>17052</v>
      </c>
      <c r="B9019" s="36" t="s">
        <v>15234</v>
      </c>
      <c r="C9019" s="36" t="s">
        <v>17168</v>
      </c>
      <c r="D9019" s="36" t="s">
        <v>182</v>
      </c>
    </row>
    <row r="9020" spans="1:4">
      <c r="A9020" s="36" t="s">
        <v>17052</v>
      </c>
      <c r="B9020" s="36" t="s">
        <v>17169</v>
      </c>
      <c r="C9020" s="36" t="s">
        <v>17170</v>
      </c>
      <c r="D9020" s="36" t="s">
        <v>182</v>
      </c>
    </row>
    <row r="9021" spans="1:4">
      <c r="A9021" s="36" t="s">
        <v>17052</v>
      </c>
      <c r="B9021" s="36" t="s">
        <v>15244</v>
      </c>
      <c r="C9021" s="36" t="s">
        <v>17171</v>
      </c>
      <c r="D9021" s="36" t="s">
        <v>182</v>
      </c>
    </row>
    <row r="9022" spans="1:4">
      <c r="A9022" s="36" t="s">
        <v>17052</v>
      </c>
      <c r="B9022" s="36" t="s">
        <v>17172</v>
      </c>
      <c r="C9022" s="36" t="s">
        <v>17173</v>
      </c>
      <c r="D9022" s="36" t="s">
        <v>182</v>
      </c>
    </row>
    <row r="9023" spans="1:4">
      <c r="A9023" s="36" t="s">
        <v>17052</v>
      </c>
      <c r="B9023" s="36" t="s">
        <v>17174</v>
      </c>
      <c r="C9023" s="36" t="s">
        <v>17175</v>
      </c>
      <c r="D9023" s="36" t="s">
        <v>182</v>
      </c>
    </row>
    <row r="9024" spans="1:4">
      <c r="A9024" s="36" t="s">
        <v>17052</v>
      </c>
      <c r="B9024" s="36" t="s">
        <v>15253</v>
      </c>
      <c r="C9024" s="36" t="s">
        <v>17176</v>
      </c>
      <c r="D9024" s="36" t="s">
        <v>182</v>
      </c>
    </row>
    <row r="9025" spans="1:4">
      <c r="A9025" s="36" t="s">
        <v>17052</v>
      </c>
      <c r="B9025" s="36" t="s">
        <v>16183</v>
      </c>
      <c r="C9025" s="36" t="s">
        <v>17177</v>
      </c>
      <c r="D9025" s="36" t="s">
        <v>159</v>
      </c>
    </row>
    <row r="9026" spans="1:4">
      <c r="A9026" s="36" t="s">
        <v>17052</v>
      </c>
      <c r="B9026" s="36" t="s">
        <v>15284</v>
      </c>
      <c r="C9026" s="36" t="s">
        <v>17178</v>
      </c>
      <c r="D9026" s="36" t="s">
        <v>159</v>
      </c>
    </row>
    <row r="9027" spans="1:4">
      <c r="A9027" s="36" t="s">
        <v>17052</v>
      </c>
      <c r="B9027" s="36" t="s">
        <v>17179</v>
      </c>
      <c r="C9027" s="36" t="s">
        <v>17180</v>
      </c>
      <c r="D9027" s="36" t="s">
        <v>159</v>
      </c>
    </row>
    <row r="9028" spans="1:4">
      <c r="A9028" s="36" t="s">
        <v>17052</v>
      </c>
      <c r="B9028" s="36" t="s">
        <v>16810</v>
      </c>
      <c r="C9028" s="36" t="s">
        <v>17181</v>
      </c>
      <c r="D9028" s="36" t="s">
        <v>182</v>
      </c>
    </row>
    <row r="9029" spans="1:4">
      <c r="A9029" s="36" t="s">
        <v>17052</v>
      </c>
      <c r="B9029" s="36" t="s">
        <v>17182</v>
      </c>
      <c r="C9029" s="36" t="s">
        <v>17183</v>
      </c>
      <c r="D9029" s="36" t="s">
        <v>182</v>
      </c>
    </row>
    <row r="9030" spans="1:4">
      <c r="A9030" s="36" t="s">
        <v>17052</v>
      </c>
      <c r="B9030" s="36" t="s">
        <v>17184</v>
      </c>
      <c r="C9030" s="36" t="s">
        <v>17185</v>
      </c>
      <c r="D9030" s="36" t="s">
        <v>182</v>
      </c>
    </row>
    <row r="9031" spans="1:4">
      <c r="A9031" s="36" t="s">
        <v>17052</v>
      </c>
      <c r="B9031" s="36" t="s">
        <v>17184</v>
      </c>
      <c r="C9031" s="36" t="s">
        <v>17186</v>
      </c>
      <c r="D9031" s="36" t="s">
        <v>182</v>
      </c>
    </row>
    <row r="9032" spans="1:4">
      <c r="A9032" s="36" t="s">
        <v>17052</v>
      </c>
      <c r="B9032" s="36" t="s">
        <v>15772</v>
      </c>
      <c r="C9032" s="36" t="s">
        <v>17187</v>
      </c>
      <c r="D9032" s="36" t="s">
        <v>159</v>
      </c>
    </row>
    <row r="9033" spans="1:4">
      <c r="A9033" s="36" t="s">
        <v>17052</v>
      </c>
      <c r="B9033" s="36" t="s">
        <v>17188</v>
      </c>
      <c r="C9033" s="36" t="s">
        <v>17189</v>
      </c>
      <c r="D9033" s="36" t="s">
        <v>159</v>
      </c>
    </row>
    <row r="9034" spans="1:4">
      <c r="A9034" s="36" t="s">
        <v>17052</v>
      </c>
      <c r="B9034" s="36" t="s">
        <v>17188</v>
      </c>
      <c r="C9034" s="36" t="s">
        <v>17190</v>
      </c>
      <c r="D9034" s="36" t="s">
        <v>182</v>
      </c>
    </row>
    <row r="9035" spans="1:4">
      <c r="A9035" s="36" t="s">
        <v>17052</v>
      </c>
      <c r="B9035" s="36" t="s">
        <v>17191</v>
      </c>
      <c r="C9035" s="36" t="s">
        <v>17192</v>
      </c>
      <c r="D9035" s="36" t="s">
        <v>159</v>
      </c>
    </row>
    <row r="9036" spans="1:4">
      <c r="A9036" s="36" t="s">
        <v>17052</v>
      </c>
      <c r="B9036" s="36" t="s">
        <v>17193</v>
      </c>
      <c r="C9036" s="36" t="s">
        <v>17194</v>
      </c>
      <c r="D9036" s="36" t="s">
        <v>159</v>
      </c>
    </row>
    <row r="9037" spans="1:4">
      <c r="A9037" s="36" t="s">
        <v>17052</v>
      </c>
      <c r="B9037" s="36" t="s">
        <v>16183</v>
      </c>
      <c r="C9037" s="36" t="s">
        <v>17195</v>
      </c>
      <c r="D9037" s="36" t="s">
        <v>159</v>
      </c>
    </row>
    <row r="9038" spans="1:4">
      <c r="A9038" s="36" t="s">
        <v>17052</v>
      </c>
      <c r="B9038" s="36" t="s">
        <v>16183</v>
      </c>
      <c r="C9038" s="36" t="s">
        <v>17196</v>
      </c>
      <c r="D9038" s="36" t="s">
        <v>159</v>
      </c>
    </row>
    <row r="9039" spans="1:4">
      <c r="A9039" s="36" t="s">
        <v>17052</v>
      </c>
      <c r="B9039" s="36" t="s">
        <v>17197</v>
      </c>
      <c r="C9039" s="36" t="s">
        <v>17198</v>
      </c>
      <c r="D9039" s="36" t="s">
        <v>182</v>
      </c>
    </row>
    <row r="9040" spans="1:4">
      <c r="A9040" s="36" t="s">
        <v>17052</v>
      </c>
      <c r="B9040" s="36" t="s">
        <v>17199</v>
      </c>
      <c r="C9040" s="36" t="s">
        <v>17200</v>
      </c>
      <c r="D9040" s="36" t="s">
        <v>182</v>
      </c>
    </row>
    <row r="9041" spans="1:4">
      <c r="A9041" s="36" t="s">
        <v>17052</v>
      </c>
      <c r="B9041" s="36" t="s">
        <v>16183</v>
      </c>
      <c r="C9041" s="36" t="s">
        <v>17201</v>
      </c>
      <c r="D9041" s="36" t="s">
        <v>159</v>
      </c>
    </row>
    <row r="9042" spans="1:4">
      <c r="A9042" s="36" t="s">
        <v>17052</v>
      </c>
      <c r="B9042" s="36" t="s">
        <v>15210</v>
      </c>
      <c r="C9042" s="36" t="s">
        <v>17202</v>
      </c>
      <c r="D9042" s="36" t="s">
        <v>159</v>
      </c>
    </row>
    <row r="9043" spans="1:4">
      <c r="A9043" s="36" t="s">
        <v>17052</v>
      </c>
      <c r="B9043" s="36" t="s">
        <v>15715</v>
      </c>
      <c r="C9043" s="36" t="s">
        <v>17203</v>
      </c>
      <c r="D9043" s="36" t="s">
        <v>182</v>
      </c>
    </row>
    <row r="9044" spans="1:4">
      <c r="A9044" s="36" t="s">
        <v>17052</v>
      </c>
      <c r="B9044" s="36" t="s">
        <v>17204</v>
      </c>
      <c r="C9044" s="36" t="s">
        <v>17205</v>
      </c>
      <c r="D9044" s="36" t="s">
        <v>182</v>
      </c>
    </row>
    <row r="9045" spans="1:4">
      <c r="A9045" s="36" t="s">
        <v>17052</v>
      </c>
      <c r="B9045" s="36" t="s">
        <v>16183</v>
      </c>
      <c r="C9045" s="36" t="s">
        <v>17206</v>
      </c>
      <c r="D9045" s="36" t="s">
        <v>182</v>
      </c>
    </row>
    <row r="9046" spans="1:4">
      <c r="A9046" s="36" t="s">
        <v>17052</v>
      </c>
      <c r="B9046" s="36" t="s">
        <v>17207</v>
      </c>
      <c r="C9046" s="36" t="s">
        <v>17208</v>
      </c>
      <c r="D9046" s="36" t="s">
        <v>182</v>
      </c>
    </row>
    <row r="9047" spans="1:4">
      <c r="A9047" s="36" t="s">
        <v>17052</v>
      </c>
      <c r="B9047" s="36" t="s">
        <v>17209</v>
      </c>
      <c r="C9047" s="36" t="s">
        <v>17210</v>
      </c>
      <c r="D9047" s="36" t="s">
        <v>182</v>
      </c>
    </row>
    <row r="9048" spans="1:4">
      <c r="A9048" s="36" t="s">
        <v>17052</v>
      </c>
      <c r="B9048" s="36" t="s">
        <v>16183</v>
      </c>
      <c r="C9048" s="36" t="s">
        <v>17211</v>
      </c>
      <c r="D9048" s="36" t="s">
        <v>159</v>
      </c>
    </row>
    <row r="9049" spans="1:4">
      <c r="A9049" s="36" t="s">
        <v>17212</v>
      </c>
      <c r="B9049" s="36" t="s">
        <v>17213</v>
      </c>
      <c r="C9049" s="36" t="s">
        <v>17214</v>
      </c>
      <c r="D9049" s="36" t="s">
        <v>182</v>
      </c>
    </row>
    <row r="9050" spans="1:4">
      <c r="A9050" s="36" t="s">
        <v>17212</v>
      </c>
      <c r="B9050" s="36" t="s">
        <v>17215</v>
      </c>
      <c r="C9050" s="36" t="s">
        <v>17216</v>
      </c>
      <c r="D9050" s="36" t="s">
        <v>182</v>
      </c>
    </row>
    <row r="9051" spans="1:4">
      <c r="A9051" s="36" t="s">
        <v>17212</v>
      </c>
      <c r="B9051" s="36" t="s">
        <v>17217</v>
      </c>
      <c r="C9051" s="36" t="s">
        <v>17218</v>
      </c>
      <c r="D9051" s="36" t="s">
        <v>182</v>
      </c>
    </row>
    <row r="9052" spans="1:4">
      <c r="A9052" s="36" t="s">
        <v>17212</v>
      </c>
      <c r="B9052" s="36" t="s">
        <v>17219</v>
      </c>
      <c r="C9052" s="36" t="s">
        <v>17220</v>
      </c>
      <c r="D9052" s="36" t="s">
        <v>182</v>
      </c>
    </row>
    <row r="9053" spans="1:4">
      <c r="A9053" s="36" t="s">
        <v>17212</v>
      </c>
      <c r="B9053" s="36" t="s">
        <v>17221</v>
      </c>
      <c r="C9053" s="36" t="s">
        <v>17222</v>
      </c>
      <c r="D9053" s="36" t="s">
        <v>182</v>
      </c>
    </row>
    <row r="9054" spans="1:4">
      <c r="A9054" s="36" t="s">
        <v>17212</v>
      </c>
      <c r="B9054" s="36" t="s">
        <v>17223</v>
      </c>
      <c r="C9054" s="36" t="s">
        <v>17224</v>
      </c>
      <c r="D9054" s="36" t="s">
        <v>182</v>
      </c>
    </row>
    <row r="9055" spans="1:4">
      <c r="A9055" s="36" t="s">
        <v>17212</v>
      </c>
      <c r="B9055" s="36" t="s">
        <v>17223</v>
      </c>
      <c r="C9055" s="36" t="s">
        <v>17225</v>
      </c>
      <c r="D9055" s="36" t="s">
        <v>182</v>
      </c>
    </row>
    <row r="9056" spans="1:4">
      <c r="A9056" s="36" t="s">
        <v>17212</v>
      </c>
      <c r="B9056" s="36" t="s">
        <v>17226</v>
      </c>
      <c r="C9056" s="36" t="s">
        <v>17227</v>
      </c>
      <c r="D9056" s="36" t="s">
        <v>182</v>
      </c>
    </row>
    <row r="9057" spans="1:4">
      <c r="A9057" s="36" t="s">
        <v>17212</v>
      </c>
      <c r="B9057" s="36" t="s">
        <v>17228</v>
      </c>
      <c r="C9057" s="36" t="s">
        <v>17229</v>
      </c>
      <c r="D9057" s="36" t="s">
        <v>182</v>
      </c>
    </row>
    <row r="9058" spans="1:4">
      <c r="A9058" s="36" t="s">
        <v>17212</v>
      </c>
      <c r="B9058" s="36" t="s">
        <v>17230</v>
      </c>
      <c r="C9058" s="36" t="s">
        <v>17231</v>
      </c>
      <c r="D9058" s="36" t="s">
        <v>182</v>
      </c>
    </row>
    <row r="9059" spans="1:4">
      <c r="A9059" s="36" t="s">
        <v>17212</v>
      </c>
      <c r="B9059" s="36" t="s">
        <v>17232</v>
      </c>
      <c r="C9059" s="36" t="s">
        <v>17233</v>
      </c>
      <c r="D9059" s="36" t="s">
        <v>182</v>
      </c>
    </row>
    <row r="9060" spans="1:4">
      <c r="A9060" s="36" t="s">
        <v>17212</v>
      </c>
      <c r="B9060" s="36" t="s">
        <v>17234</v>
      </c>
      <c r="C9060" s="36" t="s">
        <v>17235</v>
      </c>
      <c r="D9060" s="36" t="s">
        <v>182</v>
      </c>
    </row>
    <row r="9061" spans="1:4">
      <c r="A9061" s="36" t="s">
        <v>17212</v>
      </c>
      <c r="B9061" s="36" t="s">
        <v>16243</v>
      </c>
      <c r="C9061" s="36" t="s">
        <v>17236</v>
      </c>
      <c r="D9061" s="36" t="s">
        <v>182</v>
      </c>
    </row>
    <row r="9062" spans="1:4">
      <c r="A9062" s="36" t="s">
        <v>17212</v>
      </c>
      <c r="B9062" s="36" t="s">
        <v>17237</v>
      </c>
      <c r="C9062" s="36" t="s">
        <v>17238</v>
      </c>
      <c r="D9062" s="36" t="s">
        <v>182</v>
      </c>
    </row>
    <row r="9063" spans="1:4">
      <c r="A9063" s="36" t="s">
        <v>17212</v>
      </c>
      <c r="B9063" s="36" t="s">
        <v>17239</v>
      </c>
      <c r="C9063" s="36" t="s">
        <v>17240</v>
      </c>
      <c r="D9063" s="36" t="s">
        <v>182</v>
      </c>
    </row>
    <row r="9064" spans="1:4">
      <c r="A9064" s="36" t="s">
        <v>17212</v>
      </c>
      <c r="B9064" s="36" t="s">
        <v>17241</v>
      </c>
      <c r="C9064" s="36" t="s">
        <v>17242</v>
      </c>
      <c r="D9064" s="36" t="s">
        <v>182</v>
      </c>
    </row>
    <row r="9065" spans="1:4">
      <c r="A9065" s="36" t="s">
        <v>17212</v>
      </c>
      <c r="B9065" s="36" t="s">
        <v>13444</v>
      </c>
      <c r="C9065" s="36" t="s">
        <v>17243</v>
      </c>
      <c r="D9065" s="36" t="s">
        <v>182</v>
      </c>
    </row>
    <row r="9066" spans="1:4">
      <c r="A9066" s="36" t="s">
        <v>17212</v>
      </c>
      <c r="B9066" s="36" t="s">
        <v>17244</v>
      </c>
      <c r="C9066" s="36" t="s">
        <v>17245</v>
      </c>
      <c r="D9066" s="36" t="s">
        <v>182</v>
      </c>
    </row>
    <row r="9067" spans="1:4">
      <c r="A9067" s="36" t="s">
        <v>17212</v>
      </c>
      <c r="B9067" s="36" t="s">
        <v>17246</v>
      </c>
      <c r="C9067" s="36" t="s">
        <v>17247</v>
      </c>
      <c r="D9067" s="36" t="s">
        <v>182</v>
      </c>
    </row>
    <row r="9068" spans="1:4">
      <c r="A9068" s="36" t="s">
        <v>17212</v>
      </c>
      <c r="B9068" s="36" t="s">
        <v>17248</v>
      </c>
      <c r="C9068" s="36" t="s">
        <v>17249</v>
      </c>
      <c r="D9068" s="36" t="s">
        <v>182</v>
      </c>
    </row>
    <row r="9069" spans="1:4">
      <c r="A9069" s="36" t="s">
        <v>17212</v>
      </c>
      <c r="B9069" s="36" t="s">
        <v>17250</v>
      </c>
      <c r="C9069" s="36" t="s">
        <v>17251</v>
      </c>
      <c r="D9069" s="36" t="s">
        <v>182</v>
      </c>
    </row>
    <row r="9070" spans="1:4">
      <c r="A9070" s="36" t="s">
        <v>17212</v>
      </c>
      <c r="B9070" s="36" t="s">
        <v>17250</v>
      </c>
      <c r="C9070" s="36" t="s">
        <v>17252</v>
      </c>
      <c r="D9070" s="36" t="s">
        <v>182</v>
      </c>
    </row>
    <row r="9071" spans="1:4">
      <c r="A9071" s="36" t="s">
        <v>17212</v>
      </c>
      <c r="B9071" s="36" t="s">
        <v>17253</v>
      </c>
      <c r="C9071" s="36" t="s">
        <v>17254</v>
      </c>
      <c r="D9071" s="36" t="s">
        <v>182</v>
      </c>
    </row>
    <row r="9072" spans="1:4">
      <c r="A9072" s="36" t="s">
        <v>17212</v>
      </c>
      <c r="B9072" s="36" t="s">
        <v>17253</v>
      </c>
      <c r="C9072" s="36" t="s">
        <v>17255</v>
      </c>
      <c r="D9072" s="36" t="s">
        <v>182</v>
      </c>
    </row>
    <row r="9073" spans="1:4">
      <c r="A9073" s="36" t="s">
        <v>17212</v>
      </c>
      <c r="B9073" s="36" t="s">
        <v>17256</v>
      </c>
      <c r="C9073" s="36" t="s">
        <v>17257</v>
      </c>
      <c r="D9073" s="36" t="s">
        <v>182</v>
      </c>
    </row>
    <row r="9074" spans="1:4">
      <c r="A9074" s="36" t="s">
        <v>17212</v>
      </c>
      <c r="B9074" s="36" t="s">
        <v>17258</v>
      </c>
      <c r="C9074" s="36" t="s">
        <v>17259</v>
      </c>
      <c r="D9074" s="36" t="s">
        <v>182</v>
      </c>
    </row>
    <row r="9075" spans="1:4">
      <c r="A9075" s="36" t="s">
        <v>17212</v>
      </c>
      <c r="B9075" s="36" t="s">
        <v>17258</v>
      </c>
      <c r="C9075" s="36" t="s">
        <v>17260</v>
      </c>
      <c r="D9075" s="36" t="s">
        <v>182</v>
      </c>
    </row>
    <row r="9076" spans="1:4">
      <c r="A9076" s="36" t="s">
        <v>17212</v>
      </c>
      <c r="B9076" s="36" t="s">
        <v>17261</v>
      </c>
      <c r="C9076" s="36" t="s">
        <v>17262</v>
      </c>
      <c r="D9076" s="36" t="s">
        <v>182</v>
      </c>
    </row>
    <row r="9077" spans="1:4">
      <c r="A9077" s="36" t="s">
        <v>17212</v>
      </c>
      <c r="B9077" s="36" t="s">
        <v>17263</v>
      </c>
      <c r="C9077" s="36" t="s">
        <v>17264</v>
      </c>
      <c r="D9077" s="36" t="s">
        <v>182</v>
      </c>
    </row>
    <row r="9078" spans="1:4">
      <c r="A9078" s="36" t="s">
        <v>17212</v>
      </c>
      <c r="B9078" s="36" t="s">
        <v>16317</v>
      </c>
      <c r="C9078" s="36" t="s">
        <v>17265</v>
      </c>
      <c r="D9078" s="36" t="s">
        <v>182</v>
      </c>
    </row>
    <row r="9079" spans="1:4">
      <c r="A9079" s="36" t="s">
        <v>17212</v>
      </c>
      <c r="B9079" s="36" t="s">
        <v>17266</v>
      </c>
      <c r="C9079" s="36" t="s">
        <v>17267</v>
      </c>
      <c r="D9079" s="36" t="s">
        <v>182</v>
      </c>
    </row>
    <row r="9080" spans="1:4">
      <c r="A9080" s="36" t="s">
        <v>17212</v>
      </c>
      <c r="B9080" s="36" t="s">
        <v>17213</v>
      </c>
      <c r="C9080" s="36" t="s">
        <v>17268</v>
      </c>
      <c r="D9080" s="36" t="s">
        <v>159</v>
      </c>
    </row>
    <row r="9081" spans="1:4">
      <c r="A9081" s="36" t="s">
        <v>17212</v>
      </c>
      <c r="B9081" s="36" t="s">
        <v>17269</v>
      </c>
      <c r="C9081" s="36" t="s">
        <v>17270</v>
      </c>
      <c r="D9081" s="36" t="s">
        <v>182</v>
      </c>
    </row>
    <row r="9082" spans="1:4">
      <c r="A9082" s="36" t="s">
        <v>17212</v>
      </c>
      <c r="B9082" s="36" t="s">
        <v>17271</v>
      </c>
      <c r="C9082" s="36" t="s">
        <v>17272</v>
      </c>
      <c r="D9082" s="36" t="s">
        <v>182</v>
      </c>
    </row>
    <row r="9083" spans="1:4">
      <c r="A9083" s="36" t="s">
        <v>17212</v>
      </c>
      <c r="B9083" s="36" t="s">
        <v>17273</v>
      </c>
      <c r="C9083" s="36" t="s">
        <v>17274</v>
      </c>
      <c r="D9083" s="36" t="s">
        <v>182</v>
      </c>
    </row>
    <row r="9084" spans="1:4">
      <c r="A9084" s="36" t="s">
        <v>17212</v>
      </c>
      <c r="B9084" s="36" t="s">
        <v>17275</v>
      </c>
      <c r="C9084" s="36" t="s">
        <v>17276</v>
      </c>
      <c r="D9084" s="36" t="s">
        <v>182</v>
      </c>
    </row>
    <row r="9085" spans="1:4">
      <c r="A9085" s="36" t="s">
        <v>17212</v>
      </c>
      <c r="B9085" s="36" t="s">
        <v>17277</v>
      </c>
      <c r="C9085" s="36" t="s">
        <v>17278</v>
      </c>
      <c r="D9085" s="36" t="s">
        <v>182</v>
      </c>
    </row>
    <row r="9086" spans="1:4">
      <c r="A9086" s="36" t="s">
        <v>17212</v>
      </c>
      <c r="B9086" s="36" t="s">
        <v>17277</v>
      </c>
      <c r="C9086" s="36" t="s">
        <v>17279</v>
      </c>
      <c r="D9086" s="36" t="s">
        <v>182</v>
      </c>
    </row>
    <row r="9087" spans="1:4">
      <c r="A9087" s="36" t="s">
        <v>17212</v>
      </c>
      <c r="B9087" s="36" t="s">
        <v>17280</v>
      </c>
      <c r="C9087" s="36" t="s">
        <v>17281</v>
      </c>
      <c r="D9087" s="36" t="s">
        <v>182</v>
      </c>
    </row>
    <row r="9088" spans="1:4">
      <c r="A9088" s="36" t="s">
        <v>17212</v>
      </c>
      <c r="B9088" s="36" t="s">
        <v>17282</v>
      </c>
      <c r="C9088" s="36" t="s">
        <v>17283</v>
      </c>
      <c r="D9088" s="36" t="s">
        <v>182</v>
      </c>
    </row>
    <row r="9089" spans="1:4">
      <c r="A9089" s="36" t="s">
        <v>17212</v>
      </c>
      <c r="B9089" s="36" t="s">
        <v>17284</v>
      </c>
      <c r="C9089" s="36" t="s">
        <v>17285</v>
      </c>
      <c r="D9089" s="36" t="s">
        <v>182</v>
      </c>
    </row>
    <row r="9090" spans="1:4">
      <c r="A9090" s="36" t="s">
        <v>17212</v>
      </c>
      <c r="B9090" s="36" t="s">
        <v>17286</v>
      </c>
      <c r="C9090" s="36" t="s">
        <v>17287</v>
      </c>
      <c r="D9090" s="36" t="s">
        <v>182</v>
      </c>
    </row>
    <row r="9091" spans="1:4">
      <c r="A9091" s="36" t="s">
        <v>17212</v>
      </c>
      <c r="B9091" s="36" t="s">
        <v>17286</v>
      </c>
      <c r="C9091" s="36" t="s">
        <v>17288</v>
      </c>
      <c r="D9091" s="36" t="s">
        <v>182</v>
      </c>
    </row>
    <row r="9092" spans="1:4">
      <c r="A9092" s="36" t="s">
        <v>17212</v>
      </c>
      <c r="B9092" s="36" t="s">
        <v>17289</v>
      </c>
      <c r="C9092" s="36" t="s">
        <v>17290</v>
      </c>
      <c r="D9092" s="36" t="s">
        <v>182</v>
      </c>
    </row>
    <row r="9093" spans="1:4">
      <c r="A9093" s="36" t="s">
        <v>17212</v>
      </c>
      <c r="B9093" s="36" t="s">
        <v>17289</v>
      </c>
      <c r="C9093" s="36" t="s">
        <v>17291</v>
      </c>
      <c r="D9093" s="36" t="s">
        <v>182</v>
      </c>
    </row>
    <row r="9094" spans="1:4">
      <c r="A9094" s="36" t="s">
        <v>17212</v>
      </c>
      <c r="B9094" s="36" t="s">
        <v>17292</v>
      </c>
      <c r="C9094" s="36" t="s">
        <v>17293</v>
      </c>
      <c r="D9094" s="36" t="s">
        <v>182</v>
      </c>
    </row>
    <row r="9095" spans="1:4">
      <c r="A9095" s="36" t="s">
        <v>17212</v>
      </c>
      <c r="B9095" s="36" t="s">
        <v>17294</v>
      </c>
      <c r="C9095" s="36" t="s">
        <v>17295</v>
      </c>
      <c r="D9095" s="36" t="s">
        <v>182</v>
      </c>
    </row>
    <row r="9096" spans="1:4">
      <c r="A9096" s="36" t="s">
        <v>17212</v>
      </c>
      <c r="B9096" s="36" t="s">
        <v>17296</v>
      </c>
      <c r="C9096" s="36" t="s">
        <v>17297</v>
      </c>
      <c r="D9096" s="36" t="s">
        <v>182</v>
      </c>
    </row>
    <row r="9097" spans="1:4">
      <c r="A9097" s="36" t="s">
        <v>17212</v>
      </c>
      <c r="B9097" s="36" t="s">
        <v>16490</v>
      </c>
      <c r="C9097" s="36" t="s">
        <v>17298</v>
      </c>
      <c r="D9097" s="36" t="s">
        <v>182</v>
      </c>
    </row>
    <row r="9098" spans="1:4">
      <c r="A9098" s="36" t="s">
        <v>17212</v>
      </c>
      <c r="B9098" s="36" t="s">
        <v>17299</v>
      </c>
      <c r="C9098" s="36" t="s">
        <v>17300</v>
      </c>
      <c r="D9098" s="36" t="s">
        <v>182</v>
      </c>
    </row>
    <row r="9099" spans="1:4">
      <c r="A9099" s="36" t="s">
        <v>17212</v>
      </c>
      <c r="B9099" s="36" t="s">
        <v>13913</v>
      </c>
      <c r="C9099" s="36" t="s">
        <v>17301</v>
      </c>
      <c r="D9099" s="36" t="s">
        <v>182</v>
      </c>
    </row>
    <row r="9100" spans="1:4">
      <c r="A9100" s="36" t="s">
        <v>17212</v>
      </c>
      <c r="B9100" s="36" t="s">
        <v>17213</v>
      </c>
      <c r="C9100" s="36" t="s">
        <v>17302</v>
      </c>
      <c r="D9100" s="36" t="s">
        <v>182</v>
      </c>
    </row>
    <row r="9101" spans="1:4">
      <c r="A9101" s="36" t="s">
        <v>17212</v>
      </c>
      <c r="B9101" s="36" t="s">
        <v>13913</v>
      </c>
      <c r="C9101" s="36" t="s">
        <v>17303</v>
      </c>
      <c r="D9101" s="36" t="s">
        <v>182</v>
      </c>
    </row>
    <row r="9102" spans="1:4">
      <c r="A9102" s="36" t="s">
        <v>17212</v>
      </c>
      <c r="B9102" s="36" t="s">
        <v>17304</v>
      </c>
      <c r="C9102" s="36" t="s">
        <v>17305</v>
      </c>
      <c r="D9102" s="36" t="s">
        <v>182</v>
      </c>
    </row>
    <row r="9103" spans="1:4">
      <c r="A9103" s="36" t="s">
        <v>17212</v>
      </c>
      <c r="B9103" s="36" t="s">
        <v>14020</v>
      </c>
      <c r="C9103" s="36" t="s">
        <v>17306</v>
      </c>
      <c r="D9103" s="36" t="s">
        <v>182</v>
      </c>
    </row>
    <row r="9104" spans="1:4">
      <c r="A9104" s="36" t="s">
        <v>17212</v>
      </c>
      <c r="B9104" s="36" t="s">
        <v>17307</v>
      </c>
      <c r="C9104" s="36" t="s">
        <v>17308</v>
      </c>
      <c r="D9104" s="36" t="s">
        <v>182</v>
      </c>
    </row>
    <row r="9105" spans="1:4">
      <c r="A9105" s="36" t="s">
        <v>17212</v>
      </c>
      <c r="B9105" s="36" t="s">
        <v>17213</v>
      </c>
      <c r="C9105" s="36" t="s">
        <v>17309</v>
      </c>
      <c r="D9105" s="36" t="s">
        <v>182</v>
      </c>
    </row>
    <row r="9106" spans="1:4">
      <c r="A9106" s="36" t="s">
        <v>17212</v>
      </c>
      <c r="B9106" s="36" t="s">
        <v>17310</v>
      </c>
      <c r="C9106" s="36" t="s">
        <v>17311</v>
      </c>
      <c r="D9106" s="36" t="s">
        <v>182</v>
      </c>
    </row>
    <row r="9107" spans="1:4">
      <c r="A9107" s="36" t="s">
        <v>17212</v>
      </c>
      <c r="B9107" s="36" t="s">
        <v>17312</v>
      </c>
      <c r="C9107" s="36" t="s">
        <v>17313</v>
      </c>
      <c r="D9107" s="36" t="s">
        <v>182</v>
      </c>
    </row>
    <row r="9108" spans="1:4">
      <c r="A9108" s="36" t="s">
        <v>17212</v>
      </c>
      <c r="B9108" s="36" t="s">
        <v>17314</v>
      </c>
      <c r="C9108" s="36" t="s">
        <v>17315</v>
      </c>
      <c r="D9108" s="36" t="s">
        <v>182</v>
      </c>
    </row>
    <row r="9109" spans="1:4">
      <c r="A9109" s="36" t="s">
        <v>17212</v>
      </c>
      <c r="B9109" s="36" t="s">
        <v>17314</v>
      </c>
      <c r="C9109" s="36" t="s">
        <v>17316</v>
      </c>
      <c r="D9109" s="36" t="s">
        <v>182</v>
      </c>
    </row>
    <row r="9110" spans="1:4">
      <c r="A9110" s="36" t="s">
        <v>17212</v>
      </c>
      <c r="B9110" s="36" t="s">
        <v>17317</v>
      </c>
      <c r="C9110" s="36" t="s">
        <v>17318</v>
      </c>
      <c r="D9110" s="36" t="s">
        <v>182</v>
      </c>
    </row>
    <row r="9111" spans="1:4">
      <c r="A9111" s="36" t="s">
        <v>17212</v>
      </c>
      <c r="B9111" s="36" t="s">
        <v>17319</v>
      </c>
      <c r="C9111" s="36" t="s">
        <v>17320</v>
      </c>
      <c r="D9111" s="36" t="s">
        <v>182</v>
      </c>
    </row>
    <row r="9112" spans="1:4">
      <c r="A9112" s="36" t="s">
        <v>17212</v>
      </c>
      <c r="B9112" s="36" t="s">
        <v>14295</v>
      </c>
      <c r="C9112" s="36" t="s">
        <v>17321</v>
      </c>
      <c r="D9112" s="36" t="s">
        <v>182</v>
      </c>
    </row>
    <row r="9113" spans="1:4">
      <c r="A9113" s="36" t="s">
        <v>17212</v>
      </c>
      <c r="B9113" s="36" t="s">
        <v>14315</v>
      </c>
      <c r="C9113" s="36" t="s">
        <v>17322</v>
      </c>
      <c r="D9113" s="36" t="s">
        <v>182</v>
      </c>
    </row>
    <row r="9114" spans="1:4">
      <c r="A9114" s="36" t="s">
        <v>17212</v>
      </c>
      <c r="B9114" s="36" t="s">
        <v>17323</v>
      </c>
      <c r="C9114" s="36" t="s">
        <v>17324</v>
      </c>
      <c r="D9114" s="36" t="s">
        <v>182</v>
      </c>
    </row>
    <row r="9115" spans="1:4">
      <c r="A9115" s="36" t="s">
        <v>17212</v>
      </c>
      <c r="B9115" s="36" t="s">
        <v>17325</v>
      </c>
      <c r="C9115" s="36" t="s">
        <v>17326</v>
      </c>
      <c r="D9115" s="36" t="s">
        <v>182</v>
      </c>
    </row>
    <row r="9116" spans="1:4">
      <c r="A9116" s="36" t="s">
        <v>17212</v>
      </c>
      <c r="B9116" s="36" t="s">
        <v>17327</v>
      </c>
      <c r="C9116" s="36" t="s">
        <v>17328</v>
      </c>
      <c r="D9116" s="36" t="s">
        <v>182</v>
      </c>
    </row>
    <row r="9117" spans="1:4">
      <c r="A9117" s="36" t="s">
        <v>17212</v>
      </c>
      <c r="B9117" s="36" t="s">
        <v>17213</v>
      </c>
      <c r="C9117" s="36" t="s">
        <v>17329</v>
      </c>
      <c r="D9117" s="36" t="s">
        <v>182</v>
      </c>
    </row>
    <row r="9118" spans="1:4">
      <c r="A9118" s="36" t="s">
        <v>17212</v>
      </c>
      <c r="B9118" s="36" t="s">
        <v>17330</v>
      </c>
      <c r="C9118" s="36" t="s">
        <v>17331</v>
      </c>
      <c r="D9118" s="36" t="s">
        <v>182</v>
      </c>
    </row>
    <row r="9119" spans="1:4">
      <c r="A9119" s="36" t="s">
        <v>17212</v>
      </c>
      <c r="B9119" s="36" t="s">
        <v>17332</v>
      </c>
      <c r="C9119" s="36" t="s">
        <v>17333</v>
      </c>
      <c r="D9119" s="36" t="s">
        <v>182</v>
      </c>
    </row>
    <row r="9120" spans="1:4">
      <c r="A9120" s="36" t="s">
        <v>17212</v>
      </c>
      <c r="B9120" s="36" t="s">
        <v>17334</v>
      </c>
      <c r="C9120" s="36" t="s">
        <v>17335</v>
      </c>
      <c r="D9120" s="36" t="s">
        <v>182</v>
      </c>
    </row>
    <row r="9121" spans="1:4">
      <c r="A9121" s="36" t="s">
        <v>17212</v>
      </c>
      <c r="B9121" s="36" t="s">
        <v>17336</v>
      </c>
      <c r="C9121" s="36" t="s">
        <v>17337</v>
      </c>
      <c r="D9121" s="36" t="s">
        <v>182</v>
      </c>
    </row>
    <row r="9122" spans="1:4">
      <c r="A9122" s="36" t="s">
        <v>17212</v>
      </c>
      <c r="B9122" s="36" t="s">
        <v>17338</v>
      </c>
      <c r="C9122" s="36" t="s">
        <v>17339</v>
      </c>
      <c r="D9122" s="36" t="s">
        <v>182</v>
      </c>
    </row>
    <row r="9123" spans="1:4">
      <c r="A9123" s="36" t="s">
        <v>17212</v>
      </c>
      <c r="B9123" s="36" t="s">
        <v>17340</v>
      </c>
      <c r="C9123" s="36" t="s">
        <v>17341</v>
      </c>
      <c r="D9123" s="36" t="s">
        <v>182</v>
      </c>
    </row>
    <row r="9124" spans="1:4">
      <c r="A9124" s="36" t="s">
        <v>17212</v>
      </c>
      <c r="B9124" s="36" t="s">
        <v>17342</v>
      </c>
      <c r="C9124" s="36" t="s">
        <v>17343</v>
      </c>
      <c r="D9124" s="36" t="s">
        <v>182</v>
      </c>
    </row>
    <row r="9125" spans="1:4">
      <c r="A9125" s="36" t="s">
        <v>17212</v>
      </c>
      <c r="B9125" s="36" t="s">
        <v>17344</v>
      </c>
      <c r="C9125" s="36" t="s">
        <v>17345</v>
      </c>
      <c r="D9125" s="36" t="s">
        <v>182</v>
      </c>
    </row>
    <row r="9126" spans="1:4">
      <c r="A9126" s="36" t="s">
        <v>17212</v>
      </c>
      <c r="B9126" s="36" t="s">
        <v>17346</v>
      </c>
      <c r="C9126" s="36" t="s">
        <v>17347</v>
      </c>
      <c r="D9126" s="36" t="s">
        <v>182</v>
      </c>
    </row>
    <row r="9127" spans="1:4">
      <c r="A9127" s="36" t="s">
        <v>17212</v>
      </c>
      <c r="B9127" s="36" t="s">
        <v>17213</v>
      </c>
      <c r="C9127" s="36" t="s">
        <v>17348</v>
      </c>
      <c r="D9127" s="36" t="s">
        <v>182</v>
      </c>
    </row>
    <row r="9128" spans="1:4">
      <c r="A9128" s="36" t="s">
        <v>17212</v>
      </c>
      <c r="B9128" s="36" t="s">
        <v>14660</v>
      </c>
      <c r="C9128" s="36" t="s">
        <v>17349</v>
      </c>
      <c r="D9128" s="36" t="s">
        <v>182</v>
      </c>
    </row>
    <row r="9129" spans="1:4">
      <c r="A9129" s="36" t="s">
        <v>17212</v>
      </c>
      <c r="B9129" s="36" t="s">
        <v>17350</v>
      </c>
      <c r="C9129" s="36" t="s">
        <v>17351</v>
      </c>
      <c r="D9129" s="36" t="s">
        <v>182</v>
      </c>
    </row>
    <row r="9130" spans="1:4">
      <c r="A9130" s="36" t="s">
        <v>17212</v>
      </c>
      <c r="B9130" s="36" t="s">
        <v>17352</v>
      </c>
      <c r="C9130" s="36" t="s">
        <v>17353</v>
      </c>
      <c r="D9130" s="36" t="s">
        <v>182</v>
      </c>
    </row>
    <row r="9131" spans="1:4">
      <c r="A9131" s="36" t="s">
        <v>17212</v>
      </c>
      <c r="B9131" s="36" t="s">
        <v>17354</v>
      </c>
      <c r="C9131" s="36" t="s">
        <v>17355</v>
      </c>
      <c r="D9131" s="36" t="s">
        <v>182</v>
      </c>
    </row>
    <row r="9132" spans="1:4">
      <c r="A9132" s="36" t="s">
        <v>17212</v>
      </c>
      <c r="B9132" s="36" t="s">
        <v>17356</v>
      </c>
      <c r="C9132" s="36" t="s">
        <v>17357</v>
      </c>
      <c r="D9132" s="36" t="s">
        <v>182</v>
      </c>
    </row>
    <row r="9133" spans="1:4">
      <c r="A9133" s="36" t="s">
        <v>17212</v>
      </c>
      <c r="B9133" s="36" t="s">
        <v>17358</v>
      </c>
      <c r="C9133" s="36" t="s">
        <v>17359</v>
      </c>
      <c r="D9133" s="36" t="s">
        <v>182</v>
      </c>
    </row>
    <row r="9134" spans="1:4">
      <c r="A9134" s="36" t="s">
        <v>17212</v>
      </c>
      <c r="B9134" s="36" t="s">
        <v>17360</v>
      </c>
      <c r="C9134" s="36" t="s">
        <v>17361</v>
      </c>
      <c r="D9134" s="36" t="s">
        <v>182</v>
      </c>
    </row>
    <row r="9135" spans="1:4">
      <c r="A9135" s="36" t="s">
        <v>17212</v>
      </c>
      <c r="B9135" s="36" t="s">
        <v>17362</v>
      </c>
      <c r="C9135" s="36" t="s">
        <v>17363</v>
      </c>
      <c r="D9135" s="36" t="s">
        <v>182</v>
      </c>
    </row>
    <row r="9136" spans="1:4">
      <c r="A9136" s="36" t="s">
        <v>17212</v>
      </c>
      <c r="B9136" s="36" t="s">
        <v>17213</v>
      </c>
      <c r="C9136" s="36" t="s">
        <v>17364</v>
      </c>
      <c r="D9136" s="36" t="s">
        <v>182</v>
      </c>
    </row>
    <row r="9137" spans="1:4">
      <c r="A9137" s="36" t="s">
        <v>17212</v>
      </c>
      <c r="B9137" s="36" t="s">
        <v>17213</v>
      </c>
      <c r="C9137" s="36" t="s">
        <v>17365</v>
      </c>
      <c r="D9137" s="36" t="s">
        <v>182</v>
      </c>
    </row>
    <row r="9138" spans="1:4">
      <c r="A9138" s="36" t="s">
        <v>17212</v>
      </c>
      <c r="B9138" s="36" t="s">
        <v>17213</v>
      </c>
      <c r="C9138" s="36" t="s">
        <v>17366</v>
      </c>
      <c r="D9138" s="36" t="s">
        <v>182</v>
      </c>
    </row>
    <row r="9139" spans="1:4">
      <c r="A9139" s="36" t="s">
        <v>17212</v>
      </c>
      <c r="B9139" s="36" t="s">
        <v>17213</v>
      </c>
      <c r="C9139" s="36" t="s">
        <v>17367</v>
      </c>
      <c r="D9139" s="36" t="s">
        <v>182</v>
      </c>
    </row>
    <row r="9140" spans="1:4">
      <c r="A9140" s="36" t="s">
        <v>17212</v>
      </c>
      <c r="B9140" s="36" t="s">
        <v>17213</v>
      </c>
      <c r="C9140" s="36" t="s">
        <v>17368</v>
      </c>
      <c r="D9140" s="36" t="s">
        <v>159</v>
      </c>
    </row>
    <row r="9141" spans="1:4">
      <c r="A9141" s="36" t="s">
        <v>17212</v>
      </c>
      <c r="B9141" s="36" t="s">
        <v>17213</v>
      </c>
      <c r="C9141" s="36" t="s">
        <v>17369</v>
      </c>
      <c r="D9141" s="36" t="s">
        <v>159</v>
      </c>
    </row>
    <row r="9142" spans="1:4">
      <c r="A9142" s="36" t="s">
        <v>17212</v>
      </c>
      <c r="B9142" s="36" t="s">
        <v>17370</v>
      </c>
      <c r="C9142" s="36" t="s">
        <v>17371</v>
      </c>
      <c r="D9142" s="36" t="s">
        <v>182</v>
      </c>
    </row>
    <row r="9143" spans="1:4">
      <c r="A9143" s="36" t="s">
        <v>17212</v>
      </c>
      <c r="B9143" s="36" t="s">
        <v>17372</v>
      </c>
      <c r="C9143" s="36" t="s">
        <v>17373</v>
      </c>
      <c r="D9143" s="36" t="s">
        <v>182</v>
      </c>
    </row>
    <row r="9144" spans="1:4">
      <c r="A9144" s="36" t="s">
        <v>17374</v>
      </c>
      <c r="B9144" s="36" t="s">
        <v>17375</v>
      </c>
      <c r="C9144" s="36" t="s">
        <v>17376</v>
      </c>
      <c r="D9144" s="36" t="s">
        <v>182</v>
      </c>
    </row>
    <row r="9145" spans="1:4">
      <c r="A9145" s="36" t="s">
        <v>17377</v>
      </c>
      <c r="B9145" s="36" t="s">
        <v>17378</v>
      </c>
      <c r="C9145" s="36" t="s">
        <v>17379</v>
      </c>
      <c r="D9145" s="36" t="s">
        <v>159</v>
      </c>
    </row>
    <row r="9146" spans="1:4">
      <c r="A9146" s="36" t="s">
        <v>17377</v>
      </c>
      <c r="B9146" s="36" t="s">
        <v>17378</v>
      </c>
      <c r="C9146" s="36" t="s">
        <v>17380</v>
      </c>
      <c r="D9146" s="36" t="s">
        <v>182</v>
      </c>
    </row>
    <row r="9147" spans="1:4">
      <c r="A9147" s="36" t="s">
        <v>17377</v>
      </c>
      <c r="B9147" s="36" t="s">
        <v>17378</v>
      </c>
      <c r="C9147" s="36" t="s">
        <v>17381</v>
      </c>
      <c r="D9147" s="36" t="s">
        <v>159</v>
      </c>
    </row>
    <row r="9148" spans="1:4">
      <c r="A9148" s="36" t="s">
        <v>17377</v>
      </c>
      <c r="B9148" s="36" t="s">
        <v>17378</v>
      </c>
      <c r="C9148" s="36" t="s">
        <v>17382</v>
      </c>
      <c r="D9148" s="36" t="s">
        <v>182</v>
      </c>
    </row>
    <row r="9149" spans="1:4">
      <c r="A9149" s="36" t="s">
        <v>17377</v>
      </c>
      <c r="B9149" s="36" t="s">
        <v>17378</v>
      </c>
      <c r="C9149" s="36" t="s">
        <v>17383</v>
      </c>
      <c r="D9149" s="36" t="s">
        <v>182</v>
      </c>
    </row>
    <row r="9150" spans="1:4">
      <c r="A9150" s="36" t="s">
        <v>17377</v>
      </c>
      <c r="B9150" s="36" t="s">
        <v>17384</v>
      </c>
      <c r="C9150" s="36" t="s">
        <v>17385</v>
      </c>
      <c r="D9150" s="36" t="s">
        <v>182</v>
      </c>
    </row>
    <row r="9151" spans="1:4">
      <c r="A9151" s="36" t="s">
        <v>17377</v>
      </c>
      <c r="B9151" s="36" t="s">
        <v>17378</v>
      </c>
      <c r="C9151" s="36" t="s">
        <v>17386</v>
      </c>
      <c r="D9151" s="36" t="s">
        <v>182</v>
      </c>
    </row>
    <row r="9152" spans="1:4">
      <c r="A9152" s="36" t="s">
        <v>17377</v>
      </c>
      <c r="B9152" s="36" t="s">
        <v>15849</v>
      </c>
      <c r="C9152" s="36" t="s">
        <v>17387</v>
      </c>
      <c r="D9152" s="36" t="s">
        <v>182</v>
      </c>
    </row>
    <row r="9153" spans="1:4">
      <c r="A9153" s="36" t="s">
        <v>17377</v>
      </c>
      <c r="B9153" s="36" t="s">
        <v>17378</v>
      </c>
      <c r="C9153" s="36" t="s">
        <v>17388</v>
      </c>
      <c r="D9153" s="36" t="s">
        <v>159</v>
      </c>
    </row>
    <row r="9154" spans="1:4">
      <c r="A9154" s="36" t="s">
        <v>17377</v>
      </c>
      <c r="B9154" s="36" t="s">
        <v>17389</v>
      </c>
      <c r="C9154" s="36" t="s">
        <v>17390</v>
      </c>
      <c r="D9154" s="36" t="s">
        <v>182</v>
      </c>
    </row>
    <row r="9155" spans="1:4">
      <c r="A9155" s="36" t="s">
        <v>17377</v>
      </c>
      <c r="B9155" s="36" t="s">
        <v>15931</v>
      </c>
      <c r="C9155" s="36" t="s">
        <v>17391</v>
      </c>
      <c r="D9155" s="36" t="s">
        <v>182</v>
      </c>
    </row>
    <row r="9156" spans="1:4">
      <c r="A9156" s="36" t="s">
        <v>17377</v>
      </c>
      <c r="B9156" s="36" t="s">
        <v>17378</v>
      </c>
      <c r="C9156" s="36" t="s">
        <v>17392</v>
      </c>
      <c r="D9156" s="36" t="s">
        <v>182</v>
      </c>
    </row>
    <row r="9157" spans="1:4">
      <c r="A9157" s="36" t="s">
        <v>17377</v>
      </c>
      <c r="B9157" s="36" t="s">
        <v>17393</v>
      </c>
      <c r="C9157" s="36" t="s">
        <v>17394</v>
      </c>
      <c r="D9157" s="36" t="s">
        <v>182</v>
      </c>
    </row>
    <row r="9158" spans="1:4">
      <c r="A9158" s="36" t="s">
        <v>17377</v>
      </c>
      <c r="B9158" s="36" t="s">
        <v>17378</v>
      </c>
      <c r="C9158" s="36" t="s">
        <v>17395</v>
      </c>
      <c r="D9158" s="36" t="s">
        <v>159</v>
      </c>
    </row>
    <row r="9159" spans="1:4">
      <c r="A9159" s="36" t="s">
        <v>17377</v>
      </c>
      <c r="B9159" s="36" t="s">
        <v>17378</v>
      </c>
      <c r="C9159" s="36" t="s">
        <v>17396</v>
      </c>
      <c r="D9159" s="36" t="s">
        <v>159</v>
      </c>
    </row>
    <row r="9160" spans="1:4">
      <c r="A9160" s="36" t="s">
        <v>17377</v>
      </c>
      <c r="B9160" s="36" t="s">
        <v>17378</v>
      </c>
      <c r="C9160" s="36" t="s">
        <v>17397</v>
      </c>
      <c r="D9160" s="36" t="s">
        <v>159</v>
      </c>
    </row>
    <row r="9161" spans="1:4">
      <c r="A9161" s="36" t="s">
        <v>17398</v>
      </c>
      <c r="B9161" s="36" t="s">
        <v>17399</v>
      </c>
      <c r="C9161" s="36" t="s">
        <v>17400</v>
      </c>
      <c r="D9161" s="36" t="s">
        <v>159</v>
      </c>
    </row>
    <row r="9162" spans="1:4">
      <c r="A9162" s="36" t="s">
        <v>17398</v>
      </c>
      <c r="B9162" s="36" t="s">
        <v>16130</v>
      </c>
      <c r="C9162" s="36" t="s">
        <v>17401</v>
      </c>
      <c r="D9162" s="36" t="s">
        <v>182</v>
      </c>
    </row>
    <row r="9163" spans="1:4">
      <c r="A9163" s="36" t="s">
        <v>17398</v>
      </c>
      <c r="B9163" s="36" t="s">
        <v>17402</v>
      </c>
      <c r="C9163" s="36" t="s">
        <v>17403</v>
      </c>
      <c r="D9163" s="36" t="s">
        <v>182</v>
      </c>
    </row>
    <row r="9164" spans="1:4">
      <c r="A9164" s="36" t="s">
        <v>17398</v>
      </c>
      <c r="B9164" s="36" t="s">
        <v>15596</v>
      </c>
      <c r="C9164" s="36" t="s">
        <v>17404</v>
      </c>
      <c r="D9164" s="36" t="s">
        <v>182</v>
      </c>
    </row>
    <row r="9165" spans="1:4">
      <c r="A9165" s="36" t="s">
        <v>17398</v>
      </c>
      <c r="B9165" s="36" t="s">
        <v>15596</v>
      </c>
      <c r="C9165" s="36" t="s">
        <v>17405</v>
      </c>
      <c r="D9165" s="36" t="s">
        <v>159</v>
      </c>
    </row>
    <row r="9166" spans="1:4">
      <c r="A9166" s="36" t="s">
        <v>17398</v>
      </c>
      <c r="B9166" s="36" t="s">
        <v>17399</v>
      </c>
      <c r="C9166" s="36" t="s">
        <v>17406</v>
      </c>
      <c r="D9166" s="36" t="s">
        <v>182</v>
      </c>
    </row>
    <row r="9167" spans="1:4">
      <c r="A9167" s="36" t="s">
        <v>17398</v>
      </c>
      <c r="B9167" s="36" t="s">
        <v>17141</v>
      </c>
      <c r="C9167" s="36" t="s">
        <v>17407</v>
      </c>
      <c r="D9167" s="36" t="s">
        <v>182</v>
      </c>
    </row>
    <row r="9168" spans="1:4">
      <c r="A9168" s="36" t="s">
        <v>17398</v>
      </c>
      <c r="B9168" s="36" t="s">
        <v>17399</v>
      </c>
      <c r="C9168" s="36" t="s">
        <v>17408</v>
      </c>
      <c r="D9168" s="36" t="s">
        <v>182</v>
      </c>
    </row>
    <row r="9169" spans="1:4">
      <c r="A9169" s="36" t="s">
        <v>17398</v>
      </c>
      <c r="B9169" s="36" t="s">
        <v>17409</v>
      </c>
      <c r="C9169" s="36" t="s">
        <v>17410</v>
      </c>
      <c r="D9169" s="36" t="s">
        <v>182</v>
      </c>
    </row>
    <row r="9170" spans="1:4">
      <c r="A9170" s="36" t="s">
        <v>17398</v>
      </c>
      <c r="B9170" s="36" t="s">
        <v>17409</v>
      </c>
      <c r="C9170" s="36" t="s">
        <v>17411</v>
      </c>
      <c r="D9170" s="36" t="s">
        <v>182</v>
      </c>
    </row>
    <row r="9171" spans="1:4">
      <c r="A9171" s="36" t="s">
        <v>17398</v>
      </c>
      <c r="B9171" s="36" t="s">
        <v>16134</v>
      </c>
      <c r="C9171" s="36" t="s">
        <v>17412</v>
      </c>
      <c r="D9171" s="36" t="s">
        <v>182</v>
      </c>
    </row>
    <row r="9172" spans="1:4">
      <c r="A9172" s="36" t="s">
        <v>17398</v>
      </c>
      <c r="B9172" s="36" t="s">
        <v>17413</v>
      </c>
      <c r="C9172" s="36" t="s">
        <v>17414</v>
      </c>
      <c r="D9172" s="36" t="s">
        <v>182</v>
      </c>
    </row>
    <row r="9173" spans="1:4">
      <c r="A9173" s="36" t="s">
        <v>17398</v>
      </c>
      <c r="B9173" s="36" t="s">
        <v>17415</v>
      </c>
      <c r="C9173" s="36" t="s">
        <v>17416</v>
      </c>
      <c r="D9173" s="36" t="s">
        <v>182</v>
      </c>
    </row>
    <row r="9174" spans="1:4">
      <c r="A9174" s="36" t="s">
        <v>17398</v>
      </c>
      <c r="B9174" s="36" t="s">
        <v>17415</v>
      </c>
      <c r="C9174" s="36" t="s">
        <v>17417</v>
      </c>
      <c r="D9174" s="36" t="s">
        <v>182</v>
      </c>
    </row>
    <row r="9175" spans="1:4">
      <c r="A9175" s="36" t="s">
        <v>17398</v>
      </c>
      <c r="B9175" s="36" t="s">
        <v>15952</v>
      </c>
      <c r="C9175" s="36" t="s">
        <v>17418</v>
      </c>
      <c r="D9175" s="36" t="s">
        <v>182</v>
      </c>
    </row>
    <row r="9176" spans="1:4">
      <c r="A9176" s="36" t="s">
        <v>17398</v>
      </c>
      <c r="B9176" s="36" t="s">
        <v>17419</v>
      </c>
      <c r="C9176" s="36" t="s">
        <v>17420</v>
      </c>
      <c r="D9176" s="36" t="s">
        <v>182</v>
      </c>
    </row>
    <row r="9177" spans="1:4">
      <c r="A9177" s="36" t="s">
        <v>17398</v>
      </c>
      <c r="B9177" s="36" t="s">
        <v>16161</v>
      </c>
      <c r="C9177" s="36" t="s">
        <v>17421</v>
      </c>
      <c r="D9177" s="36" t="s">
        <v>182</v>
      </c>
    </row>
    <row r="9178" spans="1:4">
      <c r="A9178" s="36" t="s">
        <v>17398</v>
      </c>
      <c r="B9178" s="36" t="s">
        <v>17422</v>
      </c>
      <c r="C9178" s="36" t="s">
        <v>17423</v>
      </c>
      <c r="D9178" s="36" t="s">
        <v>182</v>
      </c>
    </row>
    <row r="9179" spans="1:4">
      <c r="A9179" s="36" t="s">
        <v>17398</v>
      </c>
      <c r="B9179" s="36" t="s">
        <v>17424</v>
      </c>
      <c r="C9179" s="36" t="s">
        <v>17425</v>
      </c>
      <c r="D9179" s="36" t="s">
        <v>182</v>
      </c>
    </row>
    <row r="9180" spans="1:4">
      <c r="A9180" s="36" t="s">
        <v>17426</v>
      </c>
      <c r="B9180" s="36" t="s">
        <v>17427</v>
      </c>
      <c r="C9180" s="36" t="s">
        <v>17428</v>
      </c>
      <c r="D9180" s="36" t="s">
        <v>159</v>
      </c>
    </row>
    <row r="9181" spans="1:4">
      <c r="A9181" s="36" t="s">
        <v>17426</v>
      </c>
      <c r="B9181" s="36" t="s">
        <v>17429</v>
      </c>
      <c r="C9181" s="36" t="s">
        <v>17430</v>
      </c>
      <c r="D9181" s="36" t="s">
        <v>159</v>
      </c>
    </row>
    <row r="9182" spans="1:4">
      <c r="A9182" s="36" t="s">
        <v>17426</v>
      </c>
      <c r="B9182" s="36" t="s">
        <v>14679</v>
      </c>
      <c r="C9182" s="36" t="s">
        <v>17431</v>
      </c>
      <c r="D9182" s="36" t="s">
        <v>182</v>
      </c>
    </row>
    <row r="9183" spans="1:4">
      <c r="A9183" s="36" t="s">
        <v>17426</v>
      </c>
      <c r="B9183" s="36" t="s">
        <v>16317</v>
      </c>
      <c r="C9183" s="36" t="s">
        <v>17432</v>
      </c>
      <c r="D9183" s="36" t="s">
        <v>182</v>
      </c>
    </row>
    <row r="9184" spans="1:4">
      <c r="A9184" s="36" t="s">
        <v>17426</v>
      </c>
      <c r="B9184" s="36" t="s">
        <v>17433</v>
      </c>
      <c r="C9184" s="36" t="s">
        <v>17434</v>
      </c>
      <c r="D9184" s="36" t="s">
        <v>182</v>
      </c>
    </row>
    <row r="9185" spans="1:4">
      <c r="A9185" s="36" t="s">
        <v>17426</v>
      </c>
      <c r="B9185" s="36" t="s">
        <v>17429</v>
      </c>
      <c r="C9185" s="36" t="s">
        <v>17435</v>
      </c>
      <c r="D9185" s="36" t="s">
        <v>159</v>
      </c>
    </row>
    <row r="9186" spans="1:4">
      <c r="A9186" s="36" t="s">
        <v>17426</v>
      </c>
      <c r="B9186" s="36" t="s">
        <v>17429</v>
      </c>
      <c r="C9186" s="36" t="s">
        <v>17436</v>
      </c>
      <c r="D9186" s="36" t="s">
        <v>159</v>
      </c>
    </row>
    <row r="9187" spans="1:4">
      <c r="A9187" s="36" t="s">
        <v>17426</v>
      </c>
      <c r="B9187" s="36" t="s">
        <v>13320</v>
      </c>
      <c r="C9187" s="36" t="s">
        <v>17437</v>
      </c>
      <c r="D9187" s="36" t="s">
        <v>182</v>
      </c>
    </row>
    <row r="9188" spans="1:4">
      <c r="A9188" s="36" t="s">
        <v>17426</v>
      </c>
      <c r="B9188" s="36" t="s">
        <v>17429</v>
      </c>
      <c r="C9188" s="36" t="s">
        <v>17438</v>
      </c>
      <c r="D9188" s="36" t="s">
        <v>182</v>
      </c>
    </row>
    <row r="9189" spans="1:4">
      <c r="A9189" s="36" t="s">
        <v>17426</v>
      </c>
      <c r="B9189" s="36" t="s">
        <v>13326</v>
      </c>
      <c r="C9189" s="36" t="s">
        <v>17439</v>
      </c>
      <c r="D9189" s="36" t="s">
        <v>182</v>
      </c>
    </row>
    <row r="9190" spans="1:4">
      <c r="A9190" s="36" t="s">
        <v>17426</v>
      </c>
      <c r="B9190" s="36" t="s">
        <v>13326</v>
      </c>
      <c r="C9190" s="36" t="s">
        <v>17440</v>
      </c>
      <c r="D9190" s="36" t="s">
        <v>182</v>
      </c>
    </row>
    <row r="9191" spans="1:4">
      <c r="A9191" s="36" t="s">
        <v>17426</v>
      </c>
      <c r="B9191" s="36" t="s">
        <v>17441</v>
      </c>
      <c r="C9191" s="36" t="s">
        <v>17442</v>
      </c>
      <c r="D9191" s="36" t="s">
        <v>182</v>
      </c>
    </row>
    <row r="9192" spans="1:4">
      <c r="A9192" s="36" t="s">
        <v>17426</v>
      </c>
      <c r="B9192" s="36" t="s">
        <v>17429</v>
      </c>
      <c r="C9192" s="36" t="s">
        <v>17443</v>
      </c>
      <c r="D9192" s="36" t="s">
        <v>159</v>
      </c>
    </row>
    <row r="9193" spans="1:4">
      <c r="A9193" s="36" t="s">
        <v>17426</v>
      </c>
      <c r="B9193" s="36" t="s">
        <v>17429</v>
      </c>
      <c r="C9193" s="36" t="s">
        <v>17444</v>
      </c>
      <c r="D9193" s="36" t="s">
        <v>182</v>
      </c>
    </row>
    <row r="9194" spans="1:4">
      <c r="A9194" s="36" t="s">
        <v>17426</v>
      </c>
      <c r="B9194" s="36" t="s">
        <v>17445</v>
      </c>
      <c r="C9194" s="36" t="s">
        <v>17446</v>
      </c>
      <c r="D9194" s="36" t="s">
        <v>182</v>
      </c>
    </row>
    <row r="9195" spans="1:4">
      <c r="A9195" s="36" t="s">
        <v>17426</v>
      </c>
      <c r="B9195" s="36" t="s">
        <v>17447</v>
      </c>
      <c r="C9195" s="36" t="s">
        <v>17448</v>
      </c>
      <c r="D9195" s="36" t="s">
        <v>182</v>
      </c>
    </row>
    <row r="9196" spans="1:4">
      <c r="A9196" s="36" t="s">
        <v>17426</v>
      </c>
      <c r="B9196" s="36" t="s">
        <v>17449</v>
      </c>
      <c r="C9196" s="36" t="s">
        <v>17450</v>
      </c>
      <c r="D9196" s="36" t="s">
        <v>182</v>
      </c>
    </row>
    <row r="9197" spans="1:4">
      <c r="A9197" s="36" t="s">
        <v>17426</v>
      </c>
      <c r="B9197" s="36" t="s">
        <v>17330</v>
      </c>
      <c r="C9197" s="36" t="s">
        <v>17451</v>
      </c>
      <c r="D9197" s="36" t="s">
        <v>182</v>
      </c>
    </row>
    <row r="9198" spans="1:4">
      <c r="A9198" s="36" t="s">
        <v>17426</v>
      </c>
      <c r="B9198" s="36" t="s">
        <v>17452</v>
      </c>
      <c r="C9198" s="36" t="s">
        <v>17453</v>
      </c>
      <c r="D9198" s="36" t="s">
        <v>182</v>
      </c>
    </row>
    <row r="9199" spans="1:4">
      <c r="A9199" s="36" t="s">
        <v>17426</v>
      </c>
      <c r="B9199" s="36" t="s">
        <v>17452</v>
      </c>
      <c r="C9199" s="36" t="s">
        <v>17454</v>
      </c>
      <c r="D9199" s="36" t="s">
        <v>182</v>
      </c>
    </row>
    <row r="9200" spans="1:4">
      <c r="A9200" s="36" t="s">
        <v>17426</v>
      </c>
      <c r="B9200" s="36" t="s">
        <v>17429</v>
      </c>
      <c r="C9200" s="36" t="s">
        <v>17455</v>
      </c>
      <c r="D9200" s="36" t="s">
        <v>182</v>
      </c>
    </row>
    <row r="9201" spans="1:4">
      <c r="A9201" s="36" t="s">
        <v>17426</v>
      </c>
      <c r="B9201" s="36" t="s">
        <v>13355</v>
      </c>
      <c r="C9201" s="36" t="s">
        <v>17456</v>
      </c>
      <c r="D9201" s="36" t="s">
        <v>182</v>
      </c>
    </row>
    <row r="9202" spans="1:4">
      <c r="A9202" s="36" t="s">
        <v>17426</v>
      </c>
      <c r="B9202" s="36" t="s">
        <v>17457</v>
      </c>
      <c r="C9202" s="36" t="s">
        <v>17458</v>
      </c>
      <c r="D9202" s="36" t="s">
        <v>182</v>
      </c>
    </row>
    <row r="9203" spans="1:4">
      <c r="A9203" s="36" t="s">
        <v>17426</v>
      </c>
      <c r="B9203" s="36" t="s">
        <v>17429</v>
      </c>
      <c r="C9203" s="36" t="s">
        <v>17459</v>
      </c>
      <c r="D9203" s="36" t="s">
        <v>159</v>
      </c>
    </row>
    <row r="9204" spans="1:4">
      <c r="A9204" s="36" t="s">
        <v>17426</v>
      </c>
      <c r="B9204" s="36" t="s">
        <v>13358</v>
      </c>
      <c r="C9204" s="36" t="s">
        <v>17460</v>
      </c>
      <c r="D9204" s="36" t="s">
        <v>182</v>
      </c>
    </row>
    <row r="9205" spans="1:4">
      <c r="A9205" s="36" t="s">
        <v>17426</v>
      </c>
      <c r="B9205" s="36" t="s">
        <v>17461</v>
      </c>
      <c r="C9205" s="36" t="s">
        <v>17462</v>
      </c>
      <c r="D9205" s="36" t="s">
        <v>182</v>
      </c>
    </row>
    <row r="9206" spans="1:4">
      <c r="A9206" s="36" t="s">
        <v>17426</v>
      </c>
      <c r="B9206" s="36" t="s">
        <v>17463</v>
      </c>
      <c r="C9206" s="36" t="s">
        <v>17464</v>
      </c>
      <c r="D9206" s="36" t="s">
        <v>182</v>
      </c>
    </row>
    <row r="9207" spans="1:4">
      <c r="A9207" s="36" t="s">
        <v>17426</v>
      </c>
      <c r="B9207" s="36" t="s">
        <v>17429</v>
      </c>
      <c r="C9207" s="36" t="s">
        <v>17465</v>
      </c>
      <c r="D9207" s="36" t="s">
        <v>159</v>
      </c>
    </row>
    <row r="9208" spans="1:4">
      <c r="A9208" s="36" t="s">
        <v>17426</v>
      </c>
      <c r="B9208" s="36" t="s">
        <v>17466</v>
      </c>
      <c r="C9208" s="36" t="s">
        <v>17467</v>
      </c>
      <c r="D9208" s="36" t="s">
        <v>182</v>
      </c>
    </row>
    <row r="9209" spans="1:4">
      <c r="A9209" s="36" t="s">
        <v>17426</v>
      </c>
      <c r="B9209" s="36" t="s">
        <v>17468</v>
      </c>
      <c r="C9209" s="36" t="s">
        <v>17469</v>
      </c>
      <c r="D9209" s="36" t="s">
        <v>182</v>
      </c>
    </row>
    <row r="9210" spans="1:4">
      <c r="A9210" s="36" t="s">
        <v>17426</v>
      </c>
      <c r="B9210" s="36" t="s">
        <v>17470</v>
      </c>
      <c r="C9210" s="36" t="s">
        <v>17471</v>
      </c>
      <c r="D9210" s="36" t="s">
        <v>182</v>
      </c>
    </row>
    <row r="9211" spans="1:4">
      <c r="A9211" s="36" t="s">
        <v>17426</v>
      </c>
      <c r="B9211" s="36" t="s">
        <v>17472</v>
      </c>
      <c r="C9211" s="36" t="s">
        <v>17473</v>
      </c>
      <c r="D9211" s="36" t="s">
        <v>182</v>
      </c>
    </row>
    <row r="9212" spans="1:4">
      <c r="A9212" s="36" t="s">
        <v>17426</v>
      </c>
      <c r="B9212" s="36" t="s">
        <v>17474</v>
      </c>
      <c r="C9212" s="36" t="s">
        <v>17475</v>
      </c>
      <c r="D9212" s="36" t="s">
        <v>182</v>
      </c>
    </row>
    <row r="9213" spans="1:4">
      <c r="A9213" s="36" t="s">
        <v>17426</v>
      </c>
      <c r="B9213" s="36" t="s">
        <v>17474</v>
      </c>
      <c r="C9213" s="36" t="s">
        <v>17476</v>
      </c>
      <c r="D9213" s="36" t="s">
        <v>182</v>
      </c>
    </row>
    <row r="9214" spans="1:4">
      <c r="A9214" s="36" t="s">
        <v>17426</v>
      </c>
      <c r="B9214" s="36" t="s">
        <v>17477</v>
      </c>
      <c r="C9214" s="36" t="s">
        <v>17478</v>
      </c>
      <c r="D9214" s="36" t="s">
        <v>182</v>
      </c>
    </row>
    <row r="9215" spans="1:4">
      <c r="A9215" s="36" t="s">
        <v>17426</v>
      </c>
      <c r="B9215" s="36" t="s">
        <v>17429</v>
      </c>
      <c r="C9215" s="36" t="s">
        <v>17479</v>
      </c>
      <c r="D9215" s="36" t="s">
        <v>159</v>
      </c>
    </row>
    <row r="9216" spans="1:4">
      <c r="A9216" s="36" t="s">
        <v>17426</v>
      </c>
      <c r="B9216" s="36" t="s">
        <v>17429</v>
      </c>
      <c r="C9216" s="36" t="s">
        <v>17480</v>
      </c>
      <c r="D9216" s="36" t="s">
        <v>159</v>
      </c>
    </row>
    <row r="9217" spans="1:4">
      <c r="A9217" s="36" t="s">
        <v>17426</v>
      </c>
      <c r="B9217" s="36" t="s">
        <v>17481</v>
      </c>
      <c r="C9217" s="36" t="s">
        <v>17482</v>
      </c>
      <c r="D9217" s="36" t="s">
        <v>182</v>
      </c>
    </row>
    <row r="9218" spans="1:4">
      <c r="A9218" s="36" t="s">
        <v>17426</v>
      </c>
      <c r="B9218" s="36" t="s">
        <v>16245</v>
      </c>
      <c r="C9218" s="36" t="s">
        <v>17483</v>
      </c>
      <c r="D9218" s="36" t="s">
        <v>182</v>
      </c>
    </row>
    <row r="9219" spans="1:4">
      <c r="A9219" s="36" t="s">
        <v>17426</v>
      </c>
      <c r="B9219" s="36" t="s">
        <v>17484</v>
      </c>
      <c r="C9219" s="36" t="s">
        <v>17485</v>
      </c>
      <c r="D9219" s="36" t="s">
        <v>182</v>
      </c>
    </row>
    <row r="9220" spans="1:4">
      <c r="A9220" s="36" t="s">
        <v>17426</v>
      </c>
      <c r="B9220" s="36" t="s">
        <v>17232</v>
      </c>
      <c r="C9220" s="36" t="s">
        <v>17486</v>
      </c>
      <c r="D9220" s="36" t="s">
        <v>182</v>
      </c>
    </row>
    <row r="9221" spans="1:4">
      <c r="A9221" s="36" t="s">
        <v>17426</v>
      </c>
      <c r="B9221" s="36" t="s">
        <v>17232</v>
      </c>
      <c r="C9221" s="36" t="s">
        <v>17487</v>
      </c>
      <c r="D9221" s="36" t="s">
        <v>182</v>
      </c>
    </row>
    <row r="9222" spans="1:4">
      <c r="A9222" s="36" t="s">
        <v>17426</v>
      </c>
      <c r="B9222" s="36" t="s">
        <v>17488</v>
      </c>
      <c r="C9222" s="36" t="s">
        <v>17489</v>
      </c>
      <c r="D9222" s="36" t="s">
        <v>182</v>
      </c>
    </row>
    <row r="9223" spans="1:4">
      <c r="A9223" s="36" t="s">
        <v>17426</v>
      </c>
      <c r="B9223" s="36" t="s">
        <v>17490</v>
      </c>
      <c r="C9223" s="36" t="s">
        <v>17491</v>
      </c>
      <c r="D9223" s="36" t="s">
        <v>182</v>
      </c>
    </row>
    <row r="9224" spans="1:4">
      <c r="A9224" s="36" t="s">
        <v>17426</v>
      </c>
      <c r="B9224" s="36" t="s">
        <v>17492</v>
      </c>
      <c r="C9224" s="36" t="s">
        <v>17493</v>
      </c>
      <c r="D9224" s="36" t="s">
        <v>182</v>
      </c>
    </row>
    <row r="9225" spans="1:4">
      <c r="A9225" s="36" t="s">
        <v>17426</v>
      </c>
      <c r="B9225" s="36" t="s">
        <v>17494</v>
      </c>
      <c r="C9225" s="36" t="s">
        <v>17495</v>
      </c>
      <c r="D9225" s="36" t="s">
        <v>182</v>
      </c>
    </row>
    <row r="9226" spans="1:4">
      <c r="A9226" s="36" t="s">
        <v>17426</v>
      </c>
      <c r="B9226" s="36" t="s">
        <v>17232</v>
      </c>
      <c r="C9226" s="36" t="s">
        <v>17496</v>
      </c>
      <c r="D9226" s="36" t="s">
        <v>182</v>
      </c>
    </row>
    <row r="9227" spans="1:4">
      <c r="A9227" s="36" t="s">
        <v>17426</v>
      </c>
      <c r="B9227" s="36" t="s">
        <v>17232</v>
      </c>
      <c r="C9227" s="36" t="s">
        <v>17497</v>
      </c>
      <c r="D9227" s="36" t="s">
        <v>182</v>
      </c>
    </row>
    <row r="9228" spans="1:4">
      <c r="A9228" s="36" t="s">
        <v>17426</v>
      </c>
      <c r="B9228" s="36" t="s">
        <v>17498</v>
      </c>
      <c r="C9228" s="36" t="s">
        <v>17499</v>
      </c>
      <c r="D9228" s="36" t="s">
        <v>182</v>
      </c>
    </row>
    <row r="9229" spans="1:4">
      <c r="A9229" s="36" t="s">
        <v>17426</v>
      </c>
      <c r="B9229" s="36" t="s">
        <v>17498</v>
      </c>
      <c r="C9229" s="36" t="s">
        <v>17500</v>
      </c>
      <c r="D9229" s="36" t="s">
        <v>182</v>
      </c>
    </row>
    <row r="9230" spans="1:4">
      <c r="A9230" s="36" t="s">
        <v>17426</v>
      </c>
      <c r="B9230" s="36" t="s">
        <v>13446</v>
      </c>
      <c r="C9230" s="36" t="s">
        <v>17501</v>
      </c>
      <c r="D9230" s="36" t="s">
        <v>182</v>
      </c>
    </row>
    <row r="9231" spans="1:4">
      <c r="A9231" s="36" t="s">
        <v>17426</v>
      </c>
      <c r="B9231" s="36" t="s">
        <v>13446</v>
      </c>
      <c r="C9231" s="36" t="s">
        <v>17502</v>
      </c>
      <c r="D9231" s="36" t="s">
        <v>182</v>
      </c>
    </row>
    <row r="9232" spans="1:4">
      <c r="A9232" s="36" t="s">
        <v>17426</v>
      </c>
      <c r="B9232" s="36" t="s">
        <v>17429</v>
      </c>
      <c r="C9232" s="36" t="s">
        <v>17503</v>
      </c>
      <c r="D9232" s="36" t="s">
        <v>159</v>
      </c>
    </row>
    <row r="9233" spans="1:4">
      <c r="A9233" s="36" t="s">
        <v>17426</v>
      </c>
      <c r="B9233" s="36" t="s">
        <v>17504</v>
      </c>
      <c r="C9233" s="36" t="s">
        <v>17505</v>
      </c>
      <c r="D9233" s="36" t="s">
        <v>182</v>
      </c>
    </row>
    <row r="9234" spans="1:4">
      <c r="A9234" s="36" t="s">
        <v>17426</v>
      </c>
      <c r="B9234" s="36" t="s">
        <v>17506</v>
      </c>
      <c r="C9234" s="36" t="s">
        <v>17507</v>
      </c>
      <c r="D9234" s="36" t="s">
        <v>182</v>
      </c>
    </row>
    <row r="9235" spans="1:4">
      <c r="A9235" s="36" t="s">
        <v>17426</v>
      </c>
      <c r="B9235" s="36" t="s">
        <v>17429</v>
      </c>
      <c r="C9235" s="36" t="s">
        <v>17508</v>
      </c>
      <c r="D9235" s="36" t="s">
        <v>159</v>
      </c>
    </row>
    <row r="9236" spans="1:4">
      <c r="A9236" s="36" t="s">
        <v>17426</v>
      </c>
      <c r="B9236" s="36" t="s">
        <v>17509</v>
      </c>
      <c r="C9236" s="36" t="s">
        <v>17510</v>
      </c>
      <c r="D9236" s="36" t="s">
        <v>182</v>
      </c>
    </row>
    <row r="9237" spans="1:4">
      <c r="A9237" s="36" t="s">
        <v>17426</v>
      </c>
      <c r="B9237" s="36" t="s">
        <v>17511</v>
      </c>
      <c r="C9237" s="36" t="s">
        <v>17512</v>
      </c>
      <c r="D9237" s="36" t="s">
        <v>182</v>
      </c>
    </row>
    <row r="9238" spans="1:4">
      <c r="A9238" s="36" t="s">
        <v>17426</v>
      </c>
      <c r="B9238" s="36" t="s">
        <v>17513</v>
      </c>
      <c r="C9238" s="36" t="s">
        <v>17514</v>
      </c>
      <c r="D9238" s="36" t="s">
        <v>182</v>
      </c>
    </row>
    <row r="9239" spans="1:4">
      <c r="A9239" s="36" t="s">
        <v>17426</v>
      </c>
      <c r="B9239" s="36" t="s">
        <v>17513</v>
      </c>
      <c r="C9239" s="36" t="s">
        <v>17515</v>
      </c>
      <c r="D9239" s="36" t="s">
        <v>182</v>
      </c>
    </row>
    <row r="9240" spans="1:4">
      <c r="A9240" s="36" t="s">
        <v>17426</v>
      </c>
      <c r="B9240" s="36" t="s">
        <v>16653</v>
      </c>
      <c r="C9240" s="36" t="s">
        <v>17516</v>
      </c>
      <c r="D9240" s="36" t="s">
        <v>182</v>
      </c>
    </row>
    <row r="9241" spans="1:4">
      <c r="A9241" s="36" t="s">
        <v>17426</v>
      </c>
      <c r="B9241" s="36" t="s">
        <v>17517</v>
      </c>
      <c r="C9241" s="36" t="s">
        <v>17518</v>
      </c>
      <c r="D9241" s="36" t="s">
        <v>182</v>
      </c>
    </row>
    <row r="9242" spans="1:4">
      <c r="A9242" s="36" t="s">
        <v>17426</v>
      </c>
      <c r="B9242" s="36" t="s">
        <v>17429</v>
      </c>
      <c r="C9242" s="36" t="s">
        <v>17519</v>
      </c>
      <c r="D9242" s="36" t="s">
        <v>159</v>
      </c>
    </row>
    <row r="9243" spans="1:4">
      <c r="A9243" s="36" t="s">
        <v>17426</v>
      </c>
      <c r="B9243" s="36" t="s">
        <v>17520</v>
      </c>
      <c r="C9243" s="36" t="s">
        <v>17521</v>
      </c>
      <c r="D9243" s="36" t="s">
        <v>182</v>
      </c>
    </row>
    <row r="9244" spans="1:4">
      <c r="A9244" s="36" t="s">
        <v>17426</v>
      </c>
      <c r="B9244" s="36" t="s">
        <v>17522</v>
      </c>
      <c r="C9244" s="36" t="s">
        <v>17523</v>
      </c>
      <c r="D9244" s="36" t="s">
        <v>182</v>
      </c>
    </row>
    <row r="9245" spans="1:4">
      <c r="A9245" s="36" t="s">
        <v>17426</v>
      </c>
      <c r="B9245" s="36" t="s">
        <v>17522</v>
      </c>
      <c r="C9245" s="36" t="s">
        <v>17524</v>
      </c>
      <c r="D9245" s="36" t="s">
        <v>182</v>
      </c>
    </row>
    <row r="9246" spans="1:4">
      <c r="A9246" s="36" t="s">
        <v>17426</v>
      </c>
      <c r="B9246" s="36" t="s">
        <v>17525</v>
      </c>
      <c r="C9246" s="36" t="s">
        <v>17526</v>
      </c>
      <c r="D9246" s="36" t="s">
        <v>182</v>
      </c>
    </row>
    <row r="9247" spans="1:4">
      <c r="A9247" s="36" t="s">
        <v>17426</v>
      </c>
      <c r="B9247" s="36" t="s">
        <v>16285</v>
      </c>
      <c r="C9247" s="36" t="s">
        <v>17527</v>
      </c>
      <c r="D9247" s="36" t="s">
        <v>182</v>
      </c>
    </row>
    <row r="9248" spans="1:4">
      <c r="A9248" s="36" t="s">
        <v>17426</v>
      </c>
      <c r="B9248" s="36" t="s">
        <v>16285</v>
      </c>
      <c r="C9248" s="36" t="s">
        <v>17528</v>
      </c>
      <c r="D9248" s="36" t="s">
        <v>182</v>
      </c>
    </row>
    <row r="9249" spans="1:4">
      <c r="A9249" s="36" t="s">
        <v>17426</v>
      </c>
      <c r="B9249" s="36" t="s">
        <v>17529</v>
      </c>
      <c r="C9249" s="36" t="s">
        <v>17530</v>
      </c>
      <c r="D9249" s="36" t="s">
        <v>182</v>
      </c>
    </row>
    <row r="9250" spans="1:4">
      <c r="A9250" s="36" t="s">
        <v>17426</v>
      </c>
      <c r="B9250" s="36" t="s">
        <v>17531</v>
      </c>
      <c r="C9250" s="36" t="s">
        <v>17532</v>
      </c>
      <c r="D9250" s="36" t="s">
        <v>182</v>
      </c>
    </row>
    <row r="9251" spans="1:4">
      <c r="A9251" s="36" t="s">
        <v>17426</v>
      </c>
      <c r="B9251" s="36" t="s">
        <v>17533</v>
      </c>
      <c r="C9251" s="36" t="s">
        <v>17534</v>
      </c>
      <c r="D9251" s="36" t="s">
        <v>182</v>
      </c>
    </row>
    <row r="9252" spans="1:4">
      <c r="A9252" s="36" t="s">
        <v>17426</v>
      </c>
      <c r="B9252" s="36" t="s">
        <v>17533</v>
      </c>
      <c r="C9252" s="36" t="s">
        <v>17535</v>
      </c>
      <c r="D9252" s="36" t="s">
        <v>182</v>
      </c>
    </row>
    <row r="9253" spans="1:4">
      <c r="A9253" s="36" t="s">
        <v>17426</v>
      </c>
      <c r="B9253" s="36" t="s">
        <v>17536</v>
      </c>
      <c r="C9253" s="36" t="s">
        <v>17537</v>
      </c>
      <c r="D9253" s="36" t="s">
        <v>182</v>
      </c>
    </row>
    <row r="9254" spans="1:4">
      <c r="A9254" s="36" t="s">
        <v>17426</v>
      </c>
      <c r="B9254" s="36" t="s">
        <v>13491</v>
      </c>
      <c r="C9254" s="36" t="s">
        <v>17538</v>
      </c>
      <c r="D9254" s="36" t="s">
        <v>182</v>
      </c>
    </row>
    <row r="9255" spans="1:4">
      <c r="A9255" s="36" t="s">
        <v>17426</v>
      </c>
      <c r="B9255" s="36" t="s">
        <v>17429</v>
      </c>
      <c r="C9255" s="36" t="s">
        <v>17539</v>
      </c>
      <c r="D9255" s="36" t="s">
        <v>159</v>
      </c>
    </row>
    <row r="9256" spans="1:4">
      <c r="A9256" s="36" t="s">
        <v>17426</v>
      </c>
      <c r="B9256" s="36" t="s">
        <v>17540</v>
      </c>
      <c r="C9256" s="36" t="s">
        <v>17541</v>
      </c>
      <c r="D9256" s="36" t="s">
        <v>182</v>
      </c>
    </row>
    <row r="9257" spans="1:4">
      <c r="A9257" s="36" t="s">
        <v>17426</v>
      </c>
      <c r="B9257" s="36" t="s">
        <v>17542</v>
      </c>
      <c r="C9257" s="36" t="s">
        <v>17543</v>
      </c>
      <c r="D9257" s="36" t="s">
        <v>182</v>
      </c>
    </row>
    <row r="9258" spans="1:4">
      <c r="A9258" s="36" t="s">
        <v>17426</v>
      </c>
      <c r="B9258" s="36" t="s">
        <v>13534</v>
      </c>
      <c r="C9258" s="36" t="s">
        <v>17544</v>
      </c>
      <c r="D9258" s="36" t="s">
        <v>182</v>
      </c>
    </row>
    <row r="9259" spans="1:4">
      <c r="A9259" s="36" t="s">
        <v>17426</v>
      </c>
      <c r="B9259" s="36" t="s">
        <v>17545</v>
      </c>
      <c r="C9259" s="36" t="s">
        <v>17546</v>
      </c>
      <c r="D9259" s="36" t="s">
        <v>182</v>
      </c>
    </row>
    <row r="9260" spans="1:4">
      <c r="A9260" s="36" t="s">
        <v>17426</v>
      </c>
      <c r="B9260" s="36" t="s">
        <v>15475</v>
      </c>
      <c r="C9260" s="36" t="s">
        <v>17547</v>
      </c>
      <c r="D9260" s="36" t="s">
        <v>182</v>
      </c>
    </row>
    <row r="9261" spans="1:4">
      <c r="A9261" s="36" t="s">
        <v>17426</v>
      </c>
      <c r="B9261" s="36" t="s">
        <v>15475</v>
      </c>
      <c r="C9261" s="36" t="s">
        <v>17548</v>
      </c>
      <c r="D9261" s="36" t="s">
        <v>182</v>
      </c>
    </row>
    <row r="9262" spans="1:4">
      <c r="A9262" s="36" t="s">
        <v>17426</v>
      </c>
      <c r="B9262" s="36" t="s">
        <v>13534</v>
      </c>
      <c r="C9262" s="36" t="s">
        <v>17549</v>
      </c>
      <c r="D9262" s="36" t="s">
        <v>182</v>
      </c>
    </row>
    <row r="9263" spans="1:4">
      <c r="A9263" s="36" t="s">
        <v>17426</v>
      </c>
      <c r="B9263" s="36" t="s">
        <v>17545</v>
      </c>
      <c r="C9263" s="36" t="s">
        <v>17550</v>
      </c>
      <c r="D9263" s="36" t="s">
        <v>182</v>
      </c>
    </row>
    <row r="9264" spans="1:4">
      <c r="A9264" s="36" t="s">
        <v>17426</v>
      </c>
      <c r="B9264" s="36" t="s">
        <v>17551</v>
      </c>
      <c r="C9264" s="36" t="s">
        <v>17552</v>
      </c>
      <c r="D9264" s="36" t="s">
        <v>182</v>
      </c>
    </row>
    <row r="9265" spans="1:4">
      <c r="A9265" s="36" t="s">
        <v>17426</v>
      </c>
      <c r="B9265" s="36" t="s">
        <v>13491</v>
      </c>
      <c r="C9265" s="36" t="s">
        <v>17553</v>
      </c>
      <c r="D9265" s="36" t="s">
        <v>182</v>
      </c>
    </row>
    <row r="9266" spans="1:4">
      <c r="A9266" s="36" t="s">
        <v>17426</v>
      </c>
      <c r="B9266" s="36" t="s">
        <v>17554</v>
      </c>
      <c r="C9266" s="36" t="s">
        <v>17555</v>
      </c>
      <c r="D9266" s="36" t="s">
        <v>182</v>
      </c>
    </row>
    <row r="9267" spans="1:4">
      <c r="A9267" s="36" t="s">
        <v>17426</v>
      </c>
      <c r="B9267" s="36" t="s">
        <v>17429</v>
      </c>
      <c r="C9267" s="36" t="s">
        <v>17556</v>
      </c>
      <c r="D9267" s="36" t="s">
        <v>182</v>
      </c>
    </row>
    <row r="9268" spans="1:4">
      <c r="A9268" s="36" t="s">
        <v>17426</v>
      </c>
      <c r="B9268" s="36" t="s">
        <v>17429</v>
      </c>
      <c r="C9268" s="36" t="s">
        <v>17557</v>
      </c>
      <c r="D9268" s="36" t="s">
        <v>159</v>
      </c>
    </row>
    <row r="9269" spans="1:4">
      <c r="A9269" s="36" t="s">
        <v>17426</v>
      </c>
      <c r="B9269" s="36" t="s">
        <v>17558</v>
      </c>
      <c r="C9269" s="36" t="s">
        <v>17559</v>
      </c>
      <c r="D9269" s="36" t="s">
        <v>182</v>
      </c>
    </row>
    <row r="9270" spans="1:4">
      <c r="A9270" s="36" t="s">
        <v>17426</v>
      </c>
      <c r="B9270" s="36" t="s">
        <v>17560</v>
      </c>
      <c r="C9270" s="36" t="s">
        <v>17561</v>
      </c>
      <c r="D9270" s="36" t="s">
        <v>182</v>
      </c>
    </row>
    <row r="9271" spans="1:4">
      <c r="A9271" s="36" t="s">
        <v>17426</v>
      </c>
      <c r="B9271" s="36" t="s">
        <v>17562</v>
      </c>
      <c r="C9271" s="36" t="s">
        <v>17563</v>
      </c>
      <c r="D9271" s="36" t="s">
        <v>182</v>
      </c>
    </row>
    <row r="9272" spans="1:4">
      <c r="A9272" s="36" t="s">
        <v>17426</v>
      </c>
      <c r="B9272" s="36" t="s">
        <v>17562</v>
      </c>
      <c r="C9272" s="36" t="s">
        <v>17564</v>
      </c>
      <c r="D9272" s="36" t="s">
        <v>182</v>
      </c>
    </row>
    <row r="9273" spans="1:4">
      <c r="A9273" s="36" t="s">
        <v>17426</v>
      </c>
      <c r="B9273" s="36" t="s">
        <v>17565</v>
      </c>
      <c r="C9273" s="36" t="s">
        <v>17566</v>
      </c>
      <c r="D9273" s="36" t="s">
        <v>182</v>
      </c>
    </row>
    <row r="9274" spans="1:4">
      <c r="A9274" s="36" t="s">
        <v>17426</v>
      </c>
      <c r="B9274" s="36" t="s">
        <v>13592</v>
      </c>
      <c r="C9274" s="36" t="s">
        <v>17567</v>
      </c>
      <c r="D9274" s="36" t="s">
        <v>182</v>
      </c>
    </row>
    <row r="9275" spans="1:4">
      <c r="A9275" s="36" t="s">
        <v>17426</v>
      </c>
      <c r="B9275" s="36" t="s">
        <v>13592</v>
      </c>
      <c r="C9275" s="36" t="s">
        <v>17568</v>
      </c>
      <c r="D9275" s="36" t="s">
        <v>182</v>
      </c>
    </row>
    <row r="9276" spans="1:4">
      <c r="A9276" s="36" t="s">
        <v>17426</v>
      </c>
      <c r="B9276" s="36" t="s">
        <v>17569</v>
      </c>
      <c r="C9276" s="36" t="s">
        <v>17570</v>
      </c>
      <c r="D9276" s="36" t="s">
        <v>182</v>
      </c>
    </row>
    <row r="9277" spans="1:4">
      <c r="A9277" s="36" t="s">
        <v>17426</v>
      </c>
      <c r="B9277" s="36" t="s">
        <v>17429</v>
      </c>
      <c r="C9277" s="36" t="s">
        <v>17571</v>
      </c>
      <c r="D9277" s="36" t="s">
        <v>159</v>
      </c>
    </row>
    <row r="9278" spans="1:4">
      <c r="A9278" s="36" t="s">
        <v>17426</v>
      </c>
      <c r="B9278" s="36" t="s">
        <v>15652</v>
      </c>
      <c r="C9278" s="36" t="s">
        <v>17572</v>
      </c>
      <c r="D9278" s="36" t="s">
        <v>182</v>
      </c>
    </row>
    <row r="9279" spans="1:4">
      <c r="A9279" s="36" t="s">
        <v>17426</v>
      </c>
      <c r="B9279" s="36" t="s">
        <v>17573</v>
      </c>
      <c r="C9279" s="36" t="s">
        <v>17574</v>
      </c>
      <c r="D9279" s="36" t="s">
        <v>182</v>
      </c>
    </row>
    <row r="9280" spans="1:4">
      <c r="A9280" s="36" t="s">
        <v>17426</v>
      </c>
      <c r="B9280" s="36" t="s">
        <v>15598</v>
      </c>
      <c r="C9280" s="36" t="s">
        <v>17575</v>
      </c>
      <c r="D9280" s="36" t="s">
        <v>182</v>
      </c>
    </row>
    <row r="9281" spans="1:4">
      <c r="A9281" s="36" t="s">
        <v>17426</v>
      </c>
      <c r="B9281" s="36" t="s">
        <v>17429</v>
      </c>
      <c r="C9281" s="36" t="s">
        <v>17576</v>
      </c>
      <c r="D9281" s="36" t="s">
        <v>182</v>
      </c>
    </row>
    <row r="9282" spans="1:4">
      <c r="A9282" s="36" t="s">
        <v>17426</v>
      </c>
      <c r="B9282" s="36" t="s">
        <v>17057</v>
      </c>
      <c r="C9282" s="36" t="s">
        <v>17577</v>
      </c>
      <c r="D9282" s="36" t="s">
        <v>182</v>
      </c>
    </row>
    <row r="9283" spans="1:4">
      <c r="A9283" s="36" t="s">
        <v>17426</v>
      </c>
      <c r="B9283" s="36" t="s">
        <v>17429</v>
      </c>
      <c r="C9283" s="36" t="s">
        <v>17578</v>
      </c>
      <c r="D9283" s="36" t="s">
        <v>159</v>
      </c>
    </row>
    <row r="9284" spans="1:4">
      <c r="A9284" s="36" t="s">
        <v>17426</v>
      </c>
      <c r="B9284" s="36" t="s">
        <v>13609</v>
      </c>
      <c r="C9284" s="36" t="s">
        <v>17579</v>
      </c>
      <c r="D9284" s="36" t="s">
        <v>182</v>
      </c>
    </row>
    <row r="9285" spans="1:4">
      <c r="A9285" s="36" t="s">
        <v>17426</v>
      </c>
      <c r="B9285" s="36" t="s">
        <v>17266</v>
      </c>
      <c r="C9285" s="36" t="s">
        <v>17580</v>
      </c>
      <c r="D9285" s="36" t="s">
        <v>182</v>
      </c>
    </row>
    <row r="9286" spans="1:4">
      <c r="A9286" s="36" t="s">
        <v>17426</v>
      </c>
      <c r="B9286" s="36" t="s">
        <v>17429</v>
      </c>
      <c r="C9286" s="36" t="s">
        <v>17581</v>
      </c>
      <c r="D9286" s="36" t="s">
        <v>182</v>
      </c>
    </row>
    <row r="9287" spans="1:4">
      <c r="A9287" s="36" t="s">
        <v>17426</v>
      </c>
      <c r="B9287" s="36" t="s">
        <v>17429</v>
      </c>
      <c r="C9287" s="36" t="s">
        <v>17582</v>
      </c>
      <c r="D9287" s="36" t="s">
        <v>182</v>
      </c>
    </row>
    <row r="9288" spans="1:4">
      <c r="A9288" s="36" t="s">
        <v>17426</v>
      </c>
      <c r="B9288" s="36" t="s">
        <v>17429</v>
      </c>
      <c r="C9288" s="36" t="s">
        <v>17583</v>
      </c>
      <c r="D9288" s="36" t="s">
        <v>182</v>
      </c>
    </row>
    <row r="9289" spans="1:4">
      <c r="A9289" s="36" t="s">
        <v>17426</v>
      </c>
      <c r="B9289" s="36" t="s">
        <v>17429</v>
      </c>
      <c r="C9289" s="36" t="s">
        <v>17584</v>
      </c>
      <c r="D9289" s="36" t="s">
        <v>159</v>
      </c>
    </row>
    <row r="9290" spans="1:4">
      <c r="A9290" s="36" t="s">
        <v>17426</v>
      </c>
      <c r="B9290" s="36" t="s">
        <v>17429</v>
      </c>
      <c r="C9290" s="36" t="s">
        <v>17585</v>
      </c>
      <c r="D9290" s="36" t="s">
        <v>182</v>
      </c>
    </row>
    <row r="9291" spans="1:4">
      <c r="A9291" s="36" t="s">
        <v>17426</v>
      </c>
      <c r="B9291" s="36" t="s">
        <v>17586</v>
      </c>
      <c r="C9291" s="36" t="s">
        <v>17587</v>
      </c>
      <c r="D9291" s="36" t="s">
        <v>182</v>
      </c>
    </row>
    <row r="9292" spans="1:4">
      <c r="A9292" s="36" t="s">
        <v>17426</v>
      </c>
      <c r="B9292" s="36" t="s">
        <v>17588</v>
      </c>
      <c r="C9292" s="36" t="s">
        <v>17589</v>
      </c>
      <c r="D9292" s="36" t="s">
        <v>182</v>
      </c>
    </row>
    <row r="9293" spans="1:4">
      <c r="A9293" s="36" t="s">
        <v>17426</v>
      </c>
      <c r="B9293" s="36" t="s">
        <v>17429</v>
      </c>
      <c r="C9293" s="36" t="s">
        <v>17590</v>
      </c>
      <c r="D9293" s="36" t="s">
        <v>159</v>
      </c>
    </row>
    <row r="9294" spans="1:4">
      <c r="A9294" s="36" t="s">
        <v>17426</v>
      </c>
      <c r="B9294" s="36" t="s">
        <v>17591</v>
      </c>
      <c r="C9294" s="36" t="s">
        <v>17592</v>
      </c>
      <c r="D9294" s="36" t="s">
        <v>182</v>
      </c>
    </row>
    <row r="9295" spans="1:4">
      <c r="A9295" s="36" t="s">
        <v>17426</v>
      </c>
      <c r="B9295" s="36" t="s">
        <v>17593</v>
      </c>
      <c r="C9295" s="36" t="s">
        <v>17594</v>
      </c>
      <c r="D9295" s="36" t="s">
        <v>182</v>
      </c>
    </row>
    <row r="9296" spans="1:4">
      <c r="A9296" s="36" t="s">
        <v>17426</v>
      </c>
      <c r="B9296" s="36" t="s">
        <v>17429</v>
      </c>
      <c r="C9296" s="36" t="s">
        <v>17595</v>
      </c>
      <c r="D9296" s="36" t="s">
        <v>182</v>
      </c>
    </row>
    <row r="9297" spans="1:4">
      <c r="A9297" s="36" t="s">
        <v>17426</v>
      </c>
      <c r="B9297" s="36" t="s">
        <v>17596</v>
      </c>
      <c r="C9297" s="36" t="s">
        <v>17597</v>
      </c>
      <c r="D9297" s="36" t="s">
        <v>182</v>
      </c>
    </row>
    <row r="9298" spans="1:4">
      <c r="A9298" s="36" t="s">
        <v>17426</v>
      </c>
      <c r="B9298" s="36" t="s">
        <v>17429</v>
      </c>
      <c r="C9298" s="36" t="s">
        <v>17598</v>
      </c>
      <c r="D9298" s="36" t="s">
        <v>159</v>
      </c>
    </row>
    <row r="9299" spans="1:4">
      <c r="A9299" s="36" t="s">
        <v>17426</v>
      </c>
      <c r="B9299" s="36" t="s">
        <v>17599</v>
      </c>
      <c r="C9299" s="36" t="s">
        <v>17600</v>
      </c>
      <c r="D9299" s="36" t="s">
        <v>182</v>
      </c>
    </row>
    <row r="9300" spans="1:4">
      <c r="A9300" s="36" t="s">
        <v>17426</v>
      </c>
      <c r="B9300" s="36" t="s">
        <v>17601</v>
      </c>
      <c r="C9300" s="36" t="s">
        <v>17602</v>
      </c>
      <c r="D9300" s="36" t="s">
        <v>182</v>
      </c>
    </row>
    <row r="9301" spans="1:4">
      <c r="A9301" s="36" t="s">
        <v>17426</v>
      </c>
      <c r="B9301" s="36" t="s">
        <v>17429</v>
      </c>
      <c r="C9301" s="36" t="s">
        <v>17603</v>
      </c>
      <c r="D9301" s="36" t="s">
        <v>159</v>
      </c>
    </row>
    <row r="9302" spans="1:4">
      <c r="A9302" s="36" t="s">
        <v>17426</v>
      </c>
      <c r="B9302" s="36" t="s">
        <v>17604</v>
      </c>
      <c r="C9302" s="36" t="s">
        <v>17605</v>
      </c>
      <c r="D9302" s="36" t="s">
        <v>182</v>
      </c>
    </row>
    <row r="9303" spans="1:4">
      <c r="A9303" s="36" t="s">
        <v>17426</v>
      </c>
      <c r="B9303" s="36" t="s">
        <v>17429</v>
      </c>
      <c r="C9303" s="36" t="s">
        <v>17606</v>
      </c>
      <c r="D9303" s="36" t="s">
        <v>182</v>
      </c>
    </row>
    <row r="9304" spans="1:4">
      <c r="A9304" s="36" t="s">
        <v>17426</v>
      </c>
      <c r="B9304" s="36" t="s">
        <v>17607</v>
      </c>
      <c r="C9304" s="36" t="s">
        <v>17608</v>
      </c>
      <c r="D9304" s="36" t="s">
        <v>182</v>
      </c>
    </row>
    <row r="9305" spans="1:4">
      <c r="A9305" s="36" t="s">
        <v>17426</v>
      </c>
      <c r="B9305" s="36" t="s">
        <v>17588</v>
      </c>
      <c r="C9305" s="36" t="s">
        <v>17609</v>
      </c>
      <c r="D9305" s="36" t="s">
        <v>182</v>
      </c>
    </row>
    <row r="9306" spans="1:4">
      <c r="A9306" s="36" t="s">
        <v>17426</v>
      </c>
      <c r="B9306" s="36" t="s">
        <v>17429</v>
      </c>
      <c r="C9306" s="36" t="s">
        <v>17610</v>
      </c>
      <c r="D9306" s="36" t="s">
        <v>159</v>
      </c>
    </row>
    <row r="9307" spans="1:4">
      <c r="A9307" s="36" t="s">
        <v>17426</v>
      </c>
      <c r="B9307" s="36" t="s">
        <v>17611</v>
      </c>
      <c r="C9307" s="36" t="s">
        <v>17612</v>
      </c>
      <c r="D9307" s="36" t="s">
        <v>182</v>
      </c>
    </row>
    <row r="9308" spans="1:4">
      <c r="A9308" s="36" t="s">
        <v>17426</v>
      </c>
      <c r="B9308" s="36" t="s">
        <v>17613</v>
      </c>
      <c r="C9308" s="36" t="s">
        <v>17614</v>
      </c>
      <c r="D9308" s="36" t="s">
        <v>182</v>
      </c>
    </row>
    <row r="9309" spans="1:4">
      <c r="A9309" s="36" t="s">
        <v>17426</v>
      </c>
      <c r="B9309" s="36" t="s">
        <v>17613</v>
      </c>
      <c r="C9309" s="36" t="s">
        <v>17615</v>
      </c>
      <c r="D9309" s="36" t="s">
        <v>182</v>
      </c>
    </row>
    <row r="9310" spans="1:4">
      <c r="A9310" s="36" t="s">
        <v>17426</v>
      </c>
      <c r="B9310" s="36" t="s">
        <v>17616</v>
      </c>
      <c r="C9310" s="36" t="s">
        <v>17617</v>
      </c>
      <c r="D9310" s="36" t="s">
        <v>182</v>
      </c>
    </row>
    <row r="9311" spans="1:4">
      <c r="A9311" s="36" t="s">
        <v>17426</v>
      </c>
      <c r="B9311" s="36" t="s">
        <v>16360</v>
      </c>
      <c r="C9311" s="36" t="s">
        <v>17618</v>
      </c>
      <c r="D9311" s="36" t="s">
        <v>182</v>
      </c>
    </row>
    <row r="9312" spans="1:4">
      <c r="A9312" s="36" t="s">
        <v>17426</v>
      </c>
      <c r="B9312" s="36" t="s">
        <v>17619</v>
      </c>
      <c r="C9312" s="36" t="s">
        <v>17620</v>
      </c>
      <c r="D9312" s="36" t="s">
        <v>182</v>
      </c>
    </row>
    <row r="9313" spans="1:4">
      <c r="A9313" s="36" t="s">
        <v>17426</v>
      </c>
      <c r="B9313" s="36" t="s">
        <v>17621</v>
      </c>
      <c r="C9313" s="36" t="s">
        <v>17622</v>
      </c>
      <c r="D9313" s="36" t="s">
        <v>182</v>
      </c>
    </row>
    <row r="9314" spans="1:4">
      <c r="A9314" s="36" t="s">
        <v>17426</v>
      </c>
      <c r="B9314" s="36" t="s">
        <v>13679</v>
      </c>
      <c r="C9314" s="36" t="s">
        <v>17623</v>
      </c>
      <c r="D9314" s="36" t="s">
        <v>182</v>
      </c>
    </row>
    <row r="9315" spans="1:4">
      <c r="A9315" s="36" t="s">
        <v>17426</v>
      </c>
      <c r="B9315" s="36" t="s">
        <v>17624</v>
      </c>
      <c r="C9315" s="36" t="s">
        <v>17625</v>
      </c>
      <c r="D9315" s="36" t="s">
        <v>182</v>
      </c>
    </row>
    <row r="9316" spans="1:4">
      <c r="A9316" s="36" t="s">
        <v>17426</v>
      </c>
      <c r="B9316" s="36" t="s">
        <v>17626</v>
      </c>
      <c r="C9316" s="36" t="s">
        <v>17627</v>
      </c>
      <c r="D9316" s="36" t="s">
        <v>159</v>
      </c>
    </row>
    <row r="9317" spans="1:4">
      <c r="A9317" s="36" t="s">
        <v>17426</v>
      </c>
      <c r="B9317" s="36" t="s">
        <v>17628</v>
      </c>
      <c r="C9317" s="36" t="s">
        <v>17629</v>
      </c>
      <c r="D9317" s="36" t="s">
        <v>182</v>
      </c>
    </row>
    <row r="9318" spans="1:4">
      <c r="A9318" s="36" t="s">
        <v>17426</v>
      </c>
      <c r="B9318" s="36" t="s">
        <v>17429</v>
      </c>
      <c r="C9318" s="36" t="s">
        <v>17630</v>
      </c>
      <c r="D9318" s="36" t="s">
        <v>182</v>
      </c>
    </row>
    <row r="9319" spans="1:4">
      <c r="A9319" s="36" t="s">
        <v>17426</v>
      </c>
      <c r="B9319" s="36" t="s">
        <v>17429</v>
      </c>
      <c r="C9319" s="36" t="s">
        <v>17631</v>
      </c>
      <c r="D9319" s="36" t="s">
        <v>182</v>
      </c>
    </row>
    <row r="9320" spans="1:4">
      <c r="A9320" s="36" t="s">
        <v>17426</v>
      </c>
      <c r="B9320" s="36" t="s">
        <v>17632</v>
      </c>
      <c r="C9320" s="36" t="s">
        <v>17633</v>
      </c>
      <c r="D9320" s="36" t="s">
        <v>182</v>
      </c>
    </row>
    <row r="9321" spans="1:4">
      <c r="A9321" s="36" t="s">
        <v>17426</v>
      </c>
      <c r="B9321" s="36" t="s">
        <v>17429</v>
      </c>
      <c r="C9321" s="36" t="s">
        <v>17634</v>
      </c>
      <c r="D9321" s="36" t="s">
        <v>159</v>
      </c>
    </row>
    <row r="9322" spans="1:4">
      <c r="A9322" s="36" t="s">
        <v>17426</v>
      </c>
      <c r="B9322" s="36" t="s">
        <v>17635</v>
      </c>
      <c r="C9322" s="36" t="s">
        <v>17636</v>
      </c>
      <c r="D9322" s="36" t="s">
        <v>219</v>
      </c>
    </row>
    <row r="9323" spans="1:4">
      <c r="A9323" s="36" t="s">
        <v>17426</v>
      </c>
      <c r="B9323" s="36" t="s">
        <v>17637</v>
      </c>
      <c r="C9323" s="36" t="s">
        <v>17638</v>
      </c>
      <c r="D9323" s="36" t="s">
        <v>182</v>
      </c>
    </row>
    <row r="9324" spans="1:4">
      <c r="A9324" s="36" t="s">
        <v>17426</v>
      </c>
      <c r="B9324" s="36" t="s">
        <v>17639</v>
      </c>
      <c r="C9324" s="36" t="s">
        <v>17640</v>
      </c>
      <c r="D9324" s="36" t="s">
        <v>182</v>
      </c>
    </row>
    <row r="9325" spans="1:4">
      <c r="A9325" s="36" t="s">
        <v>17426</v>
      </c>
      <c r="B9325" s="36" t="s">
        <v>17641</v>
      </c>
      <c r="C9325" s="36" t="s">
        <v>17642</v>
      </c>
      <c r="D9325" s="36" t="s">
        <v>219</v>
      </c>
    </row>
    <row r="9326" spans="1:4">
      <c r="A9326" s="36" t="s">
        <v>17426</v>
      </c>
      <c r="B9326" s="36" t="s">
        <v>17643</v>
      </c>
      <c r="C9326" s="36" t="s">
        <v>17644</v>
      </c>
      <c r="D9326" s="36" t="s">
        <v>182</v>
      </c>
    </row>
    <row r="9327" spans="1:4">
      <c r="A9327" s="36" t="s">
        <v>17426</v>
      </c>
      <c r="B9327" s="36" t="s">
        <v>17429</v>
      </c>
      <c r="C9327" s="36" t="s">
        <v>17645</v>
      </c>
      <c r="D9327" s="36" t="s">
        <v>182</v>
      </c>
    </row>
    <row r="9328" spans="1:4">
      <c r="A9328" s="36" t="s">
        <v>17426</v>
      </c>
      <c r="B9328" s="36" t="s">
        <v>17429</v>
      </c>
      <c r="C9328" s="36" t="s">
        <v>17646</v>
      </c>
      <c r="D9328" s="36" t="s">
        <v>182</v>
      </c>
    </row>
    <row r="9329" spans="1:4">
      <c r="A9329" s="36" t="s">
        <v>17426</v>
      </c>
      <c r="B9329" s="36" t="s">
        <v>15863</v>
      </c>
      <c r="C9329" s="36" t="s">
        <v>17647</v>
      </c>
      <c r="D9329" s="36" t="s">
        <v>182</v>
      </c>
    </row>
    <row r="9330" spans="1:4">
      <c r="A9330" s="36" t="s">
        <v>17426</v>
      </c>
      <c r="B9330" s="36" t="s">
        <v>17429</v>
      </c>
      <c r="C9330" s="36" t="s">
        <v>17648</v>
      </c>
      <c r="D9330" s="36" t="s">
        <v>182</v>
      </c>
    </row>
    <row r="9331" spans="1:4">
      <c r="A9331" s="36" t="s">
        <v>17426</v>
      </c>
      <c r="B9331" s="36" t="s">
        <v>17429</v>
      </c>
      <c r="C9331" s="36" t="s">
        <v>17649</v>
      </c>
      <c r="D9331" s="36" t="s">
        <v>182</v>
      </c>
    </row>
    <row r="9332" spans="1:4">
      <c r="A9332" s="36" t="s">
        <v>17426</v>
      </c>
      <c r="B9332" s="36" t="s">
        <v>17429</v>
      </c>
      <c r="C9332" s="36" t="s">
        <v>17650</v>
      </c>
      <c r="D9332" s="36" t="s">
        <v>182</v>
      </c>
    </row>
    <row r="9333" spans="1:4">
      <c r="A9333" s="36" t="s">
        <v>17426</v>
      </c>
      <c r="B9333" s="36" t="s">
        <v>17651</v>
      </c>
      <c r="C9333" s="36" t="s">
        <v>17652</v>
      </c>
      <c r="D9333" s="36" t="s">
        <v>182</v>
      </c>
    </row>
    <row r="9334" spans="1:4">
      <c r="A9334" s="36" t="s">
        <v>17426</v>
      </c>
      <c r="B9334" s="36" t="s">
        <v>17653</v>
      </c>
      <c r="C9334" s="36" t="s">
        <v>17654</v>
      </c>
      <c r="D9334" s="36" t="s">
        <v>182</v>
      </c>
    </row>
    <row r="9335" spans="1:4">
      <c r="A9335" s="36" t="s">
        <v>17426</v>
      </c>
      <c r="B9335" s="36" t="s">
        <v>15059</v>
      </c>
      <c r="C9335" s="36" t="s">
        <v>17655</v>
      </c>
      <c r="D9335" s="36" t="s">
        <v>182</v>
      </c>
    </row>
    <row r="9336" spans="1:4">
      <c r="A9336" s="36" t="s">
        <v>17426</v>
      </c>
      <c r="B9336" s="36" t="s">
        <v>15059</v>
      </c>
      <c r="C9336" s="36" t="s">
        <v>17656</v>
      </c>
      <c r="D9336" s="36" t="s">
        <v>182</v>
      </c>
    </row>
    <row r="9337" spans="1:4">
      <c r="A9337" s="36" t="s">
        <v>17426</v>
      </c>
      <c r="B9337" s="36" t="s">
        <v>17657</v>
      </c>
      <c r="C9337" s="36" t="s">
        <v>17658</v>
      </c>
      <c r="D9337" s="36" t="s">
        <v>182</v>
      </c>
    </row>
    <row r="9338" spans="1:4">
      <c r="A9338" s="36" t="s">
        <v>17426</v>
      </c>
      <c r="B9338" s="36" t="s">
        <v>13777</v>
      </c>
      <c r="C9338" s="36" t="s">
        <v>17659</v>
      </c>
      <c r="D9338" s="36" t="s">
        <v>182</v>
      </c>
    </row>
    <row r="9339" spans="1:4">
      <c r="A9339" s="36" t="s">
        <v>17426</v>
      </c>
      <c r="B9339" s="36" t="s">
        <v>17660</v>
      </c>
      <c r="C9339" s="36" t="s">
        <v>17661</v>
      </c>
      <c r="D9339" s="36" t="s">
        <v>182</v>
      </c>
    </row>
    <row r="9340" spans="1:4">
      <c r="A9340" s="36" t="s">
        <v>17426</v>
      </c>
      <c r="B9340" s="36" t="s">
        <v>17429</v>
      </c>
      <c r="C9340" s="36" t="s">
        <v>17662</v>
      </c>
      <c r="D9340" s="36" t="s">
        <v>182</v>
      </c>
    </row>
    <row r="9341" spans="1:4">
      <c r="A9341" s="36" t="s">
        <v>17426</v>
      </c>
      <c r="B9341" s="36" t="s">
        <v>13839</v>
      </c>
      <c r="C9341" s="36" t="s">
        <v>17663</v>
      </c>
      <c r="D9341" s="36" t="s">
        <v>182</v>
      </c>
    </row>
    <row r="9342" spans="1:4">
      <c r="A9342" s="36" t="s">
        <v>17426</v>
      </c>
      <c r="B9342" s="36" t="s">
        <v>17664</v>
      </c>
      <c r="C9342" s="36" t="s">
        <v>17665</v>
      </c>
      <c r="D9342" s="36" t="s">
        <v>182</v>
      </c>
    </row>
    <row r="9343" spans="1:4">
      <c r="A9343" s="36" t="s">
        <v>17426</v>
      </c>
      <c r="B9343" s="36" t="s">
        <v>17429</v>
      </c>
      <c r="C9343" s="36" t="s">
        <v>17666</v>
      </c>
      <c r="D9343" s="36" t="s">
        <v>159</v>
      </c>
    </row>
    <row r="9344" spans="1:4">
      <c r="A9344" s="36" t="s">
        <v>17426</v>
      </c>
      <c r="B9344" s="36" t="s">
        <v>17667</v>
      </c>
      <c r="C9344" s="36" t="s">
        <v>17668</v>
      </c>
      <c r="D9344" s="36" t="s">
        <v>182</v>
      </c>
    </row>
    <row r="9345" spans="1:4">
      <c r="A9345" s="36" t="s">
        <v>17426</v>
      </c>
      <c r="B9345" s="36" t="s">
        <v>17669</v>
      </c>
      <c r="C9345" s="36" t="s">
        <v>17670</v>
      </c>
      <c r="D9345" s="36" t="s">
        <v>182</v>
      </c>
    </row>
    <row r="9346" spans="1:4">
      <c r="A9346" s="36" t="s">
        <v>17426</v>
      </c>
      <c r="B9346" s="36" t="s">
        <v>17671</v>
      </c>
      <c r="C9346" s="36" t="s">
        <v>17672</v>
      </c>
      <c r="D9346" s="36" t="s">
        <v>182</v>
      </c>
    </row>
    <row r="9347" spans="1:4">
      <c r="A9347" s="36" t="s">
        <v>17426</v>
      </c>
      <c r="B9347" s="36" t="s">
        <v>17671</v>
      </c>
      <c r="C9347" s="36" t="s">
        <v>17673</v>
      </c>
      <c r="D9347" s="36" t="s">
        <v>182</v>
      </c>
    </row>
    <row r="9348" spans="1:4">
      <c r="A9348" s="36" t="s">
        <v>17426</v>
      </c>
      <c r="B9348" s="36" t="s">
        <v>17674</v>
      </c>
      <c r="C9348" s="36" t="s">
        <v>17675</v>
      </c>
      <c r="D9348" s="36" t="s">
        <v>182</v>
      </c>
    </row>
    <row r="9349" spans="1:4">
      <c r="A9349" s="36" t="s">
        <v>17426</v>
      </c>
      <c r="B9349" s="36" t="s">
        <v>17676</v>
      </c>
      <c r="C9349" s="36" t="s">
        <v>17677</v>
      </c>
      <c r="D9349" s="36" t="s">
        <v>182</v>
      </c>
    </row>
    <row r="9350" spans="1:4">
      <c r="A9350" s="36" t="s">
        <v>17426</v>
      </c>
      <c r="B9350" s="36" t="s">
        <v>17429</v>
      </c>
      <c r="C9350" s="36" t="s">
        <v>17678</v>
      </c>
      <c r="D9350" s="36" t="s">
        <v>159</v>
      </c>
    </row>
    <row r="9351" spans="1:4">
      <c r="A9351" s="36" t="s">
        <v>17426</v>
      </c>
      <c r="B9351" s="36" t="s">
        <v>15877</v>
      </c>
      <c r="C9351" s="36" t="s">
        <v>17679</v>
      </c>
      <c r="D9351" s="36" t="s">
        <v>182</v>
      </c>
    </row>
    <row r="9352" spans="1:4">
      <c r="A9352" s="36" t="s">
        <v>17426</v>
      </c>
      <c r="B9352" s="36" t="s">
        <v>17680</v>
      </c>
      <c r="C9352" s="36" t="s">
        <v>17681</v>
      </c>
      <c r="D9352" s="36" t="s">
        <v>182</v>
      </c>
    </row>
    <row r="9353" spans="1:4">
      <c r="A9353" s="36" t="s">
        <v>17426</v>
      </c>
      <c r="B9353" s="36" t="s">
        <v>17682</v>
      </c>
      <c r="C9353" s="36" t="s">
        <v>17683</v>
      </c>
      <c r="D9353" s="36" t="s">
        <v>182</v>
      </c>
    </row>
    <row r="9354" spans="1:4">
      <c r="A9354" s="36" t="s">
        <v>17426</v>
      </c>
      <c r="B9354" s="36" t="s">
        <v>17684</v>
      </c>
      <c r="C9354" s="36" t="s">
        <v>17685</v>
      </c>
      <c r="D9354" s="36" t="s">
        <v>182</v>
      </c>
    </row>
    <row r="9355" spans="1:4">
      <c r="A9355" s="36" t="s">
        <v>17426</v>
      </c>
      <c r="B9355" s="36" t="s">
        <v>17686</v>
      </c>
      <c r="C9355" s="36" t="s">
        <v>17687</v>
      </c>
      <c r="D9355" s="36" t="s">
        <v>182</v>
      </c>
    </row>
    <row r="9356" spans="1:4">
      <c r="A9356" s="36" t="s">
        <v>17426</v>
      </c>
      <c r="B9356" s="36" t="s">
        <v>17686</v>
      </c>
      <c r="C9356" s="36" t="s">
        <v>17688</v>
      </c>
      <c r="D9356" s="36" t="s">
        <v>182</v>
      </c>
    </row>
    <row r="9357" spans="1:4">
      <c r="A9357" s="36" t="s">
        <v>17426</v>
      </c>
      <c r="B9357" s="36" t="s">
        <v>17689</v>
      </c>
      <c r="C9357" s="36" t="s">
        <v>17690</v>
      </c>
      <c r="D9357" s="36" t="s">
        <v>182</v>
      </c>
    </row>
    <row r="9358" spans="1:4">
      <c r="A9358" s="36" t="s">
        <v>17426</v>
      </c>
      <c r="B9358" s="36" t="s">
        <v>17691</v>
      </c>
      <c r="C9358" s="36" t="s">
        <v>17692</v>
      </c>
      <c r="D9358" s="36" t="s">
        <v>182</v>
      </c>
    </row>
    <row r="9359" spans="1:4">
      <c r="A9359" s="36" t="s">
        <v>17426</v>
      </c>
      <c r="B9359" s="36" t="s">
        <v>17429</v>
      </c>
      <c r="C9359" s="36" t="s">
        <v>17693</v>
      </c>
      <c r="D9359" s="36" t="s">
        <v>182</v>
      </c>
    </row>
    <row r="9360" spans="1:4">
      <c r="A9360" s="36" t="s">
        <v>17426</v>
      </c>
      <c r="B9360" s="36" t="s">
        <v>17694</v>
      </c>
      <c r="C9360" s="36" t="s">
        <v>17695</v>
      </c>
      <c r="D9360" s="36" t="s">
        <v>182</v>
      </c>
    </row>
    <row r="9361" spans="1:4">
      <c r="A9361" s="36" t="s">
        <v>17426</v>
      </c>
      <c r="B9361" s="36" t="s">
        <v>17429</v>
      </c>
      <c r="C9361" s="36" t="s">
        <v>17696</v>
      </c>
      <c r="D9361" s="36" t="s">
        <v>159</v>
      </c>
    </row>
    <row r="9362" spans="1:4">
      <c r="A9362" s="36" t="s">
        <v>17426</v>
      </c>
      <c r="B9362" s="36" t="s">
        <v>16488</v>
      </c>
      <c r="C9362" s="36" t="s">
        <v>17697</v>
      </c>
      <c r="D9362" s="36" t="s">
        <v>182</v>
      </c>
    </row>
    <row r="9363" spans="1:4">
      <c r="A9363" s="36" t="s">
        <v>17426</v>
      </c>
      <c r="B9363" s="36" t="s">
        <v>17429</v>
      </c>
      <c r="C9363" s="36" t="s">
        <v>17698</v>
      </c>
      <c r="D9363" s="36" t="s">
        <v>182</v>
      </c>
    </row>
    <row r="9364" spans="1:4">
      <c r="A9364" s="36" t="s">
        <v>17426</v>
      </c>
      <c r="B9364" s="36" t="s">
        <v>17699</v>
      </c>
      <c r="C9364" s="36" t="s">
        <v>17700</v>
      </c>
      <c r="D9364" s="36" t="s">
        <v>182</v>
      </c>
    </row>
    <row r="9365" spans="1:4">
      <c r="A9365" s="36" t="s">
        <v>17426</v>
      </c>
      <c r="B9365" s="36" t="s">
        <v>17701</v>
      </c>
      <c r="C9365" s="36" t="s">
        <v>17702</v>
      </c>
      <c r="D9365" s="36" t="s">
        <v>182</v>
      </c>
    </row>
    <row r="9366" spans="1:4">
      <c r="A9366" s="36" t="s">
        <v>17426</v>
      </c>
      <c r="B9366" s="36" t="s">
        <v>17703</v>
      </c>
      <c r="C9366" s="36" t="s">
        <v>17704</v>
      </c>
      <c r="D9366" s="36" t="s">
        <v>182</v>
      </c>
    </row>
    <row r="9367" spans="1:4">
      <c r="A9367" s="36" t="s">
        <v>17426</v>
      </c>
      <c r="B9367" s="36" t="s">
        <v>17705</v>
      </c>
      <c r="C9367" s="36" t="s">
        <v>17706</v>
      </c>
      <c r="D9367" s="36" t="s">
        <v>182</v>
      </c>
    </row>
    <row r="9368" spans="1:4">
      <c r="A9368" s="36" t="s">
        <v>17426</v>
      </c>
      <c r="B9368" s="36" t="s">
        <v>17707</v>
      </c>
      <c r="C9368" s="36" t="s">
        <v>17708</v>
      </c>
      <c r="D9368" s="36" t="s">
        <v>182</v>
      </c>
    </row>
    <row r="9369" spans="1:4">
      <c r="A9369" s="36" t="s">
        <v>17426</v>
      </c>
      <c r="B9369" s="36" t="s">
        <v>13843</v>
      </c>
      <c r="C9369" s="36" t="s">
        <v>17709</v>
      </c>
      <c r="D9369" s="36" t="s">
        <v>182</v>
      </c>
    </row>
    <row r="9370" spans="1:4">
      <c r="A9370" s="36" t="s">
        <v>17426</v>
      </c>
      <c r="B9370" s="36" t="s">
        <v>13861</v>
      </c>
      <c r="C9370" s="36" t="s">
        <v>17710</v>
      </c>
      <c r="D9370" s="36" t="s">
        <v>182</v>
      </c>
    </row>
    <row r="9371" spans="1:4">
      <c r="A9371" s="36" t="s">
        <v>17426</v>
      </c>
      <c r="B9371" s="36" t="s">
        <v>13861</v>
      </c>
      <c r="C9371" s="36" t="s">
        <v>17711</v>
      </c>
      <c r="D9371" s="36" t="s">
        <v>182</v>
      </c>
    </row>
    <row r="9372" spans="1:4">
      <c r="A9372" s="36" t="s">
        <v>17426</v>
      </c>
      <c r="B9372" s="36" t="s">
        <v>17712</v>
      </c>
      <c r="C9372" s="36" t="s">
        <v>17713</v>
      </c>
      <c r="D9372" s="36" t="s">
        <v>182</v>
      </c>
    </row>
    <row r="9373" spans="1:4">
      <c r="A9373" s="36" t="s">
        <v>17426</v>
      </c>
      <c r="B9373" s="36" t="s">
        <v>17714</v>
      </c>
      <c r="C9373" s="36" t="s">
        <v>17715</v>
      </c>
      <c r="D9373" s="36" t="s">
        <v>182</v>
      </c>
    </row>
    <row r="9374" spans="1:4">
      <c r="A9374" s="36" t="s">
        <v>17426</v>
      </c>
      <c r="B9374" s="36" t="s">
        <v>16480</v>
      </c>
      <c r="C9374" s="36" t="s">
        <v>17716</v>
      </c>
      <c r="D9374" s="36" t="s">
        <v>182</v>
      </c>
    </row>
    <row r="9375" spans="1:4">
      <c r="A9375" s="36" t="s">
        <v>17426</v>
      </c>
      <c r="B9375" s="36" t="s">
        <v>16480</v>
      </c>
      <c r="C9375" s="36" t="s">
        <v>17717</v>
      </c>
      <c r="D9375" s="36" t="s">
        <v>182</v>
      </c>
    </row>
    <row r="9376" spans="1:4">
      <c r="A9376" s="36" t="s">
        <v>17426</v>
      </c>
      <c r="B9376" s="36" t="s">
        <v>17718</v>
      </c>
      <c r="C9376" s="36" t="s">
        <v>17719</v>
      </c>
      <c r="D9376" s="36" t="s">
        <v>182</v>
      </c>
    </row>
    <row r="9377" spans="1:4">
      <c r="A9377" s="36" t="s">
        <v>17426</v>
      </c>
      <c r="B9377" s="36" t="s">
        <v>17720</v>
      </c>
      <c r="C9377" s="36" t="s">
        <v>17721</v>
      </c>
      <c r="D9377" s="36" t="s">
        <v>182</v>
      </c>
    </row>
    <row r="9378" spans="1:4">
      <c r="A9378" s="36" t="s">
        <v>17426</v>
      </c>
      <c r="B9378" s="36" t="s">
        <v>17720</v>
      </c>
      <c r="C9378" s="36" t="s">
        <v>17722</v>
      </c>
      <c r="D9378" s="36" t="s">
        <v>182</v>
      </c>
    </row>
    <row r="9379" spans="1:4">
      <c r="A9379" s="36" t="s">
        <v>17426</v>
      </c>
      <c r="B9379" s="36" t="s">
        <v>17723</v>
      </c>
      <c r="C9379" s="36" t="s">
        <v>17724</v>
      </c>
      <c r="D9379" s="36" t="s">
        <v>182</v>
      </c>
    </row>
    <row r="9380" spans="1:4">
      <c r="A9380" s="36" t="s">
        <v>17426</v>
      </c>
      <c r="B9380" s="36" t="s">
        <v>17725</v>
      </c>
      <c r="C9380" s="36" t="s">
        <v>17726</v>
      </c>
      <c r="D9380" s="36" t="s">
        <v>182</v>
      </c>
    </row>
    <row r="9381" spans="1:4">
      <c r="A9381" s="36" t="s">
        <v>17426</v>
      </c>
      <c r="B9381" s="36" t="s">
        <v>17727</v>
      </c>
      <c r="C9381" s="36" t="s">
        <v>17728</v>
      </c>
      <c r="D9381" s="36" t="s">
        <v>182</v>
      </c>
    </row>
    <row r="9382" spans="1:4">
      <c r="A9382" s="36" t="s">
        <v>17426</v>
      </c>
      <c r="B9382" s="36" t="s">
        <v>17729</v>
      </c>
      <c r="C9382" s="36" t="s">
        <v>17730</v>
      </c>
      <c r="D9382" s="36" t="s">
        <v>182</v>
      </c>
    </row>
    <row r="9383" spans="1:4">
      <c r="A9383" s="36" t="s">
        <v>17426</v>
      </c>
      <c r="B9383" s="36" t="s">
        <v>17731</v>
      </c>
      <c r="C9383" s="36" t="s">
        <v>17732</v>
      </c>
      <c r="D9383" s="36" t="s">
        <v>182</v>
      </c>
    </row>
    <row r="9384" spans="1:4">
      <c r="A9384" s="36" t="s">
        <v>17426</v>
      </c>
      <c r="B9384" s="36" t="s">
        <v>17731</v>
      </c>
      <c r="C9384" s="36" t="s">
        <v>17733</v>
      </c>
      <c r="D9384" s="36" t="s">
        <v>182</v>
      </c>
    </row>
    <row r="9385" spans="1:4">
      <c r="A9385" s="36" t="s">
        <v>17426</v>
      </c>
      <c r="B9385" s="36" t="s">
        <v>17734</v>
      </c>
      <c r="C9385" s="36" t="s">
        <v>17735</v>
      </c>
      <c r="D9385" s="36" t="s">
        <v>182</v>
      </c>
    </row>
    <row r="9386" spans="1:4">
      <c r="A9386" s="36" t="s">
        <v>17426</v>
      </c>
      <c r="B9386" s="36" t="s">
        <v>17734</v>
      </c>
      <c r="C9386" s="36" t="s">
        <v>17736</v>
      </c>
      <c r="D9386" s="36" t="s">
        <v>182</v>
      </c>
    </row>
    <row r="9387" spans="1:4">
      <c r="A9387" s="36" t="s">
        <v>17426</v>
      </c>
      <c r="B9387" s="36" t="s">
        <v>13878</v>
      </c>
      <c r="C9387" s="36" t="s">
        <v>17737</v>
      </c>
      <c r="D9387" s="36" t="s">
        <v>182</v>
      </c>
    </row>
    <row r="9388" spans="1:4">
      <c r="A9388" s="36" t="s">
        <v>17426</v>
      </c>
      <c r="B9388" s="36" t="s">
        <v>17738</v>
      </c>
      <c r="C9388" s="36" t="s">
        <v>17739</v>
      </c>
      <c r="D9388" s="36" t="s">
        <v>182</v>
      </c>
    </row>
    <row r="9389" spans="1:4">
      <c r="A9389" s="36" t="s">
        <v>17426</v>
      </c>
      <c r="B9389" s="36" t="s">
        <v>17740</v>
      </c>
      <c r="C9389" s="36" t="s">
        <v>17741</v>
      </c>
      <c r="D9389" s="36" t="s">
        <v>182</v>
      </c>
    </row>
    <row r="9390" spans="1:4">
      <c r="A9390" s="36" t="s">
        <v>17426</v>
      </c>
      <c r="B9390" s="36" t="s">
        <v>17742</v>
      </c>
      <c r="C9390" s="36" t="s">
        <v>17743</v>
      </c>
      <c r="D9390" s="36" t="s">
        <v>182</v>
      </c>
    </row>
    <row r="9391" spans="1:4">
      <c r="A9391" s="36" t="s">
        <v>17426</v>
      </c>
      <c r="B9391" s="36" t="s">
        <v>16552</v>
      </c>
      <c r="C9391" s="36" t="s">
        <v>17744</v>
      </c>
      <c r="D9391" s="36" t="s">
        <v>182</v>
      </c>
    </row>
    <row r="9392" spans="1:4">
      <c r="A9392" s="36" t="s">
        <v>17426</v>
      </c>
      <c r="B9392" s="36" t="s">
        <v>16552</v>
      </c>
      <c r="C9392" s="36" t="s">
        <v>17745</v>
      </c>
      <c r="D9392" s="36" t="s">
        <v>182</v>
      </c>
    </row>
    <row r="9393" spans="1:4">
      <c r="A9393" s="36" t="s">
        <v>17426</v>
      </c>
      <c r="B9393" s="36" t="s">
        <v>14020</v>
      </c>
      <c r="C9393" s="36" t="s">
        <v>17746</v>
      </c>
      <c r="D9393" s="36" t="s">
        <v>182</v>
      </c>
    </row>
    <row r="9394" spans="1:4">
      <c r="A9394" s="36" t="s">
        <v>17426</v>
      </c>
      <c r="B9394" s="36" t="s">
        <v>14027</v>
      </c>
      <c r="C9394" s="36" t="s">
        <v>17747</v>
      </c>
      <c r="D9394" s="36" t="s">
        <v>182</v>
      </c>
    </row>
    <row r="9395" spans="1:4">
      <c r="A9395" s="36" t="s">
        <v>17426</v>
      </c>
      <c r="B9395" s="36" t="s">
        <v>14027</v>
      </c>
      <c r="C9395" s="36" t="s">
        <v>17748</v>
      </c>
      <c r="D9395" s="36" t="s">
        <v>182</v>
      </c>
    </row>
    <row r="9396" spans="1:4">
      <c r="A9396" s="36" t="s">
        <v>17426</v>
      </c>
      <c r="B9396" s="36" t="s">
        <v>14029</v>
      </c>
      <c r="C9396" s="36" t="s">
        <v>17749</v>
      </c>
      <c r="D9396" s="36" t="s">
        <v>182</v>
      </c>
    </row>
    <row r="9397" spans="1:4">
      <c r="A9397" s="36" t="s">
        <v>17426</v>
      </c>
      <c r="B9397" s="36" t="s">
        <v>14029</v>
      </c>
      <c r="C9397" s="36" t="s">
        <v>17750</v>
      </c>
      <c r="D9397" s="36" t="s">
        <v>182</v>
      </c>
    </row>
    <row r="9398" spans="1:4">
      <c r="A9398" s="36" t="s">
        <v>17426</v>
      </c>
      <c r="B9398" s="36" t="s">
        <v>17751</v>
      </c>
      <c r="C9398" s="36" t="s">
        <v>17752</v>
      </c>
      <c r="D9398" s="36" t="s">
        <v>182</v>
      </c>
    </row>
    <row r="9399" spans="1:4">
      <c r="A9399" s="36" t="s">
        <v>17426</v>
      </c>
      <c r="B9399" s="36" t="s">
        <v>17751</v>
      </c>
      <c r="C9399" s="36" t="s">
        <v>17753</v>
      </c>
      <c r="D9399" s="36" t="s">
        <v>182</v>
      </c>
    </row>
    <row r="9400" spans="1:4">
      <c r="A9400" s="36" t="s">
        <v>17426</v>
      </c>
      <c r="B9400" s="36" t="s">
        <v>17754</v>
      </c>
      <c r="C9400" s="36" t="s">
        <v>17755</v>
      </c>
      <c r="D9400" s="36" t="s">
        <v>182</v>
      </c>
    </row>
    <row r="9401" spans="1:4">
      <c r="A9401" s="36" t="s">
        <v>17426</v>
      </c>
      <c r="B9401" s="36" t="s">
        <v>17756</v>
      </c>
      <c r="C9401" s="36" t="s">
        <v>17757</v>
      </c>
      <c r="D9401" s="36" t="s">
        <v>182</v>
      </c>
    </row>
    <row r="9402" spans="1:4">
      <c r="A9402" s="36" t="s">
        <v>17426</v>
      </c>
      <c r="B9402" s="36" t="s">
        <v>17758</v>
      </c>
      <c r="C9402" s="36" t="s">
        <v>17759</v>
      </c>
      <c r="D9402" s="36" t="s">
        <v>182</v>
      </c>
    </row>
    <row r="9403" spans="1:4">
      <c r="A9403" s="36" t="s">
        <v>17426</v>
      </c>
      <c r="B9403" s="36" t="s">
        <v>17760</v>
      </c>
      <c r="C9403" s="36" t="s">
        <v>17761</v>
      </c>
      <c r="D9403" s="36" t="s">
        <v>182</v>
      </c>
    </row>
    <row r="9404" spans="1:4">
      <c r="A9404" s="36" t="s">
        <v>17426</v>
      </c>
      <c r="B9404" s="36" t="s">
        <v>17429</v>
      </c>
      <c r="C9404" s="36" t="s">
        <v>17762</v>
      </c>
      <c r="D9404" s="36" t="s">
        <v>159</v>
      </c>
    </row>
    <row r="9405" spans="1:4">
      <c r="A9405" s="36" t="s">
        <v>17426</v>
      </c>
      <c r="B9405" s="36" t="s">
        <v>17429</v>
      </c>
      <c r="C9405" s="36" t="s">
        <v>17763</v>
      </c>
      <c r="D9405" s="36" t="s">
        <v>159</v>
      </c>
    </row>
    <row r="9406" spans="1:4">
      <c r="A9406" s="36" t="s">
        <v>17426</v>
      </c>
      <c r="B9406" s="36" t="s">
        <v>17764</v>
      </c>
      <c r="C9406" s="36" t="s">
        <v>17765</v>
      </c>
      <c r="D9406" s="36" t="s">
        <v>182</v>
      </c>
    </row>
    <row r="9407" spans="1:4">
      <c r="A9407" s="36" t="s">
        <v>17426</v>
      </c>
      <c r="B9407" s="36" t="s">
        <v>14103</v>
      </c>
      <c r="C9407" s="36" t="s">
        <v>17766</v>
      </c>
      <c r="D9407" s="36" t="s">
        <v>182</v>
      </c>
    </row>
    <row r="9408" spans="1:4">
      <c r="A9408" s="36" t="s">
        <v>17426</v>
      </c>
      <c r="B9408" s="36" t="s">
        <v>17767</v>
      </c>
      <c r="C9408" s="36" t="s">
        <v>17768</v>
      </c>
      <c r="D9408" s="36" t="s">
        <v>182</v>
      </c>
    </row>
    <row r="9409" spans="1:4">
      <c r="A9409" s="36" t="s">
        <v>17426</v>
      </c>
      <c r="B9409" s="36" t="s">
        <v>17429</v>
      </c>
      <c r="C9409" s="36" t="s">
        <v>17769</v>
      </c>
      <c r="D9409" s="36" t="s">
        <v>159</v>
      </c>
    </row>
    <row r="9410" spans="1:4">
      <c r="A9410" s="36" t="s">
        <v>17426</v>
      </c>
      <c r="B9410" s="36" t="s">
        <v>17314</v>
      </c>
      <c r="C9410" s="36" t="s">
        <v>17770</v>
      </c>
      <c r="D9410" s="36" t="s">
        <v>182</v>
      </c>
    </row>
    <row r="9411" spans="1:4">
      <c r="A9411" s="36" t="s">
        <v>17426</v>
      </c>
      <c r="B9411" s="36" t="s">
        <v>17314</v>
      </c>
      <c r="C9411" s="36" t="s">
        <v>17771</v>
      </c>
      <c r="D9411" s="36" t="s">
        <v>182</v>
      </c>
    </row>
    <row r="9412" spans="1:4">
      <c r="A9412" s="36" t="s">
        <v>17426</v>
      </c>
      <c r="B9412" s="36" t="s">
        <v>17772</v>
      </c>
      <c r="C9412" s="36" t="s">
        <v>17773</v>
      </c>
      <c r="D9412" s="36" t="s">
        <v>182</v>
      </c>
    </row>
    <row r="9413" spans="1:4">
      <c r="A9413" s="36" t="s">
        <v>17426</v>
      </c>
      <c r="B9413" s="36" t="s">
        <v>17772</v>
      </c>
      <c r="C9413" s="36" t="s">
        <v>17774</v>
      </c>
      <c r="D9413" s="36" t="s">
        <v>182</v>
      </c>
    </row>
    <row r="9414" spans="1:4">
      <c r="A9414" s="36" t="s">
        <v>17426</v>
      </c>
      <c r="B9414" s="36" t="s">
        <v>16585</v>
      </c>
      <c r="C9414" s="36" t="s">
        <v>17775</v>
      </c>
      <c r="D9414" s="36" t="s">
        <v>182</v>
      </c>
    </row>
    <row r="9415" spans="1:4">
      <c r="A9415" s="36" t="s">
        <v>17426</v>
      </c>
      <c r="B9415" s="36" t="s">
        <v>16585</v>
      </c>
      <c r="C9415" s="36" t="s">
        <v>17776</v>
      </c>
      <c r="D9415" s="36" t="s">
        <v>182</v>
      </c>
    </row>
    <row r="9416" spans="1:4">
      <c r="A9416" s="36" t="s">
        <v>17426</v>
      </c>
      <c r="B9416" s="36" t="s">
        <v>14127</v>
      </c>
      <c r="C9416" s="36" t="s">
        <v>17777</v>
      </c>
      <c r="D9416" s="36" t="s">
        <v>182</v>
      </c>
    </row>
    <row r="9417" spans="1:4">
      <c r="A9417" s="36" t="s">
        <v>17426</v>
      </c>
      <c r="B9417" s="36" t="s">
        <v>16619</v>
      </c>
      <c r="C9417" s="36" t="s">
        <v>17778</v>
      </c>
      <c r="D9417" s="36" t="s">
        <v>182</v>
      </c>
    </row>
    <row r="9418" spans="1:4">
      <c r="A9418" s="36" t="s">
        <v>17426</v>
      </c>
      <c r="B9418" s="36" t="s">
        <v>16621</v>
      </c>
      <c r="C9418" s="36" t="s">
        <v>17779</v>
      </c>
      <c r="D9418" s="36" t="s">
        <v>182</v>
      </c>
    </row>
    <row r="9419" spans="1:4">
      <c r="A9419" s="36" t="s">
        <v>17426</v>
      </c>
      <c r="B9419" s="36" t="s">
        <v>16621</v>
      </c>
      <c r="C9419" s="36" t="s">
        <v>17780</v>
      </c>
      <c r="D9419" s="36" t="s">
        <v>182</v>
      </c>
    </row>
    <row r="9420" spans="1:4">
      <c r="A9420" s="36" t="s">
        <v>17426</v>
      </c>
      <c r="B9420" s="36" t="s">
        <v>17781</v>
      </c>
      <c r="C9420" s="36" t="s">
        <v>17782</v>
      </c>
      <c r="D9420" s="36" t="s">
        <v>182</v>
      </c>
    </row>
    <row r="9421" spans="1:4">
      <c r="A9421" s="36" t="s">
        <v>17426</v>
      </c>
      <c r="B9421" s="36" t="s">
        <v>17783</v>
      </c>
      <c r="C9421" s="36" t="s">
        <v>17784</v>
      </c>
      <c r="D9421" s="36" t="s">
        <v>182</v>
      </c>
    </row>
    <row r="9422" spans="1:4">
      <c r="A9422" s="36" t="s">
        <v>17426</v>
      </c>
      <c r="B9422" s="36" t="s">
        <v>16625</v>
      </c>
      <c r="C9422" s="36" t="s">
        <v>17785</v>
      </c>
      <c r="D9422" s="36" t="s">
        <v>182</v>
      </c>
    </row>
    <row r="9423" spans="1:4">
      <c r="A9423" s="36" t="s">
        <v>17426</v>
      </c>
      <c r="B9423" s="36" t="s">
        <v>17786</v>
      </c>
      <c r="C9423" s="36" t="s">
        <v>17787</v>
      </c>
      <c r="D9423" s="36" t="s">
        <v>182</v>
      </c>
    </row>
    <row r="9424" spans="1:4">
      <c r="A9424" s="36" t="s">
        <v>17426</v>
      </c>
      <c r="B9424" s="36" t="s">
        <v>17788</v>
      </c>
      <c r="C9424" s="36" t="s">
        <v>17789</v>
      </c>
      <c r="D9424" s="36" t="s">
        <v>182</v>
      </c>
    </row>
    <row r="9425" spans="1:4">
      <c r="A9425" s="36" t="s">
        <v>17426</v>
      </c>
      <c r="B9425" s="36" t="s">
        <v>16628</v>
      </c>
      <c r="C9425" s="36" t="s">
        <v>17790</v>
      </c>
      <c r="D9425" s="36" t="s">
        <v>182</v>
      </c>
    </row>
    <row r="9426" spans="1:4">
      <c r="A9426" s="36" t="s">
        <v>17426</v>
      </c>
      <c r="B9426" s="36" t="s">
        <v>17791</v>
      </c>
      <c r="C9426" s="36" t="s">
        <v>17792</v>
      </c>
      <c r="D9426" s="36" t="s">
        <v>182</v>
      </c>
    </row>
    <row r="9427" spans="1:4">
      <c r="A9427" s="36" t="s">
        <v>17426</v>
      </c>
      <c r="B9427" s="36" t="s">
        <v>17793</v>
      </c>
      <c r="C9427" s="36" t="s">
        <v>17794</v>
      </c>
      <c r="D9427" s="36" t="s">
        <v>182</v>
      </c>
    </row>
    <row r="9428" spans="1:4">
      <c r="A9428" s="36" t="s">
        <v>17426</v>
      </c>
      <c r="B9428" s="36" t="s">
        <v>17793</v>
      </c>
      <c r="C9428" s="36" t="s">
        <v>17795</v>
      </c>
      <c r="D9428" s="36" t="s">
        <v>182</v>
      </c>
    </row>
    <row r="9429" spans="1:4">
      <c r="A9429" s="36" t="s">
        <v>17426</v>
      </c>
      <c r="B9429" s="36" t="s">
        <v>17796</v>
      </c>
      <c r="C9429" s="36" t="s">
        <v>17797</v>
      </c>
      <c r="D9429" s="36" t="s">
        <v>182</v>
      </c>
    </row>
    <row r="9430" spans="1:4">
      <c r="A9430" s="36" t="s">
        <v>17426</v>
      </c>
      <c r="B9430" s="36" t="s">
        <v>17798</v>
      </c>
      <c r="C9430" s="36" t="s">
        <v>17799</v>
      </c>
      <c r="D9430" s="36" t="s">
        <v>182</v>
      </c>
    </row>
    <row r="9431" spans="1:4">
      <c r="A9431" s="36" t="s">
        <v>17426</v>
      </c>
      <c r="B9431" s="36" t="s">
        <v>17800</v>
      </c>
      <c r="C9431" s="36" t="s">
        <v>17801</v>
      </c>
      <c r="D9431" s="36" t="s">
        <v>182</v>
      </c>
    </row>
    <row r="9432" spans="1:4">
      <c r="A9432" s="36" t="s">
        <v>17426</v>
      </c>
      <c r="B9432" s="36" t="s">
        <v>16611</v>
      </c>
      <c r="C9432" s="36" t="s">
        <v>17802</v>
      </c>
      <c r="D9432" s="36" t="s">
        <v>182</v>
      </c>
    </row>
    <row r="9433" spans="1:4">
      <c r="A9433" s="36" t="s">
        <v>17426</v>
      </c>
      <c r="B9433" s="36" t="s">
        <v>16611</v>
      </c>
      <c r="C9433" s="36" t="s">
        <v>17803</v>
      </c>
      <c r="D9433" s="36" t="s">
        <v>182</v>
      </c>
    </row>
    <row r="9434" spans="1:4">
      <c r="A9434" s="36" t="s">
        <v>17426</v>
      </c>
      <c r="B9434" s="36" t="s">
        <v>17804</v>
      </c>
      <c r="C9434" s="36" t="s">
        <v>17805</v>
      </c>
      <c r="D9434" s="36" t="s">
        <v>182</v>
      </c>
    </row>
    <row r="9435" spans="1:4">
      <c r="A9435" s="36" t="s">
        <v>17426</v>
      </c>
      <c r="B9435" s="36" t="s">
        <v>17806</v>
      </c>
      <c r="C9435" s="36" t="s">
        <v>17807</v>
      </c>
      <c r="D9435" s="36" t="s">
        <v>182</v>
      </c>
    </row>
    <row r="9436" spans="1:4">
      <c r="A9436" s="36" t="s">
        <v>17426</v>
      </c>
      <c r="B9436" s="36" t="s">
        <v>17808</v>
      </c>
      <c r="C9436" s="36" t="s">
        <v>17809</v>
      </c>
      <c r="D9436" s="36" t="s">
        <v>182</v>
      </c>
    </row>
    <row r="9437" spans="1:4">
      <c r="A9437" s="36" t="s">
        <v>17426</v>
      </c>
      <c r="B9437" s="36" t="s">
        <v>15475</v>
      </c>
      <c r="C9437" s="36" t="s">
        <v>17810</v>
      </c>
      <c r="D9437" s="36" t="s">
        <v>182</v>
      </c>
    </row>
    <row r="9438" spans="1:4">
      <c r="A9438" s="36" t="s">
        <v>17426</v>
      </c>
      <c r="B9438" s="36" t="s">
        <v>15475</v>
      </c>
      <c r="C9438" s="36" t="s">
        <v>17811</v>
      </c>
      <c r="D9438" s="36" t="s">
        <v>182</v>
      </c>
    </row>
    <row r="9439" spans="1:4">
      <c r="A9439" s="36" t="s">
        <v>17426</v>
      </c>
      <c r="B9439" s="36" t="s">
        <v>17812</v>
      </c>
      <c r="C9439" s="36" t="s">
        <v>17813</v>
      </c>
      <c r="D9439" s="36" t="s">
        <v>182</v>
      </c>
    </row>
    <row r="9440" spans="1:4">
      <c r="A9440" s="36" t="s">
        <v>17426</v>
      </c>
      <c r="B9440" s="36" t="s">
        <v>17814</v>
      </c>
      <c r="C9440" s="36" t="s">
        <v>17815</v>
      </c>
      <c r="D9440" s="36" t="s">
        <v>182</v>
      </c>
    </row>
    <row r="9441" spans="1:4">
      <c r="A9441" s="36" t="s">
        <v>17426</v>
      </c>
      <c r="B9441" s="36" t="s">
        <v>17429</v>
      </c>
      <c r="C9441" s="36" t="s">
        <v>17816</v>
      </c>
      <c r="D9441" s="36" t="s">
        <v>159</v>
      </c>
    </row>
    <row r="9442" spans="1:4">
      <c r="A9442" s="36" t="s">
        <v>17426</v>
      </c>
      <c r="B9442" s="36" t="s">
        <v>16659</v>
      </c>
      <c r="C9442" s="36" t="s">
        <v>17817</v>
      </c>
      <c r="D9442" s="36" t="s">
        <v>182</v>
      </c>
    </row>
    <row r="9443" spans="1:4">
      <c r="A9443" s="36" t="s">
        <v>17426</v>
      </c>
      <c r="B9443" s="36" t="s">
        <v>16659</v>
      </c>
      <c r="C9443" s="36" t="s">
        <v>17818</v>
      </c>
      <c r="D9443" s="36" t="s">
        <v>182</v>
      </c>
    </row>
    <row r="9444" spans="1:4">
      <c r="A9444" s="36" t="s">
        <v>17426</v>
      </c>
      <c r="B9444" s="36" t="s">
        <v>17819</v>
      </c>
      <c r="C9444" s="36" t="s">
        <v>17820</v>
      </c>
      <c r="D9444" s="36" t="s">
        <v>182</v>
      </c>
    </row>
    <row r="9445" spans="1:4">
      <c r="A9445" s="36" t="s">
        <v>17426</v>
      </c>
      <c r="B9445" s="36" t="s">
        <v>17819</v>
      </c>
      <c r="C9445" s="36" t="s">
        <v>17821</v>
      </c>
      <c r="D9445" s="36" t="s">
        <v>182</v>
      </c>
    </row>
    <row r="9446" spans="1:4">
      <c r="A9446" s="36" t="s">
        <v>17426</v>
      </c>
      <c r="B9446" s="36" t="s">
        <v>17822</v>
      </c>
      <c r="C9446" s="36" t="s">
        <v>17823</v>
      </c>
      <c r="D9446" s="36" t="s">
        <v>182</v>
      </c>
    </row>
    <row r="9447" spans="1:4">
      <c r="A9447" s="36" t="s">
        <v>17426</v>
      </c>
      <c r="B9447" s="36" t="s">
        <v>17822</v>
      </c>
      <c r="C9447" s="36" t="s">
        <v>17824</v>
      </c>
      <c r="D9447" s="36" t="s">
        <v>182</v>
      </c>
    </row>
    <row r="9448" spans="1:4">
      <c r="A9448" s="36" t="s">
        <v>17426</v>
      </c>
      <c r="B9448" s="36" t="s">
        <v>17825</v>
      </c>
      <c r="C9448" s="36" t="s">
        <v>17826</v>
      </c>
      <c r="D9448" s="36" t="s">
        <v>182</v>
      </c>
    </row>
    <row r="9449" spans="1:4">
      <c r="A9449" s="36" t="s">
        <v>17426</v>
      </c>
      <c r="B9449" s="36" t="s">
        <v>17825</v>
      </c>
      <c r="C9449" s="36" t="s">
        <v>17827</v>
      </c>
      <c r="D9449" s="36" t="s">
        <v>182</v>
      </c>
    </row>
    <row r="9450" spans="1:4">
      <c r="A9450" s="36" t="s">
        <v>17426</v>
      </c>
      <c r="B9450" s="36" t="s">
        <v>17828</v>
      </c>
      <c r="C9450" s="36" t="s">
        <v>17829</v>
      </c>
      <c r="D9450" s="36" t="s">
        <v>182</v>
      </c>
    </row>
    <row r="9451" spans="1:4">
      <c r="A9451" s="36" t="s">
        <v>17426</v>
      </c>
      <c r="B9451" s="36" t="s">
        <v>17830</v>
      </c>
      <c r="C9451" s="36" t="s">
        <v>17831</v>
      </c>
      <c r="D9451" s="36" t="s">
        <v>182</v>
      </c>
    </row>
    <row r="9452" spans="1:4">
      <c r="A9452" s="36" t="s">
        <v>17426</v>
      </c>
      <c r="B9452" s="36" t="s">
        <v>17832</v>
      </c>
      <c r="C9452" s="36" t="s">
        <v>17833</v>
      </c>
      <c r="D9452" s="36" t="s">
        <v>182</v>
      </c>
    </row>
    <row r="9453" spans="1:4">
      <c r="A9453" s="36" t="s">
        <v>17426</v>
      </c>
      <c r="B9453" s="36" t="s">
        <v>17832</v>
      </c>
      <c r="C9453" s="36" t="s">
        <v>17834</v>
      </c>
      <c r="D9453" s="36" t="s">
        <v>182</v>
      </c>
    </row>
    <row r="9454" spans="1:4">
      <c r="A9454" s="36" t="s">
        <v>17426</v>
      </c>
      <c r="B9454" s="36" t="s">
        <v>17429</v>
      </c>
      <c r="C9454" s="36" t="s">
        <v>17835</v>
      </c>
      <c r="D9454" s="36" t="s">
        <v>182</v>
      </c>
    </row>
    <row r="9455" spans="1:4">
      <c r="A9455" s="36" t="s">
        <v>17426</v>
      </c>
      <c r="B9455" s="36" t="s">
        <v>14208</v>
      </c>
      <c r="C9455" s="36" t="s">
        <v>17836</v>
      </c>
      <c r="D9455" s="36" t="s">
        <v>182</v>
      </c>
    </row>
    <row r="9456" spans="1:4">
      <c r="A9456" s="36" t="s">
        <v>17426</v>
      </c>
      <c r="B9456" s="36" t="s">
        <v>16663</v>
      </c>
      <c r="C9456" s="36" t="s">
        <v>17837</v>
      </c>
      <c r="D9456" s="36" t="s">
        <v>182</v>
      </c>
    </row>
    <row r="9457" spans="1:4">
      <c r="A9457" s="36" t="s">
        <v>17426</v>
      </c>
      <c r="B9457" s="36" t="s">
        <v>17838</v>
      </c>
      <c r="C9457" s="36" t="s">
        <v>17839</v>
      </c>
      <c r="D9457" s="36" t="s">
        <v>182</v>
      </c>
    </row>
    <row r="9458" spans="1:4">
      <c r="A9458" s="36" t="s">
        <v>17426</v>
      </c>
      <c r="B9458" s="36" t="s">
        <v>17429</v>
      </c>
      <c r="C9458" s="36" t="s">
        <v>17840</v>
      </c>
      <c r="D9458" s="36" t="s">
        <v>182</v>
      </c>
    </row>
    <row r="9459" spans="1:4">
      <c r="A9459" s="36" t="s">
        <v>17426</v>
      </c>
      <c r="B9459" s="36" t="s">
        <v>17429</v>
      </c>
      <c r="C9459" s="36" t="s">
        <v>17841</v>
      </c>
      <c r="D9459" s="36" t="s">
        <v>182</v>
      </c>
    </row>
    <row r="9460" spans="1:4">
      <c r="A9460" s="36" t="s">
        <v>17426</v>
      </c>
      <c r="B9460" s="36" t="s">
        <v>17842</v>
      </c>
      <c r="C9460" s="36" t="s">
        <v>17843</v>
      </c>
      <c r="D9460" s="36" t="s">
        <v>182</v>
      </c>
    </row>
    <row r="9461" spans="1:4">
      <c r="A9461" s="36" t="s">
        <v>17426</v>
      </c>
      <c r="B9461" s="36" t="s">
        <v>17844</v>
      </c>
      <c r="C9461" s="36" t="s">
        <v>17845</v>
      </c>
      <c r="D9461" s="36" t="s">
        <v>182</v>
      </c>
    </row>
    <row r="9462" spans="1:4">
      <c r="A9462" s="36" t="s">
        <v>17426</v>
      </c>
      <c r="B9462" s="36" t="s">
        <v>17846</v>
      </c>
      <c r="C9462" s="36" t="s">
        <v>17847</v>
      </c>
      <c r="D9462" s="36" t="s">
        <v>182</v>
      </c>
    </row>
    <row r="9463" spans="1:4">
      <c r="A9463" s="36" t="s">
        <v>17426</v>
      </c>
      <c r="B9463" s="36" t="s">
        <v>17848</v>
      </c>
      <c r="C9463" s="36" t="s">
        <v>17849</v>
      </c>
      <c r="D9463" s="36" t="s">
        <v>182</v>
      </c>
    </row>
    <row r="9464" spans="1:4">
      <c r="A9464" s="36" t="s">
        <v>17426</v>
      </c>
      <c r="B9464" s="36" t="s">
        <v>17850</v>
      </c>
      <c r="C9464" s="36" t="s">
        <v>17851</v>
      </c>
      <c r="D9464" s="36" t="s">
        <v>182</v>
      </c>
    </row>
    <row r="9465" spans="1:4">
      <c r="A9465" s="36" t="s">
        <v>17426</v>
      </c>
      <c r="B9465" s="36" t="s">
        <v>16692</v>
      </c>
      <c r="C9465" s="36" t="s">
        <v>17852</v>
      </c>
      <c r="D9465" s="36" t="s">
        <v>182</v>
      </c>
    </row>
    <row r="9466" spans="1:4">
      <c r="A9466" s="36" t="s">
        <v>17426</v>
      </c>
      <c r="B9466" s="36" t="s">
        <v>17853</v>
      </c>
      <c r="C9466" s="36" t="s">
        <v>17854</v>
      </c>
      <c r="D9466" s="36" t="s">
        <v>182</v>
      </c>
    </row>
    <row r="9467" spans="1:4">
      <c r="A9467" s="36" t="s">
        <v>17426</v>
      </c>
      <c r="B9467" s="36" t="s">
        <v>17855</v>
      </c>
      <c r="C9467" s="36" t="s">
        <v>17856</v>
      </c>
      <c r="D9467" s="36" t="s">
        <v>182</v>
      </c>
    </row>
    <row r="9468" spans="1:4">
      <c r="A9468" s="36" t="s">
        <v>17426</v>
      </c>
      <c r="B9468" s="36" t="s">
        <v>17857</v>
      </c>
      <c r="C9468" s="36" t="s">
        <v>17858</v>
      </c>
      <c r="D9468" s="36" t="s">
        <v>182</v>
      </c>
    </row>
    <row r="9469" spans="1:4">
      <c r="A9469" s="36" t="s">
        <v>17426</v>
      </c>
      <c r="B9469" s="36" t="s">
        <v>17857</v>
      </c>
      <c r="C9469" s="36" t="s">
        <v>17859</v>
      </c>
      <c r="D9469" s="36" t="s">
        <v>182</v>
      </c>
    </row>
    <row r="9470" spans="1:4">
      <c r="A9470" s="36" t="s">
        <v>17426</v>
      </c>
      <c r="B9470" s="36" t="s">
        <v>16719</v>
      </c>
      <c r="C9470" s="36" t="s">
        <v>17860</v>
      </c>
      <c r="D9470" s="36" t="s">
        <v>182</v>
      </c>
    </row>
    <row r="9471" spans="1:4">
      <c r="A9471" s="36" t="s">
        <v>17426</v>
      </c>
      <c r="B9471" s="36" t="s">
        <v>17861</v>
      </c>
      <c r="C9471" s="36" t="s">
        <v>17862</v>
      </c>
      <c r="D9471" s="36" t="s">
        <v>182</v>
      </c>
    </row>
    <row r="9472" spans="1:4">
      <c r="A9472" s="36" t="s">
        <v>17426</v>
      </c>
      <c r="B9472" s="36" t="s">
        <v>17429</v>
      </c>
      <c r="C9472" s="36" t="s">
        <v>17863</v>
      </c>
      <c r="D9472" s="36" t="s">
        <v>159</v>
      </c>
    </row>
    <row r="9473" spans="1:4">
      <c r="A9473" s="36" t="s">
        <v>17426</v>
      </c>
      <c r="B9473" s="36" t="s">
        <v>16690</v>
      </c>
      <c r="C9473" s="36" t="s">
        <v>17864</v>
      </c>
      <c r="D9473" s="36" t="s">
        <v>182</v>
      </c>
    </row>
    <row r="9474" spans="1:4">
      <c r="A9474" s="36" t="s">
        <v>17426</v>
      </c>
      <c r="B9474" s="36" t="s">
        <v>17429</v>
      </c>
      <c r="C9474" s="36" t="s">
        <v>17865</v>
      </c>
      <c r="D9474" s="36" t="s">
        <v>182</v>
      </c>
    </row>
    <row r="9475" spans="1:4">
      <c r="A9475" s="36" t="s">
        <v>17426</v>
      </c>
      <c r="B9475" s="36" t="s">
        <v>17866</v>
      </c>
      <c r="C9475" s="36" t="s">
        <v>17867</v>
      </c>
      <c r="D9475" s="36" t="s">
        <v>182</v>
      </c>
    </row>
    <row r="9476" spans="1:4">
      <c r="A9476" s="36" t="s">
        <v>17426</v>
      </c>
      <c r="B9476" s="36" t="s">
        <v>14295</v>
      </c>
      <c r="C9476" s="36" t="s">
        <v>17868</v>
      </c>
      <c r="D9476" s="36" t="s">
        <v>182</v>
      </c>
    </row>
    <row r="9477" spans="1:4">
      <c r="A9477" s="36" t="s">
        <v>17426</v>
      </c>
      <c r="B9477" s="36" t="s">
        <v>17869</v>
      </c>
      <c r="C9477" s="36" t="s">
        <v>17870</v>
      </c>
      <c r="D9477" s="36" t="s">
        <v>182</v>
      </c>
    </row>
    <row r="9478" spans="1:4">
      <c r="A9478" s="36" t="s">
        <v>17426</v>
      </c>
      <c r="B9478" s="36" t="s">
        <v>17871</v>
      </c>
      <c r="C9478" s="36" t="s">
        <v>17872</v>
      </c>
      <c r="D9478" s="36" t="s">
        <v>182</v>
      </c>
    </row>
    <row r="9479" spans="1:4">
      <c r="A9479" s="36" t="s">
        <v>17426</v>
      </c>
      <c r="B9479" s="36" t="s">
        <v>14287</v>
      </c>
      <c r="C9479" s="36" t="s">
        <v>17873</v>
      </c>
      <c r="D9479" s="36" t="s">
        <v>182</v>
      </c>
    </row>
    <row r="9480" spans="1:4">
      <c r="A9480" s="36" t="s">
        <v>17426</v>
      </c>
      <c r="B9480" s="36" t="s">
        <v>14291</v>
      </c>
      <c r="C9480" s="36" t="s">
        <v>17874</v>
      </c>
      <c r="D9480" s="36" t="s">
        <v>182</v>
      </c>
    </row>
    <row r="9481" spans="1:4">
      <c r="A9481" s="36" t="s">
        <v>17426</v>
      </c>
      <c r="B9481" s="36" t="s">
        <v>17875</v>
      </c>
      <c r="C9481" s="36" t="s">
        <v>17876</v>
      </c>
      <c r="D9481" s="36" t="s">
        <v>182</v>
      </c>
    </row>
    <row r="9482" spans="1:4">
      <c r="A9482" s="36" t="s">
        <v>17426</v>
      </c>
      <c r="B9482" s="36" t="s">
        <v>17877</v>
      </c>
      <c r="C9482" s="36" t="s">
        <v>17878</v>
      </c>
      <c r="D9482" s="36" t="s">
        <v>182</v>
      </c>
    </row>
    <row r="9483" spans="1:4">
      <c r="A9483" s="36" t="s">
        <v>17426</v>
      </c>
      <c r="B9483" s="36" t="s">
        <v>17879</v>
      </c>
      <c r="C9483" s="36" t="s">
        <v>17880</v>
      </c>
      <c r="D9483" s="36" t="s">
        <v>182</v>
      </c>
    </row>
    <row r="9484" spans="1:4">
      <c r="A9484" s="36" t="s">
        <v>17426</v>
      </c>
      <c r="B9484" s="36" t="s">
        <v>17879</v>
      </c>
      <c r="C9484" s="36" t="s">
        <v>17881</v>
      </c>
      <c r="D9484" s="36" t="s">
        <v>182</v>
      </c>
    </row>
    <row r="9485" spans="1:4">
      <c r="A9485" s="36" t="s">
        <v>17426</v>
      </c>
      <c r="B9485" s="36" t="s">
        <v>17882</v>
      </c>
      <c r="C9485" s="36" t="s">
        <v>17883</v>
      </c>
      <c r="D9485" s="36" t="s">
        <v>182</v>
      </c>
    </row>
    <row r="9486" spans="1:4">
      <c r="A9486" s="36" t="s">
        <v>17426</v>
      </c>
      <c r="B9486" s="36" t="s">
        <v>17884</v>
      </c>
      <c r="C9486" s="36" t="s">
        <v>17885</v>
      </c>
      <c r="D9486" s="36" t="s">
        <v>182</v>
      </c>
    </row>
    <row r="9487" spans="1:4">
      <c r="A9487" s="36" t="s">
        <v>17426</v>
      </c>
      <c r="B9487" s="36" t="s">
        <v>17886</v>
      </c>
      <c r="C9487" s="36" t="s">
        <v>17887</v>
      </c>
      <c r="D9487" s="36" t="s">
        <v>182</v>
      </c>
    </row>
    <row r="9488" spans="1:4">
      <c r="A9488" s="36" t="s">
        <v>17426</v>
      </c>
      <c r="B9488" s="36" t="s">
        <v>17886</v>
      </c>
      <c r="C9488" s="36" t="s">
        <v>17888</v>
      </c>
      <c r="D9488" s="36" t="s">
        <v>182</v>
      </c>
    </row>
    <row r="9489" spans="1:4">
      <c r="A9489" s="36" t="s">
        <v>17426</v>
      </c>
      <c r="B9489" s="36" t="s">
        <v>17889</v>
      </c>
      <c r="C9489" s="36" t="s">
        <v>17890</v>
      </c>
      <c r="D9489" s="36" t="s">
        <v>182</v>
      </c>
    </row>
    <row r="9490" spans="1:4">
      <c r="A9490" s="36" t="s">
        <v>17426</v>
      </c>
      <c r="B9490" s="36" t="s">
        <v>14300</v>
      </c>
      <c r="C9490" s="36" t="s">
        <v>17891</v>
      </c>
      <c r="D9490" s="36" t="s">
        <v>182</v>
      </c>
    </row>
    <row r="9491" spans="1:4">
      <c r="A9491" s="36" t="s">
        <v>17426</v>
      </c>
      <c r="B9491" s="36" t="s">
        <v>17892</v>
      </c>
      <c r="C9491" s="36" t="s">
        <v>17893</v>
      </c>
      <c r="D9491" s="36" t="s">
        <v>182</v>
      </c>
    </row>
    <row r="9492" spans="1:4">
      <c r="A9492" s="36" t="s">
        <v>17426</v>
      </c>
      <c r="B9492" s="36" t="s">
        <v>17894</v>
      </c>
      <c r="C9492" s="36" t="s">
        <v>17895</v>
      </c>
      <c r="D9492" s="36" t="s">
        <v>182</v>
      </c>
    </row>
    <row r="9493" spans="1:4">
      <c r="A9493" s="36" t="s">
        <v>17426</v>
      </c>
      <c r="B9493" s="36" t="s">
        <v>16721</v>
      </c>
      <c r="C9493" s="36" t="s">
        <v>17896</v>
      </c>
      <c r="D9493" s="36" t="s">
        <v>182</v>
      </c>
    </row>
    <row r="9494" spans="1:4">
      <c r="A9494" s="36" t="s">
        <v>17426</v>
      </c>
      <c r="B9494" s="36" t="s">
        <v>16721</v>
      </c>
      <c r="C9494" s="36" t="s">
        <v>17897</v>
      </c>
      <c r="D9494" s="36" t="s">
        <v>182</v>
      </c>
    </row>
    <row r="9495" spans="1:4">
      <c r="A9495" s="36" t="s">
        <v>17426</v>
      </c>
      <c r="B9495" s="36" t="s">
        <v>17898</v>
      </c>
      <c r="C9495" s="36" t="s">
        <v>17899</v>
      </c>
      <c r="D9495" s="36" t="s">
        <v>182</v>
      </c>
    </row>
    <row r="9496" spans="1:4">
      <c r="A9496" s="36" t="s">
        <v>17426</v>
      </c>
      <c r="B9496" s="36" t="s">
        <v>17429</v>
      </c>
      <c r="C9496" s="36" t="s">
        <v>17900</v>
      </c>
      <c r="D9496" s="36" t="s">
        <v>159</v>
      </c>
    </row>
    <row r="9497" spans="1:4">
      <c r="A9497" s="36" t="s">
        <v>17426</v>
      </c>
      <c r="B9497" s="36" t="s">
        <v>17429</v>
      </c>
      <c r="C9497" s="36" t="s">
        <v>17901</v>
      </c>
      <c r="D9497" s="36" t="s">
        <v>159</v>
      </c>
    </row>
    <row r="9498" spans="1:4">
      <c r="A9498" s="36" t="s">
        <v>17426</v>
      </c>
      <c r="B9498" s="36" t="s">
        <v>14320</v>
      </c>
      <c r="C9498" s="36" t="s">
        <v>17902</v>
      </c>
      <c r="D9498" s="36" t="s">
        <v>182</v>
      </c>
    </row>
    <row r="9499" spans="1:4">
      <c r="A9499" s="36" t="s">
        <v>17426</v>
      </c>
      <c r="B9499" s="36" t="s">
        <v>14320</v>
      </c>
      <c r="C9499" s="36" t="s">
        <v>17903</v>
      </c>
      <c r="D9499" s="36" t="s">
        <v>182</v>
      </c>
    </row>
    <row r="9500" spans="1:4">
      <c r="A9500" s="36" t="s">
        <v>17426</v>
      </c>
      <c r="B9500" s="36" t="s">
        <v>17904</v>
      </c>
      <c r="C9500" s="36" t="s">
        <v>17905</v>
      </c>
      <c r="D9500" s="36" t="s">
        <v>182</v>
      </c>
    </row>
    <row r="9501" spans="1:4">
      <c r="A9501" s="36" t="s">
        <v>17426</v>
      </c>
      <c r="B9501" s="36" t="s">
        <v>17429</v>
      </c>
      <c r="C9501" s="36" t="s">
        <v>17906</v>
      </c>
      <c r="D9501" s="36" t="s">
        <v>182</v>
      </c>
    </row>
    <row r="9502" spans="1:4">
      <c r="A9502" s="36" t="s">
        <v>17426</v>
      </c>
      <c r="B9502" s="36" t="s">
        <v>17907</v>
      </c>
      <c r="C9502" s="36" t="s">
        <v>17908</v>
      </c>
      <c r="D9502" s="36" t="s">
        <v>182</v>
      </c>
    </row>
    <row r="9503" spans="1:4">
      <c r="A9503" s="36" t="s">
        <v>17426</v>
      </c>
      <c r="B9503" s="36" t="s">
        <v>17909</v>
      </c>
      <c r="C9503" s="36" t="s">
        <v>17910</v>
      </c>
      <c r="D9503" s="36" t="s">
        <v>159</v>
      </c>
    </row>
    <row r="9504" spans="1:4">
      <c r="A9504" s="36" t="s">
        <v>17426</v>
      </c>
      <c r="B9504" s="36" t="s">
        <v>17909</v>
      </c>
      <c r="C9504" s="36" t="s">
        <v>17911</v>
      </c>
      <c r="D9504" s="36" t="s">
        <v>182</v>
      </c>
    </row>
    <row r="9505" spans="1:4">
      <c r="A9505" s="36" t="s">
        <v>17426</v>
      </c>
      <c r="B9505" s="36" t="s">
        <v>17429</v>
      </c>
      <c r="C9505" s="36" t="s">
        <v>17912</v>
      </c>
      <c r="D9505" s="36" t="s">
        <v>159</v>
      </c>
    </row>
    <row r="9506" spans="1:4">
      <c r="A9506" s="36" t="s">
        <v>17426</v>
      </c>
      <c r="B9506" s="36" t="s">
        <v>16747</v>
      </c>
      <c r="C9506" s="36" t="s">
        <v>17913</v>
      </c>
      <c r="D9506" s="36" t="s">
        <v>182</v>
      </c>
    </row>
    <row r="9507" spans="1:4">
      <c r="A9507" s="36" t="s">
        <v>17426</v>
      </c>
      <c r="B9507" s="36" t="s">
        <v>17914</v>
      </c>
      <c r="C9507" s="36" t="s">
        <v>17915</v>
      </c>
      <c r="D9507" s="36" t="s">
        <v>182</v>
      </c>
    </row>
    <row r="9508" spans="1:4">
      <c r="A9508" s="36" t="s">
        <v>17426</v>
      </c>
      <c r="B9508" s="36" t="s">
        <v>14337</v>
      </c>
      <c r="C9508" s="36" t="s">
        <v>17916</v>
      </c>
      <c r="D9508" s="36" t="s">
        <v>182</v>
      </c>
    </row>
    <row r="9509" spans="1:4">
      <c r="A9509" s="36" t="s">
        <v>17426</v>
      </c>
      <c r="B9509" s="36" t="s">
        <v>14306</v>
      </c>
      <c r="C9509" s="36" t="s">
        <v>17917</v>
      </c>
      <c r="D9509" s="36" t="s">
        <v>182</v>
      </c>
    </row>
    <row r="9510" spans="1:4">
      <c r="A9510" s="36" t="s">
        <v>17426</v>
      </c>
      <c r="B9510" s="36" t="s">
        <v>14306</v>
      </c>
      <c r="C9510" s="36" t="s">
        <v>17918</v>
      </c>
      <c r="D9510" s="36" t="s">
        <v>182</v>
      </c>
    </row>
    <row r="9511" spans="1:4">
      <c r="A9511" s="36" t="s">
        <v>17426</v>
      </c>
      <c r="B9511" s="36" t="s">
        <v>17429</v>
      </c>
      <c r="C9511" s="36" t="s">
        <v>17919</v>
      </c>
      <c r="D9511" s="36" t="s">
        <v>159</v>
      </c>
    </row>
    <row r="9512" spans="1:4">
      <c r="A9512" s="36" t="s">
        <v>17426</v>
      </c>
      <c r="B9512" s="36" t="s">
        <v>14342</v>
      </c>
      <c r="C9512" s="36" t="s">
        <v>17920</v>
      </c>
      <c r="D9512" s="36" t="s">
        <v>182</v>
      </c>
    </row>
    <row r="9513" spans="1:4">
      <c r="A9513" s="36" t="s">
        <v>17426</v>
      </c>
      <c r="B9513" s="36" t="s">
        <v>17921</v>
      </c>
      <c r="C9513" s="36" t="s">
        <v>17922</v>
      </c>
      <c r="D9513" s="36" t="s">
        <v>182</v>
      </c>
    </row>
    <row r="9514" spans="1:4">
      <c r="A9514" s="36" t="s">
        <v>17426</v>
      </c>
      <c r="B9514" s="36" t="s">
        <v>17923</v>
      </c>
      <c r="C9514" s="36" t="s">
        <v>17924</v>
      </c>
      <c r="D9514" s="36" t="s">
        <v>182</v>
      </c>
    </row>
    <row r="9515" spans="1:4">
      <c r="A9515" s="36" t="s">
        <v>17426</v>
      </c>
      <c r="B9515" s="36" t="s">
        <v>17925</v>
      </c>
      <c r="C9515" s="36" t="s">
        <v>17926</v>
      </c>
      <c r="D9515" s="36" t="s">
        <v>182</v>
      </c>
    </row>
    <row r="9516" spans="1:4">
      <c r="A9516" s="36" t="s">
        <v>17426</v>
      </c>
      <c r="B9516" s="36" t="s">
        <v>17429</v>
      </c>
      <c r="C9516" s="36" t="s">
        <v>17927</v>
      </c>
      <c r="D9516" s="36" t="s">
        <v>182</v>
      </c>
    </row>
    <row r="9517" spans="1:4">
      <c r="A9517" s="36" t="s">
        <v>17426</v>
      </c>
      <c r="B9517" s="36" t="s">
        <v>17429</v>
      </c>
      <c r="C9517" s="36" t="s">
        <v>17928</v>
      </c>
      <c r="D9517" s="36" t="s">
        <v>182</v>
      </c>
    </row>
    <row r="9518" spans="1:4">
      <c r="A9518" s="36" t="s">
        <v>17426</v>
      </c>
      <c r="B9518" s="36" t="s">
        <v>17429</v>
      </c>
      <c r="C9518" s="36" t="s">
        <v>17929</v>
      </c>
      <c r="D9518" s="36" t="s">
        <v>182</v>
      </c>
    </row>
    <row r="9519" spans="1:4">
      <c r="A9519" s="36" t="s">
        <v>17426</v>
      </c>
      <c r="B9519" s="36" t="s">
        <v>17429</v>
      </c>
      <c r="C9519" s="36" t="s">
        <v>17930</v>
      </c>
      <c r="D9519" s="36" t="s">
        <v>182</v>
      </c>
    </row>
    <row r="9520" spans="1:4">
      <c r="A9520" s="36" t="s">
        <v>17426</v>
      </c>
      <c r="B9520" s="36" t="s">
        <v>17429</v>
      </c>
      <c r="C9520" s="36" t="s">
        <v>17931</v>
      </c>
      <c r="D9520" s="36" t="s">
        <v>182</v>
      </c>
    </row>
    <row r="9521" spans="1:4">
      <c r="A9521" s="36" t="s">
        <v>17426</v>
      </c>
      <c r="B9521" s="36" t="s">
        <v>17429</v>
      </c>
      <c r="C9521" s="36" t="s">
        <v>17932</v>
      </c>
      <c r="D9521" s="36" t="s">
        <v>182</v>
      </c>
    </row>
    <row r="9522" spans="1:4">
      <c r="A9522" s="36" t="s">
        <v>17426</v>
      </c>
      <c r="B9522" s="36" t="s">
        <v>17933</v>
      </c>
      <c r="C9522" s="36" t="s">
        <v>17934</v>
      </c>
      <c r="D9522" s="36" t="s">
        <v>182</v>
      </c>
    </row>
    <row r="9523" spans="1:4">
      <c r="A9523" s="36" t="s">
        <v>17426</v>
      </c>
      <c r="B9523" s="36" t="s">
        <v>17935</v>
      </c>
      <c r="C9523" s="36" t="s">
        <v>17936</v>
      </c>
      <c r="D9523" s="36" t="s">
        <v>182</v>
      </c>
    </row>
    <row r="9524" spans="1:4">
      <c r="A9524" s="36" t="s">
        <v>17426</v>
      </c>
      <c r="B9524" s="36" t="s">
        <v>17935</v>
      </c>
      <c r="C9524" s="36" t="s">
        <v>17937</v>
      </c>
      <c r="D9524" s="36" t="s">
        <v>182</v>
      </c>
    </row>
    <row r="9525" spans="1:4">
      <c r="A9525" s="36" t="s">
        <v>17426</v>
      </c>
      <c r="B9525" s="36" t="s">
        <v>17938</v>
      </c>
      <c r="C9525" s="36" t="s">
        <v>17939</v>
      </c>
      <c r="D9525" s="36" t="s">
        <v>182</v>
      </c>
    </row>
    <row r="9526" spans="1:4">
      <c r="A9526" s="36" t="s">
        <v>17426</v>
      </c>
      <c r="B9526" s="36" t="s">
        <v>17940</v>
      </c>
      <c r="C9526" s="36" t="s">
        <v>17941</v>
      </c>
      <c r="D9526" s="36" t="s">
        <v>182</v>
      </c>
    </row>
    <row r="9527" spans="1:4">
      <c r="A9527" s="36" t="s">
        <v>17426</v>
      </c>
      <c r="B9527" s="36" t="s">
        <v>17940</v>
      </c>
      <c r="C9527" s="36" t="s">
        <v>17942</v>
      </c>
      <c r="D9527" s="36" t="s">
        <v>182</v>
      </c>
    </row>
    <row r="9528" spans="1:4">
      <c r="A9528" s="36" t="s">
        <v>17426</v>
      </c>
      <c r="B9528" s="36" t="s">
        <v>17943</v>
      </c>
      <c r="C9528" s="36" t="s">
        <v>17944</v>
      </c>
      <c r="D9528" s="36" t="s">
        <v>182</v>
      </c>
    </row>
    <row r="9529" spans="1:4">
      <c r="A9529" s="36" t="s">
        <v>17426</v>
      </c>
      <c r="B9529" s="36" t="s">
        <v>17945</v>
      </c>
      <c r="C9529" s="36" t="s">
        <v>17946</v>
      </c>
      <c r="D9529" s="36" t="s">
        <v>182</v>
      </c>
    </row>
    <row r="9530" spans="1:4">
      <c r="A9530" s="36" t="s">
        <v>17426</v>
      </c>
      <c r="B9530" s="36" t="s">
        <v>17947</v>
      </c>
      <c r="C9530" s="36" t="s">
        <v>17948</v>
      </c>
      <c r="D9530" s="36" t="s">
        <v>182</v>
      </c>
    </row>
    <row r="9531" spans="1:4">
      <c r="A9531" s="36" t="s">
        <v>17426</v>
      </c>
      <c r="B9531" s="36" t="s">
        <v>17949</v>
      </c>
      <c r="C9531" s="36" t="s">
        <v>17950</v>
      </c>
      <c r="D9531" s="36" t="s">
        <v>182</v>
      </c>
    </row>
    <row r="9532" spans="1:4">
      <c r="A9532" s="36" t="s">
        <v>17426</v>
      </c>
      <c r="B9532" s="36" t="s">
        <v>17951</v>
      </c>
      <c r="C9532" s="36" t="s">
        <v>17952</v>
      </c>
      <c r="D9532" s="36" t="s">
        <v>182</v>
      </c>
    </row>
    <row r="9533" spans="1:4">
      <c r="A9533" s="36" t="s">
        <v>17426</v>
      </c>
      <c r="B9533" s="36" t="s">
        <v>17953</v>
      </c>
      <c r="C9533" s="36" t="s">
        <v>17954</v>
      </c>
      <c r="D9533" s="36" t="s">
        <v>182</v>
      </c>
    </row>
    <row r="9534" spans="1:4">
      <c r="A9534" s="36" t="s">
        <v>17426</v>
      </c>
      <c r="B9534" s="36" t="s">
        <v>17955</v>
      </c>
      <c r="C9534" s="36" t="s">
        <v>17956</v>
      </c>
      <c r="D9534" s="36" t="s">
        <v>182</v>
      </c>
    </row>
    <row r="9535" spans="1:4">
      <c r="A9535" s="36" t="s">
        <v>17426</v>
      </c>
      <c r="B9535" s="36" t="s">
        <v>17474</v>
      </c>
      <c r="C9535" s="36" t="s">
        <v>17957</v>
      </c>
      <c r="D9535" s="36" t="s">
        <v>182</v>
      </c>
    </row>
    <row r="9536" spans="1:4">
      <c r="A9536" s="36" t="s">
        <v>17426</v>
      </c>
      <c r="B9536" s="36" t="s">
        <v>17474</v>
      </c>
      <c r="C9536" s="36" t="s">
        <v>17958</v>
      </c>
      <c r="D9536" s="36" t="s">
        <v>182</v>
      </c>
    </row>
    <row r="9537" spans="1:4">
      <c r="A9537" s="36" t="s">
        <v>17426</v>
      </c>
      <c r="B9537" s="36" t="s">
        <v>17959</v>
      </c>
      <c r="C9537" s="36" t="s">
        <v>17960</v>
      </c>
      <c r="D9537" s="36" t="s">
        <v>182</v>
      </c>
    </row>
    <row r="9538" spans="1:4">
      <c r="A9538" s="36" t="s">
        <v>17426</v>
      </c>
      <c r="B9538" s="36" t="s">
        <v>17961</v>
      </c>
      <c r="C9538" s="36" t="s">
        <v>17962</v>
      </c>
      <c r="D9538" s="36" t="s">
        <v>182</v>
      </c>
    </row>
    <row r="9539" spans="1:4">
      <c r="A9539" s="36" t="s">
        <v>17426</v>
      </c>
      <c r="B9539" s="36" t="s">
        <v>17963</v>
      </c>
      <c r="C9539" s="36" t="s">
        <v>17964</v>
      </c>
      <c r="D9539" s="36" t="s">
        <v>182</v>
      </c>
    </row>
    <row r="9540" spans="1:4">
      <c r="A9540" s="36" t="s">
        <v>17426</v>
      </c>
      <c r="B9540" s="36" t="s">
        <v>17963</v>
      </c>
      <c r="C9540" s="36" t="s">
        <v>17965</v>
      </c>
      <c r="D9540" s="36" t="s">
        <v>182</v>
      </c>
    </row>
    <row r="9541" spans="1:4">
      <c r="A9541" s="36" t="s">
        <v>17426</v>
      </c>
      <c r="B9541" s="36" t="s">
        <v>17474</v>
      </c>
      <c r="C9541" s="36" t="s">
        <v>17966</v>
      </c>
      <c r="D9541" s="36" t="s">
        <v>182</v>
      </c>
    </row>
    <row r="9542" spans="1:4">
      <c r="A9542" s="36" t="s">
        <v>17426</v>
      </c>
      <c r="B9542" s="36" t="s">
        <v>17967</v>
      </c>
      <c r="C9542" s="36" t="s">
        <v>17968</v>
      </c>
      <c r="D9542" s="36" t="s">
        <v>182</v>
      </c>
    </row>
    <row r="9543" spans="1:4">
      <c r="A9543" s="36" t="s">
        <v>17426</v>
      </c>
      <c r="B9543" s="36" t="s">
        <v>17967</v>
      </c>
      <c r="C9543" s="36" t="s">
        <v>17969</v>
      </c>
      <c r="D9543" s="36" t="s">
        <v>182</v>
      </c>
    </row>
    <row r="9544" spans="1:4">
      <c r="A9544" s="36" t="s">
        <v>17426</v>
      </c>
      <c r="B9544" s="36" t="s">
        <v>17970</v>
      </c>
      <c r="C9544" s="36" t="s">
        <v>17971</v>
      </c>
      <c r="D9544" s="36" t="s">
        <v>182</v>
      </c>
    </row>
    <row r="9545" spans="1:4">
      <c r="A9545" s="36" t="s">
        <v>17426</v>
      </c>
      <c r="B9545" s="36" t="s">
        <v>17972</v>
      </c>
      <c r="C9545" s="36" t="s">
        <v>17973</v>
      </c>
      <c r="D9545" s="36" t="s">
        <v>159</v>
      </c>
    </row>
    <row r="9546" spans="1:4">
      <c r="A9546" s="36" t="s">
        <v>17426</v>
      </c>
      <c r="B9546" s="36" t="s">
        <v>17972</v>
      </c>
      <c r="C9546" s="36" t="s">
        <v>17974</v>
      </c>
      <c r="D9546" s="36" t="s">
        <v>182</v>
      </c>
    </row>
    <row r="9547" spans="1:4">
      <c r="A9547" s="36" t="s">
        <v>17426</v>
      </c>
      <c r="B9547" s="36" t="s">
        <v>14658</v>
      </c>
      <c r="C9547" s="36" t="s">
        <v>17975</v>
      </c>
      <c r="D9547" s="36" t="s">
        <v>182</v>
      </c>
    </row>
    <row r="9548" spans="1:4">
      <c r="A9548" s="36" t="s">
        <v>17426</v>
      </c>
      <c r="B9548" s="36" t="s">
        <v>17976</v>
      </c>
      <c r="C9548" s="36" t="s">
        <v>17977</v>
      </c>
      <c r="D9548" s="36" t="s">
        <v>182</v>
      </c>
    </row>
    <row r="9549" spans="1:4">
      <c r="A9549" s="36" t="s">
        <v>17426</v>
      </c>
      <c r="B9549" s="36" t="s">
        <v>17978</v>
      </c>
      <c r="C9549" s="36" t="s">
        <v>17979</v>
      </c>
      <c r="D9549" s="36" t="s">
        <v>182</v>
      </c>
    </row>
    <row r="9550" spans="1:4">
      <c r="A9550" s="36" t="s">
        <v>17426</v>
      </c>
      <c r="B9550" s="36" t="s">
        <v>17978</v>
      </c>
      <c r="C9550" s="36" t="s">
        <v>17980</v>
      </c>
      <c r="D9550" s="36" t="s">
        <v>182</v>
      </c>
    </row>
    <row r="9551" spans="1:4">
      <c r="A9551" s="36" t="s">
        <v>17426</v>
      </c>
      <c r="B9551" s="36" t="s">
        <v>17981</v>
      </c>
      <c r="C9551" s="36" t="s">
        <v>17982</v>
      </c>
      <c r="D9551" s="36" t="s">
        <v>182</v>
      </c>
    </row>
    <row r="9552" spans="1:4">
      <c r="A9552" s="36" t="s">
        <v>17426</v>
      </c>
      <c r="B9552" s="36" t="s">
        <v>17429</v>
      </c>
      <c r="C9552" s="36" t="s">
        <v>17983</v>
      </c>
      <c r="D9552" s="36" t="s">
        <v>182</v>
      </c>
    </row>
    <row r="9553" spans="1:4">
      <c r="A9553" s="36" t="s">
        <v>17426</v>
      </c>
      <c r="B9553" s="36" t="s">
        <v>17429</v>
      </c>
      <c r="C9553" s="36" t="s">
        <v>17984</v>
      </c>
      <c r="D9553" s="36" t="s">
        <v>182</v>
      </c>
    </row>
    <row r="9554" spans="1:4">
      <c r="A9554" s="36" t="s">
        <v>17426</v>
      </c>
      <c r="B9554" s="36" t="s">
        <v>17985</v>
      </c>
      <c r="C9554" s="36" t="s">
        <v>17986</v>
      </c>
      <c r="D9554" s="36" t="s">
        <v>182</v>
      </c>
    </row>
    <row r="9555" spans="1:4">
      <c r="A9555" s="36" t="s">
        <v>17426</v>
      </c>
      <c r="B9555" s="36" t="s">
        <v>17985</v>
      </c>
      <c r="C9555" s="36" t="s">
        <v>17987</v>
      </c>
      <c r="D9555" s="36" t="s">
        <v>182</v>
      </c>
    </row>
    <row r="9556" spans="1:4">
      <c r="A9556" s="36" t="s">
        <v>17426</v>
      </c>
      <c r="B9556" s="36" t="s">
        <v>17429</v>
      </c>
      <c r="C9556" s="36" t="s">
        <v>17988</v>
      </c>
      <c r="D9556" s="36" t="s">
        <v>182</v>
      </c>
    </row>
    <row r="9557" spans="1:4">
      <c r="A9557" s="36" t="s">
        <v>17426</v>
      </c>
      <c r="B9557" s="36" t="s">
        <v>17989</v>
      </c>
      <c r="C9557" s="36" t="s">
        <v>17990</v>
      </c>
      <c r="D9557" s="36" t="s">
        <v>182</v>
      </c>
    </row>
    <row r="9558" spans="1:4">
      <c r="A9558" s="36" t="s">
        <v>17426</v>
      </c>
      <c r="B9558" s="36" t="s">
        <v>17989</v>
      </c>
      <c r="C9558" s="36" t="s">
        <v>17991</v>
      </c>
      <c r="D9558" s="36" t="s">
        <v>182</v>
      </c>
    </row>
    <row r="9559" spans="1:4">
      <c r="A9559" s="36" t="s">
        <v>17426</v>
      </c>
      <c r="B9559" s="36" t="s">
        <v>16877</v>
      </c>
      <c r="C9559" s="36" t="s">
        <v>17992</v>
      </c>
      <c r="D9559" s="36" t="s">
        <v>182</v>
      </c>
    </row>
    <row r="9560" spans="1:4">
      <c r="A9560" s="36" t="s">
        <v>17426</v>
      </c>
      <c r="B9560" s="36" t="s">
        <v>17993</v>
      </c>
      <c r="C9560" s="36" t="s">
        <v>17994</v>
      </c>
      <c r="D9560" s="36" t="s">
        <v>182</v>
      </c>
    </row>
    <row r="9561" spans="1:4">
      <c r="A9561" s="36" t="s">
        <v>17426</v>
      </c>
      <c r="B9561" s="36" t="s">
        <v>14679</v>
      </c>
      <c r="C9561" s="36" t="s">
        <v>17995</v>
      </c>
      <c r="D9561" s="36" t="s">
        <v>182</v>
      </c>
    </row>
    <row r="9562" spans="1:4">
      <c r="A9562" s="36" t="s">
        <v>17426</v>
      </c>
      <c r="B9562" s="36" t="s">
        <v>17996</v>
      </c>
      <c r="C9562" s="36" t="s">
        <v>17997</v>
      </c>
      <c r="D9562" s="36" t="s">
        <v>182</v>
      </c>
    </row>
    <row r="9563" spans="1:4">
      <c r="A9563" s="36" t="s">
        <v>17426</v>
      </c>
      <c r="B9563" s="36" t="s">
        <v>17998</v>
      </c>
      <c r="C9563" s="36" t="s">
        <v>17999</v>
      </c>
      <c r="D9563" s="36" t="s">
        <v>182</v>
      </c>
    </row>
    <row r="9564" spans="1:4">
      <c r="A9564" s="36" t="s">
        <v>17426</v>
      </c>
      <c r="B9564" s="36" t="s">
        <v>17429</v>
      </c>
      <c r="C9564" s="36" t="s">
        <v>18000</v>
      </c>
      <c r="D9564" s="36" t="s">
        <v>182</v>
      </c>
    </row>
    <row r="9565" spans="1:4">
      <c r="A9565" s="36" t="s">
        <v>17426</v>
      </c>
      <c r="B9565" s="36" t="s">
        <v>18001</v>
      </c>
      <c r="C9565" s="36" t="s">
        <v>18002</v>
      </c>
      <c r="D9565" s="36" t="s">
        <v>182</v>
      </c>
    </row>
    <row r="9566" spans="1:4">
      <c r="A9566" s="36" t="s">
        <v>17426</v>
      </c>
      <c r="B9566" s="36" t="s">
        <v>18003</v>
      </c>
      <c r="C9566" s="36" t="s">
        <v>18004</v>
      </c>
      <c r="D9566" s="36" t="s">
        <v>182</v>
      </c>
    </row>
    <row r="9567" spans="1:4">
      <c r="A9567" s="36" t="s">
        <v>17426</v>
      </c>
      <c r="B9567" s="36" t="s">
        <v>14683</v>
      </c>
      <c r="C9567" s="36" t="s">
        <v>18005</v>
      </c>
      <c r="D9567" s="36" t="s">
        <v>182</v>
      </c>
    </row>
    <row r="9568" spans="1:4">
      <c r="A9568" s="36" t="s">
        <v>17426</v>
      </c>
      <c r="B9568" s="36" t="s">
        <v>17429</v>
      </c>
      <c r="C9568" s="36" t="s">
        <v>18006</v>
      </c>
      <c r="D9568" s="36" t="s">
        <v>182</v>
      </c>
    </row>
    <row r="9569" spans="1:4">
      <c r="A9569" s="36" t="s">
        <v>17426</v>
      </c>
      <c r="B9569" s="36" t="s">
        <v>18007</v>
      </c>
      <c r="C9569" s="36" t="s">
        <v>18008</v>
      </c>
      <c r="D9569" s="36" t="s">
        <v>159</v>
      </c>
    </row>
    <row r="9570" spans="1:4">
      <c r="A9570" s="36" t="s">
        <v>17426</v>
      </c>
      <c r="B9570" s="36" t="s">
        <v>18009</v>
      </c>
      <c r="C9570" s="36" t="s">
        <v>18010</v>
      </c>
      <c r="D9570" s="36" t="s">
        <v>182</v>
      </c>
    </row>
    <row r="9571" spans="1:4">
      <c r="A9571" s="36" t="s">
        <v>17426</v>
      </c>
      <c r="B9571" s="36" t="s">
        <v>15127</v>
      </c>
      <c r="C9571" s="36" t="s">
        <v>18011</v>
      </c>
      <c r="D9571" s="36" t="s">
        <v>182</v>
      </c>
    </row>
    <row r="9572" spans="1:4">
      <c r="A9572" s="36" t="s">
        <v>17426</v>
      </c>
      <c r="B9572" s="36" t="s">
        <v>18012</v>
      </c>
      <c r="C9572" s="36" t="s">
        <v>18013</v>
      </c>
      <c r="D9572" s="36" t="s">
        <v>182</v>
      </c>
    </row>
    <row r="9573" spans="1:4">
      <c r="A9573" s="36" t="s">
        <v>17426</v>
      </c>
      <c r="B9573" s="36" t="s">
        <v>18014</v>
      </c>
      <c r="C9573" s="36" t="s">
        <v>18015</v>
      </c>
      <c r="D9573" s="36" t="s">
        <v>182</v>
      </c>
    </row>
    <row r="9574" spans="1:4">
      <c r="A9574" s="36" t="s">
        <v>17426</v>
      </c>
      <c r="B9574" s="36" t="s">
        <v>18016</v>
      </c>
      <c r="C9574" s="36" t="s">
        <v>18017</v>
      </c>
      <c r="D9574" s="36" t="s">
        <v>182</v>
      </c>
    </row>
    <row r="9575" spans="1:4">
      <c r="A9575" s="36" t="s">
        <v>17426</v>
      </c>
      <c r="B9575" s="36" t="s">
        <v>14836</v>
      </c>
      <c r="C9575" s="36" t="s">
        <v>18018</v>
      </c>
      <c r="D9575" s="36" t="s">
        <v>182</v>
      </c>
    </row>
    <row r="9576" spans="1:4">
      <c r="A9576" s="36" t="s">
        <v>17426</v>
      </c>
      <c r="B9576" s="36" t="s">
        <v>18019</v>
      </c>
      <c r="C9576" s="36" t="s">
        <v>18020</v>
      </c>
      <c r="D9576" s="36" t="s">
        <v>182</v>
      </c>
    </row>
    <row r="9577" spans="1:4">
      <c r="A9577" s="36" t="s">
        <v>17426</v>
      </c>
      <c r="B9577" s="36" t="s">
        <v>18021</v>
      </c>
      <c r="C9577" s="36" t="s">
        <v>18022</v>
      </c>
      <c r="D9577" s="36" t="s">
        <v>182</v>
      </c>
    </row>
    <row r="9578" spans="1:4">
      <c r="A9578" s="36" t="s">
        <v>17426</v>
      </c>
      <c r="B9578" s="36" t="s">
        <v>18023</v>
      </c>
      <c r="C9578" s="36" t="s">
        <v>18024</v>
      </c>
      <c r="D9578" s="36" t="s">
        <v>182</v>
      </c>
    </row>
    <row r="9579" spans="1:4">
      <c r="A9579" s="36" t="s">
        <v>17426</v>
      </c>
      <c r="B9579" s="36" t="s">
        <v>18023</v>
      </c>
      <c r="C9579" s="36" t="s">
        <v>18025</v>
      </c>
      <c r="D9579" s="36" t="s">
        <v>182</v>
      </c>
    </row>
    <row r="9580" spans="1:4">
      <c r="A9580" s="36" t="s">
        <v>17426</v>
      </c>
      <c r="B9580" s="36" t="s">
        <v>17036</v>
      </c>
      <c r="C9580" s="36" t="s">
        <v>18026</v>
      </c>
      <c r="D9580" s="36" t="s">
        <v>182</v>
      </c>
    </row>
    <row r="9581" spans="1:4">
      <c r="A9581" s="36" t="s">
        <v>18027</v>
      </c>
      <c r="B9581" s="36" t="s">
        <v>17429</v>
      </c>
      <c r="C9581" s="36" t="s">
        <v>18028</v>
      </c>
      <c r="D9581" s="36" t="s">
        <v>159</v>
      </c>
    </row>
    <row r="9582" spans="1:4">
      <c r="A9582" s="36" t="s">
        <v>18027</v>
      </c>
      <c r="B9582" s="36" t="s">
        <v>17429</v>
      </c>
      <c r="C9582" s="36" t="s">
        <v>18029</v>
      </c>
      <c r="D9582" s="36" t="s">
        <v>159</v>
      </c>
    </row>
    <row r="9583" spans="1:4">
      <c r="A9583" s="36" t="s">
        <v>18027</v>
      </c>
      <c r="B9583" s="36" t="s">
        <v>17375</v>
      </c>
      <c r="C9583" s="36" t="s">
        <v>18030</v>
      </c>
      <c r="D9583" s="36" t="s">
        <v>182</v>
      </c>
    </row>
    <row r="9584" spans="1:4">
      <c r="A9584" s="36" t="s">
        <v>18027</v>
      </c>
      <c r="B9584" s="36" t="s">
        <v>17429</v>
      </c>
      <c r="C9584" s="36" t="s">
        <v>18031</v>
      </c>
      <c r="D9584" s="36" t="s">
        <v>159</v>
      </c>
    </row>
    <row r="9585" spans="1:4">
      <c r="A9585" s="36" t="s">
        <v>18027</v>
      </c>
      <c r="B9585" s="36" t="s">
        <v>17429</v>
      </c>
      <c r="C9585" s="36" t="s">
        <v>18032</v>
      </c>
      <c r="D9585" s="36" t="s">
        <v>159</v>
      </c>
    </row>
    <row r="9586" spans="1:4">
      <c r="A9586" s="36" t="s">
        <v>18027</v>
      </c>
      <c r="B9586" s="36" t="s">
        <v>18033</v>
      </c>
      <c r="C9586" s="36" t="s">
        <v>18034</v>
      </c>
      <c r="D9586" s="36" t="s">
        <v>159</v>
      </c>
    </row>
    <row r="9587" spans="1:4">
      <c r="A9587" s="36" t="s">
        <v>18027</v>
      </c>
      <c r="B9587" s="36" t="s">
        <v>18035</v>
      </c>
      <c r="C9587" s="36" t="s">
        <v>18036</v>
      </c>
      <c r="D9587" s="36" t="s">
        <v>182</v>
      </c>
    </row>
    <row r="9588" spans="1:4">
      <c r="A9588" s="36" t="s">
        <v>18037</v>
      </c>
      <c r="B9588" s="36" t="s">
        <v>18038</v>
      </c>
      <c r="C9588" s="36" t="s">
        <v>18039</v>
      </c>
      <c r="D9588" s="36" t="s">
        <v>219</v>
      </c>
    </row>
    <row r="9589" spans="1:4">
      <c r="A9589" s="36" t="s">
        <v>18037</v>
      </c>
      <c r="B9589" s="36" t="s">
        <v>18040</v>
      </c>
      <c r="C9589" s="36" t="s">
        <v>18041</v>
      </c>
      <c r="D9589" s="36" t="s">
        <v>219</v>
      </c>
    </row>
    <row r="9590" spans="1:4">
      <c r="A9590" s="36" t="s">
        <v>18037</v>
      </c>
      <c r="B9590" s="36" t="s">
        <v>18042</v>
      </c>
      <c r="C9590" s="36" t="s">
        <v>18043</v>
      </c>
      <c r="D9590" s="36" t="s">
        <v>219</v>
      </c>
    </row>
    <row r="9591" spans="1:4">
      <c r="A9591" s="36" t="s">
        <v>18037</v>
      </c>
      <c r="B9591" s="36" t="s">
        <v>18044</v>
      </c>
      <c r="C9591" s="36" t="s">
        <v>18045</v>
      </c>
      <c r="D9591" s="36" t="s">
        <v>219</v>
      </c>
    </row>
    <row r="9592" spans="1:4">
      <c r="A9592" s="36" t="s">
        <v>18037</v>
      </c>
      <c r="B9592" s="36" t="s">
        <v>18046</v>
      </c>
      <c r="C9592" s="36" t="s">
        <v>18047</v>
      </c>
      <c r="D9592" s="36" t="s">
        <v>219</v>
      </c>
    </row>
    <row r="9593" spans="1:4">
      <c r="A9593" s="36" t="s">
        <v>18037</v>
      </c>
      <c r="B9593" s="36" t="s">
        <v>18048</v>
      </c>
      <c r="C9593" s="36" t="s">
        <v>18049</v>
      </c>
      <c r="D9593" s="36" t="s">
        <v>219</v>
      </c>
    </row>
    <row r="9594" spans="1:4">
      <c r="A9594" s="36" t="s">
        <v>18037</v>
      </c>
      <c r="B9594" s="36" t="s">
        <v>18050</v>
      </c>
      <c r="C9594" s="36" t="s">
        <v>18051</v>
      </c>
      <c r="D9594" s="36" t="s">
        <v>182</v>
      </c>
    </row>
    <row r="9595" spans="1:4">
      <c r="A9595" s="36" t="s">
        <v>18037</v>
      </c>
      <c r="B9595" s="36" t="s">
        <v>18052</v>
      </c>
      <c r="C9595" s="36" t="s">
        <v>18053</v>
      </c>
      <c r="D9595" s="36" t="s">
        <v>219</v>
      </c>
    </row>
    <row r="9596" spans="1:4">
      <c r="A9596" s="36" t="s">
        <v>18037</v>
      </c>
      <c r="B9596" s="36" t="s">
        <v>18054</v>
      </c>
      <c r="C9596" s="36" t="s">
        <v>18055</v>
      </c>
      <c r="D9596" s="36" t="s">
        <v>219</v>
      </c>
    </row>
    <row r="9597" spans="1:4">
      <c r="A9597" s="36" t="s">
        <v>18037</v>
      </c>
      <c r="B9597" s="36" t="s">
        <v>18056</v>
      </c>
      <c r="C9597" s="36" t="s">
        <v>18057</v>
      </c>
      <c r="D9597" s="36" t="s">
        <v>219</v>
      </c>
    </row>
    <row r="9598" spans="1:4">
      <c r="A9598" s="36" t="s">
        <v>18037</v>
      </c>
      <c r="B9598" s="36" t="s">
        <v>18058</v>
      </c>
      <c r="C9598" s="36" t="s">
        <v>18059</v>
      </c>
      <c r="D9598" s="36" t="s">
        <v>219</v>
      </c>
    </row>
    <row r="9599" spans="1:4">
      <c r="A9599" s="36" t="s">
        <v>18037</v>
      </c>
      <c r="B9599" s="36" t="s">
        <v>18060</v>
      </c>
      <c r="C9599" s="36" t="s">
        <v>18061</v>
      </c>
      <c r="D9599" s="36" t="s">
        <v>219</v>
      </c>
    </row>
    <row r="9600" spans="1:4">
      <c r="A9600" s="36" t="s">
        <v>18037</v>
      </c>
      <c r="B9600" s="36" t="s">
        <v>18062</v>
      </c>
      <c r="C9600" s="36" t="s">
        <v>18063</v>
      </c>
      <c r="D9600" s="36" t="s">
        <v>219</v>
      </c>
    </row>
    <row r="9601" spans="1:4">
      <c r="A9601" s="36" t="s">
        <v>18037</v>
      </c>
      <c r="B9601" s="36" t="s">
        <v>18064</v>
      </c>
      <c r="C9601" s="36" t="s">
        <v>18065</v>
      </c>
      <c r="D9601" s="36" t="s">
        <v>219</v>
      </c>
    </row>
    <row r="9602" spans="1:4">
      <c r="A9602" s="36" t="s">
        <v>18037</v>
      </c>
      <c r="B9602" s="36" t="s">
        <v>18066</v>
      </c>
      <c r="C9602" s="36" t="s">
        <v>18067</v>
      </c>
      <c r="D9602" s="36" t="s">
        <v>219</v>
      </c>
    </row>
    <row r="9603" spans="1:4">
      <c r="A9603" s="36" t="s">
        <v>18037</v>
      </c>
      <c r="B9603" s="36" t="s">
        <v>18068</v>
      </c>
      <c r="C9603" s="36" t="s">
        <v>18069</v>
      </c>
      <c r="D9603" s="36" t="s">
        <v>219</v>
      </c>
    </row>
    <row r="9604" spans="1:4">
      <c r="A9604" s="36" t="s">
        <v>18037</v>
      </c>
      <c r="B9604" s="36" t="s">
        <v>18070</v>
      </c>
      <c r="C9604" s="36" t="s">
        <v>18071</v>
      </c>
      <c r="D9604" s="36" t="s">
        <v>219</v>
      </c>
    </row>
    <row r="9605" spans="1:4">
      <c r="A9605" s="36" t="s">
        <v>18037</v>
      </c>
      <c r="B9605" s="36" t="s">
        <v>18072</v>
      </c>
      <c r="C9605" s="36" t="s">
        <v>18073</v>
      </c>
      <c r="D9605" s="36" t="s">
        <v>219</v>
      </c>
    </row>
    <row r="9606" spans="1:4">
      <c r="A9606" s="36" t="s">
        <v>18037</v>
      </c>
      <c r="B9606" s="36" t="s">
        <v>18074</v>
      </c>
      <c r="C9606" s="36" t="s">
        <v>18075</v>
      </c>
      <c r="D9606" s="36" t="s">
        <v>219</v>
      </c>
    </row>
    <row r="9607" spans="1:4">
      <c r="A9607" s="36" t="s">
        <v>18037</v>
      </c>
      <c r="B9607" s="36" t="s">
        <v>18076</v>
      </c>
      <c r="C9607" s="36" t="s">
        <v>18077</v>
      </c>
      <c r="D9607" s="36" t="s">
        <v>219</v>
      </c>
    </row>
    <row r="9608" spans="1:4">
      <c r="A9608" s="36" t="s">
        <v>18037</v>
      </c>
      <c r="B9608" s="36" t="s">
        <v>18078</v>
      </c>
      <c r="C9608" s="36" t="s">
        <v>18079</v>
      </c>
      <c r="D9608" s="36" t="s">
        <v>219</v>
      </c>
    </row>
    <row r="9609" spans="1:4">
      <c r="A9609" s="36" t="s">
        <v>18037</v>
      </c>
      <c r="B9609" s="36" t="s">
        <v>18080</v>
      </c>
      <c r="C9609" s="36" t="s">
        <v>18081</v>
      </c>
      <c r="D9609" s="36" t="s">
        <v>219</v>
      </c>
    </row>
    <row r="9610" spans="1:4">
      <c r="A9610" s="36" t="s">
        <v>18037</v>
      </c>
      <c r="B9610" s="36" t="s">
        <v>18082</v>
      </c>
      <c r="C9610" s="36" t="s">
        <v>18083</v>
      </c>
      <c r="D9610" s="36" t="s">
        <v>219</v>
      </c>
    </row>
    <row r="9611" spans="1:4">
      <c r="A9611" s="36" t="s">
        <v>18037</v>
      </c>
      <c r="B9611" s="36" t="s">
        <v>18084</v>
      </c>
      <c r="C9611" s="36" t="s">
        <v>18085</v>
      </c>
      <c r="D9611" s="36" t="s">
        <v>219</v>
      </c>
    </row>
    <row r="9612" spans="1:4">
      <c r="A9612" s="36" t="s">
        <v>18037</v>
      </c>
      <c r="B9612" s="36" t="s">
        <v>18086</v>
      </c>
      <c r="C9612" s="36" t="s">
        <v>18087</v>
      </c>
      <c r="D9612" s="36" t="s">
        <v>219</v>
      </c>
    </row>
    <row r="9613" spans="1:4">
      <c r="A9613" s="36" t="s">
        <v>18037</v>
      </c>
      <c r="B9613" s="36" t="s">
        <v>18088</v>
      </c>
      <c r="C9613" s="36" t="s">
        <v>18089</v>
      </c>
      <c r="D9613" s="36" t="s">
        <v>219</v>
      </c>
    </row>
    <row r="9614" spans="1:4">
      <c r="A9614" s="36" t="s">
        <v>18037</v>
      </c>
      <c r="B9614" s="36" t="s">
        <v>18090</v>
      </c>
      <c r="C9614" s="36" t="s">
        <v>18091</v>
      </c>
      <c r="D9614" s="36" t="s">
        <v>219</v>
      </c>
    </row>
    <row r="9615" spans="1:4">
      <c r="A9615" s="36" t="s">
        <v>18037</v>
      </c>
      <c r="B9615" s="36" t="s">
        <v>18092</v>
      </c>
      <c r="C9615" s="36" t="s">
        <v>18093</v>
      </c>
      <c r="D9615" s="36" t="s">
        <v>219</v>
      </c>
    </row>
    <row r="9616" spans="1:4">
      <c r="A9616" s="36" t="s">
        <v>18037</v>
      </c>
      <c r="B9616" s="36" t="s">
        <v>18094</v>
      </c>
      <c r="C9616" s="36" t="s">
        <v>18095</v>
      </c>
      <c r="D9616" s="36" t="s">
        <v>219</v>
      </c>
    </row>
    <row r="9617" spans="1:4">
      <c r="A9617" s="36" t="s">
        <v>18037</v>
      </c>
      <c r="B9617" s="36" t="s">
        <v>18096</v>
      </c>
      <c r="C9617" s="36" t="s">
        <v>18097</v>
      </c>
      <c r="D9617" s="36" t="s">
        <v>219</v>
      </c>
    </row>
    <row r="9618" spans="1:4">
      <c r="A9618" s="36" t="s">
        <v>18037</v>
      </c>
      <c r="B9618" s="36" t="s">
        <v>18098</v>
      </c>
      <c r="C9618" s="36" t="s">
        <v>18099</v>
      </c>
      <c r="D9618" s="36" t="s">
        <v>219</v>
      </c>
    </row>
    <row r="9619" spans="1:4">
      <c r="A9619" s="36" t="s">
        <v>18037</v>
      </c>
      <c r="B9619" s="36" t="s">
        <v>18100</v>
      </c>
      <c r="C9619" s="36" t="s">
        <v>18101</v>
      </c>
      <c r="D9619" s="36" t="s">
        <v>219</v>
      </c>
    </row>
    <row r="9620" spans="1:4">
      <c r="A9620" s="36" t="s">
        <v>18037</v>
      </c>
      <c r="B9620" s="36" t="s">
        <v>18094</v>
      </c>
      <c r="C9620" s="36" t="s">
        <v>18102</v>
      </c>
      <c r="D9620" s="36" t="s">
        <v>219</v>
      </c>
    </row>
    <row r="9621" spans="1:4">
      <c r="A9621" s="36" t="s">
        <v>18037</v>
      </c>
      <c r="B9621" s="36" t="s">
        <v>18103</v>
      </c>
      <c r="C9621" s="36" t="s">
        <v>18104</v>
      </c>
      <c r="D9621" s="36" t="s">
        <v>219</v>
      </c>
    </row>
    <row r="9622" spans="1:4">
      <c r="A9622" s="36" t="s">
        <v>18037</v>
      </c>
      <c r="B9622" s="36" t="s">
        <v>18105</v>
      </c>
      <c r="C9622" s="36" t="s">
        <v>18106</v>
      </c>
      <c r="D9622" s="36" t="s">
        <v>219</v>
      </c>
    </row>
    <row r="9623" spans="1:4">
      <c r="A9623" s="36" t="s">
        <v>18037</v>
      </c>
      <c r="B9623" s="36" t="s">
        <v>18107</v>
      </c>
      <c r="C9623" s="36" t="s">
        <v>18108</v>
      </c>
      <c r="D9623" s="36" t="s">
        <v>219</v>
      </c>
    </row>
    <row r="9624" spans="1:4">
      <c r="A9624" s="36" t="s">
        <v>18037</v>
      </c>
      <c r="B9624" s="36" t="s">
        <v>18109</v>
      </c>
      <c r="C9624" s="36" t="s">
        <v>18110</v>
      </c>
      <c r="D9624" s="36" t="s">
        <v>219</v>
      </c>
    </row>
    <row r="9625" spans="1:4">
      <c r="A9625" s="36" t="s">
        <v>18037</v>
      </c>
      <c r="B9625" s="36" t="s">
        <v>18111</v>
      </c>
      <c r="C9625" s="36" t="s">
        <v>18112</v>
      </c>
      <c r="D9625" s="36" t="s">
        <v>219</v>
      </c>
    </row>
    <row r="9626" spans="1:4">
      <c r="A9626" s="36" t="s">
        <v>18037</v>
      </c>
      <c r="B9626" s="36" t="s">
        <v>18113</v>
      </c>
      <c r="C9626" s="36" t="s">
        <v>18114</v>
      </c>
      <c r="D9626" s="36" t="s">
        <v>219</v>
      </c>
    </row>
    <row r="9627" spans="1:4">
      <c r="A9627" s="36" t="s">
        <v>18037</v>
      </c>
      <c r="B9627" s="36" t="s">
        <v>18115</v>
      </c>
      <c r="C9627" s="36" t="s">
        <v>18116</v>
      </c>
      <c r="D9627" s="36" t="s">
        <v>219</v>
      </c>
    </row>
    <row r="9628" spans="1:4">
      <c r="A9628" s="36" t="s">
        <v>18037</v>
      </c>
      <c r="B9628" s="36" t="s">
        <v>18117</v>
      </c>
      <c r="C9628" s="36" t="s">
        <v>18118</v>
      </c>
      <c r="D9628" s="36" t="s">
        <v>219</v>
      </c>
    </row>
    <row r="9629" spans="1:4">
      <c r="A9629" s="36" t="s">
        <v>18037</v>
      </c>
      <c r="B9629" s="36" t="s">
        <v>18119</v>
      </c>
      <c r="C9629" s="36" t="s">
        <v>18120</v>
      </c>
      <c r="D9629" s="36" t="s">
        <v>219</v>
      </c>
    </row>
    <row r="9630" spans="1:4">
      <c r="A9630" s="36" t="s">
        <v>18037</v>
      </c>
      <c r="B9630" s="36" t="s">
        <v>18121</v>
      </c>
      <c r="C9630" s="36" t="s">
        <v>18122</v>
      </c>
      <c r="D9630" s="36" t="s">
        <v>219</v>
      </c>
    </row>
    <row r="9631" spans="1:4">
      <c r="A9631" s="36" t="s">
        <v>18037</v>
      </c>
      <c r="B9631" s="36" t="s">
        <v>18123</v>
      </c>
      <c r="C9631" s="36" t="s">
        <v>18124</v>
      </c>
      <c r="D9631" s="36" t="s">
        <v>219</v>
      </c>
    </row>
    <row r="9632" spans="1:4">
      <c r="A9632" s="36" t="s">
        <v>18125</v>
      </c>
      <c r="B9632" s="36" t="s">
        <v>18126</v>
      </c>
      <c r="C9632" s="36" t="s">
        <v>18127</v>
      </c>
      <c r="D9632" s="36" t="s">
        <v>182</v>
      </c>
    </row>
    <row r="9633" spans="1:4">
      <c r="A9633" s="36" t="s">
        <v>18125</v>
      </c>
      <c r="B9633" s="36" t="s">
        <v>18128</v>
      </c>
      <c r="C9633" s="36" t="s">
        <v>18129</v>
      </c>
      <c r="D9633" s="36" t="s">
        <v>182</v>
      </c>
    </row>
    <row r="9634" spans="1:4">
      <c r="A9634" s="36" t="s">
        <v>18125</v>
      </c>
      <c r="B9634" s="36" t="s">
        <v>18130</v>
      </c>
      <c r="C9634" s="36" t="s">
        <v>18131</v>
      </c>
      <c r="D9634" s="36" t="s">
        <v>182</v>
      </c>
    </row>
    <row r="9635" spans="1:4">
      <c r="A9635" s="36" t="s">
        <v>18125</v>
      </c>
      <c r="B9635" s="36" t="s">
        <v>18132</v>
      </c>
      <c r="C9635" s="36" t="s">
        <v>18133</v>
      </c>
      <c r="D9635" s="36" t="s">
        <v>182</v>
      </c>
    </row>
    <row r="9636" spans="1:4">
      <c r="A9636" s="36" t="s">
        <v>18125</v>
      </c>
      <c r="B9636" s="36" t="s">
        <v>18134</v>
      </c>
      <c r="C9636" s="36" t="s">
        <v>18135</v>
      </c>
      <c r="D9636" s="36" t="s">
        <v>182</v>
      </c>
    </row>
    <row r="9637" spans="1:4">
      <c r="A9637" s="36" t="s">
        <v>18125</v>
      </c>
      <c r="B9637" s="36" t="s">
        <v>18136</v>
      </c>
      <c r="C9637" s="36" t="s">
        <v>18137</v>
      </c>
      <c r="D9637" s="36" t="s">
        <v>182</v>
      </c>
    </row>
    <row r="9638" spans="1:4">
      <c r="A9638" s="36" t="s">
        <v>18125</v>
      </c>
      <c r="B9638" s="36" t="s">
        <v>18138</v>
      </c>
      <c r="C9638" s="36" t="s">
        <v>18139</v>
      </c>
      <c r="D9638" s="36" t="s">
        <v>182</v>
      </c>
    </row>
    <row r="9639" spans="1:4">
      <c r="A9639" s="36" t="s">
        <v>18125</v>
      </c>
      <c r="B9639" s="36" t="s">
        <v>18140</v>
      </c>
      <c r="C9639" s="36" t="s">
        <v>18141</v>
      </c>
      <c r="D9639" s="36" t="s">
        <v>182</v>
      </c>
    </row>
    <row r="9640" spans="1:4">
      <c r="A9640" s="36" t="s">
        <v>18125</v>
      </c>
      <c r="B9640" s="36" t="s">
        <v>18142</v>
      </c>
      <c r="C9640" s="36" t="s">
        <v>18143</v>
      </c>
      <c r="D9640" s="36" t="s">
        <v>182</v>
      </c>
    </row>
    <row r="9641" spans="1:4">
      <c r="A9641" s="36" t="s">
        <v>18144</v>
      </c>
      <c r="B9641" s="36" t="s">
        <v>18145</v>
      </c>
      <c r="C9641" s="36" t="s">
        <v>18146</v>
      </c>
      <c r="D9641" s="36" t="s">
        <v>182</v>
      </c>
    </row>
    <row r="9642" spans="1:4">
      <c r="A9642" s="36" t="s">
        <v>18144</v>
      </c>
      <c r="B9642" s="36" t="s">
        <v>16183</v>
      </c>
      <c r="C9642" s="36" t="s">
        <v>18147</v>
      </c>
      <c r="D9642" s="36" t="s">
        <v>219</v>
      </c>
    </row>
    <row r="9643" spans="1:4">
      <c r="A9643" s="36" t="s">
        <v>147</v>
      </c>
      <c r="B9643" s="36" t="s">
        <v>18148</v>
      </c>
      <c r="C9643" s="36" t="s">
        <v>18149</v>
      </c>
      <c r="D9643" s="36" t="s">
        <v>219</v>
      </c>
    </row>
    <row r="9644" spans="1:4">
      <c r="A9644" s="36" t="s">
        <v>147</v>
      </c>
      <c r="B9644" s="36" t="s">
        <v>18150</v>
      </c>
      <c r="C9644" s="36" t="s">
        <v>18151</v>
      </c>
      <c r="D9644" s="36" t="s">
        <v>159</v>
      </c>
    </row>
    <row r="9645" spans="1:4">
      <c r="A9645" s="36" t="s">
        <v>147</v>
      </c>
      <c r="B9645" s="36" t="s">
        <v>18152</v>
      </c>
      <c r="C9645" s="36" t="s">
        <v>18153</v>
      </c>
      <c r="D9645" s="36" t="s">
        <v>159</v>
      </c>
    </row>
    <row r="9646" spans="1:4">
      <c r="A9646" s="36" t="s">
        <v>147</v>
      </c>
      <c r="B9646" s="36" t="s">
        <v>18152</v>
      </c>
      <c r="C9646" s="36" t="s">
        <v>18154</v>
      </c>
      <c r="D9646" s="36" t="s">
        <v>159</v>
      </c>
    </row>
    <row r="9647" spans="1:4">
      <c r="A9647" s="36" t="s">
        <v>147</v>
      </c>
      <c r="B9647" s="36" t="s">
        <v>18155</v>
      </c>
      <c r="C9647" s="36" t="s">
        <v>18156</v>
      </c>
      <c r="D9647" s="36" t="s">
        <v>182</v>
      </c>
    </row>
    <row r="9648" spans="1:4">
      <c r="A9648" s="36" t="s">
        <v>147</v>
      </c>
      <c r="B9648" s="36" t="s">
        <v>18157</v>
      </c>
      <c r="C9648" s="36" t="s">
        <v>18158</v>
      </c>
      <c r="D9648" s="36" t="s">
        <v>159</v>
      </c>
    </row>
    <row r="9649" spans="1:4">
      <c r="A9649" s="36" t="s">
        <v>147</v>
      </c>
      <c r="B9649" s="36" t="s">
        <v>18157</v>
      </c>
      <c r="C9649" s="36" t="s">
        <v>18159</v>
      </c>
      <c r="D9649" s="36" t="s">
        <v>159</v>
      </c>
    </row>
    <row r="9650" spans="1:4">
      <c r="A9650" s="36" t="s">
        <v>147</v>
      </c>
      <c r="B9650" s="36" t="s">
        <v>18157</v>
      </c>
      <c r="C9650" s="36" t="s">
        <v>18160</v>
      </c>
      <c r="D9650" s="36" t="s">
        <v>182</v>
      </c>
    </row>
    <row r="9651" spans="1:4">
      <c r="A9651" s="36" t="s">
        <v>147</v>
      </c>
      <c r="B9651" s="36" t="s">
        <v>18161</v>
      </c>
      <c r="C9651" s="36" t="s">
        <v>18162</v>
      </c>
      <c r="D9651" s="36" t="s">
        <v>182</v>
      </c>
    </row>
    <row r="9652" spans="1:4">
      <c r="A9652" s="36" t="s">
        <v>147</v>
      </c>
      <c r="B9652" s="36" t="s">
        <v>18161</v>
      </c>
      <c r="C9652" s="36" t="s">
        <v>18163</v>
      </c>
      <c r="D9652" s="36" t="s">
        <v>182</v>
      </c>
    </row>
    <row r="9653" spans="1:4">
      <c r="A9653" s="36" t="s">
        <v>147</v>
      </c>
      <c r="B9653" s="36" t="s">
        <v>18161</v>
      </c>
      <c r="C9653" s="36" t="s">
        <v>18164</v>
      </c>
      <c r="D9653" s="36" t="s">
        <v>159</v>
      </c>
    </row>
    <row r="9654" spans="1:4">
      <c r="A9654" s="36" t="s">
        <v>147</v>
      </c>
      <c r="B9654" s="36" t="s">
        <v>18165</v>
      </c>
      <c r="C9654" s="36" t="s">
        <v>18166</v>
      </c>
      <c r="D9654" s="36" t="s">
        <v>219</v>
      </c>
    </row>
    <row r="9655" spans="1:4">
      <c r="A9655" s="36" t="s">
        <v>147</v>
      </c>
      <c r="B9655" s="36" t="s">
        <v>18167</v>
      </c>
      <c r="C9655" s="36" t="s">
        <v>18168</v>
      </c>
      <c r="D9655" s="36" t="s">
        <v>182</v>
      </c>
    </row>
    <row r="9656" spans="1:4">
      <c r="A9656" s="36" t="s">
        <v>147</v>
      </c>
      <c r="B9656" s="36" t="s">
        <v>18167</v>
      </c>
      <c r="C9656" s="36" t="s">
        <v>18169</v>
      </c>
      <c r="D9656" s="36" t="s">
        <v>182</v>
      </c>
    </row>
    <row r="9657" spans="1:4">
      <c r="A9657" s="36" t="s">
        <v>147</v>
      </c>
      <c r="B9657" s="36" t="s">
        <v>18170</v>
      </c>
      <c r="C9657" s="36" t="s">
        <v>18171</v>
      </c>
      <c r="D9657" s="36" t="s">
        <v>159</v>
      </c>
    </row>
    <row r="9658" spans="1:4">
      <c r="A9658" s="36" t="s">
        <v>147</v>
      </c>
      <c r="B9658" s="36" t="s">
        <v>18170</v>
      </c>
      <c r="C9658" s="36" t="s">
        <v>18172</v>
      </c>
      <c r="D9658" s="36" t="s">
        <v>159</v>
      </c>
    </row>
    <row r="9659" spans="1:4">
      <c r="A9659" s="36" t="s">
        <v>147</v>
      </c>
      <c r="B9659" s="36" t="s">
        <v>18170</v>
      </c>
      <c r="C9659" s="36" t="s">
        <v>18173</v>
      </c>
      <c r="D9659" s="36" t="s">
        <v>159</v>
      </c>
    </row>
    <row r="9660" spans="1:4">
      <c r="A9660" s="36" t="s">
        <v>147</v>
      </c>
      <c r="B9660" s="36" t="s">
        <v>18174</v>
      </c>
      <c r="C9660" s="36" t="s">
        <v>18175</v>
      </c>
      <c r="D9660" s="36" t="s">
        <v>182</v>
      </c>
    </row>
    <row r="9661" spans="1:4">
      <c r="A9661" s="36" t="s">
        <v>147</v>
      </c>
      <c r="B9661" s="36" t="s">
        <v>18174</v>
      </c>
      <c r="C9661" s="36" t="s">
        <v>18176</v>
      </c>
      <c r="D9661" s="36" t="s">
        <v>182</v>
      </c>
    </row>
    <row r="9662" spans="1:4">
      <c r="A9662" s="36" t="s">
        <v>147</v>
      </c>
      <c r="B9662" s="36" t="s">
        <v>18177</v>
      </c>
      <c r="C9662" s="36" t="s">
        <v>18178</v>
      </c>
      <c r="D9662" s="36" t="s">
        <v>182</v>
      </c>
    </row>
    <row r="9663" spans="1:4">
      <c r="A9663" s="36" t="s">
        <v>147</v>
      </c>
      <c r="B9663" s="36" t="s">
        <v>18177</v>
      </c>
      <c r="C9663" s="36" t="s">
        <v>18179</v>
      </c>
      <c r="D9663" s="36" t="s">
        <v>182</v>
      </c>
    </row>
    <row r="9664" spans="1:4">
      <c r="A9664" s="36" t="s">
        <v>147</v>
      </c>
      <c r="B9664" s="36" t="s">
        <v>18180</v>
      </c>
      <c r="C9664" s="36" t="s">
        <v>18181</v>
      </c>
      <c r="D9664" s="36" t="s">
        <v>182</v>
      </c>
    </row>
    <row r="9665" spans="1:4">
      <c r="A9665" s="36" t="s">
        <v>147</v>
      </c>
      <c r="B9665" s="36" t="s">
        <v>18180</v>
      </c>
      <c r="C9665" s="36" t="s">
        <v>18182</v>
      </c>
      <c r="D9665" s="36" t="s">
        <v>182</v>
      </c>
    </row>
    <row r="9666" spans="1:4">
      <c r="A9666" s="36" t="s">
        <v>147</v>
      </c>
      <c r="B9666" s="36" t="s">
        <v>18183</v>
      </c>
      <c r="C9666" s="36" t="s">
        <v>18184</v>
      </c>
      <c r="D9666" s="36" t="s">
        <v>182</v>
      </c>
    </row>
    <row r="9667" spans="1:4">
      <c r="A9667" s="36" t="s">
        <v>147</v>
      </c>
      <c r="B9667" s="36" t="s">
        <v>18185</v>
      </c>
      <c r="C9667" s="36" t="s">
        <v>18186</v>
      </c>
      <c r="D9667" s="36" t="s">
        <v>159</v>
      </c>
    </row>
    <row r="9668" spans="1:4">
      <c r="A9668" s="36" t="s">
        <v>147</v>
      </c>
      <c r="B9668" s="36" t="s">
        <v>18187</v>
      </c>
      <c r="C9668" s="36" t="s">
        <v>18188</v>
      </c>
      <c r="D9668" s="36" t="s">
        <v>182</v>
      </c>
    </row>
    <row r="9669" spans="1:4">
      <c r="A9669" s="36" t="s">
        <v>147</v>
      </c>
      <c r="B9669" s="36" t="s">
        <v>18189</v>
      </c>
      <c r="C9669" s="36" t="s">
        <v>18190</v>
      </c>
      <c r="D9669" s="36" t="s">
        <v>182</v>
      </c>
    </row>
    <row r="9670" spans="1:4">
      <c r="A9670" s="36" t="s">
        <v>147</v>
      </c>
      <c r="B9670" s="36" t="s">
        <v>18191</v>
      </c>
      <c r="C9670" s="36" t="s">
        <v>18192</v>
      </c>
      <c r="D9670" s="36" t="s">
        <v>182</v>
      </c>
    </row>
    <row r="9671" spans="1:4">
      <c r="A9671" s="36" t="s">
        <v>147</v>
      </c>
      <c r="B9671" s="36" t="s">
        <v>18193</v>
      </c>
      <c r="C9671" s="36" t="s">
        <v>18194</v>
      </c>
      <c r="D9671" s="36" t="s">
        <v>182</v>
      </c>
    </row>
    <row r="9672" spans="1:4">
      <c r="A9672" s="36" t="s">
        <v>147</v>
      </c>
      <c r="B9672" s="36" t="s">
        <v>18195</v>
      </c>
      <c r="C9672" s="36" t="s">
        <v>18196</v>
      </c>
      <c r="D9672" s="36" t="s">
        <v>159</v>
      </c>
    </row>
    <row r="9673" spans="1:4">
      <c r="A9673" s="36" t="s">
        <v>147</v>
      </c>
      <c r="B9673" s="36" t="s">
        <v>18197</v>
      </c>
      <c r="C9673" s="36" t="s">
        <v>18198</v>
      </c>
      <c r="D9673" s="36" t="s">
        <v>159</v>
      </c>
    </row>
    <row r="9674" spans="1:4">
      <c r="A9674" s="36" t="s">
        <v>147</v>
      </c>
      <c r="B9674" s="36" t="s">
        <v>18199</v>
      </c>
      <c r="C9674" s="36" t="s">
        <v>18200</v>
      </c>
      <c r="D9674" s="36" t="s">
        <v>182</v>
      </c>
    </row>
    <row r="9675" spans="1:4">
      <c r="A9675" s="36" t="s">
        <v>147</v>
      </c>
      <c r="B9675" s="36" t="s">
        <v>18199</v>
      </c>
      <c r="C9675" s="36" t="s">
        <v>18201</v>
      </c>
      <c r="D9675" s="36" t="s">
        <v>182</v>
      </c>
    </row>
    <row r="9676" spans="1:4">
      <c r="A9676" s="36" t="s">
        <v>147</v>
      </c>
      <c r="B9676" s="36" t="s">
        <v>18202</v>
      </c>
      <c r="C9676" s="36" t="s">
        <v>18203</v>
      </c>
      <c r="D9676" s="36" t="s">
        <v>182</v>
      </c>
    </row>
    <row r="9677" spans="1:4">
      <c r="A9677" s="36" t="s">
        <v>147</v>
      </c>
      <c r="B9677" s="36" t="s">
        <v>18202</v>
      </c>
      <c r="C9677" s="36" t="s">
        <v>18204</v>
      </c>
      <c r="D9677" s="36" t="s">
        <v>182</v>
      </c>
    </row>
    <row r="9678" spans="1:4">
      <c r="A9678" s="36" t="s">
        <v>147</v>
      </c>
      <c r="B9678" s="36" t="s">
        <v>18205</v>
      </c>
      <c r="C9678" s="36" t="s">
        <v>18206</v>
      </c>
      <c r="D9678" s="36" t="s">
        <v>159</v>
      </c>
    </row>
    <row r="9679" spans="1:4">
      <c r="A9679" s="36" t="s">
        <v>147</v>
      </c>
      <c r="B9679" s="36" t="s">
        <v>18207</v>
      </c>
      <c r="C9679" s="36" t="s">
        <v>18208</v>
      </c>
      <c r="D9679" s="36" t="s">
        <v>159</v>
      </c>
    </row>
    <row r="9680" spans="1:4">
      <c r="A9680" s="36" t="s">
        <v>147</v>
      </c>
      <c r="B9680" s="36" t="s">
        <v>18209</v>
      </c>
      <c r="C9680" s="36" t="s">
        <v>18210</v>
      </c>
      <c r="D9680" s="36" t="s">
        <v>159</v>
      </c>
    </row>
    <row r="9681" spans="1:4">
      <c r="A9681" s="36" t="s">
        <v>147</v>
      </c>
      <c r="B9681" s="36" t="s">
        <v>18195</v>
      </c>
      <c r="C9681" s="36" t="s">
        <v>18211</v>
      </c>
      <c r="D9681" s="36" t="s">
        <v>219</v>
      </c>
    </row>
    <row r="9682" spans="1:4">
      <c r="A9682" s="36" t="s">
        <v>147</v>
      </c>
      <c r="B9682" s="36" t="s">
        <v>18212</v>
      </c>
      <c r="C9682" s="36" t="s">
        <v>18213</v>
      </c>
      <c r="D9682" s="36" t="s">
        <v>159</v>
      </c>
    </row>
    <row r="9683" spans="1:4">
      <c r="A9683" s="36" t="s">
        <v>147</v>
      </c>
      <c r="B9683" s="36" t="s">
        <v>18214</v>
      </c>
      <c r="C9683" s="36" t="s">
        <v>18215</v>
      </c>
      <c r="D9683" s="36" t="s">
        <v>182</v>
      </c>
    </row>
    <row r="9684" spans="1:4">
      <c r="A9684" s="36" t="s">
        <v>147</v>
      </c>
      <c r="B9684" s="36" t="s">
        <v>18214</v>
      </c>
      <c r="C9684" s="36" t="s">
        <v>18216</v>
      </c>
      <c r="D9684" s="36" t="s">
        <v>182</v>
      </c>
    </row>
    <row r="9685" spans="1:4">
      <c r="A9685" s="36" t="s">
        <v>147</v>
      </c>
      <c r="B9685" s="36" t="s">
        <v>18214</v>
      </c>
      <c r="C9685" s="36" t="s">
        <v>18217</v>
      </c>
      <c r="D9685" s="36" t="s">
        <v>182</v>
      </c>
    </row>
    <row r="9686" spans="1:4">
      <c r="A9686" s="36" t="s">
        <v>147</v>
      </c>
      <c r="B9686" s="36" t="s">
        <v>18214</v>
      </c>
      <c r="C9686" s="36" t="s">
        <v>18218</v>
      </c>
      <c r="D9686" s="36" t="s">
        <v>182</v>
      </c>
    </row>
    <row r="9687" spans="1:4">
      <c r="A9687" s="36" t="s">
        <v>147</v>
      </c>
      <c r="B9687" s="36" t="s">
        <v>18214</v>
      </c>
      <c r="C9687" s="36" t="s">
        <v>18219</v>
      </c>
      <c r="D9687" s="36" t="s">
        <v>182</v>
      </c>
    </row>
    <row r="9688" spans="1:4">
      <c r="A9688" s="36" t="s">
        <v>147</v>
      </c>
      <c r="B9688" s="36" t="s">
        <v>18220</v>
      </c>
      <c r="C9688" s="36" t="s">
        <v>18221</v>
      </c>
      <c r="D9688" s="36" t="s">
        <v>182</v>
      </c>
    </row>
    <row r="9689" spans="1:4">
      <c r="A9689" s="36" t="s">
        <v>147</v>
      </c>
      <c r="B9689" s="36" t="s">
        <v>18220</v>
      </c>
      <c r="C9689" s="36" t="s">
        <v>18222</v>
      </c>
      <c r="D9689" s="36" t="s">
        <v>182</v>
      </c>
    </row>
    <row r="9690" spans="1:4">
      <c r="A9690" s="36" t="s">
        <v>147</v>
      </c>
      <c r="B9690" s="36" t="s">
        <v>18223</v>
      </c>
      <c r="C9690" s="36" t="s">
        <v>18224</v>
      </c>
      <c r="D9690" s="36" t="s">
        <v>159</v>
      </c>
    </row>
    <row r="9691" spans="1:4">
      <c r="A9691" s="36" t="s">
        <v>147</v>
      </c>
      <c r="B9691" s="36" t="s">
        <v>18225</v>
      </c>
      <c r="C9691" s="36" t="s">
        <v>18226</v>
      </c>
      <c r="D9691" s="36" t="s">
        <v>159</v>
      </c>
    </row>
    <row r="9692" spans="1:4">
      <c r="A9692" s="36" t="s">
        <v>147</v>
      </c>
      <c r="B9692" s="36" t="s">
        <v>18227</v>
      </c>
      <c r="C9692" s="36" t="s">
        <v>18228</v>
      </c>
      <c r="D9692" s="36" t="s">
        <v>159</v>
      </c>
    </row>
    <row r="9693" spans="1:4">
      <c r="A9693" s="36" t="s">
        <v>147</v>
      </c>
      <c r="B9693" s="36" t="s">
        <v>18229</v>
      </c>
      <c r="C9693" s="36" t="s">
        <v>18230</v>
      </c>
      <c r="D9693" s="36" t="s">
        <v>182</v>
      </c>
    </row>
    <row r="9694" spans="1:4">
      <c r="A9694" s="36" t="s">
        <v>147</v>
      </c>
      <c r="B9694" s="36" t="s">
        <v>18229</v>
      </c>
      <c r="C9694" s="36" t="s">
        <v>18231</v>
      </c>
      <c r="D9694" s="36" t="s">
        <v>182</v>
      </c>
    </row>
    <row r="9695" spans="1:4">
      <c r="A9695" s="36" t="s">
        <v>147</v>
      </c>
      <c r="B9695" s="36" t="s">
        <v>18232</v>
      </c>
      <c r="C9695" s="36" t="s">
        <v>18233</v>
      </c>
      <c r="D9695" s="36" t="s">
        <v>182</v>
      </c>
    </row>
    <row r="9696" spans="1:4">
      <c r="A9696" s="36" t="s">
        <v>147</v>
      </c>
      <c r="B9696" s="36" t="s">
        <v>18234</v>
      </c>
      <c r="C9696" s="36" t="s">
        <v>18235</v>
      </c>
      <c r="D9696" s="36" t="s">
        <v>182</v>
      </c>
    </row>
    <row r="9697" spans="1:4">
      <c r="A9697" s="36" t="s">
        <v>147</v>
      </c>
      <c r="B9697" s="36" t="s">
        <v>18234</v>
      </c>
      <c r="C9697" s="36" t="s">
        <v>18236</v>
      </c>
      <c r="D9697" s="36" t="s">
        <v>182</v>
      </c>
    </row>
    <row r="9698" spans="1:4">
      <c r="A9698" s="36" t="s">
        <v>147</v>
      </c>
      <c r="B9698" s="36" t="s">
        <v>18237</v>
      </c>
      <c r="C9698" s="36" t="s">
        <v>18238</v>
      </c>
      <c r="D9698" s="36" t="s">
        <v>182</v>
      </c>
    </row>
    <row r="9699" spans="1:4">
      <c r="A9699" s="36" t="s">
        <v>147</v>
      </c>
      <c r="B9699" s="36" t="s">
        <v>18239</v>
      </c>
      <c r="C9699" s="36" t="s">
        <v>18240</v>
      </c>
      <c r="D9699" s="36" t="s">
        <v>182</v>
      </c>
    </row>
    <row r="9700" spans="1:4">
      <c r="A9700" s="36" t="s">
        <v>147</v>
      </c>
      <c r="B9700" s="36" t="s">
        <v>18241</v>
      </c>
      <c r="C9700" s="36" t="s">
        <v>18242</v>
      </c>
      <c r="D9700" s="36" t="s">
        <v>182</v>
      </c>
    </row>
    <row r="9701" spans="1:4">
      <c r="A9701" s="36" t="s">
        <v>147</v>
      </c>
      <c r="B9701" s="36" t="s">
        <v>18243</v>
      </c>
      <c r="C9701" s="36" t="s">
        <v>18244</v>
      </c>
      <c r="D9701" s="36" t="s">
        <v>182</v>
      </c>
    </row>
    <row r="9702" spans="1:4">
      <c r="A9702" s="36" t="s">
        <v>147</v>
      </c>
      <c r="B9702" s="36" t="s">
        <v>18245</v>
      </c>
      <c r="C9702" s="36" t="s">
        <v>18246</v>
      </c>
      <c r="D9702" s="36" t="s">
        <v>182</v>
      </c>
    </row>
    <row r="9703" spans="1:4">
      <c r="A9703" s="36" t="s">
        <v>147</v>
      </c>
      <c r="B9703" s="36" t="s">
        <v>18247</v>
      </c>
      <c r="C9703" s="36" t="s">
        <v>18248</v>
      </c>
      <c r="D9703" s="36" t="s">
        <v>182</v>
      </c>
    </row>
    <row r="9704" spans="1:4">
      <c r="A9704" s="36" t="s">
        <v>147</v>
      </c>
      <c r="B9704" s="36" t="s">
        <v>18249</v>
      </c>
      <c r="C9704" s="36" t="s">
        <v>18250</v>
      </c>
      <c r="D9704" s="36" t="s">
        <v>159</v>
      </c>
    </row>
    <row r="9705" spans="1:4">
      <c r="A9705" s="36" t="s">
        <v>147</v>
      </c>
      <c r="B9705" s="36" t="s">
        <v>18251</v>
      </c>
      <c r="C9705" s="36" t="s">
        <v>18252</v>
      </c>
      <c r="D9705" s="36" t="s">
        <v>159</v>
      </c>
    </row>
    <row r="9706" spans="1:4">
      <c r="A9706" s="36" t="s">
        <v>147</v>
      </c>
      <c r="B9706" s="36" t="s">
        <v>18253</v>
      </c>
      <c r="C9706" s="36" t="s">
        <v>18254</v>
      </c>
      <c r="D9706" s="36" t="s">
        <v>182</v>
      </c>
    </row>
    <row r="9707" spans="1:4">
      <c r="A9707" s="36" t="s">
        <v>147</v>
      </c>
      <c r="B9707" s="36" t="s">
        <v>18255</v>
      </c>
      <c r="C9707" s="36" t="s">
        <v>18256</v>
      </c>
      <c r="D9707" s="36" t="s">
        <v>182</v>
      </c>
    </row>
    <row r="9708" spans="1:4">
      <c r="A9708" s="36" t="s">
        <v>147</v>
      </c>
      <c r="B9708" s="36" t="s">
        <v>18257</v>
      </c>
      <c r="C9708" s="36" t="s">
        <v>18258</v>
      </c>
      <c r="D9708" s="36" t="s">
        <v>182</v>
      </c>
    </row>
    <row r="9709" spans="1:4">
      <c r="A9709" s="36" t="s">
        <v>147</v>
      </c>
      <c r="B9709" s="36" t="s">
        <v>18259</v>
      </c>
      <c r="C9709" s="36" t="s">
        <v>18260</v>
      </c>
      <c r="D9709" s="36" t="s">
        <v>182</v>
      </c>
    </row>
    <row r="9710" spans="1:4">
      <c r="A9710" s="36" t="s">
        <v>147</v>
      </c>
      <c r="B9710" s="36" t="s">
        <v>18261</v>
      </c>
      <c r="C9710" s="36" t="s">
        <v>18262</v>
      </c>
      <c r="D9710" s="36" t="s">
        <v>182</v>
      </c>
    </row>
    <row r="9711" spans="1:4">
      <c r="A9711" s="36" t="s">
        <v>147</v>
      </c>
      <c r="B9711" s="36" t="s">
        <v>18263</v>
      </c>
      <c r="C9711" s="36" t="s">
        <v>18264</v>
      </c>
      <c r="D9711" s="36" t="s">
        <v>182</v>
      </c>
    </row>
    <row r="9712" spans="1:4">
      <c r="A9712" s="36" t="s">
        <v>147</v>
      </c>
      <c r="B9712" s="36" t="s">
        <v>18265</v>
      </c>
      <c r="C9712" s="36" t="s">
        <v>18266</v>
      </c>
      <c r="D9712" s="36" t="s">
        <v>182</v>
      </c>
    </row>
    <row r="9713" spans="1:4">
      <c r="A9713" s="36" t="s">
        <v>147</v>
      </c>
      <c r="B9713" s="36" t="s">
        <v>18267</v>
      </c>
      <c r="C9713" s="36" t="s">
        <v>18268</v>
      </c>
      <c r="D9713" s="36" t="s">
        <v>159</v>
      </c>
    </row>
    <row r="9714" spans="1:4">
      <c r="A9714" s="36" t="s">
        <v>147</v>
      </c>
      <c r="B9714" s="36" t="s">
        <v>18269</v>
      </c>
      <c r="C9714" s="36" t="s">
        <v>18270</v>
      </c>
      <c r="D9714" s="36" t="s">
        <v>219</v>
      </c>
    </row>
    <row r="9715" spans="1:4">
      <c r="A9715" s="36" t="s">
        <v>147</v>
      </c>
      <c r="B9715" s="36" t="s">
        <v>18271</v>
      </c>
      <c r="C9715" s="36" t="s">
        <v>18272</v>
      </c>
      <c r="D9715" s="36" t="s">
        <v>182</v>
      </c>
    </row>
    <row r="9716" spans="1:4">
      <c r="A9716" s="36" t="s">
        <v>147</v>
      </c>
      <c r="B9716" s="36" t="s">
        <v>18273</v>
      </c>
      <c r="C9716" s="36" t="s">
        <v>18274</v>
      </c>
      <c r="D9716" s="36" t="s">
        <v>182</v>
      </c>
    </row>
    <row r="9717" spans="1:4">
      <c r="A9717" s="36" t="s">
        <v>147</v>
      </c>
      <c r="B9717" s="36" t="s">
        <v>18275</v>
      </c>
      <c r="C9717" s="36" t="s">
        <v>18276</v>
      </c>
      <c r="D9717" s="36" t="s">
        <v>182</v>
      </c>
    </row>
    <row r="9718" spans="1:4">
      <c r="A9718" s="36" t="s">
        <v>147</v>
      </c>
      <c r="B9718" s="36" t="s">
        <v>18277</v>
      </c>
      <c r="C9718" s="36" t="s">
        <v>18278</v>
      </c>
      <c r="D9718" s="36" t="s">
        <v>182</v>
      </c>
    </row>
    <row r="9719" spans="1:4">
      <c r="A9719" s="36" t="s">
        <v>147</v>
      </c>
      <c r="B9719" s="36" t="s">
        <v>18279</v>
      </c>
      <c r="C9719" s="36" t="s">
        <v>18280</v>
      </c>
      <c r="D9719" s="36" t="s">
        <v>182</v>
      </c>
    </row>
    <row r="9720" spans="1:4">
      <c r="A9720" s="36" t="s">
        <v>147</v>
      </c>
      <c r="B9720" s="36" t="s">
        <v>18281</v>
      </c>
      <c r="C9720" s="36" t="s">
        <v>18282</v>
      </c>
      <c r="D9720" s="36" t="s">
        <v>182</v>
      </c>
    </row>
    <row r="9721" spans="1:4">
      <c r="A9721" s="36" t="s">
        <v>147</v>
      </c>
      <c r="B9721" s="36" t="s">
        <v>18283</v>
      </c>
      <c r="C9721" s="36" t="s">
        <v>18284</v>
      </c>
      <c r="D9721" s="36" t="s">
        <v>182</v>
      </c>
    </row>
    <row r="9722" spans="1:4">
      <c r="A9722" s="36" t="s">
        <v>147</v>
      </c>
      <c r="B9722" s="36" t="s">
        <v>18285</v>
      </c>
      <c r="C9722" s="36" t="s">
        <v>18286</v>
      </c>
      <c r="D9722" s="36" t="s">
        <v>182</v>
      </c>
    </row>
    <row r="9723" spans="1:4">
      <c r="A9723" s="36" t="s">
        <v>147</v>
      </c>
      <c r="B9723" s="36" t="s">
        <v>18287</v>
      </c>
      <c r="C9723" s="36" t="s">
        <v>18288</v>
      </c>
      <c r="D9723" s="36" t="s">
        <v>182</v>
      </c>
    </row>
    <row r="9724" spans="1:4">
      <c r="A9724" s="36" t="s">
        <v>147</v>
      </c>
      <c r="B9724" s="36" t="s">
        <v>18289</v>
      </c>
      <c r="C9724" s="36" t="s">
        <v>18290</v>
      </c>
      <c r="D9724" s="36" t="s">
        <v>182</v>
      </c>
    </row>
    <row r="9725" spans="1:4">
      <c r="A9725" s="36" t="s">
        <v>147</v>
      </c>
      <c r="B9725" s="36" t="s">
        <v>18291</v>
      </c>
      <c r="C9725" s="36" t="s">
        <v>18292</v>
      </c>
      <c r="D9725" s="36" t="s">
        <v>182</v>
      </c>
    </row>
    <row r="9726" spans="1:4">
      <c r="A9726" s="36" t="s">
        <v>147</v>
      </c>
      <c r="B9726" s="36" t="s">
        <v>18293</v>
      </c>
      <c r="C9726" s="36" t="s">
        <v>18294</v>
      </c>
      <c r="D9726" s="36" t="s">
        <v>182</v>
      </c>
    </row>
    <row r="9727" spans="1:4">
      <c r="A9727" s="36" t="s">
        <v>147</v>
      </c>
      <c r="B9727" s="36" t="s">
        <v>18295</v>
      </c>
      <c r="C9727" s="36" t="s">
        <v>18296</v>
      </c>
      <c r="D9727" s="36" t="s">
        <v>182</v>
      </c>
    </row>
    <row r="9728" spans="1:4">
      <c r="A9728" s="36" t="s">
        <v>147</v>
      </c>
      <c r="B9728" s="36" t="s">
        <v>18297</v>
      </c>
      <c r="C9728" s="36" t="s">
        <v>18298</v>
      </c>
      <c r="D9728" s="36" t="s">
        <v>182</v>
      </c>
    </row>
    <row r="9729" spans="1:4">
      <c r="A9729" s="36" t="s">
        <v>147</v>
      </c>
      <c r="B9729" s="36" t="s">
        <v>18299</v>
      </c>
      <c r="C9729" s="36" t="s">
        <v>18300</v>
      </c>
      <c r="D9729" s="36" t="s">
        <v>182</v>
      </c>
    </row>
    <row r="9730" spans="1:4">
      <c r="A9730" s="36" t="s">
        <v>147</v>
      </c>
      <c r="B9730" s="36" t="s">
        <v>18301</v>
      </c>
      <c r="C9730" s="36" t="s">
        <v>18302</v>
      </c>
      <c r="D9730" s="36" t="s">
        <v>182</v>
      </c>
    </row>
    <row r="9731" spans="1:4">
      <c r="A9731" s="36" t="s">
        <v>147</v>
      </c>
      <c r="B9731" s="36" t="s">
        <v>18303</v>
      </c>
      <c r="C9731" s="36" t="s">
        <v>18304</v>
      </c>
      <c r="D9731" s="36" t="s">
        <v>182</v>
      </c>
    </row>
    <row r="9732" spans="1:4">
      <c r="A9732" s="36" t="s">
        <v>147</v>
      </c>
      <c r="B9732" s="36" t="s">
        <v>18305</v>
      </c>
      <c r="C9732" s="36" t="s">
        <v>18306</v>
      </c>
      <c r="D9732" s="36" t="s">
        <v>182</v>
      </c>
    </row>
    <row r="9733" spans="1:4">
      <c r="A9733" s="36" t="s">
        <v>147</v>
      </c>
      <c r="B9733" s="36" t="s">
        <v>18307</v>
      </c>
      <c r="C9733" s="36" t="s">
        <v>18308</v>
      </c>
      <c r="D9733" s="36" t="s">
        <v>182</v>
      </c>
    </row>
    <row r="9734" spans="1:4">
      <c r="A9734" s="36" t="s">
        <v>147</v>
      </c>
      <c r="B9734" s="36" t="s">
        <v>18309</v>
      </c>
      <c r="C9734" s="36" t="s">
        <v>18310</v>
      </c>
      <c r="D9734" s="36" t="s">
        <v>182</v>
      </c>
    </row>
    <row r="9735" spans="1:4">
      <c r="A9735" s="36" t="s">
        <v>147</v>
      </c>
      <c r="B9735" s="36" t="s">
        <v>18311</v>
      </c>
      <c r="C9735" s="36" t="s">
        <v>18312</v>
      </c>
      <c r="D9735" s="36" t="s">
        <v>182</v>
      </c>
    </row>
    <row r="9736" spans="1:4">
      <c r="A9736" s="36" t="s">
        <v>147</v>
      </c>
      <c r="B9736" s="36" t="s">
        <v>18313</v>
      </c>
      <c r="C9736" s="36" t="s">
        <v>18314</v>
      </c>
      <c r="D9736" s="36" t="s">
        <v>219</v>
      </c>
    </row>
    <row r="9737" spans="1:4">
      <c r="A9737" s="36" t="s">
        <v>147</v>
      </c>
      <c r="B9737" s="36" t="s">
        <v>18315</v>
      </c>
      <c r="C9737" s="36" t="s">
        <v>18316</v>
      </c>
      <c r="D9737" s="36" t="s">
        <v>182</v>
      </c>
    </row>
    <row r="9738" spans="1:4">
      <c r="A9738" s="36" t="s">
        <v>147</v>
      </c>
      <c r="B9738" s="36" t="s">
        <v>18317</v>
      </c>
      <c r="C9738" s="36" t="s">
        <v>18318</v>
      </c>
      <c r="D9738" s="36" t="s">
        <v>182</v>
      </c>
    </row>
    <row r="9739" spans="1:4">
      <c r="A9739" s="36" t="s">
        <v>147</v>
      </c>
      <c r="B9739" s="36" t="s">
        <v>18319</v>
      </c>
      <c r="C9739" s="36" t="s">
        <v>18320</v>
      </c>
      <c r="D9739" s="36" t="s">
        <v>182</v>
      </c>
    </row>
    <row r="9740" spans="1:4">
      <c r="A9740" s="36" t="s">
        <v>147</v>
      </c>
      <c r="B9740" s="36" t="s">
        <v>18321</v>
      </c>
      <c r="C9740" s="36" t="s">
        <v>18322</v>
      </c>
      <c r="D9740" s="36" t="s">
        <v>159</v>
      </c>
    </row>
    <row r="9741" spans="1:4">
      <c r="A9741" s="36" t="s">
        <v>147</v>
      </c>
      <c r="B9741" s="36" t="s">
        <v>18323</v>
      </c>
      <c r="C9741" s="36" t="s">
        <v>18324</v>
      </c>
      <c r="D9741" s="36" t="s">
        <v>159</v>
      </c>
    </row>
    <row r="9742" spans="1:4">
      <c r="A9742" s="36" t="s">
        <v>147</v>
      </c>
      <c r="B9742" s="36" t="s">
        <v>18325</v>
      </c>
      <c r="C9742" s="36" t="s">
        <v>18326</v>
      </c>
      <c r="D9742" s="36" t="s">
        <v>159</v>
      </c>
    </row>
    <row r="9743" spans="1:4">
      <c r="A9743" s="36" t="s">
        <v>147</v>
      </c>
      <c r="B9743" s="36" t="s">
        <v>18327</v>
      </c>
      <c r="C9743" s="36" t="s">
        <v>18328</v>
      </c>
      <c r="D9743" s="36" t="s">
        <v>182</v>
      </c>
    </row>
    <row r="9744" spans="1:4">
      <c r="A9744" s="36" t="s">
        <v>147</v>
      </c>
      <c r="B9744" s="36" t="s">
        <v>18329</v>
      </c>
      <c r="C9744" s="36" t="s">
        <v>18330</v>
      </c>
      <c r="D9744" s="36" t="s">
        <v>182</v>
      </c>
    </row>
    <row r="9745" spans="1:4">
      <c r="A9745" s="36" t="s">
        <v>147</v>
      </c>
      <c r="B9745" s="36" t="s">
        <v>18331</v>
      </c>
      <c r="C9745" s="36" t="s">
        <v>18332</v>
      </c>
      <c r="D9745" s="36" t="s">
        <v>159</v>
      </c>
    </row>
    <row r="9746" spans="1:4">
      <c r="A9746" s="36" t="s">
        <v>147</v>
      </c>
      <c r="B9746" s="36" t="s">
        <v>18333</v>
      </c>
      <c r="C9746" s="36" t="s">
        <v>18334</v>
      </c>
      <c r="D9746" s="36" t="s">
        <v>182</v>
      </c>
    </row>
    <row r="9747" spans="1:4">
      <c r="A9747" s="36" t="s">
        <v>147</v>
      </c>
      <c r="B9747" s="36" t="s">
        <v>18335</v>
      </c>
      <c r="C9747" s="36" t="s">
        <v>18336</v>
      </c>
      <c r="D9747" s="36" t="s">
        <v>182</v>
      </c>
    </row>
    <row r="9748" spans="1:4">
      <c r="A9748" s="36" t="s">
        <v>147</v>
      </c>
      <c r="B9748" s="36" t="s">
        <v>18337</v>
      </c>
      <c r="C9748" s="36" t="s">
        <v>18338</v>
      </c>
      <c r="D9748" s="36" t="s">
        <v>182</v>
      </c>
    </row>
    <row r="9749" spans="1:4">
      <c r="A9749" s="36" t="s">
        <v>147</v>
      </c>
      <c r="B9749" s="36" t="s">
        <v>18339</v>
      </c>
      <c r="C9749" s="36" t="s">
        <v>18340</v>
      </c>
      <c r="D9749" s="36" t="s">
        <v>182</v>
      </c>
    </row>
    <row r="9750" spans="1:4">
      <c r="A9750" s="36" t="s">
        <v>147</v>
      </c>
      <c r="B9750" s="36" t="s">
        <v>18341</v>
      </c>
      <c r="C9750" s="36" t="s">
        <v>18342</v>
      </c>
      <c r="D9750" s="36" t="s">
        <v>182</v>
      </c>
    </row>
    <row r="9751" spans="1:4">
      <c r="A9751" s="36" t="s">
        <v>147</v>
      </c>
      <c r="B9751" s="36" t="s">
        <v>18343</v>
      </c>
      <c r="C9751" s="36" t="s">
        <v>18344</v>
      </c>
      <c r="D9751" s="36" t="s">
        <v>182</v>
      </c>
    </row>
    <row r="9752" spans="1:4">
      <c r="A9752" s="36" t="s">
        <v>147</v>
      </c>
      <c r="B9752" s="36" t="s">
        <v>18345</v>
      </c>
      <c r="C9752" s="36" t="s">
        <v>18346</v>
      </c>
      <c r="D9752" s="36" t="s">
        <v>182</v>
      </c>
    </row>
    <row r="9753" spans="1:4">
      <c r="A9753" s="36" t="s">
        <v>147</v>
      </c>
      <c r="B9753" s="36" t="s">
        <v>18347</v>
      </c>
      <c r="C9753" s="36" t="s">
        <v>18348</v>
      </c>
      <c r="D9753" s="36" t="s">
        <v>182</v>
      </c>
    </row>
    <row r="9754" spans="1:4">
      <c r="A9754" s="36" t="s">
        <v>147</v>
      </c>
      <c r="B9754" s="36" t="s">
        <v>18349</v>
      </c>
      <c r="C9754" s="36" t="s">
        <v>18350</v>
      </c>
      <c r="D9754" s="36" t="s">
        <v>182</v>
      </c>
    </row>
    <row r="9755" spans="1:4">
      <c r="A9755" s="36" t="s">
        <v>147</v>
      </c>
      <c r="B9755" s="36" t="s">
        <v>18351</v>
      </c>
      <c r="C9755" s="36" t="s">
        <v>18352</v>
      </c>
      <c r="D9755" s="36" t="s">
        <v>182</v>
      </c>
    </row>
    <row r="9756" spans="1:4">
      <c r="A9756" s="36" t="s">
        <v>147</v>
      </c>
      <c r="B9756" s="36" t="s">
        <v>18353</v>
      </c>
      <c r="C9756" s="36" t="s">
        <v>18354</v>
      </c>
      <c r="D9756" s="36" t="s">
        <v>182</v>
      </c>
    </row>
    <row r="9757" spans="1:4">
      <c r="A9757" s="36" t="s">
        <v>147</v>
      </c>
      <c r="B9757" s="36" t="s">
        <v>18355</v>
      </c>
      <c r="C9757" s="36" t="s">
        <v>18356</v>
      </c>
      <c r="D9757" s="36" t="s">
        <v>182</v>
      </c>
    </row>
    <row r="9758" spans="1:4">
      <c r="A9758" s="36" t="s">
        <v>147</v>
      </c>
      <c r="B9758" s="36" t="s">
        <v>18357</v>
      </c>
      <c r="C9758" s="36" t="s">
        <v>18358</v>
      </c>
      <c r="D9758" s="36" t="s">
        <v>182</v>
      </c>
    </row>
    <row r="9759" spans="1:4">
      <c r="A9759" s="36" t="s">
        <v>147</v>
      </c>
      <c r="B9759" s="36" t="s">
        <v>18359</v>
      </c>
      <c r="C9759" s="36" t="s">
        <v>18360</v>
      </c>
      <c r="D9759" s="36" t="s">
        <v>182</v>
      </c>
    </row>
    <row r="9760" spans="1:4">
      <c r="A9760" s="36" t="s">
        <v>147</v>
      </c>
      <c r="B9760" s="36" t="s">
        <v>18361</v>
      </c>
      <c r="C9760" s="36" t="s">
        <v>18362</v>
      </c>
      <c r="D9760" s="36" t="s">
        <v>182</v>
      </c>
    </row>
    <row r="9761" spans="1:4">
      <c r="A9761" s="36" t="s">
        <v>147</v>
      </c>
      <c r="B9761" s="36" t="s">
        <v>18363</v>
      </c>
      <c r="C9761" s="36" t="s">
        <v>18364</v>
      </c>
      <c r="D9761" s="36" t="s">
        <v>182</v>
      </c>
    </row>
    <row r="9762" spans="1:4">
      <c r="A9762" s="36" t="s">
        <v>147</v>
      </c>
      <c r="B9762" s="36" t="s">
        <v>18365</v>
      </c>
      <c r="C9762" s="36" t="s">
        <v>18366</v>
      </c>
      <c r="D9762" s="36" t="s">
        <v>182</v>
      </c>
    </row>
    <row r="9763" spans="1:4">
      <c r="A9763" s="36" t="s">
        <v>147</v>
      </c>
      <c r="B9763" s="36" t="s">
        <v>18367</v>
      </c>
      <c r="C9763" s="36" t="s">
        <v>18368</v>
      </c>
      <c r="D9763" s="36" t="s">
        <v>182</v>
      </c>
    </row>
    <row r="9764" spans="1:4">
      <c r="A9764" s="36" t="s">
        <v>147</v>
      </c>
      <c r="B9764" s="36" t="s">
        <v>18369</v>
      </c>
      <c r="C9764" s="36" t="s">
        <v>18370</v>
      </c>
      <c r="D9764" s="36" t="s">
        <v>182</v>
      </c>
    </row>
    <row r="9765" spans="1:4">
      <c r="A9765" s="36" t="s">
        <v>147</v>
      </c>
      <c r="B9765" s="36" t="s">
        <v>18371</v>
      </c>
      <c r="C9765" s="36" t="s">
        <v>18372</v>
      </c>
      <c r="D9765" s="36" t="s">
        <v>182</v>
      </c>
    </row>
    <row r="9766" spans="1:4">
      <c r="A9766" s="36" t="s">
        <v>147</v>
      </c>
      <c r="B9766" s="36" t="s">
        <v>18373</v>
      </c>
      <c r="C9766" s="36" t="s">
        <v>18374</v>
      </c>
      <c r="D9766" s="36" t="s">
        <v>182</v>
      </c>
    </row>
    <row r="9767" spans="1:4">
      <c r="A9767" s="36" t="s">
        <v>147</v>
      </c>
      <c r="B9767" s="36" t="s">
        <v>18375</v>
      </c>
      <c r="C9767" s="36" t="s">
        <v>18376</v>
      </c>
      <c r="D9767" s="36" t="s">
        <v>182</v>
      </c>
    </row>
    <row r="9768" spans="1:4">
      <c r="A9768" s="36" t="s">
        <v>147</v>
      </c>
      <c r="B9768" s="36" t="s">
        <v>18377</v>
      </c>
      <c r="C9768" s="36" t="s">
        <v>18378</v>
      </c>
      <c r="D9768" s="36" t="s">
        <v>182</v>
      </c>
    </row>
    <row r="9769" spans="1:4">
      <c r="A9769" s="36" t="s">
        <v>147</v>
      </c>
      <c r="B9769" s="36" t="s">
        <v>18379</v>
      </c>
      <c r="C9769" s="36" t="s">
        <v>18380</v>
      </c>
      <c r="D9769" s="36" t="s">
        <v>182</v>
      </c>
    </row>
    <row r="9770" spans="1:4">
      <c r="A9770" s="36" t="s">
        <v>147</v>
      </c>
      <c r="B9770" s="36" t="s">
        <v>18381</v>
      </c>
      <c r="C9770" s="36" t="s">
        <v>18382</v>
      </c>
      <c r="D9770" s="36" t="s">
        <v>182</v>
      </c>
    </row>
    <row r="9771" spans="1:4">
      <c r="A9771" s="36" t="s">
        <v>147</v>
      </c>
      <c r="B9771" s="36" t="s">
        <v>18383</v>
      </c>
      <c r="C9771" s="36" t="s">
        <v>18384</v>
      </c>
      <c r="D9771" s="36" t="s">
        <v>182</v>
      </c>
    </row>
    <row r="9772" spans="1:4">
      <c r="A9772" s="36" t="s">
        <v>147</v>
      </c>
      <c r="B9772" s="36" t="s">
        <v>18385</v>
      </c>
      <c r="C9772" s="36" t="s">
        <v>18386</v>
      </c>
      <c r="D9772" s="36" t="s">
        <v>182</v>
      </c>
    </row>
    <row r="9773" spans="1:4">
      <c r="A9773" s="36" t="s">
        <v>147</v>
      </c>
      <c r="B9773" s="36" t="s">
        <v>18387</v>
      </c>
      <c r="C9773" s="36" t="s">
        <v>18388</v>
      </c>
      <c r="D9773" s="36" t="s">
        <v>182</v>
      </c>
    </row>
    <row r="9774" spans="1:4">
      <c r="A9774" s="36" t="s">
        <v>147</v>
      </c>
      <c r="B9774" s="36" t="s">
        <v>18389</v>
      </c>
      <c r="C9774" s="36" t="s">
        <v>18390</v>
      </c>
      <c r="D9774" s="36" t="s">
        <v>182</v>
      </c>
    </row>
    <row r="9775" spans="1:4">
      <c r="A9775" s="36" t="s">
        <v>147</v>
      </c>
      <c r="B9775" s="36" t="s">
        <v>18391</v>
      </c>
      <c r="C9775" s="36" t="s">
        <v>18392</v>
      </c>
      <c r="D9775" s="36" t="s">
        <v>182</v>
      </c>
    </row>
    <row r="9776" spans="1:4">
      <c r="A9776" s="36" t="s">
        <v>147</v>
      </c>
      <c r="B9776" s="36" t="s">
        <v>18393</v>
      </c>
      <c r="C9776" s="36" t="s">
        <v>18394</v>
      </c>
      <c r="D9776" s="36" t="s">
        <v>182</v>
      </c>
    </row>
    <row r="9777" spans="1:4">
      <c r="A9777" s="36" t="s">
        <v>147</v>
      </c>
      <c r="B9777" s="36" t="s">
        <v>18395</v>
      </c>
      <c r="C9777" s="36" t="s">
        <v>18396</v>
      </c>
      <c r="D9777" s="36" t="s">
        <v>182</v>
      </c>
    </row>
    <row r="9778" spans="1:4">
      <c r="A9778" s="36" t="s">
        <v>147</v>
      </c>
      <c r="B9778" s="36" t="s">
        <v>18395</v>
      </c>
      <c r="C9778" s="36" t="s">
        <v>18397</v>
      </c>
      <c r="D9778" s="36" t="s">
        <v>182</v>
      </c>
    </row>
    <row r="9779" spans="1:4">
      <c r="A9779" s="36" t="s">
        <v>147</v>
      </c>
      <c r="B9779" s="36" t="s">
        <v>18398</v>
      </c>
      <c r="C9779" s="36" t="s">
        <v>18399</v>
      </c>
      <c r="D9779" s="36" t="s">
        <v>159</v>
      </c>
    </row>
    <row r="9780" spans="1:4">
      <c r="A9780" s="36" t="s">
        <v>147</v>
      </c>
      <c r="B9780" s="36" t="s">
        <v>18400</v>
      </c>
      <c r="C9780" s="36" t="s">
        <v>18401</v>
      </c>
      <c r="D9780" s="36" t="s">
        <v>182</v>
      </c>
    </row>
    <row r="9781" spans="1:4">
      <c r="A9781" s="36" t="s">
        <v>147</v>
      </c>
      <c r="B9781" s="36" t="s">
        <v>18402</v>
      </c>
      <c r="C9781" s="36" t="s">
        <v>18403</v>
      </c>
      <c r="D9781" s="36" t="s">
        <v>182</v>
      </c>
    </row>
    <row r="9782" spans="1:4">
      <c r="A9782" s="36" t="s">
        <v>147</v>
      </c>
      <c r="B9782" s="36" t="s">
        <v>18404</v>
      </c>
      <c r="C9782" s="36" t="s">
        <v>18405</v>
      </c>
      <c r="D9782" s="36" t="s">
        <v>182</v>
      </c>
    </row>
    <row r="9783" spans="1:4">
      <c r="A9783" s="36" t="s">
        <v>147</v>
      </c>
      <c r="B9783" s="36" t="s">
        <v>18406</v>
      </c>
      <c r="C9783" s="36" t="s">
        <v>18407</v>
      </c>
      <c r="D9783" s="36" t="s">
        <v>182</v>
      </c>
    </row>
    <row r="9784" spans="1:4">
      <c r="A9784" s="36" t="s">
        <v>147</v>
      </c>
      <c r="B9784" s="36" t="s">
        <v>18408</v>
      </c>
      <c r="C9784" s="36" t="s">
        <v>18409</v>
      </c>
      <c r="D9784" s="36" t="s">
        <v>159</v>
      </c>
    </row>
    <row r="9785" spans="1:4">
      <c r="A9785" s="36" t="s">
        <v>147</v>
      </c>
      <c r="B9785" s="36" t="s">
        <v>18408</v>
      </c>
      <c r="C9785" s="36" t="s">
        <v>18410</v>
      </c>
      <c r="D9785" s="36" t="s">
        <v>182</v>
      </c>
    </row>
    <row r="9786" spans="1:4">
      <c r="A9786" s="36" t="s">
        <v>147</v>
      </c>
      <c r="B9786" s="36" t="s">
        <v>18408</v>
      </c>
      <c r="C9786" s="36" t="s">
        <v>18411</v>
      </c>
      <c r="D9786" s="36" t="s">
        <v>182</v>
      </c>
    </row>
    <row r="9787" spans="1:4">
      <c r="A9787" s="36" t="s">
        <v>147</v>
      </c>
      <c r="B9787" s="36" t="s">
        <v>18408</v>
      </c>
      <c r="C9787" s="36" t="s">
        <v>18412</v>
      </c>
      <c r="D9787" s="36" t="s">
        <v>159</v>
      </c>
    </row>
    <row r="9788" spans="1:4">
      <c r="A9788" s="36" t="s">
        <v>147</v>
      </c>
      <c r="B9788" s="36" t="s">
        <v>18408</v>
      </c>
      <c r="C9788" s="36" t="s">
        <v>18413</v>
      </c>
      <c r="D9788" s="36" t="s">
        <v>182</v>
      </c>
    </row>
    <row r="9789" spans="1:4">
      <c r="A9789" s="36" t="s">
        <v>147</v>
      </c>
      <c r="B9789" s="36" t="s">
        <v>18408</v>
      </c>
      <c r="C9789" s="36" t="s">
        <v>18414</v>
      </c>
      <c r="D9789" s="36" t="s">
        <v>182</v>
      </c>
    </row>
    <row r="9790" spans="1:4">
      <c r="A9790" s="36" t="s">
        <v>147</v>
      </c>
      <c r="B9790" s="36" t="s">
        <v>18408</v>
      </c>
      <c r="C9790" s="36" t="s">
        <v>18415</v>
      </c>
      <c r="D9790" s="36" t="s">
        <v>182</v>
      </c>
    </row>
    <row r="9791" spans="1:4">
      <c r="A9791" s="36" t="s">
        <v>147</v>
      </c>
      <c r="B9791" s="36" t="s">
        <v>18408</v>
      </c>
      <c r="C9791" s="36" t="s">
        <v>18416</v>
      </c>
      <c r="D9791" s="36" t="s">
        <v>159</v>
      </c>
    </row>
    <row r="9792" spans="1:4">
      <c r="A9792" s="36" t="s">
        <v>147</v>
      </c>
      <c r="B9792" s="36" t="s">
        <v>18408</v>
      </c>
      <c r="C9792" s="36" t="s">
        <v>18417</v>
      </c>
      <c r="D9792" s="36" t="s">
        <v>182</v>
      </c>
    </row>
    <row r="9793" spans="1:4">
      <c r="A9793" s="36" t="s">
        <v>147</v>
      </c>
      <c r="B9793" s="36" t="s">
        <v>18408</v>
      </c>
      <c r="C9793" s="36" t="s">
        <v>18418</v>
      </c>
      <c r="D9793" s="36" t="s">
        <v>182</v>
      </c>
    </row>
    <row r="9794" spans="1:4">
      <c r="A9794" s="36" t="s">
        <v>147</v>
      </c>
      <c r="B9794" s="36" t="s">
        <v>18408</v>
      </c>
      <c r="C9794" s="36" t="s">
        <v>18419</v>
      </c>
      <c r="D9794" s="36" t="s">
        <v>182</v>
      </c>
    </row>
    <row r="9795" spans="1:4">
      <c r="A9795" s="36" t="s">
        <v>147</v>
      </c>
      <c r="B9795" s="36" t="s">
        <v>18214</v>
      </c>
      <c r="C9795" s="36" t="s">
        <v>18420</v>
      </c>
      <c r="D9795" s="36" t="s">
        <v>182</v>
      </c>
    </row>
    <row r="9796" spans="1:4">
      <c r="A9796" s="36" t="s">
        <v>147</v>
      </c>
      <c r="B9796" s="36" t="s">
        <v>18408</v>
      </c>
      <c r="C9796" s="36" t="s">
        <v>18421</v>
      </c>
      <c r="D9796" s="36" t="s">
        <v>182</v>
      </c>
    </row>
    <row r="9797" spans="1:4">
      <c r="A9797" s="36" t="s">
        <v>147</v>
      </c>
      <c r="B9797" s="36" t="s">
        <v>18408</v>
      </c>
      <c r="C9797" s="36" t="s">
        <v>18422</v>
      </c>
      <c r="D9797" s="36" t="s">
        <v>182</v>
      </c>
    </row>
    <row r="9798" spans="1:4">
      <c r="A9798" s="36" t="s">
        <v>147</v>
      </c>
      <c r="B9798" s="36" t="s">
        <v>18408</v>
      </c>
      <c r="C9798" s="36" t="s">
        <v>18423</v>
      </c>
      <c r="D9798" s="36" t="s">
        <v>182</v>
      </c>
    </row>
    <row r="9799" spans="1:4">
      <c r="A9799" s="36" t="s">
        <v>147</v>
      </c>
      <c r="B9799" s="36" t="s">
        <v>18408</v>
      </c>
      <c r="C9799" s="36" t="s">
        <v>18424</v>
      </c>
      <c r="D9799" s="36" t="s">
        <v>182</v>
      </c>
    </row>
    <row r="9800" spans="1:4">
      <c r="A9800" s="36" t="s">
        <v>147</v>
      </c>
      <c r="B9800" s="36" t="s">
        <v>18408</v>
      </c>
      <c r="C9800" s="36" t="s">
        <v>18425</v>
      </c>
      <c r="D9800" s="36" t="s">
        <v>182</v>
      </c>
    </row>
    <row r="9801" spans="1:4">
      <c r="A9801" s="36" t="s">
        <v>147</v>
      </c>
      <c r="B9801" s="36" t="s">
        <v>18426</v>
      </c>
      <c r="C9801" s="36" t="s">
        <v>18427</v>
      </c>
      <c r="D9801" s="36" t="s">
        <v>182</v>
      </c>
    </row>
    <row r="9802" spans="1:4">
      <c r="A9802" s="36" t="s">
        <v>147</v>
      </c>
      <c r="B9802" s="36" t="s">
        <v>18428</v>
      </c>
      <c r="C9802" s="36" t="s">
        <v>18429</v>
      </c>
      <c r="D9802" s="36" t="s">
        <v>182</v>
      </c>
    </row>
    <row r="9803" spans="1:4">
      <c r="A9803" s="36" t="s">
        <v>147</v>
      </c>
      <c r="B9803" s="36" t="s">
        <v>18430</v>
      </c>
      <c r="C9803" s="36" t="s">
        <v>18431</v>
      </c>
      <c r="D9803" s="36" t="s">
        <v>182</v>
      </c>
    </row>
    <row r="9804" spans="1:4">
      <c r="A9804" s="36" t="s">
        <v>147</v>
      </c>
      <c r="B9804" s="36" t="s">
        <v>18408</v>
      </c>
      <c r="C9804" s="36" t="s">
        <v>18432</v>
      </c>
      <c r="D9804" s="36" t="s">
        <v>159</v>
      </c>
    </row>
    <row r="9805" spans="1:4">
      <c r="A9805" s="36" t="s">
        <v>147</v>
      </c>
      <c r="B9805" s="36" t="s">
        <v>18408</v>
      </c>
      <c r="C9805" s="36" t="s">
        <v>18433</v>
      </c>
      <c r="D9805" s="36" t="s">
        <v>159</v>
      </c>
    </row>
    <row r="9806" spans="1:4">
      <c r="A9806" s="36" t="s">
        <v>147</v>
      </c>
      <c r="B9806" s="36" t="s">
        <v>18408</v>
      </c>
      <c r="C9806" s="36" t="s">
        <v>18434</v>
      </c>
      <c r="D9806" s="36" t="s">
        <v>159</v>
      </c>
    </row>
    <row r="9807" spans="1:4">
      <c r="A9807" s="36" t="s">
        <v>147</v>
      </c>
      <c r="B9807" s="36" t="s">
        <v>18408</v>
      </c>
      <c r="C9807" s="36" t="s">
        <v>18435</v>
      </c>
      <c r="D9807" s="36" t="s">
        <v>159</v>
      </c>
    </row>
    <row r="9808" spans="1:4">
      <c r="A9808" s="36" t="s">
        <v>147</v>
      </c>
      <c r="B9808" s="36" t="s">
        <v>18436</v>
      </c>
      <c r="C9808" s="36" t="s">
        <v>18437</v>
      </c>
      <c r="D9808" s="36" t="s">
        <v>182</v>
      </c>
    </row>
    <row r="9809" spans="1:4">
      <c r="A9809" s="36" t="s">
        <v>147</v>
      </c>
      <c r="B9809" s="36" t="s">
        <v>18438</v>
      </c>
      <c r="C9809" s="36" t="s">
        <v>18439</v>
      </c>
      <c r="D9809" s="36" t="s">
        <v>182</v>
      </c>
    </row>
    <row r="9810" spans="1:4">
      <c r="A9810" s="36" t="s">
        <v>147</v>
      </c>
      <c r="B9810" s="36" t="s">
        <v>18440</v>
      </c>
      <c r="C9810" s="36" t="s">
        <v>18441</v>
      </c>
      <c r="D9810" s="36" t="s">
        <v>182</v>
      </c>
    </row>
    <row r="9811" spans="1:4">
      <c r="A9811" s="36" t="s">
        <v>147</v>
      </c>
      <c r="B9811" s="36" t="s">
        <v>18442</v>
      </c>
      <c r="C9811" s="36" t="s">
        <v>18443</v>
      </c>
      <c r="D9811" s="36" t="s">
        <v>182</v>
      </c>
    </row>
    <row r="9812" spans="1:4">
      <c r="A9812" s="36" t="s">
        <v>147</v>
      </c>
      <c r="B9812" s="36" t="s">
        <v>18444</v>
      </c>
      <c r="C9812" s="36" t="s">
        <v>18445</v>
      </c>
      <c r="D9812" s="36" t="s">
        <v>182</v>
      </c>
    </row>
    <row r="9813" spans="1:4">
      <c r="A9813" s="36" t="s">
        <v>147</v>
      </c>
      <c r="B9813" s="36" t="s">
        <v>18446</v>
      </c>
      <c r="C9813" s="36" t="s">
        <v>18447</v>
      </c>
      <c r="D9813" s="36" t="s">
        <v>182</v>
      </c>
    </row>
    <row r="9814" spans="1:4">
      <c r="A9814" s="36" t="s">
        <v>147</v>
      </c>
      <c r="B9814" s="36" t="s">
        <v>18448</v>
      </c>
      <c r="C9814" s="36" t="s">
        <v>18449</v>
      </c>
      <c r="D9814" s="36" t="s">
        <v>219</v>
      </c>
    </row>
    <row r="9815" spans="1:4">
      <c r="A9815" s="36" t="s">
        <v>147</v>
      </c>
      <c r="B9815" s="36" t="s">
        <v>18450</v>
      </c>
      <c r="C9815" s="36" t="s">
        <v>18451</v>
      </c>
      <c r="D9815" s="36" t="s">
        <v>219</v>
      </c>
    </row>
    <row r="9816" spans="1:4">
      <c r="A9816" s="36" t="s">
        <v>147</v>
      </c>
      <c r="B9816" s="36" t="s">
        <v>18452</v>
      </c>
      <c r="C9816" s="36" t="s">
        <v>18453</v>
      </c>
      <c r="D9816" s="36" t="s">
        <v>219</v>
      </c>
    </row>
    <row r="9817" spans="1:4">
      <c r="A9817" s="36" t="s">
        <v>147</v>
      </c>
      <c r="B9817" s="36" t="s">
        <v>18454</v>
      </c>
      <c r="C9817" s="36" t="s">
        <v>18455</v>
      </c>
      <c r="D9817" s="36" t="s">
        <v>219</v>
      </c>
    </row>
    <row r="9818" spans="1:4">
      <c r="A9818" s="36" t="s">
        <v>147</v>
      </c>
      <c r="B9818" s="36" t="s">
        <v>18456</v>
      </c>
      <c r="C9818" s="36" t="s">
        <v>18457</v>
      </c>
      <c r="D9818" s="36" t="s">
        <v>182</v>
      </c>
    </row>
    <row r="9819" spans="1:4">
      <c r="A9819" s="36" t="s">
        <v>147</v>
      </c>
      <c r="B9819" s="36" t="s">
        <v>18458</v>
      </c>
      <c r="C9819" s="36" t="s">
        <v>18459</v>
      </c>
      <c r="D9819" s="36" t="s">
        <v>182</v>
      </c>
    </row>
    <row r="9820" spans="1:4">
      <c r="A9820" s="36" t="s">
        <v>147</v>
      </c>
      <c r="B9820" s="36" t="s">
        <v>18460</v>
      </c>
      <c r="C9820" s="36" t="s">
        <v>18461</v>
      </c>
      <c r="D9820" s="36" t="s">
        <v>182</v>
      </c>
    </row>
    <row r="9821" spans="1:4">
      <c r="A9821" s="36" t="s">
        <v>147</v>
      </c>
      <c r="B9821" s="36" t="s">
        <v>18462</v>
      </c>
      <c r="C9821" s="36" t="s">
        <v>18463</v>
      </c>
      <c r="D9821" s="36" t="s">
        <v>182</v>
      </c>
    </row>
    <row r="9822" spans="1:4">
      <c r="A9822" s="36" t="s">
        <v>147</v>
      </c>
      <c r="B9822" s="36" t="s">
        <v>18464</v>
      </c>
      <c r="C9822" s="36" t="s">
        <v>18465</v>
      </c>
      <c r="D9822" s="36" t="s">
        <v>182</v>
      </c>
    </row>
    <row r="9823" spans="1:4">
      <c r="A9823" s="36" t="s">
        <v>147</v>
      </c>
      <c r="B9823" s="36" t="s">
        <v>18466</v>
      </c>
      <c r="C9823" s="36" t="s">
        <v>18467</v>
      </c>
      <c r="D9823" s="36" t="s">
        <v>182</v>
      </c>
    </row>
    <row r="9824" spans="1:4">
      <c r="A9824" s="36" t="s">
        <v>147</v>
      </c>
      <c r="B9824" s="36" t="s">
        <v>18468</v>
      </c>
      <c r="C9824" s="36" t="s">
        <v>18469</v>
      </c>
      <c r="D9824" s="36" t="s">
        <v>182</v>
      </c>
    </row>
    <row r="9825" spans="1:4">
      <c r="A9825" s="36" t="s">
        <v>147</v>
      </c>
      <c r="B9825" s="36" t="s">
        <v>18470</v>
      </c>
      <c r="C9825" s="36" t="s">
        <v>18471</v>
      </c>
      <c r="D9825" s="36" t="s">
        <v>182</v>
      </c>
    </row>
    <row r="9826" spans="1:4">
      <c r="A9826" s="36" t="s">
        <v>147</v>
      </c>
      <c r="B9826" s="36" t="s">
        <v>18381</v>
      </c>
      <c r="C9826" s="36" t="s">
        <v>18472</v>
      </c>
      <c r="D9826" s="36" t="s">
        <v>182</v>
      </c>
    </row>
    <row r="9827" spans="1:4">
      <c r="A9827" s="36" t="s">
        <v>147</v>
      </c>
      <c r="B9827" s="36" t="s">
        <v>18473</v>
      </c>
      <c r="C9827" s="36" t="s">
        <v>18474</v>
      </c>
      <c r="D9827" s="36" t="s">
        <v>182</v>
      </c>
    </row>
    <row r="9828" spans="1:4">
      <c r="A9828" s="36" t="s">
        <v>147</v>
      </c>
      <c r="B9828" s="36" t="s">
        <v>18475</v>
      </c>
      <c r="C9828" s="36" t="s">
        <v>18476</v>
      </c>
      <c r="D9828" s="36" t="s">
        <v>182</v>
      </c>
    </row>
    <row r="9829" spans="1:4">
      <c r="A9829" s="36" t="s">
        <v>147</v>
      </c>
      <c r="B9829" s="36" t="s">
        <v>18477</v>
      </c>
      <c r="C9829" s="36" t="s">
        <v>18478</v>
      </c>
      <c r="D9829" s="36" t="s">
        <v>182</v>
      </c>
    </row>
    <row r="9830" spans="1:4">
      <c r="A9830" s="36" t="s">
        <v>147</v>
      </c>
      <c r="B9830" s="36" t="s">
        <v>18479</v>
      </c>
      <c r="C9830" s="36" t="s">
        <v>18480</v>
      </c>
      <c r="D9830" s="36" t="s">
        <v>182</v>
      </c>
    </row>
    <row r="9831" spans="1:4">
      <c r="A9831" s="36" t="s">
        <v>147</v>
      </c>
      <c r="B9831" s="36" t="s">
        <v>18481</v>
      </c>
      <c r="C9831" s="36" t="s">
        <v>18482</v>
      </c>
      <c r="D9831" s="36" t="s">
        <v>182</v>
      </c>
    </row>
    <row r="9832" spans="1:4">
      <c r="A9832" s="36" t="s">
        <v>149</v>
      </c>
      <c r="B9832" s="36" t="s">
        <v>18483</v>
      </c>
      <c r="C9832" s="36" t="s">
        <v>18484</v>
      </c>
      <c r="D9832" s="36" t="s">
        <v>159</v>
      </c>
    </row>
    <row r="9833" spans="1:4">
      <c r="A9833" s="36" t="s">
        <v>149</v>
      </c>
      <c r="B9833" s="36" t="s">
        <v>18485</v>
      </c>
      <c r="C9833" s="36" t="s">
        <v>18486</v>
      </c>
      <c r="D9833" s="36" t="s">
        <v>159</v>
      </c>
    </row>
    <row r="9834" spans="1:4">
      <c r="A9834" s="36" t="s">
        <v>149</v>
      </c>
      <c r="B9834" s="36" t="s">
        <v>18487</v>
      </c>
      <c r="C9834" s="36" t="s">
        <v>18488</v>
      </c>
      <c r="D9834" s="36" t="s">
        <v>182</v>
      </c>
    </row>
    <row r="9835" spans="1:4">
      <c r="A9835" s="36" t="s">
        <v>149</v>
      </c>
      <c r="B9835" s="36" t="s">
        <v>18489</v>
      </c>
      <c r="C9835" s="36" t="s">
        <v>18490</v>
      </c>
      <c r="D9835" s="36" t="s">
        <v>182</v>
      </c>
    </row>
    <row r="9836" spans="1:4">
      <c r="A9836" s="36" t="s">
        <v>149</v>
      </c>
      <c r="B9836" s="36" t="s">
        <v>18491</v>
      </c>
      <c r="C9836" s="36" t="s">
        <v>18492</v>
      </c>
      <c r="D9836" s="36" t="s">
        <v>182</v>
      </c>
    </row>
    <row r="9837" spans="1:4">
      <c r="A9837" s="36" t="s">
        <v>149</v>
      </c>
      <c r="B9837" s="36" t="s">
        <v>18493</v>
      </c>
      <c r="C9837" s="36" t="s">
        <v>18494</v>
      </c>
      <c r="D9837" s="36" t="s">
        <v>182</v>
      </c>
    </row>
    <row r="9838" spans="1:4">
      <c r="A9838" s="36" t="s">
        <v>149</v>
      </c>
      <c r="B9838" s="36" t="s">
        <v>18495</v>
      </c>
      <c r="C9838" s="36" t="s">
        <v>18496</v>
      </c>
      <c r="D9838" s="36" t="s">
        <v>182</v>
      </c>
    </row>
    <row r="9839" spans="1:4">
      <c r="A9839" s="36" t="s">
        <v>149</v>
      </c>
      <c r="B9839" s="36" t="s">
        <v>18497</v>
      </c>
      <c r="C9839" s="36" t="s">
        <v>18498</v>
      </c>
      <c r="D9839" s="36" t="s">
        <v>182</v>
      </c>
    </row>
    <row r="9840" spans="1:4">
      <c r="A9840" s="36" t="s">
        <v>149</v>
      </c>
      <c r="B9840" s="36" t="s">
        <v>18499</v>
      </c>
      <c r="C9840" s="36" t="s">
        <v>18500</v>
      </c>
      <c r="D9840" s="36" t="s">
        <v>182</v>
      </c>
    </row>
    <row r="9841" spans="1:4">
      <c r="A9841" s="36" t="s">
        <v>149</v>
      </c>
      <c r="B9841" s="36" t="s">
        <v>18501</v>
      </c>
      <c r="C9841" s="36" t="s">
        <v>18502</v>
      </c>
      <c r="D9841" s="36" t="s">
        <v>182</v>
      </c>
    </row>
    <row r="9842" spans="1:4">
      <c r="A9842" s="36" t="s">
        <v>149</v>
      </c>
      <c r="B9842" s="36" t="s">
        <v>18503</v>
      </c>
      <c r="C9842" s="36" t="s">
        <v>18504</v>
      </c>
      <c r="D9842" s="36" t="s">
        <v>182</v>
      </c>
    </row>
    <row r="9843" spans="1:4">
      <c r="A9843" s="36" t="s">
        <v>149</v>
      </c>
      <c r="B9843" s="36" t="s">
        <v>18505</v>
      </c>
      <c r="C9843" s="36" t="s">
        <v>18506</v>
      </c>
      <c r="D9843" s="36" t="s">
        <v>182</v>
      </c>
    </row>
    <row r="9844" spans="1:4">
      <c r="A9844" s="36" t="s">
        <v>149</v>
      </c>
      <c r="B9844" s="36" t="s">
        <v>18507</v>
      </c>
      <c r="C9844" s="36" t="s">
        <v>18508</v>
      </c>
      <c r="D9844" s="36" t="s">
        <v>182</v>
      </c>
    </row>
    <row r="9845" spans="1:4">
      <c r="A9845" s="36" t="s">
        <v>149</v>
      </c>
      <c r="B9845" s="36" t="s">
        <v>18509</v>
      </c>
      <c r="C9845" s="36" t="s">
        <v>18510</v>
      </c>
      <c r="D9845" s="36" t="s">
        <v>182</v>
      </c>
    </row>
    <row r="9846" spans="1:4">
      <c r="A9846" s="36" t="s">
        <v>149</v>
      </c>
      <c r="B9846" s="36" t="s">
        <v>18511</v>
      </c>
      <c r="C9846" s="36" t="s">
        <v>18512</v>
      </c>
      <c r="D9846" s="36" t="s">
        <v>182</v>
      </c>
    </row>
    <row r="9847" spans="1:4">
      <c r="A9847" s="36" t="s">
        <v>149</v>
      </c>
      <c r="B9847" s="36" t="s">
        <v>18513</v>
      </c>
      <c r="C9847" s="36" t="s">
        <v>18514</v>
      </c>
      <c r="D9847" s="36" t="s">
        <v>182</v>
      </c>
    </row>
    <row r="9848" spans="1:4">
      <c r="A9848" s="36" t="s">
        <v>149</v>
      </c>
      <c r="B9848" s="36" t="s">
        <v>18515</v>
      </c>
      <c r="C9848" s="36" t="s">
        <v>18516</v>
      </c>
      <c r="D9848" s="36" t="s">
        <v>182</v>
      </c>
    </row>
    <row r="9849" spans="1:4">
      <c r="A9849" s="36" t="s">
        <v>149</v>
      </c>
      <c r="B9849" s="36" t="s">
        <v>18517</v>
      </c>
      <c r="C9849" s="36" t="s">
        <v>18518</v>
      </c>
      <c r="D9849" s="36" t="s">
        <v>182</v>
      </c>
    </row>
    <row r="9850" spans="1:4">
      <c r="A9850" s="36" t="s">
        <v>149</v>
      </c>
      <c r="B9850" s="36" t="s">
        <v>18519</v>
      </c>
      <c r="C9850" s="36" t="s">
        <v>18520</v>
      </c>
      <c r="D9850" s="36" t="s">
        <v>182</v>
      </c>
    </row>
    <row r="9851" spans="1:4">
      <c r="A9851" s="36" t="s">
        <v>149</v>
      </c>
      <c r="B9851" s="36" t="s">
        <v>18521</v>
      </c>
      <c r="C9851" s="36" t="s">
        <v>18522</v>
      </c>
      <c r="D9851" s="36" t="s">
        <v>182</v>
      </c>
    </row>
    <row r="9852" spans="1:4">
      <c r="A9852" s="36" t="s">
        <v>149</v>
      </c>
      <c r="B9852" s="36" t="s">
        <v>18523</v>
      </c>
      <c r="C9852" s="36" t="s">
        <v>18524</v>
      </c>
      <c r="D9852" s="36" t="s">
        <v>182</v>
      </c>
    </row>
    <row r="9853" spans="1:4">
      <c r="A9853" s="36" t="s">
        <v>149</v>
      </c>
      <c r="B9853" s="36" t="s">
        <v>18525</v>
      </c>
      <c r="C9853" s="36" t="s">
        <v>18526</v>
      </c>
      <c r="D9853" s="36" t="s">
        <v>182</v>
      </c>
    </row>
    <row r="9854" spans="1:4">
      <c r="A9854" s="36" t="s">
        <v>149</v>
      </c>
      <c r="B9854" s="36" t="s">
        <v>18527</v>
      </c>
      <c r="C9854" s="36" t="s">
        <v>18528</v>
      </c>
      <c r="D9854" s="36" t="s">
        <v>182</v>
      </c>
    </row>
    <row r="9855" spans="1:4">
      <c r="A9855" s="36" t="s">
        <v>149</v>
      </c>
      <c r="B9855" s="36" t="s">
        <v>18529</v>
      </c>
      <c r="C9855" s="36" t="s">
        <v>18530</v>
      </c>
      <c r="D9855" s="36" t="s">
        <v>182</v>
      </c>
    </row>
    <row r="9856" spans="1:4">
      <c r="A9856" s="36" t="s">
        <v>149</v>
      </c>
      <c r="B9856" s="36" t="s">
        <v>18531</v>
      </c>
      <c r="C9856" s="36" t="s">
        <v>18532</v>
      </c>
      <c r="D9856" s="36" t="s">
        <v>182</v>
      </c>
    </row>
    <row r="9857" spans="1:4">
      <c r="A9857" s="36" t="s">
        <v>149</v>
      </c>
      <c r="B9857" s="36" t="s">
        <v>18533</v>
      </c>
      <c r="C9857" s="36" t="s">
        <v>18534</v>
      </c>
      <c r="D9857" s="36" t="s">
        <v>182</v>
      </c>
    </row>
    <row r="9858" spans="1:4">
      <c r="A9858" s="36" t="s">
        <v>149</v>
      </c>
      <c r="B9858" s="36" t="s">
        <v>18535</v>
      </c>
      <c r="C9858" s="36" t="s">
        <v>18536</v>
      </c>
      <c r="D9858" s="36" t="s">
        <v>182</v>
      </c>
    </row>
    <row r="9859" spans="1:4">
      <c r="A9859" s="36" t="s">
        <v>149</v>
      </c>
      <c r="B9859" s="36" t="s">
        <v>18537</v>
      </c>
      <c r="C9859" s="36" t="s">
        <v>18538</v>
      </c>
      <c r="D9859" s="36" t="s">
        <v>182</v>
      </c>
    </row>
    <row r="9860" spans="1:4">
      <c r="A9860" s="36" t="s">
        <v>149</v>
      </c>
      <c r="B9860" s="36" t="s">
        <v>18539</v>
      </c>
      <c r="C9860" s="36" t="s">
        <v>18540</v>
      </c>
      <c r="D9860" s="36" t="s">
        <v>159</v>
      </c>
    </row>
    <row r="9861" spans="1:4">
      <c r="A9861" s="36" t="s">
        <v>149</v>
      </c>
      <c r="B9861" s="36" t="s">
        <v>18541</v>
      </c>
      <c r="C9861" s="36" t="s">
        <v>18542</v>
      </c>
      <c r="D9861" s="36" t="s">
        <v>182</v>
      </c>
    </row>
    <row r="9862" spans="1:4">
      <c r="A9862" s="36" t="s">
        <v>149</v>
      </c>
      <c r="B9862" s="36" t="s">
        <v>18543</v>
      </c>
      <c r="C9862" s="36" t="s">
        <v>18544</v>
      </c>
      <c r="D9862" s="36" t="s">
        <v>182</v>
      </c>
    </row>
    <row r="9863" spans="1:4">
      <c r="A9863" s="36" t="s">
        <v>149</v>
      </c>
      <c r="B9863" s="36" t="s">
        <v>18545</v>
      </c>
      <c r="C9863" s="36" t="s">
        <v>18546</v>
      </c>
      <c r="D9863" s="36" t="s">
        <v>182</v>
      </c>
    </row>
    <row r="9864" spans="1:4">
      <c r="A9864" s="36" t="s">
        <v>149</v>
      </c>
      <c r="B9864" s="36" t="s">
        <v>18547</v>
      </c>
      <c r="C9864" s="36" t="s">
        <v>18548</v>
      </c>
      <c r="D9864" s="36" t="s">
        <v>182</v>
      </c>
    </row>
    <row r="9865" spans="1:4">
      <c r="A9865" s="36" t="s">
        <v>149</v>
      </c>
      <c r="B9865" s="36" t="s">
        <v>18549</v>
      </c>
      <c r="C9865" s="36" t="s">
        <v>18550</v>
      </c>
      <c r="D9865" s="36" t="s">
        <v>182</v>
      </c>
    </row>
    <row r="9866" spans="1:4">
      <c r="A9866" s="36" t="s">
        <v>149</v>
      </c>
      <c r="B9866" s="36" t="s">
        <v>18551</v>
      </c>
      <c r="C9866" s="36" t="s">
        <v>18552</v>
      </c>
      <c r="D9866" s="36" t="s">
        <v>182</v>
      </c>
    </row>
    <row r="9867" spans="1:4">
      <c r="A9867" s="36" t="s">
        <v>149</v>
      </c>
      <c r="B9867" s="36" t="s">
        <v>18553</v>
      </c>
      <c r="C9867" s="36" t="s">
        <v>18554</v>
      </c>
      <c r="D9867" s="36" t="s">
        <v>182</v>
      </c>
    </row>
    <row r="9868" spans="1:4">
      <c r="A9868" s="36" t="s">
        <v>149</v>
      </c>
      <c r="B9868" s="36" t="s">
        <v>18555</v>
      </c>
      <c r="C9868" s="36" t="s">
        <v>18556</v>
      </c>
      <c r="D9868" s="36" t="s">
        <v>182</v>
      </c>
    </row>
    <row r="9869" spans="1:4">
      <c r="A9869" s="36" t="s">
        <v>149</v>
      </c>
      <c r="B9869" s="36" t="s">
        <v>18557</v>
      </c>
      <c r="C9869" s="36" t="s">
        <v>18558</v>
      </c>
      <c r="D9869" s="36" t="s">
        <v>182</v>
      </c>
    </row>
    <row r="9870" spans="1:4">
      <c r="A9870" s="36" t="s">
        <v>149</v>
      </c>
      <c r="B9870" s="36" t="s">
        <v>18559</v>
      </c>
      <c r="C9870" s="36" t="s">
        <v>18560</v>
      </c>
      <c r="D9870" s="36" t="s">
        <v>219</v>
      </c>
    </row>
    <row r="9871" spans="1:4">
      <c r="A9871" s="36" t="s">
        <v>149</v>
      </c>
      <c r="B9871" s="36" t="s">
        <v>18561</v>
      </c>
      <c r="C9871" s="36" t="s">
        <v>18562</v>
      </c>
      <c r="D9871" s="36" t="s">
        <v>182</v>
      </c>
    </row>
    <row r="9872" spans="1:4">
      <c r="A9872" s="36" t="s">
        <v>149</v>
      </c>
      <c r="B9872" s="36" t="s">
        <v>18563</v>
      </c>
      <c r="C9872" s="36" t="s">
        <v>18564</v>
      </c>
      <c r="D9872" s="36" t="s">
        <v>182</v>
      </c>
    </row>
    <row r="9873" spans="1:4">
      <c r="A9873" s="36" t="s">
        <v>149</v>
      </c>
      <c r="B9873" s="36" t="s">
        <v>18565</v>
      </c>
      <c r="C9873" s="36" t="s">
        <v>18566</v>
      </c>
      <c r="D9873" s="36" t="s">
        <v>182</v>
      </c>
    </row>
    <row r="9874" spans="1:4">
      <c r="A9874" s="36" t="s">
        <v>149</v>
      </c>
      <c r="B9874" s="36" t="s">
        <v>18567</v>
      </c>
      <c r="C9874" s="36" t="s">
        <v>18568</v>
      </c>
      <c r="D9874" s="36" t="s">
        <v>182</v>
      </c>
    </row>
    <row r="9875" spans="1:4">
      <c r="A9875" s="36" t="s">
        <v>149</v>
      </c>
      <c r="B9875" s="36" t="s">
        <v>18569</v>
      </c>
      <c r="C9875" s="36" t="s">
        <v>18570</v>
      </c>
      <c r="D9875" s="36" t="s">
        <v>182</v>
      </c>
    </row>
    <row r="9876" spans="1:4">
      <c r="A9876" s="36" t="s">
        <v>149</v>
      </c>
      <c r="B9876" s="36" t="s">
        <v>18571</v>
      </c>
      <c r="C9876" s="36" t="s">
        <v>18572</v>
      </c>
      <c r="D9876" s="36" t="s">
        <v>182</v>
      </c>
    </row>
    <row r="9877" spans="1:4">
      <c r="A9877" s="36" t="s">
        <v>149</v>
      </c>
      <c r="B9877" s="36" t="s">
        <v>18573</v>
      </c>
      <c r="C9877" s="36" t="s">
        <v>18574</v>
      </c>
      <c r="D9877" s="36" t="s">
        <v>182</v>
      </c>
    </row>
    <row r="9878" spans="1:4">
      <c r="A9878" s="36" t="s">
        <v>149</v>
      </c>
      <c r="B9878" s="36" t="s">
        <v>18575</v>
      </c>
      <c r="C9878" s="36" t="s">
        <v>18576</v>
      </c>
      <c r="D9878" s="36" t="s">
        <v>182</v>
      </c>
    </row>
    <row r="9879" spans="1:4">
      <c r="A9879" s="36" t="s">
        <v>149</v>
      </c>
      <c r="B9879" s="36" t="s">
        <v>18577</v>
      </c>
      <c r="C9879" s="36" t="s">
        <v>18578</v>
      </c>
      <c r="D9879" s="36" t="s">
        <v>182</v>
      </c>
    </row>
    <row r="9880" spans="1:4">
      <c r="A9880" s="36" t="s">
        <v>149</v>
      </c>
      <c r="B9880" s="36" t="s">
        <v>18579</v>
      </c>
      <c r="C9880" s="36" t="s">
        <v>18580</v>
      </c>
      <c r="D9880" s="36" t="s">
        <v>182</v>
      </c>
    </row>
    <row r="9881" spans="1:4">
      <c r="A9881" s="36" t="s">
        <v>149</v>
      </c>
      <c r="B9881" s="36" t="s">
        <v>18581</v>
      </c>
      <c r="C9881" s="36" t="s">
        <v>18582</v>
      </c>
      <c r="D9881" s="36" t="s">
        <v>182</v>
      </c>
    </row>
    <row r="9882" spans="1:4">
      <c r="A9882" s="36" t="s">
        <v>149</v>
      </c>
      <c r="B9882" s="36" t="s">
        <v>18583</v>
      </c>
      <c r="C9882" s="36" t="s">
        <v>18584</v>
      </c>
      <c r="D9882" s="36" t="s">
        <v>182</v>
      </c>
    </row>
    <row r="9883" spans="1:4">
      <c r="A9883" s="36" t="s">
        <v>149</v>
      </c>
      <c r="B9883" s="36" t="s">
        <v>18585</v>
      </c>
      <c r="C9883" s="36" t="s">
        <v>18586</v>
      </c>
      <c r="D9883" s="36" t="s">
        <v>182</v>
      </c>
    </row>
    <row r="9884" spans="1:4">
      <c r="A9884" s="36" t="s">
        <v>149</v>
      </c>
      <c r="B9884" s="36" t="s">
        <v>18587</v>
      </c>
      <c r="C9884" s="36" t="s">
        <v>18588</v>
      </c>
      <c r="D9884" s="36" t="s">
        <v>182</v>
      </c>
    </row>
    <row r="9885" spans="1:4">
      <c r="A9885" s="36" t="s">
        <v>149</v>
      </c>
      <c r="B9885" s="36" t="s">
        <v>18589</v>
      </c>
      <c r="C9885" s="36" t="s">
        <v>18590</v>
      </c>
      <c r="D9885" s="36" t="s">
        <v>182</v>
      </c>
    </row>
    <row r="9886" spans="1:4">
      <c r="A9886" s="36" t="s">
        <v>149</v>
      </c>
      <c r="B9886" s="36" t="s">
        <v>18591</v>
      </c>
      <c r="C9886" s="36" t="s">
        <v>18592</v>
      </c>
      <c r="D9886" s="36" t="s">
        <v>182</v>
      </c>
    </row>
    <row r="9887" spans="1:4">
      <c r="A9887" s="36" t="s">
        <v>149</v>
      </c>
      <c r="B9887" s="36" t="s">
        <v>18593</v>
      </c>
      <c r="C9887" s="36" t="s">
        <v>18594</v>
      </c>
      <c r="D9887" s="36" t="s">
        <v>182</v>
      </c>
    </row>
    <row r="9888" spans="1:4">
      <c r="A9888" s="36" t="s">
        <v>149</v>
      </c>
      <c r="B9888" s="36" t="s">
        <v>18595</v>
      </c>
      <c r="C9888" s="36" t="s">
        <v>18596</v>
      </c>
      <c r="D9888" s="36" t="s">
        <v>182</v>
      </c>
    </row>
    <row r="9889" spans="1:4">
      <c r="A9889" s="36" t="s">
        <v>149</v>
      </c>
      <c r="B9889" s="36" t="s">
        <v>18597</v>
      </c>
      <c r="C9889" s="36" t="s">
        <v>18598</v>
      </c>
      <c r="D9889" s="36" t="s">
        <v>182</v>
      </c>
    </row>
    <row r="9890" spans="1:4">
      <c r="A9890" s="36" t="s">
        <v>149</v>
      </c>
      <c r="B9890" s="36" t="s">
        <v>18599</v>
      </c>
      <c r="C9890" s="36" t="s">
        <v>18600</v>
      </c>
      <c r="D9890" s="36" t="s">
        <v>182</v>
      </c>
    </row>
    <row r="9891" spans="1:4">
      <c r="A9891" s="36" t="s">
        <v>149</v>
      </c>
      <c r="B9891" s="36" t="s">
        <v>18601</v>
      </c>
      <c r="C9891" s="36" t="s">
        <v>18602</v>
      </c>
      <c r="D9891" s="36" t="s">
        <v>182</v>
      </c>
    </row>
    <row r="9892" spans="1:4">
      <c r="A9892" s="36" t="s">
        <v>149</v>
      </c>
      <c r="B9892" s="36" t="s">
        <v>18603</v>
      </c>
      <c r="C9892" s="36" t="s">
        <v>18604</v>
      </c>
      <c r="D9892" s="36" t="s">
        <v>182</v>
      </c>
    </row>
    <row r="9893" spans="1:4">
      <c r="A9893" s="36" t="s">
        <v>149</v>
      </c>
      <c r="B9893" s="36" t="s">
        <v>18605</v>
      </c>
      <c r="C9893" s="36" t="s">
        <v>18606</v>
      </c>
      <c r="D9893" s="36" t="s">
        <v>182</v>
      </c>
    </row>
    <row r="9894" spans="1:4">
      <c r="A9894" s="36" t="s">
        <v>149</v>
      </c>
      <c r="B9894" s="36" t="s">
        <v>18607</v>
      </c>
      <c r="C9894" s="36" t="s">
        <v>18608</v>
      </c>
      <c r="D9894" s="36" t="s">
        <v>182</v>
      </c>
    </row>
    <row r="9895" spans="1:4">
      <c r="A9895" s="36" t="s">
        <v>149</v>
      </c>
      <c r="B9895" s="36" t="s">
        <v>18609</v>
      </c>
      <c r="C9895" s="36" t="s">
        <v>18610</v>
      </c>
      <c r="D9895" s="36" t="s">
        <v>182</v>
      </c>
    </row>
    <row r="9896" spans="1:4">
      <c r="A9896" s="36" t="s">
        <v>149</v>
      </c>
      <c r="B9896" s="36" t="s">
        <v>18611</v>
      </c>
      <c r="C9896" s="36" t="s">
        <v>18612</v>
      </c>
      <c r="D9896" s="36" t="s">
        <v>182</v>
      </c>
    </row>
    <row r="9897" spans="1:4">
      <c r="A9897" s="36" t="s">
        <v>149</v>
      </c>
      <c r="B9897" s="36" t="s">
        <v>18613</v>
      </c>
      <c r="C9897" s="36" t="s">
        <v>18614</v>
      </c>
      <c r="D9897" s="36" t="s">
        <v>182</v>
      </c>
    </row>
    <row r="9898" spans="1:4">
      <c r="A9898" s="36" t="s">
        <v>149</v>
      </c>
      <c r="B9898" s="36" t="s">
        <v>18615</v>
      </c>
      <c r="C9898" s="36" t="s">
        <v>18616</v>
      </c>
      <c r="D9898" s="36" t="s">
        <v>182</v>
      </c>
    </row>
    <row r="9899" spans="1:4">
      <c r="A9899" s="36" t="s">
        <v>149</v>
      </c>
      <c r="B9899" s="36" t="s">
        <v>18617</v>
      </c>
      <c r="C9899" s="36" t="s">
        <v>18618</v>
      </c>
      <c r="D9899" s="36" t="s">
        <v>182</v>
      </c>
    </row>
    <row r="9900" spans="1:4">
      <c r="A9900" s="36" t="s">
        <v>149</v>
      </c>
      <c r="B9900" s="36" t="s">
        <v>18619</v>
      </c>
      <c r="C9900" s="36" t="s">
        <v>18620</v>
      </c>
      <c r="D9900" s="36" t="s">
        <v>182</v>
      </c>
    </row>
    <row r="9901" spans="1:4">
      <c r="A9901" s="36" t="s">
        <v>149</v>
      </c>
      <c r="B9901" s="36" t="s">
        <v>18621</v>
      </c>
      <c r="C9901" s="36" t="s">
        <v>18622</v>
      </c>
      <c r="D9901" s="36" t="s">
        <v>182</v>
      </c>
    </row>
    <row r="9902" spans="1:4">
      <c r="A9902" s="36" t="s">
        <v>149</v>
      </c>
      <c r="B9902" s="36" t="s">
        <v>18623</v>
      </c>
      <c r="C9902" s="36" t="s">
        <v>18624</v>
      </c>
      <c r="D9902" s="36" t="s">
        <v>182</v>
      </c>
    </row>
    <row r="9903" spans="1:4">
      <c r="A9903" s="36" t="s">
        <v>149</v>
      </c>
      <c r="B9903" s="36" t="s">
        <v>18625</v>
      </c>
      <c r="C9903" s="36" t="s">
        <v>18626</v>
      </c>
      <c r="D9903" s="36" t="s">
        <v>182</v>
      </c>
    </row>
    <row r="9904" spans="1:4">
      <c r="A9904" s="36" t="s">
        <v>149</v>
      </c>
      <c r="B9904" s="36" t="s">
        <v>18627</v>
      </c>
      <c r="C9904" s="36" t="s">
        <v>18628</v>
      </c>
      <c r="D9904" s="36" t="s">
        <v>182</v>
      </c>
    </row>
    <row r="9905" spans="1:4">
      <c r="A9905" s="36" t="s">
        <v>149</v>
      </c>
      <c r="B9905" s="36" t="s">
        <v>18629</v>
      </c>
      <c r="C9905" s="36" t="s">
        <v>18630</v>
      </c>
      <c r="D9905" s="36" t="s">
        <v>182</v>
      </c>
    </row>
    <row r="9906" spans="1:4">
      <c r="A9906" s="36" t="s">
        <v>149</v>
      </c>
      <c r="B9906" s="36" t="s">
        <v>18631</v>
      </c>
      <c r="C9906" s="36" t="s">
        <v>18632</v>
      </c>
      <c r="D9906" s="36" t="s">
        <v>182</v>
      </c>
    </row>
    <row r="9907" spans="1:4">
      <c r="A9907" s="36" t="s">
        <v>149</v>
      </c>
      <c r="B9907" s="36" t="s">
        <v>18633</v>
      </c>
      <c r="C9907" s="36" t="s">
        <v>18634</v>
      </c>
      <c r="D9907" s="36" t="s">
        <v>182</v>
      </c>
    </row>
    <row r="9908" spans="1:4">
      <c r="A9908" s="36" t="s">
        <v>149</v>
      </c>
      <c r="B9908" s="36" t="s">
        <v>18635</v>
      </c>
      <c r="C9908" s="36" t="s">
        <v>18636</v>
      </c>
      <c r="D9908" s="36" t="s">
        <v>182</v>
      </c>
    </row>
    <row r="9909" spans="1:4">
      <c r="A9909" s="36" t="s">
        <v>149</v>
      </c>
      <c r="B9909" s="36" t="s">
        <v>18637</v>
      </c>
      <c r="C9909" s="36" t="s">
        <v>18638</v>
      </c>
      <c r="D9909" s="36" t="s">
        <v>182</v>
      </c>
    </row>
    <row r="9910" spans="1:4">
      <c r="A9910" s="36" t="s">
        <v>149</v>
      </c>
      <c r="B9910" s="36" t="s">
        <v>18639</v>
      </c>
      <c r="C9910" s="36" t="s">
        <v>18640</v>
      </c>
      <c r="D9910" s="36" t="s">
        <v>182</v>
      </c>
    </row>
    <row r="9911" spans="1:4">
      <c r="A9911" s="36" t="s">
        <v>149</v>
      </c>
      <c r="B9911" s="36" t="s">
        <v>18641</v>
      </c>
      <c r="C9911" s="36" t="s">
        <v>18642</v>
      </c>
      <c r="D9911" s="36" t="s">
        <v>182</v>
      </c>
    </row>
    <row r="9912" spans="1:4">
      <c r="A9912" s="36" t="s">
        <v>149</v>
      </c>
      <c r="B9912" s="36" t="s">
        <v>18643</v>
      </c>
      <c r="C9912" s="36" t="s">
        <v>18644</v>
      </c>
      <c r="D9912" s="36" t="s">
        <v>182</v>
      </c>
    </row>
    <row r="9913" spans="1:4">
      <c r="A9913" s="36" t="s">
        <v>149</v>
      </c>
      <c r="B9913" s="36" t="s">
        <v>18645</v>
      </c>
      <c r="C9913" s="36" t="s">
        <v>18646</v>
      </c>
      <c r="D9913" s="36" t="s">
        <v>182</v>
      </c>
    </row>
    <row r="9914" spans="1:4">
      <c r="A9914" s="36" t="s">
        <v>149</v>
      </c>
      <c r="B9914" s="36" t="s">
        <v>18647</v>
      </c>
      <c r="C9914" s="36" t="s">
        <v>18648</v>
      </c>
      <c r="D9914" s="36" t="s">
        <v>182</v>
      </c>
    </row>
    <row r="9915" spans="1:4">
      <c r="A9915" s="36" t="s">
        <v>149</v>
      </c>
      <c r="B9915" s="36" t="s">
        <v>18649</v>
      </c>
      <c r="C9915" s="36" t="s">
        <v>18650</v>
      </c>
      <c r="D9915" s="36" t="s">
        <v>182</v>
      </c>
    </row>
    <row r="9916" spans="1:4">
      <c r="A9916" s="36" t="s">
        <v>149</v>
      </c>
      <c r="B9916" s="36" t="s">
        <v>18651</v>
      </c>
      <c r="C9916" s="36" t="s">
        <v>18652</v>
      </c>
      <c r="D9916" s="36" t="s">
        <v>182</v>
      </c>
    </row>
    <row r="9917" spans="1:4">
      <c r="A9917" s="36" t="s">
        <v>149</v>
      </c>
      <c r="B9917" s="36" t="s">
        <v>18653</v>
      </c>
      <c r="C9917" s="36" t="s">
        <v>18654</v>
      </c>
      <c r="D9917" s="36" t="s">
        <v>182</v>
      </c>
    </row>
    <row r="9918" spans="1:4">
      <c r="A9918" s="36" t="s">
        <v>149</v>
      </c>
      <c r="B9918" s="36" t="s">
        <v>18655</v>
      </c>
      <c r="C9918" s="36" t="s">
        <v>18656</v>
      </c>
      <c r="D9918" s="36" t="s">
        <v>182</v>
      </c>
    </row>
    <row r="9919" spans="1:4">
      <c r="A9919" s="36" t="s">
        <v>149</v>
      </c>
      <c r="B9919" s="36" t="s">
        <v>18489</v>
      </c>
      <c r="C9919" s="36" t="s">
        <v>18657</v>
      </c>
      <c r="D9919" s="36" t="s">
        <v>182</v>
      </c>
    </row>
    <row r="9920" spans="1:4">
      <c r="A9920" s="36" t="s">
        <v>149</v>
      </c>
      <c r="B9920" s="36" t="s">
        <v>18658</v>
      </c>
      <c r="C9920" s="36" t="s">
        <v>18659</v>
      </c>
      <c r="D9920" s="36" t="s">
        <v>182</v>
      </c>
    </row>
    <row r="9921" spans="1:4">
      <c r="A9921" s="36" t="s">
        <v>149</v>
      </c>
      <c r="B9921" s="36" t="s">
        <v>18660</v>
      </c>
      <c r="C9921" s="36" t="s">
        <v>18661</v>
      </c>
      <c r="D9921" s="36" t="s">
        <v>182</v>
      </c>
    </row>
    <row r="9922" spans="1:4">
      <c r="A9922" s="36" t="s">
        <v>149</v>
      </c>
      <c r="B9922" s="36" t="s">
        <v>18662</v>
      </c>
      <c r="C9922" s="36" t="s">
        <v>18663</v>
      </c>
      <c r="D9922" s="36" t="s">
        <v>182</v>
      </c>
    </row>
    <row r="9923" spans="1:4">
      <c r="A9923" s="36" t="s">
        <v>149</v>
      </c>
      <c r="B9923" s="36" t="s">
        <v>18664</v>
      </c>
      <c r="C9923" s="36" t="s">
        <v>18665</v>
      </c>
      <c r="D9923" s="36" t="s">
        <v>182</v>
      </c>
    </row>
    <row r="9924" spans="1:4">
      <c r="A9924" s="36" t="s">
        <v>149</v>
      </c>
      <c r="B9924" s="36" t="s">
        <v>18666</v>
      </c>
      <c r="C9924" s="36" t="s">
        <v>18667</v>
      </c>
      <c r="D9924" s="36" t="s">
        <v>182</v>
      </c>
    </row>
    <row r="9925" spans="1:4">
      <c r="A9925" s="36" t="s">
        <v>149</v>
      </c>
      <c r="B9925" s="36" t="s">
        <v>18668</v>
      </c>
      <c r="C9925" s="36" t="s">
        <v>18669</v>
      </c>
      <c r="D9925" s="36" t="s">
        <v>182</v>
      </c>
    </row>
    <row r="9926" spans="1:4">
      <c r="A9926" s="36" t="s">
        <v>149</v>
      </c>
      <c r="B9926" s="36" t="s">
        <v>18670</v>
      </c>
      <c r="C9926" s="36" t="s">
        <v>18671</v>
      </c>
      <c r="D9926" s="36" t="s">
        <v>182</v>
      </c>
    </row>
    <row r="9927" spans="1:4">
      <c r="A9927" s="36" t="s">
        <v>149</v>
      </c>
      <c r="B9927" s="36" t="s">
        <v>18672</v>
      </c>
      <c r="C9927" s="36" t="s">
        <v>18673</v>
      </c>
      <c r="D9927" s="36" t="s">
        <v>182</v>
      </c>
    </row>
    <row r="9928" spans="1:4">
      <c r="A9928" s="36" t="s">
        <v>149</v>
      </c>
      <c r="B9928" s="36" t="s">
        <v>18674</v>
      </c>
      <c r="C9928" s="36" t="s">
        <v>18675</v>
      </c>
      <c r="D9928" s="36" t="s">
        <v>182</v>
      </c>
    </row>
    <row r="9929" spans="1:4">
      <c r="A9929" s="36" t="s">
        <v>149</v>
      </c>
      <c r="B9929" s="36" t="s">
        <v>18676</v>
      </c>
      <c r="C9929" s="36" t="s">
        <v>18677</v>
      </c>
      <c r="D9929" s="36" t="s">
        <v>182</v>
      </c>
    </row>
    <row r="9930" spans="1:4">
      <c r="A9930" s="36" t="s">
        <v>149</v>
      </c>
      <c r="B9930" s="36" t="s">
        <v>18678</v>
      </c>
      <c r="C9930" s="36" t="s">
        <v>18679</v>
      </c>
      <c r="D9930" s="36" t="s">
        <v>182</v>
      </c>
    </row>
    <row r="9931" spans="1:4">
      <c r="A9931" s="36" t="s">
        <v>149</v>
      </c>
      <c r="B9931" s="36" t="s">
        <v>18680</v>
      </c>
      <c r="C9931" s="36" t="s">
        <v>18681</v>
      </c>
      <c r="D9931" s="36" t="s">
        <v>182</v>
      </c>
    </row>
    <row r="9932" spans="1:4">
      <c r="A9932" s="36" t="s">
        <v>149</v>
      </c>
      <c r="B9932" s="36" t="s">
        <v>18682</v>
      </c>
      <c r="C9932" s="36" t="s">
        <v>18683</v>
      </c>
      <c r="D9932" s="36" t="s">
        <v>182</v>
      </c>
    </row>
    <row r="9933" spans="1:4">
      <c r="A9933" s="36" t="s">
        <v>149</v>
      </c>
      <c r="B9933" s="36" t="s">
        <v>18684</v>
      </c>
      <c r="C9933" s="36" t="s">
        <v>18685</v>
      </c>
      <c r="D9933" s="36" t="s">
        <v>182</v>
      </c>
    </row>
    <row r="9934" spans="1:4">
      <c r="A9934" s="36" t="s">
        <v>149</v>
      </c>
      <c r="B9934" s="36" t="s">
        <v>18686</v>
      </c>
      <c r="C9934" s="36" t="s">
        <v>18687</v>
      </c>
      <c r="D9934" s="36" t="s">
        <v>182</v>
      </c>
    </row>
    <row r="9935" spans="1:4">
      <c r="A9935" s="36" t="s">
        <v>149</v>
      </c>
      <c r="B9935" s="36" t="s">
        <v>18688</v>
      </c>
      <c r="C9935" s="36" t="s">
        <v>18689</v>
      </c>
      <c r="D9935" s="36" t="s">
        <v>182</v>
      </c>
    </row>
    <row r="9936" spans="1:4">
      <c r="A9936" s="36" t="s">
        <v>149</v>
      </c>
      <c r="B9936" s="36" t="s">
        <v>18690</v>
      </c>
      <c r="C9936" s="36" t="s">
        <v>18691</v>
      </c>
      <c r="D9936" s="36" t="s">
        <v>182</v>
      </c>
    </row>
    <row r="9937" spans="1:4">
      <c r="A9937" s="36" t="s">
        <v>149</v>
      </c>
      <c r="B9937" s="36" t="s">
        <v>18692</v>
      </c>
      <c r="C9937" s="36" t="s">
        <v>18693</v>
      </c>
      <c r="D9937" s="36" t="s">
        <v>182</v>
      </c>
    </row>
    <row r="9938" spans="1:4">
      <c r="A9938" s="36" t="s">
        <v>149</v>
      </c>
      <c r="B9938" s="36" t="s">
        <v>18694</v>
      </c>
      <c r="C9938" s="36" t="s">
        <v>18695</v>
      </c>
      <c r="D9938" s="36" t="s">
        <v>182</v>
      </c>
    </row>
    <row r="9939" spans="1:4">
      <c r="A9939" s="36" t="s">
        <v>149</v>
      </c>
      <c r="B9939" s="36" t="s">
        <v>18696</v>
      </c>
      <c r="C9939" s="36" t="s">
        <v>18697</v>
      </c>
      <c r="D9939" s="36" t="s">
        <v>182</v>
      </c>
    </row>
    <row r="9940" spans="1:4">
      <c r="A9940" s="36" t="s">
        <v>149</v>
      </c>
      <c r="B9940" s="36" t="s">
        <v>18698</v>
      </c>
      <c r="C9940" s="36" t="s">
        <v>18699</v>
      </c>
      <c r="D9940" s="36" t="s">
        <v>159</v>
      </c>
    </row>
    <row r="9941" spans="1:4">
      <c r="A9941" s="36" t="s">
        <v>149</v>
      </c>
      <c r="B9941" s="36" t="s">
        <v>18700</v>
      </c>
      <c r="C9941" s="36" t="s">
        <v>18701</v>
      </c>
      <c r="D9941" s="36" t="s">
        <v>159</v>
      </c>
    </row>
    <row r="9942" spans="1:4">
      <c r="A9942" s="36" t="s">
        <v>149</v>
      </c>
      <c r="B9942" s="36" t="s">
        <v>18702</v>
      </c>
      <c r="C9942" s="36" t="s">
        <v>18703</v>
      </c>
      <c r="D9942" s="36" t="s">
        <v>182</v>
      </c>
    </row>
    <row r="9943" spans="1:4">
      <c r="A9943" s="36" t="s">
        <v>149</v>
      </c>
      <c r="B9943" s="36" t="s">
        <v>18704</v>
      </c>
      <c r="C9943" s="36" t="s">
        <v>18705</v>
      </c>
      <c r="D9943" s="36" t="s">
        <v>182</v>
      </c>
    </row>
    <row r="9944" spans="1:4">
      <c r="A9944" s="36" t="s">
        <v>149</v>
      </c>
      <c r="B9944" s="36" t="s">
        <v>18706</v>
      </c>
      <c r="C9944" s="36" t="s">
        <v>18707</v>
      </c>
      <c r="D9944" s="36" t="s">
        <v>182</v>
      </c>
    </row>
    <row r="9945" spans="1:4">
      <c r="A9945" s="36" t="s">
        <v>149</v>
      </c>
      <c r="B9945" s="36" t="s">
        <v>18708</v>
      </c>
      <c r="C9945" s="36" t="s">
        <v>18709</v>
      </c>
      <c r="D9945" s="36" t="s">
        <v>182</v>
      </c>
    </row>
    <row r="9946" spans="1:4">
      <c r="A9946" s="36" t="s">
        <v>149</v>
      </c>
      <c r="B9946" s="36" t="s">
        <v>18710</v>
      </c>
      <c r="C9946" s="36" t="s">
        <v>18711</v>
      </c>
      <c r="D9946" s="36" t="s">
        <v>182</v>
      </c>
    </row>
    <row r="9947" spans="1:4">
      <c r="A9947" s="36" t="s">
        <v>149</v>
      </c>
      <c r="B9947" s="36" t="s">
        <v>18712</v>
      </c>
      <c r="C9947" s="36" t="s">
        <v>18713</v>
      </c>
      <c r="D9947" s="36" t="s">
        <v>182</v>
      </c>
    </row>
    <row r="9948" spans="1:4">
      <c r="A9948" s="36" t="s">
        <v>149</v>
      </c>
      <c r="B9948" s="36" t="s">
        <v>18714</v>
      </c>
      <c r="C9948" s="36" t="s">
        <v>18715</v>
      </c>
      <c r="D9948" s="36" t="s">
        <v>182</v>
      </c>
    </row>
    <row r="9949" spans="1:4">
      <c r="A9949" s="36" t="s">
        <v>149</v>
      </c>
      <c r="B9949" s="36" t="s">
        <v>18716</v>
      </c>
      <c r="C9949" s="36" t="s">
        <v>18717</v>
      </c>
      <c r="D9949" s="36" t="s">
        <v>182</v>
      </c>
    </row>
    <row r="9950" spans="1:4">
      <c r="A9950" s="36" t="s">
        <v>149</v>
      </c>
      <c r="B9950" s="36" t="s">
        <v>18718</v>
      </c>
      <c r="C9950" s="36" t="s">
        <v>18719</v>
      </c>
      <c r="D9950" s="36" t="s">
        <v>182</v>
      </c>
    </row>
    <row r="9951" spans="1:4">
      <c r="A9951" s="36" t="s">
        <v>149</v>
      </c>
      <c r="B9951" s="36" t="s">
        <v>18718</v>
      </c>
      <c r="C9951" s="36" t="s">
        <v>18720</v>
      </c>
      <c r="D9951" s="36" t="s">
        <v>182</v>
      </c>
    </row>
    <row r="9952" spans="1:4">
      <c r="A9952" s="36" t="s">
        <v>149</v>
      </c>
      <c r="B9952" s="36" t="s">
        <v>18721</v>
      </c>
      <c r="C9952" s="36" t="s">
        <v>18722</v>
      </c>
      <c r="D9952" s="36" t="s">
        <v>182</v>
      </c>
    </row>
    <row r="9953" spans="1:4">
      <c r="A9953" s="36" t="s">
        <v>149</v>
      </c>
      <c r="B9953" s="36" t="s">
        <v>18723</v>
      </c>
      <c r="C9953" s="36" t="s">
        <v>18724</v>
      </c>
      <c r="D9953" s="36" t="s">
        <v>182</v>
      </c>
    </row>
    <row r="9954" spans="1:4">
      <c r="A9954" s="36" t="s">
        <v>149</v>
      </c>
      <c r="B9954" s="36" t="s">
        <v>18725</v>
      </c>
      <c r="C9954" s="36" t="s">
        <v>18726</v>
      </c>
      <c r="D9954" s="36" t="s">
        <v>182</v>
      </c>
    </row>
    <row r="9955" spans="1:4">
      <c r="A9955" s="36" t="s">
        <v>149</v>
      </c>
      <c r="B9955" s="36" t="s">
        <v>18727</v>
      </c>
      <c r="C9955" s="36" t="s">
        <v>18728</v>
      </c>
      <c r="D9955" s="36" t="s">
        <v>182</v>
      </c>
    </row>
    <row r="9956" spans="1:4">
      <c r="A9956" s="36" t="s">
        <v>149</v>
      </c>
      <c r="B9956" s="36" t="s">
        <v>18729</v>
      </c>
      <c r="C9956" s="36" t="s">
        <v>18730</v>
      </c>
      <c r="D9956" s="36" t="s">
        <v>182</v>
      </c>
    </row>
    <row r="9957" spans="1:4">
      <c r="A9957" s="36" t="s">
        <v>149</v>
      </c>
      <c r="B9957" s="36" t="s">
        <v>18731</v>
      </c>
      <c r="C9957" s="36" t="s">
        <v>18732</v>
      </c>
      <c r="D9957" s="36" t="s">
        <v>182</v>
      </c>
    </row>
    <row r="9958" spans="1:4">
      <c r="A9958" s="36" t="s">
        <v>149</v>
      </c>
      <c r="B9958" s="36" t="s">
        <v>18733</v>
      </c>
      <c r="C9958" s="36" t="s">
        <v>18734</v>
      </c>
      <c r="D9958" s="36" t="s">
        <v>182</v>
      </c>
    </row>
    <row r="9959" spans="1:4">
      <c r="A9959" s="36" t="s">
        <v>149</v>
      </c>
      <c r="B9959" s="36" t="s">
        <v>18735</v>
      </c>
      <c r="C9959" s="36" t="s">
        <v>18736</v>
      </c>
      <c r="D9959" s="36" t="s">
        <v>182</v>
      </c>
    </row>
    <row r="9960" spans="1:4">
      <c r="A9960" s="36" t="s">
        <v>149</v>
      </c>
      <c r="B9960" s="36" t="s">
        <v>18737</v>
      </c>
      <c r="C9960" s="36" t="s">
        <v>18738</v>
      </c>
      <c r="D9960" s="36" t="s">
        <v>182</v>
      </c>
    </row>
    <row r="9961" spans="1:4">
      <c r="A9961" s="36" t="s">
        <v>149</v>
      </c>
      <c r="B9961" s="36" t="s">
        <v>18739</v>
      </c>
      <c r="C9961" s="36" t="s">
        <v>18740</v>
      </c>
      <c r="D9961" s="36" t="s">
        <v>182</v>
      </c>
    </row>
    <row r="9962" spans="1:4">
      <c r="A9962" s="36" t="s">
        <v>149</v>
      </c>
      <c r="B9962" s="36" t="s">
        <v>18741</v>
      </c>
      <c r="C9962" s="36" t="s">
        <v>18742</v>
      </c>
      <c r="D9962" s="36" t="s">
        <v>182</v>
      </c>
    </row>
    <row r="9963" spans="1:4">
      <c r="A9963" s="36" t="s">
        <v>149</v>
      </c>
      <c r="B9963" s="36" t="s">
        <v>18743</v>
      </c>
      <c r="C9963" s="36" t="s">
        <v>18744</v>
      </c>
      <c r="D9963" s="36" t="s">
        <v>182</v>
      </c>
    </row>
    <row r="9964" spans="1:4">
      <c r="A9964" s="36" t="s">
        <v>149</v>
      </c>
      <c r="B9964" s="36" t="s">
        <v>18745</v>
      </c>
      <c r="C9964" s="36" t="s">
        <v>18746</v>
      </c>
      <c r="D9964" s="36" t="s">
        <v>182</v>
      </c>
    </row>
    <row r="9965" spans="1:4">
      <c r="A9965" s="36" t="s">
        <v>149</v>
      </c>
      <c r="B9965" s="36" t="s">
        <v>18747</v>
      </c>
      <c r="C9965" s="36" t="s">
        <v>18748</v>
      </c>
      <c r="D9965" s="36" t="s">
        <v>182</v>
      </c>
    </row>
    <row r="9966" spans="1:4">
      <c r="A9966" s="36" t="s">
        <v>149</v>
      </c>
      <c r="B9966" s="36" t="s">
        <v>18749</v>
      </c>
      <c r="C9966" s="36" t="s">
        <v>18750</v>
      </c>
      <c r="D9966" s="36" t="s">
        <v>182</v>
      </c>
    </row>
    <row r="9967" spans="1:4">
      <c r="A9967" s="36" t="s">
        <v>149</v>
      </c>
      <c r="B9967" s="36" t="s">
        <v>18751</v>
      </c>
      <c r="C9967" s="36" t="s">
        <v>18752</v>
      </c>
      <c r="D9967" s="36" t="s">
        <v>182</v>
      </c>
    </row>
    <row r="9968" spans="1:4">
      <c r="A9968" s="36" t="s">
        <v>149</v>
      </c>
      <c r="B9968" s="36" t="s">
        <v>18753</v>
      </c>
      <c r="C9968" s="36" t="s">
        <v>18754</v>
      </c>
      <c r="D9968" s="36" t="s">
        <v>182</v>
      </c>
    </row>
    <row r="9969" spans="1:4">
      <c r="A9969" s="36" t="s">
        <v>149</v>
      </c>
      <c r="B9969" s="36" t="s">
        <v>18755</v>
      </c>
      <c r="C9969" s="36" t="s">
        <v>18756</v>
      </c>
      <c r="D9969" s="36" t="s">
        <v>182</v>
      </c>
    </row>
    <row r="9970" spans="1:4">
      <c r="A9970" s="36" t="s">
        <v>149</v>
      </c>
      <c r="B9970" s="36" t="s">
        <v>18757</v>
      </c>
      <c r="C9970" s="36" t="s">
        <v>18758</v>
      </c>
      <c r="D9970" s="36" t="s">
        <v>182</v>
      </c>
    </row>
    <row r="9971" spans="1:4">
      <c r="A9971" s="36" t="s">
        <v>149</v>
      </c>
      <c r="B9971" s="36" t="s">
        <v>18759</v>
      </c>
      <c r="C9971" s="36" t="s">
        <v>18760</v>
      </c>
      <c r="D9971" s="36" t="s">
        <v>182</v>
      </c>
    </row>
    <row r="9972" spans="1:4">
      <c r="A9972" s="36" t="s">
        <v>149</v>
      </c>
      <c r="B9972" s="36" t="s">
        <v>18761</v>
      </c>
      <c r="C9972" s="36" t="s">
        <v>18762</v>
      </c>
      <c r="D9972" s="36" t="s">
        <v>182</v>
      </c>
    </row>
    <row r="9973" spans="1:4">
      <c r="A9973" s="36" t="s">
        <v>149</v>
      </c>
      <c r="B9973" s="36" t="s">
        <v>18763</v>
      </c>
      <c r="C9973" s="36" t="s">
        <v>18764</v>
      </c>
      <c r="D9973" s="36" t="s">
        <v>182</v>
      </c>
    </row>
    <row r="9974" spans="1:4">
      <c r="A9974" s="36" t="s">
        <v>149</v>
      </c>
      <c r="B9974" s="36" t="s">
        <v>18765</v>
      </c>
      <c r="C9974" s="36" t="s">
        <v>18766</v>
      </c>
      <c r="D9974" s="36" t="s">
        <v>182</v>
      </c>
    </row>
    <row r="9975" spans="1:4">
      <c r="A9975" s="36" t="s">
        <v>149</v>
      </c>
      <c r="B9975" s="36" t="s">
        <v>18767</v>
      </c>
      <c r="C9975" s="36" t="s">
        <v>18768</v>
      </c>
      <c r="D9975" s="36" t="s">
        <v>182</v>
      </c>
    </row>
    <row r="9976" spans="1:4">
      <c r="A9976" s="36" t="s">
        <v>149</v>
      </c>
      <c r="B9976" s="36" t="s">
        <v>18539</v>
      </c>
      <c r="C9976" s="36" t="s">
        <v>18769</v>
      </c>
      <c r="D9976" s="36" t="s">
        <v>182</v>
      </c>
    </row>
    <row r="9977" spans="1:4">
      <c r="A9977" s="36" t="s">
        <v>149</v>
      </c>
      <c r="B9977" s="36" t="s">
        <v>18770</v>
      </c>
      <c r="C9977" s="36" t="s">
        <v>18771</v>
      </c>
      <c r="D9977" s="36" t="s">
        <v>182</v>
      </c>
    </row>
    <row r="9978" spans="1:4">
      <c r="A9978" s="36" t="s">
        <v>149</v>
      </c>
      <c r="B9978" s="36" t="s">
        <v>18772</v>
      </c>
      <c r="C9978" s="36" t="s">
        <v>18773</v>
      </c>
      <c r="D9978" s="36" t="s">
        <v>182</v>
      </c>
    </row>
    <row r="9979" spans="1:4">
      <c r="A9979" s="36" t="s">
        <v>149</v>
      </c>
      <c r="B9979" s="36" t="s">
        <v>18774</v>
      </c>
      <c r="C9979" s="36" t="s">
        <v>18775</v>
      </c>
      <c r="D9979" s="36" t="s">
        <v>182</v>
      </c>
    </row>
    <row r="9980" spans="1:4">
      <c r="A9980" s="36" t="s">
        <v>149</v>
      </c>
      <c r="B9980" s="36" t="s">
        <v>18776</v>
      </c>
      <c r="C9980" s="36" t="s">
        <v>18777</v>
      </c>
      <c r="D9980" s="36" t="s">
        <v>182</v>
      </c>
    </row>
    <row r="9981" spans="1:4">
      <c r="A9981" s="36" t="s">
        <v>149</v>
      </c>
      <c r="B9981" s="36" t="s">
        <v>18778</v>
      </c>
      <c r="C9981" s="36" t="s">
        <v>18779</v>
      </c>
      <c r="D9981" s="36" t="s">
        <v>182</v>
      </c>
    </row>
    <row r="9982" spans="1:4">
      <c r="A9982" s="36" t="s">
        <v>149</v>
      </c>
      <c r="B9982" s="36" t="s">
        <v>18780</v>
      </c>
      <c r="C9982" s="36" t="s">
        <v>18781</v>
      </c>
      <c r="D9982" s="36" t="s">
        <v>182</v>
      </c>
    </row>
    <row r="9983" spans="1:4">
      <c r="A9983" s="36" t="s">
        <v>149</v>
      </c>
      <c r="B9983" s="36" t="s">
        <v>18782</v>
      </c>
      <c r="C9983" s="36" t="s">
        <v>18783</v>
      </c>
      <c r="D9983" s="36" t="s">
        <v>182</v>
      </c>
    </row>
    <row r="9984" spans="1:4">
      <c r="A9984" s="36" t="s">
        <v>149</v>
      </c>
      <c r="B9984" s="36" t="s">
        <v>18784</v>
      </c>
      <c r="C9984" s="36" t="s">
        <v>18785</v>
      </c>
      <c r="D9984" s="36" t="s">
        <v>182</v>
      </c>
    </row>
    <row r="9985" spans="1:4">
      <c r="A9985" s="36" t="s">
        <v>149</v>
      </c>
      <c r="B9985" s="36" t="s">
        <v>18786</v>
      </c>
      <c r="C9985" s="36" t="s">
        <v>18787</v>
      </c>
      <c r="D9985" s="36" t="s">
        <v>159</v>
      </c>
    </row>
    <row r="9986" spans="1:4">
      <c r="A9986" s="36" t="s">
        <v>149</v>
      </c>
      <c r="B9986" s="36" t="s">
        <v>18788</v>
      </c>
      <c r="C9986" s="36" t="s">
        <v>18789</v>
      </c>
      <c r="D9986" s="36" t="s">
        <v>182</v>
      </c>
    </row>
    <row r="9987" spans="1:4">
      <c r="A9987" s="36" t="s">
        <v>149</v>
      </c>
      <c r="B9987" s="36" t="s">
        <v>18790</v>
      </c>
      <c r="C9987" s="36" t="s">
        <v>18791</v>
      </c>
      <c r="D9987" s="36" t="s">
        <v>182</v>
      </c>
    </row>
    <row r="9988" spans="1:4">
      <c r="A9988" s="36" t="s">
        <v>149</v>
      </c>
      <c r="B9988" s="36" t="s">
        <v>18792</v>
      </c>
      <c r="C9988" s="36" t="s">
        <v>18793</v>
      </c>
      <c r="D9988" s="36" t="s">
        <v>182</v>
      </c>
    </row>
    <row r="9989" spans="1:4">
      <c r="A9989" s="36" t="s">
        <v>149</v>
      </c>
      <c r="B9989" s="36" t="s">
        <v>18794</v>
      </c>
      <c r="C9989" s="36" t="s">
        <v>18795</v>
      </c>
      <c r="D9989" s="36" t="s">
        <v>182</v>
      </c>
    </row>
    <row r="9990" spans="1:4">
      <c r="A9990" s="36" t="s">
        <v>149</v>
      </c>
      <c r="B9990" s="36" t="s">
        <v>18796</v>
      </c>
      <c r="C9990" s="36" t="s">
        <v>18797</v>
      </c>
      <c r="D9990" s="36" t="s">
        <v>182</v>
      </c>
    </row>
    <row r="9991" spans="1:4">
      <c r="A9991" s="36" t="s">
        <v>149</v>
      </c>
      <c r="B9991" s="36" t="s">
        <v>18798</v>
      </c>
      <c r="C9991" s="36" t="s">
        <v>18799</v>
      </c>
      <c r="D9991" s="36" t="s">
        <v>182</v>
      </c>
    </row>
    <row r="9992" spans="1:4">
      <c r="A9992" s="36" t="s">
        <v>149</v>
      </c>
      <c r="B9992" s="36" t="s">
        <v>18800</v>
      </c>
      <c r="C9992" s="36" t="s">
        <v>18801</v>
      </c>
      <c r="D9992" s="36" t="s">
        <v>219</v>
      </c>
    </row>
    <row r="9993" spans="1:4">
      <c r="A9993" s="36" t="s">
        <v>149</v>
      </c>
      <c r="B9993" s="36" t="s">
        <v>18802</v>
      </c>
      <c r="C9993" s="36" t="s">
        <v>18803</v>
      </c>
      <c r="D9993" s="36" t="s">
        <v>219</v>
      </c>
    </row>
    <row r="9994" spans="1:4">
      <c r="A9994" s="36" t="s">
        <v>18804</v>
      </c>
      <c r="B9994" s="36" t="s">
        <v>18805</v>
      </c>
      <c r="C9994" s="36" t="s">
        <v>18806</v>
      </c>
      <c r="D9994" s="36" t="s">
        <v>219</v>
      </c>
    </row>
    <row r="9995" spans="1:4">
      <c r="A9995" s="36" t="s">
        <v>18804</v>
      </c>
      <c r="B9995" s="36" t="s">
        <v>18807</v>
      </c>
      <c r="C9995" s="36" t="s">
        <v>18808</v>
      </c>
      <c r="D9995" s="36" t="s">
        <v>219</v>
      </c>
    </row>
    <row r="9996" spans="1:4">
      <c r="A9996" s="36" t="s">
        <v>18804</v>
      </c>
      <c r="B9996" s="36" t="s">
        <v>18807</v>
      </c>
      <c r="C9996" s="36" t="s">
        <v>18809</v>
      </c>
      <c r="D9996" s="36" t="s">
        <v>219</v>
      </c>
    </row>
    <row r="9997" spans="1:4">
      <c r="A9997" s="36" t="s">
        <v>18810</v>
      </c>
      <c r="B9997" s="36" t="s">
        <v>18811</v>
      </c>
      <c r="C9997" s="36" t="s">
        <v>18812</v>
      </c>
      <c r="D9997" s="36" t="s">
        <v>182</v>
      </c>
    </row>
    <row r="9998" spans="1:4">
      <c r="A9998" s="36" t="s">
        <v>18810</v>
      </c>
      <c r="B9998" s="36" t="s">
        <v>18813</v>
      </c>
      <c r="C9998" s="36" t="s">
        <v>18814</v>
      </c>
      <c r="D9998" s="36" t="s">
        <v>182</v>
      </c>
    </row>
    <row r="9999" spans="1:4">
      <c r="A9999" s="36" t="s">
        <v>18815</v>
      </c>
      <c r="B9999" s="36" t="s">
        <v>18816</v>
      </c>
      <c r="C9999" s="36" t="s">
        <v>18817</v>
      </c>
      <c r="D9999" s="36" t="s">
        <v>182</v>
      </c>
    </row>
    <row r="10000" spans="1:4">
      <c r="A10000" s="36" t="s">
        <v>18815</v>
      </c>
      <c r="B10000" s="36" t="s">
        <v>18818</v>
      </c>
      <c r="C10000" s="36" t="s">
        <v>18819</v>
      </c>
      <c r="D10000" s="36" t="s">
        <v>182</v>
      </c>
    </row>
    <row r="10001" spans="1:4">
      <c r="A10001" s="36" t="s">
        <v>18810</v>
      </c>
      <c r="B10001" s="36" t="s">
        <v>18820</v>
      </c>
      <c r="C10001" s="36" t="s">
        <v>18821</v>
      </c>
      <c r="D10001" s="36" t="s">
        <v>182</v>
      </c>
    </row>
    <row r="10002" spans="1:4">
      <c r="A10002" s="36" t="s">
        <v>18815</v>
      </c>
      <c r="B10002" s="36" t="s">
        <v>18822</v>
      </c>
      <c r="C10002" s="36" t="s">
        <v>18823</v>
      </c>
      <c r="D10002" s="36" t="s">
        <v>182</v>
      </c>
    </row>
    <row r="10003" spans="1:4">
      <c r="A10003" s="36" t="s">
        <v>18815</v>
      </c>
      <c r="B10003" s="36" t="s">
        <v>18822</v>
      </c>
      <c r="C10003" s="36" t="s">
        <v>18824</v>
      </c>
      <c r="D10003" s="36" t="s">
        <v>182</v>
      </c>
    </row>
    <row r="10004" spans="1:4">
      <c r="A10004" s="36" t="s">
        <v>18815</v>
      </c>
      <c r="B10004" s="36" t="s">
        <v>18816</v>
      </c>
      <c r="C10004" s="36" t="s">
        <v>18825</v>
      </c>
      <c r="D10004" s="36" t="s">
        <v>182</v>
      </c>
    </row>
    <row r="10005" spans="1:4">
      <c r="A10005" s="36" t="s">
        <v>18815</v>
      </c>
      <c r="B10005" s="36" t="s">
        <v>18826</v>
      </c>
      <c r="C10005" s="36" t="s">
        <v>18827</v>
      </c>
      <c r="D10005" s="36" t="s">
        <v>182</v>
      </c>
    </row>
    <row r="10006" spans="1:4">
      <c r="A10006" s="36" t="s">
        <v>18810</v>
      </c>
      <c r="B10006" s="36" t="s">
        <v>18828</v>
      </c>
      <c r="C10006" s="36" t="s">
        <v>18829</v>
      </c>
      <c r="D10006" s="36" t="s">
        <v>182</v>
      </c>
    </row>
    <row r="10007" spans="1:4">
      <c r="A10007" s="36" t="s">
        <v>18810</v>
      </c>
      <c r="B10007" s="36" t="s">
        <v>18830</v>
      </c>
      <c r="C10007" s="36" t="s">
        <v>18831</v>
      </c>
      <c r="D10007" s="36" t="s">
        <v>182</v>
      </c>
    </row>
    <row r="10008" spans="1:4">
      <c r="A10008" s="36" t="s">
        <v>18810</v>
      </c>
      <c r="B10008" s="36" t="s">
        <v>18832</v>
      </c>
      <c r="C10008" s="36" t="s">
        <v>18833</v>
      </c>
      <c r="D10008" s="36" t="s">
        <v>182</v>
      </c>
    </row>
    <row r="10009" spans="1:4">
      <c r="A10009" s="36" t="s">
        <v>18815</v>
      </c>
      <c r="B10009" s="36" t="s">
        <v>18834</v>
      </c>
      <c r="C10009" s="36" t="s">
        <v>18835</v>
      </c>
      <c r="D10009" s="36" t="s">
        <v>182</v>
      </c>
    </row>
    <row r="10010" spans="1:4">
      <c r="A10010" s="36" t="s">
        <v>18810</v>
      </c>
      <c r="B10010" s="36" t="s">
        <v>18836</v>
      </c>
      <c r="C10010" s="36" t="s">
        <v>18837</v>
      </c>
      <c r="D10010" s="36" t="s">
        <v>182</v>
      </c>
    </row>
    <row r="10011" spans="1:4">
      <c r="A10011" s="36" t="s">
        <v>18815</v>
      </c>
      <c r="B10011" s="36" t="s">
        <v>18818</v>
      </c>
      <c r="C10011" s="36" t="s">
        <v>18838</v>
      </c>
      <c r="D10011" s="36" t="s">
        <v>182</v>
      </c>
    </row>
    <row r="10012" spans="1:4">
      <c r="A10012" s="36" t="s">
        <v>18815</v>
      </c>
      <c r="B10012" s="36" t="s">
        <v>18839</v>
      </c>
      <c r="C10012" s="36" t="s">
        <v>18840</v>
      </c>
      <c r="D10012" s="36" t="s">
        <v>182</v>
      </c>
    </row>
    <row r="10013" spans="1:4">
      <c r="A10013" s="36" t="s">
        <v>18815</v>
      </c>
      <c r="B10013" s="36" t="s">
        <v>18839</v>
      </c>
      <c r="C10013" s="36" t="s">
        <v>18841</v>
      </c>
      <c r="D10013" s="36" t="s">
        <v>182</v>
      </c>
    </row>
    <row r="10014" spans="1:4">
      <c r="A10014" s="36" t="s">
        <v>18815</v>
      </c>
      <c r="B10014" s="36" t="s">
        <v>18842</v>
      </c>
      <c r="C10014" s="36" t="s">
        <v>18843</v>
      </c>
      <c r="D10014" s="36" t="s">
        <v>182</v>
      </c>
    </row>
    <row r="10015" spans="1:4">
      <c r="A10015" s="36" t="s">
        <v>18810</v>
      </c>
      <c r="B10015" s="36" t="s">
        <v>18844</v>
      </c>
      <c r="C10015" s="36" t="s">
        <v>18845</v>
      </c>
      <c r="D10015" s="36" t="s">
        <v>182</v>
      </c>
    </row>
    <row r="10016" spans="1:4">
      <c r="A10016" s="36" t="s">
        <v>18810</v>
      </c>
      <c r="B10016" s="36" t="s">
        <v>18846</v>
      </c>
      <c r="C10016" s="36" t="s">
        <v>18847</v>
      </c>
      <c r="D10016" s="36" t="s">
        <v>182</v>
      </c>
    </row>
    <row r="10017" spans="1:4">
      <c r="A10017" s="36" t="s">
        <v>18815</v>
      </c>
      <c r="B10017" s="36" t="s">
        <v>18842</v>
      </c>
      <c r="C10017" s="36" t="s">
        <v>18848</v>
      </c>
      <c r="D10017" s="36" t="s">
        <v>182</v>
      </c>
    </row>
    <row r="10018" spans="1:4">
      <c r="A10018" s="36" t="s">
        <v>18815</v>
      </c>
      <c r="B10018" s="36" t="s">
        <v>18849</v>
      </c>
      <c r="C10018" s="36" t="s">
        <v>18850</v>
      </c>
      <c r="D10018" s="36" t="s">
        <v>182</v>
      </c>
    </row>
    <row r="10019" spans="1:4">
      <c r="A10019" s="36" t="s">
        <v>18810</v>
      </c>
      <c r="B10019" s="36" t="s">
        <v>18851</v>
      </c>
      <c r="C10019" s="36" t="s">
        <v>18852</v>
      </c>
      <c r="D10019" s="36" t="s">
        <v>182</v>
      </c>
    </row>
    <row r="10020" spans="1:4">
      <c r="A10020" s="36" t="s">
        <v>18815</v>
      </c>
      <c r="B10020" s="36" t="s">
        <v>18853</v>
      </c>
      <c r="C10020" s="36" t="s">
        <v>18854</v>
      </c>
      <c r="D10020" s="36" t="s">
        <v>182</v>
      </c>
    </row>
    <row r="10021" spans="1:4">
      <c r="A10021" s="36" t="s">
        <v>18810</v>
      </c>
      <c r="B10021" s="36" t="s">
        <v>18855</v>
      </c>
      <c r="C10021" s="36" t="s">
        <v>18856</v>
      </c>
      <c r="D10021" s="36" t="s">
        <v>182</v>
      </c>
    </row>
    <row r="10022" spans="1:4">
      <c r="A10022" s="36" t="s">
        <v>18815</v>
      </c>
      <c r="B10022" s="36" t="s">
        <v>18853</v>
      </c>
      <c r="C10022" s="36" t="s">
        <v>18857</v>
      </c>
      <c r="D10022" s="36" t="s">
        <v>182</v>
      </c>
    </row>
    <row r="10023" spans="1:4">
      <c r="A10023" s="36" t="s">
        <v>18858</v>
      </c>
      <c r="B10023" s="36" t="s">
        <v>18859</v>
      </c>
      <c r="C10023" s="36" t="s">
        <v>18860</v>
      </c>
      <c r="D10023" s="36" t="s">
        <v>182</v>
      </c>
    </row>
    <row r="10024" spans="1:4">
      <c r="A10024" s="36" t="s">
        <v>18815</v>
      </c>
      <c r="B10024" s="36" t="s">
        <v>18861</v>
      </c>
      <c r="C10024" s="36" t="s">
        <v>18862</v>
      </c>
      <c r="D10024" s="36" t="s">
        <v>182</v>
      </c>
    </row>
    <row r="10025" spans="1:4">
      <c r="A10025" s="36" t="s">
        <v>18858</v>
      </c>
      <c r="B10025" s="36" t="s">
        <v>18863</v>
      </c>
      <c r="C10025" s="36" t="s">
        <v>18864</v>
      </c>
      <c r="D10025" s="36" t="s">
        <v>182</v>
      </c>
    </row>
    <row r="10026" spans="1:4">
      <c r="A10026" s="36" t="s">
        <v>18815</v>
      </c>
      <c r="B10026" s="36" t="s">
        <v>18865</v>
      </c>
      <c r="C10026" s="36" t="s">
        <v>18866</v>
      </c>
      <c r="D10026" s="36" t="s">
        <v>182</v>
      </c>
    </row>
    <row r="10027" spans="1:4">
      <c r="A10027" s="36" t="s">
        <v>18815</v>
      </c>
      <c r="B10027" s="36" t="s">
        <v>18867</v>
      </c>
      <c r="C10027" s="36" t="s">
        <v>18868</v>
      </c>
      <c r="D10027" s="36" t="s">
        <v>182</v>
      </c>
    </row>
    <row r="10028" spans="1:4">
      <c r="A10028" s="36" t="s">
        <v>18815</v>
      </c>
      <c r="B10028" s="36" t="s">
        <v>18869</v>
      </c>
      <c r="C10028" s="36" t="s">
        <v>18870</v>
      </c>
      <c r="D10028" s="36" t="s">
        <v>182</v>
      </c>
    </row>
    <row r="10029" spans="1:4">
      <c r="A10029" s="36" t="s">
        <v>18810</v>
      </c>
      <c r="B10029" s="36" t="s">
        <v>18871</v>
      </c>
      <c r="C10029" s="36" t="s">
        <v>18872</v>
      </c>
      <c r="D10029" s="36" t="s">
        <v>182</v>
      </c>
    </row>
    <row r="10030" spans="1:4">
      <c r="A10030" s="36" t="s">
        <v>18815</v>
      </c>
      <c r="B10030" s="36" t="s">
        <v>18873</v>
      </c>
      <c r="C10030" s="36" t="s">
        <v>18874</v>
      </c>
      <c r="D10030" s="36" t="s">
        <v>182</v>
      </c>
    </row>
    <row r="10031" spans="1:4">
      <c r="A10031" s="36" t="s">
        <v>18815</v>
      </c>
      <c r="B10031" s="36" t="s">
        <v>18875</v>
      </c>
      <c r="C10031" s="36" t="s">
        <v>18876</v>
      </c>
      <c r="D10031" s="36" t="s">
        <v>182</v>
      </c>
    </row>
    <row r="10032" spans="1:4">
      <c r="A10032" s="36" t="s">
        <v>18858</v>
      </c>
      <c r="B10032" s="36" t="s">
        <v>18877</v>
      </c>
      <c r="C10032" s="36" t="s">
        <v>18878</v>
      </c>
      <c r="D10032" s="36" t="s">
        <v>182</v>
      </c>
    </row>
    <row r="10033" spans="1:4">
      <c r="A10033" s="36" t="s">
        <v>18815</v>
      </c>
      <c r="B10033" s="36" t="s">
        <v>18879</v>
      </c>
      <c r="C10033" s="36" t="s">
        <v>18880</v>
      </c>
      <c r="D10033" s="36" t="s">
        <v>182</v>
      </c>
    </row>
    <row r="10034" spans="1:4">
      <c r="A10034" s="36" t="s">
        <v>18815</v>
      </c>
      <c r="B10034" s="36" t="s">
        <v>18881</v>
      </c>
      <c r="C10034" s="36" t="s">
        <v>18882</v>
      </c>
      <c r="D10034" s="36" t="s">
        <v>182</v>
      </c>
    </row>
    <row r="10035" spans="1:4">
      <c r="A10035" s="36" t="s">
        <v>18815</v>
      </c>
      <c r="B10035" s="36" t="s">
        <v>18883</v>
      </c>
      <c r="C10035" s="36" t="s">
        <v>18884</v>
      </c>
      <c r="D10035" s="36" t="s">
        <v>182</v>
      </c>
    </row>
    <row r="10036" spans="1:4">
      <c r="A10036" s="36" t="s">
        <v>18815</v>
      </c>
      <c r="B10036" s="36" t="s">
        <v>18885</v>
      </c>
      <c r="C10036" s="36" t="s">
        <v>18886</v>
      </c>
      <c r="D10036" s="36" t="s">
        <v>182</v>
      </c>
    </row>
    <row r="10037" spans="1:4">
      <c r="A10037" s="36" t="s">
        <v>18815</v>
      </c>
      <c r="B10037" s="36" t="s">
        <v>18887</v>
      </c>
      <c r="C10037" s="36" t="s">
        <v>18888</v>
      </c>
      <c r="D10037" s="36" t="s">
        <v>182</v>
      </c>
    </row>
    <row r="10038" spans="1:4">
      <c r="A10038" s="36" t="s">
        <v>18815</v>
      </c>
      <c r="B10038" s="36" t="s">
        <v>18889</v>
      </c>
      <c r="C10038" s="36" t="s">
        <v>18890</v>
      </c>
      <c r="D10038" s="36" t="s">
        <v>182</v>
      </c>
    </row>
    <row r="10039" spans="1:4">
      <c r="A10039" s="36" t="s">
        <v>18891</v>
      </c>
      <c r="B10039" s="36" t="s">
        <v>18892</v>
      </c>
      <c r="C10039" s="36" t="s">
        <v>18893</v>
      </c>
      <c r="D10039" s="36" t="s">
        <v>182</v>
      </c>
    </row>
    <row r="10040" spans="1:4">
      <c r="A10040" s="36" t="s">
        <v>18891</v>
      </c>
      <c r="B10040" s="36" t="s">
        <v>18894</v>
      </c>
      <c r="C10040" s="36" t="s">
        <v>18895</v>
      </c>
      <c r="D10040" s="36" t="s">
        <v>182</v>
      </c>
    </row>
    <row r="10041" spans="1:4">
      <c r="A10041" s="36" t="s">
        <v>18896</v>
      </c>
      <c r="B10041" s="36" t="s">
        <v>18897</v>
      </c>
      <c r="C10041" s="36" t="s">
        <v>18898</v>
      </c>
      <c r="D10041" s="36" t="s">
        <v>182</v>
      </c>
    </row>
    <row r="10042" spans="1:4">
      <c r="A10042" s="36" t="s">
        <v>18815</v>
      </c>
      <c r="B10042" s="36" t="s">
        <v>18853</v>
      </c>
      <c r="C10042" s="36" t="s">
        <v>18899</v>
      </c>
      <c r="D10042" s="36" t="s">
        <v>182</v>
      </c>
    </row>
    <row r="10043" spans="1:4">
      <c r="A10043" s="36" t="s">
        <v>18891</v>
      </c>
      <c r="B10043" s="36" t="s">
        <v>18900</v>
      </c>
      <c r="C10043" s="36" t="s">
        <v>18901</v>
      </c>
      <c r="D10043" s="36" t="s">
        <v>182</v>
      </c>
    </row>
    <row r="10044" spans="1:4">
      <c r="A10044" s="36" t="s">
        <v>18891</v>
      </c>
      <c r="B10044" s="36" t="s">
        <v>18902</v>
      </c>
      <c r="C10044" s="36" t="s">
        <v>18903</v>
      </c>
      <c r="D10044" s="36" t="s">
        <v>182</v>
      </c>
    </row>
    <row r="10045" spans="1:4">
      <c r="A10045" s="36" t="s">
        <v>18904</v>
      </c>
      <c r="B10045" s="36" t="s">
        <v>18905</v>
      </c>
      <c r="C10045" s="36" t="s">
        <v>18906</v>
      </c>
      <c r="D10045" s="36" t="s">
        <v>182</v>
      </c>
    </row>
    <row r="10046" spans="1:4">
      <c r="A10046" s="36" t="s">
        <v>18891</v>
      </c>
      <c r="B10046" s="36" t="s">
        <v>18900</v>
      </c>
      <c r="C10046" s="36" t="s">
        <v>18907</v>
      </c>
      <c r="D10046" s="36" t="s">
        <v>182</v>
      </c>
    </row>
    <row r="10047" spans="1:4">
      <c r="A10047" s="36" t="s">
        <v>18891</v>
      </c>
      <c r="B10047" s="36" t="s">
        <v>18902</v>
      </c>
      <c r="C10047" s="36" t="s">
        <v>18908</v>
      </c>
      <c r="D10047" s="36" t="s">
        <v>182</v>
      </c>
    </row>
    <row r="10048" spans="1:4">
      <c r="A10048" s="36" t="s">
        <v>18904</v>
      </c>
      <c r="B10048" s="36" t="s">
        <v>18905</v>
      </c>
      <c r="C10048" s="36" t="s">
        <v>18909</v>
      </c>
      <c r="D10048" s="36" t="s">
        <v>182</v>
      </c>
    </row>
    <row r="10049" spans="1:4">
      <c r="A10049" s="36" t="s">
        <v>18891</v>
      </c>
      <c r="B10049" s="36" t="s">
        <v>18910</v>
      </c>
      <c r="C10049" s="36" t="s">
        <v>18911</v>
      </c>
      <c r="D10049" s="36" t="s">
        <v>182</v>
      </c>
    </row>
    <row r="10050" spans="1:4">
      <c r="A10050" s="36" t="s">
        <v>18891</v>
      </c>
      <c r="B10050" s="36" t="s">
        <v>18912</v>
      </c>
      <c r="C10050" s="36" t="s">
        <v>18913</v>
      </c>
      <c r="D10050" s="36" t="s">
        <v>182</v>
      </c>
    </row>
    <row r="10051" spans="1:4">
      <c r="A10051" s="36" t="s">
        <v>18891</v>
      </c>
      <c r="B10051" s="36" t="s">
        <v>18914</v>
      </c>
      <c r="C10051" s="36" t="s">
        <v>18915</v>
      </c>
      <c r="D10051" s="36" t="s">
        <v>182</v>
      </c>
    </row>
    <row r="10052" spans="1:4">
      <c r="A10052" s="36" t="s">
        <v>18904</v>
      </c>
      <c r="B10052" s="36" t="s">
        <v>18916</v>
      </c>
      <c r="C10052" s="36" t="s">
        <v>18917</v>
      </c>
      <c r="D10052" s="36" t="s">
        <v>182</v>
      </c>
    </row>
    <row r="10053" spans="1:4">
      <c r="A10053" s="36" t="s">
        <v>18891</v>
      </c>
      <c r="B10053" s="36" t="s">
        <v>18900</v>
      </c>
      <c r="C10053" s="36" t="s">
        <v>18918</v>
      </c>
      <c r="D10053" s="36" t="s">
        <v>182</v>
      </c>
    </row>
    <row r="10054" spans="1:4">
      <c r="A10054" s="36" t="s">
        <v>18891</v>
      </c>
      <c r="B10054" s="36" t="s">
        <v>18902</v>
      </c>
      <c r="C10054" s="36" t="s">
        <v>18919</v>
      </c>
      <c r="D10054" s="36" t="s">
        <v>182</v>
      </c>
    </row>
    <row r="10055" spans="1:4">
      <c r="A10055" s="36" t="s">
        <v>18904</v>
      </c>
      <c r="B10055" s="36" t="s">
        <v>18905</v>
      </c>
      <c r="C10055" s="36" t="s">
        <v>18920</v>
      </c>
      <c r="D10055" s="36" t="s">
        <v>182</v>
      </c>
    </row>
    <row r="10056" spans="1:4">
      <c r="A10056" s="36" t="s">
        <v>18891</v>
      </c>
      <c r="B10056" s="36" t="s">
        <v>18902</v>
      </c>
      <c r="C10056" s="36" t="s">
        <v>18921</v>
      </c>
      <c r="D10056" s="36" t="s">
        <v>182</v>
      </c>
    </row>
    <row r="10057" spans="1:4">
      <c r="A10057" s="36" t="s">
        <v>18896</v>
      </c>
      <c r="B10057" s="36" t="s">
        <v>18922</v>
      </c>
      <c r="C10057" s="36" t="s">
        <v>18923</v>
      </c>
      <c r="D10057" s="36" t="s">
        <v>182</v>
      </c>
    </row>
    <row r="10058" spans="1:4">
      <c r="A10058" s="36" t="s">
        <v>18815</v>
      </c>
      <c r="B10058" s="36" t="s">
        <v>18924</v>
      </c>
      <c r="C10058" s="36" t="s">
        <v>18925</v>
      </c>
      <c r="D10058" s="36" t="s">
        <v>182</v>
      </c>
    </row>
    <row r="10059" spans="1:4">
      <c r="A10059" s="36" t="s">
        <v>18926</v>
      </c>
      <c r="B10059" s="36" t="s">
        <v>18927</v>
      </c>
      <c r="C10059" s="36" t="s">
        <v>18928</v>
      </c>
      <c r="D10059" s="36" t="s">
        <v>182</v>
      </c>
    </row>
    <row r="10060" spans="1:4">
      <c r="A10060" s="36" t="s">
        <v>18904</v>
      </c>
      <c r="B10060" s="36" t="s">
        <v>18929</v>
      </c>
      <c r="C10060" s="36" t="s">
        <v>18930</v>
      </c>
      <c r="D10060" s="36" t="s">
        <v>182</v>
      </c>
    </row>
    <row r="10061" spans="1:4">
      <c r="A10061" s="36" t="s">
        <v>18891</v>
      </c>
      <c r="B10061" s="36" t="s">
        <v>18931</v>
      </c>
      <c r="C10061" s="36" t="s">
        <v>18932</v>
      </c>
      <c r="D10061" s="36" t="s">
        <v>182</v>
      </c>
    </row>
    <row r="10062" spans="1:4">
      <c r="A10062" s="36" t="s">
        <v>18891</v>
      </c>
      <c r="B10062" s="36" t="s">
        <v>18933</v>
      </c>
      <c r="C10062" s="36" t="s">
        <v>18934</v>
      </c>
      <c r="D10062" s="36" t="s">
        <v>182</v>
      </c>
    </row>
    <row r="10063" spans="1:4">
      <c r="A10063" s="36" t="s">
        <v>18896</v>
      </c>
      <c r="B10063" s="36" t="s">
        <v>18935</v>
      </c>
      <c r="C10063" s="36" t="s">
        <v>18936</v>
      </c>
      <c r="D10063" s="36" t="s">
        <v>182</v>
      </c>
    </row>
    <row r="10064" spans="1:4">
      <c r="A10064" s="36" t="s">
        <v>18926</v>
      </c>
      <c r="B10064" s="36" t="s">
        <v>18937</v>
      </c>
      <c r="C10064" s="36" t="s">
        <v>18938</v>
      </c>
      <c r="D10064" s="36" t="s">
        <v>182</v>
      </c>
    </row>
    <row r="10065" spans="1:4">
      <c r="A10065" s="36" t="s">
        <v>18939</v>
      </c>
      <c r="B10065" s="36" t="s">
        <v>18940</v>
      </c>
      <c r="C10065" s="36" t="s">
        <v>18941</v>
      </c>
      <c r="D10065" s="36" t="s">
        <v>182</v>
      </c>
    </row>
    <row r="10066" spans="1:4">
      <c r="A10066" s="36" t="s">
        <v>18939</v>
      </c>
      <c r="B10066" s="36" t="s">
        <v>18940</v>
      </c>
      <c r="C10066" s="36" t="s">
        <v>18942</v>
      </c>
      <c r="D10066" s="36" t="s">
        <v>182</v>
      </c>
    </row>
    <row r="10067" spans="1:4">
      <c r="A10067" s="36" t="s">
        <v>18943</v>
      </c>
      <c r="B10067" s="36" t="s">
        <v>18944</v>
      </c>
      <c r="C10067" s="36" t="s">
        <v>18945</v>
      </c>
      <c r="D10067" s="36" t="s">
        <v>219</v>
      </c>
    </row>
    <row r="10068" spans="1:4">
      <c r="A10068" s="36" t="s">
        <v>18943</v>
      </c>
      <c r="B10068" s="36" t="s">
        <v>18946</v>
      </c>
      <c r="C10068" s="36" t="s">
        <v>18947</v>
      </c>
      <c r="D10068" s="36" t="s">
        <v>219</v>
      </c>
    </row>
    <row r="10069" spans="1:4">
      <c r="A10069" s="36" t="s">
        <v>18943</v>
      </c>
      <c r="B10069" s="36" t="s">
        <v>18948</v>
      </c>
      <c r="C10069" s="36" t="s">
        <v>18949</v>
      </c>
      <c r="D10069" s="36" t="s">
        <v>182</v>
      </c>
    </row>
    <row r="10070" spans="1:4">
      <c r="A10070" s="36" t="s">
        <v>18943</v>
      </c>
      <c r="B10070" s="36" t="s">
        <v>18950</v>
      </c>
      <c r="C10070" s="36" t="s">
        <v>18951</v>
      </c>
      <c r="D10070" s="36" t="s">
        <v>182</v>
      </c>
    </row>
    <row r="10071" spans="1:4">
      <c r="A10071" s="36" t="s">
        <v>18943</v>
      </c>
      <c r="B10071" s="36" t="s">
        <v>18952</v>
      </c>
      <c r="C10071" s="36" t="s">
        <v>18953</v>
      </c>
      <c r="D10071" s="36" t="s">
        <v>182</v>
      </c>
    </row>
    <row r="10072" spans="1:4">
      <c r="A10072" s="36" t="s">
        <v>18943</v>
      </c>
      <c r="B10072" s="36" t="s">
        <v>18954</v>
      </c>
      <c r="C10072" s="36" t="s">
        <v>18955</v>
      </c>
      <c r="D10072" s="36" t="s">
        <v>182</v>
      </c>
    </row>
    <row r="10073" spans="1:4">
      <c r="A10073" s="36" t="s">
        <v>18943</v>
      </c>
      <c r="B10073" s="36" t="s">
        <v>18956</v>
      </c>
      <c r="C10073" s="36" t="s">
        <v>18957</v>
      </c>
      <c r="D10073" s="36" t="s">
        <v>182</v>
      </c>
    </row>
    <row r="10074" spans="1:4">
      <c r="A10074" s="36" t="s">
        <v>18943</v>
      </c>
      <c r="B10074" s="36" t="s">
        <v>18958</v>
      </c>
      <c r="C10074" s="36" t="s">
        <v>18959</v>
      </c>
      <c r="D10074" s="36" t="s">
        <v>219</v>
      </c>
    </row>
  </sheetData>
  <pageMargins left="0.118055555555556" right="0.118055555555556" top="0.74791666666666701" bottom="0.74791666666666701" header="0.31388888888888899" footer="0.31388888888888899"/>
  <pageSetup paperSize="9" scale="1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FF00"/>
  </sheetPr>
  <dimension ref="A1:E49"/>
  <sheetViews>
    <sheetView topLeftCell="A19" workbookViewId="0">
      <selection activeCell="A44" sqref="A44:D49"/>
    </sheetView>
  </sheetViews>
  <sheetFormatPr defaultColWidth="9" defaultRowHeight="15"/>
  <cols>
    <col min="1" max="1" width="38.625" customWidth="1"/>
    <col min="4" max="4" width="36" customWidth="1"/>
    <col min="5" max="5" width="87.25" customWidth="1"/>
  </cols>
  <sheetData>
    <row r="1" spans="1:5">
      <c r="E1" t="s">
        <v>18960</v>
      </c>
    </row>
    <row r="2" spans="1:5">
      <c r="A2" s="22" t="s">
        <v>18961</v>
      </c>
      <c r="B2" s="22"/>
      <c r="C2">
        <v>710</v>
      </c>
      <c r="D2" t="s">
        <v>18962</v>
      </c>
      <c r="E2" t="s">
        <v>18963</v>
      </c>
    </row>
    <row r="3" spans="1:5">
      <c r="A3" s="22" t="s">
        <v>18964</v>
      </c>
      <c r="B3" s="22"/>
      <c r="C3">
        <v>720</v>
      </c>
      <c r="D3" t="s">
        <v>18965</v>
      </c>
    </row>
    <row r="4" spans="1:5">
      <c r="A4" s="22" t="s">
        <v>18966</v>
      </c>
      <c r="B4" s="22"/>
      <c r="C4">
        <v>722</v>
      </c>
      <c r="D4" t="s">
        <v>18967</v>
      </c>
    </row>
    <row r="5" spans="1:5">
      <c r="A5" s="22" t="s">
        <v>18968</v>
      </c>
      <c r="B5" s="22"/>
      <c r="C5">
        <v>723</v>
      </c>
      <c r="D5" t="s">
        <v>18969</v>
      </c>
    </row>
    <row r="6" spans="1:5">
      <c r="A6" s="22" t="s">
        <v>18970</v>
      </c>
      <c r="B6" s="22"/>
      <c r="C6">
        <v>725</v>
      </c>
      <c r="D6" t="s">
        <v>18971</v>
      </c>
    </row>
    <row r="7" spans="1:5">
      <c r="A7" s="22" t="s">
        <v>18972</v>
      </c>
      <c r="B7" s="22"/>
      <c r="C7">
        <v>726</v>
      </c>
      <c r="D7" t="s">
        <v>18973</v>
      </c>
    </row>
    <row r="8" spans="1:5">
      <c r="A8" s="22" t="s">
        <v>18974</v>
      </c>
      <c r="B8" s="22"/>
      <c r="C8">
        <v>727</v>
      </c>
      <c r="D8" t="s">
        <v>18975</v>
      </c>
    </row>
    <row r="9" spans="1:5">
      <c r="A9" s="22" t="s">
        <v>18976</v>
      </c>
      <c r="B9" s="22"/>
      <c r="C9">
        <v>728</v>
      </c>
      <c r="D9" t="s">
        <v>18977</v>
      </c>
    </row>
    <row r="10" spans="1:5">
      <c r="A10" s="22" t="s">
        <v>18978</v>
      </c>
      <c r="B10" s="22"/>
      <c r="C10">
        <v>729</v>
      </c>
      <c r="D10" t="s">
        <v>18979</v>
      </c>
    </row>
    <row r="11" spans="1:5">
      <c r="A11" t="s">
        <v>18980</v>
      </c>
      <c r="C11">
        <v>730</v>
      </c>
      <c r="D11" t="s">
        <v>18981</v>
      </c>
    </row>
    <row r="12" spans="1:5">
      <c r="A12" t="s">
        <v>18982</v>
      </c>
      <c r="C12">
        <v>731</v>
      </c>
      <c r="D12" t="s">
        <v>18983</v>
      </c>
    </row>
    <row r="13" spans="1:5">
      <c r="A13" t="s">
        <v>18984</v>
      </c>
      <c r="C13">
        <v>732</v>
      </c>
      <c r="D13" t="s">
        <v>18985</v>
      </c>
    </row>
    <row r="14" spans="1:5">
      <c r="A14" t="s">
        <v>18986</v>
      </c>
      <c r="C14">
        <v>733</v>
      </c>
      <c r="D14" t="s">
        <v>18987</v>
      </c>
    </row>
    <row r="15" spans="1:5">
      <c r="A15" t="s">
        <v>18988</v>
      </c>
      <c r="C15">
        <v>734</v>
      </c>
      <c r="D15" t="s">
        <v>18989</v>
      </c>
    </row>
    <row r="16" spans="1:5">
      <c r="A16" t="s">
        <v>18990</v>
      </c>
      <c r="C16">
        <v>735</v>
      </c>
      <c r="D16" t="s">
        <v>18991</v>
      </c>
    </row>
    <row r="17" spans="1:4">
      <c r="A17" t="s">
        <v>18992</v>
      </c>
      <c r="C17">
        <v>736</v>
      </c>
      <c r="D17" t="s">
        <v>18993</v>
      </c>
    </row>
    <row r="18" spans="1:4">
      <c r="A18" t="s">
        <v>18994</v>
      </c>
      <c r="C18">
        <v>737</v>
      </c>
      <c r="D18" t="s">
        <v>18995</v>
      </c>
    </row>
    <row r="19" spans="1:4">
      <c r="A19" t="s">
        <v>18996</v>
      </c>
      <c r="C19">
        <v>738</v>
      </c>
      <c r="D19" t="s">
        <v>18997</v>
      </c>
    </row>
    <row r="20" spans="1:4">
      <c r="A20" t="s">
        <v>18998</v>
      </c>
      <c r="C20">
        <v>740</v>
      </c>
      <c r="D20" t="s">
        <v>18999</v>
      </c>
    </row>
    <row r="21" spans="1:4">
      <c r="A21" t="s">
        <v>19000</v>
      </c>
      <c r="C21">
        <v>741</v>
      </c>
      <c r="D21" t="s">
        <v>19001</v>
      </c>
    </row>
    <row r="22" spans="1:4">
      <c r="A22" t="s">
        <v>19002</v>
      </c>
      <c r="C22">
        <v>743</v>
      </c>
      <c r="D22" t="s">
        <v>19003</v>
      </c>
    </row>
    <row r="23" spans="1:4">
      <c r="A23" t="s">
        <v>19004</v>
      </c>
      <c r="C23">
        <v>744</v>
      </c>
      <c r="D23" t="s">
        <v>19005</v>
      </c>
    </row>
    <row r="24" spans="1:4">
      <c r="A24" t="s">
        <v>19006</v>
      </c>
      <c r="C24">
        <v>746</v>
      </c>
      <c r="D24" t="s">
        <v>19007</v>
      </c>
    </row>
    <row r="25" spans="1:4">
      <c r="A25" t="s">
        <v>19008</v>
      </c>
      <c r="C25">
        <v>753</v>
      </c>
      <c r="D25" t="s">
        <v>19009</v>
      </c>
    </row>
    <row r="26" spans="1:4">
      <c r="A26" t="s">
        <v>19010</v>
      </c>
      <c r="C26">
        <v>754</v>
      </c>
      <c r="D26" t="s">
        <v>19011</v>
      </c>
    </row>
    <row r="27" spans="1:4">
      <c r="A27" t="s">
        <v>19012</v>
      </c>
      <c r="C27">
        <v>755</v>
      </c>
      <c r="D27" t="s">
        <v>19013</v>
      </c>
    </row>
    <row r="28" spans="1:4">
      <c r="A28" t="s">
        <v>19014</v>
      </c>
      <c r="C28">
        <v>757</v>
      </c>
      <c r="D28" t="s">
        <v>19015</v>
      </c>
    </row>
    <row r="29" spans="1:4">
      <c r="A29" t="s">
        <v>19016</v>
      </c>
      <c r="C29">
        <v>758</v>
      </c>
      <c r="D29" t="s">
        <v>19017</v>
      </c>
    </row>
    <row r="30" spans="1:4">
      <c r="A30" t="s">
        <v>19018</v>
      </c>
      <c r="C30">
        <v>759</v>
      </c>
      <c r="D30" t="s">
        <v>19019</v>
      </c>
    </row>
    <row r="31" spans="1:4">
      <c r="A31" t="s">
        <v>19020</v>
      </c>
      <c r="C31">
        <v>781</v>
      </c>
      <c r="D31" t="s">
        <v>19021</v>
      </c>
    </row>
    <row r="32" spans="1:4">
      <c r="A32" t="s">
        <v>19022</v>
      </c>
      <c r="C32">
        <v>786</v>
      </c>
      <c r="D32" t="s">
        <v>19023</v>
      </c>
    </row>
    <row r="33" spans="1:4">
      <c r="A33" t="s">
        <v>19024</v>
      </c>
      <c r="C33">
        <v>787</v>
      </c>
      <c r="D33" t="s">
        <v>19025</v>
      </c>
    </row>
    <row r="34" spans="1:4">
      <c r="A34" t="s">
        <v>19026</v>
      </c>
      <c r="C34">
        <v>788</v>
      </c>
      <c r="D34" t="s">
        <v>19027</v>
      </c>
    </row>
    <row r="35" spans="1:4">
      <c r="A35" t="s">
        <v>19028</v>
      </c>
      <c r="C35">
        <v>790</v>
      </c>
      <c r="D35" t="s">
        <v>19029</v>
      </c>
    </row>
    <row r="36" spans="1:4">
      <c r="A36" t="s">
        <v>19030</v>
      </c>
      <c r="C36">
        <v>799</v>
      </c>
      <c r="D36" t="s">
        <v>19031</v>
      </c>
    </row>
    <row r="44" spans="1:4">
      <c r="A44" s="22" t="s">
        <v>18966</v>
      </c>
      <c r="B44" s="22"/>
      <c r="C44">
        <v>722</v>
      </c>
      <c r="D44" t="s">
        <v>18967</v>
      </c>
    </row>
    <row r="45" spans="1:4">
      <c r="A45" s="22" t="s">
        <v>18972</v>
      </c>
      <c r="B45" s="22"/>
      <c r="C45">
        <v>726</v>
      </c>
      <c r="D45" t="s">
        <v>18973</v>
      </c>
    </row>
    <row r="46" spans="1:4">
      <c r="A46" s="22" t="s">
        <v>18976</v>
      </c>
      <c r="B46" s="22"/>
      <c r="C46">
        <v>728</v>
      </c>
      <c r="D46" t="s">
        <v>18977</v>
      </c>
    </row>
    <row r="47" spans="1:4">
      <c r="A47" t="s">
        <v>18994</v>
      </c>
      <c r="C47">
        <v>737</v>
      </c>
      <c r="D47" t="s">
        <v>18995</v>
      </c>
    </row>
    <row r="48" spans="1:4">
      <c r="A48" t="s">
        <v>18998</v>
      </c>
      <c r="C48">
        <v>740</v>
      </c>
      <c r="D48" t="s">
        <v>18999</v>
      </c>
    </row>
    <row r="49" spans="1:4">
      <c r="A49" t="s">
        <v>19016</v>
      </c>
      <c r="C49">
        <v>758</v>
      </c>
      <c r="D49" t="s">
        <v>19017</v>
      </c>
    </row>
  </sheetData>
  <pageMargins left="0.69930555555555596" right="0.69930555555555596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3:F19"/>
  <sheetViews>
    <sheetView workbookViewId="0">
      <selection activeCell="H27" sqref="H27"/>
    </sheetView>
  </sheetViews>
  <sheetFormatPr defaultRowHeight="15"/>
  <cols>
    <col min="2" max="2" width="12.375" bestFit="1" customWidth="1"/>
    <col min="3" max="3" width="50" bestFit="1" customWidth="1"/>
    <col min="4" max="4" width="11.75" style="8" bestFit="1" customWidth="1"/>
    <col min="5" max="6" width="9.125" style="8"/>
  </cols>
  <sheetData>
    <row r="3" spans="2:6">
      <c r="B3" s="1"/>
      <c r="C3" s="1"/>
      <c r="D3" s="158" t="s">
        <v>19032</v>
      </c>
      <c r="E3" s="158" t="s">
        <v>19033</v>
      </c>
      <c r="F3" s="158" t="s">
        <v>19034</v>
      </c>
    </row>
    <row r="4" spans="2:6">
      <c r="B4" s="57" t="s">
        <v>19035</v>
      </c>
      <c r="C4" s="1" t="s">
        <v>19036</v>
      </c>
      <c r="D4" s="158">
        <v>53</v>
      </c>
      <c r="E4" s="158"/>
      <c r="F4" s="158"/>
    </row>
    <row r="5" spans="2:6">
      <c r="B5" s="57" t="s">
        <v>4431</v>
      </c>
      <c r="C5" s="1" t="s">
        <v>4430</v>
      </c>
      <c r="D5" s="158">
        <v>537</v>
      </c>
      <c r="E5" s="158"/>
      <c r="F5" s="158"/>
    </row>
    <row r="6" spans="2:6">
      <c r="B6" s="57" t="s">
        <v>4433</v>
      </c>
      <c r="C6" s="1" t="s">
        <v>4432</v>
      </c>
      <c r="D6" s="158">
        <v>460</v>
      </c>
      <c r="E6" s="158"/>
      <c r="F6" s="158"/>
    </row>
    <row r="7" spans="2:6">
      <c r="B7" s="57" t="s">
        <v>4505</v>
      </c>
      <c r="C7" s="1" t="s">
        <v>19037</v>
      </c>
      <c r="D7" s="158">
        <v>233</v>
      </c>
      <c r="E7" s="158"/>
      <c r="F7" s="158"/>
    </row>
    <row r="8" spans="2:6">
      <c r="B8" s="57" t="s">
        <v>4862</v>
      </c>
      <c r="C8" s="1" t="s">
        <v>19038</v>
      </c>
      <c r="D8" s="158">
        <v>0</v>
      </c>
      <c r="E8" s="158"/>
      <c r="F8" s="158"/>
    </row>
    <row r="9" spans="2:6">
      <c r="B9" s="57" t="s">
        <v>5018</v>
      </c>
      <c r="C9" s="1" t="s">
        <v>19039</v>
      </c>
      <c r="D9" s="158">
        <v>0</v>
      </c>
      <c r="E9" s="158"/>
      <c r="F9" s="158"/>
    </row>
    <row r="10" spans="2:6">
      <c r="B10" s="57" t="s">
        <v>5088</v>
      </c>
      <c r="C10" s="1" t="s">
        <v>19040</v>
      </c>
      <c r="D10" s="158">
        <v>7</v>
      </c>
      <c r="E10" s="158"/>
      <c r="F10" s="158"/>
    </row>
    <row r="11" spans="2:6">
      <c r="B11" s="57" t="s">
        <v>7392</v>
      </c>
      <c r="C11" s="227" t="s">
        <v>19041</v>
      </c>
      <c r="D11" s="158">
        <v>18</v>
      </c>
      <c r="E11" s="158"/>
      <c r="F11" s="158"/>
    </row>
    <row r="12" spans="2:6">
      <c r="B12" s="58" t="s">
        <v>2760</v>
      </c>
      <c r="C12" s="1" t="s">
        <v>2759</v>
      </c>
      <c r="D12" s="158">
        <v>500</v>
      </c>
      <c r="E12" s="158"/>
      <c r="F12" s="158"/>
    </row>
    <row r="13" spans="2:6">
      <c r="B13" s="57" t="s">
        <v>2794</v>
      </c>
      <c r="C13" s="1" t="s">
        <v>2793</v>
      </c>
      <c r="D13" s="158">
        <v>310</v>
      </c>
      <c r="E13" s="158"/>
      <c r="F13" s="158"/>
    </row>
    <row r="14" spans="2:6">
      <c r="B14" s="57" t="s">
        <v>2798</v>
      </c>
      <c r="C14" s="1" t="s">
        <v>2797</v>
      </c>
      <c r="D14" s="158">
        <v>258</v>
      </c>
      <c r="E14" s="158"/>
      <c r="F14" s="158"/>
    </row>
    <row r="15" spans="2:6">
      <c r="B15" s="57" t="s">
        <v>3148</v>
      </c>
      <c r="C15" s="1" t="s">
        <v>3147</v>
      </c>
      <c r="D15" s="158">
        <v>3</v>
      </c>
      <c r="E15" s="158"/>
      <c r="F15" s="158"/>
    </row>
    <row r="16" spans="2:6">
      <c r="B16" s="57" t="s">
        <v>3370</v>
      </c>
      <c r="C16" s="1" t="s">
        <v>3369</v>
      </c>
      <c r="D16" s="158">
        <v>10</v>
      </c>
      <c r="E16" s="158"/>
      <c r="F16" s="158"/>
    </row>
    <row r="17" spans="2:6">
      <c r="B17" s="57" t="s">
        <v>3384</v>
      </c>
      <c r="C17" s="1" t="s">
        <v>3383</v>
      </c>
      <c r="D17" s="158">
        <v>4</v>
      </c>
      <c r="E17" s="158"/>
      <c r="F17" s="158"/>
    </row>
    <row r="18" spans="2:6">
      <c r="B18" s="57" t="s">
        <v>3472</v>
      </c>
      <c r="C18" s="1" t="s">
        <v>3471</v>
      </c>
      <c r="D18" s="158">
        <v>50</v>
      </c>
      <c r="E18" s="158"/>
      <c r="F18" s="158"/>
    </row>
    <row r="19" spans="2:6">
      <c r="B19" s="57" t="s">
        <v>3480</v>
      </c>
      <c r="C19" s="1" t="s">
        <v>3479</v>
      </c>
      <c r="D19" s="158">
        <v>31</v>
      </c>
      <c r="E19" s="158"/>
      <c r="F19" s="15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1:Z39"/>
  <sheetViews>
    <sheetView showGridLines="0" workbookViewId="0">
      <selection activeCell="C1" sqref="C1"/>
    </sheetView>
  </sheetViews>
  <sheetFormatPr defaultColWidth="9" defaultRowHeight="15"/>
  <cols>
    <col min="1" max="1" width="5" customWidth="1"/>
    <col min="2" max="2" width="9" customWidth="1"/>
    <col min="3" max="4" width="6.75" customWidth="1"/>
    <col min="5" max="5" width="8" customWidth="1"/>
    <col min="6" max="6" width="10.125" style="3" customWidth="1"/>
    <col min="7" max="7" width="8" customWidth="1"/>
    <col min="8" max="9" width="6.75" customWidth="1"/>
    <col min="10" max="10" width="8.625" customWidth="1"/>
    <col min="11" max="11" width="9.875" style="3" customWidth="1"/>
    <col min="12" max="12" width="10.125" customWidth="1"/>
    <col min="13" max="14" width="6.75" customWidth="1"/>
    <col min="15" max="15" width="8.625" customWidth="1"/>
    <col min="16" max="16" width="9.875" style="3" customWidth="1"/>
    <col min="17" max="17" width="8.375" customWidth="1"/>
    <col min="18" max="19" width="6.75" customWidth="1"/>
    <col min="20" max="20" width="8.625" customWidth="1"/>
    <col min="21" max="21" width="11.25" style="3" customWidth="1"/>
    <col min="22" max="22" width="8.875" customWidth="1"/>
    <col min="23" max="24" width="6.75" customWidth="1"/>
    <col min="25" max="25" width="8.625" customWidth="1"/>
    <col min="26" max="26" width="10.625" style="3" customWidth="1"/>
    <col min="262" max="262" width="1.625" customWidth="1"/>
    <col min="263" max="263" width="0.75" customWidth="1"/>
    <col min="264" max="266" width="7.75" customWidth="1"/>
    <col min="267" max="267" width="1" customWidth="1"/>
    <col min="268" max="270" width="7.75" customWidth="1"/>
    <col min="271" max="271" width="1" customWidth="1"/>
    <col min="272" max="274" width="7.75" customWidth="1"/>
    <col min="275" max="275" width="1" customWidth="1"/>
    <col min="279" max="279" width="1" customWidth="1"/>
    <col min="518" max="518" width="1.625" customWidth="1"/>
    <col min="519" max="519" width="0.75" customWidth="1"/>
    <col min="520" max="522" width="7.75" customWidth="1"/>
    <col min="523" max="523" width="1" customWidth="1"/>
    <col min="524" max="526" width="7.75" customWidth="1"/>
    <col min="527" max="527" width="1" customWidth="1"/>
    <col min="528" max="530" width="7.75" customWidth="1"/>
    <col min="531" max="531" width="1" customWidth="1"/>
    <col min="535" max="535" width="1" customWidth="1"/>
    <col min="774" max="774" width="1.625" customWidth="1"/>
    <col min="775" max="775" width="0.75" customWidth="1"/>
    <col min="776" max="778" width="7.75" customWidth="1"/>
    <col min="779" max="779" width="1" customWidth="1"/>
    <col min="780" max="782" width="7.75" customWidth="1"/>
    <col min="783" max="783" width="1" customWidth="1"/>
    <col min="784" max="786" width="7.75" customWidth="1"/>
    <col min="787" max="787" width="1" customWidth="1"/>
    <col min="791" max="791" width="1" customWidth="1"/>
    <col min="1030" max="1030" width="1.625" customWidth="1"/>
    <col min="1031" max="1031" width="0.75" customWidth="1"/>
    <col min="1032" max="1034" width="7.75" customWidth="1"/>
    <col min="1035" max="1035" width="1" customWidth="1"/>
    <col min="1036" max="1038" width="7.75" customWidth="1"/>
    <col min="1039" max="1039" width="1" customWidth="1"/>
    <col min="1040" max="1042" width="7.75" customWidth="1"/>
    <col min="1043" max="1043" width="1" customWidth="1"/>
    <col min="1047" max="1047" width="1" customWidth="1"/>
    <col min="1286" max="1286" width="1.625" customWidth="1"/>
    <col min="1287" max="1287" width="0.75" customWidth="1"/>
    <col min="1288" max="1290" width="7.75" customWidth="1"/>
    <col min="1291" max="1291" width="1" customWidth="1"/>
    <col min="1292" max="1294" width="7.75" customWidth="1"/>
    <col min="1295" max="1295" width="1" customWidth="1"/>
    <col min="1296" max="1298" width="7.75" customWidth="1"/>
    <col min="1299" max="1299" width="1" customWidth="1"/>
    <col min="1303" max="1303" width="1" customWidth="1"/>
    <col min="1542" max="1542" width="1.625" customWidth="1"/>
    <col min="1543" max="1543" width="0.75" customWidth="1"/>
    <col min="1544" max="1546" width="7.75" customWidth="1"/>
    <col min="1547" max="1547" width="1" customWidth="1"/>
    <col min="1548" max="1550" width="7.75" customWidth="1"/>
    <col min="1551" max="1551" width="1" customWidth="1"/>
    <col min="1552" max="1554" width="7.75" customWidth="1"/>
    <col min="1555" max="1555" width="1" customWidth="1"/>
    <col min="1559" max="1559" width="1" customWidth="1"/>
    <col min="1798" max="1798" width="1.625" customWidth="1"/>
    <col min="1799" max="1799" width="0.75" customWidth="1"/>
    <col min="1800" max="1802" width="7.75" customWidth="1"/>
    <col min="1803" max="1803" width="1" customWidth="1"/>
    <col min="1804" max="1806" width="7.75" customWidth="1"/>
    <col min="1807" max="1807" width="1" customWidth="1"/>
    <col min="1808" max="1810" width="7.75" customWidth="1"/>
    <col min="1811" max="1811" width="1" customWidth="1"/>
    <col min="1815" max="1815" width="1" customWidth="1"/>
    <col min="2054" max="2054" width="1.625" customWidth="1"/>
    <col min="2055" max="2055" width="0.75" customWidth="1"/>
    <col min="2056" max="2058" width="7.75" customWidth="1"/>
    <col min="2059" max="2059" width="1" customWidth="1"/>
    <col min="2060" max="2062" width="7.75" customWidth="1"/>
    <col min="2063" max="2063" width="1" customWidth="1"/>
    <col min="2064" max="2066" width="7.75" customWidth="1"/>
    <col min="2067" max="2067" width="1" customWidth="1"/>
    <col min="2071" max="2071" width="1" customWidth="1"/>
    <col min="2310" max="2310" width="1.625" customWidth="1"/>
    <col min="2311" max="2311" width="0.75" customWidth="1"/>
    <col min="2312" max="2314" width="7.75" customWidth="1"/>
    <col min="2315" max="2315" width="1" customWidth="1"/>
    <col min="2316" max="2318" width="7.75" customWidth="1"/>
    <col min="2319" max="2319" width="1" customWidth="1"/>
    <col min="2320" max="2322" width="7.75" customWidth="1"/>
    <col min="2323" max="2323" width="1" customWidth="1"/>
    <col min="2327" max="2327" width="1" customWidth="1"/>
    <col min="2566" max="2566" width="1.625" customWidth="1"/>
    <col min="2567" max="2567" width="0.75" customWidth="1"/>
    <col min="2568" max="2570" width="7.75" customWidth="1"/>
    <col min="2571" max="2571" width="1" customWidth="1"/>
    <col min="2572" max="2574" width="7.75" customWidth="1"/>
    <col min="2575" max="2575" width="1" customWidth="1"/>
    <col min="2576" max="2578" width="7.75" customWidth="1"/>
    <col min="2579" max="2579" width="1" customWidth="1"/>
    <col min="2583" max="2583" width="1" customWidth="1"/>
    <col min="2822" max="2822" width="1.625" customWidth="1"/>
    <col min="2823" max="2823" width="0.75" customWidth="1"/>
    <col min="2824" max="2826" width="7.75" customWidth="1"/>
    <col min="2827" max="2827" width="1" customWidth="1"/>
    <col min="2828" max="2830" width="7.75" customWidth="1"/>
    <col min="2831" max="2831" width="1" customWidth="1"/>
    <col min="2832" max="2834" width="7.75" customWidth="1"/>
    <col min="2835" max="2835" width="1" customWidth="1"/>
    <col min="2839" max="2839" width="1" customWidth="1"/>
    <col min="3078" max="3078" width="1.625" customWidth="1"/>
    <col min="3079" max="3079" width="0.75" customWidth="1"/>
    <col min="3080" max="3082" width="7.75" customWidth="1"/>
    <col min="3083" max="3083" width="1" customWidth="1"/>
    <col min="3084" max="3086" width="7.75" customWidth="1"/>
    <col min="3087" max="3087" width="1" customWidth="1"/>
    <col min="3088" max="3090" width="7.75" customWidth="1"/>
    <col min="3091" max="3091" width="1" customWidth="1"/>
    <col min="3095" max="3095" width="1" customWidth="1"/>
    <col min="3334" max="3334" width="1.625" customWidth="1"/>
    <col min="3335" max="3335" width="0.75" customWidth="1"/>
    <col min="3336" max="3338" width="7.75" customWidth="1"/>
    <col min="3339" max="3339" width="1" customWidth="1"/>
    <col min="3340" max="3342" width="7.75" customWidth="1"/>
    <col min="3343" max="3343" width="1" customWidth="1"/>
    <col min="3344" max="3346" width="7.75" customWidth="1"/>
    <col min="3347" max="3347" width="1" customWidth="1"/>
    <col min="3351" max="3351" width="1" customWidth="1"/>
    <col min="3590" max="3590" width="1.625" customWidth="1"/>
    <col min="3591" max="3591" width="0.75" customWidth="1"/>
    <col min="3592" max="3594" width="7.75" customWidth="1"/>
    <col min="3595" max="3595" width="1" customWidth="1"/>
    <col min="3596" max="3598" width="7.75" customWidth="1"/>
    <col min="3599" max="3599" width="1" customWidth="1"/>
    <col min="3600" max="3602" width="7.75" customWidth="1"/>
    <col min="3603" max="3603" width="1" customWidth="1"/>
    <col min="3607" max="3607" width="1" customWidth="1"/>
    <col min="3846" max="3846" width="1.625" customWidth="1"/>
    <col min="3847" max="3847" width="0.75" customWidth="1"/>
    <col min="3848" max="3850" width="7.75" customWidth="1"/>
    <col min="3851" max="3851" width="1" customWidth="1"/>
    <col min="3852" max="3854" width="7.75" customWidth="1"/>
    <col min="3855" max="3855" width="1" customWidth="1"/>
    <col min="3856" max="3858" width="7.75" customWidth="1"/>
    <col min="3859" max="3859" width="1" customWidth="1"/>
    <col min="3863" max="3863" width="1" customWidth="1"/>
    <col min="4102" max="4102" width="1.625" customWidth="1"/>
    <col min="4103" max="4103" width="0.75" customWidth="1"/>
    <col min="4104" max="4106" width="7.75" customWidth="1"/>
    <col min="4107" max="4107" width="1" customWidth="1"/>
    <col min="4108" max="4110" width="7.75" customWidth="1"/>
    <col min="4111" max="4111" width="1" customWidth="1"/>
    <col min="4112" max="4114" width="7.75" customWidth="1"/>
    <col min="4115" max="4115" width="1" customWidth="1"/>
    <col min="4119" max="4119" width="1" customWidth="1"/>
    <col min="4358" max="4358" width="1.625" customWidth="1"/>
    <col min="4359" max="4359" width="0.75" customWidth="1"/>
    <col min="4360" max="4362" width="7.75" customWidth="1"/>
    <col min="4363" max="4363" width="1" customWidth="1"/>
    <col min="4364" max="4366" width="7.75" customWidth="1"/>
    <col min="4367" max="4367" width="1" customWidth="1"/>
    <col min="4368" max="4370" width="7.75" customWidth="1"/>
    <col min="4371" max="4371" width="1" customWidth="1"/>
    <col min="4375" max="4375" width="1" customWidth="1"/>
    <col min="4614" max="4614" width="1.625" customWidth="1"/>
    <col min="4615" max="4615" width="0.75" customWidth="1"/>
    <col min="4616" max="4618" width="7.75" customWidth="1"/>
    <col min="4619" max="4619" width="1" customWidth="1"/>
    <col min="4620" max="4622" width="7.75" customWidth="1"/>
    <col min="4623" max="4623" width="1" customWidth="1"/>
    <col min="4624" max="4626" width="7.75" customWidth="1"/>
    <col min="4627" max="4627" width="1" customWidth="1"/>
    <col min="4631" max="4631" width="1" customWidth="1"/>
    <col min="4870" max="4870" width="1.625" customWidth="1"/>
    <col min="4871" max="4871" width="0.75" customWidth="1"/>
    <col min="4872" max="4874" width="7.75" customWidth="1"/>
    <col min="4875" max="4875" width="1" customWidth="1"/>
    <col min="4876" max="4878" width="7.75" customWidth="1"/>
    <col min="4879" max="4879" width="1" customWidth="1"/>
    <col min="4880" max="4882" width="7.75" customWidth="1"/>
    <col min="4883" max="4883" width="1" customWidth="1"/>
    <col min="4887" max="4887" width="1" customWidth="1"/>
    <col min="5126" max="5126" width="1.625" customWidth="1"/>
    <col min="5127" max="5127" width="0.75" customWidth="1"/>
    <col min="5128" max="5130" width="7.75" customWidth="1"/>
    <col min="5131" max="5131" width="1" customWidth="1"/>
    <col min="5132" max="5134" width="7.75" customWidth="1"/>
    <col min="5135" max="5135" width="1" customWidth="1"/>
    <col min="5136" max="5138" width="7.75" customWidth="1"/>
    <col min="5139" max="5139" width="1" customWidth="1"/>
    <col min="5143" max="5143" width="1" customWidth="1"/>
    <col min="5382" max="5382" width="1.625" customWidth="1"/>
    <col min="5383" max="5383" width="0.75" customWidth="1"/>
    <col min="5384" max="5386" width="7.75" customWidth="1"/>
    <col min="5387" max="5387" width="1" customWidth="1"/>
    <col min="5388" max="5390" width="7.75" customWidth="1"/>
    <col min="5391" max="5391" width="1" customWidth="1"/>
    <col min="5392" max="5394" width="7.75" customWidth="1"/>
    <col min="5395" max="5395" width="1" customWidth="1"/>
    <col min="5399" max="5399" width="1" customWidth="1"/>
    <col min="5638" max="5638" width="1.625" customWidth="1"/>
    <col min="5639" max="5639" width="0.75" customWidth="1"/>
    <col min="5640" max="5642" width="7.75" customWidth="1"/>
    <col min="5643" max="5643" width="1" customWidth="1"/>
    <col min="5644" max="5646" width="7.75" customWidth="1"/>
    <col min="5647" max="5647" width="1" customWidth="1"/>
    <col min="5648" max="5650" width="7.75" customWidth="1"/>
    <col min="5651" max="5651" width="1" customWidth="1"/>
    <col min="5655" max="5655" width="1" customWidth="1"/>
    <col min="5894" max="5894" width="1.625" customWidth="1"/>
    <col min="5895" max="5895" width="0.75" customWidth="1"/>
    <col min="5896" max="5898" width="7.75" customWidth="1"/>
    <col min="5899" max="5899" width="1" customWidth="1"/>
    <col min="5900" max="5902" width="7.75" customWidth="1"/>
    <col min="5903" max="5903" width="1" customWidth="1"/>
    <col min="5904" max="5906" width="7.75" customWidth="1"/>
    <col min="5907" max="5907" width="1" customWidth="1"/>
    <col min="5911" max="5911" width="1" customWidth="1"/>
    <col min="6150" max="6150" width="1.625" customWidth="1"/>
    <col min="6151" max="6151" width="0.75" customWidth="1"/>
    <col min="6152" max="6154" width="7.75" customWidth="1"/>
    <col min="6155" max="6155" width="1" customWidth="1"/>
    <col min="6156" max="6158" width="7.75" customWidth="1"/>
    <col min="6159" max="6159" width="1" customWidth="1"/>
    <col min="6160" max="6162" width="7.75" customWidth="1"/>
    <col min="6163" max="6163" width="1" customWidth="1"/>
    <col min="6167" max="6167" width="1" customWidth="1"/>
    <col min="6406" max="6406" width="1.625" customWidth="1"/>
    <col min="6407" max="6407" width="0.75" customWidth="1"/>
    <col min="6408" max="6410" width="7.75" customWidth="1"/>
    <col min="6411" max="6411" width="1" customWidth="1"/>
    <col min="6412" max="6414" width="7.75" customWidth="1"/>
    <col min="6415" max="6415" width="1" customWidth="1"/>
    <col min="6416" max="6418" width="7.75" customWidth="1"/>
    <col min="6419" max="6419" width="1" customWidth="1"/>
    <col min="6423" max="6423" width="1" customWidth="1"/>
    <col min="6662" max="6662" width="1.625" customWidth="1"/>
    <col min="6663" max="6663" width="0.75" customWidth="1"/>
    <col min="6664" max="6666" width="7.75" customWidth="1"/>
    <col min="6667" max="6667" width="1" customWidth="1"/>
    <col min="6668" max="6670" width="7.75" customWidth="1"/>
    <col min="6671" max="6671" width="1" customWidth="1"/>
    <col min="6672" max="6674" width="7.75" customWidth="1"/>
    <col min="6675" max="6675" width="1" customWidth="1"/>
    <col min="6679" max="6679" width="1" customWidth="1"/>
    <col min="6918" max="6918" width="1.625" customWidth="1"/>
    <col min="6919" max="6919" width="0.75" customWidth="1"/>
    <col min="6920" max="6922" width="7.75" customWidth="1"/>
    <col min="6923" max="6923" width="1" customWidth="1"/>
    <col min="6924" max="6926" width="7.75" customWidth="1"/>
    <col min="6927" max="6927" width="1" customWidth="1"/>
    <col min="6928" max="6930" width="7.75" customWidth="1"/>
    <col min="6931" max="6931" width="1" customWidth="1"/>
    <col min="6935" max="6935" width="1" customWidth="1"/>
    <col min="7174" max="7174" width="1.625" customWidth="1"/>
    <col min="7175" max="7175" width="0.75" customWidth="1"/>
    <col min="7176" max="7178" width="7.75" customWidth="1"/>
    <col min="7179" max="7179" width="1" customWidth="1"/>
    <col min="7180" max="7182" width="7.75" customWidth="1"/>
    <col min="7183" max="7183" width="1" customWidth="1"/>
    <col min="7184" max="7186" width="7.75" customWidth="1"/>
    <col min="7187" max="7187" width="1" customWidth="1"/>
    <col min="7191" max="7191" width="1" customWidth="1"/>
    <col min="7430" max="7430" width="1.625" customWidth="1"/>
    <col min="7431" max="7431" width="0.75" customWidth="1"/>
    <col min="7432" max="7434" width="7.75" customWidth="1"/>
    <col min="7435" max="7435" width="1" customWidth="1"/>
    <col min="7436" max="7438" width="7.75" customWidth="1"/>
    <col min="7439" max="7439" width="1" customWidth="1"/>
    <col min="7440" max="7442" width="7.75" customWidth="1"/>
    <col min="7443" max="7443" width="1" customWidth="1"/>
    <col min="7447" max="7447" width="1" customWidth="1"/>
    <col min="7686" max="7686" width="1.625" customWidth="1"/>
    <col min="7687" max="7687" width="0.75" customWidth="1"/>
    <col min="7688" max="7690" width="7.75" customWidth="1"/>
    <col min="7691" max="7691" width="1" customWidth="1"/>
    <col min="7692" max="7694" width="7.75" customWidth="1"/>
    <col min="7695" max="7695" width="1" customWidth="1"/>
    <col min="7696" max="7698" width="7.75" customWidth="1"/>
    <col min="7699" max="7699" width="1" customWidth="1"/>
    <col min="7703" max="7703" width="1" customWidth="1"/>
    <col min="7942" max="7942" width="1.625" customWidth="1"/>
    <col min="7943" max="7943" width="0.75" customWidth="1"/>
    <col min="7944" max="7946" width="7.75" customWidth="1"/>
    <col min="7947" max="7947" width="1" customWidth="1"/>
    <col min="7948" max="7950" width="7.75" customWidth="1"/>
    <col min="7951" max="7951" width="1" customWidth="1"/>
    <col min="7952" max="7954" width="7.75" customWidth="1"/>
    <col min="7955" max="7955" width="1" customWidth="1"/>
    <col min="7959" max="7959" width="1" customWidth="1"/>
    <col min="8198" max="8198" width="1.625" customWidth="1"/>
    <col min="8199" max="8199" width="0.75" customWidth="1"/>
    <col min="8200" max="8202" width="7.75" customWidth="1"/>
    <col min="8203" max="8203" width="1" customWidth="1"/>
    <col min="8204" max="8206" width="7.75" customWidth="1"/>
    <col min="8207" max="8207" width="1" customWidth="1"/>
    <col min="8208" max="8210" width="7.75" customWidth="1"/>
    <col min="8211" max="8211" width="1" customWidth="1"/>
    <col min="8215" max="8215" width="1" customWidth="1"/>
    <col min="8454" max="8454" width="1.625" customWidth="1"/>
    <col min="8455" max="8455" width="0.75" customWidth="1"/>
    <col min="8456" max="8458" width="7.75" customWidth="1"/>
    <col min="8459" max="8459" width="1" customWidth="1"/>
    <col min="8460" max="8462" width="7.75" customWidth="1"/>
    <col min="8463" max="8463" width="1" customWidth="1"/>
    <col min="8464" max="8466" width="7.75" customWidth="1"/>
    <col min="8467" max="8467" width="1" customWidth="1"/>
    <col min="8471" max="8471" width="1" customWidth="1"/>
    <col min="8710" max="8710" width="1.625" customWidth="1"/>
    <col min="8711" max="8711" width="0.75" customWidth="1"/>
    <col min="8712" max="8714" width="7.75" customWidth="1"/>
    <col min="8715" max="8715" width="1" customWidth="1"/>
    <col min="8716" max="8718" width="7.75" customWidth="1"/>
    <col min="8719" max="8719" width="1" customWidth="1"/>
    <col min="8720" max="8722" width="7.75" customWidth="1"/>
    <col min="8723" max="8723" width="1" customWidth="1"/>
    <col min="8727" max="8727" width="1" customWidth="1"/>
    <col min="8966" max="8966" width="1.625" customWidth="1"/>
    <col min="8967" max="8967" width="0.75" customWidth="1"/>
    <col min="8968" max="8970" width="7.75" customWidth="1"/>
    <col min="8971" max="8971" width="1" customWidth="1"/>
    <col min="8972" max="8974" width="7.75" customWidth="1"/>
    <col min="8975" max="8975" width="1" customWidth="1"/>
    <col min="8976" max="8978" width="7.75" customWidth="1"/>
    <col min="8979" max="8979" width="1" customWidth="1"/>
    <col min="8983" max="8983" width="1" customWidth="1"/>
    <col min="9222" max="9222" width="1.625" customWidth="1"/>
    <col min="9223" max="9223" width="0.75" customWidth="1"/>
    <col min="9224" max="9226" width="7.75" customWidth="1"/>
    <col min="9227" max="9227" width="1" customWidth="1"/>
    <col min="9228" max="9230" width="7.75" customWidth="1"/>
    <col min="9231" max="9231" width="1" customWidth="1"/>
    <col min="9232" max="9234" width="7.75" customWidth="1"/>
    <col min="9235" max="9235" width="1" customWidth="1"/>
    <col min="9239" max="9239" width="1" customWidth="1"/>
    <col min="9478" max="9478" width="1.625" customWidth="1"/>
    <col min="9479" max="9479" width="0.75" customWidth="1"/>
    <col min="9480" max="9482" width="7.75" customWidth="1"/>
    <col min="9483" max="9483" width="1" customWidth="1"/>
    <col min="9484" max="9486" width="7.75" customWidth="1"/>
    <col min="9487" max="9487" width="1" customWidth="1"/>
    <col min="9488" max="9490" width="7.75" customWidth="1"/>
    <col min="9491" max="9491" width="1" customWidth="1"/>
    <col min="9495" max="9495" width="1" customWidth="1"/>
    <col min="9734" max="9734" width="1.625" customWidth="1"/>
    <col min="9735" max="9735" width="0.75" customWidth="1"/>
    <col min="9736" max="9738" width="7.75" customWidth="1"/>
    <col min="9739" max="9739" width="1" customWidth="1"/>
    <col min="9740" max="9742" width="7.75" customWidth="1"/>
    <col min="9743" max="9743" width="1" customWidth="1"/>
    <col min="9744" max="9746" width="7.75" customWidth="1"/>
    <col min="9747" max="9747" width="1" customWidth="1"/>
    <col min="9751" max="9751" width="1" customWidth="1"/>
    <col min="9990" max="9990" width="1.625" customWidth="1"/>
    <col min="9991" max="9991" width="0.75" customWidth="1"/>
    <col min="9992" max="9994" width="7.75" customWidth="1"/>
    <col min="9995" max="9995" width="1" customWidth="1"/>
    <col min="9996" max="9998" width="7.75" customWidth="1"/>
    <col min="9999" max="9999" width="1" customWidth="1"/>
    <col min="10000" max="10002" width="7.75" customWidth="1"/>
    <col min="10003" max="10003" width="1" customWidth="1"/>
    <col min="10007" max="10007" width="1" customWidth="1"/>
    <col min="10246" max="10246" width="1.625" customWidth="1"/>
    <col min="10247" max="10247" width="0.75" customWidth="1"/>
    <col min="10248" max="10250" width="7.75" customWidth="1"/>
    <col min="10251" max="10251" width="1" customWidth="1"/>
    <col min="10252" max="10254" width="7.75" customWidth="1"/>
    <col min="10255" max="10255" width="1" customWidth="1"/>
    <col min="10256" max="10258" width="7.75" customWidth="1"/>
    <col min="10259" max="10259" width="1" customWidth="1"/>
    <col min="10263" max="10263" width="1" customWidth="1"/>
    <col min="10502" max="10502" width="1.625" customWidth="1"/>
    <col min="10503" max="10503" width="0.75" customWidth="1"/>
    <col min="10504" max="10506" width="7.75" customWidth="1"/>
    <col min="10507" max="10507" width="1" customWidth="1"/>
    <col min="10508" max="10510" width="7.75" customWidth="1"/>
    <col min="10511" max="10511" width="1" customWidth="1"/>
    <col min="10512" max="10514" width="7.75" customWidth="1"/>
    <col min="10515" max="10515" width="1" customWidth="1"/>
    <col min="10519" max="10519" width="1" customWidth="1"/>
    <col min="10758" max="10758" width="1.625" customWidth="1"/>
    <col min="10759" max="10759" width="0.75" customWidth="1"/>
    <col min="10760" max="10762" width="7.75" customWidth="1"/>
    <col min="10763" max="10763" width="1" customWidth="1"/>
    <col min="10764" max="10766" width="7.75" customWidth="1"/>
    <col min="10767" max="10767" width="1" customWidth="1"/>
    <col min="10768" max="10770" width="7.75" customWidth="1"/>
    <col min="10771" max="10771" width="1" customWidth="1"/>
    <col min="10775" max="10775" width="1" customWidth="1"/>
    <col min="11014" max="11014" width="1.625" customWidth="1"/>
    <col min="11015" max="11015" width="0.75" customWidth="1"/>
    <col min="11016" max="11018" width="7.75" customWidth="1"/>
    <col min="11019" max="11019" width="1" customWidth="1"/>
    <col min="11020" max="11022" width="7.75" customWidth="1"/>
    <col min="11023" max="11023" width="1" customWidth="1"/>
    <col min="11024" max="11026" width="7.75" customWidth="1"/>
    <col min="11027" max="11027" width="1" customWidth="1"/>
    <col min="11031" max="11031" width="1" customWidth="1"/>
    <col min="11270" max="11270" width="1.625" customWidth="1"/>
    <col min="11271" max="11271" width="0.75" customWidth="1"/>
    <col min="11272" max="11274" width="7.75" customWidth="1"/>
    <col min="11275" max="11275" width="1" customWidth="1"/>
    <col min="11276" max="11278" width="7.75" customWidth="1"/>
    <col min="11279" max="11279" width="1" customWidth="1"/>
    <col min="11280" max="11282" width="7.75" customWidth="1"/>
    <col min="11283" max="11283" width="1" customWidth="1"/>
    <col min="11287" max="11287" width="1" customWidth="1"/>
    <col min="11526" max="11526" width="1.625" customWidth="1"/>
    <col min="11527" max="11527" width="0.75" customWidth="1"/>
    <col min="11528" max="11530" width="7.75" customWidth="1"/>
    <col min="11531" max="11531" width="1" customWidth="1"/>
    <col min="11532" max="11534" width="7.75" customWidth="1"/>
    <col min="11535" max="11535" width="1" customWidth="1"/>
    <col min="11536" max="11538" width="7.75" customWidth="1"/>
    <col min="11539" max="11539" width="1" customWidth="1"/>
    <col min="11543" max="11543" width="1" customWidth="1"/>
    <col min="11782" max="11782" width="1.625" customWidth="1"/>
    <col min="11783" max="11783" width="0.75" customWidth="1"/>
    <col min="11784" max="11786" width="7.75" customWidth="1"/>
    <col min="11787" max="11787" width="1" customWidth="1"/>
    <col min="11788" max="11790" width="7.75" customWidth="1"/>
    <col min="11791" max="11791" width="1" customWidth="1"/>
    <col min="11792" max="11794" width="7.75" customWidth="1"/>
    <col min="11795" max="11795" width="1" customWidth="1"/>
    <col min="11799" max="11799" width="1" customWidth="1"/>
    <col min="12038" max="12038" width="1.625" customWidth="1"/>
    <col min="12039" max="12039" width="0.75" customWidth="1"/>
    <col min="12040" max="12042" width="7.75" customWidth="1"/>
    <col min="12043" max="12043" width="1" customWidth="1"/>
    <col min="12044" max="12046" width="7.75" customWidth="1"/>
    <col min="12047" max="12047" width="1" customWidth="1"/>
    <col min="12048" max="12050" width="7.75" customWidth="1"/>
    <col min="12051" max="12051" width="1" customWidth="1"/>
    <col min="12055" max="12055" width="1" customWidth="1"/>
    <col min="12294" max="12294" width="1.625" customWidth="1"/>
    <col min="12295" max="12295" width="0.75" customWidth="1"/>
    <col min="12296" max="12298" width="7.75" customWidth="1"/>
    <col min="12299" max="12299" width="1" customWidth="1"/>
    <col min="12300" max="12302" width="7.75" customWidth="1"/>
    <col min="12303" max="12303" width="1" customWidth="1"/>
    <col min="12304" max="12306" width="7.75" customWidth="1"/>
    <col min="12307" max="12307" width="1" customWidth="1"/>
    <col min="12311" max="12311" width="1" customWidth="1"/>
    <col min="12550" max="12550" width="1.625" customWidth="1"/>
    <col min="12551" max="12551" width="0.75" customWidth="1"/>
    <col min="12552" max="12554" width="7.75" customWidth="1"/>
    <col min="12555" max="12555" width="1" customWidth="1"/>
    <col min="12556" max="12558" width="7.75" customWidth="1"/>
    <col min="12559" max="12559" width="1" customWidth="1"/>
    <col min="12560" max="12562" width="7.75" customWidth="1"/>
    <col min="12563" max="12563" width="1" customWidth="1"/>
    <col min="12567" max="12567" width="1" customWidth="1"/>
    <col min="12806" max="12806" width="1.625" customWidth="1"/>
    <col min="12807" max="12807" width="0.75" customWidth="1"/>
    <col min="12808" max="12810" width="7.75" customWidth="1"/>
    <col min="12811" max="12811" width="1" customWidth="1"/>
    <col min="12812" max="12814" width="7.75" customWidth="1"/>
    <col min="12815" max="12815" width="1" customWidth="1"/>
    <col min="12816" max="12818" width="7.75" customWidth="1"/>
    <col min="12819" max="12819" width="1" customWidth="1"/>
    <col min="12823" max="12823" width="1" customWidth="1"/>
    <col min="13062" max="13062" width="1.625" customWidth="1"/>
    <col min="13063" max="13063" width="0.75" customWidth="1"/>
    <col min="13064" max="13066" width="7.75" customWidth="1"/>
    <col min="13067" max="13067" width="1" customWidth="1"/>
    <col min="13068" max="13070" width="7.75" customWidth="1"/>
    <col min="13071" max="13071" width="1" customWidth="1"/>
    <col min="13072" max="13074" width="7.75" customWidth="1"/>
    <col min="13075" max="13075" width="1" customWidth="1"/>
    <col min="13079" max="13079" width="1" customWidth="1"/>
    <col min="13318" max="13318" width="1.625" customWidth="1"/>
    <col min="13319" max="13319" width="0.75" customWidth="1"/>
    <col min="13320" max="13322" width="7.75" customWidth="1"/>
    <col min="13323" max="13323" width="1" customWidth="1"/>
    <col min="13324" max="13326" width="7.75" customWidth="1"/>
    <col min="13327" max="13327" width="1" customWidth="1"/>
    <col min="13328" max="13330" width="7.75" customWidth="1"/>
    <col min="13331" max="13331" width="1" customWidth="1"/>
    <col min="13335" max="13335" width="1" customWidth="1"/>
    <col min="13574" max="13574" width="1.625" customWidth="1"/>
    <col min="13575" max="13575" width="0.75" customWidth="1"/>
    <col min="13576" max="13578" width="7.75" customWidth="1"/>
    <col min="13579" max="13579" width="1" customWidth="1"/>
    <col min="13580" max="13582" width="7.75" customWidth="1"/>
    <col min="13583" max="13583" width="1" customWidth="1"/>
    <col min="13584" max="13586" width="7.75" customWidth="1"/>
    <col min="13587" max="13587" width="1" customWidth="1"/>
    <col min="13591" max="13591" width="1" customWidth="1"/>
    <col min="13830" max="13830" width="1.625" customWidth="1"/>
    <col min="13831" max="13831" width="0.75" customWidth="1"/>
    <col min="13832" max="13834" width="7.75" customWidth="1"/>
    <col min="13835" max="13835" width="1" customWidth="1"/>
    <col min="13836" max="13838" width="7.75" customWidth="1"/>
    <col min="13839" max="13839" width="1" customWidth="1"/>
    <col min="13840" max="13842" width="7.75" customWidth="1"/>
    <col min="13843" max="13843" width="1" customWidth="1"/>
    <col min="13847" max="13847" width="1" customWidth="1"/>
    <col min="14086" max="14086" width="1.625" customWidth="1"/>
    <col min="14087" max="14087" width="0.75" customWidth="1"/>
    <col min="14088" max="14090" width="7.75" customWidth="1"/>
    <col min="14091" max="14091" width="1" customWidth="1"/>
    <col min="14092" max="14094" width="7.75" customWidth="1"/>
    <col min="14095" max="14095" width="1" customWidth="1"/>
    <col min="14096" max="14098" width="7.75" customWidth="1"/>
    <col min="14099" max="14099" width="1" customWidth="1"/>
    <col min="14103" max="14103" width="1" customWidth="1"/>
    <col min="14342" max="14342" width="1.625" customWidth="1"/>
    <col min="14343" max="14343" width="0.75" customWidth="1"/>
    <col min="14344" max="14346" width="7.75" customWidth="1"/>
    <col min="14347" max="14347" width="1" customWidth="1"/>
    <col min="14348" max="14350" width="7.75" customWidth="1"/>
    <col min="14351" max="14351" width="1" customWidth="1"/>
    <col min="14352" max="14354" width="7.75" customWidth="1"/>
    <col min="14355" max="14355" width="1" customWidth="1"/>
    <col min="14359" max="14359" width="1" customWidth="1"/>
    <col min="14598" max="14598" width="1.625" customWidth="1"/>
    <col min="14599" max="14599" width="0.75" customWidth="1"/>
    <col min="14600" max="14602" width="7.75" customWidth="1"/>
    <col min="14603" max="14603" width="1" customWidth="1"/>
    <col min="14604" max="14606" width="7.75" customWidth="1"/>
    <col min="14607" max="14607" width="1" customWidth="1"/>
    <col min="14608" max="14610" width="7.75" customWidth="1"/>
    <col min="14611" max="14611" width="1" customWidth="1"/>
    <col min="14615" max="14615" width="1" customWidth="1"/>
    <col min="14854" max="14854" width="1.625" customWidth="1"/>
    <col min="14855" max="14855" width="0.75" customWidth="1"/>
    <col min="14856" max="14858" width="7.75" customWidth="1"/>
    <col min="14859" max="14859" width="1" customWidth="1"/>
    <col min="14860" max="14862" width="7.75" customWidth="1"/>
    <col min="14863" max="14863" width="1" customWidth="1"/>
    <col min="14864" max="14866" width="7.75" customWidth="1"/>
    <col min="14867" max="14867" width="1" customWidth="1"/>
    <col min="14871" max="14871" width="1" customWidth="1"/>
    <col min="15110" max="15110" width="1.625" customWidth="1"/>
    <col min="15111" max="15111" width="0.75" customWidth="1"/>
    <col min="15112" max="15114" width="7.75" customWidth="1"/>
    <col min="15115" max="15115" width="1" customWidth="1"/>
    <col min="15116" max="15118" width="7.75" customWidth="1"/>
    <col min="15119" max="15119" width="1" customWidth="1"/>
    <col min="15120" max="15122" width="7.75" customWidth="1"/>
    <col min="15123" max="15123" width="1" customWidth="1"/>
    <col min="15127" max="15127" width="1" customWidth="1"/>
    <col min="15366" max="15366" width="1.625" customWidth="1"/>
    <col min="15367" max="15367" width="0.75" customWidth="1"/>
    <col min="15368" max="15370" width="7.75" customWidth="1"/>
    <col min="15371" max="15371" width="1" customWidth="1"/>
    <col min="15372" max="15374" width="7.75" customWidth="1"/>
    <col min="15375" max="15375" width="1" customWidth="1"/>
    <col min="15376" max="15378" width="7.75" customWidth="1"/>
    <col min="15379" max="15379" width="1" customWidth="1"/>
    <col min="15383" max="15383" width="1" customWidth="1"/>
    <col min="15622" max="15622" width="1.625" customWidth="1"/>
    <col min="15623" max="15623" width="0.75" customWidth="1"/>
    <col min="15624" max="15626" width="7.75" customWidth="1"/>
    <col min="15627" max="15627" width="1" customWidth="1"/>
    <col min="15628" max="15630" width="7.75" customWidth="1"/>
    <col min="15631" max="15631" width="1" customWidth="1"/>
    <col min="15632" max="15634" width="7.75" customWidth="1"/>
    <col min="15635" max="15635" width="1" customWidth="1"/>
    <col min="15639" max="15639" width="1" customWidth="1"/>
    <col min="15878" max="15878" width="1.625" customWidth="1"/>
    <col min="15879" max="15879" width="0.75" customWidth="1"/>
    <col min="15880" max="15882" width="7.75" customWidth="1"/>
    <col min="15883" max="15883" width="1" customWidth="1"/>
    <col min="15884" max="15886" width="7.75" customWidth="1"/>
    <col min="15887" max="15887" width="1" customWidth="1"/>
    <col min="15888" max="15890" width="7.75" customWidth="1"/>
    <col min="15891" max="15891" width="1" customWidth="1"/>
    <col min="15895" max="15895" width="1" customWidth="1"/>
    <col min="16134" max="16134" width="1.625" customWidth="1"/>
    <col min="16135" max="16135" width="0.75" customWidth="1"/>
    <col min="16136" max="16138" width="7.75" customWidth="1"/>
    <col min="16139" max="16139" width="1" customWidth="1"/>
    <col min="16140" max="16142" width="7.75" customWidth="1"/>
    <col min="16143" max="16143" width="1" customWidth="1"/>
    <col min="16144" max="16146" width="7.75" customWidth="1"/>
    <col min="16147" max="16147" width="1" customWidth="1"/>
    <col min="16151" max="16151" width="1" customWidth="1"/>
  </cols>
  <sheetData>
    <row r="1" spans="1:26">
      <c r="C1">
        <v>1</v>
      </c>
      <c r="D1" t="s">
        <v>19042</v>
      </c>
      <c r="F1" s="156"/>
      <c r="K1" s="156"/>
      <c r="P1" s="156"/>
      <c r="U1" s="156"/>
      <c r="Z1" s="156"/>
    </row>
    <row r="2" spans="1:26">
      <c r="C2">
        <v>56</v>
      </c>
      <c r="D2" t="s">
        <v>19043</v>
      </c>
      <c r="F2" s="156"/>
      <c r="K2" s="156"/>
      <c r="P2" s="156"/>
      <c r="U2" s="156"/>
      <c r="Z2" s="156"/>
    </row>
    <row r="6" spans="1:26" ht="15.75" customHeight="1">
      <c r="B6" s="8"/>
      <c r="C6" s="163" t="s">
        <v>19044</v>
      </c>
      <c r="D6" s="164"/>
      <c r="E6" s="164"/>
      <c r="F6" s="20" t="s">
        <v>19045</v>
      </c>
      <c r="H6" s="163" t="s">
        <v>19044</v>
      </c>
      <c r="I6" s="164"/>
      <c r="J6" s="164"/>
      <c r="K6" s="20" t="s">
        <v>19045</v>
      </c>
      <c r="M6" s="163" t="s">
        <v>19044</v>
      </c>
      <c r="N6" s="164"/>
      <c r="O6" s="164"/>
      <c r="P6" s="20" t="s">
        <v>19045</v>
      </c>
      <c r="R6" s="163" t="s">
        <v>19044</v>
      </c>
      <c r="S6" s="164"/>
      <c r="T6" s="164"/>
      <c r="U6" s="20" t="s">
        <v>19045</v>
      </c>
      <c r="W6" s="163" t="s">
        <v>19044</v>
      </c>
      <c r="X6" s="164"/>
      <c r="Y6" s="164"/>
      <c r="Z6" s="20" t="s">
        <v>19045</v>
      </c>
    </row>
    <row r="7" spans="1:26">
      <c r="A7">
        <v>4325</v>
      </c>
      <c r="B7" s="8"/>
      <c r="C7" s="168" t="e">
        <f>VLOOKUP(A7,MASTER!$B$8:$H$7034,2,FALSE)</f>
        <v>#N/A</v>
      </c>
      <c r="D7" s="172"/>
      <c r="E7" s="172"/>
      <c r="F7" s="165" t="e">
        <f>VLOOKUP(A7,MASTER!$B$8:$H$7034,7,FALSE)</f>
        <v>#N/A</v>
      </c>
      <c r="G7">
        <v>717</v>
      </c>
      <c r="H7" s="168">
        <f>VLOOKUP(G7,MASTER!$B$8:$H$7034,2,FALSE)</f>
        <v>726001228</v>
      </c>
      <c r="I7" s="172"/>
      <c r="J7" s="172"/>
      <c r="K7" s="165">
        <f>VLOOKUP(G7,MASTER!$B$8:$H$7034,7,FALSE)</f>
        <v>1</v>
      </c>
      <c r="L7">
        <v>4318</v>
      </c>
      <c r="M7" s="168" t="e">
        <f>VLOOKUP(L7,MASTER!$B$8:$H$7034,2,FALSE)</f>
        <v>#N/A</v>
      </c>
      <c r="N7" s="172"/>
      <c r="O7" s="172"/>
      <c r="P7" s="165" t="e">
        <f>VLOOKUP(L7,MASTER!$B$8:$H$7034,7,FALSE)</f>
        <v>#N/A</v>
      </c>
      <c r="Q7">
        <v>3299</v>
      </c>
      <c r="R7" s="168" t="e">
        <f>VLOOKUP(Q7,MASTER!$B$8:$H$7034,2,FALSE)</f>
        <v>#N/A</v>
      </c>
      <c r="S7" s="172"/>
      <c r="T7" s="172"/>
      <c r="U7" s="165" t="e">
        <f>VLOOKUP(Q7,MASTER!$B$8:$H$7034,7,FALSE)</f>
        <v>#N/A</v>
      </c>
      <c r="V7">
        <v>4447</v>
      </c>
      <c r="W7" s="168" t="e">
        <f>VLOOKUP(V7,MASTER!$B$8:$H$7034,2,FALSE)</f>
        <v>#N/A</v>
      </c>
      <c r="X7" s="172"/>
      <c r="Y7" s="172"/>
      <c r="Z7" s="165" t="e">
        <f>VLOOKUP(V7,MASTER!$B$8:$H$7034,7,FALSE)</f>
        <v>#N/A</v>
      </c>
    </row>
    <row r="8" spans="1:26" ht="12" customHeight="1">
      <c r="B8" s="8"/>
      <c r="C8" s="173"/>
      <c r="D8" s="174"/>
      <c r="E8" s="174"/>
      <c r="F8" s="166"/>
      <c r="H8" s="173"/>
      <c r="I8" s="174"/>
      <c r="J8" s="174"/>
      <c r="K8" s="166"/>
      <c r="M8" s="173"/>
      <c r="N8" s="174"/>
      <c r="O8" s="174"/>
      <c r="P8" s="166"/>
      <c r="R8" s="173"/>
      <c r="S8" s="174"/>
      <c r="T8" s="174"/>
      <c r="U8" s="166"/>
      <c r="W8" s="173"/>
      <c r="X8" s="174"/>
      <c r="Y8" s="174"/>
      <c r="Z8" s="166"/>
    </row>
    <row r="9" spans="1:26" ht="15.75">
      <c r="B9" s="8"/>
      <c r="C9" s="163" t="s">
        <v>19046</v>
      </c>
      <c r="D9" s="164"/>
      <c r="E9" s="164"/>
      <c r="F9" s="166"/>
      <c r="H9" s="163" t="s">
        <v>19046</v>
      </c>
      <c r="I9" s="164"/>
      <c r="J9" s="164"/>
      <c r="K9" s="166"/>
      <c r="M9" s="163" t="s">
        <v>19046</v>
      </c>
      <c r="N9" s="164"/>
      <c r="O9" s="164"/>
      <c r="P9" s="166"/>
      <c r="R9" s="163" t="s">
        <v>19046</v>
      </c>
      <c r="S9" s="164"/>
      <c r="T9" s="164"/>
      <c r="U9" s="166"/>
      <c r="W9" s="163" t="s">
        <v>19046</v>
      </c>
      <c r="X9" s="164"/>
      <c r="Y9" s="164"/>
      <c r="Z9" s="166"/>
    </row>
    <row r="10" spans="1:26">
      <c r="B10" s="8"/>
      <c r="C10" s="168" t="e">
        <f>VLOOKUP(A7,MASTER!$B$8:$H$7034,3,FALSE)</f>
        <v>#N/A</v>
      </c>
      <c r="D10" s="169"/>
      <c r="E10" s="169"/>
      <c r="F10" s="166"/>
      <c r="H10" s="168" t="str">
        <f>VLOOKUP(G7,MASTER!$B$8:$H$7034,3,FALSE)</f>
        <v>CONTACTOR SIEMENS 3TF2010-0BB4</v>
      </c>
      <c r="I10" s="169"/>
      <c r="J10" s="169"/>
      <c r="K10" s="166"/>
      <c r="M10" s="168" t="e">
        <f>VLOOKUP(L7,MASTER!$B$8:$H$7034,3,FALSE)</f>
        <v>#N/A</v>
      </c>
      <c r="N10" s="169"/>
      <c r="O10" s="169"/>
      <c r="P10" s="166"/>
      <c r="R10" s="168" t="e">
        <f>VLOOKUP(Q7,MASTER!$B$8:$H$7034,3,FALSE)</f>
        <v>#N/A</v>
      </c>
      <c r="S10" s="169"/>
      <c r="T10" s="169"/>
      <c r="U10" s="166"/>
      <c r="W10" s="168" t="e">
        <f>VLOOKUP(V7,MASTER!$B$8:$H$7034,3,FALSE)</f>
        <v>#N/A</v>
      </c>
      <c r="X10" s="169"/>
      <c r="Y10" s="169"/>
      <c r="Z10" s="166"/>
    </row>
    <row r="11" spans="1:26">
      <c r="B11" s="8"/>
      <c r="C11" s="170"/>
      <c r="D11" s="171"/>
      <c r="E11" s="171"/>
      <c r="F11" s="167"/>
      <c r="H11" s="170"/>
      <c r="I11" s="171"/>
      <c r="J11" s="171"/>
      <c r="K11" s="167"/>
      <c r="M11" s="170"/>
      <c r="N11" s="171"/>
      <c r="O11" s="171"/>
      <c r="P11" s="167"/>
      <c r="R11" s="170"/>
      <c r="S11" s="171"/>
      <c r="T11" s="171"/>
      <c r="U11" s="167"/>
      <c r="W11" s="170"/>
      <c r="X11" s="171"/>
      <c r="Y11" s="171"/>
      <c r="Z11" s="167"/>
    </row>
    <row r="12" spans="1:26" ht="15.75">
      <c r="B12" s="8"/>
      <c r="D12" s="21"/>
      <c r="E12" s="21"/>
      <c r="F12" s="21"/>
      <c r="K12" s="156"/>
      <c r="P12" s="156"/>
      <c r="U12" s="156"/>
      <c r="Z12" s="156"/>
    </row>
    <row r="13" spans="1:26" ht="15.75">
      <c r="C13" s="163" t="s">
        <v>19044</v>
      </c>
      <c r="D13" s="164"/>
      <c r="E13" s="164"/>
      <c r="F13" s="20" t="s">
        <v>19045</v>
      </c>
      <c r="H13" s="163" t="s">
        <v>19044</v>
      </c>
      <c r="I13" s="164"/>
      <c r="J13" s="164"/>
      <c r="K13" s="20" t="s">
        <v>19045</v>
      </c>
      <c r="M13" s="163" t="s">
        <v>19044</v>
      </c>
      <c r="N13" s="164"/>
      <c r="O13" s="164"/>
      <c r="P13" s="20" t="s">
        <v>19045</v>
      </c>
      <c r="R13" s="163" t="s">
        <v>19044</v>
      </c>
      <c r="S13" s="164"/>
      <c r="T13" s="164"/>
      <c r="U13" s="20" t="s">
        <v>19045</v>
      </c>
      <c r="W13" s="163" t="s">
        <v>19044</v>
      </c>
      <c r="X13" s="164"/>
      <c r="Y13" s="164"/>
      <c r="Z13" s="20" t="s">
        <v>19045</v>
      </c>
    </row>
    <row r="14" spans="1:26">
      <c r="A14">
        <v>4326</v>
      </c>
      <c r="C14" s="168" t="e">
        <f>VLOOKUP(A14,MASTER!$B$8:$H$7034,2,FALSE)</f>
        <v>#N/A</v>
      </c>
      <c r="D14" s="172"/>
      <c r="E14" s="172"/>
      <c r="F14" s="165" t="e">
        <f>VLOOKUP(A14,MASTER!$B$8:$H$7034,7,FALSE)</f>
        <v>#N/A</v>
      </c>
      <c r="G14">
        <v>4319</v>
      </c>
      <c r="H14" s="168" t="str">
        <f>VLOOKUP(G14,MASTER!$B$8:$H$7034,2,FALSE)</f>
        <v>7224530366N</v>
      </c>
      <c r="I14" s="172"/>
      <c r="J14" s="172"/>
      <c r="K14" s="165">
        <f>VLOOKUP(G14,MASTER!$B$8:$H$7034,7,FALSE)</f>
        <v>10</v>
      </c>
      <c r="L14">
        <v>4328</v>
      </c>
      <c r="M14" s="168" t="e">
        <f>VLOOKUP(L14,MASTER!$B$8:$H$7034,2,FALSE)</f>
        <v>#N/A</v>
      </c>
      <c r="N14" s="172"/>
      <c r="O14" s="172"/>
      <c r="P14" s="165" t="e">
        <f>VLOOKUP(L14,MASTER!$B$8:$H$7034,7,FALSE)</f>
        <v>#N/A</v>
      </c>
      <c r="Q14">
        <v>5856</v>
      </c>
      <c r="R14" s="168" t="e">
        <f>VLOOKUP(Q14,MASTER!$B$8:$H$7034,2,FALSE)</f>
        <v>#N/A</v>
      </c>
      <c r="S14" s="172"/>
      <c r="T14" s="172"/>
      <c r="U14" s="165" t="e">
        <f>VLOOKUP(Q14,MASTER!$B$8:$H$7034,7,FALSE)</f>
        <v>#N/A</v>
      </c>
      <c r="V14">
        <v>4446</v>
      </c>
      <c r="W14" s="168" t="e">
        <f>VLOOKUP(V14,MASTER!$B$8:$H$7034,2,FALSE)</f>
        <v>#N/A</v>
      </c>
      <c r="X14" s="172"/>
      <c r="Y14" s="172"/>
      <c r="Z14" s="165" t="e">
        <f>VLOOKUP(V14,MASTER!$B$8:$H$7034,7,FALSE)</f>
        <v>#N/A</v>
      </c>
    </row>
    <row r="15" spans="1:26">
      <c r="C15" s="173"/>
      <c r="D15" s="174"/>
      <c r="E15" s="174"/>
      <c r="F15" s="166"/>
      <c r="H15" s="173"/>
      <c r="I15" s="174"/>
      <c r="J15" s="174"/>
      <c r="K15" s="166"/>
      <c r="M15" s="173"/>
      <c r="N15" s="174"/>
      <c r="O15" s="174"/>
      <c r="P15" s="166"/>
      <c r="R15" s="173"/>
      <c r="S15" s="174"/>
      <c r="T15" s="174"/>
      <c r="U15" s="166"/>
      <c r="W15" s="173"/>
      <c r="X15" s="174"/>
      <c r="Y15" s="174"/>
      <c r="Z15" s="166"/>
    </row>
    <row r="16" spans="1:26" ht="15.75">
      <c r="C16" s="163" t="s">
        <v>19046</v>
      </c>
      <c r="D16" s="164"/>
      <c r="E16" s="164"/>
      <c r="F16" s="166"/>
      <c r="H16" s="163" t="s">
        <v>19046</v>
      </c>
      <c r="I16" s="164"/>
      <c r="J16" s="164"/>
      <c r="K16" s="166"/>
      <c r="M16" s="163" t="s">
        <v>19046</v>
      </c>
      <c r="N16" s="164"/>
      <c r="O16" s="164"/>
      <c r="P16" s="166"/>
      <c r="R16" s="163" t="s">
        <v>19046</v>
      </c>
      <c r="S16" s="164"/>
      <c r="T16" s="164"/>
      <c r="U16" s="166"/>
      <c r="W16" s="163" t="s">
        <v>19046</v>
      </c>
      <c r="X16" s="164"/>
      <c r="Y16" s="164"/>
      <c r="Z16" s="166"/>
    </row>
    <row r="17" spans="1:26">
      <c r="C17" s="168" t="e">
        <f>VLOOKUP(A14,MASTER!$B$8:$H$7034,3,FALSE)</f>
        <v>#N/A</v>
      </c>
      <c r="D17" s="169"/>
      <c r="E17" s="169"/>
      <c r="F17" s="166"/>
      <c r="H17" s="168" t="str">
        <f>VLOOKUP(G14,MASTER!$B$8:$H$7034,3,FALSE)</f>
        <v>BICO FLUXAGEM VERTICAL B1/4 QJJA-SS QUICKJET</v>
      </c>
      <c r="I17" s="169"/>
      <c r="J17" s="169"/>
      <c r="K17" s="166"/>
      <c r="M17" s="168" t="e">
        <f>VLOOKUP(L14,MASTER!$B$8:$H$7034,3,FALSE)</f>
        <v>#N/A</v>
      </c>
      <c r="N17" s="169"/>
      <c r="O17" s="169"/>
      <c r="P17" s="166"/>
      <c r="R17" s="168" t="e">
        <f>VLOOKUP(Q14,MASTER!$B$8:$H$7034,3,FALSE)</f>
        <v>#N/A</v>
      </c>
      <c r="S17" s="169"/>
      <c r="T17" s="169"/>
      <c r="U17" s="166"/>
      <c r="W17" s="168" t="e">
        <f>VLOOKUP(V14,MASTER!$B$8:$H$7034,3,FALSE)</f>
        <v>#N/A</v>
      </c>
      <c r="X17" s="169"/>
      <c r="Y17" s="169"/>
      <c r="Z17" s="166"/>
    </row>
    <row r="18" spans="1:26">
      <c r="C18" s="170"/>
      <c r="D18" s="171"/>
      <c r="E18" s="171"/>
      <c r="F18" s="167"/>
      <c r="H18" s="170"/>
      <c r="I18" s="171"/>
      <c r="J18" s="171"/>
      <c r="K18" s="167"/>
      <c r="M18" s="170"/>
      <c r="N18" s="171"/>
      <c r="O18" s="171"/>
      <c r="P18" s="167"/>
      <c r="R18" s="170"/>
      <c r="S18" s="171"/>
      <c r="T18" s="171"/>
      <c r="U18" s="167"/>
      <c r="W18" s="170"/>
      <c r="X18" s="171"/>
      <c r="Y18" s="171"/>
      <c r="Z18" s="167"/>
    </row>
    <row r="20" spans="1:26" ht="15.75">
      <c r="C20" s="163" t="s">
        <v>19044</v>
      </c>
      <c r="D20" s="164"/>
      <c r="E20" s="164"/>
      <c r="F20" s="20" t="s">
        <v>19045</v>
      </c>
      <c r="H20" s="163" t="s">
        <v>19044</v>
      </c>
      <c r="I20" s="164"/>
      <c r="J20" s="164"/>
      <c r="K20" s="20" t="s">
        <v>19045</v>
      </c>
      <c r="M20" s="163" t="s">
        <v>19044</v>
      </c>
      <c r="N20" s="164"/>
      <c r="O20" s="164"/>
      <c r="P20" s="20" t="s">
        <v>19045</v>
      </c>
      <c r="R20" s="163" t="s">
        <v>19044</v>
      </c>
      <c r="S20" s="164"/>
      <c r="T20" s="164"/>
      <c r="U20" s="20" t="s">
        <v>19045</v>
      </c>
      <c r="W20" s="163" t="s">
        <v>19044</v>
      </c>
      <c r="X20" s="164"/>
      <c r="Y20" s="164"/>
      <c r="Z20" s="20" t="s">
        <v>19045</v>
      </c>
    </row>
    <row r="21" spans="1:26">
      <c r="A21">
        <v>3301</v>
      </c>
      <c r="C21" s="168">
        <f>VLOOKUP(A21,MASTER!$B$8:$H$7034,2,FALSE)</f>
        <v>727007157</v>
      </c>
      <c r="D21" s="172"/>
      <c r="E21" s="172"/>
      <c r="F21" s="165">
        <f>VLOOKUP(A21,MASTER!$B$8:$H$7034,7,FALSE)</f>
        <v>1</v>
      </c>
      <c r="G21">
        <v>5811</v>
      </c>
      <c r="H21" s="168" t="e">
        <f>VLOOKUP(G21,MASTER!$B$8:$H$7034,2,FALSE)</f>
        <v>#N/A</v>
      </c>
      <c r="I21" s="172"/>
      <c r="J21" s="172"/>
      <c r="K21" s="165" t="e">
        <f>VLOOKUP(G21,MASTER!$B$8:$H$7034,7,FALSE)</f>
        <v>#N/A</v>
      </c>
      <c r="L21">
        <v>4322</v>
      </c>
      <c r="M21" s="168" t="e">
        <f>VLOOKUP(L21,MASTER!$B$8:$H$7034,2,FALSE)</f>
        <v>#N/A</v>
      </c>
      <c r="N21" s="172"/>
      <c r="O21" s="172"/>
      <c r="P21" s="165" t="e">
        <f>VLOOKUP(L21,MASTER!$B$8:$H$7034,7,FALSE)</f>
        <v>#N/A</v>
      </c>
      <c r="Q21">
        <v>5869</v>
      </c>
      <c r="R21" s="168" t="e">
        <f>VLOOKUP(Q21,MASTER!$B$8:$H$7034,2,FALSE)</f>
        <v>#N/A</v>
      </c>
      <c r="S21" s="172"/>
      <c r="T21" s="172"/>
      <c r="U21" s="165" t="e">
        <f>VLOOKUP(Q21,MASTER!$B$8:$H$7034,7,FALSE)</f>
        <v>#N/A</v>
      </c>
      <c r="V21">
        <v>5936</v>
      </c>
      <c r="W21" s="168" t="e">
        <f>VLOOKUP(V21,MASTER!$B$8:$H$7034,2,FALSE)</f>
        <v>#N/A</v>
      </c>
      <c r="X21" s="172"/>
      <c r="Y21" s="172"/>
      <c r="Z21" s="165" t="e">
        <f>VLOOKUP(V21,MASTER!$B$8:$H$7034,7,FALSE)</f>
        <v>#N/A</v>
      </c>
    </row>
    <row r="22" spans="1:26">
      <c r="C22" s="173"/>
      <c r="D22" s="174"/>
      <c r="E22" s="174"/>
      <c r="F22" s="166"/>
      <c r="H22" s="173"/>
      <c r="I22" s="174"/>
      <c r="J22" s="174"/>
      <c r="K22" s="166"/>
      <c r="M22" s="173"/>
      <c r="N22" s="174"/>
      <c r="O22" s="174"/>
      <c r="P22" s="166"/>
      <c r="R22" s="173"/>
      <c r="S22" s="174"/>
      <c r="T22" s="174"/>
      <c r="U22" s="166"/>
      <c r="W22" s="173"/>
      <c r="X22" s="174"/>
      <c r="Y22" s="174"/>
      <c r="Z22" s="166"/>
    </row>
    <row r="23" spans="1:26" ht="15.75">
      <c r="C23" s="163" t="s">
        <v>19046</v>
      </c>
      <c r="D23" s="164"/>
      <c r="E23" s="164"/>
      <c r="F23" s="166"/>
      <c r="H23" s="163" t="s">
        <v>19046</v>
      </c>
      <c r="I23" s="164"/>
      <c r="J23" s="164"/>
      <c r="K23" s="166"/>
      <c r="M23" s="163" t="s">
        <v>19046</v>
      </c>
      <c r="N23" s="164"/>
      <c r="O23" s="164"/>
      <c r="P23" s="166"/>
      <c r="R23" s="163" t="s">
        <v>19046</v>
      </c>
      <c r="S23" s="164"/>
      <c r="T23" s="164"/>
      <c r="U23" s="166"/>
      <c r="W23" s="163" t="s">
        <v>19046</v>
      </c>
      <c r="X23" s="164"/>
      <c r="Y23" s="164"/>
      <c r="Z23" s="166"/>
    </row>
    <row r="24" spans="1:26">
      <c r="C24" s="168" t="str">
        <f>VLOOKUP(A21,MASTER!$B$8:$H$7034,3,FALSE)</f>
        <v>CÉLULA DE OXIGÉNIO SYSTECH INSTRUMENTS REF 090 123</v>
      </c>
      <c r="D24" s="169"/>
      <c r="E24" s="169"/>
      <c r="F24" s="166"/>
      <c r="H24" s="168" t="e">
        <f>VLOOKUP(G21,MASTER!$B$8:$H$7034,3,FALSE)</f>
        <v>#N/A</v>
      </c>
      <c r="I24" s="169"/>
      <c r="J24" s="169"/>
      <c r="K24" s="166"/>
      <c r="M24" s="168" t="e">
        <f>VLOOKUP(L21,MASTER!$B$8:$H$7034,3,FALSE)</f>
        <v>#N/A</v>
      </c>
      <c r="N24" s="169"/>
      <c r="O24" s="169"/>
      <c r="P24" s="166"/>
      <c r="R24" s="168" t="e">
        <f>VLOOKUP(Q21,MASTER!$B$8:$H$7034,3,FALSE)</f>
        <v>#N/A</v>
      </c>
      <c r="S24" s="169"/>
      <c r="T24" s="169"/>
      <c r="U24" s="166"/>
      <c r="W24" s="168" t="e">
        <f>VLOOKUP(V21,MASTER!$B$8:$H$7034,3,FALSE)</f>
        <v>#N/A</v>
      </c>
      <c r="X24" s="169"/>
      <c r="Y24" s="169"/>
      <c r="Z24" s="166"/>
    </row>
    <row r="25" spans="1:26">
      <c r="C25" s="170"/>
      <c r="D25" s="171"/>
      <c r="E25" s="171"/>
      <c r="F25" s="167"/>
      <c r="H25" s="170"/>
      <c r="I25" s="171"/>
      <c r="J25" s="171"/>
      <c r="K25" s="167"/>
      <c r="M25" s="170"/>
      <c r="N25" s="171"/>
      <c r="O25" s="171"/>
      <c r="P25" s="167"/>
      <c r="R25" s="170"/>
      <c r="S25" s="171"/>
      <c r="T25" s="171"/>
      <c r="U25" s="167"/>
      <c r="W25" s="170"/>
      <c r="X25" s="171"/>
      <c r="Y25" s="171"/>
      <c r="Z25" s="167"/>
    </row>
    <row r="26" spans="1:26">
      <c r="C26" s="8"/>
      <c r="F26" s="156"/>
      <c r="K26" s="156"/>
      <c r="P26" s="156"/>
      <c r="U26" s="156"/>
      <c r="Z26" s="156"/>
    </row>
    <row r="27" spans="1:26" ht="15.75">
      <c r="C27" s="163" t="s">
        <v>19044</v>
      </c>
      <c r="D27" s="164"/>
      <c r="E27" s="164"/>
      <c r="F27" s="20" t="s">
        <v>19045</v>
      </c>
      <c r="H27" s="163" t="s">
        <v>19044</v>
      </c>
      <c r="I27" s="164"/>
      <c r="J27" s="164"/>
      <c r="K27" s="20" t="s">
        <v>19045</v>
      </c>
      <c r="M27" s="163" t="s">
        <v>19044</v>
      </c>
      <c r="N27" s="164"/>
      <c r="O27" s="164"/>
      <c r="P27" s="20" t="s">
        <v>19045</v>
      </c>
      <c r="R27" s="163" t="s">
        <v>19044</v>
      </c>
      <c r="S27" s="164"/>
      <c r="T27" s="164"/>
      <c r="U27" s="20" t="s">
        <v>19045</v>
      </c>
      <c r="W27" s="163" t="s">
        <v>19044</v>
      </c>
      <c r="X27" s="164"/>
      <c r="Y27" s="164"/>
      <c r="Z27" s="20" t="s">
        <v>19045</v>
      </c>
    </row>
    <row r="28" spans="1:26">
      <c r="A28">
        <v>5812</v>
      </c>
      <c r="C28" s="168" t="e">
        <f>VLOOKUP(A28,MASTER!$B$8:$H$7034,2,FALSE)</f>
        <v>#N/A</v>
      </c>
      <c r="D28" s="172"/>
      <c r="E28" s="172"/>
      <c r="F28" s="165" t="e">
        <f>VLOOKUP(A28,MASTER!$B$8:$H$7034,7,FALSE)</f>
        <v>#N/A</v>
      </c>
      <c r="G28">
        <v>714</v>
      </c>
      <c r="H28" s="168">
        <f>VLOOKUP(G28,MASTER!$B$8:$H$7034,2,FALSE)</f>
        <v>726001206</v>
      </c>
      <c r="I28" s="172"/>
      <c r="J28" s="172"/>
      <c r="K28" s="165">
        <f>VLOOKUP(G28,MASTER!$B$8:$H$7034,7,FALSE)</f>
        <v>2</v>
      </c>
      <c r="L28">
        <v>5808</v>
      </c>
      <c r="M28" s="168">
        <f>VLOOKUP(L28,MASTER!$B$8:$H$7034,2,FALSE)</f>
        <v>737000795</v>
      </c>
      <c r="N28" s="172"/>
      <c r="O28" s="172"/>
      <c r="P28" s="165">
        <f>VLOOKUP(L28,MASTER!$B$8:$H$7034,7,FALSE)</f>
        <v>25</v>
      </c>
      <c r="Q28">
        <v>5868</v>
      </c>
      <c r="R28" s="168" t="e">
        <f>VLOOKUP(Q28,MASTER!$B$8:$H$7034,2,FALSE)</f>
        <v>#N/A</v>
      </c>
      <c r="S28" s="172"/>
      <c r="T28" s="172"/>
      <c r="U28" s="165" t="e">
        <f>VLOOKUP(Q28,MASTER!$B$8:$H$7034,7,FALSE)</f>
        <v>#N/A</v>
      </c>
      <c r="W28" s="168" t="e">
        <f>VLOOKUP(V28,MASTER!$B$8:$H$7034,2,FALSE)</f>
        <v>#N/A</v>
      </c>
      <c r="X28" s="172"/>
      <c r="Y28" s="172"/>
      <c r="Z28" s="165" t="e">
        <f>VLOOKUP(V28,MASTER!$B$8:$H$7034,7,FALSE)</f>
        <v>#N/A</v>
      </c>
    </row>
    <row r="29" spans="1:26">
      <c r="C29" s="173"/>
      <c r="D29" s="174"/>
      <c r="E29" s="174"/>
      <c r="F29" s="166"/>
      <c r="H29" s="173"/>
      <c r="I29" s="174"/>
      <c r="J29" s="174"/>
      <c r="K29" s="166"/>
      <c r="M29" s="173"/>
      <c r="N29" s="174"/>
      <c r="O29" s="174"/>
      <c r="P29" s="166"/>
      <c r="R29" s="173"/>
      <c r="S29" s="174"/>
      <c r="T29" s="174"/>
      <c r="U29" s="166"/>
      <c r="W29" s="173"/>
      <c r="X29" s="174"/>
      <c r="Y29" s="174"/>
      <c r="Z29" s="166"/>
    </row>
    <row r="30" spans="1:26" ht="15.75">
      <c r="C30" s="163" t="s">
        <v>19046</v>
      </c>
      <c r="D30" s="164"/>
      <c r="E30" s="164"/>
      <c r="F30" s="166"/>
      <c r="H30" s="163" t="s">
        <v>19046</v>
      </c>
      <c r="I30" s="164"/>
      <c r="J30" s="164"/>
      <c r="K30" s="166"/>
      <c r="M30" s="163" t="s">
        <v>19046</v>
      </c>
      <c r="N30" s="164"/>
      <c r="O30" s="164"/>
      <c r="P30" s="166"/>
      <c r="R30" s="163" t="s">
        <v>19046</v>
      </c>
      <c r="S30" s="164"/>
      <c r="T30" s="164"/>
      <c r="U30" s="166"/>
      <c r="W30" s="163" t="s">
        <v>19046</v>
      </c>
      <c r="X30" s="164"/>
      <c r="Y30" s="164"/>
      <c r="Z30" s="166"/>
    </row>
    <row r="31" spans="1:26">
      <c r="C31" s="168" t="e">
        <f>VLOOKUP(A28,MASTER!$B$8:$H$7034,3,FALSE)</f>
        <v>#N/A</v>
      </c>
      <c r="D31" s="169"/>
      <c r="E31" s="169"/>
      <c r="F31" s="166"/>
      <c r="H31" s="168" t="str">
        <f>VLOOKUP(G28,MASTER!$B$8:$H$7034,3,FALSE)</f>
        <v>CONTACTOR LCD1 32 24V DC</v>
      </c>
      <c r="I31" s="169"/>
      <c r="J31" s="169"/>
      <c r="K31" s="166"/>
      <c r="M31" s="168" t="str">
        <f>VLOOKUP(L28,MASTER!$B$8:$H$7034,3,FALSE)</f>
        <v>PARAFUSO SEXTAVADO RT DIN 933 INOX A2 M10X40</v>
      </c>
      <c r="N31" s="169"/>
      <c r="O31" s="169"/>
      <c r="P31" s="166"/>
      <c r="R31" s="168" t="e">
        <f>VLOOKUP(Q28,MASTER!$B$8:$H$7034,3,FALSE)</f>
        <v>#N/A</v>
      </c>
      <c r="S31" s="169"/>
      <c r="T31" s="169"/>
      <c r="U31" s="166"/>
      <c r="W31" s="168" t="e">
        <f>VLOOKUP(V28,MASTER!$B$8:$H$7034,3,FALSE)</f>
        <v>#N/A</v>
      </c>
      <c r="X31" s="169"/>
      <c r="Y31" s="169"/>
      <c r="Z31" s="166"/>
    </row>
    <row r="32" spans="1:26">
      <c r="C32" s="170"/>
      <c r="D32" s="171"/>
      <c r="E32" s="171"/>
      <c r="F32" s="167"/>
      <c r="H32" s="170"/>
      <c r="I32" s="171"/>
      <c r="J32" s="171"/>
      <c r="K32" s="167"/>
      <c r="M32" s="170"/>
      <c r="N32" s="171"/>
      <c r="O32" s="171"/>
      <c r="P32" s="167"/>
      <c r="R32" s="170"/>
      <c r="S32" s="171"/>
      <c r="T32" s="171"/>
      <c r="U32" s="167"/>
      <c r="W32" s="170"/>
      <c r="X32" s="171"/>
      <c r="Y32" s="171"/>
      <c r="Z32" s="167"/>
    </row>
    <row r="34" spans="1:26" ht="15.75">
      <c r="C34" s="163" t="s">
        <v>19044</v>
      </c>
      <c r="D34" s="164"/>
      <c r="E34" s="164"/>
      <c r="F34" s="20" t="s">
        <v>19045</v>
      </c>
      <c r="H34" s="163" t="s">
        <v>19044</v>
      </c>
      <c r="I34" s="164"/>
      <c r="J34" s="164"/>
      <c r="K34" s="20" t="s">
        <v>19045</v>
      </c>
      <c r="M34" s="163" t="s">
        <v>19044</v>
      </c>
      <c r="N34" s="164"/>
      <c r="O34" s="164"/>
      <c r="P34" s="20" t="s">
        <v>19045</v>
      </c>
      <c r="R34" s="163" t="s">
        <v>19044</v>
      </c>
      <c r="S34" s="164"/>
      <c r="T34" s="164"/>
      <c r="U34" s="20" t="s">
        <v>19045</v>
      </c>
      <c r="W34" s="163" t="s">
        <v>19044</v>
      </c>
      <c r="X34" s="164"/>
      <c r="Y34" s="164"/>
      <c r="Z34" s="20" t="s">
        <v>19045</v>
      </c>
    </row>
    <row r="35" spans="1:26">
      <c r="A35">
        <v>716</v>
      </c>
      <c r="C35" s="168" t="e">
        <f>VLOOKUP(A35,MASTER!$B$8:$H$7034,2,FALSE)</f>
        <v>#N/A</v>
      </c>
      <c r="D35" s="172"/>
      <c r="E35" s="172"/>
      <c r="F35" s="165" t="e">
        <f>VLOOKUP(A35,MASTER!$B$8:$H$7034,7,FALSE)</f>
        <v>#N/A</v>
      </c>
      <c r="G35">
        <v>4324</v>
      </c>
      <c r="H35" s="168" t="e">
        <f>VLOOKUP(G35,MASTER!$B$8:$H$7034,2,FALSE)</f>
        <v>#N/A</v>
      </c>
      <c r="I35" s="172"/>
      <c r="J35" s="172"/>
      <c r="K35" s="165" t="e">
        <f>VLOOKUP(G35,MASTER!$B$8:$H$7034,7,FALSE)</f>
        <v>#N/A</v>
      </c>
      <c r="L35">
        <v>3300</v>
      </c>
      <c r="M35" s="168" t="e">
        <f>VLOOKUP(L35,MASTER!$B$8:$H$7034,2,FALSE)</f>
        <v>#N/A</v>
      </c>
      <c r="N35" s="172"/>
      <c r="O35" s="172"/>
      <c r="P35" s="165" t="e">
        <f>VLOOKUP(L35,MASTER!$B$8:$H$7034,7,FALSE)</f>
        <v>#N/A</v>
      </c>
      <c r="Q35">
        <v>4445</v>
      </c>
      <c r="R35" s="168" t="e">
        <f>VLOOKUP(Q35,MASTER!$B$8:$H$7034,2,FALSE)</f>
        <v>#N/A</v>
      </c>
      <c r="S35" s="172"/>
      <c r="T35" s="172"/>
      <c r="U35" s="165" t="e">
        <f>VLOOKUP(Q35,MASTER!$B$8:$H$7034,7,FALSE)</f>
        <v>#N/A</v>
      </c>
      <c r="W35" s="168" t="e">
        <f>VLOOKUP(V35,MASTER!$B$8:$H$7034,2,FALSE)</f>
        <v>#N/A</v>
      </c>
      <c r="X35" s="172"/>
      <c r="Y35" s="172"/>
      <c r="Z35" s="165" t="e">
        <f>VLOOKUP(V35,MASTER!$B$8:$H$7034,7,FALSE)</f>
        <v>#N/A</v>
      </c>
    </row>
    <row r="36" spans="1:26">
      <c r="C36" s="173"/>
      <c r="D36" s="174"/>
      <c r="E36" s="174"/>
      <c r="F36" s="166"/>
      <c r="H36" s="173"/>
      <c r="I36" s="174"/>
      <c r="J36" s="174"/>
      <c r="K36" s="166"/>
      <c r="M36" s="173"/>
      <c r="N36" s="174"/>
      <c r="O36" s="174"/>
      <c r="P36" s="166"/>
      <c r="R36" s="173"/>
      <c r="S36" s="174"/>
      <c r="T36" s="174"/>
      <c r="U36" s="166"/>
      <c r="W36" s="173"/>
      <c r="X36" s="174"/>
      <c r="Y36" s="174"/>
      <c r="Z36" s="166"/>
    </row>
    <row r="37" spans="1:26" ht="15.75">
      <c r="C37" s="163" t="s">
        <v>19046</v>
      </c>
      <c r="D37" s="164"/>
      <c r="E37" s="164"/>
      <c r="F37" s="166"/>
      <c r="H37" s="163" t="s">
        <v>19046</v>
      </c>
      <c r="I37" s="164"/>
      <c r="J37" s="164"/>
      <c r="K37" s="166"/>
      <c r="M37" s="163" t="s">
        <v>19046</v>
      </c>
      <c r="N37" s="164"/>
      <c r="O37" s="164"/>
      <c r="P37" s="166"/>
      <c r="R37" s="163" t="s">
        <v>19046</v>
      </c>
      <c r="S37" s="164"/>
      <c r="T37" s="164"/>
      <c r="U37" s="166"/>
      <c r="W37" s="163" t="s">
        <v>19046</v>
      </c>
      <c r="X37" s="164"/>
      <c r="Y37" s="164"/>
      <c r="Z37" s="166"/>
    </row>
    <row r="38" spans="1:26">
      <c r="C38" s="168" t="e">
        <f>VLOOKUP(A35,MASTER!$B$8:$H$7034,3,FALSE)</f>
        <v>#N/A</v>
      </c>
      <c r="D38" s="169"/>
      <c r="E38" s="169"/>
      <c r="F38" s="166"/>
      <c r="H38" s="168" t="e">
        <f>VLOOKUP(G35,MASTER!$B$8:$H$7034,3,FALSE)</f>
        <v>#N/A</v>
      </c>
      <c r="I38" s="169"/>
      <c r="J38" s="169"/>
      <c r="K38" s="166"/>
      <c r="M38" s="168" t="e">
        <f>VLOOKUP(L35,MASTER!$B$8:$H$7034,3,FALSE)</f>
        <v>#N/A</v>
      </c>
      <c r="N38" s="169"/>
      <c r="O38" s="169"/>
      <c r="P38" s="166"/>
      <c r="R38" s="168" t="e">
        <f>VLOOKUP(Q35,MASTER!$B$8:$H$7034,3,FALSE)</f>
        <v>#N/A</v>
      </c>
      <c r="S38" s="169"/>
      <c r="T38" s="169"/>
      <c r="U38" s="166"/>
      <c r="W38" s="168" t="e">
        <f>VLOOKUP(V35,MASTER!$B$8:$H$7034,3,FALSE)</f>
        <v>#N/A</v>
      </c>
      <c r="X38" s="169"/>
      <c r="Y38" s="169"/>
      <c r="Z38" s="166"/>
    </row>
    <row r="39" spans="1:26">
      <c r="C39" s="170"/>
      <c r="D39" s="171"/>
      <c r="E39" s="171"/>
      <c r="F39" s="167"/>
      <c r="H39" s="170"/>
      <c r="I39" s="171"/>
      <c r="J39" s="171"/>
      <c r="K39" s="167"/>
      <c r="M39" s="170"/>
      <c r="N39" s="171"/>
      <c r="O39" s="171"/>
      <c r="P39" s="167"/>
      <c r="R39" s="170"/>
      <c r="S39" s="171"/>
      <c r="T39" s="171"/>
      <c r="U39" s="167"/>
      <c r="W39" s="170"/>
      <c r="X39" s="171"/>
      <c r="Y39" s="171"/>
      <c r="Z39" s="167"/>
    </row>
  </sheetData>
  <mergeCells count="125">
    <mergeCell ref="Z7:Z11"/>
    <mergeCell ref="Z14:Z18"/>
    <mergeCell ref="Z21:Z25"/>
    <mergeCell ref="Z28:Z32"/>
    <mergeCell ref="Z35:Z39"/>
    <mergeCell ref="C7:E8"/>
    <mergeCell ref="R7:T8"/>
    <mergeCell ref="H7:J8"/>
    <mergeCell ref="W7:Y8"/>
    <mergeCell ref="M7:O8"/>
    <mergeCell ref="C10:E11"/>
    <mergeCell ref="R10:T11"/>
    <mergeCell ref="H10:J11"/>
    <mergeCell ref="W10:Y11"/>
    <mergeCell ref="M10:O11"/>
    <mergeCell ref="C17:E18"/>
    <mergeCell ref="R17:T18"/>
    <mergeCell ref="C14:E15"/>
    <mergeCell ref="R14:T15"/>
    <mergeCell ref="H14:J15"/>
    <mergeCell ref="W14:Y15"/>
    <mergeCell ref="M14:O15"/>
    <mergeCell ref="H17:J18"/>
    <mergeCell ref="W17:Y18"/>
    <mergeCell ref="C34:E34"/>
    <mergeCell ref="H34:J34"/>
    <mergeCell ref="M34:O34"/>
    <mergeCell ref="R34:T34"/>
    <mergeCell ref="W34:Y34"/>
    <mergeCell ref="C37:E37"/>
    <mergeCell ref="H37:J37"/>
    <mergeCell ref="M37:O37"/>
    <mergeCell ref="R37:T37"/>
    <mergeCell ref="W37:Y37"/>
    <mergeCell ref="F35:F39"/>
    <mergeCell ref="K35:K39"/>
    <mergeCell ref="P35:P39"/>
    <mergeCell ref="U35:U39"/>
    <mergeCell ref="C38:E39"/>
    <mergeCell ref="R38:T39"/>
    <mergeCell ref="H38:J39"/>
    <mergeCell ref="W38:Y39"/>
    <mergeCell ref="C35:E36"/>
    <mergeCell ref="R35:T36"/>
    <mergeCell ref="H35:J36"/>
    <mergeCell ref="W35:Y36"/>
    <mergeCell ref="M35:O36"/>
    <mergeCell ref="M38:O39"/>
    <mergeCell ref="C27:E27"/>
    <mergeCell ref="H27:J27"/>
    <mergeCell ref="M27:O27"/>
    <mergeCell ref="R27:T27"/>
    <mergeCell ref="W27:Y27"/>
    <mergeCell ref="C30:E30"/>
    <mergeCell ref="H30:J30"/>
    <mergeCell ref="M30:O30"/>
    <mergeCell ref="R30:T30"/>
    <mergeCell ref="W30:Y30"/>
    <mergeCell ref="F28:F32"/>
    <mergeCell ref="K28:K32"/>
    <mergeCell ref="P28:P32"/>
    <mergeCell ref="U28:U32"/>
    <mergeCell ref="C31:E32"/>
    <mergeCell ref="R31:T32"/>
    <mergeCell ref="C28:E29"/>
    <mergeCell ref="R28:T29"/>
    <mergeCell ref="H28:J29"/>
    <mergeCell ref="W28:Y29"/>
    <mergeCell ref="M28:O29"/>
    <mergeCell ref="H31:J32"/>
    <mergeCell ref="W31:Y32"/>
    <mergeCell ref="M31:O32"/>
    <mergeCell ref="C20:E20"/>
    <mergeCell ref="H20:J20"/>
    <mergeCell ref="M20:O20"/>
    <mergeCell ref="R20:T20"/>
    <mergeCell ref="W20:Y20"/>
    <mergeCell ref="C23:E23"/>
    <mergeCell ref="H23:J23"/>
    <mergeCell ref="M23:O23"/>
    <mergeCell ref="R23:T23"/>
    <mergeCell ref="W23:Y23"/>
    <mergeCell ref="F21:F25"/>
    <mergeCell ref="K21:K25"/>
    <mergeCell ref="P21:P25"/>
    <mergeCell ref="U21:U25"/>
    <mergeCell ref="C24:E25"/>
    <mergeCell ref="R24:T25"/>
    <mergeCell ref="C21:E22"/>
    <mergeCell ref="R21:T22"/>
    <mergeCell ref="H21:J22"/>
    <mergeCell ref="W21:Y22"/>
    <mergeCell ref="M21:O22"/>
    <mergeCell ref="H24:J25"/>
    <mergeCell ref="W24:Y25"/>
    <mergeCell ref="M24:O25"/>
    <mergeCell ref="C13:E13"/>
    <mergeCell ref="H13:J13"/>
    <mergeCell ref="M13:O13"/>
    <mergeCell ref="R13:T13"/>
    <mergeCell ref="W13:Y13"/>
    <mergeCell ref="C16:E16"/>
    <mergeCell ref="H16:J16"/>
    <mergeCell ref="M16:O16"/>
    <mergeCell ref="R16:T16"/>
    <mergeCell ref="W16:Y16"/>
    <mergeCell ref="F14:F18"/>
    <mergeCell ref="K14:K18"/>
    <mergeCell ref="P14:P18"/>
    <mergeCell ref="U14:U18"/>
    <mergeCell ref="M17:O18"/>
    <mergeCell ref="C6:E6"/>
    <mergeCell ref="H6:J6"/>
    <mergeCell ref="M6:O6"/>
    <mergeCell ref="R6:T6"/>
    <mergeCell ref="W6:Y6"/>
    <mergeCell ref="C9:E9"/>
    <mergeCell ref="H9:J9"/>
    <mergeCell ref="M9:O9"/>
    <mergeCell ref="R9:T9"/>
    <mergeCell ref="W9:Y9"/>
    <mergeCell ref="F7:F11"/>
    <mergeCell ref="K7:K11"/>
    <mergeCell ref="P7:P11"/>
    <mergeCell ref="U7:U11"/>
  </mergeCells>
  <pageMargins left="0.25" right="0.25" top="0.75" bottom="0.75" header="0.3" footer="0.3"/>
  <pageSetup paperSize="9" scale="72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1"/>
  <sheetViews>
    <sheetView zoomScale="60" zoomScaleNormal="60" workbookViewId="0">
      <selection activeCell="G18" sqref="G18"/>
    </sheetView>
  </sheetViews>
  <sheetFormatPr defaultColWidth="9" defaultRowHeight="15"/>
  <cols>
    <col min="1" max="1" width="68.875" style="3" customWidth="1"/>
    <col min="2" max="2" width="63.375" style="3" customWidth="1"/>
    <col min="4" max="4" width="30.875" customWidth="1"/>
    <col min="5" max="5" width="29.375" customWidth="1"/>
  </cols>
  <sheetData>
    <row r="1" spans="1:6" ht="390.75" customHeight="1">
      <c r="A1" s="17">
        <v>5</v>
      </c>
      <c r="B1" s="17">
        <v>5</v>
      </c>
      <c r="C1" s="18"/>
      <c r="D1" s="18"/>
      <c r="E1" s="19"/>
      <c r="F1" s="19"/>
    </row>
  </sheetData>
  <pageMargins left="0.25" right="0.25" top="0.75" bottom="0.75" header="0.3" footer="0.3"/>
  <pageSetup paperSize="9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 filterMode="1">
    <pageSetUpPr fitToPage="1"/>
  </sheetPr>
  <dimension ref="A1:P1041610"/>
  <sheetViews>
    <sheetView showGridLines="0" tabSelected="1" zoomScale="80" zoomScaleNormal="80" workbookViewId="0">
      <pane ySplit="7" topLeftCell="A2192" activePane="bottomLeft" state="frozen"/>
      <selection pane="bottomLeft" activeCell="D2587" sqref="D2587"/>
      <selection activeCell="M10" activeCellId="5" sqref="M10:O11 M10:O11 AD18 M10:O11 M10:O11 M10:O11"/>
    </sheetView>
  </sheetViews>
  <sheetFormatPr defaultColWidth="9" defaultRowHeight="15"/>
  <cols>
    <col min="1" max="1" width="4" customWidth="1"/>
    <col min="2" max="2" width="10.25" style="117" customWidth="1"/>
    <col min="3" max="3" width="14.75" style="64" customWidth="1"/>
    <col min="4" max="4" width="71" style="61" customWidth="1"/>
    <col min="5" max="5" width="11.375" style="60" customWidth="1"/>
    <col min="6" max="6" width="30.375" style="61" customWidth="1"/>
    <col min="7" max="7" width="19.375" style="64" customWidth="1"/>
    <col min="8" max="8" width="10.75" style="60" customWidth="1"/>
    <col min="9" max="9" width="11.25" style="60" customWidth="1"/>
    <col min="10" max="10" width="43.75" style="60" bestFit="1" customWidth="1"/>
    <col min="11" max="11" width="9" style="106" customWidth="1"/>
    <col min="12" max="12" width="66.25" style="64" bestFit="1" customWidth="1"/>
    <col min="13" max="13" width="65.25" style="61" bestFit="1" customWidth="1"/>
    <col min="14" max="14" width="35.875" customWidth="1"/>
  </cols>
  <sheetData>
    <row r="1" spans="2:16">
      <c r="B1" s="228"/>
      <c r="C1" s="229"/>
      <c r="D1" s="160"/>
      <c r="E1" s="230"/>
      <c r="F1" s="160"/>
      <c r="G1" s="229"/>
      <c r="H1" s="230"/>
      <c r="I1" s="230"/>
      <c r="J1" s="230"/>
      <c r="K1" s="231"/>
      <c r="L1" s="150"/>
      <c r="M1" s="160"/>
    </row>
    <row r="2" spans="2:16" hidden="1">
      <c r="B2" s="232"/>
      <c r="C2" s="229" t="s">
        <v>19047</v>
      </c>
      <c r="D2" s="160"/>
      <c r="E2" s="230"/>
      <c r="F2" s="160"/>
      <c r="G2" s="229"/>
      <c r="H2" s="160"/>
      <c r="I2" s="160"/>
      <c r="J2" s="160"/>
      <c r="K2" s="233"/>
      <c r="L2" s="150"/>
      <c r="M2" s="160"/>
    </row>
    <row r="3" spans="2:16" ht="15.75" thickBot="1">
      <c r="B3" s="228"/>
      <c r="C3" s="229"/>
      <c r="D3" s="160"/>
      <c r="E3" s="230"/>
      <c r="F3" s="160"/>
      <c r="G3" s="229"/>
      <c r="H3" s="230"/>
      <c r="I3" s="230"/>
      <c r="J3" s="230"/>
      <c r="K3" s="231"/>
      <c r="L3" s="229"/>
      <c r="M3" s="160"/>
    </row>
    <row r="4" spans="2:16" ht="39" customHeight="1" thickBot="1">
      <c r="B4" s="118"/>
      <c r="C4" s="175" t="s">
        <v>19048</v>
      </c>
      <c r="D4" s="176"/>
      <c r="E4" s="176"/>
      <c r="F4" s="176"/>
      <c r="G4" s="176"/>
      <c r="H4" s="176"/>
      <c r="I4" s="176"/>
      <c r="J4" s="176"/>
      <c r="K4" s="177"/>
      <c r="L4" s="151"/>
      <c r="M4" s="234"/>
    </row>
    <row r="5" spans="2:16">
      <c r="B5" s="228"/>
      <c r="C5" s="235"/>
      <c r="D5" s="160"/>
      <c r="E5" s="230"/>
      <c r="F5" s="160"/>
      <c r="G5" s="229"/>
      <c r="H5" s="230"/>
      <c r="I5" s="230"/>
      <c r="J5" s="230"/>
      <c r="K5" s="231"/>
      <c r="L5" s="229"/>
      <c r="M5" s="160"/>
    </row>
    <row r="6" spans="2:16">
      <c r="B6" s="228"/>
      <c r="C6" s="229"/>
      <c r="D6" s="160"/>
      <c r="E6" s="230"/>
      <c r="F6" s="160"/>
      <c r="G6" s="229"/>
      <c r="H6" s="230"/>
      <c r="I6" s="230"/>
      <c r="J6" s="230"/>
      <c r="K6" s="231"/>
      <c r="L6" s="229"/>
      <c r="M6" s="160"/>
    </row>
    <row r="7" spans="2:16" ht="15" customHeight="1">
      <c r="B7" s="228" t="s">
        <v>19049</v>
      </c>
      <c r="C7" s="229" t="s">
        <v>19050</v>
      </c>
      <c r="D7" s="230" t="s">
        <v>19046</v>
      </c>
      <c r="E7" s="229" t="s">
        <v>19051</v>
      </c>
      <c r="F7" s="160" t="s">
        <v>19052</v>
      </c>
      <c r="G7" s="236" t="s">
        <v>19053</v>
      </c>
      <c r="H7" s="237" t="s">
        <v>19045</v>
      </c>
      <c r="I7" s="160" t="s">
        <v>19054</v>
      </c>
      <c r="J7" s="230" t="s">
        <v>19055</v>
      </c>
      <c r="K7" s="160" t="s">
        <v>19056</v>
      </c>
      <c r="L7" s="230" t="s">
        <v>19057</v>
      </c>
      <c r="M7" s="238" t="s">
        <v>19058</v>
      </c>
      <c r="N7" s="160" t="s">
        <v>19059</v>
      </c>
      <c r="O7" s="230" t="s">
        <v>19060</v>
      </c>
      <c r="P7" t="s">
        <v>19061</v>
      </c>
    </row>
    <row r="8" spans="2:16" ht="15" customHeight="1">
      <c r="B8" s="228">
        <v>6264</v>
      </c>
      <c r="C8" s="229">
        <v>710000017</v>
      </c>
      <c r="D8" s="239" t="s">
        <v>19062</v>
      </c>
      <c r="E8" s="240" t="s">
        <v>92</v>
      </c>
      <c r="F8" s="239" t="str">
        <f>VLOOKUP(Table3[[#This Row],[FAMILIA]],FAM!$B$2:$C$61,2,FALSE)</f>
        <v>COLAS E ADESIVOS - MAT.AUX.PRO</v>
      </c>
      <c r="G8" s="229" t="s">
        <v>182</v>
      </c>
      <c r="H8" s="240">
        <v>2</v>
      </c>
      <c r="I8" s="240">
        <v>13</v>
      </c>
      <c r="J8" s="230" t="s">
        <v>19063</v>
      </c>
      <c r="K8" s="26" t="s">
        <v>19064</v>
      </c>
      <c r="L8" s="229"/>
      <c r="M8" s="230"/>
    </row>
    <row r="9" spans="2:16" ht="15" customHeight="1">
      <c r="B9" s="228">
        <v>7309</v>
      </c>
      <c r="C9" s="229">
        <v>710000023</v>
      </c>
      <c r="D9" s="160" t="s">
        <v>463</v>
      </c>
      <c r="E9" s="230" t="s">
        <v>96</v>
      </c>
      <c r="F9" s="160" t="s">
        <v>97</v>
      </c>
      <c r="G9" s="229" t="s">
        <v>182</v>
      </c>
      <c r="H9" s="230">
        <v>2</v>
      </c>
      <c r="I9" s="230">
        <v>8</v>
      </c>
      <c r="J9" s="230" t="s">
        <v>19065</v>
      </c>
      <c r="K9" s="26" t="s">
        <v>19064</v>
      </c>
      <c r="L9" s="229"/>
      <c r="M9" s="230"/>
    </row>
    <row r="10" spans="2:16" ht="15" customHeight="1">
      <c r="B10" s="228">
        <v>7327</v>
      </c>
      <c r="C10" s="229">
        <v>710000024</v>
      </c>
      <c r="D10" s="239" t="s">
        <v>465</v>
      </c>
      <c r="E10" s="240" t="s">
        <v>96</v>
      </c>
      <c r="F10" s="239" t="s">
        <v>97</v>
      </c>
      <c r="G10" s="241" t="s">
        <v>182</v>
      </c>
      <c r="H10" s="240">
        <v>4</v>
      </c>
      <c r="I10" s="240">
        <v>16</v>
      </c>
      <c r="J10" s="230" t="s">
        <v>19065</v>
      </c>
      <c r="K10" s="47" t="s">
        <v>19064</v>
      </c>
      <c r="L10" s="229"/>
      <c r="M10" s="230"/>
    </row>
    <row r="11" spans="2:16" ht="15" customHeight="1">
      <c r="B11" s="228"/>
      <c r="C11" s="229">
        <v>710002044</v>
      </c>
      <c r="D11" s="160" t="s">
        <v>495</v>
      </c>
      <c r="E11" s="230" t="s">
        <v>96</v>
      </c>
      <c r="F11" s="160" t="str">
        <f>VLOOKUP(Table3[[#This Row],[FAMILIA]],FAM!$B$2:$C$61,2,FALSE)</f>
        <v>MAT.PINTURA - MAT.AUX.PROD.</v>
      </c>
      <c r="G11" s="229" t="s">
        <v>182</v>
      </c>
      <c r="H11" s="230">
        <v>1</v>
      </c>
      <c r="I11" s="230">
        <v>2</v>
      </c>
      <c r="J11" s="230" t="s">
        <v>19066</v>
      </c>
      <c r="K11" s="231" t="s">
        <v>19064</v>
      </c>
      <c r="L11" s="229"/>
      <c r="M11" s="230"/>
    </row>
    <row r="12" spans="2:16" ht="15" customHeight="1">
      <c r="B12" s="228"/>
      <c r="C12" s="229">
        <v>710002050</v>
      </c>
      <c r="D12" s="160" t="s">
        <v>341</v>
      </c>
      <c r="E12" s="230" t="s">
        <v>92</v>
      </c>
      <c r="F12" s="160" t="str">
        <f>VLOOKUP(Table3[[#This Row],[FAMILIA]],FAM!$B$2:$C$61,2,FALSE)</f>
        <v>COLAS E ADESIVOS - MAT.AUX.PRO</v>
      </c>
      <c r="G12" s="229" t="s">
        <v>182</v>
      </c>
      <c r="H12" s="230">
        <v>12</v>
      </c>
      <c r="I12" s="230">
        <v>48</v>
      </c>
      <c r="J12" s="230" t="s">
        <v>19067</v>
      </c>
      <c r="K12" s="26" t="s">
        <v>19064</v>
      </c>
      <c r="L12" s="229"/>
      <c r="M12" s="230"/>
    </row>
    <row r="13" spans="2:16" ht="15" customHeight="1">
      <c r="B13" s="228" t="s">
        <v>19068</v>
      </c>
      <c r="C13" s="242">
        <v>710002055</v>
      </c>
      <c r="D13" s="243" t="s">
        <v>509</v>
      </c>
      <c r="E13" s="244" t="s">
        <v>96</v>
      </c>
      <c r="F13" s="243" t="str">
        <f>VLOOKUP(Table3[[#This Row],[FAMILIA]],FAM!$B$2:$C$61,2,FALSE)</f>
        <v>MAT.PINTURA - MAT.AUX.PROD.</v>
      </c>
      <c r="G13" s="242" t="s">
        <v>182</v>
      </c>
      <c r="H13" s="244">
        <v>5</v>
      </c>
      <c r="I13" s="244">
        <v>20</v>
      </c>
      <c r="J13" s="244" t="s">
        <v>19066</v>
      </c>
      <c r="K13" s="245" t="s">
        <v>19064</v>
      </c>
      <c r="L13" s="229"/>
      <c r="M13" s="230"/>
    </row>
    <row r="14" spans="2:16" ht="15" customHeight="1">
      <c r="B14" s="228">
        <v>6299</v>
      </c>
      <c r="C14" s="229">
        <v>710002063</v>
      </c>
      <c r="D14" s="160" t="s">
        <v>345</v>
      </c>
      <c r="E14" s="230" t="s">
        <v>92</v>
      </c>
      <c r="F14" s="160" t="str">
        <f>VLOOKUP(Table3[[#This Row],[FAMILIA]],FAM!$B$2:$C$61,2,FALSE)</f>
        <v>COLAS E ADESIVOS - MAT.AUX.PRO</v>
      </c>
      <c r="G14" s="229" t="s">
        <v>182</v>
      </c>
      <c r="H14" s="230">
        <v>2</v>
      </c>
      <c r="I14" s="230">
        <v>6</v>
      </c>
      <c r="J14" s="230" t="s">
        <v>19069</v>
      </c>
      <c r="K14" s="233" t="s">
        <v>19064</v>
      </c>
      <c r="L14" s="229"/>
      <c r="M14" s="230"/>
    </row>
    <row r="15" spans="2:16" ht="15" customHeight="1">
      <c r="B15" s="228">
        <v>1389</v>
      </c>
      <c r="C15" s="229">
        <v>710002085</v>
      </c>
      <c r="D15" s="160" t="s">
        <v>1073</v>
      </c>
      <c r="E15" s="230" t="s">
        <v>127</v>
      </c>
      <c r="F15" s="160" t="str">
        <f>VLOOKUP(Table3[[#This Row],[FAMILIA]],FAM!$B$2:$C$61,2,FALSE)</f>
        <v>MAT.LIMPEZA - MAT.INDIRECTO</v>
      </c>
      <c r="G15" s="229" t="s">
        <v>182</v>
      </c>
      <c r="H15" s="230">
        <v>15</v>
      </c>
      <c r="I15" s="230">
        <v>75</v>
      </c>
      <c r="J15" s="230" t="s">
        <v>19070</v>
      </c>
      <c r="K15" s="233" t="s">
        <v>19064</v>
      </c>
      <c r="L15" s="229"/>
      <c r="M15" s="230"/>
    </row>
    <row r="16" spans="2:16" ht="15" customHeight="1">
      <c r="B16" s="228"/>
      <c r="C16" s="229">
        <v>710002086</v>
      </c>
      <c r="D16" s="160" t="s">
        <v>1075</v>
      </c>
      <c r="E16" s="230" t="s">
        <v>127</v>
      </c>
      <c r="F16" s="160" t="str">
        <f>VLOOKUP(Table3[[#This Row],[FAMILIA]],FAM!$B$2:$C$61,2,FALSE)</f>
        <v>MAT.LIMPEZA - MAT.INDIRECTO</v>
      </c>
      <c r="G16" s="229" t="s">
        <v>182</v>
      </c>
      <c r="H16" s="230">
        <v>60</v>
      </c>
      <c r="I16" s="230">
        <v>210</v>
      </c>
      <c r="J16" s="230" t="s">
        <v>19066</v>
      </c>
      <c r="K16" s="233" t="s">
        <v>19064</v>
      </c>
      <c r="L16" s="229"/>
      <c r="M16" s="230"/>
    </row>
    <row r="17" spans="2:13" ht="15" customHeight="1">
      <c r="B17" s="228"/>
      <c r="C17" s="229">
        <v>710002087</v>
      </c>
      <c r="D17" s="160" t="s">
        <v>1077</v>
      </c>
      <c r="E17" s="230" t="s">
        <v>127</v>
      </c>
      <c r="F17" s="160" t="str">
        <f>VLOOKUP(Table3[[#This Row],[FAMILIA]],FAM!$B$2:$C$61,2,FALSE)</f>
        <v>MAT.LIMPEZA - MAT.INDIRECTO</v>
      </c>
      <c r="G17" s="229" t="s">
        <v>182</v>
      </c>
      <c r="H17" s="230">
        <v>60</v>
      </c>
      <c r="I17" s="230">
        <v>210</v>
      </c>
      <c r="J17" s="230" t="s">
        <v>19066</v>
      </c>
      <c r="K17" s="233" t="s">
        <v>19064</v>
      </c>
      <c r="L17" s="229"/>
      <c r="M17" s="230"/>
    </row>
    <row r="18" spans="2:13" ht="15" customHeight="1">
      <c r="B18" s="228"/>
      <c r="C18" s="229">
        <v>710002088</v>
      </c>
      <c r="D18" s="160" t="s">
        <v>1079</v>
      </c>
      <c r="E18" s="230" t="s">
        <v>127</v>
      </c>
      <c r="F18" s="160" t="str">
        <f>VLOOKUP(Table3[[#This Row],[FAMILIA]],FAM!$B$2:$C$61,2,FALSE)</f>
        <v>MAT.LIMPEZA - MAT.INDIRECTO</v>
      </c>
      <c r="G18" s="229" t="s">
        <v>182</v>
      </c>
      <c r="H18" s="230">
        <v>60</v>
      </c>
      <c r="I18" s="230">
        <v>210</v>
      </c>
      <c r="J18" s="230" t="s">
        <v>19066</v>
      </c>
      <c r="K18" s="233" t="s">
        <v>19064</v>
      </c>
      <c r="L18" s="229"/>
      <c r="M18" s="230"/>
    </row>
    <row r="19" spans="2:13" ht="15" customHeight="1">
      <c r="B19" s="228"/>
      <c r="C19" s="229">
        <v>710002089</v>
      </c>
      <c r="D19" s="160" t="s">
        <v>1081</v>
      </c>
      <c r="E19" s="230" t="s">
        <v>127</v>
      </c>
      <c r="F19" s="160" t="s">
        <v>128</v>
      </c>
      <c r="G19" s="229" t="s">
        <v>182</v>
      </c>
      <c r="H19" s="230">
        <v>60</v>
      </c>
      <c r="I19" s="230">
        <v>210</v>
      </c>
      <c r="J19" s="230" t="s">
        <v>19066</v>
      </c>
      <c r="K19" s="233" t="s">
        <v>19064</v>
      </c>
      <c r="L19" s="229"/>
      <c r="M19" s="230"/>
    </row>
    <row r="20" spans="2:13" ht="15" customHeight="1">
      <c r="B20" s="228"/>
      <c r="C20" s="229">
        <v>710002091</v>
      </c>
      <c r="D20" s="160" t="s">
        <v>1085</v>
      </c>
      <c r="E20" s="230" t="s">
        <v>127</v>
      </c>
      <c r="F20" s="160" t="str">
        <f>VLOOKUP(Table3[[#This Row],[FAMILIA]],FAM!$B$2:$C$61,2,FALSE)</f>
        <v>MAT.LIMPEZA - MAT.INDIRECTO</v>
      </c>
      <c r="G20" s="229" t="s">
        <v>182</v>
      </c>
      <c r="H20" s="230">
        <v>60</v>
      </c>
      <c r="I20" s="230">
        <v>210</v>
      </c>
      <c r="J20" s="230" t="s">
        <v>19066</v>
      </c>
      <c r="K20" s="233" t="s">
        <v>19064</v>
      </c>
      <c r="L20" s="229"/>
      <c r="M20" s="230"/>
    </row>
    <row r="21" spans="2:13" ht="15" customHeight="1">
      <c r="B21" s="228" t="s">
        <v>19068</v>
      </c>
      <c r="C21" s="242">
        <v>710002093</v>
      </c>
      <c r="D21" s="243" t="s">
        <v>9180</v>
      </c>
      <c r="E21" s="244" t="s">
        <v>136</v>
      </c>
      <c r="F21" s="243" t="str">
        <f>VLOOKUP(Table3[[#This Row],[FAMILIA]],FAM!$B$2:$C$61,2,FALSE)</f>
        <v>OLEOS E LUBRIFICANTES - MAT.IN</v>
      </c>
      <c r="G21" s="242" t="s">
        <v>182</v>
      </c>
      <c r="H21" s="244">
        <v>5</v>
      </c>
      <c r="I21" s="244">
        <v>10</v>
      </c>
      <c r="J21" s="244" t="s">
        <v>19066</v>
      </c>
      <c r="K21" s="110" t="s">
        <v>19064</v>
      </c>
      <c r="L21" s="229"/>
      <c r="M21" s="230"/>
    </row>
    <row r="22" spans="2:13" ht="15" customHeight="1">
      <c r="B22" s="228"/>
      <c r="C22" s="229">
        <v>710002098</v>
      </c>
      <c r="D22" s="160" t="s">
        <v>1713</v>
      </c>
      <c r="E22" s="230" t="s">
        <v>133</v>
      </c>
      <c r="F22" s="160" t="str">
        <f>VLOOKUP(Table3[[#This Row],[FAMILIA]],FAM!$B$2:$C$61,2,FALSE)</f>
        <v>MAT.MANUTENCAO</v>
      </c>
      <c r="G22" s="229" t="s">
        <v>182</v>
      </c>
      <c r="H22" s="230">
        <v>210</v>
      </c>
      <c r="I22" s="230">
        <v>2190</v>
      </c>
      <c r="J22" s="230" t="s">
        <v>19066</v>
      </c>
      <c r="K22" s="233" t="s">
        <v>19064</v>
      </c>
      <c r="L22" s="229" t="s">
        <v>19066</v>
      </c>
      <c r="M22" s="230"/>
    </row>
    <row r="23" spans="2:13" ht="15" customHeight="1">
      <c r="B23" s="228"/>
      <c r="C23" s="229">
        <v>710002099</v>
      </c>
      <c r="D23" s="160" t="s">
        <v>1715</v>
      </c>
      <c r="E23" s="230" t="s">
        <v>133</v>
      </c>
      <c r="F23" s="160" t="str">
        <f>VLOOKUP(Table3[[#This Row],[FAMILIA]],FAM!$B$2:$C$61,2,FALSE)</f>
        <v>MAT.MANUTENCAO</v>
      </c>
      <c r="G23" s="229" t="s">
        <v>182</v>
      </c>
      <c r="H23" s="230">
        <v>210</v>
      </c>
      <c r="I23" s="230">
        <v>2190</v>
      </c>
      <c r="J23" s="230" t="s">
        <v>19066</v>
      </c>
      <c r="K23" s="233" t="s">
        <v>19064</v>
      </c>
      <c r="L23" s="229" t="s">
        <v>19066</v>
      </c>
      <c r="M23" s="230"/>
    </row>
    <row r="24" spans="2:13" ht="15" customHeight="1">
      <c r="B24" s="228">
        <v>6626</v>
      </c>
      <c r="C24" s="229">
        <v>710002131</v>
      </c>
      <c r="D24" s="160" t="s">
        <v>19071</v>
      </c>
      <c r="E24" s="246" t="s">
        <v>96</v>
      </c>
      <c r="F24" s="160" t="str">
        <f>VLOOKUP(Table3[[#This Row],[FAMILIA]],FAM!$B$2:$C$61,2,FALSE)</f>
        <v>MAT.PINTURA - MAT.AUX.PROD.</v>
      </c>
      <c r="G24" s="229" t="s">
        <v>182</v>
      </c>
      <c r="H24" s="230">
        <v>60</v>
      </c>
      <c r="I24" s="230">
        <v>262</v>
      </c>
      <c r="J24" s="230" t="s">
        <v>19072</v>
      </c>
      <c r="K24" s="238" t="s">
        <v>19064</v>
      </c>
      <c r="L24" s="229"/>
      <c r="M24" s="230"/>
    </row>
    <row r="25" spans="2:13" ht="15" customHeight="1">
      <c r="B25" s="228">
        <v>192</v>
      </c>
      <c r="C25" s="229">
        <v>721000018</v>
      </c>
      <c r="D25" s="160" t="s">
        <v>2137</v>
      </c>
      <c r="E25" s="230" t="s">
        <v>133</v>
      </c>
      <c r="F25" s="160" t="str">
        <f>VLOOKUP(Table3[[#This Row],[FAMILIA]],FAM!$B$2:$C$61,2,FALSE)</f>
        <v>MAT.MANUTENCAO</v>
      </c>
      <c r="G25" s="229" t="s">
        <v>182</v>
      </c>
      <c r="H25" s="230">
        <v>1</v>
      </c>
      <c r="I25" s="230">
        <v>2</v>
      </c>
      <c r="J25" s="230" t="s">
        <v>19073</v>
      </c>
      <c r="K25" s="233" t="s">
        <v>19064</v>
      </c>
      <c r="L25" s="229"/>
      <c r="M25" s="230"/>
    </row>
    <row r="26" spans="2:13" ht="15" customHeight="1">
      <c r="B26" s="228">
        <v>1002</v>
      </c>
      <c r="C26" s="229">
        <v>721000019</v>
      </c>
      <c r="D26" s="160" t="s">
        <v>2139</v>
      </c>
      <c r="E26" s="230" t="s">
        <v>133</v>
      </c>
      <c r="F26" s="160" t="str">
        <f>VLOOKUP(Table3[[#This Row],[FAMILIA]],FAM!$B$2:$C$61,2,FALSE)</f>
        <v>MAT.MANUTENCAO</v>
      </c>
      <c r="G26" s="229" t="s">
        <v>182</v>
      </c>
      <c r="H26" s="230">
        <v>5</v>
      </c>
      <c r="I26" s="230">
        <v>15</v>
      </c>
      <c r="J26" s="230" t="s">
        <v>19074</v>
      </c>
      <c r="K26" s="233" t="s">
        <v>19064</v>
      </c>
      <c r="L26" s="229"/>
      <c r="M26" s="230"/>
    </row>
    <row r="27" spans="2:13" ht="15" customHeight="1">
      <c r="B27" s="228">
        <v>182</v>
      </c>
      <c r="C27" s="229">
        <v>721000020</v>
      </c>
      <c r="D27" s="160" t="s">
        <v>2141</v>
      </c>
      <c r="E27" s="230" t="s">
        <v>133</v>
      </c>
      <c r="F27" s="160" t="str">
        <f>VLOOKUP(Table3[[#This Row],[FAMILIA]],FAM!$B$2:$C$61,2,FALSE)</f>
        <v>MAT.MANUTENCAO</v>
      </c>
      <c r="G27" s="229" t="s">
        <v>182</v>
      </c>
      <c r="H27" s="230">
        <v>5</v>
      </c>
      <c r="I27" s="230">
        <v>15</v>
      </c>
      <c r="J27" s="230" t="s">
        <v>19075</v>
      </c>
      <c r="K27" s="233" t="s">
        <v>19064</v>
      </c>
      <c r="L27" s="229"/>
      <c r="M27" s="230"/>
    </row>
    <row r="28" spans="2:13" ht="15" customHeight="1">
      <c r="B28" s="228">
        <v>176</v>
      </c>
      <c r="C28" s="229">
        <v>721000021</v>
      </c>
      <c r="D28" s="160" t="s">
        <v>2143</v>
      </c>
      <c r="E28" s="230" t="s">
        <v>133</v>
      </c>
      <c r="F28" s="160" t="str">
        <f>VLOOKUP(Table3[[#This Row],[FAMILIA]],FAM!$B$2:$C$61,2,FALSE)</f>
        <v>MAT.MANUTENCAO</v>
      </c>
      <c r="G28" s="229" t="s">
        <v>182</v>
      </c>
      <c r="H28" s="230">
        <v>5</v>
      </c>
      <c r="I28" s="230">
        <v>15</v>
      </c>
      <c r="J28" s="230" t="s">
        <v>19074</v>
      </c>
      <c r="K28" s="233" t="s">
        <v>19064</v>
      </c>
      <c r="L28" s="229"/>
      <c r="M28" s="230"/>
    </row>
    <row r="29" spans="2:13" ht="15" customHeight="1">
      <c r="B29" s="228">
        <v>1003</v>
      </c>
      <c r="C29" s="229">
        <v>721000024</v>
      </c>
      <c r="D29" s="160" t="s">
        <v>2149</v>
      </c>
      <c r="E29" s="230" t="s">
        <v>133</v>
      </c>
      <c r="F29" s="160" t="str">
        <f>VLOOKUP(Table3[[#This Row],[FAMILIA]],FAM!$B$2:$C$61,2,FALSE)</f>
        <v>MAT.MANUTENCAO</v>
      </c>
      <c r="G29" s="229" t="s">
        <v>182</v>
      </c>
      <c r="H29" s="230">
        <v>5</v>
      </c>
      <c r="I29" s="230">
        <v>15</v>
      </c>
      <c r="J29" s="230" t="s">
        <v>19074</v>
      </c>
      <c r="K29" s="233" t="s">
        <v>19064</v>
      </c>
      <c r="L29" s="229"/>
      <c r="M29" s="230"/>
    </row>
    <row r="30" spans="2:13" ht="15" customHeight="1">
      <c r="B30" s="228">
        <v>181</v>
      </c>
      <c r="C30" s="229">
        <v>721000025</v>
      </c>
      <c r="D30" s="160" t="s">
        <v>2151</v>
      </c>
      <c r="E30" s="230" t="s">
        <v>133</v>
      </c>
      <c r="F30" s="160" t="str">
        <f>VLOOKUP(Table3[[#This Row],[FAMILIA]],FAM!$B$2:$C$61,2,FALSE)</f>
        <v>MAT.MANUTENCAO</v>
      </c>
      <c r="G30" s="229" t="s">
        <v>182</v>
      </c>
      <c r="H30" s="230">
        <v>5</v>
      </c>
      <c r="I30" s="230">
        <v>15</v>
      </c>
      <c r="J30" s="230" t="s">
        <v>19074</v>
      </c>
      <c r="K30" s="233" t="s">
        <v>19064</v>
      </c>
      <c r="L30" s="229"/>
      <c r="M30" s="230"/>
    </row>
    <row r="31" spans="2:13" ht="15" customHeight="1">
      <c r="B31" s="228">
        <v>2604</v>
      </c>
      <c r="C31" s="229">
        <v>721000026</v>
      </c>
      <c r="D31" s="160" t="s">
        <v>2153</v>
      </c>
      <c r="E31" s="230" t="s">
        <v>133</v>
      </c>
      <c r="F31" s="160" t="str">
        <f>VLOOKUP(Table3[[#This Row],[FAMILIA]],FAM!$B$2:$C$61,2,FALSE)</f>
        <v>MAT.MANUTENCAO</v>
      </c>
      <c r="G31" s="229" t="s">
        <v>182</v>
      </c>
      <c r="H31" s="230">
        <v>5</v>
      </c>
      <c r="I31" s="230">
        <v>15</v>
      </c>
      <c r="J31" s="230" t="s">
        <v>19076</v>
      </c>
      <c r="K31" s="233" t="s">
        <v>19064</v>
      </c>
      <c r="L31" s="229"/>
      <c r="M31" s="230"/>
    </row>
    <row r="32" spans="2:13" ht="15" customHeight="1">
      <c r="B32" s="228">
        <v>193</v>
      </c>
      <c r="C32" s="229">
        <v>721000027</v>
      </c>
      <c r="D32" s="160" t="s">
        <v>2155</v>
      </c>
      <c r="E32" s="230" t="s">
        <v>133</v>
      </c>
      <c r="F32" s="160" t="s">
        <v>134</v>
      </c>
      <c r="G32" s="229" t="s">
        <v>182</v>
      </c>
      <c r="H32" s="230">
        <v>5</v>
      </c>
      <c r="I32" s="230">
        <v>15</v>
      </c>
      <c r="J32" s="230" t="s">
        <v>19076</v>
      </c>
      <c r="K32" s="233" t="s">
        <v>19064</v>
      </c>
      <c r="L32" s="229"/>
      <c r="M32" s="230"/>
    </row>
    <row r="33" spans="2:13" ht="15" customHeight="1">
      <c r="B33" s="228">
        <v>1000</v>
      </c>
      <c r="C33" s="229">
        <v>721000029</v>
      </c>
      <c r="D33" s="160" t="s">
        <v>2159</v>
      </c>
      <c r="E33" s="230" t="s">
        <v>133</v>
      </c>
      <c r="F33" s="160" t="str">
        <f>VLOOKUP(Table3[[#This Row],[FAMILIA]],FAM!$B$2:$C$61,2,FALSE)</f>
        <v>MAT.MANUTENCAO</v>
      </c>
      <c r="G33" s="229" t="s">
        <v>182</v>
      </c>
      <c r="H33" s="230">
        <v>5</v>
      </c>
      <c r="I33" s="230">
        <v>15</v>
      </c>
      <c r="J33" s="230" t="s">
        <v>19075</v>
      </c>
      <c r="K33" s="233" t="s">
        <v>19064</v>
      </c>
      <c r="L33" s="229"/>
      <c r="M33" s="230"/>
    </row>
    <row r="34" spans="2:13" ht="15" customHeight="1">
      <c r="B34" s="228">
        <v>1014</v>
      </c>
      <c r="C34" s="229">
        <v>721000034</v>
      </c>
      <c r="D34" s="160" t="s">
        <v>2168</v>
      </c>
      <c r="E34" s="230" t="s">
        <v>133</v>
      </c>
      <c r="F34" s="160" t="str">
        <f>VLOOKUP(Table3[[#This Row],[FAMILIA]],FAM!$B$2:$C$61,2,FALSE)</f>
        <v>MAT.MANUTENCAO</v>
      </c>
      <c r="G34" s="229" t="s">
        <v>182</v>
      </c>
      <c r="H34" s="230">
        <v>5</v>
      </c>
      <c r="I34" s="230">
        <v>15</v>
      </c>
      <c r="J34" s="230" t="s">
        <v>19077</v>
      </c>
      <c r="K34" s="233" t="s">
        <v>19064</v>
      </c>
      <c r="L34" s="229"/>
      <c r="M34" s="230"/>
    </row>
    <row r="35" spans="2:13" ht="15" customHeight="1">
      <c r="B35" s="228">
        <v>6499</v>
      </c>
      <c r="C35" s="229">
        <v>721000036</v>
      </c>
      <c r="D35" s="160" t="s">
        <v>2172</v>
      </c>
      <c r="E35" s="230" t="s">
        <v>133</v>
      </c>
      <c r="F35" s="160" t="str">
        <f>VLOOKUP(Table3[[#This Row],[FAMILIA]],FAM!$B$2:$C$61,2,FALSE)</f>
        <v>MAT.MANUTENCAO</v>
      </c>
      <c r="G35" s="229" t="s">
        <v>182</v>
      </c>
      <c r="H35" s="230">
        <v>1</v>
      </c>
      <c r="I35" s="230">
        <v>2</v>
      </c>
      <c r="J35" s="230" t="s">
        <v>19078</v>
      </c>
      <c r="K35" s="233" t="s">
        <v>19064</v>
      </c>
      <c r="L35" s="229"/>
      <c r="M35" s="230"/>
    </row>
    <row r="36" spans="2:13" ht="15" customHeight="1">
      <c r="B36" s="228">
        <v>196</v>
      </c>
      <c r="C36" s="229">
        <v>721000038</v>
      </c>
      <c r="D36" s="160" t="s">
        <v>2176</v>
      </c>
      <c r="E36" s="230" t="s">
        <v>133</v>
      </c>
      <c r="F36" s="160" t="str">
        <f>VLOOKUP(Table3[[#This Row],[FAMILIA]],FAM!$B$2:$C$61,2,FALSE)</f>
        <v>MAT.MANUTENCAO</v>
      </c>
      <c r="G36" s="229" t="s">
        <v>182</v>
      </c>
      <c r="H36" s="230">
        <v>5</v>
      </c>
      <c r="I36" s="230">
        <v>10</v>
      </c>
      <c r="J36" s="230" t="s">
        <v>19079</v>
      </c>
      <c r="K36" s="233" t="s">
        <v>19064</v>
      </c>
      <c r="L36" s="229"/>
      <c r="M36" s="230"/>
    </row>
    <row r="37" spans="2:13" ht="15" customHeight="1">
      <c r="B37" s="228">
        <v>189</v>
      </c>
      <c r="C37" s="229">
        <v>721000039</v>
      </c>
      <c r="D37" s="160" t="s">
        <v>2178</v>
      </c>
      <c r="E37" s="230" t="s">
        <v>133</v>
      </c>
      <c r="F37" s="160" t="str">
        <f>VLOOKUP(Table3[[#This Row],[FAMILIA]],FAM!$B$2:$C$61,2,FALSE)</f>
        <v>MAT.MANUTENCAO</v>
      </c>
      <c r="G37" s="229" t="s">
        <v>182</v>
      </c>
      <c r="H37" s="230">
        <v>5</v>
      </c>
      <c r="I37" s="230">
        <v>15</v>
      </c>
      <c r="J37" s="230" t="s">
        <v>19079</v>
      </c>
      <c r="K37" s="233" t="s">
        <v>19064</v>
      </c>
      <c r="L37" s="229"/>
      <c r="M37" s="230"/>
    </row>
    <row r="38" spans="2:13" ht="15" customHeight="1">
      <c r="B38" s="228">
        <v>4122</v>
      </c>
      <c r="C38" s="229">
        <v>721000040</v>
      </c>
      <c r="D38" s="160" t="s">
        <v>2180</v>
      </c>
      <c r="E38" s="230" t="s">
        <v>133</v>
      </c>
      <c r="F38" s="160" t="str">
        <f>VLOOKUP(Table3[[#This Row],[FAMILIA]],FAM!$B$2:$C$61,2,FALSE)</f>
        <v>MAT.MANUTENCAO</v>
      </c>
      <c r="G38" s="229" t="s">
        <v>182</v>
      </c>
      <c r="H38" s="230">
        <v>2</v>
      </c>
      <c r="I38" s="230">
        <v>6</v>
      </c>
      <c r="J38" s="230" t="s">
        <v>19080</v>
      </c>
      <c r="K38" s="233" t="s">
        <v>19064</v>
      </c>
      <c r="L38" s="229"/>
      <c r="M38" s="230"/>
    </row>
    <row r="39" spans="2:13" ht="15" customHeight="1">
      <c r="B39" s="228">
        <v>994</v>
      </c>
      <c r="C39" s="229">
        <v>721000041</v>
      </c>
      <c r="D39" s="160" t="s">
        <v>2182</v>
      </c>
      <c r="E39" s="230" t="s">
        <v>133</v>
      </c>
      <c r="F39" s="160" t="str">
        <f>VLOOKUP(Table3[[#This Row],[FAMILIA]],FAM!$B$2:$C$61,2,FALSE)</f>
        <v>MAT.MANUTENCAO</v>
      </c>
      <c r="G39" s="229" t="s">
        <v>182</v>
      </c>
      <c r="H39" s="230">
        <v>5</v>
      </c>
      <c r="I39" s="230">
        <v>15</v>
      </c>
      <c r="J39" s="230" t="s">
        <v>19079</v>
      </c>
      <c r="K39" s="233" t="s">
        <v>19064</v>
      </c>
      <c r="L39" s="229"/>
      <c r="M39" s="230"/>
    </row>
    <row r="40" spans="2:13" ht="15" customHeight="1">
      <c r="B40" s="228">
        <v>124</v>
      </c>
      <c r="C40" s="229">
        <v>721000042</v>
      </c>
      <c r="D40" s="160" t="s">
        <v>2184</v>
      </c>
      <c r="E40" s="230" t="s">
        <v>133</v>
      </c>
      <c r="F40" s="160" t="str">
        <f>VLOOKUP(Table3[[#This Row],[FAMILIA]],FAM!$B$2:$C$61,2,FALSE)</f>
        <v>MAT.MANUTENCAO</v>
      </c>
      <c r="G40" s="229" t="s">
        <v>182</v>
      </c>
      <c r="H40" s="230">
        <v>5</v>
      </c>
      <c r="I40" s="230">
        <v>15</v>
      </c>
      <c r="J40" s="230" t="s">
        <v>19077</v>
      </c>
      <c r="K40" s="233" t="s">
        <v>19064</v>
      </c>
      <c r="L40" s="229"/>
      <c r="M40" s="230"/>
    </row>
    <row r="41" spans="2:13" ht="15" customHeight="1">
      <c r="B41" s="228">
        <v>4671</v>
      </c>
      <c r="C41" s="229">
        <v>721000043</v>
      </c>
      <c r="D41" s="160" t="s">
        <v>2186</v>
      </c>
      <c r="E41" s="230" t="s">
        <v>133</v>
      </c>
      <c r="F41" s="160" t="str">
        <f>VLOOKUP(Table3[[#This Row],[FAMILIA]],FAM!$B$2:$C$61,2,FALSE)</f>
        <v>MAT.MANUTENCAO</v>
      </c>
      <c r="G41" s="229" t="s">
        <v>182</v>
      </c>
      <c r="H41" s="230">
        <v>1</v>
      </c>
      <c r="I41" s="230">
        <v>18</v>
      </c>
      <c r="J41" s="230" t="s">
        <v>19081</v>
      </c>
      <c r="K41" s="233" t="s">
        <v>19064</v>
      </c>
      <c r="L41" s="229"/>
      <c r="M41" s="230"/>
    </row>
    <row r="42" spans="2:13" ht="15" customHeight="1">
      <c r="B42" s="228">
        <v>6537</v>
      </c>
      <c r="C42" s="229">
        <v>721000044</v>
      </c>
      <c r="D42" s="160" t="s">
        <v>2188</v>
      </c>
      <c r="E42" s="230" t="s">
        <v>133</v>
      </c>
      <c r="F42" s="160" t="str">
        <f>VLOOKUP(Table3[[#This Row],[FAMILIA]],FAM!$B$2:$C$61,2,FALSE)</f>
        <v>MAT.MANUTENCAO</v>
      </c>
      <c r="G42" s="229" t="s">
        <v>182</v>
      </c>
      <c r="H42" s="230">
        <v>2</v>
      </c>
      <c r="I42" s="230">
        <v>4</v>
      </c>
      <c r="J42" s="230" t="s">
        <v>19077</v>
      </c>
      <c r="K42" s="233" t="s">
        <v>19064</v>
      </c>
      <c r="L42" s="229"/>
      <c r="M42" s="230"/>
    </row>
    <row r="43" spans="2:13" ht="15" customHeight="1">
      <c r="B43" s="228">
        <v>993</v>
      </c>
      <c r="C43" s="229">
        <v>721000045</v>
      </c>
      <c r="D43" s="160" t="s">
        <v>2190</v>
      </c>
      <c r="E43" s="230" t="s">
        <v>133</v>
      </c>
      <c r="F43" s="160" t="str">
        <f>VLOOKUP(Table3[[#This Row],[FAMILIA]],FAM!$B$2:$C$61,2,FALSE)</f>
        <v>MAT.MANUTENCAO</v>
      </c>
      <c r="G43" s="229" t="s">
        <v>182</v>
      </c>
      <c r="H43" s="230">
        <v>5</v>
      </c>
      <c r="I43" s="230">
        <v>15</v>
      </c>
      <c r="J43" s="230" t="s">
        <v>19077</v>
      </c>
      <c r="K43" s="233" t="s">
        <v>19064</v>
      </c>
      <c r="L43" s="229"/>
      <c r="M43" s="230"/>
    </row>
    <row r="44" spans="2:13" ht="15" customHeight="1">
      <c r="B44" s="228">
        <v>4937</v>
      </c>
      <c r="C44" s="229">
        <v>721000046</v>
      </c>
      <c r="D44" s="160" t="s">
        <v>2192</v>
      </c>
      <c r="E44" s="230" t="s">
        <v>133</v>
      </c>
      <c r="F44" s="160" t="str">
        <f>VLOOKUP(Table3[[#This Row],[FAMILIA]],FAM!$B$2:$C$61,2,FALSE)</f>
        <v>MAT.MANUTENCAO</v>
      </c>
      <c r="G44" s="229" t="s">
        <v>182</v>
      </c>
      <c r="H44" s="230">
        <v>5</v>
      </c>
      <c r="I44" s="230">
        <v>20</v>
      </c>
      <c r="J44" s="230" t="s">
        <v>19081</v>
      </c>
      <c r="K44" s="233" t="s">
        <v>19064</v>
      </c>
      <c r="L44" s="229"/>
      <c r="M44" s="230"/>
    </row>
    <row r="45" spans="2:13" ht="15" customHeight="1">
      <c r="B45" s="228">
        <v>1013</v>
      </c>
      <c r="C45" s="229">
        <v>721000047</v>
      </c>
      <c r="D45" s="160" t="s">
        <v>2194</v>
      </c>
      <c r="E45" s="230" t="s">
        <v>133</v>
      </c>
      <c r="F45" s="160" t="str">
        <f>VLOOKUP(Table3[[#This Row],[FAMILIA]],FAM!$B$2:$C$61,2,FALSE)</f>
        <v>MAT.MANUTENCAO</v>
      </c>
      <c r="G45" s="229" t="s">
        <v>182</v>
      </c>
      <c r="H45" s="230">
        <v>5</v>
      </c>
      <c r="I45" s="230">
        <v>15</v>
      </c>
      <c r="J45" s="230" t="s">
        <v>19079</v>
      </c>
      <c r="K45" s="233" t="s">
        <v>19064</v>
      </c>
      <c r="L45" s="229"/>
      <c r="M45" s="230"/>
    </row>
    <row r="46" spans="2:13" ht="15" customHeight="1">
      <c r="B46" s="228">
        <v>4212</v>
      </c>
      <c r="C46" s="229">
        <v>721000048</v>
      </c>
      <c r="D46" s="160" t="s">
        <v>2196</v>
      </c>
      <c r="E46" s="230" t="s">
        <v>133</v>
      </c>
      <c r="F46" s="160" t="str">
        <f>VLOOKUP(Table3[[#This Row],[FAMILIA]],FAM!$B$2:$C$61,2,FALSE)</f>
        <v>MAT.MANUTENCAO</v>
      </c>
      <c r="G46" s="229" t="s">
        <v>182</v>
      </c>
      <c r="H46" s="230">
        <v>1</v>
      </c>
      <c r="I46" s="230">
        <v>8</v>
      </c>
      <c r="J46" s="230" t="s">
        <v>19073</v>
      </c>
      <c r="K46" s="233" t="s">
        <v>19064</v>
      </c>
      <c r="L46" s="229"/>
      <c r="M46" s="230"/>
    </row>
    <row r="47" spans="2:13" ht="15" customHeight="1">
      <c r="B47" s="228">
        <v>151</v>
      </c>
      <c r="C47" s="229">
        <v>721000049</v>
      </c>
      <c r="D47" s="160" t="s">
        <v>19082</v>
      </c>
      <c r="E47" s="230" t="s">
        <v>133</v>
      </c>
      <c r="F47" s="160" t="str">
        <f>VLOOKUP(Table3[[#This Row],[FAMILIA]],FAM!$B$2:$C$61,2,FALSE)</f>
        <v>MAT.MANUTENCAO</v>
      </c>
      <c r="G47" s="229" t="s">
        <v>182</v>
      </c>
      <c r="H47" s="230">
        <v>4</v>
      </c>
      <c r="I47" s="230">
        <v>8</v>
      </c>
      <c r="J47" s="230" t="s">
        <v>19083</v>
      </c>
      <c r="K47" s="233" t="s">
        <v>19064</v>
      </c>
      <c r="L47" s="229"/>
      <c r="M47" s="230"/>
    </row>
    <row r="48" spans="2:13" ht="15" customHeight="1">
      <c r="B48" s="228">
        <v>150</v>
      </c>
      <c r="C48" s="229">
        <v>721000050</v>
      </c>
      <c r="D48" s="160" t="s">
        <v>19084</v>
      </c>
      <c r="E48" s="230" t="s">
        <v>133</v>
      </c>
      <c r="F48" s="160" t="str">
        <f>VLOOKUP(Table3[[#This Row],[FAMILIA]],FAM!$B$2:$C$61,2,FALSE)</f>
        <v>MAT.MANUTENCAO</v>
      </c>
      <c r="G48" s="229" t="s">
        <v>182</v>
      </c>
      <c r="H48" s="230">
        <v>4</v>
      </c>
      <c r="I48" s="230">
        <v>8</v>
      </c>
      <c r="J48" s="230" t="s">
        <v>19083</v>
      </c>
      <c r="K48" s="233" t="s">
        <v>19064</v>
      </c>
      <c r="L48" s="229"/>
      <c r="M48" s="230"/>
    </row>
    <row r="49" spans="2:13" ht="15" customHeight="1">
      <c r="B49" s="228">
        <v>143</v>
      </c>
      <c r="C49" s="229">
        <v>721000051</v>
      </c>
      <c r="D49" s="160" t="s">
        <v>19085</v>
      </c>
      <c r="E49" s="230" t="s">
        <v>133</v>
      </c>
      <c r="F49" s="160" t="str">
        <f>VLOOKUP(Table3[[#This Row],[FAMILIA]],FAM!$B$2:$C$61,2,FALSE)</f>
        <v>MAT.MANUTENCAO</v>
      </c>
      <c r="G49" s="229" t="s">
        <v>182</v>
      </c>
      <c r="H49" s="230">
        <v>4</v>
      </c>
      <c r="I49" s="230">
        <v>8</v>
      </c>
      <c r="J49" s="230" t="s">
        <v>19086</v>
      </c>
      <c r="K49" s="233" t="s">
        <v>19064</v>
      </c>
      <c r="L49" s="229"/>
      <c r="M49" s="230"/>
    </row>
    <row r="50" spans="2:13" ht="15" customHeight="1">
      <c r="B50" s="228">
        <v>144</v>
      </c>
      <c r="C50" s="229">
        <v>721000052</v>
      </c>
      <c r="D50" s="160" t="s">
        <v>19087</v>
      </c>
      <c r="E50" s="230" t="s">
        <v>133</v>
      </c>
      <c r="F50" s="160" t="str">
        <f>VLOOKUP(Table3[[#This Row],[FAMILIA]],FAM!$B$2:$C$61,2,FALSE)</f>
        <v>MAT.MANUTENCAO</v>
      </c>
      <c r="G50" s="229" t="s">
        <v>182</v>
      </c>
      <c r="H50" s="230">
        <v>4</v>
      </c>
      <c r="I50" s="230">
        <v>8</v>
      </c>
      <c r="J50" s="230" t="s">
        <v>19083</v>
      </c>
      <c r="K50" s="233" t="s">
        <v>19064</v>
      </c>
      <c r="L50" s="229"/>
      <c r="M50" s="230"/>
    </row>
    <row r="51" spans="2:13" ht="15" customHeight="1">
      <c r="B51" s="228">
        <v>122</v>
      </c>
      <c r="C51" s="229">
        <v>721000072</v>
      </c>
      <c r="D51" s="160" t="s">
        <v>2226</v>
      </c>
      <c r="E51" s="230" t="s">
        <v>133</v>
      </c>
      <c r="F51" s="160" t="str">
        <f>VLOOKUP(Table3[[#This Row],[FAMILIA]],FAM!$B$2:$C$61,2,FALSE)</f>
        <v>MAT.MANUTENCAO</v>
      </c>
      <c r="G51" s="229" t="s">
        <v>182</v>
      </c>
      <c r="H51" s="230">
        <v>4</v>
      </c>
      <c r="I51" s="230">
        <v>15</v>
      </c>
      <c r="J51" s="230" t="s">
        <v>19079</v>
      </c>
      <c r="K51" s="26" t="s">
        <v>19064</v>
      </c>
      <c r="L51" s="229"/>
      <c r="M51" s="230"/>
    </row>
    <row r="52" spans="2:13" ht="15" customHeight="1">
      <c r="B52" s="228">
        <v>4415</v>
      </c>
      <c r="C52" s="229">
        <v>721000081</v>
      </c>
      <c r="D52" s="160" t="s">
        <v>2244</v>
      </c>
      <c r="E52" s="230" t="s">
        <v>133</v>
      </c>
      <c r="F52" s="160" t="str">
        <f>VLOOKUP(Table3[[#This Row],[FAMILIA]],FAM!$B$2:$C$61,2,FALSE)</f>
        <v>MAT.MANUTENCAO</v>
      </c>
      <c r="G52" s="229" t="s">
        <v>182</v>
      </c>
      <c r="H52" s="230">
        <v>4</v>
      </c>
      <c r="I52" s="230">
        <v>8</v>
      </c>
      <c r="J52" s="230" t="s">
        <v>19088</v>
      </c>
      <c r="K52" s="233" t="s">
        <v>19064</v>
      </c>
      <c r="L52" s="229"/>
      <c r="M52" s="230"/>
    </row>
    <row r="53" spans="2:13" ht="15" customHeight="1">
      <c r="B53" s="228"/>
      <c r="C53" s="229">
        <v>721000108</v>
      </c>
      <c r="D53" s="160" t="s">
        <v>2258</v>
      </c>
      <c r="E53" s="230" t="s">
        <v>133</v>
      </c>
      <c r="F53" s="160" t="str">
        <f>VLOOKUP(Table3[[#This Row],[FAMILIA]],FAM!$B$2:$C$61,2,FALSE)</f>
        <v>MAT.MANUTENCAO</v>
      </c>
      <c r="G53" s="229" t="s">
        <v>182</v>
      </c>
      <c r="H53" s="230">
        <v>2</v>
      </c>
      <c r="I53" s="230">
        <v>6</v>
      </c>
      <c r="J53" s="230" t="s">
        <v>19077</v>
      </c>
      <c r="K53" s="233" t="s">
        <v>19064</v>
      </c>
      <c r="L53" s="229"/>
      <c r="M53" s="230"/>
    </row>
    <row r="54" spans="2:13" ht="15" customHeight="1">
      <c r="B54" s="228"/>
      <c r="C54" s="229">
        <v>721000109</v>
      </c>
      <c r="D54" s="160" t="s">
        <v>2260</v>
      </c>
      <c r="E54" s="230" t="s">
        <v>133</v>
      </c>
      <c r="F54" s="160" t="str">
        <f>VLOOKUP(Table3[[#This Row],[FAMILIA]],FAM!$B$2:$C$61,2,FALSE)</f>
        <v>MAT.MANUTENCAO</v>
      </c>
      <c r="G54" s="229" t="s">
        <v>182</v>
      </c>
      <c r="H54" s="230">
        <v>2</v>
      </c>
      <c r="I54" s="230">
        <v>6</v>
      </c>
      <c r="J54" s="230" t="s">
        <v>19081</v>
      </c>
      <c r="K54" s="233" t="s">
        <v>19064</v>
      </c>
      <c r="L54" s="229"/>
      <c r="M54" s="230"/>
    </row>
    <row r="55" spans="2:13" ht="15" customHeight="1">
      <c r="B55" s="228"/>
      <c r="C55" s="229">
        <v>721000110</v>
      </c>
      <c r="D55" s="160" t="s">
        <v>2262</v>
      </c>
      <c r="E55" s="230" t="s">
        <v>133</v>
      </c>
      <c r="F55" s="160" t="str">
        <f>VLOOKUP(Table3[[#This Row],[FAMILIA]],FAM!$B$2:$C$61,2,FALSE)</f>
        <v>MAT.MANUTENCAO</v>
      </c>
      <c r="G55" s="229" t="s">
        <v>182</v>
      </c>
      <c r="H55" s="230">
        <v>2</v>
      </c>
      <c r="I55" s="230">
        <v>6</v>
      </c>
      <c r="J55" s="230" t="s">
        <v>19077</v>
      </c>
      <c r="K55" s="233" t="s">
        <v>19064</v>
      </c>
      <c r="L55" s="229"/>
      <c r="M55" s="230"/>
    </row>
    <row r="56" spans="2:13" ht="15" customHeight="1">
      <c r="B56" s="228"/>
      <c r="C56" s="229">
        <v>721000111</v>
      </c>
      <c r="D56" s="160" t="s">
        <v>2264</v>
      </c>
      <c r="E56" s="230" t="s">
        <v>133</v>
      </c>
      <c r="F56" s="160" t="str">
        <f>VLOOKUP(Table3[[#This Row],[FAMILIA]],FAM!$B$2:$C$61,2,FALSE)</f>
        <v>MAT.MANUTENCAO</v>
      </c>
      <c r="G56" s="229" t="s">
        <v>182</v>
      </c>
      <c r="H56" s="230">
        <v>1</v>
      </c>
      <c r="I56" s="230">
        <v>10</v>
      </c>
      <c r="J56" s="230" t="s">
        <v>19077</v>
      </c>
      <c r="K56" s="233" t="s">
        <v>19064</v>
      </c>
      <c r="L56" s="229"/>
      <c r="M56" s="230"/>
    </row>
    <row r="57" spans="2:13" ht="15" customHeight="1">
      <c r="B57" s="228">
        <v>3604</v>
      </c>
      <c r="C57" s="229">
        <v>722000053</v>
      </c>
      <c r="D57" s="160" t="s">
        <v>2272</v>
      </c>
      <c r="E57" s="230" t="s">
        <v>133</v>
      </c>
      <c r="F57" s="160" t="str">
        <f>VLOOKUP(Table3[[#This Row],[FAMILIA]],FAM!$B$2:$C$61,2,FALSE)</f>
        <v>MAT.MANUTENCAO</v>
      </c>
      <c r="G57" s="229" t="s">
        <v>182</v>
      </c>
      <c r="H57" s="230">
        <v>5</v>
      </c>
      <c r="I57" s="230">
        <v>30</v>
      </c>
      <c r="J57" s="230" t="s">
        <v>19089</v>
      </c>
      <c r="K57" s="233" t="s">
        <v>19064</v>
      </c>
      <c r="L57" s="229"/>
      <c r="M57" s="230"/>
    </row>
    <row r="58" spans="2:13" ht="15" customHeight="1">
      <c r="B58" s="228">
        <v>3606</v>
      </c>
      <c r="C58" s="229">
        <v>722000054</v>
      </c>
      <c r="D58" s="160" t="s">
        <v>2274</v>
      </c>
      <c r="E58" s="230" t="s">
        <v>133</v>
      </c>
      <c r="F58" s="160" t="str">
        <f>VLOOKUP(Table3[[#This Row],[FAMILIA]],FAM!$B$2:$C$61,2,FALSE)</f>
        <v>MAT.MANUTENCAO</v>
      </c>
      <c r="G58" s="229" t="s">
        <v>182</v>
      </c>
      <c r="H58" s="230">
        <v>5</v>
      </c>
      <c r="I58" s="230">
        <v>30</v>
      </c>
      <c r="J58" s="230" t="s">
        <v>19089</v>
      </c>
      <c r="K58" s="233" t="s">
        <v>19064</v>
      </c>
      <c r="L58" s="229"/>
      <c r="M58" s="230"/>
    </row>
    <row r="59" spans="2:13" ht="15" customHeight="1">
      <c r="B59" s="228">
        <v>703</v>
      </c>
      <c r="C59" s="229">
        <v>722000056</v>
      </c>
      <c r="D59" s="160" t="s">
        <v>2278</v>
      </c>
      <c r="E59" s="230" t="s">
        <v>133</v>
      </c>
      <c r="F59" s="160" t="str">
        <f>VLOOKUP(Table3[[#This Row],[FAMILIA]],FAM!$B$2:$C$61,2,FALSE)</f>
        <v>MAT.MANUTENCAO</v>
      </c>
      <c r="G59" s="229" t="s">
        <v>182</v>
      </c>
      <c r="H59" s="230">
        <v>10</v>
      </c>
      <c r="I59" s="230">
        <v>50</v>
      </c>
      <c r="J59" s="230" t="s">
        <v>19090</v>
      </c>
      <c r="K59" s="233" t="s">
        <v>19064</v>
      </c>
      <c r="L59" s="229"/>
      <c r="M59" s="230"/>
    </row>
    <row r="60" spans="2:13" ht="15" customHeight="1">
      <c r="B60" s="228">
        <v>704</v>
      </c>
      <c r="C60" s="229">
        <v>722000057</v>
      </c>
      <c r="D60" s="160" t="s">
        <v>2280</v>
      </c>
      <c r="E60" s="230" t="s">
        <v>133</v>
      </c>
      <c r="F60" s="160" t="str">
        <f>VLOOKUP(Table3[[#This Row],[FAMILIA]],FAM!$B$2:$C$61,2,FALSE)</f>
        <v>MAT.MANUTENCAO</v>
      </c>
      <c r="G60" s="229" t="s">
        <v>182</v>
      </c>
      <c r="H60" s="230">
        <v>10</v>
      </c>
      <c r="I60" s="230">
        <v>50</v>
      </c>
      <c r="J60" s="230" t="s">
        <v>19090</v>
      </c>
      <c r="K60" s="233" t="s">
        <v>19064</v>
      </c>
      <c r="L60" s="229"/>
      <c r="M60" s="230"/>
    </row>
    <row r="61" spans="2:13" ht="15" customHeight="1">
      <c r="B61" s="228">
        <v>3605</v>
      </c>
      <c r="C61" s="229">
        <v>722000093</v>
      </c>
      <c r="D61" s="160" t="s">
        <v>2326</v>
      </c>
      <c r="E61" s="230" t="s">
        <v>133</v>
      </c>
      <c r="F61" s="160" t="s">
        <v>134</v>
      </c>
      <c r="G61" s="229" t="s">
        <v>182</v>
      </c>
      <c r="H61" s="230">
        <v>24</v>
      </c>
      <c r="I61" s="230">
        <v>72</v>
      </c>
      <c r="J61" s="230" t="s">
        <v>19089</v>
      </c>
      <c r="K61" s="26" t="s">
        <v>19064</v>
      </c>
      <c r="L61" s="229"/>
      <c r="M61" s="230"/>
    </row>
    <row r="62" spans="2:13" ht="15" customHeight="1">
      <c r="B62" s="228">
        <v>6304</v>
      </c>
      <c r="C62" s="229">
        <v>722000137</v>
      </c>
      <c r="D62" s="160" t="s">
        <v>2352</v>
      </c>
      <c r="E62" s="230" t="s">
        <v>133</v>
      </c>
      <c r="F62" s="160" t="str">
        <f>VLOOKUP(Table3[[#This Row],[FAMILIA]],FAM!$B$2:$C$61,2,FALSE)</f>
        <v>MAT.MANUTENCAO</v>
      </c>
      <c r="G62" s="229" t="s">
        <v>182</v>
      </c>
      <c r="H62" s="230">
        <v>50</v>
      </c>
      <c r="I62" s="230">
        <v>250</v>
      </c>
      <c r="J62" s="230" t="s">
        <v>19091</v>
      </c>
      <c r="K62" s="233" t="s">
        <v>19064</v>
      </c>
      <c r="L62" s="229"/>
      <c r="M62" s="230"/>
    </row>
    <row r="63" spans="2:13" ht="15" customHeight="1">
      <c r="B63" s="228">
        <v>6305</v>
      </c>
      <c r="C63" s="229">
        <v>722000138</v>
      </c>
      <c r="D63" s="160" t="s">
        <v>2354</v>
      </c>
      <c r="E63" s="230" t="s">
        <v>133</v>
      </c>
      <c r="F63" s="160" t="str">
        <f>VLOOKUP(Table3[[#This Row],[FAMILIA]],FAM!$B$2:$C$61,2,FALSE)</f>
        <v>MAT.MANUTENCAO</v>
      </c>
      <c r="G63" s="229" t="s">
        <v>182</v>
      </c>
      <c r="H63" s="230">
        <v>50</v>
      </c>
      <c r="I63" s="230">
        <v>250</v>
      </c>
      <c r="J63" s="230" t="s">
        <v>19092</v>
      </c>
      <c r="K63" s="233" t="s">
        <v>19064</v>
      </c>
      <c r="L63" s="229"/>
      <c r="M63" s="230"/>
    </row>
    <row r="64" spans="2:13" ht="15" customHeight="1">
      <c r="B64" s="228">
        <v>6306</v>
      </c>
      <c r="C64" s="229">
        <v>722000139</v>
      </c>
      <c r="D64" s="160" t="s">
        <v>2356</v>
      </c>
      <c r="E64" s="230" t="s">
        <v>133</v>
      </c>
      <c r="F64" s="160" t="str">
        <f>VLOOKUP(Table3[[#This Row],[FAMILIA]],FAM!$B$2:$C$61,2,FALSE)</f>
        <v>MAT.MANUTENCAO</v>
      </c>
      <c r="G64" s="229" t="s">
        <v>182</v>
      </c>
      <c r="H64" s="230">
        <v>50</v>
      </c>
      <c r="I64" s="230">
        <v>250</v>
      </c>
      <c r="J64" s="230" t="s">
        <v>19092</v>
      </c>
      <c r="K64" s="233" t="s">
        <v>19064</v>
      </c>
      <c r="L64" s="229"/>
      <c r="M64" s="230"/>
    </row>
    <row r="65" spans="2:13" ht="15" customHeight="1">
      <c r="B65" s="228">
        <v>6307</v>
      </c>
      <c r="C65" s="229">
        <v>722000140</v>
      </c>
      <c r="D65" s="160" t="s">
        <v>2358</v>
      </c>
      <c r="E65" s="230" t="s">
        <v>133</v>
      </c>
      <c r="F65" s="160" t="str">
        <f>VLOOKUP(Table3[[#This Row],[FAMILIA]],FAM!$B$2:$C$61,2,FALSE)</f>
        <v>MAT.MANUTENCAO</v>
      </c>
      <c r="G65" s="229" t="s">
        <v>182</v>
      </c>
      <c r="H65" s="230">
        <v>50</v>
      </c>
      <c r="I65" s="230">
        <v>250</v>
      </c>
      <c r="J65" s="230" t="s">
        <v>19092</v>
      </c>
      <c r="K65" s="233" t="s">
        <v>19064</v>
      </c>
      <c r="L65" s="229"/>
      <c r="M65" s="230"/>
    </row>
    <row r="66" spans="2:13" ht="15" customHeight="1">
      <c r="B66" s="228">
        <v>6308</v>
      </c>
      <c r="C66" s="229">
        <v>722000141</v>
      </c>
      <c r="D66" s="160" t="s">
        <v>2360</v>
      </c>
      <c r="E66" s="230" t="s">
        <v>133</v>
      </c>
      <c r="F66" s="160" t="str">
        <f>VLOOKUP(Table3[[#This Row],[FAMILIA]],FAM!$B$2:$C$61,2,FALSE)</f>
        <v>MAT.MANUTENCAO</v>
      </c>
      <c r="G66" s="229" t="s">
        <v>182</v>
      </c>
      <c r="H66" s="230">
        <v>50</v>
      </c>
      <c r="I66" s="230">
        <v>250</v>
      </c>
      <c r="J66" s="230" t="s">
        <v>19092</v>
      </c>
      <c r="K66" s="233" t="s">
        <v>19064</v>
      </c>
      <c r="L66" s="229"/>
      <c r="M66" s="230"/>
    </row>
    <row r="67" spans="2:13" ht="15" customHeight="1">
      <c r="B67" s="228">
        <v>6404</v>
      </c>
      <c r="C67" s="229">
        <v>722000142</v>
      </c>
      <c r="D67" s="160" t="s">
        <v>2362</v>
      </c>
      <c r="E67" s="230" t="s">
        <v>133</v>
      </c>
      <c r="F67" s="160" t="str">
        <f>VLOOKUP(Table3[[#This Row],[FAMILIA]],FAM!$B$2:$C$61,2,FALSE)</f>
        <v>MAT.MANUTENCAO</v>
      </c>
      <c r="G67" s="229" t="s">
        <v>182</v>
      </c>
      <c r="H67" s="230">
        <v>5</v>
      </c>
      <c r="I67" s="230">
        <v>40</v>
      </c>
      <c r="J67" s="230" t="s">
        <v>19089</v>
      </c>
      <c r="K67" s="233" t="s">
        <v>19064</v>
      </c>
      <c r="L67" s="229"/>
      <c r="M67" s="230"/>
    </row>
    <row r="68" spans="2:13" ht="15" customHeight="1">
      <c r="B68" s="228">
        <v>4350</v>
      </c>
      <c r="C68" s="229">
        <v>722000143</v>
      </c>
      <c r="D68" s="160" t="s">
        <v>2364</v>
      </c>
      <c r="E68" s="230" t="s">
        <v>133</v>
      </c>
      <c r="F68" s="160" t="str">
        <f>VLOOKUP(Table3[[#This Row],[FAMILIA]],FAM!$B$2:$C$61,2,FALSE)</f>
        <v>MAT.MANUTENCAO</v>
      </c>
      <c r="G68" s="229" t="s">
        <v>182</v>
      </c>
      <c r="H68" s="230">
        <v>1</v>
      </c>
      <c r="I68" s="230">
        <v>2</v>
      </c>
      <c r="J68" s="230" t="s">
        <v>19093</v>
      </c>
      <c r="K68" s="233" t="s">
        <v>19064</v>
      </c>
      <c r="L68" s="229"/>
      <c r="M68" s="230"/>
    </row>
    <row r="69" spans="2:13" ht="15" customHeight="1">
      <c r="B69" s="228">
        <v>6309</v>
      </c>
      <c r="C69" s="229">
        <v>722000172</v>
      </c>
      <c r="D69" s="160" t="s">
        <v>19094</v>
      </c>
      <c r="E69" s="230" t="s">
        <v>133</v>
      </c>
      <c r="F69" s="160" t="str">
        <f>VLOOKUP(Table3[[#This Row],[FAMILIA]],FAM!$B$2:$C$61,2,FALSE)</f>
        <v>MAT.MANUTENCAO</v>
      </c>
      <c r="G69" s="229" t="s">
        <v>182</v>
      </c>
      <c r="H69" s="230">
        <v>50</v>
      </c>
      <c r="I69" s="230">
        <v>250</v>
      </c>
      <c r="J69" s="230" t="s">
        <v>19091</v>
      </c>
      <c r="K69" s="233" t="s">
        <v>19064</v>
      </c>
      <c r="L69" s="229"/>
      <c r="M69" s="230"/>
    </row>
    <row r="70" spans="2:13" ht="15" customHeight="1">
      <c r="B70" s="228">
        <v>6310</v>
      </c>
      <c r="C70" s="229">
        <v>722000219</v>
      </c>
      <c r="D70" s="160" t="s">
        <v>19095</v>
      </c>
      <c r="E70" s="230" t="s">
        <v>133</v>
      </c>
      <c r="F70" s="160" t="str">
        <f>VLOOKUP(Table3[[#This Row],[FAMILIA]],FAM!$B$2:$C$61,2,FALSE)</f>
        <v>MAT.MANUTENCAO</v>
      </c>
      <c r="G70" s="229" t="s">
        <v>182</v>
      </c>
      <c r="H70" s="230">
        <v>50</v>
      </c>
      <c r="I70" s="230">
        <v>250</v>
      </c>
      <c r="J70" s="230" t="s">
        <v>19091</v>
      </c>
      <c r="K70" s="233" t="s">
        <v>19064</v>
      </c>
      <c r="L70" s="229"/>
      <c r="M70" s="230"/>
    </row>
    <row r="71" spans="2:13" ht="15" customHeight="1">
      <c r="B71" s="228">
        <v>1912</v>
      </c>
      <c r="C71" s="229">
        <v>722000256</v>
      </c>
      <c r="D71" s="160" t="s">
        <v>19096</v>
      </c>
      <c r="E71" s="246" t="s">
        <v>133</v>
      </c>
      <c r="F71" s="160" t="str">
        <f>VLOOKUP(Table3[[#This Row],[FAMILIA]],FAM!$B$2:$C$61,2,FALSE)</f>
        <v>MAT.MANUTENCAO</v>
      </c>
      <c r="G71" s="229" t="s">
        <v>182</v>
      </c>
      <c r="H71" s="230">
        <v>1</v>
      </c>
      <c r="I71" s="230">
        <v>3</v>
      </c>
      <c r="J71" s="230" t="s">
        <v>19097</v>
      </c>
      <c r="K71" s="233" t="s">
        <v>19064</v>
      </c>
      <c r="L71" s="229" t="s">
        <v>19098</v>
      </c>
      <c r="M71" s="230"/>
    </row>
    <row r="72" spans="2:13" ht="15" customHeight="1">
      <c r="B72" s="228">
        <v>107</v>
      </c>
      <c r="C72" s="229">
        <v>723000021</v>
      </c>
      <c r="D72" s="160" t="s">
        <v>2524</v>
      </c>
      <c r="E72" s="230" t="s">
        <v>133</v>
      </c>
      <c r="F72" s="160" t="str">
        <f>VLOOKUP(Table3[[#This Row],[FAMILIA]],FAM!$B$2:$C$61,2,FALSE)</f>
        <v>MAT.MANUTENCAO</v>
      </c>
      <c r="G72" s="229" t="s">
        <v>182</v>
      </c>
      <c r="H72" s="230">
        <v>10</v>
      </c>
      <c r="I72" s="230">
        <v>40</v>
      </c>
      <c r="J72" s="230" t="s">
        <v>19099</v>
      </c>
      <c r="K72" s="233" t="s">
        <v>19064</v>
      </c>
      <c r="L72" s="229"/>
      <c r="M72" s="230"/>
    </row>
    <row r="73" spans="2:13" ht="15" customHeight="1">
      <c r="B73" s="228">
        <v>114</v>
      </c>
      <c r="C73" s="229">
        <v>723000022</v>
      </c>
      <c r="D73" s="160" t="s">
        <v>2526</v>
      </c>
      <c r="E73" s="230" t="s">
        <v>133</v>
      </c>
      <c r="F73" s="160" t="str">
        <f>VLOOKUP(Table3[[#This Row],[FAMILIA]],FAM!$B$2:$C$61,2,FALSE)</f>
        <v>MAT.MANUTENCAO</v>
      </c>
      <c r="G73" s="229" t="s">
        <v>182</v>
      </c>
      <c r="H73" s="230">
        <v>10</v>
      </c>
      <c r="I73" s="230">
        <v>50</v>
      </c>
      <c r="J73" s="230" t="s">
        <v>19100</v>
      </c>
      <c r="K73" s="233" t="s">
        <v>19064</v>
      </c>
      <c r="L73" s="229"/>
      <c r="M73" s="230"/>
    </row>
    <row r="74" spans="2:13" ht="15" customHeight="1">
      <c r="B74" s="228">
        <v>108</v>
      </c>
      <c r="C74" s="229">
        <v>723000023</v>
      </c>
      <c r="D74" s="160" t="s">
        <v>2528</v>
      </c>
      <c r="E74" s="230" t="s">
        <v>133</v>
      </c>
      <c r="F74" s="160" t="str">
        <f>VLOOKUP(Table3[[#This Row],[FAMILIA]],FAM!$B$2:$C$61,2,FALSE)</f>
        <v>MAT.MANUTENCAO</v>
      </c>
      <c r="G74" s="229" t="s">
        <v>182</v>
      </c>
      <c r="H74" s="230">
        <v>10</v>
      </c>
      <c r="I74" s="230">
        <v>60</v>
      </c>
      <c r="J74" s="230" t="s">
        <v>19100</v>
      </c>
      <c r="K74" s="233" t="s">
        <v>19064</v>
      </c>
      <c r="L74" s="229"/>
      <c r="M74" s="230"/>
    </row>
    <row r="75" spans="2:13" ht="15" customHeight="1">
      <c r="B75" s="228">
        <v>109</v>
      </c>
      <c r="C75" s="229">
        <v>723000024</v>
      </c>
      <c r="D75" s="160" t="s">
        <v>2530</v>
      </c>
      <c r="E75" s="230" t="s">
        <v>133</v>
      </c>
      <c r="F75" s="160" t="str">
        <f>VLOOKUP(Table3[[#This Row],[FAMILIA]],FAM!$B$2:$C$61,2,FALSE)</f>
        <v>MAT.MANUTENCAO</v>
      </c>
      <c r="G75" s="229" t="s">
        <v>182</v>
      </c>
      <c r="H75" s="230">
        <v>10</v>
      </c>
      <c r="I75" s="230">
        <v>40</v>
      </c>
      <c r="J75" s="230" t="s">
        <v>19100</v>
      </c>
      <c r="K75" s="233" t="s">
        <v>19064</v>
      </c>
      <c r="L75" s="229"/>
      <c r="M75" s="230"/>
    </row>
    <row r="76" spans="2:13" ht="15" customHeight="1">
      <c r="B76" s="228">
        <v>4226</v>
      </c>
      <c r="C76" s="229">
        <v>723000025</v>
      </c>
      <c r="D76" s="160" t="s">
        <v>2532</v>
      </c>
      <c r="E76" s="230" t="s">
        <v>133</v>
      </c>
      <c r="F76" s="160" t="str">
        <f>VLOOKUP(Table3[[#This Row],[FAMILIA]],FAM!$B$2:$C$61,2,FALSE)</f>
        <v>MAT.MANUTENCAO</v>
      </c>
      <c r="G76" s="229" t="s">
        <v>182</v>
      </c>
      <c r="H76" s="230">
        <v>10</v>
      </c>
      <c r="I76" s="230">
        <v>40</v>
      </c>
      <c r="J76" s="230" t="s">
        <v>19100</v>
      </c>
      <c r="K76" s="233" t="s">
        <v>19064</v>
      </c>
      <c r="L76" s="229"/>
      <c r="M76" s="230"/>
    </row>
    <row r="77" spans="2:13" ht="15" customHeight="1">
      <c r="B77" s="228">
        <v>110</v>
      </c>
      <c r="C77" s="229">
        <v>723000026</v>
      </c>
      <c r="D77" s="160" t="s">
        <v>2534</v>
      </c>
      <c r="E77" s="230" t="s">
        <v>133</v>
      </c>
      <c r="F77" s="160" t="str">
        <f>VLOOKUP(Table3[[#This Row],[FAMILIA]],FAM!$B$2:$C$61,2,FALSE)</f>
        <v>MAT.MANUTENCAO</v>
      </c>
      <c r="G77" s="229" t="s">
        <v>182</v>
      </c>
      <c r="H77" s="230">
        <v>10</v>
      </c>
      <c r="I77" s="230">
        <v>30</v>
      </c>
      <c r="J77" s="230" t="s">
        <v>19080</v>
      </c>
      <c r="K77" s="233" t="s">
        <v>19064</v>
      </c>
      <c r="L77" s="229"/>
      <c r="M77" s="230"/>
    </row>
    <row r="78" spans="2:13" ht="15" customHeight="1">
      <c r="B78" s="228"/>
      <c r="C78" s="229">
        <v>723000027</v>
      </c>
      <c r="D78" s="160" t="s">
        <v>2536</v>
      </c>
      <c r="E78" s="230" t="s">
        <v>133</v>
      </c>
      <c r="F78" s="160" t="str">
        <f>VLOOKUP(Table3[[#This Row],[FAMILIA]],FAM!$B$2:$C$61,2,FALSE)</f>
        <v>MAT.MANUTENCAO</v>
      </c>
      <c r="G78" s="229" t="s">
        <v>182</v>
      </c>
      <c r="H78" s="230">
        <v>5</v>
      </c>
      <c r="I78" s="230">
        <v>10</v>
      </c>
      <c r="J78" s="230" t="s">
        <v>19101</v>
      </c>
      <c r="K78" s="231" t="s">
        <v>19064</v>
      </c>
      <c r="L78" s="229"/>
      <c r="M78" s="230"/>
    </row>
    <row r="79" spans="2:13" ht="15" customHeight="1">
      <c r="B79" s="228">
        <v>98</v>
      </c>
      <c r="C79" s="229">
        <v>723000028</v>
      </c>
      <c r="D79" s="160" t="s">
        <v>2538</v>
      </c>
      <c r="E79" s="230" t="s">
        <v>133</v>
      </c>
      <c r="F79" s="160" t="str">
        <f>VLOOKUP(Table3[[#This Row],[FAMILIA]],FAM!$B$2:$C$61,2,FALSE)</f>
        <v>MAT.MANUTENCAO</v>
      </c>
      <c r="G79" s="229" t="s">
        <v>182</v>
      </c>
      <c r="H79" s="230">
        <v>10</v>
      </c>
      <c r="I79" s="230">
        <v>60</v>
      </c>
      <c r="J79" s="230" t="s">
        <v>19099</v>
      </c>
      <c r="K79" s="233" t="s">
        <v>19064</v>
      </c>
      <c r="L79" s="229"/>
      <c r="M79" s="230"/>
    </row>
    <row r="80" spans="2:13" ht="15" customHeight="1">
      <c r="B80" s="228">
        <v>112</v>
      </c>
      <c r="C80" s="229">
        <v>723000029</v>
      </c>
      <c r="D80" s="160" t="s">
        <v>2540</v>
      </c>
      <c r="E80" s="230" t="s">
        <v>133</v>
      </c>
      <c r="F80" s="160" t="str">
        <f>VLOOKUP(Table3[[#This Row],[FAMILIA]],FAM!$B$2:$C$61,2,FALSE)</f>
        <v>MAT.MANUTENCAO</v>
      </c>
      <c r="G80" s="229" t="s">
        <v>182</v>
      </c>
      <c r="H80" s="230">
        <v>10</v>
      </c>
      <c r="I80" s="230">
        <v>40</v>
      </c>
      <c r="J80" s="230" t="s">
        <v>19100</v>
      </c>
      <c r="K80" s="233" t="s">
        <v>19064</v>
      </c>
      <c r="L80" s="229"/>
      <c r="M80" s="230"/>
    </row>
    <row r="81" spans="2:13" ht="15" customHeight="1">
      <c r="B81" s="228">
        <v>101</v>
      </c>
      <c r="C81" s="229">
        <v>723000030</v>
      </c>
      <c r="D81" s="160" t="s">
        <v>2542</v>
      </c>
      <c r="E81" s="230" t="s">
        <v>133</v>
      </c>
      <c r="F81" s="160" t="str">
        <f>VLOOKUP(Table3[[#This Row],[FAMILIA]],FAM!$B$2:$C$61,2,FALSE)</f>
        <v>MAT.MANUTENCAO</v>
      </c>
      <c r="G81" s="229" t="s">
        <v>182</v>
      </c>
      <c r="H81" s="230">
        <v>10</v>
      </c>
      <c r="I81" s="230">
        <v>30</v>
      </c>
      <c r="J81" s="230" t="s">
        <v>19099</v>
      </c>
      <c r="K81" s="233" t="s">
        <v>19064</v>
      </c>
      <c r="L81" s="229"/>
      <c r="M81" s="230"/>
    </row>
    <row r="82" spans="2:13" ht="15" customHeight="1">
      <c r="B82" s="228"/>
      <c r="C82" s="229">
        <v>723000031</v>
      </c>
      <c r="D82" s="160" t="s">
        <v>2544</v>
      </c>
      <c r="E82" s="230" t="s">
        <v>133</v>
      </c>
      <c r="F82" s="160" t="str">
        <f>VLOOKUP(Table3[[#This Row],[FAMILIA]],FAM!$B$2:$C$61,2,FALSE)</f>
        <v>MAT.MANUTENCAO</v>
      </c>
      <c r="G82" s="229" t="s">
        <v>182</v>
      </c>
      <c r="H82" s="230">
        <v>5</v>
      </c>
      <c r="I82" s="230">
        <v>10</v>
      </c>
      <c r="J82" s="230" t="s">
        <v>19101</v>
      </c>
      <c r="K82" s="231" t="s">
        <v>19064</v>
      </c>
      <c r="L82" s="229"/>
      <c r="M82" s="230"/>
    </row>
    <row r="83" spans="2:13" ht="15" customHeight="1">
      <c r="B83" s="228">
        <v>3969</v>
      </c>
      <c r="C83" s="229">
        <v>723000032</v>
      </c>
      <c r="D83" s="160" t="s">
        <v>2546</v>
      </c>
      <c r="E83" s="230" t="s">
        <v>133</v>
      </c>
      <c r="F83" s="160" t="str">
        <f>VLOOKUP(Table3[[#This Row],[FAMILIA]],FAM!$B$2:$C$61,2,FALSE)</f>
        <v>MAT.MANUTENCAO</v>
      </c>
      <c r="G83" s="229" t="s">
        <v>182</v>
      </c>
      <c r="H83" s="230">
        <v>20</v>
      </c>
      <c r="I83" s="230">
        <v>100</v>
      </c>
      <c r="J83" s="230" t="s">
        <v>19100</v>
      </c>
      <c r="K83" s="233" t="s">
        <v>19064</v>
      </c>
      <c r="L83" s="229"/>
      <c r="M83" s="230"/>
    </row>
    <row r="84" spans="2:13" ht="15" customHeight="1">
      <c r="B84" s="228">
        <v>5052</v>
      </c>
      <c r="C84" s="229">
        <v>723000033</v>
      </c>
      <c r="D84" s="160" t="s">
        <v>2548</v>
      </c>
      <c r="E84" s="230" t="s">
        <v>133</v>
      </c>
      <c r="F84" s="160" t="str">
        <f>VLOOKUP(Table3[[#This Row],[FAMILIA]],FAM!$B$2:$C$61,2,FALSE)</f>
        <v>MAT.MANUTENCAO</v>
      </c>
      <c r="G84" s="229" t="s">
        <v>182</v>
      </c>
      <c r="H84" s="230">
        <v>10</v>
      </c>
      <c r="I84" s="230">
        <v>60</v>
      </c>
      <c r="J84" s="230" t="s">
        <v>19099</v>
      </c>
      <c r="K84" s="233" t="s">
        <v>19064</v>
      </c>
      <c r="L84" s="229"/>
      <c r="M84" s="230"/>
    </row>
    <row r="85" spans="2:13" ht="15" customHeight="1">
      <c r="B85" s="228">
        <v>5053</v>
      </c>
      <c r="C85" s="229">
        <v>723000034</v>
      </c>
      <c r="D85" s="160" t="s">
        <v>2550</v>
      </c>
      <c r="E85" s="230" t="s">
        <v>133</v>
      </c>
      <c r="F85" s="160" t="str">
        <f>VLOOKUP(Table3[[#This Row],[FAMILIA]],FAM!$B$2:$C$61,2,FALSE)</f>
        <v>MAT.MANUTENCAO</v>
      </c>
      <c r="G85" s="229" t="s">
        <v>182</v>
      </c>
      <c r="H85" s="230">
        <v>10</v>
      </c>
      <c r="I85" s="230">
        <v>40</v>
      </c>
      <c r="J85" s="230" t="s">
        <v>19099</v>
      </c>
      <c r="K85" s="233" t="s">
        <v>19064</v>
      </c>
      <c r="L85" s="229"/>
      <c r="M85" s="230"/>
    </row>
    <row r="86" spans="2:13" ht="15" customHeight="1">
      <c r="B86" s="228">
        <v>102</v>
      </c>
      <c r="C86" s="229">
        <v>723000035</v>
      </c>
      <c r="D86" s="160" t="s">
        <v>2552</v>
      </c>
      <c r="E86" s="230" t="s">
        <v>133</v>
      </c>
      <c r="F86" s="160" t="str">
        <f>VLOOKUP(Table3[[#This Row],[FAMILIA]],FAM!$B$2:$C$61,2,FALSE)</f>
        <v>MAT.MANUTENCAO</v>
      </c>
      <c r="G86" s="229" t="s">
        <v>182</v>
      </c>
      <c r="H86" s="230">
        <v>10</v>
      </c>
      <c r="I86" s="230">
        <v>30</v>
      </c>
      <c r="J86" s="230" t="s">
        <v>19100</v>
      </c>
      <c r="K86" s="233" t="s">
        <v>19064</v>
      </c>
      <c r="L86" s="229"/>
      <c r="M86" s="230"/>
    </row>
    <row r="87" spans="2:13" ht="15" customHeight="1">
      <c r="B87" s="228">
        <v>6243</v>
      </c>
      <c r="C87" s="229">
        <v>725000362</v>
      </c>
      <c r="D87" s="160" t="s">
        <v>19102</v>
      </c>
      <c r="E87" s="230" t="s">
        <v>133</v>
      </c>
      <c r="F87" s="160" t="str">
        <f>VLOOKUP(Table3[[#This Row],[FAMILIA]],FAM!$B$2:$C$61,2,FALSE)</f>
        <v>MAT.MANUTENCAO</v>
      </c>
      <c r="G87" s="229" t="s">
        <v>182</v>
      </c>
      <c r="H87" s="230">
        <v>10</v>
      </c>
      <c r="I87" s="230">
        <v>30</v>
      </c>
      <c r="J87" s="230" t="s">
        <v>19103</v>
      </c>
      <c r="K87" s="233" t="s">
        <v>19064</v>
      </c>
      <c r="L87" s="229"/>
      <c r="M87" s="230"/>
    </row>
    <row r="88" spans="2:13" ht="15" customHeight="1">
      <c r="B88" s="228">
        <v>1057</v>
      </c>
      <c r="C88" s="229">
        <v>726000429</v>
      </c>
      <c r="D88" s="160" t="s">
        <v>19104</v>
      </c>
      <c r="E88" s="230" t="s">
        <v>133</v>
      </c>
      <c r="F88" s="160" t="str">
        <f>VLOOKUP(Table3[[#This Row],[FAMILIA]],FAM!$B$2:$C$61,2,FALSE)</f>
        <v>MAT.MANUTENCAO</v>
      </c>
      <c r="G88" s="229" t="s">
        <v>182</v>
      </c>
      <c r="H88" s="230">
        <v>3</v>
      </c>
      <c r="I88" s="230">
        <v>10</v>
      </c>
      <c r="J88" s="230" t="s">
        <v>19105</v>
      </c>
      <c r="K88" s="233" t="s">
        <v>19064</v>
      </c>
      <c r="L88" s="229" t="s">
        <v>19106</v>
      </c>
      <c r="M88" s="230"/>
    </row>
    <row r="89" spans="2:13" ht="15" customHeight="1">
      <c r="B89" s="228">
        <v>5548</v>
      </c>
      <c r="C89" s="229">
        <v>726000432</v>
      </c>
      <c r="D89" s="160" t="s">
        <v>2564</v>
      </c>
      <c r="E89" s="230" t="s">
        <v>133</v>
      </c>
      <c r="F89" s="160" t="str">
        <f>VLOOKUP(Table3[[#This Row],[FAMILIA]],FAM!$B$2:$C$61,2,FALSE)</f>
        <v>MAT.MANUTENCAO</v>
      </c>
      <c r="G89" s="229" t="s">
        <v>182</v>
      </c>
      <c r="H89" s="230">
        <v>2</v>
      </c>
      <c r="I89" s="230">
        <v>4</v>
      </c>
      <c r="J89" s="230" t="s">
        <v>19107</v>
      </c>
      <c r="K89" s="233" t="s">
        <v>19064</v>
      </c>
      <c r="L89" s="229"/>
      <c r="M89" s="230"/>
    </row>
    <row r="90" spans="2:13" ht="15" customHeight="1">
      <c r="B90" s="228">
        <v>2194</v>
      </c>
      <c r="C90" s="229">
        <v>726000433</v>
      </c>
      <c r="D90" s="160" t="s">
        <v>2566</v>
      </c>
      <c r="E90" s="230" t="s">
        <v>133</v>
      </c>
      <c r="F90" s="160" t="str">
        <f>VLOOKUP(Table3[[#This Row],[FAMILIA]],FAM!$B$2:$C$61,2,FALSE)</f>
        <v>MAT.MANUTENCAO</v>
      </c>
      <c r="G90" s="229" t="s">
        <v>182</v>
      </c>
      <c r="H90" s="230">
        <v>2</v>
      </c>
      <c r="I90" s="230">
        <v>4</v>
      </c>
      <c r="J90" s="230" t="s">
        <v>19108</v>
      </c>
      <c r="K90" s="233" t="s">
        <v>19064</v>
      </c>
      <c r="L90" s="229"/>
      <c r="M90" s="230"/>
    </row>
    <row r="91" spans="2:13" ht="15" customHeight="1">
      <c r="B91" s="228">
        <v>6480</v>
      </c>
      <c r="C91" s="229">
        <v>726000449</v>
      </c>
      <c r="D91" s="160" t="s">
        <v>19109</v>
      </c>
      <c r="E91" s="230" t="s">
        <v>133</v>
      </c>
      <c r="F91" s="160" t="str">
        <f>VLOOKUP(Table3[[#This Row],[FAMILIA]],FAM!$B$2:$C$61,2,FALSE)</f>
        <v>MAT.MANUTENCAO</v>
      </c>
      <c r="G91" s="229" t="s">
        <v>182</v>
      </c>
      <c r="H91" s="230">
        <v>2</v>
      </c>
      <c r="I91" s="230">
        <v>10</v>
      </c>
      <c r="J91" s="230" t="s">
        <v>19110</v>
      </c>
      <c r="K91" s="233" t="s">
        <v>19064</v>
      </c>
      <c r="L91" s="229"/>
      <c r="M91" s="230"/>
    </row>
    <row r="92" spans="2:13" ht="15" customHeight="1">
      <c r="B92" s="228">
        <v>1037</v>
      </c>
      <c r="C92" s="229">
        <v>726000451</v>
      </c>
      <c r="D92" s="160" t="s">
        <v>2572</v>
      </c>
      <c r="E92" s="230" t="s">
        <v>133</v>
      </c>
      <c r="F92" s="160" t="str">
        <f>VLOOKUP(Table3[[#This Row],[FAMILIA]],FAM!$B$2:$C$61,2,FALSE)</f>
        <v>MAT.MANUTENCAO</v>
      </c>
      <c r="G92" s="229" t="s">
        <v>182</v>
      </c>
      <c r="H92" s="230">
        <v>2</v>
      </c>
      <c r="I92" s="230">
        <v>4</v>
      </c>
      <c r="J92" s="230" t="s">
        <v>19111</v>
      </c>
      <c r="K92" s="233" t="s">
        <v>19064</v>
      </c>
      <c r="L92" s="229"/>
      <c r="M92" s="230"/>
    </row>
    <row r="93" spans="2:13" ht="15" customHeight="1">
      <c r="B93" s="228">
        <v>4368</v>
      </c>
      <c r="C93" s="229">
        <v>726000452</v>
      </c>
      <c r="D93" s="160" t="s">
        <v>2574</v>
      </c>
      <c r="E93" s="230" t="s">
        <v>133</v>
      </c>
      <c r="F93" s="160" t="str">
        <f>VLOOKUP(Table3[[#This Row],[FAMILIA]],FAM!$B$2:$C$61,2,FALSE)</f>
        <v>MAT.MANUTENCAO</v>
      </c>
      <c r="G93" s="229" t="s">
        <v>182</v>
      </c>
      <c r="H93" s="230">
        <v>1</v>
      </c>
      <c r="I93" s="230">
        <v>2</v>
      </c>
      <c r="J93" s="230" t="s">
        <v>19112</v>
      </c>
      <c r="K93" s="231" t="s">
        <v>19064</v>
      </c>
      <c r="L93" s="229"/>
      <c r="M93" s="230"/>
    </row>
    <row r="94" spans="2:13" ht="15" customHeight="1">
      <c r="B94" s="228">
        <v>6481</v>
      </c>
      <c r="C94" s="229">
        <v>726000456</v>
      </c>
      <c r="D94" s="160" t="s">
        <v>2582</v>
      </c>
      <c r="E94" s="230" t="s">
        <v>133</v>
      </c>
      <c r="F94" s="160" t="str">
        <f>VLOOKUP(Table3[[#This Row],[FAMILIA]],FAM!$B$2:$C$61,2,FALSE)</f>
        <v>MAT.MANUTENCAO</v>
      </c>
      <c r="G94" s="229" t="s">
        <v>182</v>
      </c>
      <c r="H94" s="230">
        <v>1</v>
      </c>
      <c r="I94" s="230">
        <v>10</v>
      </c>
      <c r="J94" s="230" t="s">
        <v>19110</v>
      </c>
      <c r="K94" s="233" t="s">
        <v>19064</v>
      </c>
      <c r="L94" s="229"/>
      <c r="M94" s="230"/>
    </row>
    <row r="95" spans="2:13" ht="15" customHeight="1">
      <c r="B95" s="228">
        <v>6482</v>
      </c>
      <c r="C95" s="229">
        <v>726000457</v>
      </c>
      <c r="D95" s="160" t="s">
        <v>2584</v>
      </c>
      <c r="E95" s="230" t="s">
        <v>133</v>
      </c>
      <c r="F95" s="160" t="str">
        <f>VLOOKUP(Table3[[#This Row],[FAMILIA]],FAM!$B$2:$C$61,2,FALSE)</f>
        <v>MAT.MANUTENCAO</v>
      </c>
      <c r="G95" s="229" t="s">
        <v>182</v>
      </c>
      <c r="H95" s="230">
        <v>1</v>
      </c>
      <c r="I95" s="230">
        <v>10</v>
      </c>
      <c r="J95" s="230" t="s">
        <v>19110</v>
      </c>
      <c r="K95" s="233" t="s">
        <v>19064</v>
      </c>
      <c r="L95" s="229"/>
      <c r="M95" s="230"/>
    </row>
    <row r="96" spans="2:13" ht="15" customHeight="1">
      <c r="B96" s="228">
        <v>1079</v>
      </c>
      <c r="C96" s="229">
        <v>726000458</v>
      </c>
      <c r="D96" s="160" t="s">
        <v>2586</v>
      </c>
      <c r="E96" s="230" t="s">
        <v>133</v>
      </c>
      <c r="F96" s="160" t="str">
        <f>VLOOKUP(Table3[[#This Row],[FAMILIA]],FAM!$B$2:$C$61,2,FALSE)</f>
        <v>MAT.MANUTENCAO</v>
      </c>
      <c r="G96" s="229" t="s">
        <v>182</v>
      </c>
      <c r="H96" s="230">
        <v>2</v>
      </c>
      <c r="I96" s="230">
        <v>10</v>
      </c>
      <c r="J96" s="230" t="s">
        <v>19113</v>
      </c>
      <c r="K96" s="233" t="s">
        <v>19064</v>
      </c>
      <c r="L96" s="229"/>
      <c r="M96" s="230"/>
    </row>
    <row r="97" spans="2:14" ht="15" customHeight="1">
      <c r="B97" s="228">
        <v>1051</v>
      </c>
      <c r="C97" s="229">
        <v>726000462</v>
      </c>
      <c r="D97" s="160" t="s">
        <v>2593</v>
      </c>
      <c r="E97" s="230" t="s">
        <v>133</v>
      </c>
      <c r="F97" s="160" t="str">
        <f>VLOOKUP(Table3[[#This Row],[FAMILIA]],FAM!$B$2:$C$61,2,FALSE)</f>
        <v>MAT.MANUTENCAO</v>
      </c>
      <c r="G97" s="229" t="s">
        <v>182</v>
      </c>
      <c r="H97" s="230">
        <v>2</v>
      </c>
      <c r="I97" s="230">
        <v>4</v>
      </c>
      <c r="J97" s="230" t="s">
        <v>19114</v>
      </c>
      <c r="K97" s="233" t="s">
        <v>19064</v>
      </c>
      <c r="L97" s="229"/>
      <c r="M97" s="230"/>
    </row>
    <row r="98" spans="2:14" ht="15" customHeight="1">
      <c r="B98" s="228">
        <v>1052</v>
      </c>
      <c r="C98" s="229">
        <v>726000463</v>
      </c>
      <c r="D98" s="160" t="s">
        <v>19115</v>
      </c>
      <c r="E98" s="230" t="s">
        <v>133</v>
      </c>
      <c r="F98" s="160" t="str">
        <f>VLOOKUP(Table3[[#This Row],[FAMILIA]],FAM!$B$2:$C$61,2,FALSE)</f>
        <v>MAT.MANUTENCAO</v>
      </c>
      <c r="G98" s="229" t="s">
        <v>182</v>
      </c>
      <c r="H98" s="230">
        <v>2</v>
      </c>
      <c r="I98" s="230">
        <v>4</v>
      </c>
      <c r="J98" s="230" t="s">
        <v>19114</v>
      </c>
      <c r="K98" s="233" t="s">
        <v>19064</v>
      </c>
      <c r="L98" s="229"/>
      <c r="M98" s="230"/>
    </row>
    <row r="99" spans="2:14" ht="15" customHeight="1">
      <c r="B99" s="228">
        <v>6483</v>
      </c>
      <c r="C99" s="229">
        <v>726000465</v>
      </c>
      <c r="D99" s="160" t="s">
        <v>19116</v>
      </c>
      <c r="E99" s="230" t="s">
        <v>133</v>
      </c>
      <c r="F99" s="160" t="str">
        <f>VLOOKUP(Table3[[#This Row],[FAMILIA]],FAM!$B$2:$C$61,2,FALSE)</f>
        <v>MAT.MANUTENCAO</v>
      </c>
      <c r="G99" s="229" t="s">
        <v>182</v>
      </c>
      <c r="H99" s="230">
        <v>1</v>
      </c>
      <c r="I99" s="230">
        <v>10</v>
      </c>
      <c r="J99" s="230" t="s">
        <v>19110</v>
      </c>
      <c r="K99" s="233" t="s">
        <v>19064</v>
      </c>
      <c r="L99" s="229"/>
      <c r="M99" s="230"/>
    </row>
    <row r="100" spans="2:14" ht="15" customHeight="1">
      <c r="B100" s="228">
        <v>1053</v>
      </c>
      <c r="C100" s="229">
        <v>726000466</v>
      </c>
      <c r="D100" s="160" t="s">
        <v>2601</v>
      </c>
      <c r="E100" s="230" t="s">
        <v>133</v>
      </c>
      <c r="F100" s="160" t="str">
        <f>VLOOKUP(Table3[[#This Row],[FAMILIA]],FAM!$B$2:$C$61,2,FALSE)</f>
        <v>MAT.MANUTENCAO</v>
      </c>
      <c r="G100" s="229" t="s">
        <v>182</v>
      </c>
      <c r="H100" s="230">
        <v>2</v>
      </c>
      <c r="I100" s="230">
        <v>4</v>
      </c>
      <c r="J100" s="230" t="s">
        <v>19117</v>
      </c>
      <c r="K100" s="233" t="s">
        <v>19064</v>
      </c>
      <c r="L100" s="229"/>
      <c r="M100" s="230"/>
    </row>
    <row r="101" spans="2:14" ht="15" customHeight="1">
      <c r="B101" s="228">
        <v>1436</v>
      </c>
      <c r="C101" s="229">
        <v>726000467</v>
      </c>
      <c r="D101" s="160" t="s">
        <v>2603</v>
      </c>
      <c r="E101" s="230" t="s">
        <v>133</v>
      </c>
      <c r="F101" s="160" t="s">
        <v>134</v>
      </c>
      <c r="G101" s="229" t="s">
        <v>182</v>
      </c>
      <c r="H101" s="230">
        <v>2</v>
      </c>
      <c r="I101" s="230">
        <v>10</v>
      </c>
      <c r="J101" s="230" t="s">
        <v>19117</v>
      </c>
      <c r="K101" s="233" t="s">
        <v>19064</v>
      </c>
      <c r="L101" s="229" t="s">
        <v>19118</v>
      </c>
      <c r="M101" s="230" t="s">
        <v>19119</v>
      </c>
    </row>
    <row r="102" spans="2:14" ht="15" customHeight="1">
      <c r="B102" s="228">
        <v>1048</v>
      </c>
      <c r="C102" s="229">
        <v>726000471</v>
      </c>
      <c r="D102" s="160" t="s">
        <v>2611</v>
      </c>
      <c r="E102" s="230" t="s">
        <v>133</v>
      </c>
      <c r="F102" s="160" t="str">
        <f>VLOOKUP(Table3[[#This Row],[FAMILIA]],FAM!$B$2:$C$61,2,FALSE)</f>
        <v>MAT.MANUTENCAO</v>
      </c>
      <c r="G102" s="229" t="s">
        <v>182</v>
      </c>
      <c r="H102" s="230">
        <v>2</v>
      </c>
      <c r="I102" s="230">
        <v>4</v>
      </c>
      <c r="J102" s="230" t="s">
        <v>19120</v>
      </c>
      <c r="K102" s="233" t="s">
        <v>19064</v>
      </c>
      <c r="L102" s="229"/>
      <c r="M102" s="230"/>
    </row>
    <row r="103" spans="2:14" ht="15" customHeight="1">
      <c r="B103" s="228">
        <v>1038</v>
      </c>
      <c r="C103" s="229">
        <v>726000473</v>
      </c>
      <c r="D103" s="160" t="s">
        <v>2615</v>
      </c>
      <c r="E103" s="230" t="s">
        <v>133</v>
      </c>
      <c r="F103" s="160" t="str">
        <f>VLOOKUP(Table3[[#This Row],[FAMILIA]],FAM!$B$2:$C$61,2,FALSE)</f>
        <v>MAT.MANUTENCAO</v>
      </c>
      <c r="G103" s="229" t="s">
        <v>182</v>
      </c>
      <c r="H103" s="230">
        <v>2</v>
      </c>
      <c r="I103" s="230">
        <v>4</v>
      </c>
      <c r="J103" s="230" t="s">
        <v>19110</v>
      </c>
      <c r="K103" s="233" t="s">
        <v>19064</v>
      </c>
      <c r="L103" s="229"/>
      <c r="M103" s="230"/>
    </row>
    <row r="104" spans="2:14" ht="15" customHeight="1">
      <c r="B104" s="228">
        <v>2902</v>
      </c>
      <c r="C104" s="229">
        <v>726000474</v>
      </c>
      <c r="D104" s="160" t="s">
        <v>2617</v>
      </c>
      <c r="E104" s="230" t="s">
        <v>133</v>
      </c>
      <c r="F104" s="160" t="str">
        <f>VLOOKUP(Table3[[#This Row],[FAMILIA]],FAM!$B$2:$C$61,2,FALSE)</f>
        <v>MAT.MANUTENCAO</v>
      </c>
      <c r="G104" s="229" t="s">
        <v>182</v>
      </c>
      <c r="H104" s="230">
        <v>2</v>
      </c>
      <c r="I104" s="230">
        <v>4</v>
      </c>
      <c r="J104" s="247" t="s">
        <v>19121</v>
      </c>
      <c r="K104" s="105" t="s">
        <v>19064</v>
      </c>
      <c r="L104" s="229"/>
      <c r="M104" s="230"/>
    </row>
    <row r="105" spans="2:14" ht="15" customHeight="1">
      <c r="B105" s="228">
        <v>1061</v>
      </c>
      <c r="C105" s="229">
        <v>726000475</v>
      </c>
      <c r="D105" s="160" t="s">
        <v>2619</v>
      </c>
      <c r="E105" s="230" t="s">
        <v>133</v>
      </c>
      <c r="F105" s="160" t="str">
        <f>VLOOKUP(Table3[[#This Row],[FAMILIA]],FAM!$B$2:$C$61,2,FALSE)</f>
        <v>MAT.MANUTENCAO</v>
      </c>
      <c r="G105" s="229" t="s">
        <v>182</v>
      </c>
      <c r="H105" s="230">
        <v>2</v>
      </c>
      <c r="I105" s="230">
        <v>10</v>
      </c>
      <c r="J105" s="247" t="s">
        <v>19122</v>
      </c>
      <c r="K105" s="105" t="s">
        <v>19064</v>
      </c>
      <c r="L105" s="229"/>
      <c r="M105" s="230"/>
    </row>
    <row r="106" spans="2:14" ht="15" customHeight="1">
      <c r="B106" s="228">
        <v>1054</v>
      </c>
      <c r="C106" s="229">
        <v>726000476</v>
      </c>
      <c r="D106" s="160" t="s">
        <v>2621</v>
      </c>
      <c r="E106" s="230" t="s">
        <v>133</v>
      </c>
      <c r="F106" s="160" t="str">
        <f>VLOOKUP(Table3[[#This Row],[FAMILIA]],FAM!$B$2:$C$61,2,FALSE)</f>
        <v>MAT.MANUTENCAO</v>
      </c>
      <c r="G106" s="229" t="s">
        <v>182</v>
      </c>
      <c r="H106" s="230">
        <v>2</v>
      </c>
      <c r="I106" s="230">
        <v>10</v>
      </c>
      <c r="J106" s="247" t="s">
        <v>19114</v>
      </c>
      <c r="K106" s="105" t="s">
        <v>19064</v>
      </c>
      <c r="L106" s="229"/>
      <c r="M106" s="230"/>
    </row>
    <row r="107" spans="2:14" ht="15" customHeight="1">
      <c r="B107" s="228">
        <v>1059</v>
      </c>
      <c r="C107" s="229">
        <v>726000477</v>
      </c>
      <c r="D107" s="160" t="s">
        <v>19123</v>
      </c>
      <c r="E107" s="230" t="s">
        <v>133</v>
      </c>
      <c r="F107" s="160" t="str">
        <f>VLOOKUP(Table3[[#This Row],[FAMILIA]],FAM!$B$2:$C$61,2,FALSE)</f>
        <v>MAT.MANUTENCAO</v>
      </c>
      <c r="G107" s="229" t="s">
        <v>182</v>
      </c>
      <c r="H107" s="230">
        <v>2</v>
      </c>
      <c r="I107" s="230">
        <v>4</v>
      </c>
      <c r="J107" s="247" t="s">
        <v>19114</v>
      </c>
      <c r="K107" s="105" t="s">
        <v>19064</v>
      </c>
      <c r="L107" s="229"/>
      <c r="M107" s="230"/>
    </row>
    <row r="108" spans="2:14" ht="15" customHeight="1">
      <c r="B108" s="228">
        <v>1069</v>
      </c>
      <c r="C108" s="229">
        <v>726000478</v>
      </c>
      <c r="D108" s="160" t="s">
        <v>19124</v>
      </c>
      <c r="E108" s="230" t="s">
        <v>133</v>
      </c>
      <c r="F108" s="160" t="str">
        <f>VLOOKUP(Table3[[#This Row],[FAMILIA]],FAM!$B$2:$C$61,2,FALSE)</f>
        <v>MAT.MANUTENCAO</v>
      </c>
      <c r="G108" s="229" t="s">
        <v>182</v>
      </c>
      <c r="H108" s="230">
        <v>2</v>
      </c>
      <c r="I108" s="230">
        <v>4</v>
      </c>
      <c r="J108" s="246" t="s">
        <v>19122</v>
      </c>
      <c r="K108" s="233" t="s">
        <v>19064</v>
      </c>
      <c r="L108" s="229"/>
      <c r="M108" s="230"/>
    </row>
    <row r="109" spans="2:14" ht="15" customHeight="1">
      <c r="B109" s="228">
        <v>5473</v>
      </c>
      <c r="C109" s="229">
        <v>726000479</v>
      </c>
      <c r="D109" s="160" t="s">
        <v>19125</v>
      </c>
      <c r="E109" s="230" t="s">
        <v>133</v>
      </c>
      <c r="F109" s="160" t="str">
        <f>VLOOKUP(Table3[[#This Row],[FAMILIA]],FAM!$B$2:$C$61,2,FALSE)</f>
        <v>MAT.MANUTENCAO</v>
      </c>
      <c r="G109" s="229" t="s">
        <v>182</v>
      </c>
      <c r="H109" s="230">
        <v>1</v>
      </c>
      <c r="I109" s="230">
        <v>10</v>
      </c>
      <c r="J109" s="246" t="s">
        <v>19122</v>
      </c>
      <c r="K109" s="233" t="s">
        <v>19064</v>
      </c>
      <c r="L109" s="229" t="s">
        <v>19126</v>
      </c>
      <c r="M109" s="230"/>
      <c r="N109" t="s">
        <v>19127</v>
      </c>
    </row>
    <row r="110" spans="2:14" ht="15" customHeight="1">
      <c r="B110" s="228">
        <v>1094</v>
      </c>
      <c r="C110" s="229">
        <v>726000480</v>
      </c>
      <c r="D110" s="160" t="s">
        <v>19128</v>
      </c>
      <c r="E110" s="230" t="s">
        <v>133</v>
      </c>
      <c r="F110" s="160" t="str">
        <f>VLOOKUP(Table3[[#This Row],[FAMILIA]],FAM!$B$2:$C$61,2,FALSE)</f>
        <v>MAT.MANUTENCAO</v>
      </c>
      <c r="G110" s="229" t="s">
        <v>182</v>
      </c>
      <c r="H110" s="230">
        <v>2</v>
      </c>
      <c r="I110" s="230">
        <v>4</v>
      </c>
      <c r="J110" s="230" t="s">
        <v>19117</v>
      </c>
      <c r="K110" s="233" t="s">
        <v>19064</v>
      </c>
      <c r="L110" s="229"/>
      <c r="M110" s="230"/>
    </row>
    <row r="111" spans="2:14" ht="15" customHeight="1">
      <c r="B111" s="228">
        <v>3793</v>
      </c>
      <c r="C111" s="229">
        <v>726000481</v>
      </c>
      <c r="D111" s="160" t="s">
        <v>19129</v>
      </c>
      <c r="E111" s="230" t="s">
        <v>133</v>
      </c>
      <c r="F111" s="160" t="str">
        <f>VLOOKUP(Table3[[#This Row],[FAMILIA]],FAM!$B$2:$C$61,2,FALSE)</f>
        <v>MAT.MANUTENCAO</v>
      </c>
      <c r="G111" s="229" t="s">
        <v>182</v>
      </c>
      <c r="H111" s="230">
        <v>1</v>
      </c>
      <c r="I111" s="230">
        <v>10</v>
      </c>
      <c r="J111" s="230" t="s">
        <v>19105</v>
      </c>
      <c r="K111" s="233" t="s">
        <v>19064</v>
      </c>
      <c r="L111" s="229"/>
      <c r="M111" s="230"/>
    </row>
    <row r="112" spans="2:14" ht="15" customHeight="1">
      <c r="B112" s="248" t="s">
        <v>19130</v>
      </c>
      <c r="C112" s="242">
        <v>726000483</v>
      </c>
      <c r="D112" s="243" t="s">
        <v>19131</v>
      </c>
      <c r="E112" s="244" t="s">
        <v>133</v>
      </c>
      <c r="F112" s="243" t="str">
        <f>VLOOKUP(Table3[[#This Row],[FAMILIA]],FAM!$B$2:$C$61,2,FALSE)</f>
        <v>MAT.MANUTENCAO</v>
      </c>
      <c r="G112" s="242" t="s">
        <v>182</v>
      </c>
      <c r="H112" s="244">
        <v>2</v>
      </c>
      <c r="I112" s="244">
        <v>4</v>
      </c>
      <c r="J112" s="244" t="s">
        <v>19114</v>
      </c>
      <c r="K112" s="245" t="s">
        <v>19064</v>
      </c>
      <c r="L112" s="242"/>
      <c r="M112" s="230"/>
    </row>
    <row r="113" spans="2:13" ht="15" customHeight="1">
      <c r="B113" s="228">
        <v>1055</v>
      </c>
      <c r="C113" s="229">
        <v>726000484</v>
      </c>
      <c r="D113" s="160" t="s">
        <v>19132</v>
      </c>
      <c r="E113" s="230" t="s">
        <v>133</v>
      </c>
      <c r="F113" s="160" t="str">
        <f>VLOOKUP(Table3[[#This Row],[FAMILIA]],FAM!$B$2:$C$61,2,FALSE)</f>
        <v>MAT.MANUTENCAO</v>
      </c>
      <c r="G113" s="229" t="s">
        <v>182</v>
      </c>
      <c r="H113" s="230">
        <v>3</v>
      </c>
      <c r="I113" s="230">
        <v>10</v>
      </c>
      <c r="J113" s="230" t="s">
        <v>19105</v>
      </c>
      <c r="K113" s="233" t="s">
        <v>19064</v>
      </c>
      <c r="L113" s="229"/>
      <c r="M113" s="230"/>
    </row>
    <row r="114" spans="2:13" ht="15" customHeight="1">
      <c r="B114" s="228">
        <v>1026</v>
      </c>
      <c r="C114" s="229">
        <v>726000492</v>
      </c>
      <c r="D114" s="160" t="s">
        <v>19133</v>
      </c>
      <c r="E114" s="230" t="s">
        <v>133</v>
      </c>
      <c r="F114" s="160" t="str">
        <f>VLOOKUP(Table3[[#This Row],[FAMILIA]],FAM!$B$2:$C$61,2,FALSE)</f>
        <v>MAT.MANUTENCAO</v>
      </c>
      <c r="G114" s="229" t="s">
        <v>182</v>
      </c>
      <c r="H114" s="230">
        <v>2</v>
      </c>
      <c r="I114" s="230">
        <v>4</v>
      </c>
      <c r="J114" s="230" t="s">
        <v>19105</v>
      </c>
      <c r="K114" s="233" t="s">
        <v>19064</v>
      </c>
      <c r="L114" s="229"/>
      <c r="M114" s="230"/>
    </row>
    <row r="115" spans="2:13" ht="15" customHeight="1">
      <c r="B115" s="228">
        <v>4163</v>
      </c>
      <c r="C115" s="229">
        <v>726000493</v>
      </c>
      <c r="D115" s="160" t="s">
        <v>19134</v>
      </c>
      <c r="E115" s="230" t="s">
        <v>133</v>
      </c>
      <c r="F115" s="160" t="str">
        <f>VLOOKUP(Table3[[#This Row],[FAMILIA]],FAM!$B$2:$C$61,2,FALSE)</f>
        <v>MAT.MANUTENCAO</v>
      </c>
      <c r="G115" s="229" t="s">
        <v>182</v>
      </c>
      <c r="H115" s="230">
        <v>2</v>
      </c>
      <c r="I115" s="230">
        <v>4</v>
      </c>
      <c r="J115" s="230" t="s">
        <v>19111</v>
      </c>
      <c r="K115" s="233" t="s">
        <v>19064</v>
      </c>
      <c r="L115" s="229"/>
      <c r="M115" s="229" t="s">
        <v>19135</v>
      </c>
    </row>
    <row r="116" spans="2:13" ht="15" customHeight="1">
      <c r="B116" s="228"/>
      <c r="C116" s="229">
        <v>726000516</v>
      </c>
      <c r="D116" s="160" t="s">
        <v>2657</v>
      </c>
      <c r="E116" s="230" t="s">
        <v>133</v>
      </c>
      <c r="F116" s="160" t="str">
        <f>VLOOKUP(Table3[[#This Row],[FAMILIA]],FAM!$B$2:$C$61,2,FALSE)</f>
        <v>MAT.MANUTENCAO</v>
      </c>
      <c r="G116" s="229" t="s">
        <v>182</v>
      </c>
      <c r="H116" s="230">
        <v>2</v>
      </c>
      <c r="I116" s="230">
        <v>5</v>
      </c>
      <c r="J116" s="230" t="s">
        <v>19110</v>
      </c>
      <c r="K116" s="231" t="s">
        <v>19064</v>
      </c>
      <c r="L116" s="229"/>
      <c r="M116" s="230"/>
    </row>
    <row r="117" spans="2:13" ht="15" customHeight="1">
      <c r="B117" s="228">
        <v>2890</v>
      </c>
      <c r="C117" s="229">
        <v>726000518</v>
      </c>
      <c r="D117" s="160" t="s">
        <v>2661</v>
      </c>
      <c r="E117" s="230" t="s">
        <v>133</v>
      </c>
      <c r="F117" s="160" t="str">
        <f>VLOOKUP(Table3[[#This Row],[FAMILIA]],FAM!$B$2:$C$61,2,FALSE)</f>
        <v>MAT.MANUTENCAO</v>
      </c>
      <c r="G117" s="229" t="s">
        <v>182</v>
      </c>
      <c r="H117" s="230">
        <v>2</v>
      </c>
      <c r="I117" s="230">
        <v>4</v>
      </c>
      <c r="J117" s="230" t="s">
        <v>19120</v>
      </c>
      <c r="K117" s="233" t="s">
        <v>19064</v>
      </c>
      <c r="L117" s="229"/>
      <c r="M117" s="230"/>
    </row>
    <row r="118" spans="2:13" ht="15" customHeight="1">
      <c r="B118" s="228">
        <v>1083</v>
      </c>
      <c r="C118" s="229">
        <v>726000520</v>
      </c>
      <c r="D118" s="160" t="s">
        <v>2665</v>
      </c>
      <c r="E118" s="230" t="s">
        <v>133</v>
      </c>
      <c r="F118" s="160" t="str">
        <f>VLOOKUP(Table3[[#This Row],[FAMILIA]],FAM!$B$2:$C$61,2,FALSE)</f>
        <v>MAT.MANUTENCAO</v>
      </c>
      <c r="G118" s="229" t="s">
        <v>182</v>
      </c>
      <c r="H118" s="230">
        <v>2</v>
      </c>
      <c r="I118" s="230">
        <v>4</v>
      </c>
      <c r="J118" s="246" t="s">
        <v>19117</v>
      </c>
      <c r="K118" s="233" t="s">
        <v>19064</v>
      </c>
      <c r="L118" s="229"/>
      <c r="M118" s="230"/>
    </row>
    <row r="119" spans="2:13" ht="15" customHeight="1">
      <c r="B119" s="228">
        <v>1067</v>
      </c>
      <c r="C119" s="229">
        <v>726000521</v>
      </c>
      <c r="D119" s="160" t="s">
        <v>2667</v>
      </c>
      <c r="E119" s="230" t="s">
        <v>133</v>
      </c>
      <c r="F119" s="160" t="str">
        <f>VLOOKUP(Table3[[#This Row],[FAMILIA]],FAM!$B$2:$C$61,2,FALSE)</f>
        <v>MAT.MANUTENCAO</v>
      </c>
      <c r="G119" s="229" t="s">
        <v>182</v>
      </c>
      <c r="H119" s="230">
        <v>2</v>
      </c>
      <c r="I119" s="230">
        <v>4</v>
      </c>
      <c r="J119" s="230" t="s">
        <v>19114</v>
      </c>
      <c r="K119" s="233" t="s">
        <v>19064</v>
      </c>
      <c r="L119" s="229"/>
      <c r="M119" s="230"/>
    </row>
    <row r="120" spans="2:13" ht="15" customHeight="1">
      <c r="B120" s="228">
        <v>1065</v>
      </c>
      <c r="C120" s="229">
        <v>726000524</v>
      </c>
      <c r="D120" s="160" t="s">
        <v>2671</v>
      </c>
      <c r="E120" s="230" t="s">
        <v>133</v>
      </c>
      <c r="F120" s="160" t="str">
        <f>VLOOKUP(Table3[[#This Row],[FAMILIA]],FAM!$B$2:$C$61,2,FALSE)</f>
        <v>MAT.MANUTENCAO</v>
      </c>
      <c r="G120" s="229" t="s">
        <v>182</v>
      </c>
      <c r="H120" s="230">
        <v>2</v>
      </c>
      <c r="I120" s="230">
        <v>4</v>
      </c>
      <c r="J120" s="230" t="s">
        <v>19114</v>
      </c>
      <c r="K120" s="233" t="s">
        <v>19064</v>
      </c>
      <c r="L120" s="229"/>
      <c r="M120" s="230"/>
    </row>
    <row r="121" spans="2:13" ht="15" customHeight="1">
      <c r="B121" s="228">
        <v>1066</v>
      </c>
      <c r="C121" s="229">
        <v>726000525</v>
      </c>
      <c r="D121" s="160" t="s">
        <v>19136</v>
      </c>
      <c r="E121" s="230" t="s">
        <v>133</v>
      </c>
      <c r="F121" s="160" t="str">
        <f>VLOOKUP(Table3[[#This Row],[FAMILIA]],FAM!$B$2:$C$61,2,FALSE)</f>
        <v>MAT.MANUTENCAO</v>
      </c>
      <c r="G121" s="229" t="s">
        <v>182</v>
      </c>
      <c r="H121" s="230">
        <v>1</v>
      </c>
      <c r="I121" s="230">
        <v>2</v>
      </c>
      <c r="J121" s="230" t="s">
        <v>19114</v>
      </c>
      <c r="K121" s="233" t="s">
        <v>19064</v>
      </c>
      <c r="L121" s="229"/>
      <c r="M121" s="230"/>
    </row>
    <row r="122" spans="2:13" ht="15" customHeight="1">
      <c r="B122" s="228">
        <v>1076</v>
      </c>
      <c r="C122" s="229">
        <v>726000526</v>
      </c>
      <c r="D122" s="160" t="s">
        <v>2675</v>
      </c>
      <c r="E122" s="230" t="s">
        <v>133</v>
      </c>
      <c r="F122" s="160" t="str">
        <f>VLOOKUP(Table3[[#This Row],[FAMILIA]],FAM!$B$2:$C$61,2,FALSE)</f>
        <v>MAT.MANUTENCAO</v>
      </c>
      <c r="G122" s="229" t="s">
        <v>182</v>
      </c>
      <c r="H122" s="230">
        <v>2</v>
      </c>
      <c r="I122" s="230">
        <v>10</v>
      </c>
      <c r="J122" s="230" t="s">
        <v>19137</v>
      </c>
      <c r="K122" s="233" t="s">
        <v>19064</v>
      </c>
      <c r="L122" s="229"/>
      <c r="M122" s="230"/>
    </row>
    <row r="123" spans="2:13" ht="15" customHeight="1">
      <c r="B123" s="228">
        <v>5182</v>
      </c>
      <c r="C123" s="229">
        <v>726000528</v>
      </c>
      <c r="D123" s="160" t="s">
        <v>19138</v>
      </c>
      <c r="E123" s="230" t="s">
        <v>133</v>
      </c>
      <c r="F123" s="160" t="str">
        <f>VLOOKUP(Table3[[#This Row],[FAMILIA]],FAM!$B$2:$C$61,2,FALSE)</f>
        <v>MAT.MANUTENCAO</v>
      </c>
      <c r="G123" s="229" t="s">
        <v>182</v>
      </c>
      <c r="H123" s="230">
        <v>2</v>
      </c>
      <c r="I123" s="230">
        <v>10</v>
      </c>
      <c r="J123" s="230" t="s">
        <v>19114</v>
      </c>
      <c r="K123" s="233" t="s">
        <v>19064</v>
      </c>
      <c r="L123" s="229"/>
      <c r="M123" s="230"/>
    </row>
    <row r="124" spans="2:13" ht="15" customHeight="1">
      <c r="B124" s="228">
        <v>4376</v>
      </c>
      <c r="C124" s="229">
        <v>726000529</v>
      </c>
      <c r="D124" s="160" t="s">
        <v>2679</v>
      </c>
      <c r="E124" s="230" t="s">
        <v>133</v>
      </c>
      <c r="F124" s="160" t="str">
        <f>VLOOKUP(Table3[[#This Row],[FAMILIA]],FAM!$B$2:$C$61,2,FALSE)</f>
        <v>MAT.MANUTENCAO</v>
      </c>
      <c r="G124" s="229" t="s">
        <v>182</v>
      </c>
      <c r="H124" s="230">
        <v>2</v>
      </c>
      <c r="I124" s="230">
        <v>10</v>
      </c>
      <c r="J124" s="230" t="s">
        <v>19139</v>
      </c>
      <c r="K124" s="233" t="s">
        <v>19064</v>
      </c>
      <c r="L124" s="229"/>
      <c r="M124" s="230"/>
    </row>
    <row r="125" spans="2:13" ht="15" customHeight="1">
      <c r="B125" s="228">
        <v>1075</v>
      </c>
      <c r="C125" s="229">
        <v>726000530</v>
      </c>
      <c r="D125" s="160" t="s">
        <v>2681</v>
      </c>
      <c r="E125" s="230" t="s">
        <v>133</v>
      </c>
      <c r="F125" s="160" t="str">
        <f>VLOOKUP(Table3[[#This Row],[FAMILIA]],FAM!$B$2:$C$61,2,FALSE)</f>
        <v>MAT.MANUTENCAO</v>
      </c>
      <c r="G125" s="229" t="s">
        <v>182</v>
      </c>
      <c r="H125" s="230">
        <v>2</v>
      </c>
      <c r="I125" s="230">
        <v>4</v>
      </c>
      <c r="J125" s="230" t="s">
        <v>19117</v>
      </c>
      <c r="K125" s="233" t="s">
        <v>19064</v>
      </c>
      <c r="L125" s="229"/>
      <c r="M125" s="230"/>
    </row>
    <row r="126" spans="2:13" ht="15" customHeight="1">
      <c r="B126" s="228">
        <v>1071</v>
      </c>
      <c r="C126" s="229">
        <v>726000533</v>
      </c>
      <c r="D126" s="160" t="s">
        <v>2685</v>
      </c>
      <c r="E126" s="230" t="s">
        <v>133</v>
      </c>
      <c r="F126" s="160" t="str">
        <f>VLOOKUP(Table3[[#This Row],[FAMILIA]],FAM!$B$2:$C$61,2,FALSE)</f>
        <v>MAT.MANUTENCAO</v>
      </c>
      <c r="G126" s="229" t="s">
        <v>182</v>
      </c>
      <c r="H126" s="230">
        <v>2</v>
      </c>
      <c r="I126" s="230">
        <v>4</v>
      </c>
      <c r="J126" s="230" t="s">
        <v>19114</v>
      </c>
      <c r="K126" s="233" t="s">
        <v>19064</v>
      </c>
      <c r="L126" s="229"/>
      <c r="M126" s="230"/>
    </row>
    <row r="127" spans="2:13" ht="15" customHeight="1">
      <c r="B127" s="228">
        <v>3146</v>
      </c>
      <c r="C127" s="229">
        <v>726000536</v>
      </c>
      <c r="D127" s="160" t="s">
        <v>2691</v>
      </c>
      <c r="E127" s="230" t="s">
        <v>133</v>
      </c>
      <c r="F127" s="160" t="str">
        <f>VLOOKUP(Table3[[#This Row],[FAMILIA]],FAM!$B$2:$C$61,2,FALSE)</f>
        <v>MAT.MANUTENCAO</v>
      </c>
      <c r="G127" s="229" t="s">
        <v>182</v>
      </c>
      <c r="H127" s="230">
        <v>1</v>
      </c>
      <c r="I127" s="230">
        <v>2</v>
      </c>
      <c r="J127" s="230" t="s">
        <v>19108</v>
      </c>
      <c r="K127" s="233" t="s">
        <v>19064</v>
      </c>
      <c r="L127" s="229"/>
      <c r="M127" s="230"/>
    </row>
    <row r="128" spans="2:13" ht="15" customHeight="1">
      <c r="B128" s="228">
        <v>6945</v>
      </c>
      <c r="C128" s="229">
        <v>726000541</v>
      </c>
      <c r="D128" s="160" t="s">
        <v>2701</v>
      </c>
      <c r="E128" s="230" t="s">
        <v>133</v>
      </c>
      <c r="F128" s="160" t="str">
        <f>VLOOKUP(Table3[[#This Row],[FAMILIA]],FAM!$B$2:$C$61,2,FALSE)</f>
        <v>MAT.MANUTENCAO</v>
      </c>
      <c r="G128" s="229" t="s">
        <v>182</v>
      </c>
      <c r="H128" s="230">
        <v>2</v>
      </c>
      <c r="I128" s="230">
        <v>4</v>
      </c>
      <c r="J128" s="230" t="s">
        <v>19110</v>
      </c>
      <c r="K128" s="231" t="s">
        <v>19064</v>
      </c>
      <c r="L128" s="229"/>
      <c r="M128" s="230"/>
    </row>
    <row r="129" spans="2:13" ht="15" customHeight="1">
      <c r="B129" s="228">
        <v>1064</v>
      </c>
      <c r="C129" s="229">
        <v>726000542</v>
      </c>
      <c r="D129" s="160" t="s">
        <v>2703</v>
      </c>
      <c r="E129" s="230" t="s">
        <v>133</v>
      </c>
      <c r="F129" s="160" t="str">
        <f>VLOOKUP(Table3[[#This Row],[FAMILIA]],FAM!$B$2:$C$61,2,FALSE)</f>
        <v>MAT.MANUTENCAO</v>
      </c>
      <c r="G129" s="229" t="s">
        <v>182</v>
      </c>
      <c r="H129" s="230">
        <v>2</v>
      </c>
      <c r="I129" s="230">
        <v>4</v>
      </c>
      <c r="J129" s="230" t="s">
        <v>19120</v>
      </c>
      <c r="K129" s="233" t="s">
        <v>19064</v>
      </c>
      <c r="L129" s="229"/>
      <c r="M129" s="230"/>
    </row>
    <row r="130" spans="2:13" ht="15" customHeight="1">
      <c r="B130" s="228">
        <v>6510</v>
      </c>
      <c r="C130" s="229">
        <v>726000543</v>
      </c>
      <c r="D130" s="160" t="s">
        <v>2705</v>
      </c>
      <c r="E130" s="230" t="s">
        <v>133</v>
      </c>
      <c r="F130" s="160" t="str">
        <f>VLOOKUP(Table3[[#This Row],[FAMILIA]],FAM!$B$2:$C$61,2,FALSE)</f>
        <v>MAT.MANUTENCAO</v>
      </c>
      <c r="G130" s="229" t="s">
        <v>182</v>
      </c>
      <c r="H130" s="230">
        <v>1</v>
      </c>
      <c r="I130" s="230">
        <v>5</v>
      </c>
      <c r="J130" s="230" t="s">
        <v>19108</v>
      </c>
      <c r="K130" s="233" t="s">
        <v>19064</v>
      </c>
      <c r="L130" s="229"/>
      <c r="M130" s="230"/>
    </row>
    <row r="131" spans="2:13" ht="15" customHeight="1">
      <c r="B131" s="228">
        <v>1060</v>
      </c>
      <c r="C131" s="229">
        <v>726000544</v>
      </c>
      <c r="D131" s="160" t="s">
        <v>2707</v>
      </c>
      <c r="E131" s="230" t="s">
        <v>133</v>
      </c>
      <c r="F131" s="160" t="str">
        <f>VLOOKUP(Table3[[#This Row],[FAMILIA]],FAM!$B$2:$C$61,2,FALSE)</f>
        <v>MAT.MANUTENCAO</v>
      </c>
      <c r="G131" s="229" t="s">
        <v>182</v>
      </c>
      <c r="H131" s="230">
        <v>2</v>
      </c>
      <c r="I131" s="230">
        <v>4</v>
      </c>
      <c r="J131" s="230" t="s">
        <v>19120</v>
      </c>
      <c r="K131" s="233" t="s">
        <v>19064</v>
      </c>
      <c r="L131" s="229"/>
      <c r="M131" s="230"/>
    </row>
    <row r="132" spans="2:13" ht="15" customHeight="1">
      <c r="B132" s="228">
        <v>6927</v>
      </c>
      <c r="C132" s="229">
        <v>726000546</v>
      </c>
      <c r="D132" s="160" t="s">
        <v>2709</v>
      </c>
      <c r="E132" s="230" t="s">
        <v>133</v>
      </c>
      <c r="F132" s="160" t="str">
        <f>VLOOKUP(Table3[[#This Row],[FAMILIA]],FAM!$B$2:$C$61,2,FALSE)</f>
        <v>MAT.MANUTENCAO</v>
      </c>
      <c r="G132" s="229" t="s">
        <v>182</v>
      </c>
      <c r="H132" s="230">
        <v>2</v>
      </c>
      <c r="I132" s="230">
        <v>6</v>
      </c>
      <c r="J132" s="230" t="s">
        <v>19105</v>
      </c>
      <c r="K132" s="233" t="s">
        <v>19064</v>
      </c>
      <c r="L132" s="229"/>
      <c r="M132" s="230"/>
    </row>
    <row r="133" spans="2:13" ht="15" customHeight="1">
      <c r="B133" s="228">
        <v>5123</v>
      </c>
      <c r="C133" s="229">
        <v>726000547</v>
      </c>
      <c r="D133" s="160" t="s">
        <v>2711</v>
      </c>
      <c r="E133" s="230" t="s">
        <v>133</v>
      </c>
      <c r="F133" s="160" t="str">
        <f>VLOOKUP(Table3[[#This Row],[FAMILIA]],FAM!$B$2:$C$61,2,FALSE)</f>
        <v>MAT.MANUTENCAO</v>
      </c>
      <c r="G133" s="229" t="s">
        <v>182</v>
      </c>
      <c r="H133" s="230">
        <v>5</v>
      </c>
      <c r="I133" s="230">
        <v>15</v>
      </c>
      <c r="J133" s="230" t="s">
        <v>19111</v>
      </c>
      <c r="K133" s="233" t="s">
        <v>19064</v>
      </c>
      <c r="L133" s="229"/>
      <c r="M133" s="230"/>
    </row>
    <row r="134" spans="2:13" ht="15" customHeight="1">
      <c r="B134" s="228">
        <v>1058</v>
      </c>
      <c r="C134" s="229">
        <v>726000548</v>
      </c>
      <c r="D134" s="160" t="s">
        <v>2713</v>
      </c>
      <c r="E134" s="230" t="s">
        <v>133</v>
      </c>
      <c r="F134" s="160" t="str">
        <f>VLOOKUP(Table3[[#This Row],[FAMILIA]],FAM!$B$2:$C$61,2,FALSE)</f>
        <v>MAT.MANUTENCAO</v>
      </c>
      <c r="G134" s="229" t="s">
        <v>182</v>
      </c>
      <c r="H134" s="230">
        <v>2</v>
      </c>
      <c r="I134" s="230">
        <v>4</v>
      </c>
      <c r="J134" s="230" t="s">
        <v>19122</v>
      </c>
      <c r="K134" s="233" t="s">
        <v>19064</v>
      </c>
      <c r="L134" s="229"/>
      <c r="M134" s="230"/>
    </row>
    <row r="135" spans="2:13" ht="15" customHeight="1">
      <c r="B135" s="228">
        <v>7252</v>
      </c>
      <c r="C135" s="229">
        <v>726000549</v>
      </c>
      <c r="D135" s="160" t="s">
        <v>2715</v>
      </c>
      <c r="E135" s="230" t="s">
        <v>133</v>
      </c>
      <c r="F135" s="160" t="str">
        <f>VLOOKUP(Table3[[#This Row],[FAMILIA]],FAM!$B$2:$C$61,2,FALSE)</f>
        <v>MAT.MANUTENCAO</v>
      </c>
      <c r="G135" s="229" t="s">
        <v>182</v>
      </c>
      <c r="H135" s="230">
        <v>2</v>
      </c>
      <c r="I135" s="230">
        <v>4</v>
      </c>
      <c r="J135" s="230" t="s">
        <v>19140</v>
      </c>
      <c r="K135" s="231" t="s">
        <v>19064</v>
      </c>
      <c r="L135" s="229"/>
      <c r="M135" s="230"/>
    </row>
    <row r="136" spans="2:13" ht="15" customHeight="1">
      <c r="B136" s="228">
        <v>1044</v>
      </c>
      <c r="C136" s="229">
        <v>726000550</v>
      </c>
      <c r="D136" s="160" t="s">
        <v>19141</v>
      </c>
      <c r="E136" s="230" t="s">
        <v>133</v>
      </c>
      <c r="F136" s="160" t="str">
        <f>VLOOKUP(Table3[[#This Row],[FAMILIA]],FAM!$B$2:$C$61,2,FALSE)</f>
        <v>MAT.MANUTENCAO</v>
      </c>
      <c r="G136" s="229" t="s">
        <v>182</v>
      </c>
      <c r="H136" s="230">
        <v>2</v>
      </c>
      <c r="I136" s="230">
        <v>6</v>
      </c>
      <c r="J136" s="230" t="s">
        <v>19105</v>
      </c>
      <c r="K136" s="233" t="s">
        <v>19064</v>
      </c>
      <c r="L136" s="229"/>
      <c r="M136" s="230"/>
    </row>
    <row r="137" spans="2:13" ht="15" customHeight="1">
      <c r="B137" s="228"/>
      <c r="C137" s="229">
        <v>726000551</v>
      </c>
      <c r="D137" s="160" t="s">
        <v>2719</v>
      </c>
      <c r="E137" s="230" t="s">
        <v>133</v>
      </c>
      <c r="F137" s="160" t="str">
        <f>VLOOKUP(Table3[[#This Row],[FAMILIA]],FAM!$B$2:$C$61,2,FALSE)</f>
        <v>MAT.MANUTENCAO</v>
      </c>
      <c r="G137" s="229" t="s">
        <v>182</v>
      </c>
      <c r="H137" s="230">
        <v>2</v>
      </c>
      <c r="I137" s="230">
        <v>4</v>
      </c>
      <c r="J137" s="230" t="s">
        <v>19110</v>
      </c>
      <c r="K137" s="231" t="s">
        <v>19064</v>
      </c>
      <c r="L137" s="229"/>
      <c r="M137" s="230"/>
    </row>
    <row r="138" spans="2:13" ht="15" customHeight="1">
      <c r="B138" s="228"/>
      <c r="C138" s="229">
        <v>726000679</v>
      </c>
      <c r="D138" s="160" t="s">
        <v>2723</v>
      </c>
      <c r="E138" s="230" t="s">
        <v>133</v>
      </c>
      <c r="F138" s="160" t="str">
        <f>VLOOKUP(Table3[[#This Row],[FAMILIA]],FAM!$B$2:$C$61,2,FALSE)</f>
        <v>MAT.MANUTENCAO</v>
      </c>
      <c r="G138" s="229" t="s">
        <v>182</v>
      </c>
      <c r="H138" s="230">
        <v>2</v>
      </c>
      <c r="I138" s="230">
        <v>4</v>
      </c>
      <c r="J138" s="230" t="s">
        <v>19110</v>
      </c>
      <c r="K138" s="231" t="s">
        <v>19064</v>
      </c>
      <c r="L138" s="229"/>
      <c r="M138" s="230"/>
    </row>
    <row r="139" spans="2:13" ht="15" customHeight="1">
      <c r="B139" s="228"/>
      <c r="C139" s="229">
        <v>726000680</v>
      </c>
      <c r="D139" s="160" t="s">
        <v>2725</v>
      </c>
      <c r="E139" s="230" t="s">
        <v>133</v>
      </c>
      <c r="F139" s="160" t="str">
        <f>VLOOKUP(Table3[[#This Row],[FAMILIA]],FAM!$B$2:$C$61,2,FALSE)</f>
        <v>MAT.MANUTENCAO</v>
      </c>
      <c r="G139" s="229" t="s">
        <v>182</v>
      </c>
      <c r="H139" s="230">
        <v>2</v>
      </c>
      <c r="I139" s="230">
        <v>4</v>
      </c>
      <c r="J139" s="230" t="s">
        <v>19110</v>
      </c>
      <c r="K139" s="231" t="s">
        <v>19064</v>
      </c>
      <c r="L139" s="229"/>
      <c r="M139" s="230"/>
    </row>
    <row r="140" spans="2:13" ht="15" customHeight="1">
      <c r="B140" s="228"/>
      <c r="C140" s="229">
        <v>726000709</v>
      </c>
      <c r="D140" s="160" t="s">
        <v>2727</v>
      </c>
      <c r="E140" s="230" t="s">
        <v>133</v>
      </c>
      <c r="F140" s="160" t="str">
        <f>VLOOKUP(Table3[[#This Row],[FAMILIA]],FAM!$B$2:$C$61,2,FALSE)</f>
        <v>MAT.MANUTENCAO</v>
      </c>
      <c r="G140" s="229" t="s">
        <v>182</v>
      </c>
      <c r="H140" s="230">
        <v>2</v>
      </c>
      <c r="I140" s="230">
        <v>4</v>
      </c>
      <c r="J140" s="230" t="s">
        <v>19110</v>
      </c>
      <c r="K140" s="231" t="s">
        <v>19064</v>
      </c>
      <c r="L140" s="229"/>
      <c r="M140" s="230"/>
    </row>
    <row r="141" spans="2:13" ht="15" customHeight="1">
      <c r="B141" s="228"/>
      <c r="C141" s="229">
        <v>726000710</v>
      </c>
      <c r="D141" s="160" t="s">
        <v>2729</v>
      </c>
      <c r="E141" s="230" t="s">
        <v>133</v>
      </c>
      <c r="F141" s="160" t="str">
        <f>VLOOKUP(Table3[[#This Row],[FAMILIA]],FAM!$B$2:$C$61,2,FALSE)</f>
        <v>MAT.MANUTENCAO</v>
      </c>
      <c r="G141" s="229" t="s">
        <v>182</v>
      </c>
      <c r="H141" s="230">
        <v>2</v>
      </c>
      <c r="I141" s="230">
        <v>4</v>
      </c>
      <c r="J141" s="230" t="s">
        <v>19140</v>
      </c>
      <c r="K141" s="231" t="s">
        <v>19064</v>
      </c>
      <c r="L141" s="229"/>
      <c r="M141" s="230"/>
    </row>
    <row r="142" spans="2:13" ht="15" customHeight="1">
      <c r="B142" s="228">
        <v>234</v>
      </c>
      <c r="C142" s="229">
        <v>726000787</v>
      </c>
      <c r="D142" s="160" t="s">
        <v>2735</v>
      </c>
      <c r="E142" s="230" t="s">
        <v>133</v>
      </c>
      <c r="F142" s="160" t="str">
        <f>VLOOKUP(Table3[[#This Row],[FAMILIA]],FAM!$B$2:$C$61,2,FALSE)</f>
        <v>MAT.MANUTENCAO</v>
      </c>
      <c r="G142" s="229" t="s">
        <v>182</v>
      </c>
      <c r="H142" s="230">
        <v>3</v>
      </c>
      <c r="I142" s="230">
        <v>10</v>
      </c>
      <c r="J142" s="230" t="s">
        <v>19142</v>
      </c>
      <c r="K142" s="233" t="s">
        <v>19064</v>
      </c>
      <c r="L142" s="229" t="s">
        <v>19143</v>
      </c>
      <c r="M142" s="230"/>
    </row>
    <row r="143" spans="2:13" ht="15" customHeight="1">
      <c r="B143" s="228">
        <v>238</v>
      </c>
      <c r="C143" s="229">
        <v>726000789</v>
      </c>
      <c r="D143" s="160" t="s">
        <v>2739</v>
      </c>
      <c r="E143" s="230" t="s">
        <v>133</v>
      </c>
      <c r="F143" s="160" t="str">
        <f>VLOOKUP(Table3[[#This Row],[FAMILIA]],FAM!$B$2:$C$61,2,FALSE)</f>
        <v>MAT.MANUTENCAO</v>
      </c>
      <c r="G143" s="229" t="s">
        <v>182</v>
      </c>
      <c r="H143" s="230">
        <v>1</v>
      </c>
      <c r="I143" s="230">
        <v>2</v>
      </c>
      <c r="J143" s="230" t="s">
        <v>19142</v>
      </c>
      <c r="K143" s="233" t="s">
        <v>19064</v>
      </c>
      <c r="L143" s="229" t="s">
        <v>19143</v>
      </c>
      <c r="M143" s="230"/>
    </row>
    <row r="144" spans="2:13" ht="15" customHeight="1">
      <c r="B144" s="228">
        <v>236</v>
      </c>
      <c r="C144" s="229">
        <v>726000790</v>
      </c>
      <c r="D144" s="160" t="s">
        <v>2741</v>
      </c>
      <c r="E144" s="230" t="s">
        <v>133</v>
      </c>
      <c r="F144" s="160" t="str">
        <f>VLOOKUP(Table3[[#This Row],[FAMILIA]],FAM!$B$2:$C$61,2,FALSE)</f>
        <v>MAT.MANUTENCAO</v>
      </c>
      <c r="G144" s="229" t="s">
        <v>182</v>
      </c>
      <c r="H144" s="230">
        <v>2</v>
      </c>
      <c r="I144" s="230">
        <v>4</v>
      </c>
      <c r="J144" s="230" t="s">
        <v>19142</v>
      </c>
      <c r="K144" s="233" t="s">
        <v>19064</v>
      </c>
      <c r="L144" s="229" t="s">
        <v>19143</v>
      </c>
      <c r="M144" s="230"/>
    </row>
    <row r="145" spans="2:13" ht="15" customHeight="1">
      <c r="B145" s="228">
        <v>6507</v>
      </c>
      <c r="C145" s="229">
        <v>726000798</v>
      </c>
      <c r="D145" s="160" t="s">
        <v>2755</v>
      </c>
      <c r="E145" s="230" t="s">
        <v>133</v>
      </c>
      <c r="F145" s="160" t="str">
        <f>VLOOKUP(Table3[[#This Row],[FAMILIA]],FAM!$B$2:$C$61,2,FALSE)</f>
        <v>MAT.MANUTENCAO</v>
      </c>
      <c r="G145" s="229" t="s">
        <v>182</v>
      </c>
      <c r="H145" s="230">
        <v>2</v>
      </c>
      <c r="I145" s="230">
        <v>4</v>
      </c>
      <c r="J145" s="230" t="s">
        <v>19144</v>
      </c>
      <c r="K145" s="233" t="s">
        <v>19064</v>
      </c>
      <c r="L145" s="229"/>
      <c r="M145" s="230"/>
    </row>
    <row r="146" spans="2:13" ht="15" customHeight="1">
      <c r="B146" s="228">
        <v>666</v>
      </c>
      <c r="C146" s="229">
        <v>726000799</v>
      </c>
      <c r="D146" s="160" t="s">
        <v>2757</v>
      </c>
      <c r="E146" s="230" t="s">
        <v>133</v>
      </c>
      <c r="F146" s="160" t="str">
        <f>VLOOKUP(Table3[[#This Row],[FAMILIA]],FAM!$B$2:$C$61,2,FALSE)</f>
        <v>MAT.MANUTENCAO</v>
      </c>
      <c r="G146" s="229" t="s">
        <v>182</v>
      </c>
      <c r="H146" s="230">
        <v>1</v>
      </c>
      <c r="I146" s="230">
        <v>2</v>
      </c>
      <c r="J146" s="230" t="s">
        <v>19145</v>
      </c>
      <c r="K146" s="233" t="s">
        <v>19064</v>
      </c>
      <c r="L146" s="229"/>
      <c r="M146" s="230"/>
    </row>
    <row r="147" spans="2:13" ht="15" customHeight="1">
      <c r="B147" s="228">
        <v>6603</v>
      </c>
      <c r="C147" s="229">
        <v>726000809</v>
      </c>
      <c r="D147" s="160" t="s">
        <v>2759</v>
      </c>
      <c r="E147" s="230" t="s">
        <v>133</v>
      </c>
      <c r="F147" s="160" t="str">
        <f>VLOOKUP(Table3[[#This Row],[FAMILIA]],FAM!$B$2:$C$61,2,FALSE)</f>
        <v>MAT.MANUTENCAO</v>
      </c>
      <c r="G147" s="229" t="s">
        <v>182</v>
      </c>
      <c r="H147" s="230">
        <v>25</v>
      </c>
      <c r="I147" s="230">
        <v>250</v>
      </c>
      <c r="J147" s="230" t="s">
        <v>19146</v>
      </c>
      <c r="K147" s="233" t="s">
        <v>19064</v>
      </c>
      <c r="L147" s="229" t="s">
        <v>19147</v>
      </c>
      <c r="M147" s="230"/>
    </row>
    <row r="148" spans="2:13" ht="15" customHeight="1">
      <c r="B148" s="228">
        <v>655</v>
      </c>
      <c r="C148" s="229">
        <v>726000810</v>
      </c>
      <c r="D148" s="160" t="s">
        <v>2761</v>
      </c>
      <c r="E148" s="230" t="s">
        <v>133</v>
      </c>
      <c r="F148" s="160" t="str">
        <f>VLOOKUP(Table3[[#This Row],[FAMILIA]],FAM!$B$2:$C$61,2,FALSE)</f>
        <v>MAT.MANUTENCAO</v>
      </c>
      <c r="G148" s="229" t="s">
        <v>182</v>
      </c>
      <c r="H148" s="230">
        <v>5</v>
      </c>
      <c r="I148" s="230">
        <v>40</v>
      </c>
      <c r="J148" s="230" t="s">
        <v>19145</v>
      </c>
      <c r="K148" s="233" t="s">
        <v>19064</v>
      </c>
      <c r="L148" s="229"/>
      <c r="M148" s="230"/>
    </row>
    <row r="149" spans="2:13" ht="15" customHeight="1">
      <c r="B149" s="228">
        <v>3076</v>
      </c>
      <c r="C149" s="229">
        <v>726000811</v>
      </c>
      <c r="D149" s="160" t="s">
        <v>2763</v>
      </c>
      <c r="E149" s="230" t="s">
        <v>133</v>
      </c>
      <c r="F149" s="160" t="str">
        <f>VLOOKUP(Table3[[#This Row],[FAMILIA]],FAM!$B$2:$C$61,2,FALSE)</f>
        <v>MAT.MANUTENCAO</v>
      </c>
      <c r="G149" s="229" t="s">
        <v>182</v>
      </c>
      <c r="H149" s="230">
        <v>15</v>
      </c>
      <c r="I149" s="230">
        <v>100</v>
      </c>
      <c r="J149" s="230" t="s">
        <v>19145</v>
      </c>
      <c r="K149" s="26" t="s">
        <v>19064</v>
      </c>
      <c r="L149" s="229"/>
      <c r="M149" s="230"/>
    </row>
    <row r="150" spans="2:13" ht="15" customHeight="1">
      <c r="B150" s="228" t="s">
        <v>19148</v>
      </c>
      <c r="C150" s="242">
        <v>726000813</v>
      </c>
      <c r="D150" s="243" t="s">
        <v>2767</v>
      </c>
      <c r="E150" s="244" t="s">
        <v>133</v>
      </c>
      <c r="F150" s="243" t="str">
        <f>VLOOKUP(Table3[[#This Row],[FAMILIA]],FAM!$B$2:$C$61,2,FALSE)</f>
        <v>MAT.MANUTENCAO</v>
      </c>
      <c r="G150" s="242" t="s">
        <v>182</v>
      </c>
      <c r="H150" s="244">
        <v>1</v>
      </c>
      <c r="I150" s="244">
        <v>2</v>
      </c>
      <c r="J150" s="244" t="s">
        <v>19110</v>
      </c>
      <c r="K150" s="245" t="s">
        <v>19064</v>
      </c>
      <c r="L150" s="229"/>
      <c r="M150" s="230"/>
    </row>
    <row r="151" spans="2:13" ht="15" customHeight="1">
      <c r="B151" s="228" t="s">
        <v>19148</v>
      </c>
      <c r="C151" s="242">
        <v>726000815</v>
      </c>
      <c r="D151" s="243" t="s">
        <v>19149</v>
      </c>
      <c r="E151" s="244" t="s">
        <v>133</v>
      </c>
      <c r="F151" s="243" t="str">
        <f>VLOOKUP(Table3[[#This Row],[FAMILIA]],FAM!$B$2:$C$61,2,FALSE)</f>
        <v>MAT.MANUTENCAO</v>
      </c>
      <c r="G151" s="242" t="s">
        <v>182</v>
      </c>
      <c r="H151" s="244">
        <v>1</v>
      </c>
      <c r="I151" s="244">
        <v>2</v>
      </c>
      <c r="J151" s="244" t="s">
        <v>19110</v>
      </c>
      <c r="K151" s="245" t="s">
        <v>19064</v>
      </c>
      <c r="L151" s="229" t="s">
        <v>19150</v>
      </c>
      <c r="M151" s="230"/>
    </row>
    <row r="152" spans="2:13" ht="15" customHeight="1">
      <c r="B152" s="228" t="s">
        <v>19148</v>
      </c>
      <c r="C152" s="242">
        <v>726000816</v>
      </c>
      <c r="D152" s="243" t="s">
        <v>2773</v>
      </c>
      <c r="E152" s="244" t="s">
        <v>133</v>
      </c>
      <c r="F152" s="243" t="str">
        <f>VLOOKUP(Table3[[#This Row],[FAMILIA]],FAM!$B$2:$C$61,2,FALSE)</f>
        <v>MAT.MANUTENCAO</v>
      </c>
      <c r="G152" s="242" t="s">
        <v>182</v>
      </c>
      <c r="H152" s="244">
        <v>1</v>
      </c>
      <c r="I152" s="244">
        <v>2</v>
      </c>
      <c r="J152" s="244" t="s">
        <v>19110</v>
      </c>
      <c r="K152" s="245" t="s">
        <v>19064</v>
      </c>
      <c r="L152" s="229"/>
      <c r="M152" s="230"/>
    </row>
    <row r="153" spans="2:13" ht="15" customHeight="1">
      <c r="B153" s="228">
        <v>6263</v>
      </c>
      <c r="C153" s="229">
        <v>726000821</v>
      </c>
      <c r="D153" s="160" t="s">
        <v>19151</v>
      </c>
      <c r="E153" s="230" t="s">
        <v>133</v>
      </c>
      <c r="F153" s="160" t="str">
        <f>VLOOKUP(Table3[[#This Row],[FAMILIA]],FAM!$B$2:$C$61,2,FALSE)</f>
        <v>MAT.MANUTENCAO</v>
      </c>
      <c r="G153" s="229" t="s">
        <v>182</v>
      </c>
      <c r="H153" s="230">
        <v>300</v>
      </c>
      <c r="I153" s="230">
        <v>2600</v>
      </c>
      <c r="J153" s="230" t="s">
        <v>19152</v>
      </c>
      <c r="K153" s="233" t="s">
        <v>19064</v>
      </c>
      <c r="L153" s="229"/>
      <c r="M153" s="230"/>
    </row>
    <row r="154" spans="2:13" ht="15" customHeight="1">
      <c r="B154" s="228">
        <v>6262</v>
      </c>
      <c r="C154" s="229">
        <v>726000822</v>
      </c>
      <c r="D154" s="160" t="s">
        <v>19153</v>
      </c>
      <c r="E154" s="230" t="s">
        <v>133</v>
      </c>
      <c r="F154" s="160" t="str">
        <f>VLOOKUP(Table3[[#This Row],[FAMILIA]],FAM!$B$2:$C$61,2,FALSE)</f>
        <v>MAT.MANUTENCAO</v>
      </c>
      <c r="G154" s="229" t="s">
        <v>182</v>
      </c>
      <c r="H154" s="230">
        <v>300</v>
      </c>
      <c r="I154" s="230">
        <v>2600</v>
      </c>
      <c r="J154" s="230" t="s">
        <v>19152</v>
      </c>
      <c r="K154" s="233" t="s">
        <v>19064</v>
      </c>
      <c r="L154" s="229"/>
      <c r="M154" s="230"/>
    </row>
    <row r="155" spans="2:13" ht="15" customHeight="1">
      <c r="B155" s="228">
        <v>6261</v>
      </c>
      <c r="C155" s="229">
        <v>726000823</v>
      </c>
      <c r="D155" s="160" t="s">
        <v>19154</v>
      </c>
      <c r="E155" s="230" t="s">
        <v>133</v>
      </c>
      <c r="F155" s="160" t="str">
        <f>VLOOKUP(Table3[[#This Row],[FAMILIA]],FAM!$B$2:$C$61,2,FALSE)</f>
        <v>MAT.MANUTENCAO</v>
      </c>
      <c r="G155" s="229" t="s">
        <v>182</v>
      </c>
      <c r="H155" s="230">
        <v>300</v>
      </c>
      <c r="I155" s="230">
        <v>2200</v>
      </c>
      <c r="J155" s="230" t="s">
        <v>19152</v>
      </c>
      <c r="K155" s="233" t="s">
        <v>19064</v>
      </c>
      <c r="L155" s="229"/>
      <c r="M155" s="230"/>
    </row>
    <row r="156" spans="2:13" ht="15" customHeight="1">
      <c r="B156" s="228">
        <v>6088</v>
      </c>
      <c r="C156" s="229">
        <v>726000824</v>
      </c>
      <c r="D156" s="160" t="s">
        <v>19155</v>
      </c>
      <c r="E156" s="230" t="s">
        <v>133</v>
      </c>
      <c r="F156" s="160" t="str">
        <f>VLOOKUP(Table3[[#This Row],[FAMILIA]],FAM!$B$2:$C$61,2,FALSE)</f>
        <v>MAT.MANUTENCAO</v>
      </c>
      <c r="G156" s="229" t="s">
        <v>182</v>
      </c>
      <c r="H156" s="230">
        <v>300</v>
      </c>
      <c r="I156" s="230">
        <v>1300</v>
      </c>
      <c r="J156" s="230" t="s">
        <v>19152</v>
      </c>
      <c r="K156" s="233" t="s">
        <v>19064</v>
      </c>
      <c r="L156" s="229"/>
      <c r="M156" s="230"/>
    </row>
    <row r="157" spans="2:13" ht="15" customHeight="1">
      <c r="B157" s="228">
        <v>6999</v>
      </c>
      <c r="C157" s="229">
        <v>726000825</v>
      </c>
      <c r="D157" s="160" t="s">
        <v>19156</v>
      </c>
      <c r="E157" s="230" t="s">
        <v>133</v>
      </c>
      <c r="F157" s="160" t="str">
        <f>VLOOKUP(Table3[[#This Row],[FAMILIA]],FAM!$B$2:$C$61,2,FALSE)</f>
        <v>MAT.MANUTENCAO</v>
      </c>
      <c r="G157" s="229" t="s">
        <v>182</v>
      </c>
      <c r="H157" s="230">
        <v>300</v>
      </c>
      <c r="I157" s="230">
        <v>2600</v>
      </c>
      <c r="J157" s="230" t="s">
        <v>19152</v>
      </c>
      <c r="K157" s="233" t="s">
        <v>19064</v>
      </c>
      <c r="L157" s="229"/>
      <c r="M157" s="230" t="s">
        <v>19157</v>
      </c>
    </row>
    <row r="158" spans="2:13" ht="15" customHeight="1">
      <c r="B158" s="228">
        <v>6604</v>
      </c>
      <c r="C158" s="229">
        <v>726000826</v>
      </c>
      <c r="D158" s="160" t="s">
        <v>2793</v>
      </c>
      <c r="E158" s="230" t="s">
        <v>133</v>
      </c>
      <c r="F158" s="160" t="str">
        <f>VLOOKUP(Table3[[#This Row],[FAMILIA]],FAM!$B$2:$C$61,2,FALSE)</f>
        <v>MAT.MANUTENCAO</v>
      </c>
      <c r="G158" s="229" t="s">
        <v>182</v>
      </c>
      <c r="H158" s="230">
        <v>25</v>
      </c>
      <c r="I158" s="230">
        <v>400</v>
      </c>
      <c r="J158" s="230" t="s">
        <v>19146</v>
      </c>
      <c r="K158" s="233" t="s">
        <v>19064</v>
      </c>
      <c r="L158" s="229" t="s">
        <v>19158</v>
      </c>
      <c r="M158" s="230"/>
    </row>
    <row r="159" spans="2:13" ht="15" customHeight="1">
      <c r="B159" s="228">
        <v>6605</v>
      </c>
      <c r="C159" s="229">
        <v>726000828</v>
      </c>
      <c r="D159" s="160" t="s">
        <v>2797</v>
      </c>
      <c r="E159" s="230" t="s">
        <v>133</v>
      </c>
      <c r="F159" s="160" t="str">
        <f>VLOOKUP(Table3[[#This Row],[FAMILIA]],FAM!$B$2:$C$61,2,FALSE)</f>
        <v>MAT.MANUTENCAO</v>
      </c>
      <c r="G159" s="229" t="s">
        <v>182</v>
      </c>
      <c r="H159" s="230">
        <v>25</v>
      </c>
      <c r="I159" s="230">
        <v>125</v>
      </c>
      <c r="J159" s="230" t="s">
        <v>19146</v>
      </c>
      <c r="K159" s="233" t="s">
        <v>19064</v>
      </c>
      <c r="L159" s="229" t="s">
        <v>19158</v>
      </c>
      <c r="M159" s="230"/>
    </row>
    <row r="160" spans="2:13" ht="15" customHeight="1">
      <c r="B160" s="228">
        <v>670</v>
      </c>
      <c r="C160" s="229">
        <v>726000848</v>
      </c>
      <c r="D160" s="160" t="s">
        <v>2831</v>
      </c>
      <c r="E160" s="230" t="s">
        <v>133</v>
      </c>
      <c r="F160" s="160" t="s">
        <v>134</v>
      </c>
      <c r="G160" s="229" t="s">
        <v>182</v>
      </c>
      <c r="H160" s="230">
        <v>1</v>
      </c>
      <c r="I160" s="230">
        <v>2</v>
      </c>
      <c r="J160" s="230" t="s">
        <v>19145</v>
      </c>
      <c r="K160" s="233" t="s">
        <v>19064</v>
      </c>
      <c r="L160" s="229"/>
      <c r="M160" s="230"/>
    </row>
    <row r="161" spans="2:13" ht="15" customHeight="1">
      <c r="B161" s="228">
        <v>5520</v>
      </c>
      <c r="C161" s="229">
        <v>726000852</v>
      </c>
      <c r="D161" s="160" t="s">
        <v>2839</v>
      </c>
      <c r="E161" s="230" t="s">
        <v>133</v>
      </c>
      <c r="F161" s="160" t="str">
        <f>VLOOKUP(Table3[[#This Row],[FAMILIA]],FAM!$B$2:$C$61,2,FALSE)</f>
        <v>MAT.MANUTENCAO</v>
      </c>
      <c r="G161" s="229" t="s">
        <v>182</v>
      </c>
      <c r="H161" s="230">
        <v>1</v>
      </c>
      <c r="I161" s="230">
        <v>2</v>
      </c>
      <c r="J161" s="230" t="s">
        <v>19159</v>
      </c>
      <c r="K161" s="233" t="s">
        <v>19064</v>
      </c>
      <c r="L161" s="229"/>
      <c r="M161" s="230"/>
    </row>
    <row r="162" spans="2:13" ht="15" customHeight="1">
      <c r="B162" s="228">
        <v>5519</v>
      </c>
      <c r="C162" s="229">
        <v>726000853</v>
      </c>
      <c r="D162" s="160" t="s">
        <v>2841</v>
      </c>
      <c r="E162" s="230" t="s">
        <v>133</v>
      </c>
      <c r="F162" s="160" t="str">
        <f>VLOOKUP(Table3[[#This Row],[FAMILIA]],FAM!$B$2:$C$61,2,FALSE)</f>
        <v>MAT.MANUTENCAO</v>
      </c>
      <c r="G162" s="229" t="s">
        <v>182</v>
      </c>
      <c r="H162" s="230">
        <v>1</v>
      </c>
      <c r="I162" s="230">
        <v>2</v>
      </c>
      <c r="J162" s="230" t="s">
        <v>19159</v>
      </c>
      <c r="K162" s="233" t="s">
        <v>19064</v>
      </c>
      <c r="L162" s="229"/>
      <c r="M162" s="230"/>
    </row>
    <row r="163" spans="2:13" ht="15" customHeight="1">
      <c r="B163" s="228">
        <v>3596</v>
      </c>
      <c r="C163" s="229">
        <v>726000854</v>
      </c>
      <c r="D163" s="160" t="s">
        <v>2843</v>
      </c>
      <c r="E163" s="230" t="s">
        <v>133</v>
      </c>
      <c r="F163" s="160" t="str">
        <f>VLOOKUP(Table3[[#This Row],[FAMILIA]],FAM!$B$2:$C$61,2,FALSE)</f>
        <v>MAT.MANUTENCAO</v>
      </c>
      <c r="G163" s="229" t="s">
        <v>182</v>
      </c>
      <c r="H163" s="230">
        <v>1</v>
      </c>
      <c r="I163" s="230">
        <v>2</v>
      </c>
      <c r="J163" s="230" t="s">
        <v>19159</v>
      </c>
      <c r="K163" s="233" t="s">
        <v>19064</v>
      </c>
      <c r="L163" s="229"/>
      <c r="M163" s="230"/>
    </row>
    <row r="164" spans="2:13" ht="15" customHeight="1">
      <c r="B164" s="228">
        <v>1278</v>
      </c>
      <c r="C164" s="229">
        <v>726000859</v>
      </c>
      <c r="D164" s="160" t="s">
        <v>2853</v>
      </c>
      <c r="E164" s="230" t="s">
        <v>133</v>
      </c>
      <c r="F164" s="160" t="str">
        <f>VLOOKUP(Table3[[#This Row],[FAMILIA]],FAM!$B$2:$C$61,2,FALSE)</f>
        <v>MAT.MANUTENCAO</v>
      </c>
      <c r="G164" s="229" t="s">
        <v>182</v>
      </c>
      <c r="H164" s="230">
        <v>1</v>
      </c>
      <c r="I164" s="230">
        <v>2</v>
      </c>
      <c r="J164" s="230" t="s">
        <v>19110</v>
      </c>
      <c r="K164" s="233" t="s">
        <v>19064</v>
      </c>
      <c r="L164" s="229"/>
      <c r="M164" s="230"/>
    </row>
    <row r="165" spans="2:13" ht="15" customHeight="1">
      <c r="B165" s="228">
        <v>5550</v>
      </c>
      <c r="C165" s="229">
        <v>726000862</v>
      </c>
      <c r="D165" s="160" t="s">
        <v>2859</v>
      </c>
      <c r="E165" s="230" t="s">
        <v>133</v>
      </c>
      <c r="F165" s="160" t="str">
        <f>VLOOKUP(Table3[[#This Row],[FAMILIA]],FAM!$B$2:$C$61,2,FALSE)</f>
        <v>MAT.MANUTENCAO</v>
      </c>
      <c r="G165" s="229" t="s">
        <v>182</v>
      </c>
      <c r="H165" s="230">
        <v>2</v>
      </c>
      <c r="I165" s="230">
        <v>4</v>
      </c>
      <c r="J165" s="230" t="s">
        <v>19107</v>
      </c>
      <c r="K165" s="233" t="s">
        <v>19064</v>
      </c>
      <c r="L165" s="229"/>
      <c r="M165" s="230"/>
    </row>
    <row r="166" spans="2:13" ht="15" customHeight="1">
      <c r="B166" s="228">
        <v>695</v>
      </c>
      <c r="C166" s="229">
        <v>726000866</v>
      </c>
      <c r="D166" s="160" t="s">
        <v>2867</v>
      </c>
      <c r="E166" s="230" t="s">
        <v>133</v>
      </c>
      <c r="F166" s="160" t="str">
        <f>VLOOKUP(Table3[[#This Row],[FAMILIA]],FAM!$B$2:$C$61,2,FALSE)</f>
        <v>MAT.MANUTENCAO</v>
      </c>
      <c r="G166" s="229" t="s">
        <v>182</v>
      </c>
      <c r="H166" s="230">
        <v>10</v>
      </c>
      <c r="I166" s="230">
        <v>70</v>
      </c>
      <c r="J166" s="230" t="s">
        <v>19110</v>
      </c>
      <c r="K166" s="233" t="s">
        <v>19064</v>
      </c>
      <c r="L166" s="229"/>
      <c r="M166" s="230"/>
    </row>
    <row r="167" spans="2:13" ht="15" customHeight="1">
      <c r="B167" s="228">
        <v>663</v>
      </c>
      <c r="C167" s="229">
        <v>726000867</v>
      </c>
      <c r="D167" s="160" t="s">
        <v>2869</v>
      </c>
      <c r="E167" s="230" t="s">
        <v>133</v>
      </c>
      <c r="F167" s="160" t="str">
        <f>VLOOKUP(Table3[[#This Row],[FAMILIA]],FAM!$B$2:$C$61,2,FALSE)</f>
        <v>MAT.MANUTENCAO</v>
      </c>
      <c r="G167" s="229" t="s">
        <v>182</v>
      </c>
      <c r="H167" s="230">
        <v>5</v>
      </c>
      <c r="I167" s="230">
        <v>20</v>
      </c>
      <c r="J167" s="230" t="s">
        <v>19103</v>
      </c>
      <c r="K167" s="233" t="s">
        <v>19064</v>
      </c>
      <c r="L167" s="229"/>
      <c r="M167" s="230"/>
    </row>
    <row r="168" spans="2:13" ht="15" customHeight="1">
      <c r="B168" s="228">
        <v>5185</v>
      </c>
      <c r="C168" s="229">
        <v>726000869</v>
      </c>
      <c r="D168" s="25" t="s">
        <v>2873</v>
      </c>
      <c r="E168" s="27" t="s">
        <v>133</v>
      </c>
      <c r="F168" s="25" t="str">
        <f>VLOOKUP(Table3[[#This Row],[FAMILIA]],FAM!$B$2:$C$61,2,FALSE)</f>
        <v>MAT.MANUTENCAO</v>
      </c>
      <c r="G168" s="132" t="s">
        <v>182</v>
      </c>
      <c r="H168" s="27">
        <v>2</v>
      </c>
      <c r="I168" s="27">
        <v>6</v>
      </c>
      <c r="J168" s="27" t="s">
        <v>19160</v>
      </c>
      <c r="K168" s="26" t="s">
        <v>19064</v>
      </c>
      <c r="L168" s="229"/>
      <c r="M168" s="230"/>
    </row>
    <row r="169" spans="2:13" ht="15" customHeight="1">
      <c r="B169" s="228"/>
      <c r="C169" s="229">
        <v>726000870</v>
      </c>
      <c r="D169" s="160" t="s">
        <v>2875</v>
      </c>
      <c r="E169" s="230" t="s">
        <v>133</v>
      </c>
      <c r="F169" s="160" t="str">
        <f>VLOOKUP(Table3[[#This Row],[FAMILIA]],FAM!$B$2:$C$61,2,FALSE)</f>
        <v>MAT.MANUTENCAO</v>
      </c>
      <c r="G169" s="229" t="s">
        <v>182</v>
      </c>
      <c r="H169" s="230">
        <v>2</v>
      </c>
      <c r="I169" s="230">
        <v>6</v>
      </c>
      <c r="J169" s="27" t="s">
        <v>19160</v>
      </c>
      <c r="K169" s="233" t="s">
        <v>19064</v>
      </c>
      <c r="L169" s="229"/>
      <c r="M169" s="230"/>
    </row>
    <row r="170" spans="2:13" ht="15" customHeight="1">
      <c r="B170" s="228">
        <v>6529</v>
      </c>
      <c r="C170" s="229">
        <v>726000871</v>
      </c>
      <c r="D170" s="160" t="s">
        <v>19161</v>
      </c>
      <c r="E170" s="230" t="s">
        <v>133</v>
      </c>
      <c r="F170" s="160" t="str">
        <f>VLOOKUP(Table3[[#This Row],[FAMILIA]],FAM!$B$2:$C$61,2,FALSE)</f>
        <v>MAT.MANUTENCAO</v>
      </c>
      <c r="G170" s="229" t="s">
        <v>182</v>
      </c>
      <c r="H170" s="230">
        <v>4</v>
      </c>
      <c r="I170" s="230">
        <v>8</v>
      </c>
      <c r="J170" s="230" t="s">
        <v>19090</v>
      </c>
      <c r="K170" s="231" t="s">
        <v>19064</v>
      </c>
      <c r="L170" s="229"/>
      <c r="M170" s="230"/>
    </row>
    <row r="171" spans="2:13" ht="15" customHeight="1">
      <c r="B171" s="228">
        <v>6530</v>
      </c>
      <c r="C171" s="229">
        <v>726000872</v>
      </c>
      <c r="D171" s="160" t="s">
        <v>19162</v>
      </c>
      <c r="E171" s="230" t="s">
        <v>133</v>
      </c>
      <c r="F171" s="160" t="str">
        <f>VLOOKUP(Table3[[#This Row],[FAMILIA]],FAM!$B$2:$C$61,2,FALSE)</f>
        <v>MAT.MANUTENCAO</v>
      </c>
      <c r="G171" s="229" t="s">
        <v>182</v>
      </c>
      <c r="H171" s="230">
        <v>4</v>
      </c>
      <c r="I171" s="230">
        <v>8</v>
      </c>
      <c r="J171" s="230" t="s">
        <v>19090</v>
      </c>
      <c r="K171" s="231" t="s">
        <v>19064</v>
      </c>
      <c r="L171" s="229"/>
      <c r="M171" s="230"/>
    </row>
    <row r="172" spans="2:13" ht="15" customHeight="1">
      <c r="B172" s="228">
        <v>1467</v>
      </c>
      <c r="C172" s="229">
        <v>726000873</v>
      </c>
      <c r="D172" s="160" t="s">
        <v>2881</v>
      </c>
      <c r="E172" s="230" t="s">
        <v>133</v>
      </c>
      <c r="F172" s="160" t="str">
        <f>VLOOKUP(Table3[[#This Row],[FAMILIA]],FAM!$B$2:$C$61,2,FALSE)</f>
        <v>MAT.MANUTENCAO</v>
      </c>
      <c r="G172" s="229" t="s">
        <v>182</v>
      </c>
      <c r="H172" s="230">
        <v>3</v>
      </c>
      <c r="I172" s="230">
        <v>6</v>
      </c>
      <c r="J172" s="230" t="s">
        <v>19110</v>
      </c>
      <c r="K172" s="233" t="s">
        <v>19064</v>
      </c>
      <c r="L172" s="229"/>
      <c r="M172" s="230"/>
    </row>
    <row r="173" spans="2:13" ht="15" customHeight="1">
      <c r="B173" s="228"/>
      <c r="C173" s="229">
        <v>726000876</v>
      </c>
      <c r="D173" s="160" t="s">
        <v>2887</v>
      </c>
      <c r="E173" s="230" t="s">
        <v>133</v>
      </c>
      <c r="F173" s="160" t="str">
        <f>VLOOKUP(Table3[[#This Row],[FAMILIA]],FAM!$B$2:$C$61,2,FALSE)</f>
        <v>MAT.MANUTENCAO</v>
      </c>
      <c r="G173" s="229" t="s">
        <v>182</v>
      </c>
      <c r="H173" s="230">
        <v>1</v>
      </c>
      <c r="I173" s="230">
        <v>2</v>
      </c>
      <c r="J173" s="230" t="s">
        <v>19110</v>
      </c>
      <c r="K173" s="233" t="s">
        <v>19064</v>
      </c>
      <c r="L173" s="229"/>
      <c r="M173" s="230"/>
    </row>
    <row r="174" spans="2:13" ht="15" customHeight="1">
      <c r="B174" s="228">
        <v>1243</v>
      </c>
      <c r="C174" s="229">
        <v>726000879</v>
      </c>
      <c r="D174" s="160" t="s">
        <v>2893</v>
      </c>
      <c r="E174" s="230" t="s">
        <v>133</v>
      </c>
      <c r="F174" s="160" t="str">
        <f>VLOOKUP(Table3[[#This Row],[FAMILIA]],FAM!$B$2:$C$61,2,FALSE)</f>
        <v>MAT.MANUTENCAO</v>
      </c>
      <c r="G174" s="229" t="s">
        <v>182</v>
      </c>
      <c r="H174" s="230">
        <v>5</v>
      </c>
      <c r="I174" s="230">
        <v>15</v>
      </c>
      <c r="J174" s="230" t="s">
        <v>19163</v>
      </c>
      <c r="K174" s="233" t="s">
        <v>19064</v>
      </c>
      <c r="L174" s="229"/>
      <c r="M174" s="230"/>
    </row>
    <row r="175" spans="2:13" ht="15" customHeight="1">
      <c r="B175" s="228">
        <v>679</v>
      </c>
      <c r="C175" s="229">
        <v>726000883</v>
      </c>
      <c r="D175" s="160" t="s">
        <v>2895</v>
      </c>
      <c r="E175" s="230" t="s">
        <v>133</v>
      </c>
      <c r="F175" s="160" t="str">
        <f>VLOOKUP(Table3[[#This Row],[FAMILIA]],FAM!$B$2:$C$61,2,FALSE)</f>
        <v>MAT.MANUTENCAO</v>
      </c>
      <c r="G175" s="229" t="s">
        <v>182</v>
      </c>
      <c r="H175" s="230">
        <v>5</v>
      </c>
      <c r="I175" s="230">
        <v>15</v>
      </c>
      <c r="J175" s="230" t="s">
        <v>19163</v>
      </c>
      <c r="K175" s="233" t="s">
        <v>19064</v>
      </c>
      <c r="L175" s="229"/>
      <c r="M175" s="230"/>
    </row>
    <row r="176" spans="2:13" ht="15" customHeight="1">
      <c r="B176" s="228">
        <v>675</v>
      </c>
      <c r="C176" s="229">
        <v>726000884</v>
      </c>
      <c r="D176" s="160" t="s">
        <v>2897</v>
      </c>
      <c r="E176" s="230" t="s">
        <v>133</v>
      </c>
      <c r="F176" s="160" t="str">
        <f>VLOOKUP(Table3[[#This Row],[FAMILIA]],FAM!$B$2:$C$61,2,FALSE)</f>
        <v>MAT.MANUTENCAO</v>
      </c>
      <c r="G176" s="229" t="s">
        <v>182</v>
      </c>
      <c r="H176" s="230">
        <v>10</v>
      </c>
      <c r="I176" s="230">
        <v>70</v>
      </c>
      <c r="J176" s="230" t="s">
        <v>19163</v>
      </c>
      <c r="K176" s="233" t="s">
        <v>19064</v>
      </c>
      <c r="L176" s="229"/>
      <c r="M176" s="230"/>
    </row>
    <row r="177" spans="2:13" ht="15" customHeight="1">
      <c r="B177" s="228">
        <v>697</v>
      </c>
      <c r="C177" s="229">
        <v>726000886</v>
      </c>
      <c r="D177" s="160" t="s">
        <v>2901</v>
      </c>
      <c r="E177" s="230" t="s">
        <v>133</v>
      </c>
      <c r="F177" s="160" t="str">
        <f>VLOOKUP(Table3[[#This Row],[FAMILIA]],FAM!$B$2:$C$61,2,FALSE)</f>
        <v>MAT.MANUTENCAO</v>
      </c>
      <c r="G177" s="229" t="s">
        <v>182</v>
      </c>
      <c r="H177" s="230">
        <v>10</v>
      </c>
      <c r="I177" s="230">
        <v>40</v>
      </c>
      <c r="J177" s="230" t="s">
        <v>19164</v>
      </c>
      <c r="K177" s="233" t="s">
        <v>19064</v>
      </c>
      <c r="L177" s="229"/>
      <c r="M177" s="230"/>
    </row>
    <row r="178" spans="2:13" ht="15" customHeight="1">
      <c r="B178" s="228">
        <v>694</v>
      </c>
      <c r="C178" s="229">
        <v>726000889</v>
      </c>
      <c r="D178" s="160" t="s">
        <v>2907</v>
      </c>
      <c r="E178" s="230" t="s">
        <v>133</v>
      </c>
      <c r="F178" s="160" t="str">
        <f>VLOOKUP(Table3[[#This Row],[FAMILIA]],FAM!$B$2:$C$61,2,FALSE)</f>
        <v>MAT.MANUTENCAO</v>
      </c>
      <c r="G178" s="229" t="s">
        <v>182</v>
      </c>
      <c r="H178" s="230">
        <v>10</v>
      </c>
      <c r="I178" s="230">
        <v>70</v>
      </c>
      <c r="J178" s="230" t="s">
        <v>19164</v>
      </c>
      <c r="K178" s="233" t="s">
        <v>19064</v>
      </c>
      <c r="L178" s="229"/>
      <c r="M178" s="230"/>
    </row>
    <row r="179" spans="2:13" ht="15" customHeight="1">
      <c r="B179" s="228">
        <v>678</v>
      </c>
      <c r="C179" s="229">
        <v>726000890</v>
      </c>
      <c r="D179" s="160" t="s">
        <v>2909</v>
      </c>
      <c r="E179" s="230" t="s">
        <v>133</v>
      </c>
      <c r="F179" s="160" t="str">
        <f>VLOOKUP(Table3[[#This Row],[FAMILIA]],FAM!$B$2:$C$61,2,FALSE)</f>
        <v>MAT.MANUTENCAO</v>
      </c>
      <c r="G179" s="229" t="s">
        <v>182</v>
      </c>
      <c r="H179" s="230">
        <v>5</v>
      </c>
      <c r="I179" s="230">
        <v>15</v>
      </c>
      <c r="J179" s="230" t="s">
        <v>19163</v>
      </c>
      <c r="K179" s="233" t="s">
        <v>19064</v>
      </c>
      <c r="L179" s="229"/>
      <c r="M179" s="230"/>
    </row>
    <row r="180" spans="2:13" ht="15" customHeight="1">
      <c r="B180" s="228">
        <v>683</v>
      </c>
      <c r="C180" s="229">
        <v>726000891</v>
      </c>
      <c r="D180" s="160" t="s">
        <v>2911</v>
      </c>
      <c r="E180" s="230" t="s">
        <v>133</v>
      </c>
      <c r="F180" s="160" t="str">
        <f>VLOOKUP(Table3[[#This Row],[FAMILIA]],FAM!$B$2:$C$61,2,FALSE)</f>
        <v>MAT.MANUTENCAO</v>
      </c>
      <c r="G180" s="229" t="s">
        <v>182</v>
      </c>
      <c r="H180" s="230">
        <v>10</v>
      </c>
      <c r="I180" s="230">
        <v>70</v>
      </c>
      <c r="J180" s="230" t="s">
        <v>19163</v>
      </c>
      <c r="K180" s="233" t="s">
        <v>19064</v>
      </c>
      <c r="L180" s="229"/>
      <c r="M180" s="230"/>
    </row>
    <row r="181" spans="2:13" ht="15" customHeight="1">
      <c r="B181" s="228">
        <v>682</v>
      </c>
      <c r="C181" s="229">
        <v>726000892</v>
      </c>
      <c r="D181" s="160" t="s">
        <v>2913</v>
      </c>
      <c r="E181" s="240" t="s">
        <v>133</v>
      </c>
      <c r="F181" s="160" t="str">
        <f>VLOOKUP(Table3[[#This Row],[FAMILIA]],FAM!$B$2:$C$61,2,FALSE)</f>
        <v>MAT.MANUTENCAO</v>
      </c>
      <c r="G181" s="229" t="s">
        <v>182</v>
      </c>
      <c r="H181" s="230">
        <v>5</v>
      </c>
      <c r="I181" s="230">
        <v>20</v>
      </c>
      <c r="J181" s="230" t="s">
        <v>19163</v>
      </c>
      <c r="K181" s="26" t="s">
        <v>19064</v>
      </c>
      <c r="L181" s="229"/>
      <c r="M181" s="230"/>
    </row>
    <row r="182" spans="2:13" ht="15" customHeight="1">
      <c r="B182" s="228">
        <v>2703</v>
      </c>
      <c r="C182" s="229">
        <v>726000893</v>
      </c>
      <c r="D182" s="160" t="s">
        <v>2915</v>
      </c>
      <c r="E182" s="230" t="s">
        <v>133</v>
      </c>
      <c r="F182" s="160" t="str">
        <f>VLOOKUP(Table3[[#This Row],[FAMILIA]],FAM!$B$2:$C$61,2,FALSE)</f>
        <v>MAT.MANUTENCAO</v>
      </c>
      <c r="G182" s="229" t="s">
        <v>182</v>
      </c>
      <c r="H182" s="230">
        <v>10</v>
      </c>
      <c r="I182" s="230">
        <v>30</v>
      </c>
      <c r="J182" s="230" t="s">
        <v>19163</v>
      </c>
      <c r="K182" s="233" t="s">
        <v>19064</v>
      </c>
      <c r="L182" s="229"/>
      <c r="M182" s="230"/>
    </row>
    <row r="183" spans="2:13" ht="15" customHeight="1">
      <c r="B183" s="228">
        <v>1902</v>
      </c>
      <c r="C183" s="229">
        <v>726000899</v>
      </c>
      <c r="D183" s="160" t="s">
        <v>2927</v>
      </c>
      <c r="E183" s="230" t="s">
        <v>133</v>
      </c>
      <c r="F183" s="160" t="str">
        <f>VLOOKUP(Table3[[#This Row],[FAMILIA]],FAM!$B$2:$C$61,2,FALSE)</f>
        <v>MAT.MANUTENCAO</v>
      </c>
      <c r="G183" s="229" t="s">
        <v>182</v>
      </c>
      <c r="H183" s="230">
        <v>2</v>
      </c>
      <c r="I183" s="230">
        <v>4</v>
      </c>
      <c r="J183" s="230" t="s">
        <v>19145</v>
      </c>
      <c r="K183" s="233" t="s">
        <v>19064</v>
      </c>
      <c r="L183" s="229"/>
      <c r="M183" s="230"/>
    </row>
    <row r="184" spans="2:13" ht="15" customHeight="1">
      <c r="B184" s="228">
        <v>3073</v>
      </c>
      <c r="C184" s="229">
        <v>726000930</v>
      </c>
      <c r="D184" s="160" t="s">
        <v>2943</v>
      </c>
      <c r="E184" s="230" t="s">
        <v>133</v>
      </c>
      <c r="F184" s="160" t="str">
        <f>VLOOKUP(Table3[[#This Row],[FAMILIA]],FAM!$B$2:$C$61,2,FALSE)</f>
        <v>MAT.MANUTENCAO</v>
      </c>
      <c r="G184" s="229" t="s">
        <v>182</v>
      </c>
      <c r="H184" s="230">
        <v>20</v>
      </c>
      <c r="I184" s="230">
        <v>60</v>
      </c>
      <c r="J184" s="230" t="s">
        <v>19145</v>
      </c>
      <c r="K184" s="233" t="s">
        <v>19064</v>
      </c>
      <c r="L184" s="229"/>
      <c r="M184" s="230"/>
    </row>
    <row r="185" spans="2:13" ht="15" customHeight="1">
      <c r="B185" s="228"/>
      <c r="C185" s="229">
        <v>726000931</v>
      </c>
      <c r="D185" s="160" t="s">
        <v>2945</v>
      </c>
      <c r="E185" s="230" t="s">
        <v>133</v>
      </c>
      <c r="F185" s="160" t="str">
        <f>VLOOKUP(Table3[[#This Row],[FAMILIA]],FAM!$B$2:$C$61,2,FALSE)</f>
        <v>MAT.MANUTENCAO</v>
      </c>
      <c r="G185" s="229" t="s">
        <v>182</v>
      </c>
      <c r="H185" s="230">
        <v>5</v>
      </c>
      <c r="I185" s="230">
        <v>20</v>
      </c>
      <c r="J185" s="230" t="s">
        <v>19145</v>
      </c>
      <c r="K185" s="233" t="s">
        <v>19064</v>
      </c>
      <c r="L185" s="229"/>
      <c r="M185" s="230"/>
    </row>
    <row r="186" spans="2:13" ht="15" customHeight="1">
      <c r="B186" s="228">
        <v>3075</v>
      </c>
      <c r="C186" s="229">
        <v>726000932</v>
      </c>
      <c r="D186" s="160" t="s">
        <v>19165</v>
      </c>
      <c r="E186" s="230" t="s">
        <v>133</v>
      </c>
      <c r="F186" s="160" t="str">
        <f>VLOOKUP(Table3[[#This Row],[FAMILIA]],FAM!$B$2:$C$61,2,FALSE)</f>
        <v>MAT.MANUTENCAO</v>
      </c>
      <c r="G186" s="229" t="s">
        <v>182</v>
      </c>
      <c r="H186" s="230">
        <v>5</v>
      </c>
      <c r="I186" s="230">
        <v>20</v>
      </c>
      <c r="J186" s="230" t="s">
        <v>19145</v>
      </c>
      <c r="K186" s="233" t="s">
        <v>19064</v>
      </c>
      <c r="L186" s="229"/>
      <c r="M186" s="230"/>
    </row>
    <row r="187" spans="2:13" ht="15" customHeight="1">
      <c r="B187" s="228">
        <v>3618</v>
      </c>
      <c r="C187" s="229">
        <v>726000936</v>
      </c>
      <c r="D187" s="160" t="s">
        <v>2955</v>
      </c>
      <c r="E187" s="230" t="s">
        <v>133</v>
      </c>
      <c r="F187" s="160" t="str">
        <f>VLOOKUP(Table3[[#This Row],[FAMILIA]],FAM!$B$2:$C$61,2,FALSE)</f>
        <v>MAT.MANUTENCAO</v>
      </c>
      <c r="G187" s="229" t="s">
        <v>182</v>
      </c>
      <c r="H187" s="230">
        <v>10</v>
      </c>
      <c r="I187" s="230">
        <v>30</v>
      </c>
      <c r="J187" s="230" t="s">
        <v>19110</v>
      </c>
      <c r="K187" s="26" t="s">
        <v>19064</v>
      </c>
      <c r="L187" s="229"/>
      <c r="M187" s="230"/>
    </row>
    <row r="188" spans="2:13" ht="15" customHeight="1">
      <c r="B188" s="228"/>
      <c r="C188" s="229">
        <v>726000937</v>
      </c>
      <c r="D188" s="160" t="s">
        <v>2957</v>
      </c>
      <c r="E188" s="230" t="s">
        <v>133</v>
      </c>
      <c r="F188" s="160" t="str">
        <f>VLOOKUP(Table3[[#This Row],[FAMILIA]],FAM!$B$2:$C$61,2,FALSE)</f>
        <v>MAT.MANUTENCAO</v>
      </c>
      <c r="G188" s="229" t="s">
        <v>182</v>
      </c>
      <c r="H188" s="230">
        <v>10</v>
      </c>
      <c r="I188" s="230">
        <v>30</v>
      </c>
      <c r="J188" s="230" t="s">
        <v>19110</v>
      </c>
      <c r="K188" s="233" t="s">
        <v>19064</v>
      </c>
      <c r="L188" s="229"/>
      <c r="M188" s="230"/>
    </row>
    <row r="189" spans="2:13" ht="15" customHeight="1">
      <c r="B189" s="228">
        <v>3746</v>
      </c>
      <c r="C189" s="229">
        <v>726000938</v>
      </c>
      <c r="D189" s="160" t="s">
        <v>2959</v>
      </c>
      <c r="E189" s="230" t="s">
        <v>133</v>
      </c>
      <c r="F189" s="160" t="s">
        <v>134</v>
      </c>
      <c r="G189" s="229" t="s">
        <v>182</v>
      </c>
      <c r="H189" s="230">
        <v>10</v>
      </c>
      <c r="I189" s="230">
        <v>30</v>
      </c>
      <c r="J189" s="230" t="s">
        <v>19110</v>
      </c>
      <c r="K189" s="233" t="s">
        <v>19064</v>
      </c>
      <c r="L189" s="229"/>
      <c r="M189" s="230"/>
    </row>
    <row r="190" spans="2:13" ht="15" customHeight="1">
      <c r="B190" s="228">
        <v>3081</v>
      </c>
      <c r="C190" s="229">
        <v>726000939</v>
      </c>
      <c r="D190" s="160" t="s">
        <v>2961</v>
      </c>
      <c r="E190" s="230" t="s">
        <v>133</v>
      </c>
      <c r="F190" s="160" t="str">
        <f>VLOOKUP(Table3[[#This Row],[FAMILIA]],FAM!$B$2:$C$61,2,FALSE)</f>
        <v>MAT.MANUTENCAO</v>
      </c>
      <c r="G190" s="229" t="s">
        <v>182</v>
      </c>
      <c r="H190" s="230">
        <v>1</v>
      </c>
      <c r="I190" s="230">
        <v>20</v>
      </c>
      <c r="J190" s="230" t="s">
        <v>19166</v>
      </c>
      <c r="K190" s="26" t="s">
        <v>19064</v>
      </c>
      <c r="L190" s="229"/>
      <c r="M190" s="230"/>
    </row>
    <row r="191" spans="2:13" ht="15" customHeight="1">
      <c r="B191" s="228">
        <v>1901</v>
      </c>
      <c r="C191" s="229">
        <v>726000945</v>
      </c>
      <c r="D191" s="160" t="s">
        <v>2963</v>
      </c>
      <c r="E191" s="230" t="s">
        <v>133</v>
      </c>
      <c r="F191" s="160" t="str">
        <f>VLOOKUP(Table3[[#This Row],[FAMILIA]],FAM!$B$2:$C$61,2,FALSE)</f>
        <v>MAT.MANUTENCAO</v>
      </c>
      <c r="G191" s="229" t="s">
        <v>182</v>
      </c>
      <c r="H191" s="230">
        <v>5</v>
      </c>
      <c r="I191" s="230">
        <v>20</v>
      </c>
      <c r="J191" s="230" t="s">
        <v>19166</v>
      </c>
      <c r="K191" s="233" t="s">
        <v>19064</v>
      </c>
      <c r="L191" s="229"/>
      <c r="M191" s="230"/>
    </row>
    <row r="192" spans="2:13" ht="15" customHeight="1">
      <c r="B192" s="228">
        <v>5469</v>
      </c>
      <c r="C192" s="229">
        <v>726000946</v>
      </c>
      <c r="D192" s="160" t="s">
        <v>19167</v>
      </c>
      <c r="E192" s="230" t="s">
        <v>133</v>
      </c>
      <c r="F192" s="160" t="str">
        <f>VLOOKUP(Table3[[#This Row],[FAMILIA]],FAM!$B$2:$C$61,2,FALSE)</f>
        <v>MAT.MANUTENCAO</v>
      </c>
      <c r="G192" s="229" t="s">
        <v>182</v>
      </c>
      <c r="H192" s="230">
        <v>4</v>
      </c>
      <c r="I192" s="230">
        <v>10</v>
      </c>
      <c r="J192" s="230" t="s">
        <v>19168</v>
      </c>
      <c r="K192" s="233" t="s">
        <v>19064</v>
      </c>
      <c r="L192" s="229"/>
      <c r="M192" s="230"/>
    </row>
    <row r="193" spans="2:13" ht="15" customHeight="1">
      <c r="B193" s="228">
        <v>671</v>
      </c>
      <c r="C193" s="229">
        <v>726000948</v>
      </c>
      <c r="D193" s="160" t="s">
        <v>2969</v>
      </c>
      <c r="E193" s="230" t="s">
        <v>133</v>
      </c>
      <c r="F193" s="160" t="str">
        <f>VLOOKUP(Table3[[#This Row],[FAMILIA]],FAM!$B$2:$C$61,2,FALSE)</f>
        <v>MAT.MANUTENCAO</v>
      </c>
      <c r="G193" s="229" t="s">
        <v>182</v>
      </c>
      <c r="H193" s="230">
        <v>2</v>
      </c>
      <c r="I193" s="230">
        <v>4</v>
      </c>
      <c r="J193" s="230" t="s">
        <v>19110</v>
      </c>
      <c r="K193" s="233" t="s">
        <v>19064</v>
      </c>
      <c r="L193" s="229"/>
      <c r="M193" s="230"/>
    </row>
    <row r="194" spans="2:13" ht="15" customHeight="1">
      <c r="B194" s="228">
        <v>5514</v>
      </c>
      <c r="C194" s="229">
        <v>726000958</v>
      </c>
      <c r="D194" s="160" t="s">
        <v>19169</v>
      </c>
      <c r="E194" s="230" t="s">
        <v>133</v>
      </c>
      <c r="F194" s="160" t="str">
        <f>VLOOKUP(Table3[[#This Row],[FAMILIA]],FAM!$B$2:$C$61,2,FALSE)</f>
        <v>MAT.MANUTENCAO</v>
      </c>
      <c r="G194" s="229" t="s">
        <v>182</v>
      </c>
      <c r="H194" s="230">
        <v>1</v>
      </c>
      <c r="I194" s="230">
        <v>2</v>
      </c>
      <c r="J194" s="230" t="s">
        <v>19159</v>
      </c>
      <c r="K194" s="233" t="s">
        <v>19064</v>
      </c>
      <c r="L194" s="229"/>
      <c r="M194" s="230"/>
    </row>
    <row r="195" spans="2:13" ht="15" customHeight="1">
      <c r="B195" s="228">
        <v>741</v>
      </c>
      <c r="C195" s="229">
        <v>726000959</v>
      </c>
      <c r="D195" s="160" t="s">
        <v>2979</v>
      </c>
      <c r="E195" s="230" t="s">
        <v>133</v>
      </c>
      <c r="F195" s="160" t="str">
        <f>VLOOKUP(Table3[[#This Row],[FAMILIA]],FAM!$B$2:$C$61,2,FALSE)</f>
        <v>MAT.MANUTENCAO</v>
      </c>
      <c r="G195" s="229" t="s">
        <v>182</v>
      </c>
      <c r="H195" s="230">
        <v>5</v>
      </c>
      <c r="I195" s="230">
        <v>20</v>
      </c>
      <c r="J195" s="230" t="s">
        <v>19110</v>
      </c>
      <c r="K195" s="233" t="s">
        <v>19064</v>
      </c>
      <c r="L195" s="229"/>
      <c r="M195" s="230"/>
    </row>
    <row r="196" spans="2:13" ht="15" customHeight="1">
      <c r="B196" s="228">
        <v>6540</v>
      </c>
      <c r="C196" s="229">
        <v>726000961</v>
      </c>
      <c r="D196" s="160" t="s">
        <v>19170</v>
      </c>
      <c r="E196" s="230" t="s">
        <v>133</v>
      </c>
      <c r="F196" s="160" t="str">
        <f>VLOOKUP(Table3[[#This Row],[FAMILIA]],FAM!$B$2:$C$61,2,FALSE)</f>
        <v>MAT.MANUTENCAO</v>
      </c>
      <c r="G196" s="229" t="s">
        <v>182</v>
      </c>
      <c r="H196" s="230">
        <v>5</v>
      </c>
      <c r="I196" s="230">
        <v>15</v>
      </c>
      <c r="J196" s="230" t="s">
        <v>19171</v>
      </c>
      <c r="K196" s="233" t="s">
        <v>19064</v>
      </c>
      <c r="L196" s="229"/>
      <c r="M196" s="230"/>
    </row>
    <row r="197" spans="2:13" ht="15" customHeight="1">
      <c r="B197" s="228">
        <v>6413</v>
      </c>
      <c r="C197" s="229">
        <v>726000965</v>
      </c>
      <c r="D197" s="160" t="s">
        <v>2991</v>
      </c>
      <c r="E197" s="230" t="s">
        <v>133</v>
      </c>
      <c r="F197" s="160" t="str">
        <f>VLOOKUP(Table3[[#This Row],[FAMILIA]],FAM!$B$2:$C$61,2,FALSE)</f>
        <v>MAT.MANUTENCAO</v>
      </c>
      <c r="G197" s="229" t="s">
        <v>182</v>
      </c>
      <c r="H197" s="230">
        <v>1</v>
      </c>
      <c r="I197" s="230">
        <v>4</v>
      </c>
      <c r="J197" s="230" t="s">
        <v>19172</v>
      </c>
      <c r="K197" s="233" t="s">
        <v>19064</v>
      </c>
      <c r="L197" s="229"/>
      <c r="M197" s="230"/>
    </row>
    <row r="198" spans="2:13" ht="15" customHeight="1">
      <c r="B198" s="228">
        <v>5600</v>
      </c>
      <c r="C198" s="229">
        <v>726000968</v>
      </c>
      <c r="D198" s="160" t="s">
        <v>2997</v>
      </c>
      <c r="E198" s="230" t="s">
        <v>133</v>
      </c>
      <c r="F198" s="160" t="str">
        <f>VLOOKUP(Table3[[#This Row],[FAMILIA]],FAM!$B$2:$C$61,2,FALSE)</f>
        <v>MAT.MANUTENCAO</v>
      </c>
      <c r="G198" s="229" t="s">
        <v>182</v>
      </c>
      <c r="H198" s="230">
        <v>1</v>
      </c>
      <c r="I198" s="230">
        <v>2</v>
      </c>
      <c r="J198" s="230" t="s">
        <v>19173</v>
      </c>
      <c r="K198" s="233" t="s">
        <v>19064</v>
      </c>
      <c r="L198" s="229"/>
      <c r="M198" s="230"/>
    </row>
    <row r="199" spans="2:13" ht="15" customHeight="1">
      <c r="B199" s="228">
        <v>5541</v>
      </c>
      <c r="C199" s="229">
        <v>726000974</v>
      </c>
      <c r="D199" s="160" t="s">
        <v>3009</v>
      </c>
      <c r="E199" s="230" t="s">
        <v>133</v>
      </c>
      <c r="F199" s="160" t="str">
        <f>VLOOKUP(Table3[[#This Row],[FAMILIA]],FAM!$B$2:$C$61,2,FALSE)</f>
        <v>MAT.MANUTENCAO</v>
      </c>
      <c r="G199" s="229" t="s">
        <v>182</v>
      </c>
      <c r="H199" s="230">
        <v>1</v>
      </c>
      <c r="I199" s="230">
        <v>2</v>
      </c>
      <c r="J199" s="230" t="s">
        <v>19174</v>
      </c>
      <c r="K199" s="233" t="s">
        <v>19064</v>
      </c>
      <c r="L199" s="229"/>
      <c r="M199" s="230"/>
    </row>
    <row r="200" spans="2:13" ht="15" customHeight="1">
      <c r="B200" s="228">
        <v>5543</v>
      </c>
      <c r="C200" s="229">
        <v>726000975</v>
      </c>
      <c r="D200" s="160" t="s">
        <v>3011</v>
      </c>
      <c r="E200" s="230" t="s">
        <v>133</v>
      </c>
      <c r="F200" s="160" t="str">
        <f>VLOOKUP(Table3[[#This Row],[FAMILIA]],FAM!$B$2:$C$61,2,FALSE)</f>
        <v>MAT.MANUTENCAO</v>
      </c>
      <c r="G200" s="229" t="s">
        <v>182</v>
      </c>
      <c r="H200" s="230">
        <v>1</v>
      </c>
      <c r="I200" s="230">
        <v>2</v>
      </c>
      <c r="J200" s="230" t="s">
        <v>19174</v>
      </c>
      <c r="K200" s="233" t="s">
        <v>19064</v>
      </c>
      <c r="L200" s="229"/>
      <c r="M200" s="230"/>
    </row>
    <row r="201" spans="2:13" ht="15" customHeight="1">
      <c r="B201" s="228">
        <v>5538</v>
      </c>
      <c r="C201" s="229">
        <v>726000976</v>
      </c>
      <c r="D201" s="160" t="s">
        <v>3013</v>
      </c>
      <c r="E201" s="230" t="s">
        <v>133</v>
      </c>
      <c r="F201" s="160" t="str">
        <f>VLOOKUP(Table3[[#This Row],[FAMILIA]],FAM!$B$2:$C$61,2,FALSE)</f>
        <v>MAT.MANUTENCAO</v>
      </c>
      <c r="G201" s="229" t="s">
        <v>182</v>
      </c>
      <c r="H201" s="230">
        <v>1</v>
      </c>
      <c r="I201" s="230">
        <v>2</v>
      </c>
      <c r="J201" s="230" t="s">
        <v>19174</v>
      </c>
      <c r="K201" s="233" t="s">
        <v>19064</v>
      </c>
      <c r="L201" s="229"/>
      <c r="M201" s="230"/>
    </row>
    <row r="202" spans="2:13" ht="15" customHeight="1">
      <c r="B202" s="228">
        <v>5544</v>
      </c>
      <c r="C202" s="229">
        <v>726000978</v>
      </c>
      <c r="D202" s="160" t="s">
        <v>3017</v>
      </c>
      <c r="E202" s="230" t="s">
        <v>133</v>
      </c>
      <c r="F202" s="160" t="str">
        <f>VLOOKUP(Table3[[#This Row],[FAMILIA]],FAM!$B$2:$C$61,2,FALSE)</f>
        <v>MAT.MANUTENCAO</v>
      </c>
      <c r="G202" s="229" t="s">
        <v>182</v>
      </c>
      <c r="H202" s="230">
        <v>1</v>
      </c>
      <c r="I202" s="230">
        <v>2</v>
      </c>
      <c r="J202" s="230" t="s">
        <v>19174</v>
      </c>
      <c r="K202" s="233" t="s">
        <v>19064</v>
      </c>
      <c r="L202" s="229"/>
      <c r="M202" s="230"/>
    </row>
    <row r="203" spans="2:13" ht="15" customHeight="1">
      <c r="B203" s="228">
        <v>5534</v>
      </c>
      <c r="C203" s="229">
        <v>726000979</v>
      </c>
      <c r="D203" s="160" t="s">
        <v>3019</v>
      </c>
      <c r="E203" s="230" t="s">
        <v>133</v>
      </c>
      <c r="F203" s="160" t="str">
        <f>VLOOKUP(Table3[[#This Row],[FAMILIA]],FAM!$B$2:$C$61,2,FALSE)</f>
        <v>MAT.MANUTENCAO</v>
      </c>
      <c r="G203" s="229" t="s">
        <v>182</v>
      </c>
      <c r="H203" s="230">
        <v>1</v>
      </c>
      <c r="I203" s="230">
        <v>2</v>
      </c>
      <c r="J203" s="230" t="s">
        <v>19174</v>
      </c>
      <c r="K203" s="233" t="s">
        <v>19064</v>
      </c>
      <c r="L203" s="229"/>
      <c r="M203" s="230"/>
    </row>
    <row r="204" spans="2:13" ht="15" customHeight="1">
      <c r="B204" s="228">
        <v>5532</v>
      </c>
      <c r="C204" s="229">
        <v>726000980</v>
      </c>
      <c r="D204" s="160" t="s">
        <v>3021</v>
      </c>
      <c r="E204" s="230" t="s">
        <v>133</v>
      </c>
      <c r="F204" s="160" t="str">
        <f>VLOOKUP(Table3[[#This Row],[FAMILIA]],FAM!$B$2:$C$61,2,FALSE)</f>
        <v>MAT.MANUTENCAO</v>
      </c>
      <c r="G204" s="229" t="s">
        <v>182</v>
      </c>
      <c r="H204" s="230">
        <v>1</v>
      </c>
      <c r="I204" s="230">
        <v>2</v>
      </c>
      <c r="J204" s="230" t="s">
        <v>19174</v>
      </c>
      <c r="K204" s="233" t="s">
        <v>19064</v>
      </c>
      <c r="L204" s="229"/>
      <c r="M204" s="230"/>
    </row>
    <row r="205" spans="2:13" ht="15" customHeight="1">
      <c r="B205" s="228">
        <v>5533</v>
      </c>
      <c r="C205" s="229">
        <v>726000981</v>
      </c>
      <c r="D205" s="160" t="s">
        <v>3023</v>
      </c>
      <c r="E205" s="230" t="s">
        <v>133</v>
      </c>
      <c r="F205" s="160" t="str">
        <f>VLOOKUP(Table3[[#This Row],[FAMILIA]],FAM!$B$2:$C$61,2,FALSE)</f>
        <v>MAT.MANUTENCAO</v>
      </c>
      <c r="G205" s="229" t="s">
        <v>182</v>
      </c>
      <c r="H205" s="230">
        <v>1</v>
      </c>
      <c r="I205" s="230">
        <v>2</v>
      </c>
      <c r="J205" s="230" t="s">
        <v>19174</v>
      </c>
      <c r="K205" s="233" t="s">
        <v>19064</v>
      </c>
      <c r="L205" s="229"/>
      <c r="M205" s="230"/>
    </row>
    <row r="206" spans="2:13" ht="15" customHeight="1">
      <c r="B206" s="228">
        <v>5542</v>
      </c>
      <c r="C206" s="229">
        <v>726000982</v>
      </c>
      <c r="D206" s="160" t="s">
        <v>3025</v>
      </c>
      <c r="E206" s="230" t="s">
        <v>133</v>
      </c>
      <c r="F206" s="160" t="str">
        <f>VLOOKUP(Table3[[#This Row],[FAMILIA]],FAM!$B$2:$C$61,2,FALSE)</f>
        <v>MAT.MANUTENCAO</v>
      </c>
      <c r="G206" s="229" t="s">
        <v>182</v>
      </c>
      <c r="H206" s="230">
        <v>1</v>
      </c>
      <c r="I206" s="230">
        <v>2</v>
      </c>
      <c r="J206" s="230" t="s">
        <v>19174</v>
      </c>
      <c r="K206" s="233" t="s">
        <v>19064</v>
      </c>
      <c r="L206" s="229"/>
      <c r="M206" s="230"/>
    </row>
    <row r="207" spans="2:13" ht="15" customHeight="1">
      <c r="B207" s="228">
        <v>5539</v>
      </c>
      <c r="C207" s="229">
        <v>726000983</v>
      </c>
      <c r="D207" s="160" t="s">
        <v>3027</v>
      </c>
      <c r="E207" s="230" t="s">
        <v>133</v>
      </c>
      <c r="F207" s="160" t="s">
        <v>134</v>
      </c>
      <c r="G207" s="229" t="s">
        <v>182</v>
      </c>
      <c r="H207" s="230">
        <v>1</v>
      </c>
      <c r="I207" s="230">
        <v>2</v>
      </c>
      <c r="J207" s="230" t="s">
        <v>19174</v>
      </c>
      <c r="K207" s="233" t="s">
        <v>19064</v>
      </c>
      <c r="L207" s="229"/>
      <c r="M207" s="230"/>
    </row>
    <row r="208" spans="2:13" ht="15" customHeight="1">
      <c r="B208" s="228">
        <v>5512</v>
      </c>
      <c r="C208" s="229">
        <v>726000984</v>
      </c>
      <c r="D208" s="160" t="s">
        <v>3029</v>
      </c>
      <c r="E208" s="230" t="s">
        <v>133</v>
      </c>
      <c r="F208" s="160" t="str">
        <f>VLOOKUP(Table3[[#This Row],[FAMILIA]],FAM!$B$2:$C$61,2,FALSE)</f>
        <v>MAT.MANUTENCAO</v>
      </c>
      <c r="G208" s="229" t="s">
        <v>182</v>
      </c>
      <c r="H208" s="230">
        <v>1</v>
      </c>
      <c r="I208" s="230">
        <v>2</v>
      </c>
      <c r="J208" s="230" t="s">
        <v>19159</v>
      </c>
      <c r="K208" s="233" t="s">
        <v>19064</v>
      </c>
      <c r="L208" s="229"/>
      <c r="M208" s="230"/>
    </row>
    <row r="209" spans="2:13" ht="15" customHeight="1">
      <c r="B209" s="228">
        <v>5511</v>
      </c>
      <c r="C209" s="229">
        <v>726000985</v>
      </c>
      <c r="D209" s="160" t="s">
        <v>3031</v>
      </c>
      <c r="E209" s="230" t="s">
        <v>133</v>
      </c>
      <c r="F209" s="160" t="str">
        <f>VLOOKUP(Table3[[#This Row],[FAMILIA]],FAM!$B$2:$C$61,2,FALSE)</f>
        <v>MAT.MANUTENCAO</v>
      </c>
      <c r="G209" s="229" t="s">
        <v>182</v>
      </c>
      <c r="H209" s="230">
        <v>1</v>
      </c>
      <c r="I209" s="230">
        <v>2</v>
      </c>
      <c r="J209" s="230" t="s">
        <v>19159</v>
      </c>
      <c r="K209" s="233" t="s">
        <v>19064</v>
      </c>
      <c r="L209" s="229"/>
      <c r="M209" s="230"/>
    </row>
    <row r="210" spans="2:13" ht="15" customHeight="1">
      <c r="B210" s="228">
        <v>5549</v>
      </c>
      <c r="C210" s="229">
        <v>726000986</v>
      </c>
      <c r="D210" s="160" t="s">
        <v>3033</v>
      </c>
      <c r="E210" s="230" t="s">
        <v>133</v>
      </c>
      <c r="F210" s="160" t="str">
        <f>VLOOKUP(Table3[[#This Row],[FAMILIA]],FAM!$B$2:$C$61,2,FALSE)</f>
        <v>MAT.MANUTENCAO</v>
      </c>
      <c r="G210" s="229" t="s">
        <v>182</v>
      </c>
      <c r="H210" s="230">
        <v>1</v>
      </c>
      <c r="I210" s="230">
        <v>2</v>
      </c>
      <c r="J210" s="230" t="s">
        <v>19107</v>
      </c>
      <c r="K210" s="233" t="s">
        <v>19064</v>
      </c>
      <c r="L210" s="229"/>
      <c r="M210" s="230"/>
    </row>
    <row r="211" spans="2:13" ht="15" customHeight="1">
      <c r="B211" s="228">
        <v>6327</v>
      </c>
      <c r="C211" s="229">
        <v>726000987</v>
      </c>
      <c r="D211" s="160" t="s">
        <v>3035</v>
      </c>
      <c r="E211" s="230" t="s">
        <v>133</v>
      </c>
      <c r="F211" s="160" t="str">
        <f>VLOOKUP(Table3[[#This Row],[FAMILIA]],FAM!$B$2:$C$61,2,FALSE)</f>
        <v>MAT.MANUTENCAO</v>
      </c>
      <c r="G211" s="229" t="s">
        <v>182</v>
      </c>
      <c r="H211" s="230">
        <v>1</v>
      </c>
      <c r="I211" s="230">
        <v>2</v>
      </c>
      <c r="J211" s="230" t="s">
        <v>19175</v>
      </c>
      <c r="K211" s="233" t="s">
        <v>19064</v>
      </c>
      <c r="L211" s="229"/>
      <c r="M211" s="230"/>
    </row>
    <row r="212" spans="2:13" ht="15" customHeight="1">
      <c r="B212" s="228">
        <v>5510</v>
      </c>
      <c r="C212" s="229">
        <v>726000988</v>
      </c>
      <c r="D212" s="160" t="s">
        <v>3037</v>
      </c>
      <c r="E212" s="230" t="s">
        <v>133</v>
      </c>
      <c r="F212" s="160" t="str">
        <f>VLOOKUP(Table3[[#This Row],[FAMILIA]],FAM!$B$2:$C$61,2,FALSE)</f>
        <v>MAT.MANUTENCAO</v>
      </c>
      <c r="G212" s="229" t="s">
        <v>182</v>
      </c>
      <c r="H212" s="230">
        <v>1</v>
      </c>
      <c r="I212" s="230">
        <v>2</v>
      </c>
      <c r="J212" s="230" t="s">
        <v>19159</v>
      </c>
      <c r="K212" s="233" t="s">
        <v>19064</v>
      </c>
      <c r="L212" s="229"/>
      <c r="M212" s="230"/>
    </row>
    <row r="213" spans="2:13" ht="15" customHeight="1">
      <c r="B213" s="228">
        <v>5547</v>
      </c>
      <c r="C213" s="229">
        <v>726000990</v>
      </c>
      <c r="D213" s="160" t="s">
        <v>3041</v>
      </c>
      <c r="E213" s="246" t="s">
        <v>133</v>
      </c>
      <c r="F213" s="160" t="str">
        <f>VLOOKUP(Table3[[#This Row],[FAMILIA]],FAM!$B$2:$C$61,2,FALSE)</f>
        <v>MAT.MANUTENCAO</v>
      </c>
      <c r="G213" s="229" t="s">
        <v>182</v>
      </c>
      <c r="H213" s="230">
        <v>1</v>
      </c>
      <c r="I213" s="230">
        <v>2</v>
      </c>
      <c r="J213" s="230" t="s">
        <v>19107</v>
      </c>
      <c r="K213" s="233" t="s">
        <v>19064</v>
      </c>
      <c r="L213" s="229"/>
      <c r="M213" s="230"/>
    </row>
    <row r="214" spans="2:13" ht="15" customHeight="1">
      <c r="B214" s="228">
        <v>5540</v>
      </c>
      <c r="C214" s="229">
        <v>726000991</v>
      </c>
      <c r="D214" s="160" t="s">
        <v>3043</v>
      </c>
      <c r="E214" s="230" t="s">
        <v>133</v>
      </c>
      <c r="F214" s="160" t="str">
        <f>VLOOKUP(Table3[[#This Row],[FAMILIA]],FAM!$B$2:$C$61,2,FALSE)</f>
        <v>MAT.MANUTENCAO</v>
      </c>
      <c r="G214" s="229" t="s">
        <v>182</v>
      </c>
      <c r="H214" s="230">
        <v>1</v>
      </c>
      <c r="I214" s="230">
        <v>2</v>
      </c>
      <c r="J214" s="230" t="s">
        <v>19174</v>
      </c>
      <c r="K214" s="233" t="s">
        <v>19064</v>
      </c>
      <c r="L214" s="229"/>
      <c r="M214" s="230"/>
    </row>
    <row r="215" spans="2:13" ht="15" customHeight="1">
      <c r="B215" s="228">
        <v>698</v>
      </c>
      <c r="C215" s="229">
        <v>726000992</v>
      </c>
      <c r="D215" s="160" t="s">
        <v>3045</v>
      </c>
      <c r="E215" s="230" t="s">
        <v>133</v>
      </c>
      <c r="F215" s="160" t="str">
        <f>VLOOKUP(Table3[[#This Row],[FAMILIA]],FAM!$B$2:$C$61,2,FALSE)</f>
        <v>MAT.MANUTENCAO</v>
      </c>
      <c r="G215" s="229" t="s">
        <v>182</v>
      </c>
      <c r="H215" s="230">
        <v>2</v>
      </c>
      <c r="I215" s="230">
        <v>10</v>
      </c>
      <c r="J215" s="230" t="s">
        <v>19164</v>
      </c>
      <c r="K215" s="233" t="s">
        <v>19064</v>
      </c>
      <c r="L215" s="229"/>
      <c r="M215" s="230"/>
    </row>
    <row r="216" spans="2:13" ht="15" customHeight="1">
      <c r="B216" s="228">
        <v>669</v>
      </c>
      <c r="C216" s="229">
        <v>726000993</v>
      </c>
      <c r="D216" s="160" t="s">
        <v>3047</v>
      </c>
      <c r="E216" s="230" t="s">
        <v>133</v>
      </c>
      <c r="F216" s="160" t="str">
        <f>VLOOKUP(Table3[[#This Row],[FAMILIA]],FAM!$B$2:$C$61,2,FALSE)</f>
        <v>MAT.MANUTENCAO</v>
      </c>
      <c r="G216" s="229" t="s">
        <v>182</v>
      </c>
      <c r="H216" s="230">
        <v>5</v>
      </c>
      <c r="I216" s="230">
        <v>15</v>
      </c>
      <c r="J216" s="230" t="s">
        <v>19103</v>
      </c>
      <c r="K216" s="233" t="s">
        <v>19064</v>
      </c>
      <c r="L216" s="229"/>
      <c r="M216" s="230"/>
    </row>
    <row r="217" spans="2:13" ht="15" customHeight="1">
      <c r="B217" s="248">
        <v>2867</v>
      </c>
      <c r="C217" s="242">
        <v>726000994</v>
      </c>
      <c r="D217" s="243" t="s">
        <v>19176</v>
      </c>
      <c r="E217" s="244" t="s">
        <v>133</v>
      </c>
      <c r="F217" s="243" t="str">
        <f>VLOOKUP(Table3[[#This Row],[FAMILIA]],FAM!$B$2:$C$61,2,FALSE)</f>
        <v>MAT.MANUTENCAO</v>
      </c>
      <c r="G217" s="242" t="s">
        <v>182</v>
      </c>
      <c r="H217" s="244"/>
      <c r="I217" s="244"/>
      <c r="J217" s="244"/>
      <c r="K217" s="245" t="s">
        <v>19064</v>
      </c>
      <c r="L217" s="242" t="s">
        <v>19177</v>
      </c>
      <c r="M217" s="230"/>
    </row>
    <row r="218" spans="2:13" ht="15" customHeight="1">
      <c r="B218" s="228">
        <v>5552</v>
      </c>
      <c r="C218" s="229">
        <v>726001011</v>
      </c>
      <c r="D218" s="160" t="s">
        <v>3061</v>
      </c>
      <c r="E218" s="230" t="s">
        <v>133</v>
      </c>
      <c r="F218" s="160" t="str">
        <f>VLOOKUP(Table3[[#This Row],[FAMILIA]],FAM!$B$2:$C$61,2,FALSE)</f>
        <v>MAT.MANUTENCAO</v>
      </c>
      <c r="G218" s="229" t="s">
        <v>182</v>
      </c>
      <c r="H218" s="230">
        <v>1</v>
      </c>
      <c r="I218" s="230">
        <v>2</v>
      </c>
      <c r="J218" s="230" t="s">
        <v>19107</v>
      </c>
      <c r="K218" s="233" t="s">
        <v>19064</v>
      </c>
      <c r="L218" s="229"/>
      <c r="M218" s="230"/>
    </row>
    <row r="219" spans="2:13" ht="15" customHeight="1">
      <c r="B219" s="228">
        <v>1754</v>
      </c>
      <c r="C219" s="229">
        <v>726001019</v>
      </c>
      <c r="D219" s="160" t="s">
        <v>3077</v>
      </c>
      <c r="E219" s="230" t="s">
        <v>133</v>
      </c>
      <c r="F219" s="160" t="str">
        <f>VLOOKUP(Table3[[#This Row],[FAMILIA]],FAM!$B$2:$C$61,2,FALSE)</f>
        <v>MAT.MANUTENCAO</v>
      </c>
      <c r="G219" s="229" t="s">
        <v>182</v>
      </c>
      <c r="H219" s="230">
        <v>1</v>
      </c>
      <c r="I219" s="230">
        <v>2</v>
      </c>
      <c r="J219" s="230" t="s">
        <v>19110</v>
      </c>
      <c r="K219" s="233" t="s">
        <v>19064</v>
      </c>
      <c r="L219" s="229"/>
      <c r="M219" s="230"/>
    </row>
    <row r="220" spans="2:13" ht="15" customHeight="1">
      <c r="B220" s="228">
        <v>5610</v>
      </c>
      <c r="C220" s="229">
        <v>726001031</v>
      </c>
      <c r="D220" s="160" t="s">
        <v>19178</v>
      </c>
      <c r="E220" s="230" t="s">
        <v>133</v>
      </c>
      <c r="F220" s="160" t="str">
        <f>VLOOKUP(Table3[[#This Row],[FAMILIA]],FAM!$B$2:$C$61,2,FALSE)</f>
        <v>MAT.MANUTENCAO</v>
      </c>
      <c r="G220" s="229" t="s">
        <v>182</v>
      </c>
      <c r="H220" s="230">
        <v>1</v>
      </c>
      <c r="I220" s="230">
        <v>10</v>
      </c>
      <c r="J220" s="230" t="s">
        <v>19179</v>
      </c>
      <c r="K220" s="233" t="s">
        <v>19064</v>
      </c>
      <c r="L220" s="229"/>
      <c r="M220" s="230"/>
    </row>
    <row r="221" spans="2:13" ht="15" customHeight="1">
      <c r="B221" s="228">
        <v>4287</v>
      </c>
      <c r="C221" s="229">
        <v>726001046</v>
      </c>
      <c r="D221" s="160" t="s">
        <v>3115</v>
      </c>
      <c r="E221" s="230" t="s">
        <v>133</v>
      </c>
      <c r="F221" s="160" t="str">
        <f>VLOOKUP(Table3[[#This Row],[FAMILIA]],FAM!$B$2:$C$61,2,FALSE)</f>
        <v>MAT.MANUTENCAO</v>
      </c>
      <c r="G221" s="229" t="s">
        <v>182</v>
      </c>
      <c r="H221" s="230">
        <v>10</v>
      </c>
      <c r="I221" s="230">
        <v>40</v>
      </c>
      <c r="J221" s="230" t="s">
        <v>19139</v>
      </c>
      <c r="K221" s="233" t="s">
        <v>19064</v>
      </c>
      <c r="L221" s="229"/>
      <c r="M221" s="230"/>
    </row>
    <row r="222" spans="2:13" ht="15" customHeight="1">
      <c r="B222" s="228">
        <v>4290</v>
      </c>
      <c r="C222" s="229">
        <v>726001047</v>
      </c>
      <c r="D222" s="160" t="s">
        <v>3117</v>
      </c>
      <c r="E222" s="230" t="s">
        <v>133</v>
      </c>
      <c r="F222" s="160" t="str">
        <f>VLOOKUP(Table3[[#This Row],[FAMILIA]],FAM!$B$2:$C$61,2,FALSE)</f>
        <v>MAT.MANUTENCAO</v>
      </c>
      <c r="G222" s="229" t="s">
        <v>182</v>
      </c>
      <c r="H222" s="230">
        <v>10</v>
      </c>
      <c r="I222" s="230">
        <v>40</v>
      </c>
      <c r="J222" s="230" t="s">
        <v>19180</v>
      </c>
      <c r="K222" s="233" t="s">
        <v>19064</v>
      </c>
      <c r="L222" s="229"/>
      <c r="M222" s="230"/>
    </row>
    <row r="223" spans="2:13" ht="15" customHeight="1">
      <c r="B223" s="228">
        <v>4293</v>
      </c>
      <c r="C223" s="229">
        <v>726001049</v>
      </c>
      <c r="D223" s="160" t="s">
        <v>3121</v>
      </c>
      <c r="E223" s="230" t="s">
        <v>133</v>
      </c>
      <c r="F223" s="160" t="str">
        <f>VLOOKUP(Table3[[#This Row],[FAMILIA]],FAM!$B$2:$C$61,2,FALSE)</f>
        <v>MAT.MANUTENCAO</v>
      </c>
      <c r="G223" s="229" t="s">
        <v>182</v>
      </c>
      <c r="H223" s="230">
        <v>4</v>
      </c>
      <c r="I223" s="230">
        <v>20</v>
      </c>
      <c r="J223" s="230" t="s">
        <v>19181</v>
      </c>
      <c r="K223" s="233" t="s">
        <v>19064</v>
      </c>
      <c r="L223" s="229"/>
      <c r="M223" s="230"/>
    </row>
    <row r="224" spans="2:13" ht="15" customHeight="1">
      <c r="B224" s="228">
        <v>6555</v>
      </c>
      <c r="C224" s="229">
        <v>726001050</v>
      </c>
      <c r="D224" s="160" t="s">
        <v>3123</v>
      </c>
      <c r="E224" s="230" t="s">
        <v>133</v>
      </c>
      <c r="F224" s="160" t="str">
        <f>VLOOKUP(Table3[[#This Row],[FAMILIA]],FAM!$B$2:$C$61,2,FALSE)</f>
        <v>MAT.MANUTENCAO</v>
      </c>
      <c r="G224" s="229" t="s">
        <v>182</v>
      </c>
      <c r="H224" s="230">
        <v>10</v>
      </c>
      <c r="I224" s="230">
        <v>40</v>
      </c>
      <c r="J224" s="230" t="s">
        <v>19182</v>
      </c>
      <c r="K224" s="233" t="s">
        <v>19064</v>
      </c>
      <c r="L224" s="229"/>
      <c r="M224" s="230"/>
    </row>
    <row r="225" spans="2:13" ht="15" customHeight="1">
      <c r="B225" s="228">
        <v>1019</v>
      </c>
      <c r="C225" s="229">
        <v>726001052</v>
      </c>
      <c r="D225" s="160" t="s">
        <v>3125</v>
      </c>
      <c r="E225" s="230" t="s">
        <v>133</v>
      </c>
      <c r="F225" s="160" t="str">
        <f>VLOOKUP(Table3[[#This Row],[FAMILIA]],FAM!$B$2:$C$61,2,FALSE)</f>
        <v>MAT.MANUTENCAO</v>
      </c>
      <c r="G225" s="229" t="s">
        <v>182</v>
      </c>
      <c r="H225" s="230">
        <v>2</v>
      </c>
      <c r="I225" s="230">
        <v>4</v>
      </c>
      <c r="J225" s="230" t="s">
        <v>19090</v>
      </c>
      <c r="K225" s="233" t="s">
        <v>19064</v>
      </c>
      <c r="L225" s="229"/>
      <c r="M225" s="230"/>
    </row>
    <row r="226" spans="2:13" ht="15" customHeight="1">
      <c r="B226" s="228">
        <v>4810</v>
      </c>
      <c r="C226" s="229">
        <v>726001055</v>
      </c>
      <c r="D226" s="160" t="s">
        <v>3131</v>
      </c>
      <c r="E226" s="230" t="s">
        <v>133</v>
      </c>
      <c r="F226" s="160" t="str">
        <f>VLOOKUP(Table3[[#This Row],[FAMILIA]],FAM!$B$2:$C$61,2,FALSE)</f>
        <v>MAT.MANUTENCAO</v>
      </c>
      <c r="G226" s="229" t="s">
        <v>182</v>
      </c>
      <c r="H226" s="230">
        <v>10</v>
      </c>
      <c r="I226" s="230">
        <v>36</v>
      </c>
      <c r="J226" s="230" t="s">
        <v>19183</v>
      </c>
      <c r="K226" s="233" t="s">
        <v>19064</v>
      </c>
      <c r="L226" s="229"/>
      <c r="M226" s="230"/>
    </row>
    <row r="227" spans="2:13" ht="15" customHeight="1">
      <c r="B227" s="228"/>
      <c r="C227" s="229">
        <v>726001057</v>
      </c>
      <c r="D227" s="160" t="s">
        <v>3135</v>
      </c>
      <c r="E227" s="230" t="s">
        <v>133</v>
      </c>
      <c r="F227" s="160" t="str">
        <f>VLOOKUP(Table3[[#This Row],[FAMILIA]],FAM!$B$2:$C$61,2,FALSE)</f>
        <v>MAT.MANUTENCAO</v>
      </c>
      <c r="G227" s="229" t="s">
        <v>182</v>
      </c>
      <c r="H227" s="230">
        <v>20</v>
      </c>
      <c r="I227" s="230">
        <v>100</v>
      </c>
      <c r="J227" s="230" t="s">
        <v>19092</v>
      </c>
      <c r="K227" s="233" t="s">
        <v>19064</v>
      </c>
      <c r="L227" s="229"/>
      <c r="M227" s="230"/>
    </row>
    <row r="228" spans="2:13" ht="15" customHeight="1">
      <c r="B228" s="248">
        <v>4033</v>
      </c>
      <c r="C228" s="242">
        <v>726001058</v>
      </c>
      <c r="D228" s="243" t="s">
        <v>19184</v>
      </c>
      <c r="E228" s="244" t="s">
        <v>133</v>
      </c>
      <c r="F228" s="243" t="str">
        <f>VLOOKUP(Table3[[#This Row],[FAMILIA]],FAM!$B$2:$C$61,2,FALSE)</f>
        <v>MAT.MANUTENCAO</v>
      </c>
      <c r="G228" s="242" t="s">
        <v>182</v>
      </c>
      <c r="H228" s="244">
        <v>20</v>
      </c>
      <c r="I228" s="244">
        <v>100</v>
      </c>
      <c r="J228" s="244" t="s">
        <v>19092</v>
      </c>
      <c r="K228" s="245" t="s">
        <v>19064</v>
      </c>
      <c r="L228" s="242"/>
      <c r="M228" s="242" t="s">
        <v>19185</v>
      </c>
    </row>
    <row r="229" spans="2:13" ht="15" customHeight="1">
      <c r="B229" s="248">
        <v>1903</v>
      </c>
      <c r="C229" s="242">
        <v>726001059</v>
      </c>
      <c r="D229" s="243" t="s">
        <v>3139</v>
      </c>
      <c r="E229" s="244" t="s">
        <v>133</v>
      </c>
      <c r="F229" s="243" t="str">
        <f>VLOOKUP(Table3[[#This Row],[FAMILIA]],FAM!$B$2:$C$61,2,FALSE)</f>
        <v>MAT.MANUTENCAO</v>
      </c>
      <c r="G229" s="242" t="s">
        <v>182</v>
      </c>
      <c r="H229" s="244">
        <v>2</v>
      </c>
      <c r="I229" s="244">
        <v>4</v>
      </c>
      <c r="J229" s="244" t="s">
        <v>19171</v>
      </c>
      <c r="K229" s="245" t="s">
        <v>19064</v>
      </c>
      <c r="L229" s="242"/>
      <c r="M229" s="242" t="s">
        <v>19185</v>
      </c>
    </row>
    <row r="230" spans="2:13" ht="15" customHeight="1">
      <c r="B230" s="248">
        <v>1904</v>
      </c>
      <c r="C230" s="242">
        <v>726001060</v>
      </c>
      <c r="D230" s="243" t="s">
        <v>3141</v>
      </c>
      <c r="E230" s="244" t="s">
        <v>133</v>
      </c>
      <c r="F230" s="243" t="str">
        <f>VLOOKUP(Table3[[#This Row],[FAMILIA]],FAM!$B$2:$C$61,2,FALSE)</f>
        <v>MAT.MANUTENCAO</v>
      </c>
      <c r="G230" s="242" t="s">
        <v>182</v>
      </c>
      <c r="H230" s="244">
        <v>2</v>
      </c>
      <c r="I230" s="244">
        <v>4</v>
      </c>
      <c r="J230" s="244" t="s">
        <v>19171</v>
      </c>
      <c r="K230" s="245" t="s">
        <v>19064</v>
      </c>
      <c r="L230" s="242"/>
      <c r="M230" s="242" t="s">
        <v>19185</v>
      </c>
    </row>
    <row r="231" spans="2:13" ht="15" customHeight="1">
      <c r="B231" s="228">
        <v>4505</v>
      </c>
      <c r="C231" s="229">
        <v>726001061</v>
      </c>
      <c r="D231" s="160" t="s">
        <v>3143</v>
      </c>
      <c r="E231" s="230" t="s">
        <v>133</v>
      </c>
      <c r="F231" s="160" t="str">
        <f>VLOOKUP(Table3[[#This Row],[FAMILIA]],FAM!$B$2:$C$61,2,FALSE)</f>
        <v>MAT.MANUTENCAO</v>
      </c>
      <c r="G231" s="229" t="s">
        <v>182</v>
      </c>
      <c r="H231" s="230">
        <v>3</v>
      </c>
      <c r="I231" s="230">
        <v>10</v>
      </c>
      <c r="J231" s="230" t="s">
        <v>19186</v>
      </c>
      <c r="K231" s="233" t="s">
        <v>19064</v>
      </c>
      <c r="L231" s="229"/>
      <c r="M231" s="230"/>
    </row>
    <row r="232" spans="2:13" ht="15" customHeight="1">
      <c r="B232" s="228">
        <v>4506</v>
      </c>
      <c r="C232" s="229">
        <v>726001062</v>
      </c>
      <c r="D232" s="160" t="s">
        <v>19187</v>
      </c>
      <c r="E232" s="230" t="s">
        <v>133</v>
      </c>
      <c r="F232" s="160" t="str">
        <f>VLOOKUP(Table3[[#This Row],[FAMILIA]],FAM!$B$2:$C$61,2,FALSE)</f>
        <v>MAT.MANUTENCAO</v>
      </c>
      <c r="G232" s="229" t="s">
        <v>182</v>
      </c>
      <c r="H232" s="230">
        <v>2</v>
      </c>
      <c r="I232" s="230">
        <v>6</v>
      </c>
      <c r="J232" s="230" t="s">
        <v>19186</v>
      </c>
      <c r="K232" s="233" t="s">
        <v>19064</v>
      </c>
      <c r="L232" s="229"/>
      <c r="M232" s="230"/>
    </row>
    <row r="233" spans="2:13" ht="15" customHeight="1">
      <c r="B233" s="248">
        <v>5831</v>
      </c>
      <c r="C233" s="242">
        <v>726001063</v>
      </c>
      <c r="D233" s="243" t="s">
        <v>3147</v>
      </c>
      <c r="E233" s="244" t="s">
        <v>133</v>
      </c>
      <c r="F233" s="243" t="str">
        <f>VLOOKUP(Table3[[#This Row],[FAMILIA]],FAM!$B$2:$C$61,2,FALSE)</f>
        <v>MAT.MANUTENCAO</v>
      </c>
      <c r="G233" s="242" t="s">
        <v>182</v>
      </c>
      <c r="H233" s="244">
        <v>8</v>
      </c>
      <c r="I233" s="244">
        <v>25</v>
      </c>
      <c r="J233" s="244" t="s">
        <v>19188</v>
      </c>
      <c r="K233" s="245" t="s">
        <v>19064</v>
      </c>
      <c r="L233" s="242"/>
      <c r="M233" s="242" t="s">
        <v>19185</v>
      </c>
    </row>
    <row r="234" spans="2:13" ht="15" customHeight="1">
      <c r="B234" s="228">
        <v>217</v>
      </c>
      <c r="C234" s="229">
        <v>726001064</v>
      </c>
      <c r="D234" s="160" t="s">
        <v>19189</v>
      </c>
      <c r="E234" s="230" t="s">
        <v>133</v>
      </c>
      <c r="F234" s="160" t="str">
        <f>VLOOKUP(Table3[[#This Row],[FAMILIA]],FAM!$B$2:$C$61,2,FALSE)</f>
        <v>MAT.MANUTENCAO</v>
      </c>
      <c r="G234" s="229" t="s">
        <v>182</v>
      </c>
      <c r="H234" s="230">
        <v>3</v>
      </c>
      <c r="I234" s="230">
        <v>8</v>
      </c>
      <c r="J234" s="230" t="s">
        <v>19190</v>
      </c>
      <c r="K234" s="233" t="s">
        <v>19064</v>
      </c>
      <c r="L234" s="229"/>
      <c r="M234" s="230"/>
    </row>
    <row r="235" spans="2:13" ht="15" customHeight="1">
      <c r="B235" s="228">
        <v>6617</v>
      </c>
      <c r="C235" s="229">
        <v>726001066</v>
      </c>
      <c r="D235" s="160" t="s">
        <v>3153</v>
      </c>
      <c r="E235" s="230" t="s">
        <v>133</v>
      </c>
      <c r="F235" s="160" t="str">
        <f>VLOOKUP(Table3[[#This Row],[FAMILIA]],FAM!$B$2:$C$61,2,FALSE)</f>
        <v>MAT.MANUTENCAO</v>
      </c>
      <c r="G235" s="229" t="s">
        <v>182</v>
      </c>
      <c r="H235" s="230">
        <v>4</v>
      </c>
      <c r="I235" s="230">
        <v>24</v>
      </c>
      <c r="J235" s="230" t="s">
        <v>19090</v>
      </c>
      <c r="K235" s="233" t="s">
        <v>19064</v>
      </c>
      <c r="L235" s="229"/>
      <c r="M235" s="230"/>
    </row>
    <row r="236" spans="2:13" ht="15" customHeight="1">
      <c r="B236" s="228">
        <v>6618</v>
      </c>
      <c r="C236" s="229">
        <v>726001067</v>
      </c>
      <c r="D236" s="160" t="s">
        <v>19191</v>
      </c>
      <c r="E236" s="230" t="s">
        <v>133</v>
      </c>
      <c r="F236" s="160" t="str">
        <f>VLOOKUP(Table3[[#This Row],[FAMILIA]],FAM!$B$2:$C$61,2,FALSE)</f>
        <v>MAT.MANUTENCAO</v>
      </c>
      <c r="G236" s="229" t="s">
        <v>182</v>
      </c>
      <c r="H236" s="230">
        <v>4</v>
      </c>
      <c r="I236" s="230">
        <v>24</v>
      </c>
      <c r="J236" s="230" t="s">
        <v>19090</v>
      </c>
      <c r="K236" s="233" t="s">
        <v>19064</v>
      </c>
      <c r="L236" s="229"/>
      <c r="M236" s="230"/>
    </row>
    <row r="237" spans="2:13" ht="15" customHeight="1">
      <c r="B237" s="228">
        <v>219</v>
      </c>
      <c r="C237" s="229">
        <v>726001068</v>
      </c>
      <c r="D237" s="160" t="s">
        <v>3157</v>
      </c>
      <c r="E237" s="230" t="s">
        <v>133</v>
      </c>
      <c r="F237" s="160" t="str">
        <f>VLOOKUP(Table3[[#This Row],[FAMILIA]],FAM!$B$2:$C$61,2,FALSE)</f>
        <v>MAT.MANUTENCAO</v>
      </c>
      <c r="G237" s="229" t="s">
        <v>182</v>
      </c>
      <c r="H237" s="230">
        <v>4</v>
      </c>
      <c r="I237" s="230">
        <v>8</v>
      </c>
      <c r="J237" s="230" t="s">
        <v>19190</v>
      </c>
      <c r="K237" s="233" t="s">
        <v>19064</v>
      </c>
      <c r="L237" s="229"/>
      <c r="M237" s="230"/>
    </row>
    <row r="238" spans="2:13" ht="15" customHeight="1">
      <c r="B238" s="228">
        <v>6619</v>
      </c>
      <c r="C238" s="229">
        <v>726001069</v>
      </c>
      <c r="D238" s="160" t="s">
        <v>19192</v>
      </c>
      <c r="E238" s="230" t="s">
        <v>133</v>
      </c>
      <c r="F238" s="160" t="str">
        <f>VLOOKUP(Table3[[#This Row],[FAMILIA]],FAM!$B$2:$C$61,2,FALSE)</f>
        <v>MAT.MANUTENCAO</v>
      </c>
      <c r="G238" s="229" t="s">
        <v>182</v>
      </c>
      <c r="H238" s="230">
        <v>1</v>
      </c>
      <c r="I238" s="230">
        <v>6</v>
      </c>
      <c r="J238" s="230" t="s">
        <v>19190</v>
      </c>
      <c r="K238" s="233" t="s">
        <v>19064</v>
      </c>
      <c r="L238" s="229"/>
      <c r="M238" s="230"/>
    </row>
    <row r="239" spans="2:13" ht="15" customHeight="1">
      <c r="B239" s="228">
        <v>825</v>
      </c>
      <c r="C239" s="229">
        <v>726001070</v>
      </c>
      <c r="D239" s="160" t="s">
        <v>3161</v>
      </c>
      <c r="E239" s="230" t="s">
        <v>133</v>
      </c>
      <c r="F239" s="160" t="str">
        <f>VLOOKUP(Table3[[#This Row],[FAMILIA]],FAM!$B$2:$C$61,2,FALSE)</f>
        <v>MAT.MANUTENCAO</v>
      </c>
      <c r="G239" s="229" t="s">
        <v>182</v>
      </c>
      <c r="H239" s="230">
        <v>2</v>
      </c>
      <c r="I239" s="230">
        <v>5</v>
      </c>
      <c r="J239" s="246" t="s">
        <v>19193</v>
      </c>
      <c r="K239" s="233" t="s">
        <v>19064</v>
      </c>
      <c r="L239" s="229"/>
      <c r="M239" s="230"/>
    </row>
    <row r="240" spans="2:13" ht="15" customHeight="1">
      <c r="B240" s="248">
        <v>1905</v>
      </c>
      <c r="C240" s="242">
        <v>726001075</v>
      </c>
      <c r="D240" s="243" t="s">
        <v>3165</v>
      </c>
      <c r="E240" s="244" t="s">
        <v>133</v>
      </c>
      <c r="F240" s="243" t="str">
        <f>VLOOKUP(Table3[[#This Row],[FAMILIA]],FAM!$B$2:$C$61,2,FALSE)</f>
        <v>MAT.MANUTENCAO</v>
      </c>
      <c r="G240" s="242" t="s">
        <v>182</v>
      </c>
      <c r="H240" s="244">
        <v>2</v>
      </c>
      <c r="I240" s="244">
        <v>4</v>
      </c>
      <c r="J240" s="244" t="s">
        <v>19145</v>
      </c>
      <c r="K240" s="245" t="s">
        <v>19064</v>
      </c>
      <c r="L240" s="242"/>
      <c r="M240" s="242" t="s">
        <v>19185</v>
      </c>
    </row>
    <row r="241" spans="2:16" ht="15" customHeight="1">
      <c r="B241" s="228">
        <v>6620</v>
      </c>
      <c r="C241" s="229">
        <v>726001087</v>
      </c>
      <c r="D241" s="160" t="s">
        <v>3181</v>
      </c>
      <c r="E241" s="230" t="s">
        <v>133</v>
      </c>
      <c r="F241" s="160" t="str">
        <f>VLOOKUP(Table3[[#This Row],[FAMILIA]],FAM!$B$2:$C$61,2,FALSE)</f>
        <v>MAT.MANUTENCAO</v>
      </c>
      <c r="G241" s="229" t="s">
        <v>182</v>
      </c>
      <c r="H241" s="230">
        <v>2</v>
      </c>
      <c r="I241" s="230">
        <v>6</v>
      </c>
      <c r="J241" s="230" t="s">
        <v>19110</v>
      </c>
      <c r="K241" s="233" t="s">
        <v>19064</v>
      </c>
      <c r="L241" s="229"/>
      <c r="M241" s="230"/>
    </row>
    <row r="242" spans="2:16" ht="15" customHeight="1">
      <c r="B242" s="228">
        <v>1032</v>
      </c>
      <c r="C242" s="229">
        <v>726001092</v>
      </c>
      <c r="D242" s="160" t="s">
        <v>3191</v>
      </c>
      <c r="E242" s="230" t="s">
        <v>133</v>
      </c>
      <c r="F242" s="160" t="str">
        <f>VLOOKUP(Table3[[#This Row],[FAMILIA]],FAM!$B$2:$C$61,2,FALSE)</f>
        <v>MAT.MANUTENCAO</v>
      </c>
      <c r="G242" s="229" t="s">
        <v>182</v>
      </c>
      <c r="H242" s="230">
        <v>2</v>
      </c>
      <c r="I242" s="230">
        <v>4</v>
      </c>
      <c r="J242" s="230" t="s">
        <v>19140</v>
      </c>
      <c r="K242" s="233" t="s">
        <v>19064</v>
      </c>
      <c r="L242" s="229"/>
      <c r="M242" s="230"/>
    </row>
    <row r="243" spans="2:16" ht="15" customHeight="1">
      <c r="B243" s="228">
        <v>3921</v>
      </c>
      <c r="C243" s="229">
        <v>726001093</v>
      </c>
      <c r="D243" s="160" t="s">
        <v>3193</v>
      </c>
      <c r="E243" s="230" t="s">
        <v>133</v>
      </c>
      <c r="F243" s="160" t="str">
        <f>VLOOKUP(Table3[[#This Row],[FAMILIA]],FAM!$B$2:$C$61,2,FALSE)</f>
        <v>MAT.MANUTENCAO</v>
      </c>
      <c r="G243" s="229" t="s">
        <v>182</v>
      </c>
      <c r="H243" s="230">
        <v>1</v>
      </c>
      <c r="I243" s="230">
        <v>4</v>
      </c>
      <c r="J243" s="230" t="s">
        <v>19120</v>
      </c>
      <c r="K243" s="233" t="s">
        <v>19064</v>
      </c>
      <c r="L243" s="229"/>
      <c r="M243" s="230"/>
    </row>
    <row r="244" spans="2:16" ht="15" customHeight="1">
      <c r="B244" s="228">
        <v>1089</v>
      </c>
      <c r="C244" s="229">
        <v>726001094</v>
      </c>
      <c r="D244" s="160" t="s">
        <v>19194</v>
      </c>
      <c r="E244" s="230" t="s">
        <v>133</v>
      </c>
      <c r="F244" s="160" t="str">
        <f>VLOOKUP(Table3[[#This Row],[FAMILIA]],FAM!$B$2:$C$61,2,FALSE)</f>
        <v>MAT.MANUTENCAO</v>
      </c>
      <c r="G244" s="229" t="s">
        <v>182</v>
      </c>
      <c r="H244" s="230">
        <v>1</v>
      </c>
      <c r="I244" s="230">
        <v>4</v>
      </c>
      <c r="J244" s="230" t="s">
        <v>19117</v>
      </c>
      <c r="K244" s="233" t="s">
        <v>19064</v>
      </c>
      <c r="L244" s="229"/>
      <c r="M244" s="230"/>
    </row>
    <row r="245" spans="2:16" ht="15" customHeight="1">
      <c r="B245" s="228">
        <v>3791</v>
      </c>
      <c r="C245" s="229">
        <v>726001095</v>
      </c>
      <c r="D245" s="160" t="s">
        <v>3197</v>
      </c>
      <c r="E245" s="230" t="s">
        <v>133</v>
      </c>
      <c r="F245" s="160" t="str">
        <f>VLOOKUP(Table3[[#This Row],[FAMILIA]],FAM!$B$2:$C$61,2,FALSE)</f>
        <v>MAT.MANUTENCAO</v>
      </c>
      <c r="G245" s="229" t="s">
        <v>182</v>
      </c>
      <c r="H245" s="230">
        <v>2</v>
      </c>
      <c r="I245" s="230">
        <v>6</v>
      </c>
      <c r="J245" s="230" t="s">
        <v>19105</v>
      </c>
      <c r="K245" s="233" t="s">
        <v>19064</v>
      </c>
      <c r="L245" s="229"/>
      <c r="M245" s="230"/>
    </row>
    <row r="246" spans="2:16" ht="15" customHeight="1">
      <c r="B246" s="228">
        <v>6621</v>
      </c>
      <c r="C246" s="229">
        <v>726001099</v>
      </c>
      <c r="D246" s="160" t="s">
        <v>19195</v>
      </c>
      <c r="E246" s="230" t="s">
        <v>133</v>
      </c>
      <c r="F246" s="160" t="str">
        <f>VLOOKUP(Table3[[#This Row],[FAMILIA]],FAM!$B$2:$C$61,2,FALSE)</f>
        <v>MAT.MANUTENCAO</v>
      </c>
      <c r="G246" s="229" t="s">
        <v>182</v>
      </c>
      <c r="H246" s="230">
        <v>5</v>
      </c>
      <c r="I246" s="230">
        <v>40</v>
      </c>
      <c r="J246" s="230" t="s">
        <v>19113</v>
      </c>
      <c r="K246" s="233" t="s">
        <v>19064</v>
      </c>
      <c r="L246" s="229"/>
      <c r="M246" s="230"/>
    </row>
    <row r="247" spans="2:16" ht="15" customHeight="1">
      <c r="B247" s="249"/>
      <c r="C247" s="250">
        <v>726001100</v>
      </c>
      <c r="D247" s="251" t="s">
        <v>19196</v>
      </c>
      <c r="E247" s="246" t="s">
        <v>133</v>
      </c>
      <c r="F247" s="160" t="str">
        <f>VLOOKUP(Table3[[#This Row],[FAMILIA]],FAM!$B$2:$C$61,2,FALSE)</f>
        <v>MAT.MANUTENCAO</v>
      </c>
      <c r="G247" s="229" t="s">
        <v>182</v>
      </c>
      <c r="H247" s="230">
        <v>5</v>
      </c>
      <c r="I247" s="230">
        <v>40</v>
      </c>
      <c r="J247" s="246" t="s">
        <v>19113</v>
      </c>
      <c r="K247" s="252" t="s">
        <v>19064</v>
      </c>
      <c r="L247" s="161"/>
      <c r="M247" s="253"/>
      <c r="N247" s="140"/>
      <c r="O247" s="140"/>
      <c r="P247" s="140"/>
    </row>
    <row r="248" spans="2:16" ht="15" customHeight="1">
      <c r="B248" s="228">
        <v>1074</v>
      </c>
      <c r="C248" s="229">
        <v>726001102</v>
      </c>
      <c r="D248" s="160" t="s">
        <v>3211</v>
      </c>
      <c r="E248" s="230" t="s">
        <v>133</v>
      </c>
      <c r="F248" s="160" t="str">
        <f>VLOOKUP(Table3[[#This Row],[FAMILIA]],FAM!$B$2:$C$61,2,FALSE)</f>
        <v>MAT.MANUTENCAO</v>
      </c>
      <c r="G248" s="229" t="s">
        <v>182</v>
      </c>
      <c r="H248" s="230">
        <v>1</v>
      </c>
      <c r="I248" s="230">
        <v>2</v>
      </c>
      <c r="J248" s="246" t="s">
        <v>19122</v>
      </c>
      <c r="K248" s="233" t="s">
        <v>19064</v>
      </c>
      <c r="L248" s="229"/>
      <c r="M248" s="230"/>
    </row>
    <row r="249" spans="2:16" ht="15" customHeight="1">
      <c r="B249" s="228">
        <v>1034</v>
      </c>
      <c r="C249" s="229">
        <v>726001103</v>
      </c>
      <c r="D249" s="160" t="s">
        <v>3213</v>
      </c>
      <c r="E249" s="230" t="s">
        <v>133</v>
      </c>
      <c r="F249" s="160" t="s">
        <v>134</v>
      </c>
      <c r="G249" s="229" t="s">
        <v>182</v>
      </c>
      <c r="H249" s="230">
        <v>2</v>
      </c>
      <c r="I249" s="230">
        <v>4</v>
      </c>
      <c r="J249" s="230" t="s">
        <v>19140</v>
      </c>
      <c r="K249" s="233" t="s">
        <v>19064</v>
      </c>
      <c r="L249" s="229"/>
      <c r="M249" s="230"/>
    </row>
    <row r="250" spans="2:16" ht="15" customHeight="1">
      <c r="B250" s="228">
        <v>1068</v>
      </c>
      <c r="C250" s="229">
        <v>726001104</v>
      </c>
      <c r="D250" s="160" t="s">
        <v>3215</v>
      </c>
      <c r="E250" s="230" t="s">
        <v>133</v>
      </c>
      <c r="F250" s="160" t="str">
        <f>VLOOKUP(Table3[[#This Row],[FAMILIA]],FAM!$B$2:$C$61,2,FALSE)</f>
        <v>MAT.MANUTENCAO</v>
      </c>
      <c r="G250" s="229" t="s">
        <v>182</v>
      </c>
      <c r="H250" s="230">
        <v>1</v>
      </c>
      <c r="I250" s="230">
        <v>2</v>
      </c>
      <c r="J250" s="230" t="s">
        <v>19114</v>
      </c>
      <c r="K250" s="233" t="s">
        <v>19064</v>
      </c>
      <c r="L250" s="229"/>
      <c r="M250" s="230"/>
    </row>
    <row r="251" spans="2:16" ht="15" customHeight="1">
      <c r="B251" s="228">
        <v>1056</v>
      </c>
      <c r="C251" s="229">
        <v>726001105</v>
      </c>
      <c r="D251" s="160" t="s">
        <v>3217</v>
      </c>
      <c r="E251" s="230" t="s">
        <v>133</v>
      </c>
      <c r="F251" s="160" t="str">
        <f>VLOOKUP(Table3[[#This Row],[FAMILIA]],FAM!$B$2:$C$61,2,FALSE)</f>
        <v>MAT.MANUTENCAO</v>
      </c>
      <c r="G251" s="229" t="s">
        <v>182</v>
      </c>
      <c r="H251" s="230">
        <v>1</v>
      </c>
      <c r="I251" s="230">
        <v>2</v>
      </c>
      <c r="J251" s="230" t="s">
        <v>19114</v>
      </c>
      <c r="K251" s="233" t="s">
        <v>19064</v>
      </c>
      <c r="L251" s="229" t="s">
        <v>19197</v>
      </c>
      <c r="M251" s="230"/>
    </row>
    <row r="252" spans="2:16" ht="15" customHeight="1">
      <c r="B252" s="228">
        <v>1047</v>
      </c>
      <c r="C252" s="229">
        <v>726001106</v>
      </c>
      <c r="D252" s="160" t="s">
        <v>3219</v>
      </c>
      <c r="E252" s="230" t="s">
        <v>133</v>
      </c>
      <c r="F252" s="160" t="str">
        <f>VLOOKUP(Table3[[#This Row],[FAMILIA]],FAM!$B$2:$C$61,2,FALSE)</f>
        <v>MAT.MANUTENCAO</v>
      </c>
      <c r="G252" s="229" t="s">
        <v>182</v>
      </c>
      <c r="H252" s="230">
        <v>1</v>
      </c>
      <c r="I252" s="230">
        <v>4</v>
      </c>
      <c r="J252" s="230" t="s">
        <v>19111</v>
      </c>
      <c r="K252" s="233" t="s">
        <v>19064</v>
      </c>
      <c r="L252" s="229"/>
      <c r="M252" s="230"/>
    </row>
    <row r="253" spans="2:16" ht="15" customHeight="1">
      <c r="B253" s="228">
        <v>1039</v>
      </c>
      <c r="C253" s="229">
        <v>726001107</v>
      </c>
      <c r="D253" s="160" t="s">
        <v>3221</v>
      </c>
      <c r="E253" s="230" t="s">
        <v>133</v>
      </c>
      <c r="F253" s="160" t="str">
        <f>VLOOKUP(Table3[[#This Row],[FAMILIA]],FAM!$B$2:$C$61,2,FALSE)</f>
        <v>MAT.MANUTENCAO</v>
      </c>
      <c r="G253" s="229" t="s">
        <v>182</v>
      </c>
      <c r="H253" s="230">
        <v>2</v>
      </c>
      <c r="I253" s="230">
        <v>4</v>
      </c>
      <c r="J253" s="230" t="s">
        <v>19140</v>
      </c>
      <c r="K253" s="233" t="s">
        <v>19064</v>
      </c>
      <c r="L253" s="229" t="s">
        <v>19198</v>
      </c>
      <c r="M253" s="230"/>
    </row>
    <row r="254" spans="2:16" ht="15" customHeight="1">
      <c r="B254" s="228">
        <v>5130</v>
      </c>
      <c r="C254" s="229">
        <v>726001108</v>
      </c>
      <c r="D254" s="160" t="s">
        <v>3223</v>
      </c>
      <c r="E254" s="230" t="s">
        <v>133</v>
      </c>
      <c r="F254" s="160" t="str">
        <f>VLOOKUP(Table3[[#This Row],[FAMILIA]],FAM!$B$2:$C$61,2,FALSE)</f>
        <v>MAT.MANUTENCAO</v>
      </c>
      <c r="G254" s="229" t="s">
        <v>182</v>
      </c>
      <c r="H254" s="230">
        <v>2</v>
      </c>
      <c r="I254" s="230">
        <v>4</v>
      </c>
      <c r="J254" s="230" t="s">
        <v>19110</v>
      </c>
      <c r="K254" s="233" t="s">
        <v>19064</v>
      </c>
      <c r="L254" s="229"/>
      <c r="M254" s="230"/>
    </row>
    <row r="255" spans="2:16" ht="15" customHeight="1">
      <c r="B255" s="228">
        <v>1036</v>
      </c>
      <c r="C255" s="229">
        <v>726001109</v>
      </c>
      <c r="D255" s="160" t="s">
        <v>3225</v>
      </c>
      <c r="E255" s="230" t="s">
        <v>133</v>
      </c>
      <c r="F255" s="160" t="str">
        <f>VLOOKUP(Table3[[#This Row],[FAMILIA]],FAM!$B$2:$C$61,2,FALSE)</f>
        <v>MAT.MANUTENCAO</v>
      </c>
      <c r="G255" s="229" t="s">
        <v>182</v>
      </c>
      <c r="H255" s="230">
        <v>1</v>
      </c>
      <c r="I255" s="230">
        <v>2</v>
      </c>
      <c r="J255" s="230" t="s">
        <v>19113</v>
      </c>
      <c r="K255" s="233" t="s">
        <v>19064</v>
      </c>
      <c r="L255" s="229"/>
      <c r="M255" s="230"/>
    </row>
    <row r="256" spans="2:16" ht="15" customHeight="1">
      <c r="B256" s="228">
        <v>705</v>
      </c>
      <c r="C256" s="229">
        <v>726001110</v>
      </c>
      <c r="D256" s="160" t="s">
        <v>3227</v>
      </c>
      <c r="E256" s="230" t="s">
        <v>133</v>
      </c>
      <c r="F256" s="160" t="str">
        <f>VLOOKUP(Table3[[#This Row],[FAMILIA]],FAM!$B$2:$C$61,2,FALSE)</f>
        <v>MAT.MANUTENCAO</v>
      </c>
      <c r="G256" s="229" t="s">
        <v>182</v>
      </c>
      <c r="H256" s="230">
        <v>2</v>
      </c>
      <c r="I256" s="230">
        <v>20</v>
      </c>
      <c r="J256" s="230" t="s">
        <v>19145</v>
      </c>
      <c r="K256" s="233" t="s">
        <v>19064</v>
      </c>
      <c r="L256" s="229"/>
      <c r="M256" s="230"/>
    </row>
    <row r="257" spans="2:13" ht="15" customHeight="1">
      <c r="B257" s="228">
        <v>4386</v>
      </c>
      <c r="C257" s="229">
        <v>726001115</v>
      </c>
      <c r="D257" s="160" t="s">
        <v>3233</v>
      </c>
      <c r="E257" s="230" t="s">
        <v>133</v>
      </c>
      <c r="F257" s="160" t="str">
        <f>VLOOKUP(Table3[[#This Row],[FAMILIA]],FAM!$B$2:$C$61,2,FALSE)</f>
        <v>MAT.MANUTENCAO</v>
      </c>
      <c r="G257" s="229" t="s">
        <v>182</v>
      </c>
      <c r="H257" s="230">
        <v>5</v>
      </c>
      <c r="I257" s="230">
        <v>30</v>
      </c>
      <c r="J257" s="230" t="s">
        <v>19163</v>
      </c>
      <c r="K257" s="233" t="s">
        <v>19064</v>
      </c>
      <c r="L257" s="229"/>
      <c r="M257" s="230"/>
    </row>
    <row r="258" spans="2:13" ht="15" customHeight="1">
      <c r="B258" s="228">
        <v>3657</v>
      </c>
      <c r="C258" s="229">
        <v>726001122</v>
      </c>
      <c r="D258" s="160" t="s">
        <v>3247</v>
      </c>
      <c r="E258" s="230" t="s">
        <v>133</v>
      </c>
      <c r="F258" s="160" t="str">
        <f>VLOOKUP(Table3[[#This Row],[FAMILIA]],FAM!$B$2:$C$61,2,FALSE)</f>
        <v>MAT.MANUTENCAO</v>
      </c>
      <c r="G258" s="229" t="s">
        <v>182</v>
      </c>
      <c r="H258" s="230">
        <v>2</v>
      </c>
      <c r="I258" s="230">
        <v>4</v>
      </c>
      <c r="J258" s="230" t="s">
        <v>19199</v>
      </c>
      <c r="K258" s="233" t="s">
        <v>19064</v>
      </c>
      <c r="L258" s="229"/>
      <c r="M258" s="230"/>
    </row>
    <row r="259" spans="2:13" ht="15" customHeight="1">
      <c r="B259" s="228">
        <v>2528</v>
      </c>
      <c r="C259" s="229">
        <v>726001125</v>
      </c>
      <c r="D259" s="160" t="s">
        <v>3251</v>
      </c>
      <c r="E259" s="230" t="s">
        <v>133</v>
      </c>
      <c r="F259" s="160" t="str">
        <f>VLOOKUP(Table3[[#This Row],[FAMILIA]],FAM!$B$2:$C$61,2,FALSE)</f>
        <v>MAT.MANUTENCAO</v>
      </c>
      <c r="G259" s="229" t="s">
        <v>182</v>
      </c>
      <c r="H259" s="230">
        <v>5</v>
      </c>
      <c r="I259" s="230">
        <v>20</v>
      </c>
      <c r="J259" s="230" t="s">
        <v>19199</v>
      </c>
      <c r="K259" s="233" t="s">
        <v>19064</v>
      </c>
      <c r="L259" s="229"/>
      <c r="M259" s="230"/>
    </row>
    <row r="260" spans="2:13" ht="15" customHeight="1">
      <c r="B260" s="228">
        <v>4929</v>
      </c>
      <c r="C260" s="229">
        <v>726001126</v>
      </c>
      <c r="D260" s="160" t="s">
        <v>3253</v>
      </c>
      <c r="E260" s="230" t="s">
        <v>133</v>
      </c>
      <c r="F260" s="160" t="str">
        <f>VLOOKUP(Table3[[#This Row],[FAMILIA]],FAM!$B$2:$C$61,2,FALSE)</f>
        <v>MAT.MANUTENCAO</v>
      </c>
      <c r="G260" s="229" t="s">
        <v>182</v>
      </c>
      <c r="H260" s="230">
        <v>5</v>
      </c>
      <c r="I260" s="230">
        <v>20</v>
      </c>
      <c r="J260" s="230" t="s">
        <v>19200</v>
      </c>
      <c r="K260" s="233" t="s">
        <v>19064</v>
      </c>
      <c r="L260" s="229"/>
      <c r="M260" s="230"/>
    </row>
    <row r="261" spans="2:13" ht="15" customHeight="1">
      <c r="B261" s="228">
        <v>1041</v>
      </c>
      <c r="C261" s="229">
        <v>726001138</v>
      </c>
      <c r="D261" s="160" t="s">
        <v>3277</v>
      </c>
      <c r="E261" s="230" t="s">
        <v>133</v>
      </c>
      <c r="F261" s="160" t="str">
        <f>VLOOKUP(Table3[[#This Row],[FAMILIA]],FAM!$B$2:$C$61,2,FALSE)</f>
        <v>MAT.MANUTENCAO</v>
      </c>
      <c r="G261" s="229" t="s">
        <v>182</v>
      </c>
      <c r="H261" s="230">
        <v>4</v>
      </c>
      <c r="I261" s="230">
        <v>10</v>
      </c>
      <c r="J261" s="230" t="s">
        <v>19105</v>
      </c>
      <c r="K261" s="233" t="s">
        <v>19064</v>
      </c>
      <c r="L261" s="229"/>
      <c r="M261" s="230"/>
    </row>
    <row r="262" spans="2:13" ht="15" customHeight="1">
      <c r="B262" s="228">
        <v>5184</v>
      </c>
      <c r="C262" s="229">
        <v>726001139</v>
      </c>
      <c r="D262" s="160" t="s">
        <v>19201</v>
      </c>
      <c r="E262" s="230" t="s">
        <v>133</v>
      </c>
      <c r="F262" s="160" t="str">
        <f>VLOOKUP(Table3[[#This Row],[FAMILIA]],FAM!$B$2:$C$61,2,FALSE)</f>
        <v>MAT.MANUTENCAO</v>
      </c>
      <c r="G262" s="229" t="s">
        <v>182</v>
      </c>
      <c r="H262" s="230">
        <v>4</v>
      </c>
      <c r="I262" s="230">
        <v>20</v>
      </c>
      <c r="J262" s="230" t="s">
        <v>19160</v>
      </c>
      <c r="K262" s="233" t="s">
        <v>19064</v>
      </c>
      <c r="L262" s="229"/>
      <c r="M262" s="230"/>
    </row>
    <row r="263" spans="2:13" ht="15" customHeight="1">
      <c r="B263" s="228">
        <v>4814</v>
      </c>
      <c r="C263" s="229">
        <v>726001140</v>
      </c>
      <c r="D263" s="160" t="s">
        <v>19202</v>
      </c>
      <c r="E263" s="230" t="s">
        <v>133</v>
      </c>
      <c r="F263" s="160" t="s">
        <v>134</v>
      </c>
      <c r="G263" s="229" t="s">
        <v>182</v>
      </c>
      <c r="H263" s="230">
        <v>4</v>
      </c>
      <c r="I263" s="230">
        <v>10</v>
      </c>
      <c r="J263" s="230" t="s">
        <v>19160</v>
      </c>
      <c r="K263" s="233" t="s">
        <v>19064</v>
      </c>
      <c r="L263" s="229"/>
      <c r="M263" s="230"/>
    </row>
    <row r="264" spans="2:13" ht="15" customHeight="1">
      <c r="B264" s="228">
        <v>3564</v>
      </c>
      <c r="C264" s="229">
        <v>726001141</v>
      </c>
      <c r="D264" s="160" t="s">
        <v>19203</v>
      </c>
      <c r="E264" s="230" t="s">
        <v>133</v>
      </c>
      <c r="F264" s="160" t="str">
        <f>VLOOKUP(Table3[[#This Row],[FAMILIA]],FAM!$B$2:$C$61,2,FALSE)</f>
        <v>MAT.MANUTENCAO</v>
      </c>
      <c r="G264" s="229" t="s">
        <v>182</v>
      </c>
      <c r="H264" s="230">
        <v>2</v>
      </c>
      <c r="I264" s="230">
        <v>5</v>
      </c>
      <c r="J264" s="230" t="s">
        <v>19179</v>
      </c>
      <c r="K264" s="233" t="s">
        <v>19064</v>
      </c>
      <c r="L264" s="229"/>
      <c r="M264" s="230"/>
    </row>
    <row r="265" spans="2:13" ht="15" customHeight="1">
      <c r="B265" s="228">
        <v>3072</v>
      </c>
      <c r="C265" s="229">
        <v>726001142</v>
      </c>
      <c r="D265" s="160" t="s">
        <v>3285</v>
      </c>
      <c r="E265" s="230" t="s">
        <v>133</v>
      </c>
      <c r="F265" s="160" t="str">
        <f>VLOOKUP(Table3[[#This Row],[FAMILIA]],FAM!$B$2:$C$61,2,FALSE)</f>
        <v>MAT.MANUTENCAO</v>
      </c>
      <c r="G265" s="229" t="s">
        <v>182</v>
      </c>
      <c r="H265" s="230">
        <v>5</v>
      </c>
      <c r="I265" s="230">
        <v>40</v>
      </c>
      <c r="J265" s="230" t="s">
        <v>19103</v>
      </c>
      <c r="K265" s="233" t="s">
        <v>19064</v>
      </c>
      <c r="L265" s="229"/>
      <c r="M265" s="230"/>
    </row>
    <row r="266" spans="2:13" ht="15" customHeight="1">
      <c r="B266" s="228">
        <v>3892</v>
      </c>
      <c r="C266" s="229">
        <v>726001146</v>
      </c>
      <c r="D266" s="160" t="s">
        <v>19204</v>
      </c>
      <c r="E266" s="230" t="s">
        <v>133</v>
      </c>
      <c r="F266" s="160" t="str">
        <f>VLOOKUP(Table3[[#This Row],[FAMILIA]],FAM!$B$2:$C$61,2,FALSE)</f>
        <v>MAT.MANUTENCAO</v>
      </c>
      <c r="G266" s="229" t="s">
        <v>182</v>
      </c>
      <c r="H266" s="230">
        <v>1</v>
      </c>
      <c r="I266" s="230">
        <v>3</v>
      </c>
      <c r="J266" s="230" t="s">
        <v>19205</v>
      </c>
      <c r="K266" s="233" t="s">
        <v>19064</v>
      </c>
      <c r="L266" s="229" t="s">
        <v>19206</v>
      </c>
      <c r="M266" s="230"/>
    </row>
    <row r="267" spans="2:13" ht="15" customHeight="1">
      <c r="B267" s="228">
        <v>3891</v>
      </c>
      <c r="C267" s="229">
        <v>726001147</v>
      </c>
      <c r="D267" s="160" t="s">
        <v>3295</v>
      </c>
      <c r="E267" s="230" t="s">
        <v>133</v>
      </c>
      <c r="F267" s="160" t="str">
        <f>VLOOKUP(Table3[[#This Row],[FAMILIA]],FAM!$B$2:$C$61,2,FALSE)</f>
        <v>MAT.MANUTENCAO</v>
      </c>
      <c r="G267" s="229" t="s">
        <v>182</v>
      </c>
      <c r="H267" s="230">
        <v>2</v>
      </c>
      <c r="I267" s="230">
        <v>4</v>
      </c>
      <c r="J267" s="230" t="s">
        <v>19137</v>
      </c>
      <c r="K267" s="233" t="s">
        <v>19064</v>
      </c>
      <c r="L267" s="229" t="s">
        <v>19206</v>
      </c>
      <c r="M267" s="230"/>
    </row>
    <row r="268" spans="2:13" ht="15" customHeight="1">
      <c r="B268" s="228">
        <v>5608</v>
      </c>
      <c r="C268" s="229">
        <v>726001148</v>
      </c>
      <c r="D268" s="160" t="s">
        <v>19207</v>
      </c>
      <c r="E268" s="230" t="s">
        <v>133</v>
      </c>
      <c r="F268" s="160" t="str">
        <f>VLOOKUP(Table3[[#This Row],[FAMILIA]],FAM!$B$2:$C$61,2,FALSE)</f>
        <v>MAT.MANUTENCAO</v>
      </c>
      <c r="G268" s="229" t="s">
        <v>182</v>
      </c>
      <c r="H268" s="230">
        <v>2</v>
      </c>
      <c r="I268" s="230">
        <v>10</v>
      </c>
      <c r="J268" s="230" t="s">
        <v>19208</v>
      </c>
      <c r="K268" s="233" t="s">
        <v>19064</v>
      </c>
      <c r="L268" s="229"/>
      <c r="M268" s="230"/>
    </row>
    <row r="269" spans="2:13" ht="15" customHeight="1">
      <c r="B269" s="228">
        <v>680</v>
      </c>
      <c r="C269" s="229">
        <v>726001151</v>
      </c>
      <c r="D269" s="160" t="s">
        <v>19209</v>
      </c>
      <c r="E269" s="230" t="s">
        <v>133</v>
      </c>
      <c r="F269" s="160" t="str">
        <f>VLOOKUP(Table3[[#This Row],[FAMILIA]],FAM!$B$2:$C$61,2,FALSE)</f>
        <v>MAT.MANUTENCAO</v>
      </c>
      <c r="G269" s="229" t="s">
        <v>182</v>
      </c>
      <c r="H269" s="230">
        <v>5</v>
      </c>
      <c r="I269" s="230">
        <v>20</v>
      </c>
      <c r="J269" s="230" t="s">
        <v>19163</v>
      </c>
      <c r="K269" s="233" t="s">
        <v>19064</v>
      </c>
      <c r="L269" s="229"/>
      <c r="M269" s="230"/>
    </row>
    <row r="270" spans="2:13" ht="15" customHeight="1">
      <c r="B270" s="228">
        <v>7337</v>
      </c>
      <c r="C270" s="229">
        <v>726001152</v>
      </c>
      <c r="D270" s="160" t="s">
        <v>3305</v>
      </c>
      <c r="E270" s="230" t="s">
        <v>133</v>
      </c>
      <c r="F270" s="160" t="str">
        <f>VLOOKUP(Table3[[#This Row],[FAMILIA]],FAM!$B$2:$C$61,2,FALSE)</f>
        <v>MAT.MANUTENCAO</v>
      </c>
      <c r="G270" s="229" t="s">
        <v>182</v>
      </c>
      <c r="H270" s="230">
        <v>3</v>
      </c>
      <c r="I270" s="230">
        <v>9</v>
      </c>
      <c r="J270" s="230" t="s">
        <v>19210</v>
      </c>
      <c r="K270" s="233" t="s">
        <v>19064</v>
      </c>
      <c r="L270" s="229" t="s">
        <v>19206</v>
      </c>
      <c r="M270" s="230"/>
    </row>
    <row r="271" spans="2:13" ht="15" customHeight="1">
      <c r="B271" s="228">
        <v>7082</v>
      </c>
      <c r="C271" s="229">
        <v>726001154</v>
      </c>
      <c r="D271" s="160" t="s">
        <v>19211</v>
      </c>
      <c r="E271" s="230" t="s">
        <v>133</v>
      </c>
      <c r="F271" s="160" t="str">
        <f>VLOOKUP(Table3[[#This Row],[FAMILIA]],FAM!$B$2:$C$61,2,FALSE)</f>
        <v>MAT.MANUTENCAO</v>
      </c>
      <c r="G271" s="229" t="s">
        <v>182</v>
      </c>
      <c r="H271" s="230">
        <v>1</v>
      </c>
      <c r="I271" s="230">
        <v>3</v>
      </c>
      <c r="J271" s="230" t="s">
        <v>19111</v>
      </c>
      <c r="K271" s="233" t="s">
        <v>19064</v>
      </c>
      <c r="L271" s="229"/>
      <c r="M271" s="230"/>
    </row>
    <row r="272" spans="2:13" ht="15" customHeight="1">
      <c r="B272" s="228">
        <v>4153</v>
      </c>
      <c r="C272" s="229">
        <v>726001156</v>
      </c>
      <c r="D272" s="160" t="s">
        <v>3313</v>
      </c>
      <c r="E272" s="230" t="s">
        <v>133</v>
      </c>
      <c r="F272" s="160" t="str">
        <f>VLOOKUP(Table3[[#This Row],[FAMILIA]],FAM!$B$2:$C$61,2,FALSE)</f>
        <v>MAT.MANUTENCAO</v>
      </c>
      <c r="G272" s="229" t="s">
        <v>182</v>
      </c>
      <c r="H272" s="230">
        <v>10</v>
      </c>
      <c r="I272" s="230">
        <v>80</v>
      </c>
      <c r="J272" s="230" t="s">
        <v>19212</v>
      </c>
      <c r="K272" s="233" t="s">
        <v>19064</v>
      </c>
      <c r="L272" s="229"/>
      <c r="M272" s="230"/>
    </row>
    <row r="273" spans="2:13" ht="15" customHeight="1">
      <c r="B273" s="228">
        <v>5737</v>
      </c>
      <c r="C273" s="229">
        <v>726001157</v>
      </c>
      <c r="D273" s="160" t="s">
        <v>3315</v>
      </c>
      <c r="E273" s="230" t="s">
        <v>133</v>
      </c>
      <c r="F273" s="160" t="s">
        <v>134</v>
      </c>
      <c r="G273" s="229" t="s">
        <v>182</v>
      </c>
      <c r="H273" s="230">
        <v>1</v>
      </c>
      <c r="I273" s="230">
        <v>2</v>
      </c>
      <c r="J273" s="230" t="s">
        <v>19159</v>
      </c>
      <c r="K273" s="233" t="s">
        <v>19064</v>
      </c>
      <c r="L273" s="229"/>
      <c r="M273" s="230"/>
    </row>
    <row r="274" spans="2:13" ht="15" customHeight="1">
      <c r="B274" s="228">
        <v>676</v>
      </c>
      <c r="C274" s="229">
        <v>726001159</v>
      </c>
      <c r="D274" s="160" t="s">
        <v>3319</v>
      </c>
      <c r="E274" s="230" t="s">
        <v>133</v>
      </c>
      <c r="F274" s="160" t="str">
        <f>VLOOKUP(Table3[[#This Row],[FAMILIA]],FAM!$B$2:$C$61,2,FALSE)</f>
        <v>MAT.MANUTENCAO</v>
      </c>
      <c r="G274" s="229" t="s">
        <v>182</v>
      </c>
      <c r="H274" s="230">
        <v>10</v>
      </c>
      <c r="I274" s="230">
        <v>70</v>
      </c>
      <c r="J274" s="230" t="s">
        <v>19164</v>
      </c>
      <c r="K274" s="233" t="s">
        <v>19064</v>
      </c>
      <c r="L274" s="229"/>
      <c r="M274" s="230"/>
    </row>
    <row r="275" spans="2:13" ht="15" customHeight="1">
      <c r="B275" s="228">
        <v>5618</v>
      </c>
      <c r="C275" s="229">
        <v>726001162</v>
      </c>
      <c r="D275" s="160" t="s">
        <v>3325</v>
      </c>
      <c r="E275" s="230" t="s">
        <v>133</v>
      </c>
      <c r="F275" s="160" t="str">
        <f>VLOOKUP(Table3[[#This Row],[FAMILIA]],FAM!$B$2:$C$61,2,FALSE)</f>
        <v>MAT.MANUTENCAO</v>
      </c>
      <c r="G275" s="229" t="s">
        <v>182</v>
      </c>
      <c r="H275" s="230">
        <v>1</v>
      </c>
      <c r="I275" s="230">
        <v>3</v>
      </c>
      <c r="J275" s="230" t="s">
        <v>19213</v>
      </c>
      <c r="K275" s="233" t="s">
        <v>19064</v>
      </c>
      <c r="L275" s="229"/>
      <c r="M275" s="230"/>
    </row>
    <row r="276" spans="2:13" ht="15" customHeight="1">
      <c r="B276" s="228">
        <v>205</v>
      </c>
      <c r="C276" s="229">
        <v>726001166</v>
      </c>
      <c r="D276" s="160" t="s">
        <v>3333</v>
      </c>
      <c r="E276" s="230" t="s">
        <v>133</v>
      </c>
      <c r="F276" s="160" t="str">
        <f>VLOOKUP(Table3[[#This Row],[FAMILIA]],FAM!$B$2:$C$61,2,FALSE)</f>
        <v>MAT.MANUTENCAO</v>
      </c>
      <c r="G276" s="229" t="s">
        <v>182</v>
      </c>
      <c r="H276" s="230">
        <v>5</v>
      </c>
      <c r="I276" s="230">
        <v>15</v>
      </c>
      <c r="J276" s="230" t="s">
        <v>19142</v>
      </c>
      <c r="K276" s="233" t="s">
        <v>19064</v>
      </c>
      <c r="L276" s="229"/>
      <c r="M276" s="230"/>
    </row>
    <row r="277" spans="2:13" ht="15" customHeight="1">
      <c r="B277" s="228">
        <v>4165</v>
      </c>
      <c r="C277" s="229">
        <v>726001167</v>
      </c>
      <c r="D277" s="160" t="s">
        <v>3335</v>
      </c>
      <c r="E277" s="230" t="s">
        <v>133</v>
      </c>
      <c r="F277" s="160" t="str">
        <f>VLOOKUP(Table3[[#This Row],[FAMILIA]],FAM!$B$2:$C$61,2,FALSE)</f>
        <v>MAT.MANUTENCAO</v>
      </c>
      <c r="G277" s="229" t="s">
        <v>182</v>
      </c>
      <c r="H277" s="230">
        <v>2</v>
      </c>
      <c r="I277" s="230">
        <v>4</v>
      </c>
      <c r="J277" s="230" t="s">
        <v>19111</v>
      </c>
      <c r="K277" s="233" t="s">
        <v>19064</v>
      </c>
      <c r="L277" s="229"/>
      <c r="M277" s="230"/>
    </row>
    <row r="278" spans="2:13" ht="15" customHeight="1">
      <c r="B278" s="228">
        <v>667</v>
      </c>
      <c r="C278" s="229">
        <v>726001168</v>
      </c>
      <c r="D278" s="160" t="s">
        <v>3337</v>
      </c>
      <c r="E278" s="230" t="s">
        <v>133</v>
      </c>
      <c r="F278" s="160" t="str">
        <f>VLOOKUP(Table3[[#This Row],[FAMILIA]],FAM!$B$2:$C$61,2,FALSE)</f>
        <v>MAT.MANUTENCAO</v>
      </c>
      <c r="G278" s="229" t="s">
        <v>182</v>
      </c>
      <c r="H278" s="230">
        <v>2</v>
      </c>
      <c r="I278" s="230">
        <v>10</v>
      </c>
      <c r="J278" s="230" t="s">
        <v>19145</v>
      </c>
      <c r="K278" s="233" t="s">
        <v>19064</v>
      </c>
      <c r="L278" s="229"/>
      <c r="M278" s="230"/>
    </row>
    <row r="279" spans="2:13" ht="15" customHeight="1">
      <c r="B279" s="228">
        <v>2192</v>
      </c>
      <c r="C279" s="229">
        <v>726001171</v>
      </c>
      <c r="D279" s="160" t="s">
        <v>3343</v>
      </c>
      <c r="E279" s="230" t="s">
        <v>133</v>
      </c>
      <c r="F279" s="160" t="str">
        <f>VLOOKUP(Table3[[#This Row],[FAMILIA]],FAM!$B$2:$C$61,2,FALSE)</f>
        <v>MAT.MANUTENCAO</v>
      </c>
      <c r="G279" s="229" t="s">
        <v>182</v>
      </c>
      <c r="H279" s="230">
        <v>2</v>
      </c>
      <c r="I279" s="230">
        <v>4</v>
      </c>
      <c r="J279" s="230" t="s">
        <v>19122</v>
      </c>
      <c r="K279" s="233" t="s">
        <v>19064</v>
      </c>
      <c r="L279" s="229"/>
      <c r="M279" s="230"/>
    </row>
    <row r="280" spans="2:13" ht="15" customHeight="1">
      <c r="B280" s="228">
        <v>4156</v>
      </c>
      <c r="C280" s="229">
        <v>726001179</v>
      </c>
      <c r="D280" s="160" t="s">
        <v>19214</v>
      </c>
      <c r="E280" s="230" t="s">
        <v>133</v>
      </c>
      <c r="F280" s="160" t="str">
        <f>VLOOKUP(Table3[[#This Row],[FAMILIA]],FAM!$B$2:$C$61,2,FALSE)</f>
        <v>MAT.MANUTENCAO</v>
      </c>
      <c r="G280" s="229" t="s">
        <v>182</v>
      </c>
      <c r="H280" s="230">
        <v>5</v>
      </c>
      <c r="I280" s="230">
        <v>10</v>
      </c>
      <c r="J280" s="230" t="s">
        <v>19212</v>
      </c>
      <c r="K280" s="233" t="s">
        <v>19064</v>
      </c>
      <c r="L280" s="229" t="s">
        <v>19215</v>
      </c>
      <c r="M280" s="230"/>
    </row>
    <row r="281" spans="2:13" ht="15" customHeight="1">
      <c r="B281" s="228">
        <v>658</v>
      </c>
      <c r="C281" s="229">
        <v>726001182</v>
      </c>
      <c r="D281" s="160" t="s">
        <v>3363</v>
      </c>
      <c r="E281" s="230" t="s">
        <v>133</v>
      </c>
      <c r="F281" s="160" t="str">
        <f>VLOOKUP(Table3[[#This Row],[FAMILIA]],FAM!$B$2:$C$61,2,FALSE)</f>
        <v>MAT.MANUTENCAO</v>
      </c>
      <c r="G281" s="229" t="s">
        <v>182</v>
      </c>
      <c r="H281" s="230">
        <v>4</v>
      </c>
      <c r="I281" s="230">
        <v>8</v>
      </c>
      <c r="J281" s="230" t="s">
        <v>19160</v>
      </c>
      <c r="K281" s="233" t="s">
        <v>19064</v>
      </c>
      <c r="L281" s="229"/>
      <c r="M281" s="230"/>
    </row>
    <row r="282" spans="2:13" ht="15" customHeight="1">
      <c r="B282" s="228">
        <v>657</v>
      </c>
      <c r="C282" s="229">
        <v>726001183</v>
      </c>
      <c r="D282" s="160" t="s">
        <v>3365</v>
      </c>
      <c r="E282" s="230" t="s">
        <v>133</v>
      </c>
      <c r="F282" s="160" t="str">
        <f>VLOOKUP(Table3[[#This Row],[FAMILIA]],FAM!$B$2:$C$61,2,FALSE)</f>
        <v>MAT.MANUTENCAO</v>
      </c>
      <c r="G282" s="229" t="s">
        <v>182</v>
      </c>
      <c r="H282" s="230">
        <v>4</v>
      </c>
      <c r="I282" s="230">
        <v>8</v>
      </c>
      <c r="J282" s="230" t="s">
        <v>19160</v>
      </c>
      <c r="K282" s="233" t="s">
        <v>19064</v>
      </c>
      <c r="L282" s="229"/>
      <c r="M282" s="230"/>
    </row>
    <row r="283" spans="2:13" ht="15" customHeight="1">
      <c r="B283" s="228">
        <v>6288</v>
      </c>
      <c r="C283" s="229">
        <v>726001185</v>
      </c>
      <c r="D283" s="160" t="s">
        <v>3369</v>
      </c>
      <c r="E283" s="230" t="s">
        <v>133</v>
      </c>
      <c r="F283" s="160" t="str">
        <f>VLOOKUP(Table3[[#This Row],[FAMILIA]],FAM!$B$2:$C$61,2,FALSE)</f>
        <v>MAT.MANUTENCAO</v>
      </c>
      <c r="G283" s="229" t="s">
        <v>182</v>
      </c>
      <c r="H283" s="230">
        <v>10</v>
      </c>
      <c r="I283" s="230">
        <v>30</v>
      </c>
      <c r="J283" s="230" t="s">
        <v>19216</v>
      </c>
      <c r="K283" s="233" t="s">
        <v>19064</v>
      </c>
      <c r="L283" s="229"/>
      <c r="M283" s="230"/>
    </row>
    <row r="284" spans="2:13" ht="15" customHeight="1">
      <c r="B284" s="228">
        <v>6328</v>
      </c>
      <c r="C284" s="229">
        <v>726001186</v>
      </c>
      <c r="D284" s="160" t="s">
        <v>19217</v>
      </c>
      <c r="E284" s="230" t="s">
        <v>133</v>
      </c>
      <c r="F284" s="160" t="str">
        <f>VLOOKUP(Table3[[#This Row],[FAMILIA]],FAM!$B$2:$C$61,2,FALSE)</f>
        <v>MAT.MANUTENCAO</v>
      </c>
      <c r="G284" s="229" t="s">
        <v>182</v>
      </c>
      <c r="H284" s="230">
        <v>1</v>
      </c>
      <c r="I284" s="230">
        <v>2</v>
      </c>
      <c r="J284" s="230" t="s">
        <v>19218</v>
      </c>
      <c r="K284" s="233" t="s">
        <v>19064</v>
      </c>
      <c r="L284" s="229"/>
      <c r="M284" s="230"/>
    </row>
    <row r="285" spans="2:13" ht="15" customHeight="1">
      <c r="B285" s="228">
        <v>713</v>
      </c>
      <c r="C285" s="229">
        <v>726001187</v>
      </c>
      <c r="D285" s="160" t="s">
        <v>3373</v>
      </c>
      <c r="E285" s="230" t="s">
        <v>133</v>
      </c>
      <c r="F285" s="160" t="str">
        <f>VLOOKUP(Table3[[#This Row],[FAMILIA]],FAM!$B$2:$C$61,2,FALSE)</f>
        <v>MAT.MANUTENCAO</v>
      </c>
      <c r="G285" s="229" t="s">
        <v>182</v>
      </c>
      <c r="H285" s="230">
        <v>4</v>
      </c>
      <c r="I285" s="230">
        <v>8</v>
      </c>
      <c r="J285" s="230" t="s">
        <v>19179</v>
      </c>
      <c r="K285" s="233" t="s">
        <v>19064</v>
      </c>
      <c r="L285" s="229" t="s">
        <v>19219</v>
      </c>
      <c r="M285" s="230"/>
    </row>
    <row r="286" spans="2:13" ht="15" customHeight="1">
      <c r="B286" s="228">
        <v>4812</v>
      </c>
      <c r="C286" s="229">
        <v>726001188</v>
      </c>
      <c r="D286" s="160" t="s">
        <v>3375</v>
      </c>
      <c r="E286" s="230" t="s">
        <v>133</v>
      </c>
      <c r="F286" s="160" t="str">
        <f>VLOOKUP(Table3[[#This Row],[FAMILIA]],FAM!$B$2:$C$61,2,FALSE)</f>
        <v>MAT.MANUTENCAO</v>
      </c>
      <c r="G286" s="229" t="s">
        <v>182</v>
      </c>
      <c r="H286" s="230">
        <v>1</v>
      </c>
      <c r="I286" s="230">
        <v>4</v>
      </c>
      <c r="J286" s="230" t="s">
        <v>19213</v>
      </c>
      <c r="K286" s="233" t="s">
        <v>19064</v>
      </c>
      <c r="L286" s="229"/>
      <c r="M286" s="230"/>
    </row>
    <row r="287" spans="2:13" ht="15" customHeight="1">
      <c r="B287" s="228">
        <v>2195</v>
      </c>
      <c r="C287" s="229">
        <v>726001189</v>
      </c>
      <c r="D287" s="160" t="s">
        <v>19220</v>
      </c>
      <c r="E287" s="230" t="s">
        <v>133</v>
      </c>
      <c r="F287" s="160" t="str">
        <f>VLOOKUP(Table3[[#This Row],[FAMILIA]],FAM!$B$2:$C$61,2,FALSE)</f>
        <v>MAT.MANUTENCAO</v>
      </c>
      <c r="G287" s="229" t="s">
        <v>182</v>
      </c>
      <c r="H287" s="230">
        <v>2</v>
      </c>
      <c r="I287" s="230">
        <v>4</v>
      </c>
      <c r="J287" s="230" t="s">
        <v>19122</v>
      </c>
      <c r="K287" s="233" t="s">
        <v>19064</v>
      </c>
      <c r="L287" s="229"/>
      <c r="M287" s="230"/>
    </row>
    <row r="288" spans="2:13" ht="15" customHeight="1">
      <c r="B288" s="228">
        <v>1086</v>
      </c>
      <c r="C288" s="229">
        <v>726001190</v>
      </c>
      <c r="D288" s="160" t="s">
        <v>3379</v>
      </c>
      <c r="E288" s="230" t="s">
        <v>133</v>
      </c>
      <c r="F288" s="160" t="str">
        <f>VLOOKUP(Table3[[#This Row],[FAMILIA]],FAM!$B$2:$C$61,2,FALSE)</f>
        <v>MAT.MANUTENCAO</v>
      </c>
      <c r="G288" s="229" t="s">
        <v>182</v>
      </c>
      <c r="H288" s="230">
        <v>2</v>
      </c>
      <c r="I288" s="230">
        <v>4</v>
      </c>
      <c r="J288" s="230" t="s">
        <v>19122</v>
      </c>
      <c r="K288" s="233" t="s">
        <v>19064</v>
      </c>
      <c r="L288" s="229"/>
      <c r="M288" s="230"/>
    </row>
    <row r="289" spans="2:13" ht="15" customHeight="1">
      <c r="B289" s="228">
        <v>6350</v>
      </c>
      <c r="C289" s="229">
        <v>726001192</v>
      </c>
      <c r="D289" s="160" t="s">
        <v>3383</v>
      </c>
      <c r="E289" s="230" t="s">
        <v>133</v>
      </c>
      <c r="F289" s="160" t="str">
        <f>VLOOKUP(Table3[[#This Row],[FAMILIA]],FAM!$B$2:$C$61,2,FALSE)</f>
        <v>MAT.MANUTENCAO</v>
      </c>
      <c r="G289" s="229" t="s">
        <v>182</v>
      </c>
      <c r="H289" s="230">
        <v>1</v>
      </c>
      <c r="I289" s="230">
        <v>5</v>
      </c>
      <c r="J289" s="230" t="s">
        <v>19221</v>
      </c>
      <c r="K289" s="233" t="s">
        <v>19064</v>
      </c>
      <c r="L289" s="229"/>
      <c r="M289" s="230"/>
    </row>
    <row r="290" spans="2:13" ht="15" customHeight="1">
      <c r="B290" s="228">
        <v>3747</v>
      </c>
      <c r="C290" s="229">
        <v>726001194</v>
      </c>
      <c r="D290" s="160" t="s">
        <v>3387</v>
      </c>
      <c r="E290" s="230" t="s">
        <v>133</v>
      </c>
      <c r="F290" s="160" t="str">
        <f>VLOOKUP(Table3[[#This Row],[FAMILIA]],FAM!$B$2:$C$61,2,FALSE)</f>
        <v>MAT.MANUTENCAO</v>
      </c>
      <c r="G290" s="229" t="s">
        <v>182</v>
      </c>
      <c r="H290" s="230">
        <v>10</v>
      </c>
      <c r="I290" s="230">
        <v>60</v>
      </c>
      <c r="J290" s="230" t="s">
        <v>19222</v>
      </c>
      <c r="K290" s="26" t="s">
        <v>19064</v>
      </c>
      <c r="L290" s="229"/>
      <c r="M290" s="230"/>
    </row>
    <row r="291" spans="2:13" ht="15" customHeight="1">
      <c r="B291" s="228">
        <v>3286</v>
      </c>
      <c r="C291" s="229">
        <v>726001195</v>
      </c>
      <c r="D291" s="160" t="s">
        <v>3389</v>
      </c>
      <c r="E291" s="230" t="s">
        <v>133</v>
      </c>
      <c r="F291" s="160" t="str">
        <f>VLOOKUP(Table3[[#This Row],[FAMILIA]],FAM!$B$2:$C$61,2,FALSE)</f>
        <v>MAT.MANUTENCAO</v>
      </c>
      <c r="G291" s="229" t="s">
        <v>182</v>
      </c>
      <c r="H291" s="230">
        <v>1</v>
      </c>
      <c r="I291" s="230">
        <v>4</v>
      </c>
      <c r="J291" s="230" t="s">
        <v>19223</v>
      </c>
      <c r="K291" s="233" t="s">
        <v>19064</v>
      </c>
      <c r="L291" s="229" t="s">
        <v>19224</v>
      </c>
      <c r="M291" s="230" t="s">
        <v>19225</v>
      </c>
    </row>
    <row r="292" spans="2:13" ht="15" customHeight="1">
      <c r="B292" s="228">
        <v>6539</v>
      </c>
      <c r="C292" s="229">
        <v>726001197</v>
      </c>
      <c r="D292" s="160" t="s">
        <v>19226</v>
      </c>
      <c r="E292" s="230" t="s">
        <v>133</v>
      </c>
      <c r="F292" s="160" t="str">
        <f>VLOOKUP(Table3[[#This Row],[FAMILIA]],FAM!$B$2:$C$61,2,FALSE)</f>
        <v>MAT.MANUTENCAO</v>
      </c>
      <c r="G292" s="229" t="s">
        <v>182</v>
      </c>
      <c r="H292" s="230">
        <v>2</v>
      </c>
      <c r="I292" s="230">
        <v>4</v>
      </c>
      <c r="J292" s="230" t="s">
        <v>19227</v>
      </c>
      <c r="K292" s="233" t="s">
        <v>19064</v>
      </c>
      <c r="L292" s="229"/>
      <c r="M292" s="230"/>
    </row>
    <row r="293" spans="2:13" ht="15" customHeight="1">
      <c r="B293" s="228">
        <v>1043</v>
      </c>
      <c r="C293" s="229">
        <v>726001198</v>
      </c>
      <c r="D293" s="160" t="s">
        <v>3395</v>
      </c>
      <c r="E293" s="230" t="s">
        <v>133</v>
      </c>
      <c r="F293" s="160" t="str">
        <f>VLOOKUP(Table3[[#This Row],[FAMILIA]],FAM!$B$2:$C$61,2,FALSE)</f>
        <v>MAT.MANUTENCAO</v>
      </c>
      <c r="G293" s="229" t="s">
        <v>182</v>
      </c>
      <c r="H293" s="230">
        <v>1</v>
      </c>
      <c r="I293" s="230">
        <v>8</v>
      </c>
      <c r="J293" s="230" t="s">
        <v>19140</v>
      </c>
      <c r="K293" s="233" t="s">
        <v>19064</v>
      </c>
      <c r="L293" s="229"/>
      <c r="M293" s="230"/>
    </row>
    <row r="294" spans="2:13" ht="15" customHeight="1">
      <c r="B294" s="228">
        <v>2543</v>
      </c>
      <c r="C294" s="229">
        <v>726001199</v>
      </c>
      <c r="D294" s="160" t="s">
        <v>3397</v>
      </c>
      <c r="E294" s="230" t="s">
        <v>133</v>
      </c>
      <c r="F294" s="160" t="str">
        <f>VLOOKUP(Table3[[#This Row],[FAMILIA]],FAM!$B$2:$C$61,2,FALSE)</f>
        <v>MAT.MANUTENCAO</v>
      </c>
      <c r="G294" s="229" t="s">
        <v>182</v>
      </c>
      <c r="H294" s="230">
        <v>1</v>
      </c>
      <c r="I294" s="230">
        <v>2</v>
      </c>
      <c r="J294" s="230" t="s">
        <v>19228</v>
      </c>
      <c r="K294" s="233" t="s">
        <v>19064</v>
      </c>
      <c r="L294" s="229"/>
      <c r="M294" s="230"/>
    </row>
    <row r="295" spans="2:13" ht="15" customHeight="1">
      <c r="B295" s="228">
        <v>5586</v>
      </c>
      <c r="C295" s="229">
        <v>726001200</v>
      </c>
      <c r="D295" s="160" t="s">
        <v>3399</v>
      </c>
      <c r="E295" s="230" t="s">
        <v>133</v>
      </c>
      <c r="F295" s="160" t="str">
        <f>VLOOKUP(Table3[[#This Row],[FAMILIA]],FAM!$B$2:$C$61,2,FALSE)</f>
        <v>MAT.MANUTENCAO</v>
      </c>
      <c r="G295" s="229" t="s">
        <v>182</v>
      </c>
      <c r="H295" s="230">
        <v>1</v>
      </c>
      <c r="I295" s="230">
        <v>2</v>
      </c>
      <c r="J295" s="230" t="s">
        <v>19229</v>
      </c>
      <c r="K295" s="233" t="s">
        <v>19064</v>
      </c>
      <c r="L295" s="229"/>
      <c r="M295" s="230"/>
    </row>
    <row r="296" spans="2:13" ht="15" customHeight="1">
      <c r="B296" s="228">
        <v>1087</v>
      </c>
      <c r="C296" s="229">
        <v>726001201</v>
      </c>
      <c r="D296" s="160" t="s">
        <v>3401</v>
      </c>
      <c r="E296" s="230" t="s">
        <v>133</v>
      </c>
      <c r="F296" s="160" t="str">
        <f>VLOOKUP(Table3[[#This Row],[FAMILIA]],FAM!$B$2:$C$61,2,FALSE)</f>
        <v>MAT.MANUTENCAO</v>
      </c>
      <c r="G296" s="229" t="s">
        <v>182</v>
      </c>
      <c r="H296" s="230">
        <v>2</v>
      </c>
      <c r="I296" s="230">
        <v>4</v>
      </c>
      <c r="J296" s="230" t="s">
        <v>19117</v>
      </c>
      <c r="K296" s="233" t="s">
        <v>19064</v>
      </c>
      <c r="L296" s="229" t="s">
        <v>19230</v>
      </c>
      <c r="M296" s="230"/>
    </row>
    <row r="297" spans="2:13" ht="15" customHeight="1">
      <c r="B297" s="228">
        <v>6511</v>
      </c>
      <c r="C297" s="229">
        <v>726001203</v>
      </c>
      <c r="D297" s="160" t="s">
        <v>3405</v>
      </c>
      <c r="E297" s="230" t="s">
        <v>133</v>
      </c>
      <c r="F297" s="160" t="str">
        <f>VLOOKUP(Table3[[#This Row],[FAMILIA]],FAM!$B$2:$C$61,2,FALSE)</f>
        <v>MAT.MANUTENCAO</v>
      </c>
      <c r="G297" s="229" t="s">
        <v>182</v>
      </c>
      <c r="H297" s="230">
        <v>2</v>
      </c>
      <c r="I297" s="230">
        <v>8</v>
      </c>
      <c r="J297" s="230" t="s">
        <v>19108</v>
      </c>
      <c r="K297" s="233" t="s">
        <v>19064</v>
      </c>
      <c r="L297" s="229" t="s">
        <v>19231</v>
      </c>
      <c r="M297" s="230"/>
    </row>
    <row r="298" spans="2:13" ht="15" customHeight="1">
      <c r="B298" s="228">
        <v>3719</v>
      </c>
      <c r="C298" s="229">
        <v>726001204</v>
      </c>
      <c r="D298" s="160" t="s">
        <v>19232</v>
      </c>
      <c r="E298" s="230" t="s">
        <v>133</v>
      </c>
      <c r="F298" s="160" t="str">
        <f>VLOOKUP(Table3[[#This Row],[FAMILIA]],FAM!$B$2:$C$61,2,FALSE)</f>
        <v>MAT.MANUTENCAO</v>
      </c>
      <c r="G298" s="229" t="s">
        <v>182</v>
      </c>
      <c r="H298" s="230">
        <v>2</v>
      </c>
      <c r="I298" s="230">
        <v>4</v>
      </c>
      <c r="J298" s="230" t="s">
        <v>19233</v>
      </c>
      <c r="K298" s="233" t="s">
        <v>19064</v>
      </c>
      <c r="L298" s="229"/>
      <c r="M298" s="230"/>
    </row>
    <row r="299" spans="2:13" ht="15" customHeight="1">
      <c r="B299" s="228">
        <v>3530</v>
      </c>
      <c r="C299" s="229">
        <v>726001205</v>
      </c>
      <c r="D299" s="160" t="s">
        <v>3409</v>
      </c>
      <c r="E299" s="230" t="s">
        <v>133</v>
      </c>
      <c r="F299" s="160" t="str">
        <f>VLOOKUP(Table3[[#This Row],[FAMILIA]],FAM!$B$2:$C$61,2,FALSE)</f>
        <v>MAT.MANUTENCAO</v>
      </c>
      <c r="G299" s="229" t="s">
        <v>182</v>
      </c>
      <c r="H299" s="230">
        <v>2</v>
      </c>
      <c r="I299" s="230">
        <v>4</v>
      </c>
      <c r="J299" s="230" t="s">
        <v>19234</v>
      </c>
      <c r="K299" s="233" t="s">
        <v>19064</v>
      </c>
      <c r="L299" s="229"/>
      <c r="M299" s="230"/>
    </row>
    <row r="300" spans="2:13" ht="15" customHeight="1">
      <c r="B300" s="228">
        <v>714</v>
      </c>
      <c r="C300" s="229">
        <v>726001206</v>
      </c>
      <c r="D300" s="160" t="s">
        <v>3411</v>
      </c>
      <c r="E300" s="230" t="s">
        <v>133</v>
      </c>
      <c r="F300" s="160" t="str">
        <f>VLOOKUP(Table3[[#This Row],[FAMILIA]],FAM!$B$2:$C$61,2,FALSE)</f>
        <v>MAT.MANUTENCAO</v>
      </c>
      <c r="G300" s="229" t="s">
        <v>182</v>
      </c>
      <c r="H300" s="230">
        <v>2</v>
      </c>
      <c r="I300" s="230">
        <v>4</v>
      </c>
      <c r="J300" s="230" t="s">
        <v>19179</v>
      </c>
      <c r="K300" s="233" t="s">
        <v>19064</v>
      </c>
      <c r="L300" s="229"/>
      <c r="M300" s="230"/>
    </row>
    <row r="301" spans="2:13" ht="15" customHeight="1">
      <c r="B301" s="228"/>
      <c r="C301" s="229">
        <v>726001209</v>
      </c>
      <c r="D301" s="160" t="s">
        <v>3417</v>
      </c>
      <c r="E301" s="230" t="s">
        <v>133</v>
      </c>
      <c r="F301" s="160" t="str">
        <f>VLOOKUP(Table3[[#This Row],[FAMILIA]],FAM!$B$2:$C$61,2,FALSE)</f>
        <v>MAT.MANUTENCAO</v>
      </c>
      <c r="G301" s="229" t="s">
        <v>182</v>
      </c>
      <c r="H301" s="230">
        <v>1</v>
      </c>
      <c r="I301" s="230">
        <v>2</v>
      </c>
      <c r="J301" s="230" t="s">
        <v>19235</v>
      </c>
      <c r="K301" s="233" t="s">
        <v>19064</v>
      </c>
      <c r="L301" s="229"/>
      <c r="M301" s="230"/>
    </row>
    <row r="302" spans="2:13" ht="15" customHeight="1">
      <c r="B302" s="228">
        <v>702</v>
      </c>
      <c r="C302" s="229">
        <v>726001212</v>
      </c>
      <c r="D302" s="160" t="s">
        <v>19236</v>
      </c>
      <c r="E302" s="230" t="s">
        <v>133</v>
      </c>
      <c r="F302" s="160" t="str">
        <f>VLOOKUP(Table3[[#This Row],[FAMILIA]],FAM!$B$2:$C$61,2,FALSE)</f>
        <v>MAT.MANUTENCAO</v>
      </c>
      <c r="G302" s="229" t="s">
        <v>182</v>
      </c>
      <c r="H302" s="230">
        <v>50</v>
      </c>
      <c r="I302" s="230">
        <v>150</v>
      </c>
      <c r="J302" s="230" t="s">
        <v>19145</v>
      </c>
      <c r="K302" s="233" t="s">
        <v>19064</v>
      </c>
      <c r="L302" s="229"/>
      <c r="M302" s="230"/>
    </row>
    <row r="303" spans="2:13" ht="15" customHeight="1">
      <c r="B303" s="228"/>
      <c r="C303" s="229">
        <v>726001214</v>
      </c>
      <c r="D303" s="160" t="s">
        <v>3427</v>
      </c>
      <c r="E303" s="230" t="s">
        <v>133</v>
      </c>
      <c r="F303" s="160" t="str">
        <f>VLOOKUP(Table3[[#This Row],[FAMILIA]],FAM!$B$2:$C$61,2,FALSE)</f>
        <v>MAT.MANUTENCAO</v>
      </c>
      <c r="G303" s="229" t="s">
        <v>182</v>
      </c>
      <c r="H303" s="230">
        <v>2</v>
      </c>
      <c r="I303" s="230">
        <v>8</v>
      </c>
      <c r="J303" s="230" t="s">
        <v>19237</v>
      </c>
      <c r="K303" s="233" t="s">
        <v>19064</v>
      </c>
      <c r="L303" s="229" t="s">
        <v>19238</v>
      </c>
      <c r="M303" s="230"/>
    </row>
    <row r="304" spans="2:13" ht="15" customHeight="1">
      <c r="B304" s="228">
        <v>3721</v>
      </c>
      <c r="C304" s="229">
        <v>726001215</v>
      </c>
      <c r="D304" s="160" t="s">
        <v>3429</v>
      </c>
      <c r="E304" s="230" t="s">
        <v>133</v>
      </c>
      <c r="F304" s="160" t="str">
        <f>VLOOKUP(Table3[[#This Row],[FAMILIA]],FAM!$B$2:$C$61,2,FALSE)</f>
        <v>MAT.MANUTENCAO</v>
      </c>
      <c r="G304" s="229" t="s">
        <v>182</v>
      </c>
      <c r="H304" s="230">
        <v>2</v>
      </c>
      <c r="I304" s="230">
        <v>4</v>
      </c>
      <c r="J304" s="230" t="s">
        <v>19239</v>
      </c>
      <c r="K304" s="233" t="s">
        <v>19064</v>
      </c>
      <c r="L304" s="229"/>
      <c r="M304" s="230"/>
    </row>
    <row r="305" spans="2:13" ht="15" customHeight="1">
      <c r="B305" s="228"/>
      <c r="C305" s="229">
        <v>726001219</v>
      </c>
      <c r="D305" s="160" t="s">
        <v>3437</v>
      </c>
      <c r="E305" s="230" t="s">
        <v>133</v>
      </c>
      <c r="F305" s="160" t="str">
        <f>VLOOKUP(Table3[[#This Row],[FAMILIA]],FAM!$B$2:$C$61,2,FALSE)</f>
        <v>MAT.MANUTENCAO</v>
      </c>
      <c r="G305" s="229" t="s">
        <v>182</v>
      </c>
      <c r="H305" s="230">
        <v>2</v>
      </c>
      <c r="I305" s="230">
        <v>5</v>
      </c>
      <c r="J305" s="230" t="s">
        <v>19240</v>
      </c>
      <c r="K305" s="233" t="s">
        <v>19064</v>
      </c>
      <c r="L305" s="229"/>
      <c r="M305" s="230"/>
    </row>
    <row r="306" spans="2:13" ht="15" customHeight="1">
      <c r="B306" s="228"/>
      <c r="C306" s="229">
        <v>726001220</v>
      </c>
      <c r="D306" s="160" t="s">
        <v>3439</v>
      </c>
      <c r="E306" s="230" t="s">
        <v>133</v>
      </c>
      <c r="F306" s="160" t="str">
        <f>VLOOKUP(Table3[[#This Row],[FAMILIA]],FAM!$B$2:$C$61,2,FALSE)</f>
        <v>MAT.MANUTENCAO</v>
      </c>
      <c r="G306" s="229" t="s">
        <v>182</v>
      </c>
      <c r="H306" s="230">
        <v>2</v>
      </c>
      <c r="I306" s="230">
        <v>5</v>
      </c>
      <c r="J306" s="230" t="s">
        <v>19240</v>
      </c>
      <c r="K306" s="233" t="s">
        <v>19064</v>
      </c>
      <c r="L306" s="229"/>
      <c r="M306" s="230"/>
    </row>
    <row r="307" spans="2:13" ht="15" customHeight="1">
      <c r="B307" s="228"/>
      <c r="C307" s="229">
        <v>726001221</v>
      </c>
      <c r="D307" s="160" t="s">
        <v>3441</v>
      </c>
      <c r="E307" s="230" t="s">
        <v>133</v>
      </c>
      <c r="F307" s="160" t="str">
        <f>VLOOKUP(Table3[[#This Row],[FAMILIA]],FAM!$B$2:$C$61,2,FALSE)</f>
        <v>MAT.MANUTENCAO</v>
      </c>
      <c r="G307" s="229" t="s">
        <v>182</v>
      </c>
      <c r="H307" s="230">
        <v>2</v>
      </c>
      <c r="I307" s="230">
        <v>5</v>
      </c>
      <c r="J307" s="230" t="s">
        <v>19240</v>
      </c>
      <c r="K307" s="233" t="s">
        <v>19064</v>
      </c>
      <c r="L307" s="229"/>
      <c r="M307" s="230"/>
    </row>
    <row r="308" spans="2:13" ht="15" customHeight="1">
      <c r="B308" s="228"/>
      <c r="C308" s="229">
        <v>726001222</v>
      </c>
      <c r="D308" s="160" t="s">
        <v>3443</v>
      </c>
      <c r="E308" s="230" t="s">
        <v>133</v>
      </c>
      <c r="F308" s="160" t="str">
        <f>VLOOKUP(Table3[[#This Row],[FAMILIA]],FAM!$B$2:$C$61,2,FALSE)</f>
        <v>MAT.MANUTENCAO</v>
      </c>
      <c r="G308" s="229" t="s">
        <v>182</v>
      </c>
      <c r="H308" s="230">
        <v>2</v>
      </c>
      <c r="I308" s="230">
        <v>5</v>
      </c>
      <c r="J308" s="230" t="s">
        <v>19199</v>
      </c>
      <c r="K308" s="233" t="s">
        <v>19064</v>
      </c>
      <c r="L308" s="229"/>
      <c r="M308" s="230"/>
    </row>
    <row r="309" spans="2:13" ht="15" customHeight="1">
      <c r="B309" s="228"/>
      <c r="C309" s="229">
        <v>726001223</v>
      </c>
      <c r="D309" s="160" t="s">
        <v>3445</v>
      </c>
      <c r="E309" s="230" t="s">
        <v>133</v>
      </c>
      <c r="F309" s="160" t="str">
        <f>VLOOKUP(Table3[[#This Row],[FAMILIA]],FAM!$B$2:$C$61,2,FALSE)</f>
        <v>MAT.MANUTENCAO</v>
      </c>
      <c r="G309" s="229" t="s">
        <v>182</v>
      </c>
      <c r="H309" s="230">
        <v>2</v>
      </c>
      <c r="I309" s="230">
        <v>5</v>
      </c>
      <c r="J309" s="230" t="s">
        <v>19240</v>
      </c>
      <c r="K309" s="233" t="s">
        <v>19064</v>
      </c>
      <c r="L309" s="229"/>
      <c r="M309" s="230"/>
    </row>
    <row r="310" spans="2:13" ht="15" customHeight="1">
      <c r="B310" s="228"/>
      <c r="C310" s="229">
        <v>726001224</v>
      </c>
      <c r="D310" s="160" t="s">
        <v>3447</v>
      </c>
      <c r="E310" s="230" t="s">
        <v>133</v>
      </c>
      <c r="F310" s="160" t="str">
        <f>VLOOKUP(Table3[[#This Row],[FAMILIA]],FAM!$B$2:$C$61,2,FALSE)</f>
        <v>MAT.MANUTENCAO</v>
      </c>
      <c r="G310" s="229" t="s">
        <v>182</v>
      </c>
      <c r="H310" s="230">
        <v>2</v>
      </c>
      <c r="I310" s="230">
        <v>5</v>
      </c>
      <c r="J310" s="230" t="s">
        <v>19240</v>
      </c>
      <c r="K310" s="233" t="s">
        <v>19064</v>
      </c>
      <c r="L310" s="229"/>
      <c r="M310" s="230"/>
    </row>
    <row r="311" spans="2:13" ht="15" customHeight="1">
      <c r="B311" s="228">
        <v>653</v>
      </c>
      <c r="C311" s="229">
        <v>726001225</v>
      </c>
      <c r="D311" s="160" t="s">
        <v>3449</v>
      </c>
      <c r="E311" s="230" t="s">
        <v>133</v>
      </c>
      <c r="F311" s="160" t="str">
        <f>VLOOKUP(Table3[[#This Row],[FAMILIA]],FAM!$B$2:$C$61,2,FALSE)</f>
        <v>MAT.MANUTENCAO</v>
      </c>
      <c r="G311" s="229" t="s">
        <v>182</v>
      </c>
      <c r="H311" s="230">
        <v>2</v>
      </c>
      <c r="I311" s="230">
        <v>10</v>
      </c>
      <c r="J311" s="230" t="s">
        <v>19166</v>
      </c>
      <c r="K311" s="233" t="s">
        <v>19064</v>
      </c>
      <c r="L311" s="229"/>
      <c r="M311" s="230"/>
    </row>
    <row r="312" spans="2:13" ht="15" customHeight="1">
      <c r="B312" s="228">
        <v>701</v>
      </c>
      <c r="C312" s="229">
        <v>726001226</v>
      </c>
      <c r="D312" s="160" t="s">
        <v>19241</v>
      </c>
      <c r="E312" s="230" t="s">
        <v>133</v>
      </c>
      <c r="F312" s="160" t="str">
        <f>VLOOKUP(Table3[[#This Row],[FAMILIA]],FAM!$B$2:$C$61,2,FALSE)</f>
        <v>MAT.MANUTENCAO</v>
      </c>
      <c r="G312" s="229" t="s">
        <v>182</v>
      </c>
      <c r="H312" s="230">
        <v>10</v>
      </c>
      <c r="I312" s="230">
        <v>60</v>
      </c>
      <c r="J312" s="230" t="s">
        <v>19145</v>
      </c>
      <c r="K312" s="233" t="s">
        <v>19064</v>
      </c>
      <c r="L312" s="229"/>
      <c r="M312" s="230"/>
    </row>
    <row r="313" spans="2:13" ht="15" customHeight="1">
      <c r="B313" s="228">
        <v>717</v>
      </c>
      <c r="C313" s="229">
        <v>726001228</v>
      </c>
      <c r="D313" s="160" t="s">
        <v>3455</v>
      </c>
      <c r="E313" s="230" t="s">
        <v>133</v>
      </c>
      <c r="F313" s="160" t="str">
        <f>VLOOKUP(Table3[[#This Row],[FAMILIA]],FAM!$B$2:$C$61,2,FALSE)</f>
        <v>MAT.MANUTENCAO</v>
      </c>
      <c r="G313" s="229" t="s">
        <v>182</v>
      </c>
      <c r="H313" s="230">
        <v>1</v>
      </c>
      <c r="I313" s="230">
        <v>2</v>
      </c>
      <c r="J313" s="230" t="s">
        <v>19090</v>
      </c>
      <c r="K313" s="233" t="s">
        <v>19064</v>
      </c>
      <c r="L313" s="229"/>
      <c r="M313" s="230"/>
    </row>
    <row r="314" spans="2:13" ht="15" customHeight="1">
      <c r="B314" s="228">
        <v>1091</v>
      </c>
      <c r="C314" s="229">
        <v>726001229</v>
      </c>
      <c r="D314" s="160" t="s">
        <v>19242</v>
      </c>
      <c r="E314" s="230" t="s">
        <v>133</v>
      </c>
      <c r="F314" s="160" t="str">
        <f>VLOOKUP(Table3[[#This Row],[FAMILIA]],FAM!$B$2:$C$61,2,FALSE)</f>
        <v>MAT.MANUTENCAO</v>
      </c>
      <c r="G314" s="229" t="s">
        <v>182</v>
      </c>
      <c r="H314" s="230">
        <v>2</v>
      </c>
      <c r="I314" s="230">
        <v>4</v>
      </c>
      <c r="J314" s="230" t="s">
        <v>19122</v>
      </c>
      <c r="K314" s="233" t="s">
        <v>19064</v>
      </c>
      <c r="L314" s="229"/>
      <c r="M314" s="230"/>
    </row>
    <row r="315" spans="2:13" ht="15" customHeight="1">
      <c r="B315" s="228">
        <v>6298</v>
      </c>
      <c r="C315" s="229">
        <v>726001232</v>
      </c>
      <c r="D315" s="160" t="s">
        <v>19243</v>
      </c>
      <c r="E315" s="230" t="s">
        <v>133</v>
      </c>
      <c r="F315" s="160" t="str">
        <f>VLOOKUP(Table3[[#This Row],[FAMILIA]],FAM!$B$2:$C$61,2,FALSE)</f>
        <v>MAT.MANUTENCAO</v>
      </c>
      <c r="G315" s="229" t="s">
        <v>182</v>
      </c>
      <c r="H315" s="230">
        <v>5</v>
      </c>
      <c r="I315" s="230">
        <v>20</v>
      </c>
      <c r="J315" s="230" t="s">
        <v>19244</v>
      </c>
      <c r="K315" s="233" t="s">
        <v>19064</v>
      </c>
      <c r="L315" s="229"/>
      <c r="M315" s="230"/>
    </row>
    <row r="316" spans="2:13" ht="15" customHeight="1">
      <c r="B316" s="228">
        <v>6297</v>
      </c>
      <c r="C316" s="229">
        <v>726001233</v>
      </c>
      <c r="D316" s="160" t="s">
        <v>19245</v>
      </c>
      <c r="E316" s="230" t="s">
        <v>133</v>
      </c>
      <c r="F316" s="160" t="str">
        <f>VLOOKUP(Table3[[#This Row],[FAMILIA]],FAM!$B$2:$C$61,2,FALSE)</f>
        <v>MAT.MANUTENCAO</v>
      </c>
      <c r="G316" s="229" t="s">
        <v>182</v>
      </c>
      <c r="H316" s="230">
        <v>5</v>
      </c>
      <c r="I316" s="230">
        <v>10</v>
      </c>
      <c r="J316" s="230" t="s">
        <v>19244</v>
      </c>
      <c r="K316" s="233" t="s">
        <v>19064</v>
      </c>
      <c r="L316" s="229"/>
      <c r="M316" s="230"/>
    </row>
    <row r="317" spans="2:13" ht="15" customHeight="1">
      <c r="B317" s="228">
        <v>3086</v>
      </c>
      <c r="C317" s="229">
        <v>726001234</v>
      </c>
      <c r="D317" s="160" t="s">
        <v>3465</v>
      </c>
      <c r="E317" s="230" t="s">
        <v>133</v>
      </c>
      <c r="F317" s="160" t="str">
        <f>VLOOKUP(Table3[[#This Row],[FAMILIA]],FAM!$B$2:$C$61,2,FALSE)</f>
        <v>MAT.MANUTENCAO</v>
      </c>
      <c r="G317" s="229" t="s">
        <v>182</v>
      </c>
      <c r="H317" s="230">
        <v>4</v>
      </c>
      <c r="I317" s="230">
        <v>10</v>
      </c>
      <c r="J317" s="230" t="s">
        <v>19199</v>
      </c>
      <c r="K317" s="233" t="s">
        <v>19064</v>
      </c>
      <c r="L317" s="229" t="s">
        <v>19246</v>
      </c>
      <c r="M317" s="230"/>
    </row>
    <row r="318" spans="2:13" ht="15" customHeight="1">
      <c r="B318" s="228">
        <v>1070</v>
      </c>
      <c r="C318" s="229">
        <v>726001235</v>
      </c>
      <c r="D318" s="160" t="s">
        <v>3467</v>
      </c>
      <c r="E318" s="230" t="s">
        <v>133</v>
      </c>
      <c r="F318" s="160" t="str">
        <f>VLOOKUP(Table3[[#This Row],[FAMILIA]],FAM!$B$2:$C$61,2,FALSE)</f>
        <v>MAT.MANUTENCAO</v>
      </c>
      <c r="G318" s="229" t="s">
        <v>182</v>
      </c>
      <c r="H318" s="230">
        <v>1</v>
      </c>
      <c r="I318" s="230">
        <v>2</v>
      </c>
      <c r="J318" s="246" t="s">
        <v>19122</v>
      </c>
      <c r="K318" s="233" t="s">
        <v>19064</v>
      </c>
      <c r="L318" s="229" t="s">
        <v>19247</v>
      </c>
      <c r="M318" s="230" t="s">
        <v>19248</v>
      </c>
    </row>
    <row r="319" spans="2:13" ht="15" customHeight="1">
      <c r="B319" s="228">
        <v>6606</v>
      </c>
      <c r="C319" s="229">
        <v>726001236</v>
      </c>
      <c r="D319" s="160" t="s">
        <v>19249</v>
      </c>
      <c r="E319" s="230" t="s">
        <v>133</v>
      </c>
      <c r="F319" s="160" t="str">
        <f>VLOOKUP(Table3[[#This Row],[FAMILIA]],FAM!$B$2:$C$61,2,FALSE)</f>
        <v>MAT.MANUTENCAO</v>
      </c>
      <c r="G319" s="229" t="s">
        <v>182</v>
      </c>
      <c r="H319" s="230">
        <v>25</v>
      </c>
      <c r="I319" s="230">
        <v>150</v>
      </c>
      <c r="J319" s="230" t="s">
        <v>19146</v>
      </c>
      <c r="K319" s="233" t="s">
        <v>19064</v>
      </c>
      <c r="L319" s="229"/>
      <c r="M319" s="230"/>
    </row>
    <row r="320" spans="2:13" ht="15" customHeight="1">
      <c r="B320" s="228">
        <v>6607</v>
      </c>
      <c r="C320" s="229">
        <v>726001237</v>
      </c>
      <c r="D320" s="160" t="s">
        <v>19250</v>
      </c>
      <c r="E320" s="230" t="s">
        <v>133</v>
      </c>
      <c r="F320" s="160" t="str">
        <f>VLOOKUP(Table3[[#This Row],[FAMILIA]],FAM!$B$2:$C$61,2,FALSE)</f>
        <v>MAT.MANUTENCAO</v>
      </c>
      <c r="G320" s="229" t="s">
        <v>182</v>
      </c>
      <c r="H320" s="230">
        <v>10</v>
      </c>
      <c r="I320" s="230">
        <v>50</v>
      </c>
      <c r="J320" s="230" t="s">
        <v>19146</v>
      </c>
      <c r="K320" s="233" t="s">
        <v>19064</v>
      </c>
      <c r="L320" s="229"/>
      <c r="M320" s="230"/>
    </row>
    <row r="321" spans="2:13" ht="15" customHeight="1">
      <c r="B321" s="228">
        <v>6484</v>
      </c>
      <c r="C321" s="229">
        <v>726001238</v>
      </c>
      <c r="D321" s="160" t="s">
        <v>3473</v>
      </c>
      <c r="E321" s="230" t="s">
        <v>133</v>
      </c>
      <c r="F321" s="160" t="str">
        <f>VLOOKUP(Table3[[#This Row],[FAMILIA]],FAM!$B$2:$C$61,2,FALSE)</f>
        <v>MAT.MANUTENCAO</v>
      </c>
      <c r="G321" s="229" t="s">
        <v>182</v>
      </c>
      <c r="H321" s="230">
        <v>1</v>
      </c>
      <c r="I321" s="230">
        <v>2</v>
      </c>
      <c r="J321" s="230" t="s">
        <v>19121</v>
      </c>
      <c r="K321" s="233" t="s">
        <v>19064</v>
      </c>
      <c r="L321" s="229"/>
      <c r="M321" s="230"/>
    </row>
    <row r="322" spans="2:13" ht="15" customHeight="1">
      <c r="B322" s="228">
        <v>5526</v>
      </c>
      <c r="C322" s="229">
        <v>726001239</v>
      </c>
      <c r="D322" s="160" t="s">
        <v>3475</v>
      </c>
      <c r="E322" s="230" t="s">
        <v>133</v>
      </c>
      <c r="F322" s="160" t="str">
        <f>VLOOKUP(Table3[[#This Row],[FAMILIA]],FAM!$B$2:$C$61,2,FALSE)</f>
        <v>MAT.MANUTENCAO</v>
      </c>
      <c r="G322" s="229" t="s">
        <v>182</v>
      </c>
      <c r="H322" s="230">
        <v>1</v>
      </c>
      <c r="I322" s="230">
        <v>2</v>
      </c>
      <c r="J322" s="230" t="s">
        <v>19251</v>
      </c>
      <c r="K322" s="233" t="s">
        <v>19064</v>
      </c>
      <c r="L322" s="229" t="s">
        <v>19252</v>
      </c>
      <c r="M322" s="230"/>
    </row>
    <row r="323" spans="2:13" ht="15" customHeight="1">
      <c r="B323" s="248">
        <v>4147</v>
      </c>
      <c r="C323" s="242">
        <v>726001240</v>
      </c>
      <c r="D323" s="243" t="s">
        <v>3477</v>
      </c>
      <c r="E323" s="244" t="s">
        <v>133</v>
      </c>
      <c r="F323" s="243" t="str">
        <f>VLOOKUP(Table3[[#This Row],[FAMILIA]],FAM!$B$2:$C$61,2,FALSE)</f>
        <v>MAT.MANUTENCAO</v>
      </c>
      <c r="G323" s="242" t="s">
        <v>182</v>
      </c>
      <c r="H323" s="244"/>
      <c r="I323" s="244"/>
      <c r="J323" s="244"/>
      <c r="K323" s="245" t="s">
        <v>19064</v>
      </c>
      <c r="L323" s="242" t="s">
        <v>19252</v>
      </c>
      <c r="M323" s="230"/>
    </row>
    <row r="324" spans="2:13" ht="15" customHeight="1">
      <c r="B324" s="228">
        <v>2757</v>
      </c>
      <c r="C324" s="229">
        <v>726001243</v>
      </c>
      <c r="D324" s="160" t="s">
        <v>3479</v>
      </c>
      <c r="E324" s="230" t="s">
        <v>133</v>
      </c>
      <c r="F324" s="160" t="str">
        <f>VLOOKUP(Table3[[#This Row],[FAMILIA]],FAM!$B$2:$C$61,2,FALSE)</f>
        <v>MAT.MANUTENCAO</v>
      </c>
      <c r="G324" s="229" t="s">
        <v>182</v>
      </c>
      <c r="H324" s="230">
        <v>10</v>
      </c>
      <c r="I324" s="230">
        <v>70</v>
      </c>
      <c r="J324" s="230" t="s">
        <v>19171</v>
      </c>
      <c r="K324" s="233" t="s">
        <v>19064</v>
      </c>
      <c r="L324" s="229"/>
      <c r="M324" s="230"/>
    </row>
    <row r="325" spans="2:13" ht="15" customHeight="1">
      <c r="B325" s="228">
        <v>2193</v>
      </c>
      <c r="C325" s="229">
        <v>726001245</v>
      </c>
      <c r="D325" s="160" t="s">
        <v>3483</v>
      </c>
      <c r="E325" s="230" t="s">
        <v>133</v>
      </c>
      <c r="F325" s="160" t="str">
        <f>VLOOKUP(Table3[[#This Row],[FAMILIA]],FAM!$B$2:$C$61,2,FALSE)</f>
        <v>MAT.MANUTENCAO</v>
      </c>
      <c r="G325" s="229" t="s">
        <v>182</v>
      </c>
      <c r="H325" s="230">
        <v>2</v>
      </c>
      <c r="I325" s="230">
        <v>4</v>
      </c>
      <c r="J325" s="230" t="s">
        <v>19121</v>
      </c>
      <c r="K325" s="233" t="s">
        <v>19064</v>
      </c>
      <c r="L325" s="229"/>
      <c r="M325" s="230"/>
    </row>
    <row r="326" spans="2:13" ht="15" customHeight="1">
      <c r="B326" s="228">
        <v>6075</v>
      </c>
      <c r="C326" s="229">
        <v>726001247</v>
      </c>
      <c r="D326" s="239" t="s">
        <v>19253</v>
      </c>
      <c r="E326" s="240" t="s">
        <v>133</v>
      </c>
      <c r="F326" s="239" t="str">
        <f>VLOOKUP(Table3[[#This Row],[FAMILIA]],FAM!$B$2:$C$61,2,FALSE)</f>
        <v>MAT.MANUTENCAO</v>
      </c>
      <c r="G326" s="229" t="s">
        <v>182</v>
      </c>
      <c r="H326" s="240">
        <v>1</v>
      </c>
      <c r="I326" s="240">
        <v>3</v>
      </c>
      <c r="J326" s="240" t="s">
        <v>19254</v>
      </c>
      <c r="K326" s="254" t="s">
        <v>19064</v>
      </c>
      <c r="L326" s="229" t="s">
        <v>19206</v>
      </c>
      <c r="M326" s="230"/>
    </row>
    <row r="327" spans="2:13" ht="15" customHeight="1">
      <c r="B327" s="228">
        <v>5590</v>
      </c>
      <c r="C327" s="229">
        <v>726001248</v>
      </c>
      <c r="D327" s="239" t="s">
        <v>3489</v>
      </c>
      <c r="E327" s="240" t="s">
        <v>133</v>
      </c>
      <c r="F327" s="239" t="str">
        <f>VLOOKUP(Table3[[#This Row],[FAMILIA]],FAM!$B$2:$C$61,2,FALSE)</f>
        <v>MAT.MANUTENCAO</v>
      </c>
      <c r="G327" s="229" t="s">
        <v>182</v>
      </c>
      <c r="H327" s="240">
        <v>5</v>
      </c>
      <c r="I327" s="240">
        <v>60</v>
      </c>
      <c r="J327" s="240" t="s">
        <v>19255</v>
      </c>
      <c r="K327" s="254" t="s">
        <v>19064</v>
      </c>
      <c r="L327" s="229" t="s">
        <v>19206</v>
      </c>
      <c r="M327" s="230"/>
    </row>
    <row r="328" spans="2:13" ht="15" customHeight="1">
      <c r="B328" s="228">
        <v>5585</v>
      </c>
      <c r="C328" s="229">
        <v>726001249</v>
      </c>
      <c r="D328" s="239" t="s">
        <v>3491</v>
      </c>
      <c r="E328" s="240" t="s">
        <v>133</v>
      </c>
      <c r="F328" s="239" t="str">
        <f>VLOOKUP(Table3[[#This Row],[FAMILIA]],FAM!$B$2:$C$61,2,FALSE)</f>
        <v>MAT.MANUTENCAO</v>
      </c>
      <c r="G328" s="229" t="s">
        <v>182</v>
      </c>
      <c r="H328" s="240">
        <v>2</v>
      </c>
      <c r="I328" s="240">
        <v>4</v>
      </c>
      <c r="J328" s="230" t="s">
        <v>19229</v>
      </c>
      <c r="K328" s="254" t="s">
        <v>19064</v>
      </c>
      <c r="L328" s="229" t="s">
        <v>19206</v>
      </c>
      <c r="M328" s="230"/>
    </row>
    <row r="329" spans="2:13" ht="15" customHeight="1">
      <c r="B329" s="228">
        <v>5589</v>
      </c>
      <c r="C329" s="229">
        <v>726001250</v>
      </c>
      <c r="D329" s="160" t="s">
        <v>3493</v>
      </c>
      <c r="E329" s="230" t="s">
        <v>133</v>
      </c>
      <c r="F329" s="160" t="str">
        <f>VLOOKUP(Table3[[#This Row],[FAMILIA]],FAM!$B$2:$C$61,2,FALSE)</f>
        <v>MAT.MANUTENCAO</v>
      </c>
      <c r="G329" s="229" t="s">
        <v>182</v>
      </c>
      <c r="H329" s="230">
        <v>1</v>
      </c>
      <c r="I329" s="230">
        <v>2</v>
      </c>
      <c r="J329" s="230" t="s">
        <v>19255</v>
      </c>
      <c r="K329" s="233" t="s">
        <v>19064</v>
      </c>
      <c r="L329" s="229" t="s">
        <v>19206</v>
      </c>
      <c r="M329" s="230"/>
    </row>
    <row r="330" spans="2:13" ht="15" customHeight="1">
      <c r="B330" s="228">
        <v>1077</v>
      </c>
      <c r="C330" s="229">
        <v>726001254</v>
      </c>
      <c r="D330" s="160" t="s">
        <v>3501</v>
      </c>
      <c r="E330" s="230" t="s">
        <v>133</v>
      </c>
      <c r="F330" s="160" t="str">
        <f>VLOOKUP(Table3[[#This Row],[FAMILIA]],FAM!$B$2:$C$61,2,FALSE)</f>
        <v>MAT.MANUTENCAO</v>
      </c>
      <c r="G330" s="229" t="s">
        <v>182</v>
      </c>
      <c r="H330" s="230">
        <v>2</v>
      </c>
      <c r="I330" s="230">
        <v>4</v>
      </c>
      <c r="J330" s="230" t="s">
        <v>19120</v>
      </c>
      <c r="K330" s="233" t="s">
        <v>19064</v>
      </c>
      <c r="L330" s="229"/>
      <c r="M330" s="230"/>
    </row>
    <row r="331" spans="2:13" ht="15" customHeight="1">
      <c r="B331" s="228">
        <v>3928</v>
      </c>
      <c r="C331" s="229">
        <v>726001255</v>
      </c>
      <c r="D331" s="160" t="s">
        <v>3503</v>
      </c>
      <c r="E331" s="230" t="s">
        <v>133</v>
      </c>
      <c r="F331" s="160" t="str">
        <f>VLOOKUP(Table3[[#This Row],[FAMILIA]],FAM!$B$2:$C$61,2,FALSE)</f>
        <v>MAT.MANUTENCAO</v>
      </c>
      <c r="G331" s="229" t="s">
        <v>182</v>
      </c>
      <c r="H331" s="230">
        <v>2</v>
      </c>
      <c r="I331" s="230">
        <v>10</v>
      </c>
      <c r="J331" s="230" t="s">
        <v>19160</v>
      </c>
      <c r="K331" s="233" t="s">
        <v>19064</v>
      </c>
      <c r="L331" s="229"/>
      <c r="M331" s="230"/>
    </row>
    <row r="332" spans="2:13" ht="15" customHeight="1">
      <c r="B332" s="228">
        <v>681</v>
      </c>
      <c r="C332" s="229">
        <v>726001256</v>
      </c>
      <c r="D332" s="160" t="s">
        <v>3505</v>
      </c>
      <c r="E332" s="230" t="s">
        <v>133</v>
      </c>
      <c r="F332" s="160" t="str">
        <f>VLOOKUP(Table3[[#This Row],[FAMILIA]],FAM!$B$2:$C$61,2,FALSE)</f>
        <v>MAT.MANUTENCAO</v>
      </c>
      <c r="G332" s="229" t="s">
        <v>182</v>
      </c>
      <c r="H332" s="230">
        <v>5</v>
      </c>
      <c r="I332" s="230">
        <v>15</v>
      </c>
      <c r="J332" s="230" t="s">
        <v>19163</v>
      </c>
      <c r="K332" s="233" t="s">
        <v>19064</v>
      </c>
      <c r="L332" s="229"/>
      <c r="M332" s="230"/>
    </row>
    <row r="333" spans="2:13" ht="15" customHeight="1">
      <c r="B333" s="228">
        <v>6550</v>
      </c>
      <c r="C333" s="229">
        <v>726001258</v>
      </c>
      <c r="D333" s="63" t="s">
        <v>19256</v>
      </c>
      <c r="E333" s="230" t="s">
        <v>133</v>
      </c>
      <c r="F333" s="160" t="str">
        <f>VLOOKUP(Table3[[#This Row],[FAMILIA]],FAM!$B$2:$C$61,2,FALSE)</f>
        <v>MAT.MANUTENCAO</v>
      </c>
      <c r="G333" s="229" t="s">
        <v>182</v>
      </c>
      <c r="H333" s="230">
        <v>4</v>
      </c>
      <c r="I333" s="230">
        <v>20</v>
      </c>
      <c r="J333" s="230" t="s">
        <v>19113</v>
      </c>
      <c r="K333" s="233" t="s">
        <v>19064</v>
      </c>
      <c r="L333" s="229"/>
      <c r="M333" s="230"/>
    </row>
    <row r="334" spans="2:13" ht="15" customHeight="1">
      <c r="B334" s="228">
        <v>6557</v>
      </c>
      <c r="C334" s="229">
        <v>726001259</v>
      </c>
      <c r="D334" s="63" t="s">
        <v>19257</v>
      </c>
      <c r="E334" s="230" t="s">
        <v>133</v>
      </c>
      <c r="F334" s="160" t="str">
        <f>VLOOKUP(Table3[[#This Row],[FAMILIA]],FAM!$B$2:$C$61,2,FALSE)</f>
        <v>MAT.MANUTENCAO</v>
      </c>
      <c r="G334" s="229" t="s">
        <v>182</v>
      </c>
      <c r="H334" s="230">
        <v>4</v>
      </c>
      <c r="I334" s="230">
        <v>20</v>
      </c>
      <c r="J334" s="230" t="s">
        <v>19113</v>
      </c>
      <c r="K334" s="233" t="s">
        <v>19064</v>
      </c>
      <c r="L334" s="229"/>
      <c r="M334" s="230"/>
    </row>
    <row r="335" spans="2:13" ht="15" customHeight="1">
      <c r="B335" s="228">
        <v>4791</v>
      </c>
      <c r="C335" s="229">
        <v>726001260</v>
      </c>
      <c r="D335" s="160" t="s">
        <v>3513</v>
      </c>
      <c r="E335" s="230" t="s">
        <v>133</v>
      </c>
      <c r="F335" s="160" t="str">
        <f>VLOOKUP(Table3[[#This Row],[FAMILIA]],FAM!$B$2:$C$61,2,FALSE)</f>
        <v>MAT.MANUTENCAO</v>
      </c>
      <c r="G335" s="229" t="s">
        <v>182</v>
      </c>
      <c r="H335" s="230">
        <v>1</v>
      </c>
      <c r="I335" s="230">
        <v>2</v>
      </c>
      <c r="J335" s="230" t="s">
        <v>19108</v>
      </c>
      <c r="K335" s="233" t="s">
        <v>19064</v>
      </c>
      <c r="L335" s="229"/>
      <c r="M335" s="230"/>
    </row>
    <row r="336" spans="2:13" ht="15" customHeight="1">
      <c r="B336" s="228">
        <v>3890</v>
      </c>
      <c r="C336" s="229">
        <v>726001261</v>
      </c>
      <c r="D336" s="160" t="s">
        <v>3515</v>
      </c>
      <c r="E336" s="230" t="s">
        <v>133</v>
      </c>
      <c r="F336" s="160" t="str">
        <f>VLOOKUP(Table3[[#This Row],[FAMILIA]],FAM!$B$2:$C$61,2,FALSE)</f>
        <v>MAT.MANUTENCAO</v>
      </c>
      <c r="G336" s="229" t="s">
        <v>182</v>
      </c>
      <c r="H336" s="230">
        <v>1</v>
      </c>
      <c r="I336" s="230">
        <v>2</v>
      </c>
      <c r="J336" s="230" t="s">
        <v>19205</v>
      </c>
      <c r="K336" s="233" t="s">
        <v>19064</v>
      </c>
      <c r="L336" s="229" t="s">
        <v>19206</v>
      </c>
      <c r="M336" s="230"/>
    </row>
    <row r="337" spans="2:13" ht="15" customHeight="1">
      <c r="B337" s="228">
        <v>7253</v>
      </c>
      <c r="C337" s="229">
        <v>726001265</v>
      </c>
      <c r="D337" s="160" t="s">
        <v>3521</v>
      </c>
      <c r="E337" s="230" t="s">
        <v>133</v>
      </c>
      <c r="F337" s="160" t="str">
        <f>VLOOKUP(Table3[[#This Row],[FAMILIA]],FAM!$B$2:$C$61,2,FALSE)</f>
        <v>MAT.MANUTENCAO</v>
      </c>
      <c r="G337" s="229" t="s">
        <v>182</v>
      </c>
      <c r="H337" s="230">
        <v>5</v>
      </c>
      <c r="I337" s="230">
        <v>20</v>
      </c>
      <c r="J337" s="230" t="s">
        <v>19258</v>
      </c>
      <c r="K337" s="233" t="s">
        <v>19064</v>
      </c>
      <c r="L337" s="229"/>
      <c r="M337" s="230" t="s">
        <v>19259</v>
      </c>
    </row>
    <row r="338" spans="2:13" ht="15" customHeight="1">
      <c r="B338" s="228"/>
      <c r="C338" s="229">
        <v>726001270</v>
      </c>
      <c r="D338" s="160" t="s">
        <v>19260</v>
      </c>
      <c r="E338" s="230" t="s">
        <v>133</v>
      </c>
      <c r="F338" s="160" t="s">
        <v>134</v>
      </c>
      <c r="G338" s="229" t="s">
        <v>182</v>
      </c>
      <c r="H338" s="230">
        <v>1</v>
      </c>
      <c r="I338" s="230">
        <v>2</v>
      </c>
      <c r="J338" s="230" t="s">
        <v>19163</v>
      </c>
      <c r="K338" s="47" t="s">
        <v>19064</v>
      </c>
      <c r="L338" s="229"/>
      <c r="M338" s="230"/>
    </row>
    <row r="339" spans="2:13" ht="15" customHeight="1">
      <c r="B339" s="228">
        <v>6069</v>
      </c>
      <c r="C339" s="229">
        <v>726001271</v>
      </c>
      <c r="D339" s="160" t="s">
        <v>19261</v>
      </c>
      <c r="E339" s="230" t="s">
        <v>133</v>
      </c>
      <c r="F339" s="160" t="s">
        <v>134</v>
      </c>
      <c r="G339" s="229" t="s">
        <v>182</v>
      </c>
      <c r="H339" s="230">
        <v>1</v>
      </c>
      <c r="I339" s="230">
        <v>10</v>
      </c>
      <c r="J339" s="230" t="s">
        <v>19262</v>
      </c>
      <c r="K339" s="108" t="s">
        <v>19064</v>
      </c>
      <c r="L339" s="229"/>
      <c r="M339" s="230"/>
    </row>
    <row r="340" spans="2:13" ht="15" customHeight="1">
      <c r="B340" s="228">
        <v>5997</v>
      </c>
      <c r="C340" s="229">
        <v>726001275</v>
      </c>
      <c r="D340" s="160" t="s">
        <v>19263</v>
      </c>
      <c r="E340" s="246" t="s">
        <v>133</v>
      </c>
      <c r="F340" s="160" t="str">
        <f>VLOOKUP(Table3[[#This Row],[FAMILIA]],FAM!$B$2:$C$61,2,FALSE)</f>
        <v>MAT.MANUTENCAO</v>
      </c>
      <c r="G340" s="229" t="s">
        <v>182</v>
      </c>
      <c r="H340" s="230">
        <v>1</v>
      </c>
      <c r="I340" s="230">
        <v>2</v>
      </c>
      <c r="J340" s="230" t="s">
        <v>19264</v>
      </c>
      <c r="K340" s="233" t="s">
        <v>19064</v>
      </c>
      <c r="L340" s="229" t="s">
        <v>19265</v>
      </c>
      <c r="M340" s="230" t="s">
        <v>19225</v>
      </c>
    </row>
    <row r="341" spans="2:13" ht="15" customHeight="1">
      <c r="B341" s="228">
        <v>6825</v>
      </c>
      <c r="C341" s="229">
        <v>727007102</v>
      </c>
      <c r="D341" s="160" t="s">
        <v>9208</v>
      </c>
      <c r="E341" s="230" t="s">
        <v>139</v>
      </c>
      <c r="F341" s="160" t="str">
        <f>VLOOKUP(Table3[[#This Row],[FAMILIA]],FAM!$B$2:$C$61,2,FALSE)</f>
        <v>MAT.PROTECCAO - MAT.INDIRECTO</v>
      </c>
      <c r="G341" s="229" t="s">
        <v>182</v>
      </c>
      <c r="H341" s="230">
        <v>200</v>
      </c>
      <c r="I341" s="230">
        <v>600</v>
      </c>
      <c r="J341" s="230" t="s">
        <v>19266</v>
      </c>
      <c r="K341" s="233" t="s">
        <v>19064</v>
      </c>
      <c r="L341" s="229"/>
      <c r="M341" s="230"/>
    </row>
    <row r="342" spans="2:13" ht="15" customHeight="1">
      <c r="B342" s="228">
        <v>592</v>
      </c>
      <c r="C342" s="229">
        <v>727007105</v>
      </c>
      <c r="D342" s="160" t="s">
        <v>3525</v>
      </c>
      <c r="E342" s="230" t="s">
        <v>133</v>
      </c>
      <c r="F342" s="160" t="s">
        <v>134</v>
      </c>
      <c r="G342" s="229" t="s">
        <v>182</v>
      </c>
      <c r="H342" s="230">
        <v>2</v>
      </c>
      <c r="I342" s="230">
        <v>4</v>
      </c>
      <c r="J342" s="230" t="s">
        <v>19267</v>
      </c>
      <c r="K342" s="233" t="s">
        <v>19064</v>
      </c>
      <c r="L342" s="229"/>
      <c r="M342" s="230"/>
    </row>
    <row r="343" spans="2:13" ht="15" customHeight="1">
      <c r="B343" s="228">
        <v>6301</v>
      </c>
      <c r="C343" s="229">
        <v>727007106</v>
      </c>
      <c r="D343" s="160" t="s">
        <v>3527</v>
      </c>
      <c r="E343" s="230" t="s">
        <v>133</v>
      </c>
      <c r="F343" s="160" t="str">
        <f>VLOOKUP(Table3[[#This Row],[FAMILIA]],FAM!$B$2:$C$61,2,FALSE)</f>
        <v>MAT.MANUTENCAO</v>
      </c>
      <c r="G343" s="229" t="s">
        <v>182</v>
      </c>
      <c r="H343" s="230">
        <v>2</v>
      </c>
      <c r="I343" s="230">
        <v>4</v>
      </c>
      <c r="J343" s="230" t="s">
        <v>19069</v>
      </c>
      <c r="K343" s="233" t="s">
        <v>19064</v>
      </c>
      <c r="L343" s="229"/>
      <c r="M343" s="230"/>
    </row>
    <row r="344" spans="2:13" ht="15" customHeight="1">
      <c r="B344" s="228">
        <v>700</v>
      </c>
      <c r="C344" s="229">
        <v>727007110</v>
      </c>
      <c r="D344" s="160" t="s">
        <v>3535</v>
      </c>
      <c r="E344" s="230" t="s">
        <v>133</v>
      </c>
      <c r="F344" s="160" t="str">
        <f>VLOOKUP(Table3[[#This Row],[FAMILIA]],FAM!$B$2:$C$61,2,FALSE)</f>
        <v>MAT.MANUTENCAO</v>
      </c>
      <c r="G344" s="229" t="s">
        <v>182</v>
      </c>
      <c r="H344" s="230">
        <v>2</v>
      </c>
      <c r="I344" s="230">
        <v>4</v>
      </c>
      <c r="J344" s="230" t="s">
        <v>19145</v>
      </c>
      <c r="K344" s="233" t="s">
        <v>19064</v>
      </c>
      <c r="L344" s="229"/>
      <c r="M344" s="230"/>
    </row>
    <row r="345" spans="2:13" ht="15" customHeight="1">
      <c r="B345" s="228">
        <v>1326</v>
      </c>
      <c r="C345" s="229">
        <v>727007111</v>
      </c>
      <c r="D345" s="160" t="s">
        <v>3537</v>
      </c>
      <c r="E345" s="230" t="s">
        <v>133</v>
      </c>
      <c r="F345" s="160" t="str">
        <f>VLOOKUP(Table3[[#This Row],[FAMILIA]],FAM!$B$2:$C$61,2,FALSE)</f>
        <v>MAT.MANUTENCAO</v>
      </c>
      <c r="G345" s="229" t="s">
        <v>182</v>
      </c>
      <c r="H345" s="230">
        <v>1</v>
      </c>
      <c r="I345" s="230">
        <v>2</v>
      </c>
      <c r="J345" s="230" t="s">
        <v>19069</v>
      </c>
      <c r="K345" s="233" t="s">
        <v>19064</v>
      </c>
      <c r="L345" s="229"/>
      <c r="M345" s="230"/>
    </row>
    <row r="346" spans="2:13" ht="15" customHeight="1">
      <c r="B346" s="228">
        <v>5551</v>
      </c>
      <c r="C346" s="229">
        <v>727007112</v>
      </c>
      <c r="D346" s="160" t="s">
        <v>3539</v>
      </c>
      <c r="E346" s="230" t="s">
        <v>133</v>
      </c>
      <c r="F346" s="160" t="str">
        <f>VLOOKUP(Table3[[#This Row],[FAMILIA]],FAM!$B$2:$C$61,2,FALSE)</f>
        <v>MAT.MANUTENCAO</v>
      </c>
      <c r="G346" s="229" t="s">
        <v>182</v>
      </c>
      <c r="H346" s="230">
        <v>1</v>
      </c>
      <c r="I346" s="230">
        <v>2</v>
      </c>
      <c r="J346" s="230" t="s">
        <v>19107</v>
      </c>
      <c r="K346" s="233" t="s">
        <v>19064</v>
      </c>
      <c r="L346" s="229"/>
      <c r="M346" s="230"/>
    </row>
    <row r="347" spans="2:13" ht="15" customHeight="1">
      <c r="B347" s="228">
        <v>3298</v>
      </c>
      <c r="C347" s="229">
        <v>727007114</v>
      </c>
      <c r="D347" s="160" t="s">
        <v>3543</v>
      </c>
      <c r="E347" s="230" t="s">
        <v>133</v>
      </c>
      <c r="F347" s="160" t="str">
        <f>VLOOKUP(Table3[[#This Row],[FAMILIA]],FAM!$B$2:$C$61,2,FALSE)</f>
        <v>MAT.MANUTENCAO</v>
      </c>
      <c r="G347" s="229" t="s">
        <v>182</v>
      </c>
      <c r="H347" s="230">
        <v>1</v>
      </c>
      <c r="I347" s="230">
        <v>4</v>
      </c>
      <c r="J347" s="230" t="s">
        <v>19268</v>
      </c>
      <c r="K347" s="233" t="s">
        <v>19064</v>
      </c>
      <c r="L347" s="229"/>
      <c r="M347" s="230"/>
    </row>
    <row r="348" spans="2:13" ht="15" customHeight="1">
      <c r="B348" s="228">
        <v>3526</v>
      </c>
      <c r="C348" s="229">
        <v>727007115</v>
      </c>
      <c r="D348" s="160" t="s">
        <v>3545</v>
      </c>
      <c r="E348" s="230" t="s">
        <v>133</v>
      </c>
      <c r="F348" s="160" t="str">
        <f>VLOOKUP(Table3[[#This Row],[FAMILIA]],FAM!$B$2:$C$61,2,FALSE)</f>
        <v>MAT.MANUTENCAO</v>
      </c>
      <c r="G348" s="229" t="s">
        <v>182</v>
      </c>
      <c r="H348" s="230">
        <v>2</v>
      </c>
      <c r="I348" s="230">
        <v>4</v>
      </c>
      <c r="J348" s="230" t="s">
        <v>19268</v>
      </c>
      <c r="K348" s="233" t="s">
        <v>19064</v>
      </c>
      <c r="L348" s="229" t="s">
        <v>19265</v>
      </c>
      <c r="M348" s="230" t="s">
        <v>19225</v>
      </c>
    </row>
    <row r="349" spans="2:13" ht="15" customHeight="1">
      <c r="B349" s="228">
        <v>5515</v>
      </c>
      <c r="C349" s="229">
        <v>727007116</v>
      </c>
      <c r="D349" s="160" t="s">
        <v>3547</v>
      </c>
      <c r="E349" s="230" t="s">
        <v>133</v>
      </c>
      <c r="F349" s="160" t="str">
        <f>VLOOKUP(Table3[[#This Row],[FAMILIA]],FAM!$B$2:$C$61,2,FALSE)</f>
        <v>MAT.MANUTENCAO</v>
      </c>
      <c r="G349" s="229" t="s">
        <v>182</v>
      </c>
      <c r="H349" s="230">
        <v>1</v>
      </c>
      <c r="I349" s="230">
        <v>2</v>
      </c>
      <c r="J349" s="230" t="s">
        <v>19159</v>
      </c>
      <c r="K349" s="233" t="s">
        <v>19064</v>
      </c>
      <c r="L349" s="229" t="s">
        <v>19238</v>
      </c>
      <c r="M349" s="230"/>
    </row>
    <row r="350" spans="2:13" ht="15" customHeight="1">
      <c r="B350" s="228">
        <v>4215</v>
      </c>
      <c r="C350" s="229">
        <v>727007121</v>
      </c>
      <c r="D350" s="160" t="s">
        <v>3557</v>
      </c>
      <c r="E350" s="230" t="s">
        <v>133</v>
      </c>
      <c r="F350" s="160" t="str">
        <f>VLOOKUP(Table3[[#This Row],[FAMILIA]],FAM!$B$2:$C$61,2,FALSE)</f>
        <v>MAT.MANUTENCAO</v>
      </c>
      <c r="G350" s="229" t="s">
        <v>182</v>
      </c>
      <c r="H350" s="230">
        <v>10</v>
      </c>
      <c r="I350" s="230">
        <v>50</v>
      </c>
      <c r="J350" s="230" t="s">
        <v>19269</v>
      </c>
      <c r="K350" s="233" t="s">
        <v>19064</v>
      </c>
      <c r="L350" s="229"/>
      <c r="M350" s="230"/>
    </row>
    <row r="351" spans="2:13" ht="15" customHeight="1">
      <c r="B351" s="228">
        <v>746</v>
      </c>
      <c r="C351" s="229">
        <v>727007122</v>
      </c>
      <c r="D351" s="160" t="s">
        <v>3559</v>
      </c>
      <c r="E351" s="230" t="s">
        <v>133</v>
      </c>
      <c r="F351" s="160" t="str">
        <f>VLOOKUP(Table3[[#This Row],[FAMILIA]],FAM!$B$2:$C$61,2,FALSE)</f>
        <v>MAT.MANUTENCAO</v>
      </c>
      <c r="G351" s="229" t="s">
        <v>182</v>
      </c>
      <c r="H351" s="230">
        <v>25</v>
      </c>
      <c r="I351" s="230">
        <v>125</v>
      </c>
      <c r="J351" s="230" t="s">
        <v>19270</v>
      </c>
      <c r="K351" s="233" t="s">
        <v>19064</v>
      </c>
      <c r="L351" s="229"/>
      <c r="M351" s="230"/>
    </row>
    <row r="352" spans="2:13" ht="15" customHeight="1">
      <c r="B352" s="228">
        <v>2955</v>
      </c>
      <c r="C352" s="229">
        <v>727007123</v>
      </c>
      <c r="D352" s="160" t="s">
        <v>19271</v>
      </c>
      <c r="E352" s="230" t="s">
        <v>133</v>
      </c>
      <c r="F352" s="160" t="str">
        <f>VLOOKUP(Table3[[#This Row],[FAMILIA]],FAM!$B$2:$C$61,2,FALSE)</f>
        <v>MAT.MANUTENCAO</v>
      </c>
      <c r="G352" s="229" t="s">
        <v>182</v>
      </c>
      <c r="H352" s="230">
        <v>4</v>
      </c>
      <c r="I352" s="230">
        <v>20</v>
      </c>
      <c r="J352" s="230" t="s">
        <v>19272</v>
      </c>
      <c r="K352" s="233" t="s">
        <v>19064</v>
      </c>
      <c r="L352" s="229"/>
      <c r="M352" s="230"/>
    </row>
    <row r="353" spans="2:13" ht="15" customHeight="1">
      <c r="B353" s="228">
        <v>232</v>
      </c>
      <c r="C353" s="229">
        <v>727007124</v>
      </c>
      <c r="D353" s="160" t="s">
        <v>3563</v>
      </c>
      <c r="E353" s="230" t="s">
        <v>133</v>
      </c>
      <c r="F353" s="160" t="str">
        <f>VLOOKUP(Table3[[#This Row],[FAMILIA]],FAM!$B$2:$C$61,2,FALSE)</f>
        <v>MAT.MANUTENCAO</v>
      </c>
      <c r="G353" s="229" t="s">
        <v>182</v>
      </c>
      <c r="H353" s="230">
        <v>4</v>
      </c>
      <c r="I353" s="230">
        <v>10</v>
      </c>
      <c r="J353" s="230" t="s">
        <v>19273</v>
      </c>
      <c r="K353" s="233" t="s">
        <v>19064</v>
      </c>
      <c r="L353" s="229"/>
      <c r="M353" s="230"/>
    </row>
    <row r="354" spans="2:13" ht="15" customHeight="1">
      <c r="B354" s="228">
        <v>4767</v>
      </c>
      <c r="C354" s="229">
        <v>727007125</v>
      </c>
      <c r="D354" s="160" t="s">
        <v>19274</v>
      </c>
      <c r="E354" s="230" t="s">
        <v>133</v>
      </c>
      <c r="F354" s="160" t="str">
        <f>VLOOKUP(Table3[[#This Row],[FAMILIA]],FAM!$B$2:$C$61,2,FALSE)</f>
        <v>MAT.MANUTENCAO</v>
      </c>
      <c r="G354" s="229" t="s">
        <v>182</v>
      </c>
      <c r="H354" s="230">
        <v>5</v>
      </c>
      <c r="I354" s="230">
        <v>10</v>
      </c>
      <c r="J354" s="230" t="s">
        <v>19272</v>
      </c>
      <c r="K354" s="233" t="s">
        <v>19064</v>
      </c>
      <c r="L354" s="229"/>
      <c r="M354" s="230"/>
    </row>
    <row r="355" spans="2:13" ht="15" customHeight="1">
      <c r="B355" s="228">
        <v>2956</v>
      </c>
      <c r="C355" s="229">
        <v>727007126</v>
      </c>
      <c r="D355" s="160" t="s">
        <v>3567</v>
      </c>
      <c r="E355" s="230" t="s">
        <v>133</v>
      </c>
      <c r="F355" s="160" t="str">
        <f>VLOOKUP(Table3[[#This Row],[FAMILIA]],FAM!$B$2:$C$61,2,FALSE)</f>
        <v>MAT.MANUTENCAO</v>
      </c>
      <c r="G355" s="229" t="s">
        <v>182</v>
      </c>
      <c r="H355" s="230">
        <v>4</v>
      </c>
      <c r="I355" s="230">
        <v>10</v>
      </c>
      <c r="J355" s="230" t="s">
        <v>19273</v>
      </c>
      <c r="K355" s="233" t="s">
        <v>19064</v>
      </c>
      <c r="L355" s="229"/>
      <c r="M355" s="230"/>
    </row>
    <row r="356" spans="2:13" ht="15" customHeight="1">
      <c r="B356" s="228">
        <v>2678</v>
      </c>
      <c r="C356" s="229">
        <v>727007127</v>
      </c>
      <c r="D356" s="160" t="s">
        <v>3569</v>
      </c>
      <c r="E356" s="230" t="s">
        <v>133</v>
      </c>
      <c r="F356" s="160" t="str">
        <f>VLOOKUP(Table3[[#This Row],[FAMILIA]],FAM!$B$2:$C$61,2,FALSE)</f>
        <v>MAT.MANUTENCAO</v>
      </c>
      <c r="G356" s="229" t="s">
        <v>182</v>
      </c>
      <c r="H356" s="230">
        <v>4</v>
      </c>
      <c r="I356" s="230">
        <v>10</v>
      </c>
      <c r="J356" s="230" t="s">
        <v>19273</v>
      </c>
      <c r="K356" s="233" t="s">
        <v>19064</v>
      </c>
      <c r="L356" s="229"/>
      <c r="M356" s="230"/>
    </row>
    <row r="357" spans="2:13" ht="15" customHeight="1">
      <c r="B357" s="228">
        <v>2952</v>
      </c>
      <c r="C357" s="229">
        <v>727007128</v>
      </c>
      <c r="D357" s="160" t="s">
        <v>19275</v>
      </c>
      <c r="E357" s="230" t="s">
        <v>133</v>
      </c>
      <c r="F357" s="160" t="str">
        <f>VLOOKUP(Table3[[#This Row],[FAMILIA]],FAM!$B$2:$C$61,2,FALSE)</f>
        <v>MAT.MANUTENCAO</v>
      </c>
      <c r="G357" s="229" t="s">
        <v>182</v>
      </c>
      <c r="H357" s="230">
        <v>4</v>
      </c>
      <c r="I357" s="230">
        <v>40</v>
      </c>
      <c r="J357" s="230" t="s">
        <v>19276</v>
      </c>
      <c r="K357" s="233" t="s">
        <v>19064</v>
      </c>
      <c r="L357" s="229"/>
      <c r="M357" s="230"/>
    </row>
    <row r="358" spans="2:13" ht="15" customHeight="1">
      <c r="B358" s="228">
        <v>2953</v>
      </c>
      <c r="C358" s="229">
        <v>727007129</v>
      </c>
      <c r="D358" s="160" t="s">
        <v>19277</v>
      </c>
      <c r="E358" s="230" t="s">
        <v>133</v>
      </c>
      <c r="F358" s="160" t="str">
        <f>VLOOKUP(Table3[[#This Row],[FAMILIA]],FAM!$B$2:$C$61,2,FALSE)</f>
        <v>MAT.MANUTENCAO</v>
      </c>
      <c r="G358" s="229" t="s">
        <v>182</v>
      </c>
      <c r="H358" s="230">
        <v>10</v>
      </c>
      <c r="I358" s="230">
        <v>30</v>
      </c>
      <c r="J358" s="230" t="s">
        <v>19272</v>
      </c>
      <c r="K358" s="233" t="s">
        <v>19064</v>
      </c>
      <c r="L358" s="229"/>
      <c r="M358" s="230"/>
    </row>
    <row r="359" spans="2:13" ht="15" customHeight="1">
      <c r="B359" s="228">
        <v>2954</v>
      </c>
      <c r="C359" s="229">
        <v>727007130</v>
      </c>
      <c r="D359" s="160" t="s">
        <v>19278</v>
      </c>
      <c r="E359" s="230" t="s">
        <v>133</v>
      </c>
      <c r="F359" s="160" t="str">
        <f>VLOOKUP(Table3[[#This Row],[FAMILIA]],FAM!$B$2:$C$61,2,FALSE)</f>
        <v>MAT.MANUTENCAO</v>
      </c>
      <c r="G359" s="229" t="s">
        <v>182</v>
      </c>
      <c r="H359" s="230">
        <v>4</v>
      </c>
      <c r="I359" s="230">
        <v>30</v>
      </c>
      <c r="J359" s="230" t="s">
        <v>19276</v>
      </c>
      <c r="K359" s="233" t="s">
        <v>19064</v>
      </c>
      <c r="L359" s="229"/>
      <c r="M359" s="230"/>
    </row>
    <row r="360" spans="2:13" ht="15" customHeight="1">
      <c r="B360" s="228">
        <v>3926</v>
      </c>
      <c r="C360" s="229">
        <v>727007131</v>
      </c>
      <c r="D360" s="160" t="s">
        <v>3577</v>
      </c>
      <c r="E360" s="230" t="s">
        <v>133</v>
      </c>
      <c r="F360" s="160" t="str">
        <f>VLOOKUP(Table3[[#This Row],[FAMILIA]],FAM!$B$2:$C$61,2,FALSE)</f>
        <v>MAT.MANUTENCAO</v>
      </c>
      <c r="G360" s="229" t="s">
        <v>182</v>
      </c>
      <c r="H360" s="230">
        <v>10</v>
      </c>
      <c r="I360" s="230">
        <v>70</v>
      </c>
      <c r="J360" s="230" t="s">
        <v>19145</v>
      </c>
      <c r="K360" s="233" t="s">
        <v>19064</v>
      </c>
      <c r="L360" s="229" t="s">
        <v>19206</v>
      </c>
      <c r="M360" s="230"/>
    </row>
    <row r="361" spans="2:13" ht="15" customHeight="1">
      <c r="B361" s="228">
        <v>6496</v>
      </c>
      <c r="C361" s="229">
        <v>727007132</v>
      </c>
      <c r="D361" s="160" t="s">
        <v>3579</v>
      </c>
      <c r="E361" s="230" t="s">
        <v>133</v>
      </c>
      <c r="F361" s="160" t="str">
        <f>VLOOKUP(Table3[[#This Row],[FAMILIA]],FAM!$B$2:$C$61,2,FALSE)</f>
        <v>MAT.MANUTENCAO</v>
      </c>
      <c r="G361" s="229" t="s">
        <v>182</v>
      </c>
      <c r="H361" s="230">
        <v>2</v>
      </c>
      <c r="I361" s="230">
        <v>10</v>
      </c>
      <c r="J361" s="230" t="s">
        <v>19122</v>
      </c>
      <c r="K361" s="233" t="s">
        <v>19064</v>
      </c>
      <c r="L361" s="229"/>
      <c r="M361" s="230"/>
    </row>
    <row r="362" spans="2:13" ht="15" customHeight="1">
      <c r="B362" s="228">
        <v>229</v>
      </c>
      <c r="C362" s="229">
        <v>727007133</v>
      </c>
      <c r="D362" s="160" t="s">
        <v>3581</v>
      </c>
      <c r="E362" s="230" t="s">
        <v>133</v>
      </c>
      <c r="F362" s="160" t="str">
        <f>VLOOKUP(Table3[[#This Row],[FAMILIA]],FAM!$B$2:$C$61,2,FALSE)</f>
        <v>MAT.MANUTENCAO</v>
      </c>
      <c r="G362" s="229" t="s">
        <v>182</v>
      </c>
      <c r="H362" s="230">
        <v>4</v>
      </c>
      <c r="I362" s="230">
        <v>10</v>
      </c>
      <c r="J362" s="230" t="s">
        <v>19273</v>
      </c>
      <c r="K362" s="233" t="s">
        <v>19064</v>
      </c>
      <c r="L362" s="229"/>
      <c r="M362" s="230"/>
    </row>
    <row r="363" spans="2:13" ht="15" customHeight="1">
      <c r="B363" s="228">
        <v>230</v>
      </c>
      <c r="C363" s="229">
        <v>727007134</v>
      </c>
      <c r="D363" s="160" t="s">
        <v>3583</v>
      </c>
      <c r="E363" s="230" t="s">
        <v>133</v>
      </c>
      <c r="F363" s="160" t="str">
        <f>VLOOKUP(Table3[[#This Row],[FAMILIA]],FAM!$B$2:$C$61,2,FALSE)</f>
        <v>MAT.MANUTENCAO</v>
      </c>
      <c r="G363" s="229" t="s">
        <v>182</v>
      </c>
      <c r="H363" s="230">
        <v>4</v>
      </c>
      <c r="I363" s="230">
        <v>10</v>
      </c>
      <c r="J363" s="230" t="s">
        <v>19273</v>
      </c>
      <c r="K363" s="233" t="s">
        <v>19064</v>
      </c>
      <c r="L363" s="229"/>
      <c r="M363" s="230"/>
    </row>
    <row r="364" spans="2:13" ht="15" customHeight="1">
      <c r="B364" s="228">
        <v>3054</v>
      </c>
      <c r="C364" s="229">
        <v>727007138</v>
      </c>
      <c r="D364" s="160" t="s">
        <v>3591</v>
      </c>
      <c r="E364" s="230" t="s">
        <v>133</v>
      </c>
      <c r="F364" s="160" t="str">
        <f>VLOOKUP(Table3[[#This Row],[FAMILIA]],FAM!$B$2:$C$61,2,FALSE)</f>
        <v>MAT.MANUTENCAO</v>
      </c>
      <c r="G364" s="229" t="s">
        <v>182</v>
      </c>
      <c r="H364" s="230">
        <v>10</v>
      </c>
      <c r="I364" s="230">
        <v>80</v>
      </c>
      <c r="J364" s="230" t="s">
        <v>19067</v>
      </c>
      <c r="K364" s="233" t="s">
        <v>19064</v>
      </c>
      <c r="L364" s="229"/>
      <c r="M364" s="230"/>
    </row>
    <row r="365" spans="2:13" ht="15" customHeight="1">
      <c r="B365" s="228">
        <v>6712</v>
      </c>
      <c r="C365" s="229">
        <v>727007142</v>
      </c>
      <c r="D365" s="160" t="s">
        <v>3593</v>
      </c>
      <c r="E365" s="230" t="s">
        <v>133</v>
      </c>
      <c r="F365" s="160" t="str">
        <f>VLOOKUP(Table3[[#This Row],[FAMILIA]],FAM!$B$2:$C$61,2,FALSE)</f>
        <v>MAT.MANUTENCAO</v>
      </c>
      <c r="G365" s="229" t="s">
        <v>182</v>
      </c>
      <c r="H365" s="230">
        <v>2</v>
      </c>
      <c r="I365" s="230">
        <v>5</v>
      </c>
      <c r="J365" s="230" t="s">
        <v>19069</v>
      </c>
      <c r="K365" s="233" t="s">
        <v>19064</v>
      </c>
      <c r="L365" s="229"/>
      <c r="M365" s="230"/>
    </row>
    <row r="366" spans="2:13" ht="15" customHeight="1">
      <c r="B366" s="228"/>
      <c r="C366" s="229">
        <v>727007143</v>
      </c>
      <c r="D366" s="160" t="s">
        <v>3595</v>
      </c>
      <c r="E366" s="230" t="s">
        <v>133</v>
      </c>
      <c r="F366" s="160" t="str">
        <f>VLOOKUP(Table3[[#This Row],[FAMILIA]],FAM!$B$2:$C$61,2,FALSE)</f>
        <v>MAT.MANUTENCAO</v>
      </c>
      <c r="G366" s="229" t="s">
        <v>182</v>
      </c>
      <c r="H366" s="230">
        <v>2</v>
      </c>
      <c r="I366" s="230">
        <v>6</v>
      </c>
      <c r="J366" s="230"/>
      <c r="K366" s="238" t="s">
        <v>19064</v>
      </c>
      <c r="L366" s="229"/>
      <c r="M366" s="230" t="s">
        <v>19279</v>
      </c>
    </row>
    <row r="367" spans="2:13" ht="15" customHeight="1">
      <c r="B367" s="228">
        <v>3568</v>
      </c>
      <c r="C367" s="229">
        <v>727007145</v>
      </c>
      <c r="D367" s="160" t="s">
        <v>3599</v>
      </c>
      <c r="E367" s="230" t="s">
        <v>133</v>
      </c>
      <c r="F367" s="160" t="str">
        <f>VLOOKUP(Table3[[#This Row],[FAMILIA]],FAM!$B$2:$C$61,2,FALSE)</f>
        <v>MAT.MANUTENCAO</v>
      </c>
      <c r="G367" s="229" t="s">
        <v>182</v>
      </c>
      <c r="H367" s="230">
        <v>2</v>
      </c>
      <c r="I367" s="230">
        <v>4</v>
      </c>
      <c r="J367" s="230" t="s">
        <v>19069</v>
      </c>
      <c r="K367" s="233" t="s">
        <v>19064</v>
      </c>
      <c r="L367" s="229"/>
      <c r="M367" s="230"/>
    </row>
    <row r="368" spans="2:13" ht="15" customHeight="1">
      <c r="B368" s="228">
        <v>216</v>
      </c>
      <c r="C368" s="229">
        <v>727007147</v>
      </c>
      <c r="D368" s="160" t="s">
        <v>3603</v>
      </c>
      <c r="E368" s="230" t="s">
        <v>133</v>
      </c>
      <c r="F368" s="160" t="str">
        <f>VLOOKUP(Table3[[#This Row],[FAMILIA]],FAM!$B$2:$C$61,2,FALSE)</f>
        <v>MAT.MANUTENCAO</v>
      </c>
      <c r="G368" s="229" t="s">
        <v>182</v>
      </c>
      <c r="H368" s="230">
        <v>2</v>
      </c>
      <c r="I368" s="230">
        <v>4</v>
      </c>
      <c r="J368" s="230" t="s">
        <v>19272</v>
      </c>
      <c r="K368" s="233" t="s">
        <v>19064</v>
      </c>
      <c r="L368" s="229"/>
      <c r="M368" s="230"/>
    </row>
    <row r="369" spans="2:13" ht="15" customHeight="1">
      <c r="B369" s="228">
        <v>215</v>
      </c>
      <c r="C369" s="229">
        <v>727007148</v>
      </c>
      <c r="D369" s="160" t="s">
        <v>19280</v>
      </c>
      <c r="E369" s="230" t="s">
        <v>133</v>
      </c>
      <c r="F369" s="160" t="str">
        <f>VLOOKUP(Table3[[#This Row],[FAMILIA]],FAM!$B$2:$C$61,2,FALSE)</f>
        <v>MAT.MANUTENCAO</v>
      </c>
      <c r="G369" s="229" t="s">
        <v>182</v>
      </c>
      <c r="H369" s="230">
        <v>2</v>
      </c>
      <c r="I369" s="230">
        <v>4</v>
      </c>
      <c r="J369" s="230" t="s">
        <v>19281</v>
      </c>
      <c r="K369" s="233" t="s">
        <v>19064</v>
      </c>
      <c r="L369" s="229"/>
      <c r="M369" s="230"/>
    </row>
    <row r="370" spans="2:13" ht="15" customHeight="1">
      <c r="B370" s="228">
        <v>1090</v>
      </c>
      <c r="C370" s="229">
        <v>727007151</v>
      </c>
      <c r="D370" s="160" t="s">
        <v>3611</v>
      </c>
      <c r="E370" s="230" t="s">
        <v>133</v>
      </c>
      <c r="F370" s="160" t="str">
        <f>VLOOKUP(Table3[[#This Row],[FAMILIA]],FAM!$B$2:$C$61,2,FALSE)</f>
        <v>MAT.MANUTENCAO</v>
      </c>
      <c r="G370" s="229" t="s">
        <v>182</v>
      </c>
      <c r="H370" s="230">
        <v>2</v>
      </c>
      <c r="I370" s="230">
        <v>4</v>
      </c>
      <c r="J370" s="230" t="s">
        <v>19122</v>
      </c>
      <c r="K370" s="233" t="s">
        <v>19064</v>
      </c>
      <c r="L370" s="229"/>
      <c r="M370" s="230"/>
    </row>
    <row r="371" spans="2:13" ht="15" customHeight="1">
      <c r="B371" s="228">
        <v>6804</v>
      </c>
      <c r="C371" s="229">
        <v>727007152</v>
      </c>
      <c r="D371" s="160" t="s">
        <v>19282</v>
      </c>
      <c r="E371" s="230" t="s">
        <v>133</v>
      </c>
      <c r="F371" s="160" t="str">
        <f>VLOOKUP(Table3[[#This Row],[FAMILIA]],FAM!$B$2:$C$61,2,FALSE)</f>
        <v>MAT.MANUTENCAO</v>
      </c>
      <c r="G371" s="229" t="s">
        <v>182</v>
      </c>
      <c r="H371" s="230">
        <v>3</v>
      </c>
      <c r="I371" s="230">
        <v>9</v>
      </c>
      <c r="J371" s="230" t="s">
        <v>19188</v>
      </c>
      <c r="K371" s="233" t="s">
        <v>19064</v>
      </c>
      <c r="L371" s="229"/>
      <c r="M371" s="230"/>
    </row>
    <row r="372" spans="2:13" ht="15" customHeight="1">
      <c r="B372" s="228">
        <v>5517</v>
      </c>
      <c r="C372" s="229">
        <v>727007154</v>
      </c>
      <c r="D372" s="160" t="s">
        <v>3617</v>
      </c>
      <c r="E372" s="230" t="s">
        <v>133</v>
      </c>
      <c r="F372" s="160" t="str">
        <f>VLOOKUP(Table3[[#This Row],[FAMILIA]],FAM!$B$2:$C$61,2,FALSE)</f>
        <v>MAT.MANUTENCAO</v>
      </c>
      <c r="G372" s="229" t="s">
        <v>182</v>
      </c>
      <c r="H372" s="230">
        <v>1</v>
      </c>
      <c r="I372" s="230">
        <v>2</v>
      </c>
      <c r="J372" s="230" t="s">
        <v>19159</v>
      </c>
      <c r="K372" s="233" t="s">
        <v>19064</v>
      </c>
      <c r="L372" s="229" t="s">
        <v>19238</v>
      </c>
      <c r="M372" s="230"/>
    </row>
    <row r="373" spans="2:13" ht="15" customHeight="1">
      <c r="B373" s="228">
        <v>5513</v>
      </c>
      <c r="C373" s="229">
        <v>727007155</v>
      </c>
      <c r="D373" s="160" t="s">
        <v>3619</v>
      </c>
      <c r="E373" s="230" t="s">
        <v>133</v>
      </c>
      <c r="F373" s="160" t="str">
        <f>VLOOKUP(Table3[[#This Row],[FAMILIA]],FAM!$B$2:$C$61,2,FALSE)</f>
        <v>MAT.MANUTENCAO</v>
      </c>
      <c r="G373" s="229" t="s">
        <v>182</v>
      </c>
      <c r="H373" s="230">
        <v>1</v>
      </c>
      <c r="I373" s="230">
        <v>2</v>
      </c>
      <c r="J373" s="230" t="s">
        <v>19159</v>
      </c>
      <c r="K373" s="233" t="s">
        <v>19064</v>
      </c>
      <c r="L373" s="229"/>
      <c r="M373" s="230"/>
    </row>
    <row r="374" spans="2:13" ht="15" customHeight="1">
      <c r="B374" s="228">
        <v>1080</v>
      </c>
      <c r="C374" s="229">
        <v>727007156</v>
      </c>
      <c r="D374" s="160" t="s">
        <v>19283</v>
      </c>
      <c r="E374" s="230" t="s">
        <v>133</v>
      </c>
      <c r="F374" s="160" t="str">
        <f>VLOOKUP(Table3[[#This Row],[FAMILIA]],FAM!$B$2:$C$61,2,FALSE)</f>
        <v>MAT.MANUTENCAO</v>
      </c>
      <c r="G374" s="229" t="s">
        <v>182</v>
      </c>
      <c r="H374" s="230">
        <v>1</v>
      </c>
      <c r="I374" s="230">
        <v>10</v>
      </c>
      <c r="J374" s="230" t="s">
        <v>19117</v>
      </c>
      <c r="K374" s="233" t="s">
        <v>19064</v>
      </c>
      <c r="L374" s="229"/>
      <c r="M374" s="230"/>
    </row>
    <row r="375" spans="2:13" ht="15" customHeight="1">
      <c r="B375" s="228">
        <v>3301</v>
      </c>
      <c r="C375" s="229">
        <v>727007157</v>
      </c>
      <c r="D375" s="160" t="s">
        <v>3623</v>
      </c>
      <c r="E375" s="230" t="s">
        <v>133</v>
      </c>
      <c r="F375" s="160" t="str">
        <f>VLOOKUP(Table3[[#This Row],[FAMILIA]],FAM!$B$2:$C$61,2,FALSE)</f>
        <v>MAT.MANUTENCAO</v>
      </c>
      <c r="G375" s="229" t="s">
        <v>182</v>
      </c>
      <c r="H375" s="230">
        <v>1</v>
      </c>
      <c r="I375" s="230">
        <v>2</v>
      </c>
      <c r="J375" s="230" t="s">
        <v>19268</v>
      </c>
      <c r="K375" s="233" t="s">
        <v>19064</v>
      </c>
      <c r="L375" s="229" t="s">
        <v>19284</v>
      </c>
      <c r="M375" s="230" t="s">
        <v>19285</v>
      </c>
    </row>
    <row r="376" spans="2:13" ht="15" customHeight="1">
      <c r="B376" s="228">
        <v>6578</v>
      </c>
      <c r="C376" s="229">
        <v>727007158</v>
      </c>
      <c r="D376" s="160" t="s">
        <v>19286</v>
      </c>
      <c r="E376" s="230" t="s">
        <v>133</v>
      </c>
      <c r="F376" s="160" t="str">
        <f>VLOOKUP(Table3[[#This Row],[FAMILIA]],FAM!$B$2:$C$61,2,FALSE)</f>
        <v>MAT.MANUTENCAO</v>
      </c>
      <c r="G376" s="229" t="s">
        <v>182</v>
      </c>
      <c r="H376" s="230">
        <v>2</v>
      </c>
      <c r="I376" s="230">
        <v>4</v>
      </c>
      <c r="J376" s="230" t="s">
        <v>19070</v>
      </c>
      <c r="K376" s="233" t="s">
        <v>19064</v>
      </c>
      <c r="L376" s="229" t="s">
        <v>19206</v>
      </c>
      <c r="M376" s="230"/>
    </row>
    <row r="377" spans="2:13" ht="15" customHeight="1">
      <c r="B377" s="228">
        <v>240</v>
      </c>
      <c r="C377" s="229">
        <v>727007160</v>
      </c>
      <c r="D377" s="160" t="s">
        <v>3629</v>
      </c>
      <c r="E377" s="230" t="s">
        <v>133</v>
      </c>
      <c r="F377" s="160" t="str">
        <f>VLOOKUP(Table3[[#This Row],[FAMILIA]],FAM!$B$2:$C$61,2,FALSE)</f>
        <v>MAT.MANUTENCAO</v>
      </c>
      <c r="G377" s="229" t="s">
        <v>182</v>
      </c>
      <c r="H377" s="230">
        <v>5</v>
      </c>
      <c r="I377" s="230">
        <v>10</v>
      </c>
      <c r="J377" s="230" t="s">
        <v>19273</v>
      </c>
      <c r="K377" s="233" t="s">
        <v>19064</v>
      </c>
      <c r="L377" s="229" t="s">
        <v>19287</v>
      </c>
      <c r="M377" s="230"/>
    </row>
    <row r="378" spans="2:13" ht="15" customHeight="1">
      <c r="B378" s="228">
        <v>4216</v>
      </c>
      <c r="C378" s="229">
        <v>727007161</v>
      </c>
      <c r="D378" s="160" t="s">
        <v>3631</v>
      </c>
      <c r="E378" s="230" t="s">
        <v>133</v>
      </c>
      <c r="F378" s="160" t="str">
        <f>VLOOKUP(Table3[[#This Row],[FAMILIA]],FAM!$B$2:$C$61,2,FALSE)</f>
        <v>MAT.MANUTENCAO</v>
      </c>
      <c r="G378" s="229" t="s">
        <v>182</v>
      </c>
      <c r="H378" s="230">
        <v>5</v>
      </c>
      <c r="I378" s="230">
        <v>10</v>
      </c>
      <c r="J378" s="230" t="s">
        <v>19190</v>
      </c>
      <c r="K378" s="233" t="s">
        <v>19064</v>
      </c>
      <c r="L378" s="229"/>
      <c r="M378" s="230"/>
    </row>
    <row r="379" spans="2:13" ht="15" customHeight="1">
      <c r="B379" s="228">
        <v>2957</v>
      </c>
      <c r="C379" s="229">
        <v>727007162</v>
      </c>
      <c r="D379" s="160" t="s">
        <v>3633</v>
      </c>
      <c r="E379" s="230" t="s">
        <v>133</v>
      </c>
      <c r="F379" s="160" t="str">
        <f>VLOOKUP(Table3[[#This Row],[FAMILIA]],FAM!$B$2:$C$61,2,FALSE)</f>
        <v>MAT.MANUTENCAO</v>
      </c>
      <c r="G379" s="229" t="s">
        <v>182</v>
      </c>
      <c r="H379" s="230">
        <v>4</v>
      </c>
      <c r="I379" s="230">
        <v>20</v>
      </c>
      <c r="J379" s="230" t="s">
        <v>19281</v>
      </c>
      <c r="K379" s="233" t="s">
        <v>19064</v>
      </c>
      <c r="L379" s="229"/>
      <c r="M379" s="230"/>
    </row>
    <row r="380" spans="2:13" ht="15" customHeight="1">
      <c r="B380" s="228">
        <v>222</v>
      </c>
      <c r="C380" s="229">
        <v>727007163</v>
      </c>
      <c r="D380" s="160" t="s">
        <v>3635</v>
      </c>
      <c r="E380" s="230" t="s">
        <v>133</v>
      </c>
      <c r="F380" s="160" t="str">
        <f>VLOOKUP(Table3[[#This Row],[FAMILIA]],FAM!$B$2:$C$61,2,FALSE)</f>
        <v>MAT.MANUTENCAO</v>
      </c>
      <c r="G380" s="229" t="s">
        <v>182</v>
      </c>
      <c r="H380" s="230">
        <v>4</v>
      </c>
      <c r="I380" s="230">
        <v>20</v>
      </c>
      <c r="J380" s="230" t="s">
        <v>19281</v>
      </c>
      <c r="K380" s="233" t="s">
        <v>19064</v>
      </c>
      <c r="L380" s="229"/>
      <c r="M380" s="230"/>
    </row>
    <row r="381" spans="2:13" ht="15" customHeight="1">
      <c r="B381" s="228">
        <v>2186</v>
      </c>
      <c r="C381" s="229">
        <v>727007164</v>
      </c>
      <c r="D381" s="160" t="s">
        <v>3637</v>
      </c>
      <c r="E381" s="230" t="s">
        <v>133</v>
      </c>
      <c r="F381" s="160" t="str">
        <f>VLOOKUP(Table3[[#This Row],[FAMILIA]],FAM!$B$2:$C$61,2,FALSE)</f>
        <v>MAT.MANUTENCAO</v>
      </c>
      <c r="G381" s="229" t="s">
        <v>182</v>
      </c>
      <c r="H381" s="230">
        <v>4</v>
      </c>
      <c r="I381" s="230">
        <v>8</v>
      </c>
      <c r="J381" s="230" t="s">
        <v>19281</v>
      </c>
      <c r="K381" s="233" t="s">
        <v>19064</v>
      </c>
      <c r="L381" s="229"/>
      <c r="M381" s="230"/>
    </row>
    <row r="382" spans="2:13" ht="15" customHeight="1">
      <c r="B382" s="228">
        <v>2525</v>
      </c>
      <c r="C382" s="229">
        <v>727007165</v>
      </c>
      <c r="D382" s="160" t="s">
        <v>3639</v>
      </c>
      <c r="E382" s="230" t="s">
        <v>133</v>
      </c>
      <c r="F382" s="160" t="str">
        <f>VLOOKUP(Table3[[#This Row],[FAMILIA]],FAM!$B$2:$C$61,2,FALSE)</f>
        <v>MAT.MANUTENCAO</v>
      </c>
      <c r="G382" s="229" t="s">
        <v>182</v>
      </c>
      <c r="H382" s="230">
        <v>4</v>
      </c>
      <c r="I382" s="230">
        <v>10</v>
      </c>
      <c r="J382" s="230" t="s">
        <v>19288</v>
      </c>
      <c r="K382" s="233" t="s">
        <v>19064</v>
      </c>
      <c r="L382" s="229"/>
      <c r="M382" s="230"/>
    </row>
    <row r="383" spans="2:13" ht="15" customHeight="1">
      <c r="B383" s="228">
        <v>4218</v>
      </c>
      <c r="C383" s="229">
        <v>727007166</v>
      </c>
      <c r="D383" s="160" t="s">
        <v>3641</v>
      </c>
      <c r="E383" s="230" t="s">
        <v>133</v>
      </c>
      <c r="F383" s="160" t="str">
        <f>VLOOKUP(Table3[[#This Row],[FAMILIA]],FAM!$B$2:$C$61,2,FALSE)</f>
        <v>MAT.MANUTENCAO</v>
      </c>
      <c r="G383" s="229" t="s">
        <v>182</v>
      </c>
      <c r="H383" s="230">
        <v>5</v>
      </c>
      <c r="I383" s="230">
        <v>10</v>
      </c>
      <c r="J383" s="230" t="s">
        <v>19273</v>
      </c>
      <c r="K383" s="233" t="s">
        <v>19064</v>
      </c>
      <c r="L383" s="229" t="s">
        <v>19289</v>
      </c>
      <c r="M383" s="230"/>
    </row>
    <row r="384" spans="2:13" ht="15" customHeight="1">
      <c r="B384" s="228">
        <v>225</v>
      </c>
      <c r="C384" s="229">
        <v>727007167</v>
      </c>
      <c r="D384" s="160" t="s">
        <v>3643</v>
      </c>
      <c r="E384" s="230" t="s">
        <v>133</v>
      </c>
      <c r="F384" s="160" t="str">
        <f>VLOOKUP(Table3[[#This Row],[FAMILIA]],FAM!$B$2:$C$61,2,FALSE)</f>
        <v>MAT.MANUTENCAO</v>
      </c>
      <c r="G384" s="229" t="s">
        <v>182</v>
      </c>
      <c r="H384" s="230">
        <v>5</v>
      </c>
      <c r="I384" s="230">
        <v>30</v>
      </c>
      <c r="J384" s="230" t="s">
        <v>19269</v>
      </c>
      <c r="K384" s="233" t="s">
        <v>19064</v>
      </c>
      <c r="L384" s="229"/>
      <c r="M384" s="230"/>
    </row>
    <row r="385" spans="2:13" ht="15" customHeight="1">
      <c r="B385" s="228">
        <v>1964</v>
      </c>
      <c r="C385" s="229">
        <v>727007168</v>
      </c>
      <c r="D385" s="160" t="s">
        <v>3645</v>
      </c>
      <c r="E385" s="230" t="s">
        <v>133</v>
      </c>
      <c r="F385" s="160" t="str">
        <f>VLOOKUP(Table3[[#This Row],[FAMILIA]],FAM!$B$2:$C$61,2,FALSE)</f>
        <v>MAT.MANUTENCAO</v>
      </c>
      <c r="G385" s="229" t="s">
        <v>182</v>
      </c>
      <c r="H385" s="230">
        <v>5</v>
      </c>
      <c r="I385" s="230">
        <v>30</v>
      </c>
      <c r="J385" s="230" t="s">
        <v>19269</v>
      </c>
      <c r="K385" s="233" t="s">
        <v>19064</v>
      </c>
      <c r="L385" s="229"/>
      <c r="M385" s="230"/>
    </row>
    <row r="386" spans="2:13" ht="15" customHeight="1">
      <c r="B386" s="228">
        <v>3964</v>
      </c>
      <c r="C386" s="229">
        <v>727007170</v>
      </c>
      <c r="D386" s="160" t="s">
        <v>19290</v>
      </c>
      <c r="E386" s="230" t="s">
        <v>133</v>
      </c>
      <c r="F386" s="160" t="str">
        <f>VLOOKUP(Table3[[#This Row],[FAMILIA]],FAM!$B$2:$C$61,2,FALSE)</f>
        <v>MAT.MANUTENCAO</v>
      </c>
      <c r="G386" s="229" t="s">
        <v>182</v>
      </c>
      <c r="H386" s="230">
        <v>5</v>
      </c>
      <c r="I386" s="230">
        <v>10</v>
      </c>
      <c r="J386" s="230" t="s">
        <v>19272</v>
      </c>
      <c r="K386" s="233" t="s">
        <v>19064</v>
      </c>
      <c r="L386" s="229"/>
      <c r="M386" s="230"/>
    </row>
    <row r="387" spans="2:13" ht="15" customHeight="1">
      <c r="B387" s="228">
        <v>6403</v>
      </c>
      <c r="C387" s="229">
        <v>727007171</v>
      </c>
      <c r="D387" s="160" t="s">
        <v>3651</v>
      </c>
      <c r="E387" s="230" t="s">
        <v>133</v>
      </c>
      <c r="F387" s="160" t="str">
        <f>VLOOKUP(Table3[[#This Row],[FAMILIA]],FAM!$B$2:$C$61,2,FALSE)</f>
        <v>MAT.MANUTENCAO</v>
      </c>
      <c r="G387" s="229" t="s">
        <v>182</v>
      </c>
      <c r="H387" s="230">
        <v>2</v>
      </c>
      <c r="I387" s="230">
        <v>4</v>
      </c>
      <c r="J387" s="230" t="s">
        <v>19069</v>
      </c>
      <c r="K387" s="233" t="s">
        <v>19064</v>
      </c>
      <c r="L387" s="229"/>
      <c r="M387" s="230"/>
    </row>
    <row r="388" spans="2:13" ht="15" customHeight="1">
      <c r="B388" s="228">
        <v>991</v>
      </c>
      <c r="C388" s="229">
        <v>727007172</v>
      </c>
      <c r="D388" s="160" t="s">
        <v>9212</v>
      </c>
      <c r="E388" s="230" t="s">
        <v>139</v>
      </c>
      <c r="F388" s="160" t="s">
        <v>140</v>
      </c>
      <c r="G388" s="229" t="s">
        <v>182</v>
      </c>
      <c r="H388" s="230">
        <v>5</v>
      </c>
      <c r="I388" s="230">
        <v>10</v>
      </c>
      <c r="J388" s="230" t="s">
        <v>19276</v>
      </c>
      <c r="K388" s="233" t="s">
        <v>19064</v>
      </c>
      <c r="L388" s="229"/>
      <c r="M388" s="230"/>
    </row>
    <row r="389" spans="2:13" ht="15" customHeight="1">
      <c r="B389" s="228">
        <v>992</v>
      </c>
      <c r="C389" s="229">
        <v>727007173</v>
      </c>
      <c r="D389" s="160" t="s">
        <v>9214</v>
      </c>
      <c r="E389" s="230" t="s">
        <v>139</v>
      </c>
      <c r="F389" s="160" t="str">
        <f>VLOOKUP(Table3[[#This Row],[FAMILIA]],FAM!$B$2:$C$61,2,FALSE)</f>
        <v>MAT.PROTECCAO - MAT.INDIRECTO</v>
      </c>
      <c r="G389" s="229" t="s">
        <v>182</v>
      </c>
      <c r="H389" s="230">
        <v>5</v>
      </c>
      <c r="I389" s="230">
        <v>10</v>
      </c>
      <c r="J389" s="230" t="s">
        <v>19276</v>
      </c>
      <c r="K389" s="233" t="s">
        <v>19064</v>
      </c>
      <c r="L389" s="229"/>
      <c r="M389" s="230"/>
    </row>
    <row r="390" spans="2:13" ht="15" customHeight="1">
      <c r="B390" s="228">
        <v>990</v>
      </c>
      <c r="C390" s="229">
        <v>727007174</v>
      </c>
      <c r="D390" s="160" t="s">
        <v>9216</v>
      </c>
      <c r="E390" s="230" t="s">
        <v>139</v>
      </c>
      <c r="F390" s="160" t="str">
        <f>VLOOKUP(Table3[[#This Row],[FAMILIA]],FAM!$B$2:$C$61,2,FALSE)</f>
        <v>MAT.PROTECCAO - MAT.INDIRECTO</v>
      </c>
      <c r="G390" s="229" t="s">
        <v>182</v>
      </c>
      <c r="H390" s="230">
        <v>5</v>
      </c>
      <c r="I390" s="230">
        <v>10</v>
      </c>
      <c r="J390" s="230" t="s">
        <v>19281</v>
      </c>
      <c r="K390" s="233" t="s">
        <v>19064</v>
      </c>
      <c r="L390" s="229"/>
      <c r="M390" s="230"/>
    </row>
    <row r="391" spans="2:13" ht="15" customHeight="1">
      <c r="B391" s="228">
        <v>1018</v>
      </c>
      <c r="C391" s="229">
        <v>727007175</v>
      </c>
      <c r="D391" s="160" t="s">
        <v>3653</v>
      </c>
      <c r="E391" s="230" t="s">
        <v>133</v>
      </c>
      <c r="F391" s="160" t="str">
        <f>VLOOKUP(Table3[[#This Row],[FAMILIA]],FAM!$B$2:$C$61,2,FALSE)</f>
        <v>MAT.MANUTENCAO</v>
      </c>
      <c r="G391" s="229" t="s">
        <v>182</v>
      </c>
      <c r="H391" s="230">
        <v>5</v>
      </c>
      <c r="I391" s="230">
        <v>10</v>
      </c>
      <c r="J391" s="230" t="s">
        <v>19163</v>
      </c>
      <c r="K391" s="233" t="s">
        <v>19064</v>
      </c>
      <c r="L391" s="229" t="s">
        <v>19291</v>
      </c>
      <c r="M391" s="230"/>
    </row>
    <row r="392" spans="2:13" ht="15" customHeight="1">
      <c r="B392" s="228"/>
      <c r="C392" s="229">
        <v>728000109</v>
      </c>
      <c r="D392" s="160" t="s">
        <v>19292</v>
      </c>
      <c r="E392" s="230" t="s">
        <v>133</v>
      </c>
      <c r="F392" s="160" t="str">
        <f>VLOOKUP(Table3[[#This Row],[FAMILIA]],FAM!$B$2:$C$61,2,FALSE)</f>
        <v>MAT.MANUTENCAO</v>
      </c>
      <c r="G392" s="229" t="s">
        <v>182</v>
      </c>
      <c r="H392" s="230">
        <v>208</v>
      </c>
      <c r="I392" s="230">
        <v>624</v>
      </c>
      <c r="J392" s="230" t="s">
        <v>19066</v>
      </c>
      <c r="K392" s="233" t="s">
        <v>19064</v>
      </c>
      <c r="L392" s="229" t="s">
        <v>19206</v>
      </c>
      <c r="M392" s="230"/>
    </row>
    <row r="393" spans="2:13" ht="15" customHeight="1">
      <c r="B393" s="228"/>
      <c r="C393" s="229">
        <v>728000111</v>
      </c>
      <c r="D393" s="160" t="s">
        <v>19293</v>
      </c>
      <c r="E393" s="230" t="s">
        <v>133</v>
      </c>
      <c r="F393" s="160" t="str">
        <f>VLOOKUP(Table3[[#This Row],[FAMILIA]],FAM!$B$2:$C$61,2,FALSE)</f>
        <v>MAT.MANUTENCAO</v>
      </c>
      <c r="G393" s="229" t="s">
        <v>182</v>
      </c>
      <c r="H393" s="230">
        <v>208</v>
      </c>
      <c r="I393" s="230">
        <v>1040</v>
      </c>
      <c r="J393" s="230" t="s">
        <v>19066</v>
      </c>
      <c r="K393" s="233" t="s">
        <v>19064</v>
      </c>
      <c r="L393" s="229"/>
      <c r="M393" s="230"/>
    </row>
    <row r="394" spans="2:13" ht="15" customHeight="1">
      <c r="B394" s="228"/>
      <c r="C394" s="229">
        <v>728000113</v>
      </c>
      <c r="D394" s="160" t="s">
        <v>387</v>
      </c>
      <c r="E394" s="230" t="s">
        <v>94</v>
      </c>
      <c r="F394" s="160" t="str">
        <f>VLOOKUP(Table3[[#This Row],[FAMILIA]],FAM!$B$2:$C$61,2,FALSE)</f>
        <v>OLEOS E LUBRIFICANTES - MAT.AU</v>
      </c>
      <c r="G394" s="229" t="s">
        <v>182</v>
      </c>
      <c r="H394" s="230">
        <v>50</v>
      </c>
      <c r="I394" s="230">
        <v>250</v>
      </c>
      <c r="J394" s="230" t="s">
        <v>19066</v>
      </c>
      <c r="K394" s="233" t="s">
        <v>19064</v>
      </c>
      <c r="L394" s="229"/>
      <c r="M394" s="230"/>
    </row>
    <row r="395" spans="2:13" ht="15" customHeight="1">
      <c r="B395" s="228"/>
      <c r="C395" s="229">
        <v>728000118</v>
      </c>
      <c r="D395" s="160" t="s">
        <v>19294</v>
      </c>
      <c r="E395" s="230" t="s">
        <v>133</v>
      </c>
      <c r="F395" s="160" t="str">
        <f>VLOOKUP(Table3[[#This Row],[FAMILIA]],FAM!$B$2:$C$61,2,FALSE)</f>
        <v>MAT.MANUTENCAO</v>
      </c>
      <c r="G395" s="229" t="s">
        <v>182</v>
      </c>
      <c r="H395" s="230">
        <v>25</v>
      </c>
      <c r="I395" s="230">
        <v>75</v>
      </c>
      <c r="J395" s="230" t="s">
        <v>19066</v>
      </c>
      <c r="K395" s="255"/>
      <c r="L395" s="229"/>
      <c r="M395" s="230"/>
    </row>
    <row r="396" spans="2:13" ht="15" customHeight="1">
      <c r="B396" s="228">
        <v>3214</v>
      </c>
      <c r="C396" s="229">
        <v>728000119</v>
      </c>
      <c r="D396" s="160" t="s">
        <v>531</v>
      </c>
      <c r="E396" s="230" t="s">
        <v>96</v>
      </c>
      <c r="F396" s="160" t="str">
        <f>VLOOKUP(Table3[[#This Row],[FAMILIA]],FAM!$B$2:$C$61,2,FALSE)</f>
        <v>MAT.PINTURA - MAT.AUX.PROD.</v>
      </c>
      <c r="G396" s="229" t="s">
        <v>182</v>
      </c>
      <c r="H396" s="230">
        <v>1</v>
      </c>
      <c r="I396" s="230">
        <v>2</v>
      </c>
      <c r="J396" s="230" t="s">
        <v>19295</v>
      </c>
      <c r="K396" s="233" t="s">
        <v>19064</v>
      </c>
      <c r="L396" s="229"/>
      <c r="M396" s="230"/>
    </row>
    <row r="397" spans="2:13" ht="15" customHeight="1">
      <c r="B397" s="228"/>
      <c r="C397" s="229">
        <v>728000123</v>
      </c>
      <c r="D397" s="160" t="s">
        <v>19296</v>
      </c>
      <c r="E397" s="230" t="s">
        <v>133</v>
      </c>
      <c r="F397" s="160" t="str">
        <f>VLOOKUP(Table3[[#This Row],[FAMILIA]],FAM!$B$2:$C$61,2,FALSE)</f>
        <v>MAT.MANUTENCAO</v>
      </c>
      <c r="G397" s="229" t="s">
        <v>182</v>
      </c>
      <c r="H397" s="230">
        <v>624</v>
      </c>
      <c r="I397" s="230">
        <v>4160</v>
      </c>
      <c r="J397" s="230" t="s">
        <v>19066</v>
      </c>
      <c r="K397" s="233" t="s">
        <v>19064</v>
      </c>
      <c r="L397" s="229" t="s">
        <v>19206</v>
      </c>
      <c r="M397" s="230"/>
    </row>
    <row r="398" spans="2:13" ht="15" customHeight="1">
      <c r="B398" s="228">
        <v>7311</v>
      </c>
      <c r="C398" s="229">
        <v>728000126</v>
      </c>
      <c r="D398" s="160" t="s">
        <v>195</v>
      </c>
      <c r="E398" s="230" t="s">
        <v>86</v>
      </c>
      <c r="F398" s="160" t="str">
        <f>VLOOKUP(Table3[[#This Row],[FAMILIA]],FAM!$B$2:$C$61,2,FALSE)</f>
        <v>MAT.QUIMICO - MAT.AUX.PROD</v>
      </c>
      <c r="G398" s="229" t="s">
        <v>182</v>
      </c>
      <c r="H398" s="230">
        <v>10</v>
      </c>
      <c r="I398" s="230">
        <v>30</v>
      </c>
      <c r="J398" s="230" t="s">
        <v>19072</v>
      </c>
      <c r="K398" s="233" t="s">
        <v>19064</v>
      </c>
      <c r="L398" s="229"/>
      <c r="M398" s="230"/>
    </row>
    <row r="399" spans="2:13" ht="15" customHeight="1">
      <c r="B399" s="228">
        <v>3209</v>
      </c>
      <c r="C399" s="229">
        <v>728000127</v>
      </c>
      <c r="D399" s="160" t="s">
        <v>197</v>
      </c>
      <c r="E399" s="230" t="s">
        <v>86</v>
      </c>
      <c r="F399" s="160" t="str">
        <f>VLOOKUP(Table3[[#This Row],[FAMILIA]],FAM!$B$2:$C$61,2,FALSE)</f>
        <v>MAT.QUIMICO - MAT.AUX.PROD</v>
      </c>
      <c r="G399" s="229" t="s">
        <v>182</v>
      </c>
      <c r="H399" s="230">
        <v>10</v>
      </c>
      <c r="I399" s="230">
        <v>30</v>
      </c>
      <c r="J399" s="230" t="s">
        <v>19297</v>
      </c>
      <c r="K399" s="233" t="s">
        <v>19064</v>
      </c>
      <c r="L399" s="229"/>
      <c r="M399" s="230"/>
    </row>
    <row r="400" spans="2:13" ht="15" customHeight="1">
      <c r="B400" s="228"/>
      <c r="C400" s="229">
        <v>728000131</v>
      </c>
      <c r="D400" s="160" t="s">
        <v>3667</v>
      </c>
      <c r="E400" s="230" t="s">
        <v>133</v>
      </c>
      <c r="F400" s="160" t="str">
        <f>VLOOKUP(Table3[[#This Row],[FAMILIA]],FAM!$B$2:$C$61,2,FALSE)</f>
        <v>MAT.MANUTENCAO</v>
      </c>
      <c r="G400" s="229" t="s">
        <v>182</v>
      </c>
      <c r="H400" s="230">
        <v>50</v>
      </c>
      <c r="I400" s="230">
        <v>200</v>
      </c>
      <c r="J400" s="230" t="s">
        <v>19066</v>
      </c>
      <c r="K400" s="233" t="s">
        <v>19064</v>
      </c>
      <c r="L400" s="229"/>
      <c r="M400" s="230"/>
    </row>
    <row r="401" spans="2:13" ht="15" customHeight="1">
      <c r="B401" s="228">
        <v>6300</v>
      </c>
      <c r="C401" s="229">
        <v>728000228</v>
      </c>
      <c r="D401" s="160" t="s">
        <v>355</v>
      </c>
      <c r="E401" s="230" t="s">
        <v>92</v>
      </c>
      <c r="F401" s="160" t="str">
        <f>VLOOKUP(Table3[[#This Row],[FAMILIA]],FAM!$B$2:$C$61,2,FALSE)</f>
        <v>COLAS E ADESIVOS - MAT.AUX.PRO</v>
      </c>
      <c r="G401" s="229" t="s">
        <v>182</v>
      </c>
      <c r="H401" s="230">
        <v>1</v>
      </c>
      <c r="I401" s="230">
        <v>5</v>
      </c>
      <c r="J401" s="230" t="s">
        <v>19069</v>
      </c>
      <c r="K401" s="233" t="s">
        <v>19064</v>
      </c>
      <c r="L401" s="229"/>
      <c r="M401" s="230"/>
    </row>
    <row r="402" spans="2:13" ht="15" customHeight="1">
      <c r="B402" s="228"/>
      <c r="C402" s="229">
        <v>728001072</v>
      </c>
      <c r="D402" s="160" t="s">
        <v>19298</v>
      </c>
      <c r="E402" s="230" t="s">
        <v>94</v>
      </c>
      <c r="F402" s="160" t="s">
        <v>95</v>
      </c>
      <c r="G402" s="229" t="s">
        <v>182</v>
      </c>
      <c r="H402" s="230">
        <v>20</v>
      </c>
      <c r="I402" s="230">
        <v>40</v>
      </c>
      <c r="J402" s="230" t="s">
        <v>19066</v>
      </c>
      <c r="K402" s="233" t="s">
        <v>19064</v>
      </c>
      <c r="L402" s="229"/>
      <c r="M402" s="230"/>
    </row>
    <row r="403" spans="2:13" ht="15" customHeight="1">
      <c r="B403" s="228"/>
      <c r="C403" s="229">
        <v>728001126</v>
      </c>
      <c r="D403" s="160" t="s">
        <v>393</v>
      </c>
      <c r="E403" s="230" t="s">
        <v>94</v>
      </c>
      <c r="F403" s="160" t="str">
        <f>VLOOKUP(Table3[[#This Row],[FAMILIA]],FAM!$B$2:$C$61,2,FALSE)</f>
        <v>OLEOS E LUBRIFICANTES - MAT.AU</v>
      </c>
      <c r="G403" s="229" t="s">
        <v>182</v>
      </c>
      <c r="H403" s="230">
        <v>50</v>
      </c>
      <c r="I403" s="230">
        <v>250</v>
      </c>
      <c r="J403" s="230" t="s">
        <v>19066</v>
      </c>
      <c r="K403" s="233" t="s">
        <v>19064</v>
      </c>
      <c r="L403" s="229"/>
      <c r="M403" s="230"/>
    </row>
    <row r="404" spans="2:13" ht="15" customHeight="1">
      <c r="B404" s="228"/>
      <c r="C404" s="229">
        <v>728001470</v>
      </c>
      <c r="D404" s="160" t="s">
        <v>413</v>
      </c>
      <c r="E404" s="230" t="s">
        <v>94</v>
      </c>
      <c r="F404" s="160" t="str">
        <f>VLOOKUP(Table3[[#This Row],[FAMILIA]],FAM!$B$2:$C$61,2,FALSE)</f>
        <v>OLEOS E LUBRIFICANTES - MAT.AU</v>
      </c>
      <c r="G404" s="229" t="s">
        <v>182</v>
      </c>
      <c r="H404" s="230">
        <v>50</v>
      </c>
      <c r="I404" s="230">
        <v>250</v>
      </c>
      <c r="J404" s="230" t="s">
        <v>19066</v>
      </c>
      <c r="K404" s="233" t="s">
        <v>19064</v>
      </c>
      <c r="L404" s="229"/>
      <c r="M404" s="230"/>
    </row>
    <row r="405" spans="2:13" ht="15" customHeight="1">
      <c r="B405" s="228"/>
      <c r="C405" s="229">
        <v>728001551</v>
      </c>
      <c r="D405" s="160" t="s">
        <v>415</v>
      </c>
      <c r="E405" s="230" t="s">
        <v>94</v>
      </c>
      <c r="F405" s="160" t="str">
        <f>VLOOKUP(Table3[[#This Row],[FAMILIA]],FAM!$B$2:$C$61,2,FALSE)</f>
        <v>OLEOS E LUBRIFICANTES - MAT.AU</v>
      </c>
      <c r="G405" s="229" t="s">
        <v>182</v>
      </c>
      <c r="H405" s="230">
        <v>800</v>
      </c>
      <c r="I405" s="230">
        <v>2400</v>
      </c>
      <c r="J405" s="230" t="s">
        <v>19066</v>
      </c>
      <c r="K405" s="233" t="s">
        <v>19064</v>
      </c>
      <c r="L405" s="229"/>
      <c r="M405" s="230"/>
    </row>
    <row r="406" spans="2:13" ht="15" customHeight="1">
      <c r="B406" s="228"/>
      <c r="C406" s="229">
        <v>728002001</v>
      </c>
      <c r="D406" s="160" t="s">
        <v>3677</v>
      </c>
      <c r="E406" s="230" t="s">
        <v>133</v>
      </c>
      <c r="F406" s="160" t="str">
        <f>VLOOKUP(Table3[[#This Row],[FAMILIA]],FAM!$B$2:$C$61,2,FALSE)</f>
        <v>MAT.MANUTENCAO</v>
      </c>
      <c r="G406" s="229" t="s">
        <v>182</v>
      </c>
      <c r="H406" s="230">
        <v>10</v>
      </c>
      <c r="I406" s="230">
        <v>40</v>
      </c>
      <c r="J406" s="230" t="s">
        <v>19066</v>
      </c>
      <c r="K406" s="233" t="s">
        <v>19064</v>
      </c>
      <c r="L406" s="229"/>
      <c r="M406" s="230"/>
    </row>
    <row r="407" spans="2:13" ht="15" customHeight="1">
      <c r="B407" s="228"/>
      <c r="C407" s="229">
        <v>728002003</v>
      </c>
      <c r="D407" s="160" t="s">
        <v>419</v>
      </c>
      <c r="E407" s="230" t="s">
        <v>94</v>
      </c>
      <c r="F407" s="160" t="str">
        <f>VLOOKUP(Table3[[#This Row],[FAMILIA]],FAM!$B$2:$C$61,2,FALSE)</f>
        <v>OLEOS E LUBRIFICANTES - MAT.AU</v>
      </c>
      <c r="G407" s="229" t="s">
        <v>182</v>
      </c>
      <c r="H407" s="230">
        <v>200</v>
      </c>
      <c r="I407" s="230">
        <v>400</v>
      </c>
      <c r="J407" s="230" t="s">
        <v>19066</v>
      </c>
      <c r="K407" s="233" t="s">
        <v>19064</v>
      </c>
      <c r="L407" s="229"/>
      <c r="M407" s="230"/>
    </row>
    <row r="408" spans="2:13" ht="15" customHeight="1">
      <c r="B408" s="228"/>
      <c r="C408" s="229">
        <v>728002006</v>
      </c>
      <c r="D408" s="239" t="s">
        <v>19299</v>
      </c>
      <c r="E408" s="240" t="s">
        <v>133</v>
      </c>
      <c r="F408" s="239" t="str">
        <f>VLOOKUP(Table3[[#This Row],[FAMILIA]],FAM!$B$2:$C$61,2,FALSE)</f>
        <v>MAT.MANUTENCAO</v>
      </c>
      <c r="G408" s="241" t="s">
        <v>182</v>
      </c>
      <c r="H408" s="240">
        <v>624</v>
      </c>
      <c r="I408" s="240">
        <v>1664</v>
      </c>
      <c r="J408" s="230" t="s">
        <v>19066</v>
      </c>
      <c r="K408" s="254" t="s">
        <v>19064</v>
      </c>
      <c r="L408" s="229"/>
      <c r="M408" s="230"/>
    </row>
    <row r="409" spans="2:13" ht="15" customHeight="1">
      <c r="B409" s="228"/>
      <c r="C409" s="229">
        <v>728002007</v>
      </c>
      <c r="D409" s="160" t="s">
        <v>3681</v>
      </c>
      <c r="E409" s="230" t="s">
        <v>133</v>
      </c>
      <c r="F409" s="160" t="str">
        <f>VLOOKUP(Table3[[#This Row],[FAMILIA]],FAM!$B$2:$C$61,2,FALSE)</f>
        <v>MAT.MANUTENCAO</v>
      </c>
      <c r="G409" s="229" t="s">
        <v>182</v>
      </c>
      <c r="H409" s="230">
        <v>624</v>
      </c>
      <c r="I409" s="230">
        <v>4992</v>
      </c>
      <c r="J409" s="230" t="s">
        <v>19066</v>
      </c>
      <c r="K409" s="26" t="s">
        <v>19064</v>
      </c>
      <c r="L409" s="229"/>
      <c r="M409" s="230"/>
    </row>
    <row r="410" spans="2:13" ht="15" customHeight="1">
      <c r="B410" s="228"/>
      <c r="C410" s="229">
        <v>728002008</v>
      </c>
      <c r="D410" s="160" t="s">
        <v>421</v>
      </c>
      <c r="E410" s="230" t="s">
        <v>94</v>
      </c>
      <c r="F410" s="160" t="s">
        <v>95</v>
      </c>
      <c r="G410" s="229" t="s">
        <v>182</v>
      </c>
      <c r="H410" s="230">
        <v>50</v>
      </c>
      <c r="I410" s="230">
        <v>250</v>
      </c>
      <c r="J410" s="230" t="s">
        <v>19066</v>
      </c>
      <c r="K410" s="26" t="s">
        <v>19064</v>
      </c>
      <c r="L410" s="229"/>
      <c r="M410" s="230"/>
    </row>
    <row r="411" spans="2:13" ht="15" customHeight="1">
      <c r="B411" s="228"/>
      <c r="C411" s="229">
        <v>728002009</v>
      </c>
      <c r="D411" s="160" t="s">
        <v>423</v>
      </c>
      <c r="E411" s="230" t="s">
        <v>94</v>
      </c>
      <c r="F411" s="160" t="str">
        <f>VLOOKUP(Table3[[#This Row],[FAMILIA]],FAM!$B$2:$C$61,2,FALSE)</f>
        <v>OLEOS E LUBRIFICANTES - MAT.AU</v>
      </c>
      <c r="G411" s="229" t="s">
        <v>182</v>
      </c>
      <c r="H411" s="230">
        <v>50</v>
      </c>
      <c r="I411" s="230">
        <v>250</v>
      </c>
      <c r="J411" s="230" t="s">
        <v>19066</v>
      </c>
      <c r="K411" s="26" t="s">
        <v>19064</v>
      </c>
      <c r="L411" s="229"/>
      <c r="M411" s="230"/>
    </row>
    <row r="412" spans="2:13" ht="15" customHeight="1">
      <c r="B412" s="228">
        <v>6275</v>
      </c>
      <c r="C412" s="229">
        <v>728005452</v>
      </c>
      <c r="D412" s="256" t="s">
        <v>19300</v>
      </c>
      <c r="E412" s="230" t="s">
        <v>133</v>
      </c>
      <c r="F412" s="160" t="str">
        <f>VLOOKUP(Table3[[#This Row],[FAMILIA]],FAM!$B$2:$C$61,2,FALSE)</f>
        <v>MAT.MANUTENCAO</v>
      </c>
      <c r="G412" s="229" t="s">
        <v>182</v>
      </c>
      <c r="H412" s="230">
        <v>4</v>
      </c>
      <c r="I412" s="230">
        <v>20</v>
      </c>
      <c r="J412" s="230" t="s">
        <v>19301</v>
      </c>
      <c r="K412" s="233" t="s">
        <v>19064</v>
      </c>
      <c r="L412" s="229"/>
      <c r="M412" s="230"/>
    </row>
    <row r="413" spans="2:13" ht="15" customHeight="1">
      <c r="B413" s="228">
        <v>6268</v>
      </c>
      <c r="C413" s="229">
        <v>728005465</v>
      </c>
      <c r="D413" s="160" t="s">
        <v>3689</v>
      </c>
      <c r="E413" s="230" t="s">
        <v>133</v>
      </c>
      <c r="F413" s="160" t="str">
        <f>VLOOKUP(Table3[[#This Row],[FAMILIA]],FAM!$B$2:$C$61,2,FALSE)</f>
        <v>MAT.MANUTENCAO</v>
      </c>
      <c r="G413" s="229" t="s">
        <v>182</v>
      </c>
      <c r="H413" s="230">
        <v>2</v>
      </c>
      <c r="I413" s="230">
        <v>6</v>
      </c>
      <c r="J413" s="230" t="s">
        <v>19302</v>
      </c>
      <c r="K413" s="233" t="s">
        <v>19064</v>
      </c>
      <c r="L413" s="229"/>
      <c r="M413" s="230"/>
    </row>
    <row r="414" spans="2:13" ht="15" customHeight="1">
      <c r="B414" s="228">
        <v>3302</v>
      </c>
      <c r="C414" s="229">
        <v>728005477</v>
      </c>
      <c r="D414" s="160" t="s">
        <v>3687</v>
      </c>
      <c r="E414" s="230" t="s">
        <v>133</v>
      </c>
      <c r="F414" s="160" t="str">
        <f>VLOOKUP(Table3[[#This Row],[FAMILIA]],FAM!$B$2:$C$61,2,FALSE)</f>
        <v>MAT.MANUTENCAO</v>
      </c>
      <c r="G414" s="229" t="s">
        <v>182</v>
      </c>
      <c r="H414" s="230">
        <v>4</v>
      </c>
      <c r="I414" s="230">
        <v>24</v>
      </c>
      <c r="J414" s="230" t="s">
        <v>19303</v>
      </c>
      <c r="K414" s="233" t="s">
        <v>19064</v>
      </c>
      <c r="L414" s="229"/>
      <c r="M414" s="230"/>
    </row>
    <row r="415" spans="2:13" ht="15" customHeight="1">
      <c r="B415" s="228">
        <v>1095</v>
      </c>
      <c r="C415" s="229">
        <v>728005483</v>
      </c>
      <c r="D415" s="160" t="s">
        <v>3699</v>
      </c>
      <c r="E415" s="230" t="s">
        <v>133</v>
      </c>
      <c r="F415" s="160" t="s">
        <v>134</v>
      </c>
      <c r="G415" s="229" t="s">
        <v>182</v>
      </c>
      <c r="H415" s="230">
        <v>2</v>
      </c>
      <c r="I415" s="230">
        <v>4</v>
      </c>
      <c r="J415" s="246" t="s">
        <v>19117</v>
      </c>
      <c r="K415" s="233" t="s">
        <v>19064</v>
      </c>
      <c r="L415" s="229"/>
      <c r="M415" s="230"/>
    </row>
    <row r="416" spans="2:13" ht="15" customHeight="1">
      <c r="B416" s="228"/>
      <c r="C416" s="229">
        <v>728005484</v>
      </c>
      <c r="D416" s="160" t="s">
        <v>3701</v>
      </c>
      <c r="E416" s="230" t="s">
        <v>133</v>
      </c>
      <c r="F416" s="160" t="str">
        <f>VLOOKUP(Table3[[#This Row],[FAMILIA]],FAM!$B$2:$C$61,2,FALSE)</f>
        <v>MAT.MANUTENCAO</v>
      </c>
      <c r="G416" s="229" t="s">
        <v>182</v>
      </c>
      <c r="H416" s="230">
        <v>5</v>
      </c>
      <c r="I416" s="230">
        <v>20</v>
      </c>
      <c r="J416" s="230" t="s">
        <v>19066</v>
      </c>
      <c r="K416" s="233" t="s">
        <v>19064</v>
      </c>
      <c r="L416" s="229"/>
      <c r="M416" s="230"/>
    </row>
    <row r="417" spans="2:13" ht="15" customHeight="1">
      <c r="B417" s="228"/>
      <c r="C417" s="229">
        <v>728005485</v>
      </c>
      <c r="D417" s="160" t="s">
        <v>3703</v>
      </c>
      <c r="E417" s="230" t="s">
        <v>133</v>
      </c>
      <c r="F417" s="160" t="str">
        <f>VLOOKUP(Table3[[#This Row],[FAMILIA]],FAM!$B$2:$C$61,2,FALSE)</f>
        <v>MAT.MANUTENCAO</v>
      </c>
      <c r="G417" s="229" t="s">
        <v>182</v>
      </c>
      <c r="H417" s="230">
        <v>2</v>
      </c>
      <c r="I417" s="230">
        <v>5</v>
      </c>
      <c r="J417" s="230" t="s">
        <v>19303</v>
      </c>
      <c r="K417" s="231" t="s">
        <v>19064</v>
      </c>
      <c r="L417" s="229"/>
      <c r="M417" s="230"/>
    </row>
    <row r="418" spans="2:13" ht="15" customHeight="1">
      <c r="B418" s="228"/>
      <c r="C418" s="229">
        <v>730000005</v>
      </c>
      <c r="D418" s="160" t="s">
        <v>18790</v>
      </c>
      <c r="E418" s="230" t="s">
        <v>149</v>
      </c>
      <c r="F418" s="160" t="str">
        <f>VLOOKUP(Table3[[#This Row],[FAMILIA]],FAM!$B$2:$C$61,2,FALSE)</f>
        <v>EMBALAGENS-1ºEQUIPAMENTO</v>
      </c>
      <c r="G418" s="229" t="s">
        <v>182</v>
      </c>
      <c r="H418" s="230">
        <v>15000</v>
      </c>
      <c r="I418" s="230">
        <v>50000</v>
      </c>
      <c r="J418" s="230" t="s">
        <v>19304</v>
      </c>
      <c r="K418" s="231" t="s">
        <v>19064</v>
      </c>
      <c r="L418" s="229"/>
      <c r="M418" s="230"/>
    </row>
    <row r="419" spans="2:13" ht="15" customHeight="1">
      <c r="B419" s="228">
        <v>4864</v>
      </c>
      <c r="C419" s="229">
        <v>730000008</v>
      </c>
      <c r="D419" s="160" t="s">
        <v>3709</v>
      </c>
      <c r="E419" s="230" t="s">
        <v>133</v>
      </c>
      <c r="F419" s="160" t="str">
        <f>VLOOKUP(Table3[[#This Row],[FAMILIA]],FAM!$B$2:$C$61,2,FALSE)</f>
        <v>MAT.MANUTENCAO</v>
      </c>
      <c r="G419" s="229" t="s">
        <v>182</v>
      </c>
      <c r="H419" s="230">
        <v>12</v>
      </c>
      <c r="I419" s="230">
        <v>36</v>
      </c>
      <c r="J419" s="230" t="s">
        <v>19305</v>
      </c>
      <c r="K419" s="26" t="s">
        <v>19064</v>
      </c>
      <c r="L419" s="229"/>
      <c r="M419" s="230"/>
    </row>
    <row r="420" spans="2:13" ht="15" customHeight="1">
      <c r="B420" s="228">
        <v>3597</v>
      </c>
      <c r="C420" s="229">
        <v>732000227</v>
      </c>
      <c r="D420" s="160" t="s">
        <v>18796</v>
      </c>
      <c r="E420" s="230" t="s">
        <v>149</v>
      </c>
      <c r="F420" s="160" t="str">
        <f>VLOOKUP(Table3[[#This Row],[FAMILIA]],FAM!$B$2:$C$61,2,FALSE)</f>
        <v>EMBALAGENS-1ºEQUIPAMENTO</v>
      </c>
      <c r="G420" s="229" t="s">
        <v>182</v>
      </c>
      <c r="H420" s="230">
        <v>40</v>
      </c>
      <c r="I420" s="230">
        <v>250</v>
      </c>
      <c r="J420" s="230" t="s">
        <v>19306</v>
      </c>
      <c r="K420" s="233" t="s">
        <v>19064</v>
      </c>
      <c r="L420" s="229"/>
      <c r="M420" s="230"/>
    </row>
    <row r="421" spans="2:13" ht="15" customHeight="1">
      <c r="B421" s="228">
        <v>7314</v>
      </c>
      <c r="C421" s="229">
        <v>732005173</v>
      </c>
      <c r="D421" s="160" t="s">
        <v>3721</v>
      </c>
      <c r="E421" s="230" t="s">
        <v>133</v>
      </c>
      <c r="F421" s="160" t="str">
        <f>VLOOKUP(Table3[[#This Row],[FAMILIA]],FAM!$B$2:$C$61,2,FALSE)</f>
        <v>MAT.MANUTENCAO</v>
      </c>
      <c r="G421" s="229" t="s">
        <v>182</v>
      </c>
      <c r="H421" s="230">
        <v>24</v>
      </c>
      <c r="I421" s="230">
        <v>192</v>
      </c>
      <c r="J421" s="230" t="s">
        <v>19307</v>
      </c>
      <c r="K421" s="233" t="s">
        <v>19064</v>
      </c>
      <c r="L421" s="229"/>
      <c r="M421" s="230"/>
    </row>
    <row r="422" spans="2:13" ht="15" customHeight="1">
      <c r="B422" s="228">
        <v>7313</v>
      </c>
      <c r="C422" s="229">
        <v>732005174</v>
      </c>
      <c r="D422" s="160" t="s">
        <v>3723</v>
      </c>
      <c r="E422" s="230" t="s">
        <v>133</v>
      </c>
      <c r="F422" s="160" t="str">
        <f>VLOOKUP(Table3[[#This Row],[FAMILIA]],FAM!$B$2:$C$61,2,FALSE)</f>
        <v>MAT.MANUTENCAO</v>
      </c>
      <c r="G422" s="229" t="s">
        <v>182</v>
      </c>
      <c r="H422" s="230">
        <v>24</v>
      </c>
      <c r="I422" s="230">
        <v>192</v>
      </c>
      <c r="J422" s="230" t="s">
        <v>19307</v>
      </c>
      <c r="K422" s="233" t="s">
        <v>19064</v>
      </c>
      <c r="L422" s="229"/>
      <c r="M422" s="230"/>
    </row>
    <row r="423" spans="2:13" ht="15" customHeight="1">
      <c r="B423" s="228">
        <v>7312</v>
      </c>
      <c r="C423" s="229">
        <v>732005175</v>
      </c>
      <c r="D423" s="160" t="s">
        <v>3725</v>
      </c>
      <c r="E423" s="230" t="s">
        <v>133</v>
      </c>
      <c r="F423" s="160" t="str">
        <f>VLOOKUP(Table3[[#This Row],[FAMILIA]],FAM!$B$2:$C$61,2,FALSE)</f>
        <v>MAT.MANUTENCAO</v>
      </c>
      <c r="G423" s="229" t="s">
        <v>182</v>
      </c>
      <c r="H423" s="230">
        <v>24</v>
      </c>
      <c r="I423" s="230">
        <v>192</v>
      </c>
      <c r="J423" s="230" t="s">
        <v>19307</v>
      </c>
      <c r="K423" s="26" t="s">
        <v>19064</v>
      </c>
      <c r="L423" s="229"/>
      <c r="M423" s="230"/>
    </row>
    <row r="424" spans="2:13" ht="15" customHeight="1">
      <c r="B424" s="228">
        <v>7332</v>
      </c>
      <c r="C424" s="229">
        <v>732005176</v>
      </c>
      <c r="D424" s="160" t="s">
        <v>3727</v>
      </c>
      <c r="E424" s="230" t="s">
        <v>133</v>
      </c>
      <c r="F424" s="160" t="str">
        <f>VLOOKUP(Table3[[#This Row],[FAMILIA]],FAM!$B$2:$C$61,2,FALSE)</f>
        <v>MAT.MANUTENCAO</v>
      </c>
      <c r="G424" s="229" t="s">
        <v>182</v>
      </c>
      <c r="H424" s="230">
        <v>24</v>
      </c>
      <c r="I424" s="230">
        <v>192</v>
      </c>
      <c r="J424" s="230" t="s">
        <v>19307</v>
      </c>
      <c r="K424" s="233" t="s">
        <v>19064</v>
      </c>
      <c r="L424" s="229"/>
      <c r="M424" s="230"/>
    </row>
    <row r="425" spans="2:13" ht="15" customHeight="1">
      <c r="B425" s="228">
        <v>7307</v>
      </c>
      <c r="C425" s="229">
        <v>733000026</v>
      </c>
      <c r="D425" s="160" t="s">
        <v>537</v>
      </c>
      <c r="E425" s="230" t="s">
        <v>96</v>
      </c>
      <c r="F425" s="160" t="str">
        <f>VLOOKUP(Table3[[#This Row],[FAMILIA]],FAM!$B$2:$C$61,2,FALSE)</f>
        <v>MAT.PINTURA - MAT.AUX.PROD.</v>
      </c>
      <c r="G425" s="229" t="s">
        <v>182</v>
      </c>
      <c r="H425" s="230">
        <v>4</v>
      </c>
      <c r="I425" s="230">
        <v>16</v>
      </c>
      <c r="J425" s="230" t="s">
        <v>19065</v>
      </c>
      <c r="K425" s="233" t="s">
        <v>19064</v>
      </c>
      <c r="L425" s="229"/>
      <c r="M425" s="230"/>
    </row>
    <row r="426" spans="2:13" ht="15" customHeight="1">
      <c r="B426" s="228">
        <v>3216</v>
      </c>
      <c r="C426" s="229">
        <v>733000029</v>
      </c>
      <c r="D426" s="160" t="s">
        <v>539</v>
      </c>
      <c r="E426" s="230" t="s">
        <v>96</v>
      </c>
      <c r="F426" s="160" t="str">
        <f>VLOOKUP(Table3[[#This Row],[FAMILIA]],FAM!$B$2:$C$61,2,FALSE)</f>
        <v>MAT.PINTURA - MAT.AUX.PROD.</v>
      </c>
      <c r="G426" s="229" t="s">
        <v>182</v>
      </c>
      <c r="H426" s="230">
        <v>48</v>
      </c>
      <c r="I426" s="230">
        <v>144</v>
      </c>
      <c r="J426" s="230" t="s">
        <v>19308</v>
      </c>
      <c r="K426" s="233" t="s">
        <v>19064</v>
      </c>
      <c r="L426" s="229"/>
      <c r="M426" s="230"/>
    </row>
    <row r="427" spans="2:13" ht="15" customHeight="1">
      <c r="B427" s="228">
        <v>7304</v>
      </c>
      <c r="C427" s="229">
        <v>733000030</v>
      </c>
      <c r="D427" s="160" t="s">
        <v>19309</v>
      </c>
      <c r="E427" s="230" t="s">
        <v>86</v>
      </c>
      <c r="F427" s="160" t="str">
        <f>VLOOKUP(Table3[[#This Row],[FAMILIA]],FAM!$B$2:$C$61,2,FALSE)</f>
        <v>MAT.QUIMICO - MAT.AUX.PROD</v>
      </c>
      <c r="G427" s="229" t="s">
        <v>182</v>
      </c>
      <c r="H427" s="230">
        <v>6</v>
      </c>
      <c r="I427" s="230">
        <v>24</v>
      </c>
      <c r="J427" s="230" t="s">
        <v>19308</v>
      </c>
      <c r="K427" s="233" t="s">
        <v>19064</v>
      </c>
      <c r="L427" s="229"/>
      <c r="M427" s="230"/>
    </row>
    <row r="428" spans="2:13" ht="15" customHeight="1">
      <c r="B428" s="228"/>
      <c r="C428" s="229">
        <v>734000101</v>
      </c>
      <c r="D428" s="160" t="s">
        <v>1109</v>
      </c>
      <c r="E428" s="230" t="s">
        <v>127</v>
      </c>
      <c r="F428" s="160" t="str">
        <f>VLOOKUP(Table3[[#This Row],[FAMILIA]],FAM!$B$2:$C$61,2,FALSE)</f>
        <v>MAT.LIMPEZA - MAT.INDIRECTO</v>
      </c>
      <c r="G428" s="229" t="s">
        <v>182</v>
      </c>
      <c r="H428" s="230">
        <v>250</v>
      </c>
      <c r="I428" s="230">
        <v>1000</v>
      </c>
      <c r="J428" s="230" t="s">
        <v>19310</v>
      </c>
      <c r="K428" s="233" t="s">
        <v>19064</v>
      </c>
      <c r="L428" s="229"/>
      <c r="M428" s="230"/>
    </row>
    <row r="429" spans="2:13" ht="15" customHeight="1">
      <c r="B429" s="228">
        <v>3620</v>
      </c>
      <c r="C429" s="229">
        <v>734005077</v>
      </c>
      <c r="D429" s="160" t="s">
        <v>12830</v>
      </c>
      <c r="E429" s="230" t="s">
        <v>151</v>
      </c>
      <c r="F429" s="160" t="str">
        <f>VLOOKUP(Table3[[#This Row],[FAMILIA]],FAM!$B$2:$C$61,2,FALSE)</f>
        <v>Mat.Primas Moldes/Ferramentas</v>
      </c>
      <c r="G429" s="229" t="s">
        <v>182</v>
      </c>
      <c r="H429" s="230">
        <v>10</v>
      </c>
      <c r="I429" s="230">
        <v>20</v>
      </c>
      <c r="J429" s="230" t="s">
        <v>19186</v>
      </c>
      <c r="K429" s="26" t="s">
        <v>19064</v>
      </c>
      <c r="L429" s="229"/>
      <c r="M429" s="230"/>
    </row>
    <row r="430" spans="2:13" ht="15" customHeight="1">
      <c r="B430" s="228">
        <v>3901</v>
      </c>
      <c r="C430" s="229">
        <v>735000037</v>
      </c>
      <c r="D430" s="160" t="s">
        <v>3863</v>
      </c>
      <c r="E430" s="230" t="s">
        <v>133</v>
      </c>
      <c r="F430" s="160" t="str">
        <f>VLOOKUP(Table3[[#This Row],[FAMILIA]],FAM!$B$2:$C$61,2,FALSE)</f>
        <v>MAT.MANUTENCAO</v>
      </c>
      <c r="G430" s="229" t="s">
        <v>182</v>
      </c>
      <c r="H430" s="230">
        <v>2</v>
      </c>
      <c r="I430" s="230">
        <v>4</v>
      </c>
      <c r="J430" s="230" t="s">
        <v>19311</v>
      </c>
      <c r="K430" s="233" t="s">
        <v>19064</v>
      </c>
      <c r="L430" s="229"/>
      <c r="M430" s="230"/>
    </row>
    <row r="431" spans="2:13" ht="15" customHeight="1">
      <c r="B431" s="228">
        <v>968</v>
      </c>
      <c r="C431" s="229">
        <v>735000038</v>
      </c>
      <c r="D431" s="160" t="s">
        <v>3865</v>
      </c>
      <c r="E431" s="230" t="s">
        <v>133</v>
      </c>
      <c r="F431" s="160" t="str">
        <f>VLOOKUP(Table3[[#This Row],[FAMILIA]],FAM!$B$2:$C$61,2,FALSE)</f>
        <v>MAT.MANUTENCAO</v>
      </c>
      <c r="G431" s="229" t="s">
        <v>182</v>
      </c>
      <c r="H431" s="230">
        <v>2</v>
      </c>
      <c r="I431" s="230">
        <v>10</v>
      </c>
      <c r="J431" s="230" t="s">
        <v>19312</v>
      </c>
      <c r="K431" s="233" t="s">
        <v>19064</v>
      </c>
      <c r="L431" s="229"/>
      <c r="M431" s="230"/>
    </row>
    <row r="432" spans="2:13" ht="15" customHeight="1">
      <c r="B432" s="228">
        <v>601</v>
      </c>
      <c r="C432" s="229">
        <v>735000039</v>
      </c>
      <c r="D432" s="160" t="s">
        <v>19313</v>
      </c>
      <c r="E432" s="230" t="s">
        <v>133</v>
      </c>
      <c r="F432" s="160" t="s">
        <v>134</v>
      </c>
      <c r="G432" s="229" t="s">
        <v>182</v>
      </c>
      <c r="H432" s="230">
        <v>4</v>
      </c>
      <c r="I432" s="230">
        <v>10</v>
      </c>
      <c r="J432" s="230" t="s">
        <v>19186</v>
      </c>
      <c r="K432" s="233" t="s">
        <v>19064</v>
      </c>
      <c r="L432" s="229"/>
      <c r="M432" s="230"/>
    </row>
    <row r="433" spans="2:13" ht="15" customHeight="1">
      <c r="B433" s="228">
        <v>5708</v>
      </c>
      <c r="C433" s="229">
        <v>735000040</v>
      </c>
      <c r="D433" s="160" t="s">
        <v>3869</v>
      </c>
      <c r="E433" s="230" t="s">
        <v>133</v>
      </c>
      <c r="F433" s="160" t="str">
        <f>VLOOKUP(Table3[[#This Row],[FAMILIA]],FAM!$B$2:$C$61,2,FALSE)</f>
        <v>MAT.MANUTENCAO</v>
      </c>
      <c r="G433" s="229" t="s">
        <v>182</v>
      </c>
      <c r="H433" s="230">
        <v>1</v>
      </c>
      <c r="I433" s="230">
        <v>2</v>
      </c>
      <c r="J433" s="230" t="s">
        <v>19314</v>
      </c>
      <c r="K433" s="233" t="s">
        <v>19064</v>
      </c>
      <c r="L433" s="229" t="s">
        <v>19315</v>
      </c>
      <c r="M433" s="230"/>
    </row>
    <row r="434" spans="2:13" ht="15" customHeight="1">
      <c r="B434" s="228">
        <v>946</v>
      </c>
      <c r="C434" s="229">
        <v>735000049</v>
      </c>
      <c r="D434" s="160" t="s">
        <v>3875</v>
      </c>
      <c r="E434" s="230" t="s">
        <v>133</v>
      </c>
      <c r="F434" s="160" t="str">
        <f>VLOOKUP(Table3[[#This Row],[FAMILIA]],FAM!$B$2:$C$61,2,FALSE)</f>
        <v>MAT.MANUTENCAO</v>
      </c>
      <c r="G434" s="229" t="s">
        <v>182</v>
      </c>
      <c r="H434" s="230">
        <v>5</v>
      </c>
      <c r="I434" s="230">
        <v>20</v>
      </c>
      <c r="J434" s="230" t="s">
        <v>19070</v>
      </c>
      <c r="K434" s="233" t="s">
        <v>19064</v>
      </c>
      <c r="L434" s="229" t="s">
        <v>19206</v>
      </c>
      <c r="M434" s="230"/>
    </row>
    <row r="435" spans="2:13" ht="15" customHeight="1">
      <c r="B435" s="228">
        <v>2921</v>
      </c>
      <c r="C435" s="229">
        <v>735000050</v>
      </c>
      <c r="D435" s="160" t="s">
        <v>3877</v>
      </c>
      <c r="E435" s="230" t="s">
        <v>133</v>
      </c>
      <c r="F435" s="160" t="str">
        <f>VLOOKUP(Table3[[#This Row],[FAMILIA]],FAM!$B$2:$C$61,2,FALSE)</f>
        <v>MAT.MANUTENCAO</v>
      </c>
      <c r="G435" s="229" t="s">
        <v>182</v>
      </c>
      <c r="H435" s="230">
        <v>2</v>
      </c>
      <c r="I435" s="230">
        <v>6</v>
      </c>
      <c r="J435" s="230" t="s">
        <v>19122</v>
      </c>
      <c r="K435" s="233" t="s">
        <v>19064</v>
      </c>
      <c r="L435" s="229" t="s">
        <v>19206</v>
      </c>
      <c r="M435" s="230"/>
    </row>
    <row r="436" spans="2:13" ht="15" customHeight="1">
      <c r="B436" s="228">
        <v>2920</v>
      </c>
      <c r="C436" s="229">
        <v>735000051</v>
      </c>
      <c r="D436" s="160" t="s">
        <v>3879</v>
      </c>
      <c r="E436" s="230" t="s">
        <v>133</v>
      </c>
      <c r="F436" s="160" t="str">
        <f>VLOOKUP(Table3[[#This Row],[FAMILIA]],FAM!$B$2:$C$61,2,FALSE)</f>
        <v>MAT.MANUTENCAO</v>
      </c>
      <c r="G436" s="229" t="s">
        <v>182</v>
      </c>
      <c r="H436" s="230">
        <v>2</v>
      </c>
      <c r="I436" s="230">
        <v>6</v>
      </c>
      <c r="J436" s="230" t="s">
        <v>19122</v>
      </c>
      <c r="K436" s="233" t="s">
        <v>19064</v>
      </c>
      <c r="L436" s="229" t="s">
        <v>19206</v>
      </c>
      <c r="M436" s="230"/>
    </row>
    <row r="437" spans="2:13" ht="15" customHeight="1">
      <c r="B437" s="228">
        <v>6270</v>
      </c>
      <c r="C437" s="229">
        <v>735001010</v>
      </c>
      <c r="D437" s="160" t="s">
        <v>231</v>
      </c>
      <c r="E437" s="230" t="s">
        <v>88</v>
      </c>
      <c r="F437" s="160" t="str">
        <f>VLOOKUP(Table3[[#This Row],[FAMILIA]],FAM!$B$2:$C$61,2,FALSE)</f>
        <v>MAT.SOLD/BRASAG - MAT.AUX.PROD</v>
      </c>
      <c r="G437" s="229" t="s">
        <v>182</v>
      </c>
      <c r="H437" s="230">
        <v>0</v>
      </c>
      <c r="I437" s="230">
        <v>3</v>
      </c>
      <c r="J437" s="230" t="s">
        <v>19302</v>
      </c>
      <c r="K437" s="233" t="s">
        <v>19064</v>
      </c>
      <c r="L437" s="229"/>
      <c r="M437" s="230"/>
    </row>
    <row r="438" spans="2:13" ht="15" customHeight="1">
      <c r="B438" s="228">
        <v>970</v>
      </c>
      <c r="C438" s="242">
        <v>735001304</v>
      </c>
      <c r="D438" s="243" t="s">
        <v>3887</v>
      </c>
      <c r="E438" s="244" t="s">
        <v>133</v>
      </c>
      <c r="F438" s="243" t="str">
        <f>VLOOKUP(Table3[[#This Row],[FAMILIA]],FAM!$B$2:$C$61,2,FALSE)</f>
        <v>MAT.MANUTENCAO</v>
      </c>
      <c r="G438" s="242" t="s">
        <v>182</v>
      </c>
      <c r="H438" s="244">
        <v>20</v>
      </c>
      <c r="I438" s="244">
        <v>170</v>
      </c>
      <c r="J438" s="244" t="s">
        <v>19311</v>
      </c>
      <c r="K438" s="245" t="s">
        <v>19064</v>
      </c>
      <c r="L438" s="242"/>
      <c r="M438" s="230"/>
    </row>
    <row r="439" spans="2:13" ht="15" customHeight="1">
      <c r="B439" s="228">
        <v>971</v>
      </c>
      <c r="C439" s="229">
        <v>735001311</v>
      </c>
      <c r="D439" s="160" t="s">
        <v>3901</v>
      </c>
      <c r="E439" s="230" t="s">
        <v>133</v>
      </c>
      <c r="F439" s="160" t="str">
        <f>VLOOKUP(Table3[[#This Row],[FAMILIA]],FAM!$B$2:$C$61,2,FALSE)</f>
        <v>MAT.MANUTENCAO</v>
      </c>
      <c r="G439" s="229" t="s">
        <v>182</v>
      </c>
      <c r="H439" s="230">
        <v>20</v>
      </c>
      <c r="I439" s="230">
        <v>100</v>
      </c>
      <c r="J439" s="230" t="s">
        <v>19311</v>
      </c>
      <c r="K439" s="233" t="s">
        <v>19064</v>
      </c>
      <c r="L439" s="229"/>
      <c r="M439" s="230"/>
    </row>
    <row r="440" spans="2:13" ht="15" customHeight="1">
      <c r="B440" s="228">
        <v>972</v>
      </c>
      <c r="C440" s="229">
        <v>735001314</v>
      </c>
      <c r="D440" s="160" t="s">
        <v>3907</v>
      </c>
      <c r="E440" s="230" t="s">
        <v>133</v>
      </c>
      <c r="F440" s="160" t="s">
        <v>134</v>
      </c>
      <c r="G440" s="229" t="s">
        <v>182</v>
      </c>
      <c r="H440" s="230">
        <v>20</v>
      </c>
      <c r="I440" s="230">
        <v>70</v>
      </c>
      <c r="J440" s="230" t="s">
        <v>19311</v>
      </c>
      <c r="K440" s="233" t="s">
        <v>19064</v>
      </c>
      <c r="L440" s="229"/>
      <c r="M440" s="230"/>
    </row>
    <row r="441" spans="2:13" ht="15" customHeight="1">
      <c r="B441" s="228"/>
      <c r="C441" s="33">
        <v>735001316</v>
      </c>
      <c r="D441" t="s">
        <v>3911</v>
      </c>
      <c r="E441" s="230" t="s">
        <v>133</v>
      </c>
      <c r="F441" s="160" t="s">
        <v>134</v>
      </c>
      <c r="G441" s="229" t="s">
        <v>182</v>
      </c>
      <c r="H441" s="230">
        <v>20</v>
      </c>
      <c r="I441" s="230">
        <v>60</v>
      </c>
      <c r="J441" s="230" t="s">
        <v>19316</v>
      </c>
      <c r="K441" s="233" t="s">
        <v>19064</v>
      </c>
      <c r="L441" s="229"/>
      <c r="M441" s="230"/>
    </row>
    <row r="442" spans="2:13" ht="15" customHeight="1">
      <c r="B442" s="228">
        <v>969</v>
      </c>
      <c r="C442" s="229">
        <v>735001320</v>
      </c>
      <c r="D442" s="160" t="s">
        <v>3919</v>
      </c>
      <c r="E442" s="230" t="s">
        <v>133</v>
      </c>
      <c r="F442" s="160" t="str">
        <f>VLOOKUP(Table3[[#This Row],[FAMILIA]],FAM!$B$2:$C$61,2,FALSE)</f>
        <v>MAT.MANUTENCAO</v>
      </c>
      <c r="G442" s="229" t="s">
        <v>182</v>
      </c>
      <c r="H442" s="230">
        <v>2</v>
      </c>
      <c r="I442" s="230">
        <v>4</v>
      </c>
      <c r="J442" s="230" t="s">
        <v>19312</v>
      </c>
      <c r="K442" s="233" t="s">
        <v>19064</v>
      </c>
      <c r="L442" s="229"/>
      <c r="M442" s="230"/>
    </row>
    <row r="443" spans="2:13" ht="15" customHeight="1">
      <c r="B443" s="228">
        <v>1388</v>
      </c>
      <c r="C443" s="229">
        <v>735001321</v>
      </c>
      <c r="D443" s="160" t="s">
        <v>3921</v>
      </c>
      <c r="E443" s="230" t="s">
        <v>133</v>
      </c>
      <c r="F443" s="160" t="str">
        <f>VLOOKUP(Table3[[#This Row],[FAMILIA]],FAM!$B$2:$C$61,2,FALSE)</f>
        <v>MAT.MANUTENCAO</v>
      </c>
      <c r="G443" s="229" t="s">
        <v>182</v>
      </c>
      <c r="H443" s="230">
        <v>2</v>
      </c>
      <c r="I443" s="230">
        <v>4</v>
      </c>
      <c r="J443" s="230" t="s">
        <v>19312</v>
      </c>
      <c r="K443" s="233" t="s">
        <v>19064</v>
      </c>
      <c r="L443" s="229"/>
      <c r="M443" s="230"/>
    </row>
    <row r="444" spans="2:13" ht="15" customHeight="1">
      <c r="B444" s="228">
        <v>3900</v>
      </c>
      <c r="C444" s="229">
        <v>735001623</v>
      </c>
      <c r="D444" s="160" t="s">
        <v>247</v>
      </c>
      <c r="E444" s="230" t="s">
        <v>88</v>
      </c>
      <c r="F444" s="160" t="str">
        <f>VLOOKUP(Table3[[#This Row],[FAMILIA]],FAM!$B$2:$C$61,2,FALSE)</f>
        <v>MAT.SOLD/BRASAG - MAT.AUX.PROD</v>
      </c>
      <c r="G444" s="229" t="s">
        <v>182</v>
      </c>
      <c r="H444" s="230">
        <v>10</v>
      </c>
      <c r="I444" s="230">
        <v>50</v>
      </c>
      <c r="J444" s="230" t="s">
        <v>19312</v>
      </c>
      <c r="K444" s="233" t="s">
        <v>19064</v>
      </c>
      <c r="L444" s="229"/>
      <c r="M444" s="230"/>
    </row>
    <row r="445" spans="2:13" ht="15" customHeight="1">
      <c r="B445" s="228">
        <v>3744</v>
      </c>
      <c r="C445" s="229">
        <v>735001624</v>
      </c>
      <c r="D445" s="160" t="s">
        <v>249</v>
      </c>
      <c r="E445" s="230" t="s">
        <v>88</v>
      </c>
      <c r="F445" s="160" t="str">
        <f>VLOOKUP(Table3[[#This Row],[FAMILIA]],FAM!$B$2:$C$61,2,FALSE)</f>
        <v>MAT.SOLD/BRASAG - MAT.AUX.PROD</v>
      </c>
      <c r="G445" s="229" t="s">
        <v>182</v>
      </c>
      <c r="H445" s="230">
        <v>5</v>
      </c>
      <c r="I445" s="230">
        <v>15</v>
      </c>
      <c r="J445" s="230" t="s">
        <v>19317</v>
      </c>
      <c r="K445" s="233" t="s">
        <v>19064</v>
      </c>
      <c r="L445" s="229"/>
      <c r="M445" s="230"/>
    </row>
    <row r="446" spans="2:13" ht="15" customHeight="1">
      <c r="B446" s="228">
        <v>973</v>
      </c>
      <c r="C446" s="229">
        <v>735001627</v>
      </c>
      <c r="D446" s="160" t="s">
        <v>253</v>
      </c>
      <c r="E446" s="230" t="s">
        <v>88</v>
      </c>
      <c r="F446" s="160" t="str">
        <f>VLOOKUP(Table3[[#This Row],[FAMILIA]],FAM!$B$2:$C$61,2,FALSE)</f>
        <v>MAT.SOLD/BRASAG - MAT.AUX.PROD</v>
      </c>
      <c r="G446" s="229" t="s">
        <v>182</v>
      </c>
      <c r="H446" s="230">
        <v>2</v>
      </c>
      <c r="I446" s="230">
        <v>5</v>
      </c>
      <c r="J446" s="230" t="s">
        <v>19311</v>
      </c>
      <c r="K446" s="233" t="s">
        <v>19064</v>
      </c>
      <c r="L446" s="229"/>
      <c r="M446" s="230"/>
    </row>
    <row r="447" spans="2:13" ht="15" customHeight="1">
      <c r="B447" s="228">
        <v>967</v>
      </c>
      <c r="C447" s="229">
        <v>735001628</v>
      </c>
      <c r="D447" s="160" t="s">
        <v>255</v>
      </c>
      <c r="E447" s="230" t="s">
        <v>88</v>
      </c>
      <c r="F447" s="160" t="str">
        <f>VLOOKUP(Table3[[#This Row],[FAMILIA]],FAM!$B$2:$C$61,2,FALSE)</f>
        <v>MAT.SOLD/BRASAG - MAT.AUX.PROD</v>
      </c>
      <c r="G447" s="229" t="s">
        <v>182</v>
      </c>
      <c r="H447" s="230">
        <v>4</v>
      </c>
      <c r="I447" s="230">
        <v>8</v>
      </c>
      <c r="J447" s="230" t="s">
        <v>19318</v>
      </c>
      <c r="K447" s="233" t="s">
        <v>19064</v>
      </c>
      <c r="L447" s="229"/>
      <c r="M447" s="230"/>
    </row>
    <row r="448" spans="2:13" ht="15" customHeight="1">
      <c r="B448" s="228">
        <v>1387</v>
      </c>
      <c r="C448" s="229">
        <v>735001629</v>
      </c>
      <c r="D448" s="160" t="s">
        <v>257</v>
      </c>
      <c r="E448" s="230" t="s">
        <v>88</v>
      </c>
      <c r="F448" s="160" t="str">
        <f>VLOOKUP(Table3[[#This Row],[FAMILIA]],FAM!$B$2:$C$61,2,FALSE)</f>
        <v>MAT.SOLD/BRASAG - MAT.AUX.PROD</v>
      </c>
      <c r="G448" s="229" t="s">
        <v>182</v>
      </c>
      <c r="H448" s="230">
        <v>2</v>
      </c>
      <c r="I448" s="230">
        <v>6</v>
      </c>
      <c r="J448" s="230" t="s">
        <v>19311</v>
      </c>
      <c r="K448" s="233" t="s">
        <v>19064</v>
      </c>
      <c r="L448" s="229"/>
      <c r="M448" s="230"/>
    </row>
    <row r="449" spans="2:13" ht="15" customHeight="1">
      <c r="B449" s="228">
        <v>954</v>
      </c>
      <c r="C449" s="229">
        <v>735001630</v>
      </c>
      <c r="D449" s="160" t="s">
        <v>19319</v>
      </c>
      <c r="E449" s="230" t="s">
        <v>133</v>
      </c>
      <c r="F449" s="160" t="str">
        <f>VLOOKUP(Table3[[#This Row],[FAMILIA]],FAM!$B$2:$C$61,2,FALSE)</f>
        <v>MAT.MANUTENCAO</v>
      </c>
      <c r="G449" s="229" t="s">
        <v>182</v>
      </c>
      <c r="H449" s="230">
        <v>2</v>
      </c>
      <c r="I449" s="230">
        <v>4</v>
      </c>
      <c r="J449" s="230" t="s">
        <v>19121</v>
      </c>
      <c r="K449" s="233" t="s">
        <v>19064</v>
      </c>
      <c r="L449" s="229" t="s">
        <v>19206</v>
      </c>
      <c r="M449" s="230"/>
    </row>
    <row r="450" spans="2:13" ht="15" customHeight="1">
      <c r="B450" s="228">
        <v>951</v>
      </c>
      <c r="C450" s="229">
        <v>735001631</v>
      </c>
      <c r="D450" s="257" t="s">
        <v>19320</v>
      </c>
      <c r="E450" s="230" t="s">
        <v>133</v>
      </c>
      <c r="F450" s="160" t="str">
        <f>VLOOKUP(Table3[[#This Row],[FAMILIA]],FAM!$B$2:$C$61,2,FALSE)</f>
        <v>MAT.MANUTENCAO</v>
      </c>
      <c r="G450" s="229" t="s">
        <v>182</v>
      </c>
      <c r="H450" s="230">
        <v>2</v>
      </c>
      <c r="I450" s="230">
        <v>6</v>
      </c>
      <c r="J450" s="230" t="s">
        <v>19318</v>
      </c>
      <c r="K450" s="233" t="s">
        <v>19064</v>
      </c>
      <c r="L450" s="229" t="s">
        <v>19206</v>
      </c>
      <c r="M450" s="230"/>
    </row>
    <row r="451" spans="2:13" ht="15" customHeight="1">
      <c r="B451" s="228">
        <v>4794</v>
      </c>
      <c r="C451" s="229">
        <v>735001632</v>
      </c>
      <c r="D451" s="160" t="s">
        <v>3929</v>
      </c>
      <c r="E451" s="230" t="s">
        <v>133</v>
      </c>
      <c r="F451" s="160" t="str">
        <f>VLOOKUP(Table3[[#This Row],[FAMILIA]],FAM!$B$2:$C$61,2,FALSE)</f>
        <v>MAT.MANUTENCAO</v>
      </c>
      <c r="G451" s="229" t="s">
        <v>182</v>
      </c>
      <c r="H451" s="230">
        <v>2</v>
      </c>
      <c r="I451" s="230">
        <v>4</v>
      </c>
      <c r="J451" s="230" t="s">
        <v>19210</v>
      </c>
      <c r="K451" s="233" t="s">
        <v>19064</v>
      </c>
      <c r="L451" s="229" t="s">
        <v>19206</v>
      </c>
      <c r="M451" s="230"/>
    </row>
    <row r="452" spans="2:13" ht="15" customHeight="1">
      <c r="B452" s="228">
        <v>3893</v>
      </c>
      <c r="C452" s="229">
        <v>735001633</v>
      </c>
      <c r="D452" s="160" t="s">
        <v>3931</v>
      </c>
      <c r="E452" s="230" t="s">
        <v>133</v>
      </c>
      <c r="F452" s="160" t="str">
        <f>VLOOKUP(Table3[[#This Row],[FAMILIA]],FAM!$B$2:$C$61,2,FALSE)</f>
        <v>MAT.MANUTENCAO</v>
      </c>
      <c r="G452" s="229" t="s">
        <v>182</v>
      </c>
      <c r="H452" s="230">
        <v>2</v>
      </c>
      <c r="I452" s="230">
        <v>4</v>
      </c>
      <c r="J452" s="230" t="s">
        <v>19318</v>
      </c>
      <c r="K452" s="233" t="s">
        <v>19064</v>
      </c>
      <c r="L452" s="229" t="s">
        <v>19206</v>
      </c>
      <c r="M452" s="230"/>
    </row>
    <row r="453" spans="2:13" ht="15" customHeight="1">
      <c r="B453" s="228">
        <v>955</v>
      </c>
      <c r="C453" s="229">
        <v>735001635</v>
      </c>
      <c r="D453" s="160" t="s">
        <v>19321</v>
      </c>
      <c r="E453" s="230" t="s">
        <v>133</v>
      </c>
      <c r="F453" s="160" t="str">
        <f>VLOOKUP(Table3[[#This Row],[FAMILIA]],FAM!$B$2:$C$61,2,FALSE)</f>
        <v>MAT.MANUTENCAO</v>
      </c>
      <c r="G453" s="229" t="s">
        <v>182</v>
      </c>
      <c r="H453" s="230">
        <v>2</v>
      </c>
      <c r="I453" s="230">
        <v>4</v>
      </c>
      <c r="J453" s="230" t="s">
        <v>19318</v>
      </c>
      <c r="K453" s="233" t="s">
        <v>19064</v>
      </c>
      <c r="L453" s="229" t="s">
        <v>19206</v>
      </c>
      <c r="M453" s="230"/>
    </row>
    <row r="454" spans="2:13" ht="15" customHeight="1">
      <c r="B454" s="228">
        <v>958</v>
      </c>
      <c r="C454" s="229">
        <v>735001640</v>
      </c>
      <c r="D454" s="160" t="s">
        <v>3939</v>
      </c>
      <c r="E454" s="230" t="s">
        <v>133</v>
      </c>
      <c r="F454" s="160" t="str">
        <f>VLOOKUP(Table3[[#This Row],[FAMILIA]],FAM!$B$2:$C$61,2,FALSE)</f>
        <v>MAT.MANUTENCAO</v>
      </c>
      <c r="G454" s="229" t="s">
        <v>182</v>
      </c>
      <c r="H454" s="230">
        <v>5</v>
      </c>
      <c r="I454" s="230">
        <v>15</v>
      </c>
      <c r="J454" s="230" t="s">
        <v>19097</v>
      </c>
      <c r="K454" s="233" t="s">
        <v>19064</v>
      </c>
      <c r="L454" s="229" t="s">
        <v>19206</v>
      </c>
      <c r="M454" s="230"/>
    </row>
    <row r="455" spans="2:13" ht="15" customHeight="1">
      <c r="B455" s="228">
        <v>2775</v>
      </c>
      <c r="C455" s="229">
        <v>735001641</v>
      </c>
      <c r="D455" s="160" t="s">
        <v>3941</v>
      </c>
      <c r="E455" s="230" t="s">
        <v>133</v>
      </c>
      <c r="F455" s="160" t="str">
        <f>VLOOKUP(Table3[[#This Row],[FAMILIA]],FAM!$B$2:$C$61,2,FALSE)</f>
        <v>MAT.MANUTENCAO</v>
      </c>
      <c r="G455" s="229" t="s">
        <v>182</v>
      </c>
      <c r="H455" s="230">
        <v>5</v>
      </c>
      <c r="I455" s="230">
        <v>15</v>
      </c>
      <c r="J455" s="230" t="s">
        <v>19097</v>
      </c>
      <c r="K455" s="233" t="s">
        <v>19064</v>
      </c>
      <c r="L455" s="229" t="s">
        <v>19206</v>
      </c>
      <c r="M455" s="230"/>
    </row>
    <row r="456" spans="2:13" ht="15" customHeight="1">
      <c r="B456" s="228">
        <v>959</v>
      </c>
      <c r="C456" s="229">
        <v>735001642</v>
      </c>
      <c r="D456" s="160" t="s">
        <v>3943</v>
      </c>
      <c r="E456" s="230" t="s">
        <v>133</v>
      </c>
      <c r="F456" s="160" t="str">
        <f>VLOOKUP(Table3[[#This Row],[FAMILIA]],FAM!$B$2:$C$61,2,FALSE)</f>
        <v>MAT.MANUTENCAO</v>
      </c>
      <c r="G456" s="229" t="s">
        <v>182</v>
      </c>
      <c r="H456" s="230">
        <v>5</v>
      </c>
      <c r="I456" s="230">
        <v>15</v>
      </c>
      <c r="J456" s="230" t="s">
        <v>19322</v>
      </c>
      <c r="K456" s="233" t="s">
        <v>19064</v>
      </c>
      <c r="L456" s="229" t="s">
        <v>19206</v>
      </c>
      <c r="M456" s="230"/>
    </row>
    <row r="457" spans="2:13" ht="15" customHeight="1">
      <c r="B457" s="228">
        <v>950</v>
      </c>
      <c r="C457" s="229">
        <v>735001644</v>
      </c>
      <c r="D457" s="160" t="s">
        <v>19323</v>
      </c>
      <c r="E457" s="230" t="s">
        <v>133</v>
      </c>
      <c r="F457" s="160" t="str">
        <f>VLOOKUP(Table3[[#This Row],[FAMILIA]],FAM!$B$2:$C$61,2,FALSE)</f>
        <v>MAT.MANUTENCAO</v>
      </c>
      <c r="G457" s="229" t="s">
        <v>182</v>
      </c>
      <c r="H457" s="230">
        <v>2</v>
      </c>
      <c r="I457" s="230">
        <v>6</v>
      </c>
      <c r="J457" s="230" t="s">
        <v>19318</v>
      </c>
      <c r="K457" s="233" t="s">
        <v>19064</v>
      </c>
      <c r="L457" s="229" t="s">
        <v>19206</v>
      </c>
      <c r="M457" s="230"/>
    </row>
    <row r="458" spans="2:13" ht="15" customHeight="1">
      <c r="B458" s="228">
        <v>3745</v>
      </c>
      <c r="C458" s="229">
        <v>735001646</v>
      </c>
      <c r="D458" s="160" t="s">
        <v>19324</v>
      </c>
      <c r="E458" s="230" t="s">
        <v>88</v>
      </c>
      <c r="F458" s="160" t="str">
        <f>VLOOKUP(Table3[[#This Row],[FAMILIA]],FAM!$B$2:$C$61,2,FALSE)</f>
        <v>MAT.SOLD/BRASAG - MAT.AUX.PROD</v>
      </c>
      <c r="G458" s="229" t="s">
        <v>182</v>
      </c>
      <c r="H458" s="230">
        <v>0.5</v>
      </c>
      <c r="I458" s="230">
        <v>5</v>
      </c>
      <c r="J458" s="230" t="s">
        <v>19317</v>
      </c>
      <c r="K458" s="233" t="s">
        <v>19064</v>
      </c>
      <c r="L458" s="229"/>
      <c r="M458" s="230"/>
    </row>
    <row r="459" spans="2:13" ht="15" customHeight="1">
      <c r="B459" s="228">
        <v>3669</v>
      </c>
      <c r="C459" s="229">
        <v>735001647</v>
      </c>
      <c r="D459" s="160" t="s">
        <v>9224</v>
      </c>
      <c r="E459" s="230" t="s">
        <v>139</v>
      </c>
      <c r="F459" s="160" t="str">
        <f>VLOOKUP(Table3[[#This Row],[FAMILIA]],FAM!$B$2:$C$61,2,FALSE)</f>
        <v>MAT.PROTECCAO - MAT.INDIRECTO</v>
      </c>
      <c r="G459" s="229" t="s">
        <v>182</v>
      </c>
      <c r="H459" s="230">
        <v>5</v>
      </c>
      <c r="I459" s="230">
        <v>10</v>
      </c>
      <c r="J459" s="230" t="s">
        <v>19325</v>
      </c>
      <c r="K459" s="233" t="s">
        <v>19064</v>
      </c>
      <c r="L459" s="229"/>
      <c r="M459" s="230"/>
    </row>
    <row r="460" spans="2:13" ht="15" customHeight="1">
      <c r="B460" s="228">
        <v>961</v>
      </c>
      <c r="C460" s="229">
        <v>735001649</v>
      </c>
      <c r="D460" s="160" t="s">
        <v>3947</v>
      </c>
      <c r="E460" s="230" t="s">
        <v>133</v>
      </c>
      <c r="F460" s="160" t="str">
        <f>VLOOKUP(Table3[[#This Row],[FAMILIA]],FAM!$B$2:$C$61,2,FALSE)</f>
        <v>MAT.MANUTENCAO</v>
      </c>
      <c r="G460" s="229" t="s">
        <v>182</v>
      </c>
      <c r="H460" s="230">
        <v>5</v>
      </c>
      <c r="I460" s="230">
        <v>15</v>
      </c>
      <c r="J460" s="230" t="s">
        <v>19097</v>
      </c>
      <c r="K460" s="233" t="s">
        <v>19064</v>
      </c>
      <c r="L460" s="229" t="s">
        <v>19206</v>
      </c>
      <c r="M460" s="230"/>
    </row>
    <row r="461" spans="2:13" ht="15" customHeight="1">
      <c r="B461" s="228">
        <v>947</v>
      </c>
      <c r="C461" s="229">
        <v>735001650</v>
      </c>
      <c r="D461" s="160" t="s">
        <v>3949</v>
      </c>
      <c r="E461" s="230" t="s">
        <v>133</v>
      </c>
      <c r="F461" s="160" t="str">
        <f>VLOOKUP(Table3[[#This Row],[FAMILIA]],FAM!$B$2:$C$61,2,FALSE)</f>
        <v>MAT.MANUTENCAO</v>
      </c>
      <c r="G461" s="229" t="s">
        <v>182</v>
      </c>
      <c r="H461" s="230">
        <v>5</v>
      </c>
      <c r="I461" s="230">
        <v>15</v>
      </c>
      <c r="J461" s="230" t="s">
        <v>19070</v>
      </c>
      <c r="K461" s="233" t="s">
        <v>19064</v>
      </c>
      <c r="L461" s="229" t="s">
        <v>19206</v>
      </c>
      <c r="M461" s="230"/>
    </row>
    <row r="462" spans="2:13" ht="15" customHeight="1">
      <c r="B462" s="228">
        <v>944</v>
      </c>
      <c r="C462" s="229">
        <v>735001651</v>
      </c>
      <c r="D462" s="160" t="s">
        <v>19326</v>
      </c>
      <c r="E462" s="230" t="s">
        <v>133</v>
      </c>
      <c r="F462" s="160" t="str">
        <f>VLOOKUP(Table3[[#This Row],[FAMILIA]],FAM!$B$2:$C$61,2,FALSE)</f>
        <v>MAT.MANUTENCAO</v>
      </c>
      <c r="G462" s="229" t="s">
        <v>182</v>
      </c>
      <c r="H462" s="230">
        <v>5</v>
      </c>
      <c r="I462" s="230">
        <v>15</v>
      </c>
      <c r="J462" s="230" t="s">
        <v>19318</v>
      </c>
      <c r="K462" s="233" t="s">
        <v>19064</v>
      </c>
      <c r="L462" s="229" t="s">
        <v>19206</v>
      </c>
      <c r="M462" s="230"/>
    </row>
    <row r="463" spans="2:13" ht="15" customHeight="1">
      <c r="B463" s="228">
        <v>945</v>
      </c>
      <c r="C463" s="229">
        <v>735001652</v>
      </c>
      <c r="D463" s="160" t="s">
        <v>19327</v>
      </c>
      <c r="E463" s="230" t="s">
        <v>133</v>
      </c>
      <c r="F463" s="160" t="str">
        <f>VLOOKUP(Table3[[#This Row],[FAMILIA]],FAM!$B$2:$C$61,2,FALSE)</f>
        <v>MAT.MANUTENCAO</v>
      </c>
      <c r="G463" s="229" t="s">
        <v>182</v>
      </c>
      <c r="H463" s="230">
        <v>2</v>
      </c>
      <c r="I463" s="230">
        <v>8</v>
      </c>
      <c r="J463" s="230" t="s">
        <v>19318</v>
      </c>
      <c r="K463" s="233" t="s">
        <v>19064</v>
      </c>
      <c r="L463" s="229" t="s">
        <v>19206</v>
      </c>
      <c r="M463" s="230"/>
    </row>
    <row r="464" spans="2:13" ht="15" customHeight="1">
      <c r="B464" s="228">
        <v>957</v>
      </c>
      <c r="C464" s="229">
        <v>735001666</v>
      </c>
      <c r="D464" s="160" t="s">
        <v>3971</v>
      </c>
      <c r="E464" s="230" t="s">
        <v>133</v>
      </c>
      <c r="F464" s="160" t="str">
        <f>VLOOKUP(Table3[[#This Row],[FAMILIA]],FAM!$B$2:$C$61,2,FALSE)</f>
        <v>MAT.MANUTENCAO</v>
      </c>
      <c r="G464" s="229" t="s">
        <v>182</v>
      </c>
      <c r="H464" s="230">
        <v>2</v>
      </c>
      <c r="I464" s="230">
        <v>4</v>
      </c>
      <c r="J464" s="230" t="s">
        <v>19070</v>
      </c>
      <c r="K464" s="233" t="s">
        <v>19064</v>
      </c>
      <c r="L464" s="229" t="s">
        <v>19206</v>
      </c>
      <c r="M464" s="230"/>
    </row>
    <row r="465" spans="2:13" ht="15" customHeight="1">
      <c r="B465" s="228">
        <v>956</v>
      </c>
      <c r="C465" s="229">
        <v>735001667</v>
      </c>
      <c r="D465" s="160" t="s">
        <v>3973</v>
      </c>
      <c r="E465" s="230" t="s">
        <v>133</v>
      </c>
      <c r="F465" s="160" t="str">
        <f>VLOOKUP(Table3[[#This Row],[FAMILIA]],FAM!$B$2:$C$61,2,FALSE)</f>
        <v>MAT.MANUTENCAO</v>
      </c>
      <c r="G465" s="229" t="s">
        <v>182</v>
      </c>
      <c r="H465" s="230">
        <v>2</v>
      </c>
      <c r="I465" s="230">
        <v>4</v>
      </c>
      <c r="J465" s="230" t="s">
        <v>19070</v>
      </c>
      <c r="K465" s="233" t="s">
        <v>19064</v>
      </c>
      <c r="L465" s="229" t="s">
        <v>19206</v>
      </c>
      <c r="M465" s="230"/>
    </row>
    <row r="466" spans="2:13" ht="15" customHeight="1">
      <c r="B466" s="228">
        <v>948</v>
      </c>
      <c r="C466" s="229">
        <v>735001668</v>
      </c>
      <c r="D466" s="160" t="s">
        <v>3975</v>
      </c>
      <c r="E466" s="230" t="s">
        <v>133</v>
      </c>
      <c r="F466" s="160" t="str">
        <f>VLOOKUP(Table3[[#This Row],[FAMILIA]],FAM!$B$2:$C$61,2,FALSE)</f>
        <v>MAT.MANUTENCAO</v>
      </c>
      <c r="G466" s="229" t="s">
        <v>182</v>
      </c>
      <c r="H466" s="230">
        <v>2</v>
      </c>
      <c r="I466" s="230">
        <v>10</v>
      </c>
      <c r="J466" s="230" t="s">
        <v>19070</v>
      </c>
      <c r="K466" s="233" t="s">
        <v>19064</v>
      </c>
      <c r="L466" s="229" t="s">
        <v>19206</v>
      </c>
      <c r="M466" s="230"/>
    </row>
    <row r="467" spans="2:13" ht="15" customHeight="1">
      <c r="B467" s="228">
        <v>4924</v>
      </c>
      <c r="C467" s="229">
        <v>735001669</v>
      </c>
      <c r="D467" s="160" t="s">
        <v>3977</v>
      </c>
      <c r="E467" s="230" t="s">
        <v>133</v>
      </c>
      <c r="F467" s="160" t="str">
        <f>VLOOKUP(Table3[[#This Row],[FAMILIA]],FAM!$B$2:$C$61,2,FALSE)</f>
        <v>MAT.MANUTENCAO</v>
      </c>
      <c r="G467" s="229" t="s">
        <v>182</v>
      </c>
      <c r="H467" s="230">
        <v>1</v>
      </c>
      <c r="I467" s="230">
        <v>4</v>
      </c>
      <c r="J467" s="230" t="s">
        <v>19328</v>
      </c>
      <c r="K467" s="233" t="s">
        <v>19064</v>
      </c>
      <c r="L467" s="229"/>
      <c r="M467" s="230"/>
    </row>
    <row r="468" spans="2:13" ht="15" customHeight="1">
      <c r="B468" s="228">
        <v>3742</v>
      </c>
      <c r="C468" s="229">
        <v>735001678</v>
      </c>
      <c r="D468" s="160" t="s">
        <v>3979</v>
      </c>
      <c r="E468" s="230" t="s">
        <v>133</v>
      </c>
      <c r="F468" s="160" t="str">
        <f>VLOOKUP(Table3[[#This Row],[FAMILIA]],FAM!$B$2:$C$61,2,FALSE)</f>
        <v>MAT.MANUTENCAO</v>
      </c>
      <c r="G468" s="229" t="s">
        <v>182</v>
      </c>
      <c r="H468" s="230">
        <v>2</v>
      </c>
      <c r="I468" s="230">
        <v>10</v>
      </c>
      <c r="J468" s="230" t="s">
        <v>19317</v>
      </c>
      <c r="K468" s="233" t="s">
        <v>19064</v>
      </c>
      <c r="L468" s="229"/>
      <c r="M468" s="230"/>
    </row>
    <row r="469" spans="2:13" ht="15" customHeight="1">
      <c r="B469" s="228">
        <v>3743</v>
      </c>
      <c r="C469" s="229">
        <v>735001679</v>
      </c>
      <c r="D469" s="160" t="s">
        <v>3981</v>
      </c>
      <c r="E469" s="230" t="s">
        <v>133</v>
      </c>
      <c r="F469" s="160" t="str">
        <f>VLOOKUP(Table3[[#This Row],[FAMILIA]],FAM!$B$2:$C$61,2,FALSE)</f>
        <v>MAT.MANUTENCAO</v>
      </c>
      <c r="G469" s="229" t="s">
        <v>182</v>
      </c>
      <c r="H469" s="230">
        <v>2</v>
      </c>
      <c r="I469" s="230">
        <v>10</v>
      </c>
      <c r="J469" s="230" t="s">
        <v>19317</v>
      </c>
      <c r="K469" s="233" t="s">
        <v>19064</v>
      </c>
      <c r="L469" s="229"/>
      <c r="M469" s="230"/>
    </row>
    <row r="470" spans="2:13" ht="15" customHeight="1">
      <c r="B470" s="228">
        <v>772</v>
      </c>
      <c r="C470" s="229">
        <v>736000002</v>
      </c>
      <c r="D470" s="160" t="s">
        <v>19329</v>
      </c>
      <c r="E470" s="230" t="s">
        <v>133</v>
      </c>
      <c r="F470" s="160" t="s">
        <v>134</v>
      </c>
      <c r="G470" s="229" t="s">
        <v>182</v>
      </c>
      <c r="H470" s="230">
        <v>4</v>
      </c>
      <c r="I470" s="230">
        <v>20</v>
      </c>
      <c r="J470" s="230" t="s">
        <v>19330</v>
      </c>
      <c r="K470" s="233" t="s">
        <v>19064</v>
      </c>
      <c r="L470" s="229"/>
      <c r="M470" s="230"/>
    </row>
    <row r="471" spans="2:13" ht="15" customHeight="1">
      <c r="B471" s="228">
        <v>2511</v>
      </c>
      <c r="C471" s="229">
        <v>736000003</v>
      </c>
      <c r="D471" s="160" t="s">
        <v>19331</v>
      </c>
      <c r="E471" s="230" t="s">
        <v>133</v>
      </c>
      <c r="F471" s="160" t="str">
        <f>VLOOKUP(Table3[[#This Row],[FAMILIA]],FAM!$B$2:$C$61,2,FALSE)</f>
        <v>MAT.MANUTENCAO</v>
      </c>
      <c r="G471" s="229" t="s">
        <v>182</v>
      </c>
      <c r="H471" s="230">
        <v>4</v>
      </c>
      <c r="I471" s="230">
        <v>20</v>
      </c>
      <c r="J471" s="230" t="s">
        <v>19332</v>
      </c>
      <c r="K471" s="233" t="s">
        <v>19064</v>
      </c>
      <c r="L471" s="229"/>
      <c r="M471" s="230"/>
    </row>
    <row r="472" spans="2:13" ht="15" customHeight="1">
      <c r="B472" s="228">
        <v>785</v>
      </c>
      <c r="C472" s="229">
        <v>736000004</v>
      </c>
      <c r="D472" s="160" t="s">
        <v>19333</v>
      </c>
      <c r="E472" s="230" t="s">
        <v>133</v>
      </c>
      <c r="F472" s="160" t="str">
        <f>VLOOKUP(Table3[[#This Row],[FAMILIA]],FAM!$B$2:$C$61,2,FALSE)</f>
        <v>MAT.MANUTENCAO</v>
      </c>
      <c r="G472" s="229" t="s">
        <v>182</v>
      </c>
      <c r="H472" s="230">
        <v>4</v>
      </c>
      <c r="I472" s="230">
        <v>20</v>
      </c>
      <c r="J472" s="230" t="s">
        <v>19334</v>
      </c>
      <c r="K472" s="233" t="s">
        <v>19064</v>
      </c>
      <c r="L472" s="229"/>
      <c r="M472" s="230"/>
    </row>
    <row r="473" spans="2:13" ht="15" customHeight="1">
      <c r="B473" s="228">
        <v>157</v>
      </c>
      <c r="C473" s="229">
        <v>736000012</v>
      </c>
      <c r="D473" s="160" t="s">
        <v>19335</v>
      </c>
      <c r="E473" s="230" t="s">
        <v>133</v>
      </c>
      <c r="F473" s="160" t="str">
        <f>VLOOKUP(Table3[[#This Row],[FAMILIA]],FAM!$B$2:$C$61,2,FALSE)</f>
        <v>MAT.MANUTENCAO</v>
      </c>
      <c r="G473" s="229" t="s">
        <v>182</v>
      </c>
      <c r="H473" s="230">
        <v>2</v>
      </c>
      <c r="I473" s="230">
        <v>9</v>
      </c>
      <c r="J473" s="230" t="s">
        <v>19336</v>
      </c>
      <c r="K473" s="233" t="s">
        <v>19064</v>
      </c>
      <c r="L473" s="229" t="s">
        <v>19337</v>
      </c>
      <c r="M473" s="230"/>
    </row>
    <row r="474" spans="2:13" ht="15" customHeight="1">
      <c r="B474" s="228">
        <v>3898</v>
      </c>
      <c r="C474" s="229">
        <v>736000013</v>
      </c>
      <c r="D474" s="160" t="s">
        <v>3997</v>
      </c>
      <c r="E474" s="230" t="s">
        <v>133</v>
      </c>
      <c r="F474" s="160" t="str">
        <f>VLOOKUP(Table3[[#This Row],[FAMILIA]],FAM!$B$2:$C$61,2,FALSE)</f>
        <v>MAT.MANUTENCAO</v>
      </c>
      <c r="G474" s="229" t="s">
        <v>182</v>
      </c>
      <c r="H474" s="230">
        <v>10</v>
      </c>
      <c r="I474" s="230">
        <v>20</v>
      </c>
      <c r="J474" s="230" t="s">
        <v>19311</v>
      </c>
      <c r="K474" s="233" t="s">
        <v>19064</v>
      </c>
      <c r="L474" s="229"/>
      <c r="M474" s="230"/>
    </row>
    <row r="475" spans="2:13" ht="15" customHeight="1">
      <c r="B475" s="228">
        <v>3899</v>
      </c>
      <c r="C475" s="229">
        <v>736000014</v>
      </c>
      <c r="D475" s="160" t="s">
        <v>3999</v>
      </c>
      <c r="E475" s="230" t="s">
        <v>133</v>
      </c>
      <c r="F475" s="160" t="str">
        <f>VLOOKUP(Table3[[#This Row],[FAMILIA]],FAM!$B$2:$C$61,2,FALSE)</f>
        <v>MAT.MANUTENCAO</v>
      </c>
      <c r="G475" s="229" t="s">
        <v>182</v>
      </c>
      <c r="H475" s="230">
        <v>10</v>
      </c>
      <c r="I475" s="230">
        <v>20</v>
      </c>
      <c r="J475" s="230" t="s">
        <v>19070</v>
      </c>
      <c r="K475" s="233" t="s">
        <v>19064</v>
      </c>
      <c r="L475" s="229"/>
      <c r="M475" s="230"/>
    </row>
    <row r="476" spans="2:13" ht="15" customHeight="1">
      <c r="B476" s="228">
        <v>981</v>
      </c>
      <c r="C476" s="229">
        <v>736000015</v>
      </c>
      <c r="D476" s="160" t="s">
        <v>4001</v>
      </c>
      <c r="E476" s="230" t="s">
        <v>133</v>
      </c>
      <c r="F476" s="160" t="str">
        <f>VLOOKUP(Table3[[#This Row],[FAMILIA]],FAM!$B$2:$C$61,2,FALSE)</f>
        <v>MAT.MANUTENCAO</v>
      </c>
      <c r="G476" s="229" t="s">
        <v>182</v>
      </c>
      <c r="H476" s="230">
        <v>10</v>
      </c>
      <c r="I476" s="230">
        <v>20</v>
      </c>
      <c r="J476" s="230" t="s">
        <v>19338</v>
      </c>
      <c r="K476" s="233" t="s">
        <v>19064</v>
      </c>
      <c r="L476" s="229"/>
      <c r="M476" s="230"/>
    </row>
    <row r="477" spans="2:13" ht="15" customHeight="1">
      <c r="B477" s="228">
        <v>3570</v>
      </c>
      <c r="C477" s="229">
        <v>736000020</v>
      </c>
      <c r="D477" s="160" t="s">
        <v>4011</v>
      </c>
      <c r="E477" s="230" t="s">
        <v>133</v>
      </c>
      <c r="F477" s="160" t="str">
        <f>VLOOKUP(Table3[[#This Row],[FAMILIA]],FAM!$B$2:$C$61,2,FALSE)</f>
        <v>MAT.MANUTENCAO</v>
      </c>
      <c r="G477" s="229" t="s">
        <v>182</v>
      </c>
      <c r="H477" s="230">
        <v>2</v>
      </c>
      <c r="I477" s="230">
        <v>8</v>
      </c>
      <c r="J477" s="230" t="s">
        <v>19339</v>
      </c>
      <c r="K477" s="26" t="s">
        <v>19064</v>
      </c>
      <c r="L477" s="229"/>
      <c r="M477" s="230"/>
    </row>
    <row r="478" spans="2:13" ht="15" customHeight="1">
      <c r="B478" s="228">
        <v>6479</v>
      </c>
      <c r="C478" s="229">
        <v>736000022</v>
      </c>
      <c r="D478" s="160" t="s">
        <v>4015</v>
      </c>
      <c r="E478" s="230" t="s">
        <v>133</v>
      </c>
      <c r="F478" s="160" t="str">
        <f>VLOOKUP(Table3[[#This Row],[FAMILIA]],FAM!$B$2:$C$61,2,FALSE)</f>
        <v>MAT.MANUTENCAO</v>
      </c>
      <c r="G478" s="229" t="s">
        <v>182</v>
      </c>
      <c r="H478" s="230">
        <v>2</v>
      </c>
      <c r="I478" s="230">
        <v>9</v>
      </c>
      <c r="J478" s="230" t="s">
        <v>19340</v>
      </c>
      <c r="K478" s="26" t="s">
        <v>19064</v>
      </c>
      <c r="L478" s="229" t="s">
        <v>19341</v>
      </c>
      <c r="M478" s="230"/>
    </row>
    <row r="479" spans="2:13" ht="15" customHeight="1">
      <c r="B479" s="228">
        <v>4931</v>
      </c>
      <c r="C479" s="229">
        <v>736000023</v>
      </c>
      <c r="D479" s="160" t="s">
        <v>4017</v>
      </c>
      <c r="E479" s="230" t="s">
        <v>133</v>
      </c>
      <c r="F479" s="160" t="str">
        <f>VLOOKUP(Table3[[#This Row],[FAMILIA]],FAM!$B$2:$C$61,2,FALSE)</f>
        <v>MAT.MANUTENCAO</v>
      </c>
      <c r="G479" s="229" t="s">
        <v>182</v>
      </c>
      <c r="H479" s="230">
        <v>2</v>
      </c>
      <c r="I479" s="230">
        <v>4</v>
      </c>
      <c r="J479" s="230" t="s">
        <v>19340</v>
      </c>
      <c r="K479" s="26" t="s">
        <v>19064</v>
      </c>
      <c r="L479" s="229" t="s">
        <v>19341</v>
      </c>
      <c r="M479" s="230"/>
    </row>
    <row r="480" spans="2:13" ht="15" customHeight="1">
      <c r="B480" s="228">
        <v>1084</v>
      </c>
      <c r="C480" s="229">
        <v>736000024</v>
      </c>
      <c r="D480" s="160" t="s">
        <v>4019</v>
      </c>
      <c r="E480" s="230" t="s">
        <v>133</v>
      </c>
      <c r="F480" s="160" t="str">
        <f>VLOOKUP(Table3[[#This Row],[FAMILIA]],FAM!$B$2:$C$61,2,FALSE)</f>
        <v>MAT.MANUTENCAO</v>
      </c>
      <c r="G480" s="229" t="s">
        <v>182</v>
      </c>
      <c r="H480" s="230">
        <v>2</v>
      </c>
      <c r="I480" s="230">
        <v>4</v>
      </c>
      <c r="J480" s="246" t="s">
        <v>19120</v>
      </c>
      <c r="K480" s="233" t="s">
        <v>19064</v>
      </c>
      <c r="L480" s="229"/>
      <c r="M480" s="230"/>
    </row>
    <row r="481" spans="2:13" ht="15" customHeight="1">
      <c r="B481" s="228">
        <v>5991</v>
      </c>
      <c r="C481" s="229">
        <v>736000025</v>
      </c>
      <c r="D481" s="160" t="s">
        <v>4021</v>
      </c>
      <c r="E481" s="230" t="s">
        <v>133</v>
      </c>
      <c r="F481" s="160" t="s">
        <v>134</v>
      </c>
      <c r="G481" s="229" t="s">
        <v>182</v>
      </c>
      <c r="H481" s="230">
        <v>5</v>
      </c>
      <c r="I481" s="230">
        <v>10</v>
      </c>
      <c r="J481" s="246" t="s">
        <v>19342</v>
      </c>
      <c r="K481" s="233" t="s">
        <v>19064</v>
      </c>
      <c r="L481" s="229" t="s">
        <v>19341</v>
      </c>
      <c r="M481" s="230"/>
    </row>
    <row r="482" spans="2:13" ht="15" customHeight="1">
      <c r="B482" s="228"/>
      <c r="C482" s="229">
        <v>736000026</v>
      </c>
      <c r="D482" s="160" t="s">
        <v>4023</v>
      </c>
      <c r="E482" s="230" t="s">
        <v>133</v>
      </c>
      <c r="F482" s="160" t="str">
        <f>VLOOKUP(Table3[[#This Row],[FAMILIA]],FAM!$B$2:$C$61,2,FALSE)</f>
        <v>MAT.MANUTENCAO</v>
      </c>
      <c r="G482" s="229" t="s">
        <v>182</v>
      </c>
      <c r="H482" s="230">
        <v>6</v>
      </c>
      <c r="I482" s="230">
        <v>20</v>
      </c>
      <c r="J482" s="230" t="s">
        <v>19343</v>
      </c>
      <c r="K482" s="233" t="s">
        <v>19064</v>
      </c>
      <c r="L482" s="229"/>
      <c r="M482" s="230"/>
    </row>
    <row r="483" spans="2:13" ht="15" customHeight="1">
      <c r="B483" s="228">
        <v>6508</v>
      </c>
      <c r="C483" s="229">
        <v>736000030</v>
      </c>
      <c r="D483" s="160" t="s">
        <v>4031</v>
      </c>
      <c r="E483" s="230" t="s">
        <v>133</v>
      </c>
      <c r="F483" s="160" t="str">
        <f>VLOOKUP(Table3[[#This Row],[FAMILIA]],FAM!$B$2:$C$61,2,FALSE)</f>
        <v>MAT.MANUTENCAO</v>
      </c>
      <c r="G483" s="229" t="s">
        <v>182</v>
      </c>
      <c r="H483" s="230">
        <v>2</v>
      </c>
      <c r="I483" s="230">
        <v>6</v>
      </c>
      <c r="J483" s="230" t="s">
        <v>19086</v>
      </c>
      <c r="K483" s="233" t="s">
        <v>19064</v>
      </c>
      <c r="L483" s="229"/>
      <c r="M483" s="230"/>
    </row>
    <row r="484" spans="2:13" ht="15" customHeight="1">
      <c r="B484" s="228">
        <v>1025</v>
      </c>
      <c r="C484" s="229">
        <v>736000031</v>
      </c>
      <c r="D484" s="160" t="s">
        <v>19344</v>
      </c>
      <c r="E484" s="230" t="s">
        <v>133</v>
      </c>
      <c r="F484" s="160" t="str">
        <f>VLOOKUP(Table3[[#This Row],[FAMILIA]],FAM!$B$2:$C$61,2,FALSE)</f>
        <v>MAT.MANUTENCAO</v>
      </c>
      <c r="G484" s="229" t="s">
        <v>182</v>
      </c>
      <c r="H484" s="230">
        <v>2</v>
      </c>
      <c r="I484" s="230">
        <v>10</v>
      </c>
      <c r="J484" s="230" t="s">
        <v>19105</v>
      </c>
      <c r="K484" s="233" t="s">
        <v>19064</v>
      </c>
      <c r="L484" s="229"/>
      <c r="M484" s="230"/>
    </row>
    <row r="485" spans="2:13" ht="15" customHeight="1">
      <c r="B485" s="228">
        <v>1088</v>
      </c>
      <c r="C485" s="229">
        <v>736000032</v>
      </c>
      <c r="D485" s="160" t="s">
        <v>19345</v>
      </c>
      <c r="E485" s="230" t="s">
        <v>133</v>
      </c>
      <c r="F485" s="160" t="str">
        <f>VLOOKUP(Table3[[#This Row],[FAMILIA]],FAM!$B$2:$C$61,2,FALSE)</f>
        <v>MAT.MANUTENCAO</v>
      </c>
      <c r="G485" s="229" t="s">
        <v>182</v>
      </c>
      <c r="H485" s="230">
        <v>1</v>
      </c>
      <c r="I485" s="230">
        <v>2</v>
      </c>
      <c r="J485" s="230" t="s">
        <v>19122</v>
      </c>
      <c r="K485" s="233" t="s">
        <v>19064</v>
      </c>
      <c r="L485" s="229"/>
      <c r="M485" s="230"/>
    </row>
    <row r="486" spans="2:13" ht="15" customHeight="1">
      <c r="B486" s="228">
        <v>3303</v>
      </c>
      <c r="C486" s="229">
        <v>736000033</v>
      </c>
      <c r="D486" s="160" t="s">
        <v>4037</v>
      </c>
      <c r="E486" s="230" t="s">
        <v>133</v>
      </c>
      <c r="F486" s="160" t="str">
        <f>VLOOKUP(Table3[[#This Row],[FAMILIA]],FAM!$B$2:$C$61,2,FALSE)</f>
        <v>MAT.MANUTENCAO</v>
      </c>
      <c r="G486" s="229" t="s">
        <v>182</v>
      </c>
      <c r="H486" s="230">
        <v>10</v>
      </c>
      <c r="I486" s="230">
        <v>30</v>
      </c>
      <c r="J486" s="230" t="s">
        <v>19234</v>
      </c>
      <c r="K486" s="233" t="s">
        <v>19064</v>
      </c>
      <c r="L486" s="229" t="s">
        <v>19284</v>
      </c>
      <c r="M486" s="230" t="s">
        <v>19225</v>
      </c>
    </row>
    <row r="487" spans="2:13" ht="15" customHeight="1">
      <c r="B487" s="228">
        <v>3304</v>
      </c>
      <c r="C487" s="229">
        <v>736000034</v>
      </c>
      <c r="D487" s="160" t="s">
        <v>4039</v>
      </c>
      <c r="E487" s="230" t="s">
        <v>133</v>
      </c>
      <c r="F487" s="160" t="str">
        <f>VLOOKUP(Table3[[#This Row],[FAMILIA]],FAM!$B$2:$C$61,2,FALSE)</f>
        <v>MAT.MANUTENCAO</v>
      </c>
      <c r="G487" s="229" t="s">
        <v>182</v>
      </c>
      <c r="H487" s="230">
        <v>10</v>
      </c>
      <c r="I487" s="230">
        <v>36</v>
      </c>
      <c r="J487" s="230" t="s">
        <v>19346</v>
      </c>
      <c r="K487" s="233" t="s">
        <v>19064</v>
      </c>
      <c r="L487" s="229"/>
      <c r="M487" s="230"/>
    </row>
    <row r="488" spans="2:13" ht="15" customHeight="1">
      <c r="B488" s="228">
        <v>3724</v>
      </c>
      <c r="C488" s="229">
        <v>736000035</v>
      </c>
      <c r="D488" s="160" t="s">
        <v>19347</v>
      </c>
      <c r="E488" s="230" t="s">
        <v>133</v>
      </c>
      <c r="F488" s="160" t="str">
        <f>VLOOKUP(Table3[[#This Row],[FAMILIA]],FAM!$B$2:$C$61,2,FALSE)</f>
        <v>MAT.MANUTENCAO</v>
      </c>
      <c r="G488" s="229" t="s">
        <v>182</v>
      </c>
      <c r="H488" s="230">
        <v>1</v>
      </c>
      <c r="I488" s="230">
        <v>2</v>
      </c>
      <c r="J488" s="230" t="s">
        <v>19348</v>
      </c>
      <c r="K488" s="233" t="s">
        <v>19064</v>
      </c>
      <c r="L488" s="229"/>
      <c r="M488" s="230"/>
    </row>
    <row r="489" spans="2:13" ht="15" customHeight="1">
      <c r="B489" s="228">
        <v>4379</v>
      </c>
      <c r="C489" s="229">
        <v>736000036</v>
      </c>
      <c r="D489" s="160" t="s">
        <v>19349</v>
      </c>
      <c r="E489" s="230" t="s">
        <v>133</v>
      </c>
      <c r="F489" s="160" t="str">
        <f>VLOOKUP(Table3[[#This Row],[FAMILIA]],FAM!$B$2:$C$61,2,FALSE)</f>
        <v>MAT.MANUTENCAO</v>
      </c>
      <c r="G489" s="229" t="s">
        <v>182</v>
      </c>
      <c r="H489" s="230">
        <v>6</v>
      </c>
      <c r="I489" s="230">
        <v>20</v>
      </c>
      <c r="J489" s="230" t="s">
        <v>19350</v>
      </c>
      <c r="K489" s="233" t="s">
        <v>19064</v>
      </c>
      <c r="L489" s="229"/>
      <c r="M489" s="230"/>
    </row>
    <row r="490" spans="2:13" ht="15" customHeight="1">
      <c r="B490" s="228">
        <v>1776</v>
      </c>
      <c r="C490" s="229">
        <v>736000037</v>
      </c>
      <c r="D490" s="160" t="s">
        <v>19351</v>
      </c>
      <c r="E490" s="230" t="s">
        <v>133</v>
      </c>
      <c r="F490" s="160" t="str">
        <f>VLOOKUP(Table3[[#This Row],[FAMILIA]],FAM!$B$2:$C$61,2,FALSE)</f>
        <v>MAT.MANUTENCAO</v>
      </c>
      <c r="G490" s="229" t="s">
        <v>182</v>
      </c>
      <c r="H490" s="230">
        <v>6</v>
      </c>
      <c r="I490" s="230">
        <v>20</v>
      </c>
      <c r="J490" s="230" t="s">
        <v>19352</v>
      </c>
      <c r="K490" s="233" t="s">
        <v>19064</v>
      </c>
      <c r="L490" s="229"/>
      <c r="M490" s="230"/>
    </row>
    <row r="491" spans="2:13" ht="15" customHeight="1">
      <c r="B491" s="228">
        <v>2671</v>
      </c>
      <c r="C491" s="229">
        <v>736000040</v>
      </c>
      <c r="D491" s="160" t="s">
        <v>19353</v>
      </c>
      <c r="E491" s="230" t="s">
        <v>133</v>
      </c>
      <c r="F491" s="160" t="str">
        <f>VLOOKUP(Table3[[#This Row],[FAMILIA]],FAM!$B$2:$C$61,2,FALSE)</f>
        <v>MAT.MANUTENCAO</v>
      </c>
      <c r="G491" s="229" t="s">
        <v>182</v>
      </c>
      <c r="H491" s="230">
        <v>2</v>
      </c>
      <c r="I491" s="230">
        <v>10</v>
      </c>
      <c r="J491" s="230" t="s">
        <v>19086</v>
      </c>
      <c r="K491" s="233" t="s">
        <v>19064</v>
      </c>
      <c r="L491" s="229" t="s">
        <v>19354</v>
      </c>
      <c r="M491" s="230"/>
    </row>
    <row r="492" spans="2:13" ht="15" customHeight="1">
      <c r="B492" s="228">
        <v>39</v>
      </c>
      <c r="C492" s="229">
        <v>736000041</v>
      </c>
      <c r="D492" s="160" t="s">
        <v>4053</v>
      </c>
      <c r="E492" s="230" t="s">
        <v>133</v>
      </c>
      <c r="F492" s="160" t="str">
        <f>VLOOKUP(Table3[[#This Row],[FAMILIA]],FAM!$B$2:$C$61,2,FALSE)</f>
        <v>MAT.MANUTENCAO</v>
      </c>
      <c r="G492" s="229" t="s">
        <v>182</v>
      </c>
      <c r="H492" s="230">
        <v>1</v>
      </c>
      <c r="I492" s="230">
        <v>2</v>
      </c>
      <c r="J492" s="230" t="s">
        <v>19092</v>
      </c>
      <c r="K492" s="233" t="s">
        <v>19064</v>
      </c>
      <c r="L492" s="229"/>
      <c r="M492" s="230"/>
    </row>
    <row r="493" spans="2:13" ht="15" customHeight="1">
      <c r="B493" s="228">
        <v>1385</v>
      </c>
      <c r="C493" s="229">
        <v>736000042</v>
      </c>
      <c r="D493" s="160" t="s">
        <v>453</v>
      </c>
      <c r="E493" s="230" t="s">
        <v>94</v>
      </c>
      <c r="F493" s="160" t="str">
        <f>VLOOKUP(Table3[[#This Row],[FAMILIA]],FAM!$B$2:$C$61,2,FALSE)</f>
        <v>OLEOS E LUBRIFICANTES - MAT.AU</v>
      </c>
      <c r="G493" s="229" t="s">
        <v>182</v>
      </c>
      <c r="H493" s="230">
        <v>5</v>
      </c>
      <c r="I493" s="230">
        <v>10</v>
      </c>
      <c r="J493" s="230" t="s">
        <v>19316</v>
      </c>
      <c r="K493" s="233" t="s">
        <v>19064</v>
      </c>
      <c r="L493" s="229"/>
      <c r="M493" s="230"/>
    </row>
    <row r="494" spans="2:13" ht="15" customHeight="1">
      <c r="B494" s="228">
        <v>5450</v>
      </c>
      <c r="C494" s="229">
        <v>736000043</v>
      </c>
      <c r="D494" s="160" t="s">
        <v>4055</v>
      </c>
      <c r="E494" s="230" t="s">
        <v>133</v>
      </c>
      <c r="F494" s="160" t="str">
        <f>VLOOKUP(Table3[[#This Row],[FAMILIA]],FAM!$B$2:$C$61,2,FALSE)</f>
        <v>MAT.MANUTENCAO</v>
      </c>
      <c r="G494" s="229" t="s">
        <v>182</v>
      </c>
      <c r="H494" s="230">
        <v>2</v>
      </c>
      <c r="I494" s="230">
        <v>6</v>
      </c>
      <c r="J494" s="230" t="s">
        <v>19086</v>
      </c>
      <c r="K494" s="233" t="s">
        <v>19064</v>
      </c>
      <c r="L494" s="229"/>
      <c r="M494" s="230"/>
    </row>
    <row r="495" spans="2:13" ht="15" customHeight="1">
      <c r="B495" s="228">
        <v>164</v>
      </c>
      <c r="C495" s="229">
        <v>736000044</v>
      </c>
      <c r="D495" s="160" t="s">
        <v>4057</v>
      </c>
      <c r="E495" s="230" t="s">
        <v>133</v>
      </c>
      <c r="F495" s="160" t="str">
        <f>VLOOKUP(Table3[[#This Row],[FAMILIA]],FAM!$B$2:$C$61,2,FALSE)</f>
        <v>MAT.MANUTENCAO</v>
      </c>
      <c r="G495" s="229" t="s">
        <v>182</v>
      </c>
      <c r="H495" s="230">
        <v>2</v>
      </c>
      <c r="I495" s="230">
        <v>4</v>
      </c>
      <c r="J495" s="230" t="s">
        <v>19086</v>
      </c>
      <c r="K495" s="233" t="s">
        <v>19064</v>
      </c>
      <c r="L495" s="229"/>
      <c r="M495" s="230"/>
    </row>
    <row r="496" spans="2:13" ht="15" customHeight="1">
      <c r="B496" s="228">
        <v>136</v>
      </c>
      <c r="C496" s="229">
        <v>736000048</v>
      </c>
      <c r="D496" s="160" t="s">
        <v>19355</v>
      </c>
      <c r="E496" s="230" t="s">
        <v>133</v>
      </c>
      <c r="F496" s="160" t="str">
        <f>VLOOKUP(Table3[[#This Row],[FAMILIA]],FAM!$B$2:$C$61,2,FALSE)</f>
        <v>MAT.MANUTENCAO</v>
      </c>
      <c r="G496" s="229" t="s">
        <v>182</v>
      </c>
      <c r="H496" s="230">
        <v>2</v>
      </c>
      <c r="I496" s="230">
        <v>5</v>
      </c>
      <c r="J496" s="230" t="s">
        <v>19356</v>
      </c>
      <c r="K496" s="233" t="s">
        <v>19064</v>
      </c>
      <c r="L496" s="229"/>
      <c r="M496" s="230"/>
    </row>
    <row r="497" spans="2:13" ht="15" customHeight="1">
      <c r="B497" s="228">
        <v>1910</v>
      </c>
      <c r="C497" s="229">
        <v>736000049</v>
      </c>
      <c r="D497" s="160" t="s">
        <v>4065</v>
      </c>
      <c r="E497" s="230" t="s">
        <v>133</v>
      </c>
      <c r="F497" s="160" t="str">
        <f>VLOOKUP(Table3[[#This Row],[FAMILIA]],FAM!$B$2:$C$61,2,FALSE)</f>
        <v>MAT.MANUTENCAO</v>
      </c>
      <c r="G497" s="229" t="s">
        <v>182</v>
      </c>
      <c r="H497" s="230">
        <v>2</v>
      </c>
      <c r="I497" s="230">
        <v>4</v>
      </c>
      <c r="J497" s="230" t="s">
        <v>19312</v>
      </c>
      <c r="K497" s="233" t="s">
        <v>19064</v>
      </c>
      <c r="L497" s="229"/>
      <c r="M497" s="230"/>
    </row>
    <row r="498" spans="2:13" ht="15" customHeight="1">
      <c r="B498" s="228">
        <v>165</v>
      </c>
      <c r="C498" s="229">
        <v>736000051</v>
      </c>
      <c r="D498" s="160" t="s">
        <v>4069</v>
      </c>
      <c r="E498" s="230" t="s">
        <v>133</v>
      </c>
      <c r="F498" s="160" t="str">
        <f>VLOOKUP(Table3[[#This Row],[FAMILIA]],FAM!$B$2:$C$61,2,FALSE)</f>
        <v>MAT.MANUTENCAO</v>
      </c>
      <c r="G498" s="229" t="s">
        <v>182</v>
      </c>
      <c r="H498" s="230">
        <v>2</v>
      </c>
      <c r="I498" s="230">
        <v>4</v>
      </c>
      <c r="J498" s="230" t="s">
        <v>19086</v>
      </c>
      <c r="K498" s="233" t="s">
        <v>19064</v>
      </c>
      <c r="L498" s="229"/>
      <c r="M498" s="230"/>
    </row>
    <row r="499" spans="2:13" ht="15" customHeight="1">
      <c r="B499" s="228">
        <v>783</v>
      </c>
      <c r="C499" s="229">
        <v>736000052</v>
      </c>
      <c r="D499" s="160" t="s">
        <v>19357</v>
      </c>
      <c r="E499" s="230" t="s">
        <v>133</v>
      </c>
      <c r="F499" s="160" t="str">
        <f>VLOOKUP(Table3[[#This Row],[FAMILIA]],FAM!$B$2:$C$61,2,FALSE)</f>
        <v>MAT.MANUTENCAO</v>
      </c>
      <c r="G499" s="229" t="s">
        <v>182</v>
      </c>
      <c r="H499" s="230">
        <v>6</v>
      </c>
      <c r="I499" s="230">
        <v>20</v>
      </c>
      <c r="J499" s="230" t="s">
        <v>19358</v>
      </c>
      <c r="K499" s="233" t="s">
        <v>19064</v>
      </c>
      <c r="L499" s="229"/>
      <c r="M499" s="230"/>
    </row>
    <row r="500" spans="2:13" ht="15" customHeight="1">
      <c r="B500" s="228">
        <v>4400</v>
      </c>
      <c r="C500" s="229">
        <v>736000053</v>
      </c>
      <c r="D500" s="160" t="s">
        <v>19359</v>
      </c>
      <c r="E500" s="230" t="s">
        <v>133</v>
      </c>
      <c r="F500" s="160" t="str">
        <f>VLOOKUP(Table3[[#This Row],[FAMILIA]],FAM!$B$2:$C$61,2,FALSE)</f>
        <v>MAT.MANUTENCAO</v>
      </c>
      <c r="G500" s="229" t="s">
        <v>182</v>
      </c>
      <c r="H500" s="230">
        <v>6</v>
      </c>
      <c r="I500" s="230">
        <v>20</v>
      </c>
      <c r="J500" s="230" t="s">
        <v>19358</v>
      </c>
      <c r="K500" s="233" t="s">
        <v>19064</v>
      </c>
      <c r="L500" s="229"/>
      <c r="M500" s="230"/>
    </row>
    <row r="501" spans="2:13" ht="15" customHeight="1">
      <c r="B501" s="228">
        <v>766</v>
      </c>
      <c r="C501" s="229">
        <v>736000054</v>
      </c>
      <c r="D501" s="160" t="s">
        <v>19360</v>
      </c>
      <c r="E501" s="230" t="s">
        <v>133</v>
      </c>
      <c r="F501" s="160" t="str">
        <f>VLOOKUP(Table3[[#This Row],[FAMILIA]],FAM!$B$2:$C$61,2,FALSE)</f>
        <v>MAT.MANUTENCAO</v>
      </c>
      <c r="G501" s="229" t="s">
        <v>182</v>
      </c>
      <c r="H501" s="230">
        <v>6</v>
      </c>
      <c r="I501" s="230">
        <v>20</v>
      </c>
      <c r="J501" s="230" t="s">
        <v>19332</v>
      </c>
      <c r="K501" s="233" t="s">
        <v>19064</v>
      </c>
      <c r="L501" s="229"/>
      <c r="M501" s="230"/>
    </row>
    <row r="502" spans="2:13" ht="15" customHeight="1">
      <c r="B502" s="228">
        <v>778</v>
      </c>
      <c r="C502" s="229">
        <v>736000055</v>
      </c>
      <c r="D502" s="160" t="s">
        <v>19361</v>
      </c>
      <c r="E502" s="230" t="s">
        <v>133</v>
      </c>
      <c r="F502" s="160" t="str">
        <f>VLOOKUP(Table3[[#This Row],[FAMILIA]],FAM!$B$2:$C$61,2,FALSE)</f>
        <v>MAT.MANUTENCAO</v>
      </c>
      <c r="G502" s="229" t="s">
        <v>182</v>
      </c>
      <c r="H502" s="230">
        <v>6</v>
      </c>
      <c r="I502" s="230">
        <v>20</v>
      </c>
      <c r="J502" s="230" t="s">
        <v>19332</v>
      </c>
      <c r="K502" s="233" t="s">
        <v>19064</v>
      </c>
      <c r="L502" s="229"/>
      <c r="M502" s="230"/>
    </row>
    <row r="503" spans="2:13" ht="15" customHeight="1">
      <c r="B503" s="228">
        <v>589</v>
      </c>
      <c r="C503" s="229">
        <v>736000056</v>
      </c>
      <c r="D503" s="160" t="s">
        <v>19362</v>
      </c>
      <c r="E503" s="230" t="s">
        <v>133</v>
      </c>
      <c r="F503" s="160" t="str">
        <f>VLOOKUP(Table3[[#This Row],[FAMILIA]],FAM!$B$2:$C$61,2,FALSE)</f>
        <v>MAT.MANUTENCAO</v>
      </c>
      <c r="G503" s="229" t="s">
        <v>182</v>
      </c>
      <c r="H503" s="230">
        <v>6</v>
      </c>
      <c r="I503" s="230">
        <v>20</v>
      </c>
      <c r="J503" s="230" t="s">
        <v>19334</v>
      </c>
      <c r="K503" s="233" t="s">
        <v>19064</v>
      </c>
      <c r="L503" s="229"/>
      <c r="M503" s="230"/>
    </row>
    <row r="504" spans="2:13" ht="15" customHeight="1">
      <c r="B504" s="228">
        <v>786</v>
      </c>
      <c r="C504" s="229">
        <v>736000057</v>
      </c>
      <c r="D504" s="160" t="s">
        <v>19363</v>
      </c>
      <c r="E504" s="230" t="s">
        <v>133</v>
      </c>
      <c r="F504" s="160" t="str">
        <f>VLOOKUP(Table3[[#This Row],[FAMILIA]],FAM!$B$2:$C$61,2,FALSE)</f>
        <v>MAT.MANUTENCAO</v>
      </c>
      <c r="G504" s="229" t="s">
        <v>182</v>
      </c>
      <c r="H504" s="230">
        <v>6</v>
      </c>
      <c r="I504" s="230">
        <v>20</v>
      </c>
      <c r="J504" s="230" t="s">
        <v>19364</v>
      </c>
      <c r="K504" s="233" t="s">
        <v>19064</v>
      </c>
      <c r="L504" s="229"/>
      <c r="M504" s="230"/>
    </row>
    <row r="505" spans="2:13" ht="15" customHeight="1">
      <c r="B505" s="228">
        <v>1975</v>
      </c>
      <c r="C505" s="229">
        <v>736000058</v>
      </c>
      <c r="D505" s="160" t="s">
        <v>19365</v>
      </c>
      <c r="E505" s="230" t="s">
        <v>133</v>
      </c>
      <c r="F505" s="160" t="str">
        <f>VLOOKUP(Table3[[#This Row],[FAMILIA]],FAM!$B$2:$C$61,2,FALSE)</f>
        <v>MAT.MANUTENCAO</v>
      </c>
      <c r="G505" s="229" t="s">
        <v>182</v>
      </c>
      <c r="H505" s="230">
        <v>6</v>
      </c>
      <c r="I505" s="230">
        <v>20</v>
      </c>
      <c r="J505" s="230" t="s">
        <v>19366</v>
      </c>
      <c r="K505" s="233" t="s">
        <v>19064</v>
      </c>
      <c r="L505" s="229"/>
      <c r="M505" s="230"/>
    </row>
    <row r="506" spans="2:13" ht="15" customHeight="1">
      <c r="B506" s="228">
        <v>190</v>
      </c>
      <c r="C506" s="229">
        <v>736000059</v>
      </c>
      <c r="D506" s="160" t="s">
        <v>4085</v>
      </c>
      <c r="E506" s="230" t="s">
        <v>133</v>
      </c>
      <c r="F506" s="160" t="str">
        <f>VLOOKUP(Table3[[#This Row],[FAMILIA]],FAM!$B$2:$C$61,2,FALSE)</f>
        <v>MAT.MANUTENCAO</v>
      </c>
      <c r="G506" s="229" t="s">
        <v>182</v>
      </c>
      <c r="H506" s="230">
        <v>10</v>
      </c>
      <c r="I506" s="230">
        <v>30</v>
      </c>
      <c r="J506" s="230" t="s">
        <v>19367</v>
      </c>
      <c r="K506" s="233" t="s">
        <v>19064</v>
      </c>
      <c r="L506" s="229"/>
      <c r="M506" s="230"/>
    </row>
    <row r="507" spans="2:13" ht="15" customHeight="1">
      <c r="B507" s="228">
        <v>363</v>
      </c>
      <c r="C507" s="229">
        <v>736000060</v>
      </c>
      <c r="D507" s="160" t="s">
        <v>4087</v>
      </c>
      <c r="E507" s="230" t="s">
        <v>133</v>
      </c>
      <c r="F507" s="160" t="str">
        <f>VLOOKUP(Table3[[#This Row],[FAMILIA]],FAM!$B$2:$C$61,2,FALSE)</f>
        <v>MAT.MANUTENCAO</v>
      </c>
      <c r="G507" s="229" t="s">
        <v>182</v>
      </c>
      <c r="H507" s="230">
        <v>10</v>
      </c>
      <c r="I507" s="230">
        <v>30</v>
      </c>
      <c r="J507" s="230" t="s">
        <v>19368</v>
      </c>
      <c r="K507" s="233" t="s">
        <v>19064</v>
      </c>
      <c r="L507" s="229"/>
      <c r="M507" s="230"/>
    </row>
    <row r="508" spans="2:13" ht="15" customHeight="1">
      <c r="B508" s="228">
        <v>2526</v>
      </c>
      <c r="C508" s="229">
        <v>736000061</v>
      </c>
      <c r="D508" s="160" t="s">
        <v>19369</v>
      </c>
      <c r="E508" s="230" t="s">
        <v>133</v>
      </c>
      <c r="F508" s="160" t="str">
        <f>VLOOKUP(Table3[[#This Row],[FAMILIA]],FAM!$B$2:$C$61,2,FALSE)</f>
        <v>MAT.MANUTENCAO</v>
      </c>
      <c r="G508" s="229" t="s">
        <v>182</v>
      </c>
      <c r="H508" s="230">
        <v>10</v>
      </c>
      <c r="I508" s="230">
        <v>30</v>
      </c>
      <c r="J508" s="230" t="s">
        <v>19367</v>
      </c>
      <c r="K508" s="233" t="s">
        <v>19064</v>
      </c>
      <c r="L508" s="229"/>
      <c r="M508" s="230"/>
    </row>
    <row r="509" spans="2:13" ht="15" customHeight="1">
      <c r="B509" s="228">
        <v>2665</v>
      </c>
      <c r="C509" s="229">
        <v>736000063</v>
      </c>
      <c r="D509" s="160" t="s">
        <v>4093</v>
      </c>
      <c r="E509" s="230" t="s">
        <v>133</v>
      </c>
      <c r="F509" s="160" t="s">
        <v>134</v>
      </c>
      <c r="G509" s="229" t="s">
        <v>182</v>
      </c>
      <c r="H509" s="230">
        <v>10</v>
      </c>
      <c r="I509" s="230">
        <v>40</v>
      </c>
      <c r="J509" s="230" t="s">
        <v>19370</v>
      </c>
      <c r="K509" s="26" t="s">
        <v>19064</v>
      </c>
      <c r="L509" s="229"/>
      <c r="M509" s="230"/>
    </row>
    <row r="510" spans="2:13" ht="15" customHeight="1">
      <c r="B510" s="228">
        <v>358</v>
      </c>
      <c r="C510" s="229">
        <v>736000064</v>
      </c>
      <c r="D510" s="160" t="s">
        <v>4095</v>
      </c>
      <c r="E510" s="230" t="s">
        <v>133</v>
      </c>
      <c r="F510" s="160" t="str">
        <f>VLOOKUP(Table3[[#This Row],[FAMILIA]],FAM!$B$2:$C$61,2,FALSE)</f>
        <v>MAT.MANUTENCAO</v>
      </c>
      <c r="G510" s="229" t="s">
        <v>182</v>
      </c>
      <c r="H510" s="230">
        <v>10</v>
      </c>
      <c r="I510" s="230">
        <v>50</v>
      </c>
      <c r="J510" s="230" t="s">
        <v>19367</v>
      </c>
      <c r="K510" s="233" t="s">
        <v>19064</v>
      </c>
      <c r="L510" s="229"/>
      <c r="M510" s="230"/>
    </row>
    <row r="511" spans="2:13" ht="15" customHeight="1">
      <c r="B511" s="228">
        <v>328</v>
      </c>
      <c r="C511" s="229">
        <v>736000065</v>
      </c>
      <c r="D511" s="160" t="s">
        <v>19371</v>
      </c>
      <c r="E511" s="230" t="s">
        <v>133</v>
      </c>
      <c r="F511" s="160" t="str">
        <f>VLOOKUP(Table3[[#This Row],[FAMILIA]],FAM!$B$2:$C$61,2,FALSE)</f>
        <v>MAT.MANUTENCAO</v>
      </c>
      <c r="G511" s="229" t="s">
        <v>182</v>
      </c>
      <c r="H511" s="230">
        <v>10</v>
      </c>
      <c r="I511" s="230">
        <v>30</v>
      </c>
      <c r="J511" s="230" t="s">
        <v>19367</v>
      </c>
      <c r="K511" s="233" t="s">
        <v>19064</v>
      </c>
      <c r="L511" s="229"/>
      <c r="M511" s="230"/>
    </row>
    <row r="512" spans="2:13" ht="15" customHeight="1">
      <c r="B512" s="228">
        <v>498</v>
      </c>
      <c r="C512" s="229">
        <v>736000066</v>
      </c>
      <c r="D512" s="160" t="s">
        <v>4099</v>
      </c>
      <c r="E512" s="230" t="s">
        <v>133</v>
      </c>
      <c r="F512" s="160" t="str">
        <f>VLOOKUP(Table3[[#This Row],[FAMILIA]],FAM!$B$2:$C$61,2,FALSE)</f>
        <v>MAT.MANUTENCAO</v>
      </c>
      <c r="G512" s="229" t="s">
        <v>182</v>
      </c>
      <c r="H512" s="230">
        <v>10</v>
      </c>
      <c r="I512" s="230">
        <v>30</v>
      </c>
      <c r="J512" s="230" t="s">
        <v>19367</v>
      </c>
      <c r="K512" s="233" t="s">
        <v>19064</v>
      </c>
      <c r="L512" s="229"/>
      <c r="M512" s="230"/>
    </row>
    <row r="513" spans="2:13" ht="15" customHeight="1">
      <c r="B513" s="228">
        <v>330</v>
      </c>
      <c r="C513" s="229">
        <v>736000067</v>
      </c>
      <c r="D513" s="160" t="s">
        <v>4101</v>
      </c>
      <c r="E513" s="230" t="s">
        <v>133</v>
      </c>
      <c r="F513" s="160" t="str">
        <f>VLOOKUP(Table3[[#This Row],[FAMILIA]],FAM!$B$2:$C$61,2,FALSE)</f>
        <v>MAT.MANUTENCAO</v>
      </c>
      <c r="G513" s="229" t="s">
        <v>182</v>
      </c>
      <c r="H513" s="230">
        <v>10</v>
      </c>
      <c r="I513" s="230">
        <v>30</v>
      </c>
      <c r="J513" s="230" t="s">
        <v>19367</v>
      </c>
      <c r="K513" s="233" t="s">
        <v>19064</v>
      </c>
      <c r="L513" s="229"/>
      <c r="M513" s="230"/>
    </row>
    <row r="514" spans="2:13" ht="15" customHeight="1">
      <c r="B514" s="228">
        <v>497</v>
      </c>
      <c r="C514" s="229">
        <v>736000068</v>
      </c>
      <c r="D514" s="160" t="s">
        <v>19372</v>
      </c>
      <c r="E514" s="230" t="s">
        <v>133</v>
      </c>
      <c r="F514" s="160" t="str">
        <f>VLOOKUP(Table3[[#This Row],[FAMILIA]],FAM!$B$2:$C$61,2,FALSE)</f>
        <v>MAT.MANUTENCAO</v>
      </c>
      <c r="G514" s="229" t="s">
        <v>182</v>
      </c>
      <c r="H514" s="230">
        <v>10</v>
      </c>
      <c r="I514" s="230">
        <v>30</v>
      </c>
      <c r="J514" s="230" t="s">
        <v>19367</v>
      </c>
      <c r="K514" s="233" t="s">
        <v>19064</v>
      </c>
      <c r="L514" s="229"/>
      <c r="M514" s="230"/>
    </row>
    <row r="515" spans="2:13" ht="15" customHeight="1">
      <c r="B515" s="228">
        <v>375</v>
      </c>
      <c r="C515" s="229">
        <v>736000069</v>
      </c>
      <c r="D515" s="160" t="s">
        <v>4105</v>
      </c>
      <c r="E515" s="230" t="s">
        <v>133</v>
      </c>
      <c r="F515" s="160" t="str">
        <f>VLOOKUP(Table3[[#This Row],[FAMILIA]],FAM!$B$2:$C$61,2,FALSE)</f>
        <v>MAT.MANUTENCAO</v>
      </c>
      <c r="G515" s="229" t="s">
        <v>182</v>
      </c>
      <c r="H515" s="230">
        <v>10</v>
      </c>
      <c r="I515" s="230">
        <v>30</v>
      </c>
      <c r="J515" s="230" t="s">
        <v>19367</v>
      </c>
      <c r="K515" s="233" t="s">
        <v>19064</v>
      </c>
      <c r="L515" s="229"/>
      <c r="M515" s="230"/>
    </row>
    <row r="516" spans="2:13" ht="15" customHeight="1">
      <c r="B516" s="228">
        <v>499</v>
      </c>
      <c r="C516" s="229">
        <v>736000070</v>
      </c>
      <c r="D516" s="160" t="s">
        <v>19373</v>
      </c>
      <c r="E516" s="230" t="s">
        <v>133</v>
      </c>
      <c r="F516" s="160" t="str">
        <f>VLOOKUP(Table3[[#This Row],[FAMILIA]],FAM!$B$2:$C$61,2,FALSE)</f>
        <v>MAT.MANUTENCAO</v>
      </c>
      <c r="G516" s="229" t="s">
        <v>182</v>
      </c>
      <c r="H516" s="230">
        <v>10</v>
      </c>
      <c r="I516" s="230">
        <v>40</v>
      </c>
      <c r="J516" s="230" t="s">
        <v>19367</v>
      </c>
      <c r="K516" s="233" t="s">
        <v>19064</v>
      </c>
      <c r="L516" s="229"/>
      <c r="M516" s="230"/>
    </row>
    <row r="517" spans="2:13" ht="15" customHeight="1">
      <c r="B517" s="228">
        <v>327</v>
      </c>
      <c r="C517" s="229">
        <v>736000071</v>
      </c>
      <c r="D517" s="160" t="s">
        <v>4109</v>
      </c>
      <c r="E517" s="230" t="s">
        <v>133</v>
      </c>
      <c r="F517" s="160" t="str">
        <f>VLOOKUP(Table3[[#This Row],[FAMILIA]],FAM!$B$2:$C$61,2,FALSE)</f>
        <v>MAT.MANUTENCAO</v>
      </c>
      <c r="G517" s="229" t="s">
        <v>182</v>
      </c>
      <c r="H517" s="230">
        <v>10</v>
      </c>
      <c r="I517" s="230">
        <v>50</v>
      </c>
      <c r="J517" s="230" t="s">
        <v>19367</v>
      </c>
      <c r="K517" s="233" t="s">
        <v>19064</v>
      </c>
      <c r="L517" s="229"/>
      <c r="M517" s="230"/>
    </row>
    <row r="518" spans="2:13" ht="15" customHeight="1">
      <c r="B518" s="228">
        <v>333</v>
      </c>
      <c r="C518" s="229">
        <v>736000072</v>
      </c>
      <c r="D518" s="160" t="s">
        <v>19374</v>
      </c>
      <c r="E518" s="230" t="s">
        <v>133</v>
      </c>
      <c r="F518" s="160" t="str">
        <f>VLOOKUP(Table3[[#This Row],[FAMILIA]],FAM!$B$2:$C$61,2,FALSE)</f>
        <v>MAT.MANUTENCAO</v>
      </c>
      <c r="G518" s="229" t="s">
        <v>182</v>
      </c>
      <c r="H518" s="230">
        <v>10</v>
      </c>
      <c r="I518" s="230">
        <v>30</v>
      </c>
      <c r="J518" s="230" t="s">
        <v>19367</v>
      </c>
      <c r="K518" s="233" t="s">
        <v>19064</v>
      </c>
      <c r="L518" s="229"/>
      <c r="M518" s="230"/>
    </row>
    <row r="519" spans="2:13" ht="15" customHeight="1">
      <c r="B519" s="228">
        <v>496</v>
      </c>
      <c r="C519" s="229">
        <v>736000073</v>
      </c>
      <c r="D519" s="160" t="s">
        <v>19375</v>
      </c>
      <c r="E519" s="230" t="s">
        <v>133</v>
      </c>
      <c r="F519" s="160" t="str">
        <f>VLOOKUP(Table3[[#This Row],[FAMILIA]],FAM!$B$2:$C$61,2,FALSE)</f>
        <v>MAT.MANUTENCAO</v>
      </c>
      <c r="G519" s="229" t="s">
        <v>182</v>
      </c>
      <c r="H519" s="230">
        <v>10</v>
      </c>
      <c r="I519" s="230">
        <v>30</v>
      </c>
      <c r="J519" s="230" t="s">
        <v>19367</v>
      </c>
      <c r="K519" s="233" t="s">
        <v>19064</v>
      </c>
      <c r="L519" s="229"/>
      <c r="M519" s="230"/>
    </row>
    <row r="520" spans="2:13" ht="15" customHeight="1">
      <c r="B520" s="228">
        <v>325</v>
      </c>
      <c r="C520" s="229">
        <v>736000074</v>
      </c>
      <c r="D520" s="160" t="s">
        <v>4115</v>
      </c>
      <c r="E520" s="230" t="s">
        <v>133</v>
      </c>
      <c r="F520" s="160" t="str">
        <f>VLOOKUP(Table3[[#This Row],[FAMILIA]],FAM!$B$2:$C$61,2,FALSE)</f>
        <v>MAT.MANUTENCAO</v>
      </c>
      <c r="G520" s="229" t="s">
        <v>182</v>
      </c>
      <c r="H520" s="230">
        <v>10</v>
      </c>
      <c r="I520" s="230">
        <v>50</v>
      </c>
      <c r="J520" s="230" t="s">
        <v>19367</v>
      </c>
      <c r="K520" s="233" t="s">
        <v>19064</v>
      </c>
      <c r="L520" s="229"/>
      <c r="M520" s="230"/>
    </row>
    <row r="521" spans="2:13" ht="15" customHeight="1">
      <c r="B521" s="228">
        <v>366</v>
      </c>
      <c r="C521" s="229">
        <v>736000075</v>
      </c>
      <c r="D521" s="160" t="s">
        <v>4117</v>
      </c>
      <c r="E521" s="230" t="s">
        <v>133</v>
      </c>
      <c r="F521" s="160" t="str">
        <f>VLOOKUP(Table3[[#This Row],[FAMILIA]],FAM!$B$2:$C$61,2,FALSE)</f>
        <v>MAT.MANUTENCAO</v>
      </c>
      <c r="G521" s="229" t="s">
        <v>182</v>
      </c>
      <c r="H521" s="230">
        <v>10</v>
      </c>
      <c r="I521" s="230">
        <v>30</v>
      </c>
      <c r="J521" s="230" t="s">
        <v>19367</v>
      </c>
      <c r="K521" s="233" t="s">
        <v>19064</v>
      </c>
      <c r="L521" s="229"/>
      <c r="M521" s="230"/>
    </row>
    <row r="522" spans="2:13" ht="15" customHeight="1">
      <c r="B522" s="228">
        <v>465</v>
      </c>
      <c r="C522" s="229">
        <v>736000076</v>
      </c>
      <c r="D522" s="160" t="s">
        <v>19376</v>
      </c>
      <c r="E522" s="230" t="s">
        <v>133</v>
      </c>
      <c r="F522" s="160" t="str">
        <f>VLOOKUP(Table3[[#This Row],[FAMILIA]],FAM!$B$2:$C$61,2,FALSE)</f>
        <v>MAT.MANUTENCAO</v>
      </c>
      <c r="G522" s="229" t="s">
        <v>182</v>
      </c>
      <c r="H522" s="230">
        <v>10</v>
      </c>
      <c r="I522" s="230">
        <v>30</v>
      </c>
      <c r="J522" s="230" t="s">
        <v>19377</v>
      </c>
      <c r="K522" s="233" t="s">
        <v>19064</v>
      </c>
      <c r="L522" s="229"/>
      <c r="M522" s="230"/>
    </row>
    <row r="523" spans="2:13" ht="15" customHeight="1">
      <c r="B523" s="228">
        <v>393</v>
      </c>
      <c r="C523" s="229">
        <v>736000077</v>
      </c>
      <c r="D523" s="160" t="s">
        <v>4121</v>
      </c>
      <c r="E523" s="230" t="s">
        <v>133</v>
      </c>
      <c r="F523" s="160" t="str">
        <f>VLOOKUP(Table3[[#This Row],[FAMILIA]],FAM!$B$2:$C$61,2,FALSE)</f>
        <v>MAT.MANUTENCAO</v>
      </c>
      <c r="G523" s="229" t="s">
        <v>182</v>
      </c>
      <c r="H523" s="230">
        <v>10</v>
      </c>
      <c r="I523" s="230">
        <v>30</v>
      </c>
      <c r="J523" s="230" t="s">
        <v>19377</v>
      </c>
      <c r="K523" s="233" t="s">
        <v>19064</v>
      </c>
      <c r="L523" s="229"/>
      <c r="M523" s="230"/>
    </row>
    <row r="524" spans="2:13" ht="15" customHeight="1">
      <c r="B524" s="228">
        <v>381</v>
      </c>
      <c r="C524" s="229">
        <v>736000078</v>
      </c>
      <c r="D524" s="160" t="s">
        <v>4123</v>
      </c>
      <c r="E524" s="230" t="s">
        <v>133</v>
      </c>
      <c r="F524" s="160" t="s">
        <v>134</v>
      </c>
      <c r="G524" s="229" t="s">
        <v>182</v>
      </c>
      <c r="H524" s="230">
        <v>10</v>
      </c>
      <c r="I524" s="230">
        <v>50</v>
      </c>
      <c r="J524" s="230" t="s">
        <v>19377</v>
      </c>
      <c r="K524" s="233" t="s">
        <v>19064</v>
      </c>
      <c r="L524" s="229"/>
      <c r="M524" s="230"/>
    </row>
    <row r="525" spans="2:13" ht="15" customHeight="1">
      <c r="B525" s="228">
        <v>395</v>
      </c>
      <c r="C525" s="229">
        <v>736000079</v>
      </c>
      <c r="D525" s="160" t="s">
        <v>19378</v>
      </c>
      <c r="E525" s="230" t="s">
        <v>133</v>
      </c>
      <c r="F525" s="160" t="str">
        <f>VLOOKUP(Table3[[#This Row],[FAMILIA]],FAM!$B$2:$C$61,2,FALSE)</f>
        <v>MAT.MANUTENCAO</v>
      </c>
      <c r="G525" s="229" t="s">
        <v>182</v>
      </c>
      <c r="H525" s="230">
        <v>10</v>
      </c>
      <c r="I525" s="230">
        <v>30</v>
      </c>
      <c r="J525" s="230" t="s">
        <v>19377</v>
      </c>
      <c r="K525" s="233" t="s">
        <v>19064</v>
      </c>
      <c r="L525" s="229"/>
      <c r="M525" s="230"/>
    </row>
    <row r="526" spans="2:13" ht="15" customHeight="1">
      <c r="B526" s="228">
        <v>691</v>
      </c>
      <c r="C526" s="229">
        <v>736000080</v>
      </c>
      <c r="D526" s="160" t="s">
        <v>4127</v>
      </c>
      <c r="E526" s="230" t="s">
        <v>133</v>
      </c>
      <c r="F526" s="160" t="str">
        <f>VLOOKUP(Table3[[#This Row],[FAMILIA]],FAM!$B$2:$C$61,2,FALSE)</f>
        <v>MAT.MANUTENCAO</v>
      </c>
      <c r="G526" s="229" t="s">
        <v>182</v>
      </c>
      <c r="H526" s="230">
        <v>10</v>
      </c>
      <c r="I526" s="230">
        <v>40</v>
      </c>
      <c r="J526" s="230" t="s">
        <v>19377</v>
      </c>
      <c r="K526" s="233" t="s">
        <v>19064</v>
      </c>
      <c r="L526" s="229"/>
      <c r="M526" s="230"/>
    </row>
    <row r="527" spans="2:13" ht="15" customHeight="1">
      <c r="B527" s="228">
        <v>391</v>
      </c>
      <c r="C527" s="229">
        <v>736000082</v>
      </c>
      <c r="D527" s="160" t="s">
        <v>19379</v>
      </c>
      <c r="E527" s="230" t="s">
        <v>133</v>
      </c>
      <c r="F527" s="160" t="str">
        <f>VLOOKUP(Table3[[#This Row],[FAMILIA]],FAM!$B$2:$C$61,2,FALSE)</f>
        <v>MAT.MANUTENCAO</v>
      </c>
      <c r="G527" s="229" t="s">
        <v>182</v>
      </c>
      <c r="H527" s="230">
        <v>10</v>
      </c>
      <c r="I527" s="230">
        <v>30</v>
      </c>
      <c r="J527" s="230" t="s">
        <v>19377</v>
      </c>
      <c r="K527" s="233" t="s">
        <v>19064</v>
      </c>
      <c r="L527" s="229"/>
      <c r="M527" s="230"/>
    </row>
    <row r="528" spans="2:13" ht="15" customHeight="1">
      <c r="B528" s="228">
        <v>463</v>
      </c>
      <c r="C528" s="229">
        <v>736000083</v>
      </c>
      <c r="D528" s="160" t="s">
        <v>4133</v>
      </c>
      <c r="E528" s="230" t="s">
        <v>133</v>
      </c>
      <c r="F528" s="160" t="str">
        <f>VLOOKUP(Table3[[#This Row],[FAMILIA]],FAM!$B$2:$C$61,2,FALSE)</f>
        <v>MAT.MANUTENCAO</v>
      </c>
      <c r="G528" s="229" t="s">
        <v>182</v>
      </c>
      <c r="H528" s="230">
        <v>10</v>
      </c>
      <c r="I528" s="230">
        <v>50</v>
      </c>
      <c r="J528" s="230" t="s">
        <v>19380</v>
      </c>
      <c r="K528" s="233" t="s">
        <v>19064</v>
      </c>
      <c r="L528" s="229"/>
      <c r="M528" s="230"/>
    </row>
    <row r="529" spans="2:13" ht="15" customHeight="1">
      <c r="B529" s="228">
        <v>413</v>
      </c>
      <c r="C529" s="229">
        <v>736000084</v>
      </c>
      <c r="D529" s="160" t="s">
        <v>4135</v>
      </c>
      <c r="E529" s="230" t="s">
        <v>133</v>
      </c>
      <c r="F529" s="160" t="str">
        <f>VLOOKUP(Table3[[#This Row],[FAMILIA]],FAM!$B$2:$C$61,2,FALSE)</f>
        <v>MAT.MANUTENCAO</v>
      </c>
      <c r="G529" s="229" t="s">
        <v>182</v>
      </c>
      <c r="H529" s="230">
        <v>10</v>
      </c>
      <c r="I529" s="230">
        <v>30</v>
      </c>
      <c r="J529" s="230" t="s">
        <v>19380</v>
      </c>
      <c r="K529" s="233" t="s">
        <v>19064</v>
      </c>
      <c r="L529" s="229"/>
      <c r="M529" s="230"/>
    </row>
    <row r="530" spans="2:13" ht="15" customHeight="1">
      <c r="B530" s="228">
        <v>471</v>
      </c>
      <c r="C530" s="229">
        <v>736000085</v>
      </c>
      <c r="D530" s="160" t="s">
        <v>4137</v>
      </c>
      <c r="E530" s="230" t="s">
        <v>133</v>
      </c>
      <c r="F530" s="160" t="str">
        <f>VLOOKUP(Table3[[#This Row],[FAMILIA]],FAM!$B$2:$C$61,2,FALSE)</f>
        <v>MAT.MANUTENCAO</v>
      </c>
      <c r="G530" s="229" t="s">
        <v>182</v>
      </c>
      <c r="H530" s="230">
        <v>10</v>
      </c>
      <c r="I530" s="230">
        <v>40</v>
      </c>
      <c r="J530" s="230" t="s">
        <v>19380</v>
      </c>
      <c r="K530" s="233" t="s">
        <v>19064</v>
      </c>
      <c r="L530" s="229"/>
      <c r="M530" s="230"/>
    </row>
    <row r="531" spans="2:13" ht="15" customHeight="1">
      <c r="B531" s="228">
        <v>334</v>
      </c>
      <c r="C531" s="229">
        <v>736000086</v>
      </c>
      <c r="D531" s="160" t="s">
        <v>19381</v>
      </c>
      <c r="E531" s="230" t="s">
        <v>133</v>
      </c>
      <c r="F531" s="160" t="str">
        <f>VLOOKUP(Table3[[#This Row],[FAMILIA]],FAM!$B$2:$C$61,2,FALSE)</f>
        <v>MAT.MANUTENCAO</v>
      </c>
      <c r="G531" s="229" t="s">
        <v>182</v>
      </c>
      <c r="H531" s="230">
        <v>10</v>
      </c>
      <c r="I531" s="230">
        <v>50</v>
      </c>
      <c r="J531" s="230" t="s">
        <v>19382</v>
      </c>
      <c r="K531" s="233" t="s">
        <v>19064</v>
      </c>
      <c r="L531" s="229"/>
      <c r="M531" s="230"/>
    </row>
    <row r="532" spans="2:13" ht="15" customHeight="1">
      <c r="B532" s="228">
        <v>464</v>
      </c>
      <c r="C532" s="229">
        <v>736000087</v>
      </c>
      <c r="D532" s="160" t="s">
        <v>19383</v>
      </c>
      <c r="E532" s="230" t="s">
        <v>133</v>
      </c>
      <c r="F532" s="160" t="str">
        <f>VLOOKUP(Table3[[#This Row],[FAMILIA]],FAM!$B$2:$C$61,2,FALSE)</f>
        <v>MAT.MANUTENCAO</v>
      </c>
      <c r="G532" s="229" t="s">
        <v>182</v>
      </c>
      <c r="H532" s="230">
        <v>10</v>
      </c>
      <c r="I532" s="230">
        <v>30</v>
      </c>
      <c r="J532" s="230" t="s">
        <v>19380</v>
      </c>
      <c r="K532" s="233" t="s">
        <v>19064</v>
      </c>
      <c r="L532" s="229"/>
      <c r="M532" s="230"/>
    </row>
    <row r="533" spans="2:13" ht="15" customHeight="1">
      <c r="B533" s="228">
        <v>466</v>
      </c>
      <c r="C533" s="229">
        <v>736000088</v>
      </c>
      <c r="D533" s="160" t="s">
        <v>4143</v>
      </c>
      <c r="E533" s="230" t="s">
        <v>133</v>
      </c>
      <c r="F533" s="160" t="str">
        <f>VLOOKUP(Table3[[#This Row],[FAMILIA]],FAM!$B$2:$C$61,2,FALSE)</f>
        <v>MAT.MANUTENCAO</v>
      </c>
      <c r="G533" s="229" t="s">
        <v>182</v>
      </c>
      <c r="H533" s="230">
        <v>10</v>
      </c>
      <c r="I533" s="230">
        <v>40</v>
      </c>
      <c r="J533" s="230" t="s">
        <v>19384</v>
      </c>
      <c r="K533" s="233" t="s">
        <v>19064</v>
      </c>
      <c r="L533" s="229"/>
      <c r="M533" s="230"/>
    </row>
    <row r="534" spans="2:13" ht="15" customHeight="1">
      <c r="B534" s="228">
        <v>469</v>
      </c>
      <c r="C534" s="229">
        <v>736000089</v>
      </c>
      <c r="D534" s="160" t="s">
        <v>4145</v>
      </c>
      <c r="E534" s="230" t="s">
        <v>133</v>
      </c>
      <c r="F534" s="160" t="str">
        <f>VLOOKUP(Table3[[#This Row],[FAMILIA]],FAM!$B$2:$C$61,2,FALSE)</f>
        <v>MAT.MANUTENCAO</v>
      </c>
      <c r="G534" s="229" t="s">
        <v>182</v>
      </c>
      <c r="H534" s="230">
        <v>10</v>
      </c>
      <c r="I534" s="230">
        <v>40</v>
      </c>
      <c r="J534" s="230" t="s">
        <v>19384</v>
      </c>
      <c r="K534" s="233" t="s">
        <v>19064</v>
      </c>
      <c r="L534" s="229"/>
      <c r="M534" s="230"/>
    </row>
    <row r="535" spans="2:13" ht="15" customHeight="1">
      <c r="B535" s="228">
        <v>470</v>
      </c>
      <c r="C535" s="229">
        <v>736000091</v>
      </c>
      <c r="D535" s="160" t="s">
        <v>19385</v>
      </c>
      <c r="E535" s="230" t="s">
        <v>133</v>
      </c>
      <c r="F535" s="160" t="str">
        <f>VLOOKUP(Table3[[#This Row],[FAMILIA]],FAM!$B$2:$C$61,2,FALSE)</f>
        <v>MAT.MANUTENCAO</v>
      </c>
      <c r="G535" s="229" t="s">
        <v>182</v>
      </c>
      <c r="H535" s="230">
        <v>10</v>
      </c>
      <c r="I535" s="230">
        <v>30</v>
      </c>
      <c r="J535" s="230" t="s">
        <v>19384</v>
      </c>
      <c r="K535" s="233" t="s">
        <v>19064</v>
      </c>
      <c r="L535" s="229"/>
      <c r="M535" s="230"/>
    </row>
    <row r="536" spans="2:13" ht="15" customHeight="1">
      <c r="B536" s="228">
        <v>350</v>
      </c>
      <c r="C536" s="229">
        <v>736000093</v>
      </c>
      <c r="D536" s="160" t="s">
        <v>4153</v>
      </c>
      <c r="E536" s="230" t="s">
        <v>133</v>
      </c>
      <c r="F536" s="160" t="str">
        <f>VLOOKUP(Table3[[#This Row],[FAMILIA]],FAM!$B$2:$C$61,2,FALSE)</f>
        <v>MAT.MANUTENCAO</v>
      </c>
      <c r="G536" s="229" t="s">
        <v>182</v>
      </c>
      <c r="H536" s="230">
        <v>10</v>
      </c>
      <c r="I536" s="230">
        <v>40</v>
      </c>
      <c r="J536" s="230" t="s">
        <v>19386</v>
      </c>
      <c r="K536" s="233" t="s">
        <v>19064</v>
      </c>
      <c r="L536" s="229"/>
      <c r="M536" s="230"/>
    </row>
    <row r="537" spans="2:13" ht="15" customHeight="1">
      <c r="B537" s="228">
        <v>520</v>
      </c>
      <c r="C537" s="229">
        <v>736000094</v>
      </c>
      <c r="D537" s="160" t="s">
        <v>19387</v>
      </c>
      <c r="E537" s="230" t="s">
        <v>133</v>
      </c>
      <c r="F537" s="160" t="s">
        <v>134</v>
      </c>
      <c r="G537" s="229" t="s">
        <v>182</v>
      </c>
      <c r="H537" s="230">
        <v>10</v>
      </c>
      <c r="I537" s="230">
        <v>40</v>
      </c>
      <c r="J537" s="230" t="s">
        <v>19388</v>
      </c>
      <c r="K537" s="26" t="s">
        <v>19064</v>
      </c>
      <c r="L537" s="229"/>
      <c r="M537" s="230"/>
    </row>
    <row r="538" spans="2:13" ht="15" customHeight="1">
      <c r="B538" s="228">
        <v>349</v>
      </c>
      <c r="C538" s="229">
        <v>736000095</v>
      </c>
      <c r="D538" s="160" t="s">
        <v>4157</v>
      </c>
      <c r="E538" s="230" t="s">
        <v>133</v>
      </c>
      <c r="F538" s="160" t="str">
        <f>VLOOKUP(Table3[[#This Row],[FAMILIA]],FAM!$B$2:$C$61,2,FALSE)</f>
        <v>MAT.MANUTENCAO</v>
      </c>
      <c r="G538" s="229" t="s">
        <v>182</v>
      </c>
      <c r="H538" s="230">
        <v>10</v>
      </c>
      <c r="I538" s="230">
        <v>30</v>
      </c>
      <c r="J538" s="230" t="s">
        <v>19386</v>
      </c>
      <c r="K538" s="233" t="s">
        <v>19064</v>
      </c>
      <c r="L538" s="229"/>
      <c r="M538" s="230"/>
    </row>
    <row r="539" spans="2:13" ht="15" customHeight="1">
      <c r="B539" s="228">
        <v>332</v>
      </c>
      <c r="C539" s="229">
        <v>736000096</v>
      </c>
      <c r="D539" s="160" t="s">
        <v>4159</v>
      </c>
      <c r="E539" s="230" t="s">
        <v>133</v>
      </c>
      <c r="F539" s="160" t="str">
        <f>VLOOKUP(Table3[[#This Row],[FAMILIA]],FAM!$B$2:$C$61,2,FALSE)</f>
        <v>MAT.MANUTENCAO</v>
      </c>
      <c r="G539" s="229" t="s">
        <v>182</v>
      </c>
      <c r="H539" s="230">
        <v>10</v>
      </c>
      <c r="I539" s="230">
        <v>30</v>
      </c>
      <c r="J539" s="230" t="s">
        <v>19386</v>
      </c>
      <c r="K539" s="233" t="s">
        <v>19064</v>
      </c>
      <c r="L539" s="229"/>
      <c r="M539" s="230"/>
    </row>
    <row r="540" spans="2:13" ht="15" customHeight="1">
      <c r="B540" s="228">
        <v>345</v>
      </c>
      <c r="C540" s="229">
        <v>736000097</v>
      </c>
      <c r="D540" s="160" t="s">
        <v>4161</v>
      </c>
      <c r="E540" s="230" t="s">
        <v>133</v>
      </c>
      <c r="F540" s="160" t="str">
        <f>VLOOKUP(Table3[[#This Row],[FAMILIA]],FAM!$B$2:$C$61,2,FALSE)</f>
        <v>MAT.MANUTENCAO</v>
      </c>
      <c r="G540" s="229" t="s">
        <v>182</v>
      </c>
      <c r="H540" s="230">
        <v>10</v>
      </c>
      <c r="I540" s="230">
        <v>30</v>
      </c>
      <c r="J540" s="230" t="s">
        <v>19386</v>
      </c>
      <c r="K540" s="233" t="s">
        <v>19064</v>
      </c>
      <c r="L540" s="229"/>
      <c r="M540" s="230"/>
    </row>
    <row r="541" spans="2:13" ht="15" customHeight="1">
      <c r="B541" s="228">
        <v>331</v>
      </c>
      <c r="C541" s="229">
        <v>736000098</v>
      </c>
      <c r="D541" s="160" t="s">
        <v>4163</v>
      </c>
      <c r="E541" s="230" t="s">
        <v>133</v>
      </c>
      <c r="F541" s="160" t="str">
        <f>VLOOKUP(Table3[[#This Row],[FAMILIA]],FAM!$B$2:$C$61,2,FALSE)</f>
        <v>MAT.MANUTENCAO</v>
      </c>
      <c r="G541" s="229" t="s">
        <v>182</v>
      </c>
      <c r="H541" s="230">
        <v>10</v>
      </c>
      <c r="I541" s="230">
        <v>30</v>
      </c>
      <c r="J541" s="230" t="s">
        <v>19386</v>
      </c>
      <c r="K541" s="233" t="s">
        <v>19064</v>
      </c>
      <c r="L541" s="229"/>
      <c r="M541" s="230"/>
    </row>
    <row r="542" spans="2:13" ht="15" customHeight="1">
      <c r="B542" s="228">
        <v>396</v>
      </c>
      <c r="C542" s="229">
        <v>736000099</v>
      </c>
      <c r="D542" s="160" t="s">
        <v>19389</v>
      </c>
      <c r="E542" s="230" t="s">
        <v>133</v>
      </c>
      <c r="F542" s="160" t="str">
        <f>VLOOKUP(Table3[[#This Row],[FAMILIA]],FAM!$B$2:$C$61,2,FALSE)</f>
        <v>MAT.MANUTENCAO</v>
      </c>
      <c r="G542" s="229" t="s">
        <v>182</v>
      </c>
      <c r="H542" s="230">
        <v>10</v>
      </c>
      <c r="I542" s="230">
        <v>30</v>
      </c>
      <c r="J542" s="230" t="s">
        <v>19386</v>
      </c>
      <c r="K542" s="233" t="s">
        <v>19064</v>
      </c>
      <c r="L542" s="229"/>
      <c r="M542" s="230"/>
    </row>
    <row r="543" spans="2:13" ht="15" customHeight="1">
      <c r="B543" s="228">
        <v>343</v>
      </c>
      <c r="C543" s="229">
        <v>736000100</v>
      </c>
      <c r="D543" s="160" t="s">
        <v>19390</v>
      </c>
      <c r="E543" s="230" t="s">
        <v>133</v>
      </c>
      <c r="F543" s="160" t="str">
        <f>VLOOKUP(Table3[[#This Row],[FAMILIA]],FAM!$B$2:$C$61,2,FALSE)</f>
        <v>MAT.MANUTENCAO</v>
      </c>
      <c r="G543" s="229" t="s">
        <v>182</v>
      </c>
      <c r="H543" s="230">
        <v>10</v>
      </c>
      <c r="I543" s="230">
        <v>30</v>
      </c>
      <c r="J543" s="230" t="s">
        <v>19386</v>
      </c>
      <c r="K543" s="233" t="s">
        <v>19064</v>
      </c>
      <c r="L543" s="229"/>
      <c r="M543" s="230"/>
    </row>
    <row r="544" spans="2:13" ht="15" customHeight="1">
      <c r="B544" s="228">
        <v>394</v>
      </c>
      <c r="C544" s="229">
        <v>736000101</v>
      </c>
      <c r="D544" s="160" t="s">
        <v>4169</v>
      </c>
      <c r="E544" s="230" t="s">
        <v>133</v>
      </c>
      <c r="F544" s="160" t="str">
        <f>VLOOKUP(Table3[[#This Row],[FAMILIA]],FAM!$B$2:$C$61,2,FALSE)</f>
        <v>MAT.MANUTENCAO</v>
      </c>
      <c r="G544" s="229" t="s">
        <v>182</v>
      </c>
      <c r="H544" s="230">
        <v>10</v>
      </c>
      <c r="I544" s="230">
        <v>30</v>
      </c>
      <c r="J544" s="230" t="s">
        <v>19386</v>
      </c>
      <c r="K544" s="233" t="s">
        <v>19064</v>
      </c>
      <c r="L544" s="229"/>
      <c r="M544" s="230"/>
    </row>
    <row r="545" spans="2:13" ht="15" customHeight="1">
      <c r="B545" s="228">
        <v>510</v>
      </c>
      <c r="C545" s="229">
        <v>736000102</v>
      </c>
      <c r="D545" s="160" t="s">
        <v>19391</v>
      </c>
      <c r="E545" s="230" t="s">
        <v>133</v>
      </c>
      <c r="F545" s="160" t="str">
        <f>VLOOKUP(Table3[[#This Row],[FAMILIA]],FAM!$B$2:$C$61,2,FALSE)</f>
        <v>MAT.MANUTENCAO</v>
      </c>
      <c r="G545" s="229" t="s">
        <v>182</v>
      </c>
      <c r="H545" s="230">
        <v>10</v>
      </c>
      <c r="I545" s="230">
        <v>30</v>
      </c>
      <c r="J545" s="230" t="s">
        <v>19386</v>
      </c>
      <c r="K545" s="233" t="s">
        <v>19064</v>
      </c>
      <c r="L545" s="229"/>
      <c r="M545" s="230"/>
    </row>
    <row r="546" spans="2:13" ht="15" customHeight="1">
      <c r="B546" s="228">
        <v>526</v>
      </c>
      <c r="C546" s="229">
        <v>736000103</v>
      </c>
      <c r="D546" s="160" t="s">
        <v>19392</v>
      </c>
      <c r="E546" s="230" t="s">
        <v>133</v>
      </c>
      <c r="F546" s="160" t="str">
        <f>VLOOKUP(Table3[[#This Row],[FAMILIA]],FAM!$B$2:$C$61,2,FALSE)</f>
        <v>MAT.MANUTENCAO</v>
      </c>
      <c r="G546" s="229" t="s">
        <v>182</v>
      </c>
      <c r="H546" s="230">
        <v>10</v>
      </c>
      <c r="I546" s="230">
        <v>40</v>
      </c>
      <c r="J546" s="230" t="s">
        <v>19382</v>
      </c>
      <c r="K546" s="233" t="s">
        <v>19064</v>
      </c>
      <c r="L546" s="229"/>
      <c r="M546" s="230"/>
    </row>
    <row r="547" spans="2:13" ht="15" customHeight="1">
      <c r="B547" s="228">
        <v>1950</v>
      </c>
      <c r="C547" s="229">
        <v>736000104</v>
      </c>
      <c r="D547" s="160" t="s">
        <v>4175</v>
      </c>
      <c r="E547" s="230" t="s">
        <v>133</v>
      </c>
      <c r="F547" s="160" t="str">
        <f>VLOOKUP(Table3[[#This Row],[FAMILIA]],FAM!$B$2:$C$61,2,FALSE)</f>
        <v>MAT.MANUTENCAO</v>
      </c>
      <c r="G547" s="229" t="s">
        <v>182</v>
      </c>
      <c r="H547" s="230">
        <v>10</v>
      </c>
      <c r="I547" s="230">
        <v>30</v>
      </c>
      <c r="J547" s="230" t="s">
        <v>19386</v>
      </c>
      <c r="K547" s="26" t="s">
        <v>19064</v>
      </c>
      <c r="L547" s="229"/>
      <c r="M547" s="230"/>
    </row>
    <row r="548" spans="2:13" ht="15" customHeight="1">
      <c r="B548" s="228">
        <v>354</v>
      </c>
      <c r="C548" s="229">
        <v>736000105</v>
      </c>
      <c r="D548" s="160" t="s">
        <v>4177</v>
      </c>
      <c r="E548" s="230" t="s">
        <v>133</v>
      </c>
      <c r="F548" s="160" t="str">
        <f>VLOOKUP(Table3[[#This Row],[FAMILIA]],FAM!$B$2:$C$61,2,FALSE)</f>
        <v>MAT.MANUTENCAO</v>
      </c>
      <c r="G548" s="229" t="s">
        <v>182</v>
      </c>
      <c r="H548" s="230">
        <v>10</v>
      </c>
      <c r="I548" s="230">
        <v>30</v>
      </c>
      <c r="J548" s="230" t="s">
        <v>19386</v>
      </c>
      <c r="K548" s="26" t="s">
        <v>19064</v>
      </c>
      <c r="L548" s="229"/>
      <c r="M548" s="230"/>
    </row>
    <row r="549" spans="2:13" ht="15" customHeight="1">
      <c r="B549" s="228">
        <v>383</v>
      </c>
      <c r="C549" s="229">
        <v>736000106</v>
      </c>
      <c r="D549" s="160" t="s">
        <v>4179</v>
      </c>
      <c r="E549" s="230" t="s">
        <v>133</v>
      </c>
      <c r="F549" s="160" t="str">
        <f>VLOOKUP(Table3[[#This Row],[FAMILIA]],FAM!$B$2:$C$61,2,FALSE)</f>
        <v>MAT.MANUTENCAO</v>
      </c>
      <c r="G549" s="229" t="s">
        <v>182</v>
      </c>
      <c r="H549" s="230">
        <v>10</v>
      </c>
      <c r="I549" s="230">
        <v>30</v>
      </c>
      <c r="J549" s="230" t="s">
        <v>19382</v>
      </c>
      <c r="K549" s="233" t="s">
        <v>19064</v>
      </c>
      <c r="L549" s="229"/>
      <c r="M549" s="230"/>
    </row>
    <row r="550" spans="2:13" ht="15" customHeight="1">
      <c r="B550" s="228">
        <v>385</v>
      </c>
      <c r="C550" s="229">
        <v>736000107</v>
      </c>
      <c r="D550" s="160" t="s">
        <v>19393</v>
      </c>
      <c r="E550" s="230" t="s">
        <v>133</v>
      </c>
      <c r="F550" s="160" t="str">
        <f>VLOOKUP(Table3[[#This Row],[FAMILIA]],FAM!$B$2:$C$61,2,FALSE)</f>
        <v>MAT.MANUTENCAO</v>
      </c>
      <c r="G550" s="229" t="s">
        <v>182</v>
      </c>
      <c r="H550" s="230">
        <v>10</v>
      </c>
      <c r="I550" s="230">
        <v>30</v>
      </c>
      <c r="J550" s="230" t="s">
        <v>19382</v>
      </c>
      <c r="K550" s="233" t="s">
        <v>19064</v>
      </c>
      <c r="L550" s="229"/>
      <c r="M550" s="230"/>
    </row>
    <row r="551" spans="2:13" ht="15" customHeight="1">
      <c r="B551" s="228">
        <v>387</v>
      </c>
      <c r="C551" s="229">
        <v>736000108</v>
      </c>
      <c r="D551" s="160" t="s">
        <v>19394</v>
      </c>
      <c r="E551" s="230" t="s">
        <v>133</v>
      </c>
      <c r="F551" s="160" t="s">
        <v>134</v>
      </c>
      <c r="G551" s="229" t="s">
        <v>182</v>
      </c>
      <c r="H551" s="230">
        <v>10</v>
      </c>
      <c r="I551" s="230">
        <v>30</v>
      </c>
      <c r="J551" s="230" t="s">
        <v>19395</v>
      </c>
      <c r="K551" s="233" t="s">
        <v>19064</v>
      </c>
      <c r="L551" s="229"/>
      <c r="M551" s="230"/>
    </row>
    <row r="552" spans="2:13" ht="15" customHeight="1">
      <c r="B552" s="228">
        <v>6062</v>
      </c>
      <c r="C552" s="229">
        <v>736000109</v>
      </c>
      <c r="D552" s="160" t="s">
        <v>19396</v>
      </c>
      <c r="E552" s="230" t="s">
        <v>133</v>
      </c>
      <c r="F552" s="160" t="str">
        <f>VLOOKUP(Table3[[#This Row],[FAMILIA]],FAM!$B$2:$C$61,2,FALSE)</f>
        <v>MAT.MANUTENCAO</v>
      </c>
      <c r="G552" s="229" t="s">
        <v>182</v>
      </c>
      <c r="H552" s="230">
        <v>10</v>
      </c>
      <c r="I552" s="230">
        <v>60</v>
      </c>
      <c r="J552" s="230" t="s">
        <v>19386</v>
      </c>
      <c r="K552" s="233" t="s">
        <v>19064</v>
      </c>
      <c r="L552" s="229"/>
      <c r="M552" s="230"/>
    </row>
    <row r="553" spans="2:13" ht="15" customHeight="1">
      <c r="B553" s="228">
        <v>347</v>
      </c>
      <c r="C553" s="229">
        <v>736000110</v>
      </c>
      <c r="D553" s="160" t="s">
        <v>19397</v>
      </c>
      <c r="E553" s="230" t="s">
        <v>133</v>
      </c>
      <c r="F553" s="160" t="str">
        <f>VLOOKUP(Table3[[#This Row],[FAMILIA]],FAM!$B$2:$C$61,2,FALSE)</f>
        <v>MAT.MANUTENCAO</v>
      </c>
      <c r="G553" s="229" t="s">
        <v>182</v>
      </c>
      <c r="H553" s="230">
        <v>10</v>
      </c>
      <c r="I553" s="230">
        <v>30</v>
      </c>
      <c r="J553" s="230" t="s">
        <v>19382</v>
      </c>
      <c r="K553" s="233" t="s">
        <v>19064</v>
      </c>
      <c r="L553" s="229"/>
      <c r="M553" s="230"/>
    </row>
    <row r="554" spans="2:13" ht="15" customHeight="1">
      <c r="B554" s="228">
        <v>352</v>
      </c>
      <c r="C554" s="229">
        <v>736000111</v>
      </c>
      <c r="D554" s="160" t="s">
        <v>19398</v>
      </c>
      <c r="E554" s="230" t="s">
        <v>133</v>
      </c>
      <c r="F554" s="160" t="str">
        <f>VLOOKUP(Table3[[#This Row],[FAMILIA]],FAM!$B$2:$C$61,2,FALSE)</f>
        <v>MAT.MANUTENCAO</v>
      </c>
      <c r="G554" s="229" t="s">
        <v>182</v>
      </c>
      <c r="H554" s="230">
        <v>10</v>
      </c>
      <c r="I554" s="230">
        <v>30</v>
      </c>
      <c r="J554" s="230" t="s">
        <v>19382</v>
      </c>
      <c r="K554" s="233" t="s">
        <v>19064</v>
      </c>
      <c r="L554" s="229"/>
      <c r="M554" s="230"/>
    </row>
    <row r="555" spans="2:13" ht="15" customHeight="1">
      <c r="B555" s="228">
        <v>509</v>
      </c>
      <c r="C555" s="229">
        <v>736000112</v>
      </c>
      <c r="D555" s="160" t="s">
        <v>19399</v>
      </c>
      <c r="E555" s="230" t="s">
        <v>133</v>
      </c>
      <c r="F555" s="160" t="str">
        <f>VLOOKUP(Table3[[#This Row],[FAMILIA]],FAM!$B$2:$C$61,2,FALSE)</f>
        <v>MAT.MANUTENCAO</v>
      </c>
      <c r="G555" s="229" t="s">
        <v>182</v>
      </c>
      <c r="H555" s="230">
        <v>10</v>
      </c>
      <c r="I555" s="230">
        <v>30</v>
      </c>
      <c r="J555" s="230" t="s">
        <v>19382</v>
      </c>
      <c r="K555" s="233" t="s">
        <v>19064</v>
      </c>
      <c r="L555" s="229"/>
      <c r="M555" s="230"/>
    </row>
    <row r="556" spans="2:13" ht="15" customHeight="1">
      <c r="B556" s="228">
        <v>398</v>
      </c>
      <c r="C556" s="229">
        <v>736000113</v>
      </c>
      <c r="D556" s="160" t="s">
        <v>19400</v>
      </c>
      <c r="E556" s="230" t="s">
        <v>133</v>
      </c>
      <c r="F556" s="160" t="str">
        <f>VLOOKUP(Table3[[#This Row],[FAMILIA]],FAM!$B$2:$C$61,2,FALSE)</f>
        <v>MAT.MANUTENCAO</v>
      </c>
      <c r="G556" s="229" t="s">
        <v>182</v>
      </c>
      <c r="H556" s="230">
        <v>10</v>
      </c>
      <c r="I556" s="230">
        <v>30</v>
      </c>
      <c r="J556" s="230" t="s">
        <v>19382</v>
      </c>
      <c r="K556" s="233" t="s">
        <v>19064</v>
      </c>
      <c r="L556" s="229"/>
      <c r="M556" s="230"/>
    </row>
    <row r="557" spans="2:13" ht="15" customHeight="1">
      <c r="B557" s="228"/>
      <c r="C557" s="229">
        <v>736000114</v>
      </c>
      <c r="D557" s="160" t="s">
        <v>19401</v>
      </c>
      <c r="E557" s="230" t="s">
        <v>133</v>
      </c>
      <c r="F557" s="160" t="s">
        <v>134</v>
      </c>
      <c r="G557" s="229" t="s">
        <v>182</v>
      </c>
      <c r="H557" s="230">
        <v>10</v>
      </c>
      <c r="I557" s="230">
        <v>40</v>
      </c>
      <c r="J557" s="230" t="s">
        <v>19395</v>
      </c>
      <c r="K557" s="233" t="s">
        <v>19064</v>
      </c>
      <c r="L557" s="229"/>
      <c r="M557" s="230"/>
    </row>
    <row r="558" spans="2:13" ht="15" customHeight="1">
      <c r="B558" s="228">
        <v>523</v>
      </c>
      <c r="C558" s="229">
        <v>736000115</v>
      </c>
      <c r="D558" s="160" t="s">
        <v>19402</v>
      </c>
      <c r="E558" s="230" t="s">
        <v>133</v>
      </c>
      <c r="F558" s="160" t="str">
        <f>VLOOKUP(Table3[[#This Row],[FAMILIA]],FAM!$B$2:$C$61,2,FALSE)</f>
        <v>MAT.MANUTENCAO</v>
      </c>
      <c r="G558" s="229" t="s">
        <v>182</v>
      </c>
      <c r="H558" s="230">
        <v>10</v>
      </c>
      <c r="I558" s="230">
        <v>40</v>
      </c>
      <c r="J558" s="230" t="s">
        <v>19382</v>
      </c>
      <c r="K558" s="233" t="s">
        <v>19064</v>
      </c>
      <c r="L558" s="229"/>
      <c r="M558" s="230"/>
    </row>
    <row r="559" spans="2:13" ht="15" customHeight="1">
      <c r="B559" s="228">
        <v>405</v>
      </c>
      <c r="C559" s="229">
        <v>736000116</v>
      </c>
      <c r="D559" s="160" t="s">
        <v>4199</v>
      </c>
      <c r="E559" s="230" t="s">
        <v>133</v>
      </c>
      <c r="F559" s="160" t="str">
        <f>VLOOKUP(Table3[[#This Row],[FAMILIA]],FAM!$B$2:$C$61,2,FALSE)</f>
        <v>MAT.MANUTENCAO</v>
      </c>
      <c r="G559" s="229" t="s">
        <v>182</v>
      </c>
      <c r="H559" s="230">
        <v>10</v>
      </c>
      <c r="I559" s="230">
        <v>30</v>
      </c>
      <c r="J559" s="230" t="s">
        <v>19382</v>
      </c>
      <c r="K559" s="233" t="s">
        <v>19064</v>
      </c>
      <c r="L559" s="229"/>
      <c r="M559" s="230"/>
    </row>
    <row r="560" spans="2:13" ht="15" customHeight="1">
      <c r="B560" s="228">
        <v>479</v>
      </c>
      <c r="C560" s="229">
        <v>736000117</v>
      </c>
      <c r="D560" s="160" t="s">
        <v>4201</v>
      </c>
      <c r="E560" s="230" t="s">
        <v>133</v>
      </c>
      <c r="F560" s="160" t="str">
        <f>VLOOKUP(Table3[[#This Row],[FAMILIA]],FAM!$B$2:$C$61,2,FALSE)</f>
        <v>MAT.MANUTENCAO</v>
      </c>
      <c r="G560" s="229" t="s">
        <v>182</v>
      </c>
      <c r="H560" s="230">
        <v>10</v>
      </c>
      <c r="I560" s="230">
        <v>30</v>
      </c>
      <c r="J560" s="230" t="s">
        <v>19395</v>
      </c>
      <c r="K560" s="233" t="s">
        <v>19064</v>
      </c>
      <c r="L560" s="229"/>
      <c r="M560" s="230"/>
    </row>
    <row r="561" spans="2:13" ht="15" customHeight="1" thickBot="1">
      <c r="B561" s="228">
        <v>488</v>
      </c>
      <c r="C561" s="229">
        <v>736000118</v>
      </c>
      <c r="D561" s="258" t="s">
        <v>19403</v>
      </c>
      <c r="E561" s="230" t="s">
        <v>133</v>
      </c>
      <c r="F561" s="160" t="str">
        <f>VLOOKUP(Table3[[#This Row],[FAMILIA]],FAM!$B$2:$C$61,2,FALSE)</f>
        <v>MAT.MANUTENCAO</v>
      </c>
      <c r="G561" s="229" t="s">
        <v>182</v>
      </c>
      <c r="H561" s="230">
        <v>10</v>
      </c>
      <c r="I561" s="230">
        <v>30</v>
      </c>
      <c r="J561" s="230" t="s">
        <v>19370</v>
      </c>
      <c r="K561" s="233" t="s">
        <v>19064</v>
      </c>
      <c r="L561" s="229"/>
      <c r="M561" s="230"/>
    </row>
    <row r="562" spans="2:13" ht="15" customHeight="1" thickBot="1">
      <c r="B562" s="228">
        <v>524</v>
      </c>
      <c r="C562" s="229">
        <v>736000119</v>
      </c>
      <c r="D562" s="259" t="s">
        <v>19404</v>
      </c>
      <c r="E562" s="230" t="s">
        <v>133</v>
      </c>
      <c r="F562" s="160" t="str">
        <f>VLOOKUP(Table3[[#This Row],[FAMILIA]],FAM!$B$2:$C$61,2,FALSE)</f>
        <v>MAT.MANUTENCAO</v>
      </c>
      <c r="G562" s="229" t="s">
        <v>182</v>
      </c>
      <c r="H562" s="230">
        <v>10</v>
      </c>
      <c r="I562" s="230">
        <v>30</v>
      </c>
      <c r="J562" s="230" t="s">
        <v>19405</v>
      </c>
      <c r="K562" s="233" t="s">
        <v>19064</v>
      </c>
      <c r="L562" s="229"/>
      <c r="M562" s="230"/>
    </row>
    <row r="563" spans="2:13" ht="15" customHeight="1">
      <c r="B563" s="228">
        <v>407</v>
      </c>
      <c r="C563" s="229">
        <v>736000120</v>
      </c>
      <c r="D563" s="259" t="s">
        <v>19406</v>
      </c>
      <c r="E563" s="230" t="s">
        <v>133</v>
      </c>
      <c r="F563" s="160" t="str">
        <f>VLOOKUP(Table3[[#This Row],[FAMILIA]],FAM!$B$2:$C$61,2,FALSE)</f>
        <v>MAT.MANUTENCAO</v>
      </c>
      <c r="G563" s="229" t="s">
        <v>182</v>
      </c>
      <c r="H563" s="230">
        <v>10</v>
      </c>
      <c r="I563" s="230">
        <v>30</v>
      </c>
      <c r="J563" s="230" t="s">
        <v>19395</v>
      </c>
      <c r="K563" s="233" t="s">
        <v>19064</v>
      </c>
      <c r="L563" s="229"/>
      <c r="M563" s="230"/>
    </row>
    <row r="564" spans="2:13" ht="15" customHeight="1">
      <c r="B564" s="228">
        <v>472</v>
      </c>
      <c r="C564" s="229">
        <v>736000121</v>
      </c>
      <c r="D564" s="160" t="s">
        <v>19407</v>
      </c>
      <c r="E564" s="230" t="s">
        <v>133</v>
      </c>
      <c r="F564" s="160" t="str">
        <f>VLOOKUP(Table3[[#This Row],[FAMILIA]],FAM!$B$2:$C$61,2,FALSE)</f>
        <v>MAT.MANUTENCAO</v>
      </c>
      <c r="G564" s="229" t="s">
        <v>182</v>
      </c>
      <c r="H564" s="230">
        <v>10</v>
      </c>
      <c r="I564" s="230">
        <v>30</v>
      </c>
      <c r="J564" s="230" t="s">
        <v>19395</v>
      </c>
      <c r="K564" s="233" t="s">
        <v>19064</v>
      </c>
      <c r="L564" s="229"/>
      <c r="M564" s="230"/>
    </row>
    <row r="565" spans="2:13" ht="15" customHeight="1">
      <c r="B565" s="228">
        <v>477</v>
      </c>
      <c r="C565" s="229">
        <v>736000122</v>
      </c>
      <c r="D565" s="160" t="s">
        <v>19408</v>
      </c>
      <c r="E565" s="230" t="s">
        <v>133</v>
      </c>
      <c r="F565" s="160" t="str">
        <f>VLOOKUP(Table3[[#This Row],[FAMILIA]],FAM!$B$2:$C$61,2,FALSE)</f>
        <v>MAT.MANUTENCAO</v>
      </c>
      <c r="G565" s="229" t="s">
        <v>182</v>
      </c>
      <c r="H565" s="230">
        <v>10</v>
      </c>
      <c r="I565" s="230">
        <v>50</v>
      </c>
      <c r="J565" s="230" t="s">
        <v>19405</v>
      </c>
      <c r="K565" s="233" t="s">
        <v>19064</v>
      </c>
      <c r="L565" s="229"/>
      <c r="M565" s="230"/>
    </row>
    <row r="566" spans="2:13" ht="15" customHeight="1">
      <c r="B566" s="228">
        <v>480</v>
      </c>
      <c r="C566" s="229">
        <v>736000123</v>
      </c>
      <c r="D566" s="160" t="s">
        <v>19409</v>
      </c>
      <c r="E566" s="230" t="s">
        <v>133</v>
      </c>
      <c r="F566" s="160" t="str">
        <f>VLOOKUP(Table3[[#This Row],[FAMILIA]],FAM!$B$2:$C$61,2,FALSE)</f>
        <v>MAT.MANUTENCAO</v>
      </c>
      <c r="G566" s="229" t="s">
        <v>182</v>
      </c>
      <c r="H566" s="230">
        <v>10</v>
      </c>
      <c r="I566" s="230">
        <v>40</v>
      </c>
      <c r="J566" s="230" t="s">
        <v>19405</v>
      </c>
      <c r="K566" s="26" t="s">
        <v>19064</v>
      </c>
      <c r="L566" s="229"/>
      <c r="M566" s="230"/>
    </row>
    <row r="567" spans="2:13" ht="15" customHeight="1">
      <c r="B567" s="228">
        <v>525</v>
      </c>
      <c r="C567" s="229">
        <v>736000125</v>
      </c>
      <c r="D567" s="160" t="s">
        <v>19410</v>
      </c>
      <c r="E567" s="230" t="s">
        <v>133</v>
      </c>
      <c r="F567" s="160" t="str">
        <f>VLOOKUP(Table3[[#This Row],[FAMILIA]],FAM!$B$2:$C$61,2,FALSE)</f>
        <v>MAT.MANUTENCAO</v>
      </c>
      <c r="G567" s="229" t="s">
        <v>182</v>
      </c>
      <c r="H567" s="230">
        <v>10</v>
      </c>
      <c r="I567" s="230">
        <v>30</v>
      </c>
      <c r="J567" s="230" t="s">
        <v>19405</v>
      </c>
      <c r="K567" s="233" t="s">
        <v>19064</v>
      </c>
      <c r="L567" s="229"/>
      <c r="M567" s="230"/>
    </row>
    <row r="568" spans="2:13" ht="15" customHeight="1">
      <c r="B568" s="228">
        <v>474</v>
      </c>
      <c r="C568" s="229">
        <v>736000126</v>
      </c>
      <c r="D568" s="160" t="s">
        <v>19411</v>
      </c>
      <c r="E568" s="230" t="s">
        <v>133</v>
      </c>
      <c r="F568" s="160" t="str">
        <f>VLOOKUP(Table3[[#This Row],[FAMILIA]],FAM!$B$2:$C$61,2,FALSE)</f>
        <v>MAT.MANUTENCAO</v>
      </c>
      <c r="G568" s="229" t="s">
        <v>182</v>
      </c>
      <c r="H568" s="230">
        <v>10</v>
      </c>
      <c r="I568" s="230">
        <v>30</v>
      </c>
      <c r="J568" s="230" t="s">
        <v>19405</v>
      </c>
      <c r="K568" s="233" t="s">
        <v>19064</v>
      </c>
      <c r="L568" s="229"/>
      <c r="M568" s="230"/>
    </row>
    <row r="569" spans="2:13" ht="15" customHeight="1">
      <c r="B569" s="228">
        <v>517</v>
      </c>
      <c r="C569" s="229">
        <v>736000129</v>
      </c>
      <c r="D569" s="160" t="s">
        <v>19412</v>
      </c>
      <c r="E569" s="230" t="s">
        <v>133</v>
      </c>
      <c r="F569" s="160" t="str">
        <f>VLOOKUP(Table3[[#This Row],[FAMILIA]],FAM!$B$2:$C$61,2,FALSE)</f>
        <v>MAT.MANUTENCAO</v>
      </c>
      <c r="G569" s="229" t="s">
        <v>182</v>
      </c>
      <c r="H569" s="230">
        <v>10</v>
      </c>
      <c r="I569" s="230">
        <v>30</v>
      </c>
      <c r="J569" s="230" t="s">
        <v>19388</v>
      </c>
      <c r="K569" s="233" t="s">
        <v>19064</v>
      </c>
      <c r="L569" s="229"/>
      <c r="M569" s="230"/>
    </row>
    <row r="570" spans="2:13" ht="15" customHeight="1">
      <c r="B570" s="228">
        <v>518</v>
      </c>
      <c r="C570" s="229">
        <v>736000130</v>
      </c>
      <c r="D570" s="160" t="s">
        <v>4227</v>
      </c>
      <c r="E570" s="230" t="s">
        <v>133</v>
      </c>
      <c r="F570" s="160" t="str">
        <f>VLOOKUP(Table3[[#This Row],[FAMILIA]],FAM!$B$2:$C$61,2,FALSE)</f>
        <v>MAT.MANUTENCAO</v>
      </c>
      <c r="G570" s="229" t="s">
        <v>182</v>
      </c>
      <c r="H570" s="230">
        <v>10</v>
      </c>
      <c r="I570" s="230">
        <v>30</v>
      </c>
      <c r="J570" s="230" t="s">
        <v>19388</v>
      </c>
      <c r="K570" s="233" t="s">
        <v>19064</v>
      </c>
      <c r="L570" s="229"/>
      <c r="M570" s="230"/>
    </row>
    <row r="571" spans="2:13" ht="15" customHeight="1">
      <c r="B571" s="228">
        <v>507</v>
      </c>
      <c r="C571" s="229">
        <v>736000131</v>
      </c>
      <c r="D571" s="160" t="s">
        <v>19413</v>
      </c>
      <c r="E571" s="230" t="s">
        <v>133</v>
      </c>
      <c r="F571" s="160" t="str">
        <f>VLOOKUP(Table3[[#This Row],[FAMILIA]],FAM!$B$2:$C$61,2,FALSE)</f>
        <v>MAT.MANUTENCAO</v>
      </c>
      <c r="G571" s="229" t="s">
        <v>182</v>
      </c>
      <c r="H571" s="230">
        <v>10</v>
      </c>
      <c r="I571" s="230">
        <v>30</v>
      </c>
      <c r="J571" s="230" t="s">
        <v>19388</v>
      </c>
      <c r="K571" s="233" t="s">
        <v>19064</v>
      </c>
      <c r="L571" s="229"/>
      <c r="M571" s="230"/>
    </row>
    <row r="572" spans="2:13" ht="15" customHeight="1">
      <c r="B572" s="228">
        <v>2520</v>
      </c>
      <c r="C572" s="229">
        <v>736000133</v>
      </c>
      <c r="D572" s="160" t="s">
        <v>4233</v>
      </c>
      <c r="E572" s="230" t="s">
        <v>133</v>
      </c>
      <c r="F572" s="160" t="str">
        <f>VLOOKUP(Table3[[#This Row],[FAMILIA]],FAM!$B$2:$C$61,2,FALSE)</f>
        <v>MAT.MANUTENCAO</v>
      </c>
      <c r="G572" s="229" t="s">
        <v>182</v>
      </c>
      <c r="H572" s="230">
        <v>10</v>
      </c>
      <c r="I572" s="230">
        <v>30</v>
      </c>
      <c r="J572" s="230" t="s">
        <v>19388</v>
      </c>
      <c r="K572" s="233" t="s">
        <v>19064</v>
      </c>
      <c r="L572" s="229"/>
      <c r="M572" s="230"/>
    </row>
    <row r="573" spans="2:13" ht="15" customHeight="1">
      <c r="B573" s="228">
        <v>372</v>
      </c>
      <c r="C573" s="229">
        <v>736000134</v>
      </c>
      <c r="D573" s="160" t="s">
        <v>4235</v>
      </c>
      <c r="E573" s="230" t="s">
        <v>133</v>
      </c>
      <c r="F573" s="160" t="str">
        <f>VLOOKUP(Table3[[#This Row],[FAMILIA]],FAM!$B$2:$C$61,2,FALSE)</f>
        <v>MAT.MANUTENCAO</v>
      </c>
      <c r="G573" s="229" t="s">
        <v>182</v>
      </c>
      <c r="H573" s="230">
        <v>10</v>
      </c>
      <c r="I573" s="230">
        <v>30</v>
      </c>
      <c r="J573" s="230" t="s">
        <v>19388</v>
      </c>
      <c r="K573" s="233" t="s">
        <v>19064</v>
      </c>
      <c r="L573" s="229"/>
      <c r="M573" s="230"/>
    </row>
    <row r="574" spans="2:13" ht="15" customHeight="1">
      <c r="B574" s="228">
        <v>1015</v>
      </c>
      <c r="C574" s="229">
        <v>736000135</v>
      </c>
      <c r="D574" s="160" t="s">
        <v>4237</v>
      </c>
      <c r="E574" s="230" t="s">
        <v>133</v>
      </c>
      <c r="F574" s="160" t="str">
        <f>VLOOKUP(Table3[[#This Row],[FAMILIA]],FAM!$B$2:$C$61,2,FALSE)</f>
        <v>MAT.MANUTENCAO</v>
      </c>
      <c r="G574" s="229" t="s">
        <v>182</v>
      </c>
      <c r="H574" s="230">
        <v>10</v>
      </c>
      <c r="I574" s="230">
        <v>70</v>
      </c>
      <c r="J574" s="230" t="s">
        <v>19388</v>
      </c>
      <c r="K574" s="233" t="s">
        <v>19064</v>
      </c>
      <c r="L574" s="229"/>
      <c r="M574" s="230"/>
    </row>
    <row r="575" spans="2:13" ht="15" customHeight="1">
      <c r="B575" s="228">
        <v>505</v>
      </c>
      <c r="C575" s="229">
        <v>736000136</v>
      </c>
      <c r="D575" s="160" t="s">
        <v>4239</v>
      </c>
      <c r="E575" s="230" t="s">
        <v>133</v>
      </c>
      <c r="F575" s="160" t="str">
        <f>VLOOKUP(Table3[[#This Row],[FAMILIA]],FAM!$B$2:$C$61,2,FALSE)</f>
        <v>MAT.MANUTENCAO</v>
      </c>
      <c r="G575" s="229" t="s">
        <v>182</v>
      </c>
      <c r="H575" s="230">
        <v>10</v>
      </c>
      <c r="I575" s="230">
        <v>30</v>
      </c>
      <c r="J575" s="230" t="s">
        <v>19388</v>
      </c>
      <c r="K575" s="233" t="s">
        <v>19064</v>
      </c>
      <c r="L575" s="229"/>
      <c r="M575" s="230"/>
    </row>
    <row r="576" spans="2:13" ht="15" customHeight="1">
      <c r="B576" s="228">
        <v>521</v>
      </c>
      <c r="C576" s="229">
        <v>736000137</v>
      </c>
      <c r="D576" s="160" t="s">
        <v>19414</v>
      </c>
      <c r="E576" s="230" t="s">
        <v>133</v>
      </c>
      <c r="F576" s="160" t="str">
        <f>VLOOKUP(Table3[[#This Row],[FAMILIA]],FAM!$B$2:$C$61,2,FALSE)</f>
        <v>MAT.MANUTENCAO</v>
      </c>
      <c r="G576" s="229" t="s">
        <v>182</v>
      </c>
      <c r="H576" s="230">
        <v>10</v>
      </c>
      <c r="I576" s="230">
        <v>30</v>
      </c>
      <c r="J576" s="230" t="s">
        <v>19388</v>
      </c>
      <c r="K576" s="233" t="s">
        <v>19064</v>
      </c>
      <c r="L576" s="229"/>
      <c r="M576" s="230"/>
    </row>
    <row r="577" spans="2:13" ht="15" customHeight="1">
      <c r="B577" s="228">
        <v>1949</v>
      </c>
      <c r="C577" s="229">
        <v>736000138</v>
      </c>
      <c r="D577" s="160" t="s">
        <v>4243</v>
      </c>
      <c r="E577" s="230" t="s">
        <v>133</v>
      </c>
      <c r="F577" s="160" t="str">
        <f>VLOOKUP(Table3[[#This Row],[FAMILIA]],FAM!$B$2:$C$61,2,FALSE)</f>
        <v>MAT.MANUTENCAO</v>
      </c>
      <c r="G577" s="229" t="s">
        <v>182</v>
      </c>
      <c r="H577" s="230">
        <v>10</v>
      </c>
      <c r="I577" s="230">
        <v>30</v>
      </c>
      <c r="J577" s="230" t="s">
        <v>19388</v>
      </c>
      <c r="K577" s="233" t="s">
        <v>19064</v>
      </c>
      <c r="L577" s="229"/>
      <c r="M577" s="230"/>
    </row>
    <row r="578" spans="2:13" ht="15" customHeight="1">
      <c r="B578" s="228">
        <v>377</v>
      </c>
      <c r="C578" s="229">
        <v>736000139</v>
      </c>
      <c r="D578" s="160" t="s">
        <v>19415</v>
      </c>
      <c r="E578" s="230" t="s">
        <v>133</v>
      </c>
      <c r="F578" s="160" t="str">
        <f>VLOOKUP(Table3[[#This Row],[FAMILIA]],FAM!$B$2:$C$61,2,FALSE)</f>
        <v>MAT.MANUTENCAO</v>
      </c>
      <c r="G578" s="229" t="s">
        <v>182</v>
      </c>
      <c r="H578" s="230">
        <v>10</v>
      </c>
      <c r="I578" s="230">
        <v>40</v>
      </c>
      <c r="J578" s="230" t="s">
        <v>19388</v>
      </c>
      <c r="K578" s="233" t="s">
        <v>19064</v>
      </c>
      <c r="L578" s="229"/>
      <c r="M578" s="230"/>
    </row>
    <row r="579" spans="2:13" ht="15" customHeight="1">
      <c r="B579" s="228">
        <v>1179</v>
      </c>
      <c r="C579" s="229">
        <v>736000140</v>
      </c>
      <c r="D579" s="160" t="s">
        <v>4647</v>
      </c>
      <c r="E579" s="230" t="s">
        <v>133</v>
      </c>
      <c r="F579" s="160" t="str">
        <f>VLOOKUP(Table3[[#This Row],[FAMILIA]],FAM!$B$2:$C$61,2,FALSE)</f>
        <v>MAT.MANUTENCAO</v>
      </c>
      <c r="G579" s="229" t="s">
        <v>182</v>
      </c>
      <c r="H579" s="230">
        <v>10</v>
      </c>
      <c r="I579" s="230">
        <v>30</v>
      </c>
      <c r="J579" s="230" t="s">
        <v>19088</v>
      </c>
      <c r="K579" s="233" t="s">
        <v>19064</v>
      </c>
      <c r="L579" s="229"/>
      <c r="M579" s="230"/>
    </row>
    <row r="580" spans="2:13" ht="15" customHeight="1">
      <c r="B580" s="228">
        <v>502</v>
      </c>
      <c r="C580" s="229">
        <v>736000141</v>
      </c>
      <c r="D580" s="160" t="s">
        <v>19416</v>
      </c>
      <c r="E580" s="230" t="s">
        <v>133</v>
      </c>
      <c r="F580" s="160" t="str">
        <f>VLOOKUP(Table3[[#This Row],[FAMILIA]],FAM!$B$2:$C$61,2,FALSE)</f>
        <v>MAT.MANUTENCAO</v>
      </c>
      <c r="G580" s="229" t="s">
        <v>182</v>
      </c>
      <c r="H580" s="230">
        <v>10</v>
      </c>
      <c r="I580" s="230">
        <v>30</v>
      </c>
      <c r="J580" s="230" t="s">
        <v>19088</v>
      </c>
      <c r="K580" s="233" t="s">
        <v>19064</v>
      </c>
      <c r="L580" s="229"/>
      <c r="M580" s="230"/>
    </row>
    <row r="581" spans="2:13" ht="15" customHeight="1">
      <c r="B581" s="228">
        <v>516</v>
      </c>
      <c r="C581" s="229">
        <v>736000142</v>
      </c>
      <c r="D581" s="160" t="s">
        <v>19417</v>
      </c>
      <c r="E581" s="230" t="s">
        <v>133</v>
      </c>
      <c r="F581" s="160" t="str">
        <f>VLOOKUP(Table3[[#This Row],[FAMILIA]],FAM!$B$2:$C$61,2,FALSE)</f>
        <v>MAT.MANUTENCAO</v>
      </c>
      <c r="G581" s="229" t="s">
        <v>182</v>
      </c>
      <c r="H581" s="230">
        <v>10</v>
      </c>
      <c r="I581" s="230">
        <v>40</v>
      </c>
      <c r="J581" s="230" t="s">
        <v>19088</v>
      </c>
      <c r="K581" s="233" t="s">
        <v>19064</v>
      </c>
      <c r="L581" s="229"/>
      <c r="M581" s="230"/>
    </row>
    <row r="582" spans="2:13" ht="15" customHeight="1">
      <c r="B582" s="228">
        <v>318</v>
      </c>
      <c r="C582" s="229">
        <v>736000143</v>
      </c>
      <c r="D582" s="160" t="s">
        <v>19418</v>
      </c>
      <c r="E582" s="230" t="s">
        <v>133</v>
      </c>
      <c r="F582" s="160" t="str">
        <f>VLOOKUP(Table3[[#This Row],[FAMILIA]],FAM!$B$2:$C$61,2,FALSE)</f>
        <v>MAT.MANUTENCAO</v>
      </c>
      <c r="G582" s="229" t="s">
        <v>182</v>
      </c>
      <c r="H582" s="230">
        <v>10</v>
      </c>
      <c r="I582" s="230">
        <v>30</v>
      </c>
      <c r="J582" s="230" t="s">
        <v>19419</v>
      </c>
      <c r="K582" s="233" t="s">
        <v>19064</v>
      </c>
      <c r="L582" s="229"/>
      <c r="M582" s="230"/>
    </row>
    <row r="583" spans="2:13" ht="15" customHeight="1">
      <c r="B583" s="228">
        <v>361</v>
      </c>
      <c r="C583" s="229">
        <v>736000144</v>
      </c>
      <c r="D583" s="160" t="s">
        <v>19420</v>
      </c>
      <c r="E583" s="230" t="s">
        <v>133</v>
      </c>
      <c r="F583" s="160" t="str">
        <f>VLOOKUP(Table3[[#This Row],[FAMILIA]],FAM!$B$2:$C$61,2,FALSE)</f>
        <v>MAT.MANUTENCAO</v>
      </c>
      <c r="G583" s="229" t="s">
        <v>182</v>
      </c>
      <c r="H583" s="230">
        <v>10</v>
      </c>
      <c r="I583" s="230">
        <v>30</v>
      </c>
      <c r="J583" s="230" t="s">
        <v>19419</v>
      </c>
      <c r="K583" s="233" t="s">
        <v>19064</v>
      </c>
      <c r="L583" s="229"/>
      <c r="M583" s="230"/>
    </row>
    <row r="584" spans="2:13" ht="15" customHeight="1">
      <c r="B584" s="228">
        <v>320</v>
      </c>
      <c r="C584" s="229">
        <v>736000145</v>
      </c>
      <c r="D584" s="160" t="s">
        <v>4257</v>
      </c>
      <c r="E584" s="230" t="s">
        <v>133</v>
      </c>
      <c r="F584" s="160" t="str">
        <f>VLOOKUP(Table3[[#This Row],[FAMILIA]],FAM!$B$2:$C$61,2,FALSE)</f>
        <v>MAT.MANUTENCAO</v>
      </c>
      <c r="G584" s="229" t="s">
        <v>182</v>
      </c>
      <c r="H584" s="230">
        <v>10</v>
      </c>
      <c r="I584" s="230">
        <v>30</v>
      </c>
      <c r="J584" s="230" t="s">
        <v>19419</v>
      </c>
      <c r="K584" s="233" t="s">
        <v>19064</v>
      </c>
      <c r="L584" s="229"/>
      <c r="M584" s="230"/>
    </row>
    <row r="585" spans="2:13" ht="15" customHeight="1">
      <c r="B585" s="228">
        <v>319</v>
      </c>
      <c r="C585" s="229">
        <v>736000146</v>
      </c>
      <c r="D585" s="160" t="s">
        <v>4259</v>
      </c>
      <c r="E585" s="230" t="s">
        <v>133</v>
      </c>
      <c r="F585" s="160" t="str">
        <f>VLOOKUP(Table3[[#This Row],[FAMILIA]],FAM!$B$2:$C$61,2,FALSE)</f>
        <v>MAT.MANUTENCAO</v>
      </c>
      <c r="G585" s="229" t="s">
        <v>182</v>
      </c>
      <c r="H585" s="230">
        <v>10</v>
      </c>
      <c r="I585" s="230">
        <v>30</v>
      </c>
      <c r="J585" s="230" t="s">
        <v>19419</v>
      </c>
      <c r="K585" s="233" t="s">
        <v>19064</v>
      </c>
      <c r="L585" s="229"/>
      <c r="M585" s="230"/>
    </row>
    <row r="586" spans="2:13" ht="15" customHeight="1">
      <c r="B586" s="228">
        <v>6021</v>
      </c>
      <c r="C586" s="229">
        <v>736000147</v>
      </c>
      <c r="D586" s="160" t="s">
        <v>19421</v>
      </c>
      <c r="E586" s="230" t="s">
        <v>133</v>
      </c>
      <c r="F586" s="160" t="str">
        <f>VLOOKUP(Table3[[#This Row],[FAMILIA]],FAM!$B$2:$C$61,2,FALSE)</f>
        <v>MAT.MANUTENCAO</v>
      </c>
      <c r="G586" s="229" t="s">
        <v>182</v>
      </c>
      <c r="H586" s="230">
        <v>10</v>
      </c>
      <c r="I586" s="230">
        <v>50</v>
      </c>
      <c r="J586" s="230" t="s">
        <v>19088</v>
      </c>
      <c r="K586" s="233" t="s">
        <v>19064</v>
      </c>
      <c r="L586" s="229"/>
      <c r="M586" s="230"/>
    </row>
    <row r="587" spans="2:13" ht="15" customHeight="1">
      <c r="B587" s="228">
        <v>483</v>
      </c>
      <c r="C587" s="229">
        <v>736000148</v>
      </c>
      <c r="D587" s="160" t="s">
        <v>19422</v>
      </c>
      <c r="E587" s="230" t="s">
        <v>133</v>
      </c>
      <c r="F587" s="160" t="str">
        <f>VLOOKUP(Table3[[#This Row],[FAMILIA]],FAM!$B$2:$C$61,2,FALSE)</f>
        <v>MAT.MANUTENCAO</v>
      </c>
      <c r="G587" s="229" t="s">
        <v>182</v>
      </c>
      <c r="H587" s="230">
        <v>10</v>
      </c>
      <c r="I587" s="230">
        <v>30</v>
      </c>
      <c r="J587" s="230" t="s">
        <v>19419</v>
      </c>
      <c r="K587" s="233" t="s">
        <v>19064</v>
      </c>
      <c r="L587" s="229"/>
      <c r="M587" s="230"/>
    </row>
    <row r="588" spans="2:13" ht="15" customHeight="1">
      <c r="B588" s="228">
        <v>321</v>
      </c>
      <c r="C588" s="229">
        <v>736000149</v>
      </c>
      <c r="D588" s="160" t="s">
        <v>19423</v>
      </c>
      <c r="E588" s="230" t="s">
        <v>133</v>
      </c>
      <c r="F588" s="160" t="str">
        <f>VLOOKUP(Table3[[#This Row],[FAMILIA]],FAM!$B$2:$C$61,2,FALSE)</f>
        <v>MAT.MANUTENCAO</v>
      </c>
      <c r="G588" s="229" t="s">
        <v>182</v>
      </c>
      <c r="H588" s="230">
        <v>10</v>
      </c>
      <c r="I588" s="230">
        <v>30</v>
      </c>
      <c r="J588" s="230" t="s">
        <v>19370</v>
      </c>
      <c r="K588" s="233" t="s">
        <v>19064</v>
      </c>
      <c r="L588" s="229"/>
      <c r="M588" s="230"/>
    </row>
    <row r="589" spans="2:13" ht="15" customHeight="1">
      <c r="B589" s="228">
        <v>487</v>
      </c>
      <c r="C589" s="229">
        <v>736000152</v>
      </c>
      <c r="D589" s="160" t="s">
        <v>4271</v>
      </c>
      <c r="E589" s="230" t="s">
        <v>133</v>
      </c>
      <c r="F589" s="160" t="str">
        <f>VLOOKUP(Table3[[#This Row],[FAMILIA]],FAM!$B$2:$C$61,2,FALSE)</f>
        <v>MAT.MANUTENCAO</v>
      </c>
      <c r="G589" s="229" t="s">
        <v>182</v>
      </c>
      <c r="H589" s="230">
        <v>10</v>
      </c>
      <c r="I589" s="230">
        <v>40</v>
      </c>
      <c r="J589" s="230" t="s">
        <v>19370</v>
      </c>
      <c r="K589" s="233" t="s">
        <v>19064</v>
      </c>
      <c r="L589" s="229"/>
      <c r="M589" s="230"/>
    </row>
    <row r="590" spans="2:13" ht="15" customHeight="1">
      <c r="B590" s="228">
        <v>4475</v>
      </c>
      <c r="C590" s="229">
        <v>736000153</v>
      </c>
      <c r="D590" s="160" t="s">
        <v>19424</v>
      </c>
      <c r="E590" s="230" t="s">
        <v>133</v>
      </c>
      <c r="F590" s="160" t="str">
        <f>VLOOKUP(Table3[[#This Row],[FAMILIA]],FAM!$B$2:$C$61,2,FALSE)</f>
        <v>MAT.MANUTENCAO</v>
      </c>
      <c r="G590" s="229" t="s">
        <v>182</v>
      </c>
      <c r="H590" s="230">
        <v>10</v>
      </c>
      <c r="I590" s="230">
        <v>30</v>
      </c>
      <c r="J590" s="230" t="s">
        <v>19370</v>
      </c>
      <c r="K590" s="233" t="s">
        <v>19064</v>
      </c>
      <c r="L590" s="229"/>
      <c r="M590" s="230"/>
    </row>
    <row r="591" spans="2:13" ht="15" customHeight="1">
      <c r="B591" s="228">
        <v>288</v>
      </c>
      <c r="C591" s="229">
        <v>736000154</v>
      </c>
      <c r="D591" s="160" t="s">
        <v>19425</v>
      </c>
      <c r="E591" s="230" t="s">
        <v>133</v>
      </c>
      <c r="F591" s="160" t="str">
        <f>VLOOKUP(Table3[[#This Row],[FAMILIA]],FAM!$B$2:$C$61,2,FALSE)</f>
        <v>MAT.MANUTENCAO</v>
      </c>
      <c r="G591" s="229" t="s">
        <v>182</v>
      </c>
      <c r="H591" s="230">
        <v>10</v>
      </c>
      <c r="I591" s="230">
        <v>40</v>
      </c>
      <c r="J591" s="230" t="s">
        <v>19426</v>
      </c>
      <c r="K591" s="233" t="s">
        <v>19064</v>
      </c>
      <c r="L591" s="229"/>
      <c r="M591" s="230"/>
    </row>
    <row r="592" spans="2:13" ht="15" customHeight="1">
      <c r="B592" s="228">
        <v>492</v>
      </c>
      <c r="C592" s="229">
        <v>736000155</v>
      </c>
      <c r="D592" s="160" t="s">
        <v>19427</v>
      </c>
      <c r="E592" s="230" t="s">
        <v>133</v>
      </c>
      <c r="F592" s="160" t="str">
        <f>VLOOKUP(Table3[[#This Row],[FAMILIA]],FAM!$B$2:$C$61,2,FALSE)</f>
        <v>MAT.MANUTENCAO</v>
      </c>
      <c r="G592" s="229" t="s">
        <v>182</v>
      </c>
      <c r="H592" s="230">
        <v>10</v>
      </c>
      <c r="I592" s="230">
        <v>30</v>
      </c>
      <c r="J592" s="230" t="s">
        <v>19370</v>
      </c>
      <c r="K592" s="233" t="s">
        <v>19064</v>
      </c>
      <c r="L592" s="229"/>
      <c r="M592" s="230"/>
    </row>
    <row r="593" spans="2:13" ht="15" customHeight="1">
      <c r="B593" s="228">
        <v>491</v>
      </c>
      <c r="C593" s="229">
        <v>736000156</v>
      </c>
      <c r="D593" s="160" t="s">
        <v>4279</v>
      </c>
      <c r="E593" s="230" t="s">
        <v>133</v>
      </c>
      <c r="F593" s="160" t="str">
        <f>VLOOKUP(Table3[[#This Row],[FAMILIA]],FAM!$B$2:$C$61,2,FALSE)</f>
        <v>MAT.MANUTENCAO</v>
      </c>
      <c r="G593" s="229" t="s">
        <v>182</v>
      </c>
      <c r="H593" s="230">
        <v>10</v>
      </c>
      <c r="I593" s="230">
        <v>40</v>
      </c>
      <c r="J593" s="230" t="s">
        <v>19370</v>
      </c>
      <c r="K593" s="233" t="s">
        <v>19064</v>
      </c>
      <c r="L593" s="229"/>
      <c r="M593" s="230"/>
    </row>
    <row r="594" spans="2:13" ht="15" customHeight="1">
      <c r="B594" s="228">
        <v>490</v>
      </c>
      <c r="C594" s="229">
        <v>736000157</v>
      </c>
      <c r="D594" s="160" t="s">
        <v>19428</v>
      </c>
      <c r="E594" s="230" t="s">
        <v>133</v>
      </c>
      <c r="F594" s="160" t="str">
        <f>VLOOKUP(Table3[[#This Row],[FAMILIA]],FAM!$B$2:$C$61,2,FALSE)</f>
        <v>MAT.MANUTENCAO</v>
      </c>
      <c r="G594" s="229" t="s">
        <v>182</v>
      </c>
      <c r="H594" s="230">
        <v>10</v>
      </c>
      <c r="I594" s="230">
        <v>30</v>
      </c>
      <c r="J594" s="230" t="s">
        <v>19370</v>
      </c>
      <c r="K594" s="233" t="s">
        <v>19064</v>
      </c>
      <c r="L594" s="229"/>
      <c r="M594" s="230"/>
    </row>
    <row r="595" spans="2:13" ht="15" customHeight="1">
      <c r="B595" s="228">
        <v>1947</v>
      </c>
      <c r="C595" s="229">
        <v>736000158</v>
      </c>
      <c r="D595" s="160" t="s">
        <v>19429</v>
      </c>
      <c r="E595" s="230" t="s">
        <v>133</v>
      </c>
      <c r="F595" s="160" t="str">
        <f>VLOOKUP(Table3[[#This Row],[FAMILIA]],FAM!$B$2:$C$61,2,FALSE)</f>
        <v>MAT.MANUTENCAO</v>
      </c>
      <c r="G595" s="229" t="s">
        <v>182</v>
      </c>
      <c r="H595" s="230">
        <v>10</v>
      </c>
      <c r="I595" s="230">
        <v>35</v>
      </c>
      <c r="J595" s="230" t="s">
        <v>19370</v>
      </c>
      <c r="K595" s="233" t="s">
        <v>19064</v>
      </c>
      <c r="L595" s="229"/>
      <c r="M595" s="230"/>
    </row>
    <row r="596" spans="2:13" ht="15" customHeight="1">
      <c r="B596" s="228">
        <v>489</v>
      </c>
      <c r="C596" s="229">
        <v>736000159</v>
      </c>
      <c r="D596" s="160" t="s">
        <v>19430</v>
      </c>
      <c r="E596" s="230" t="s">
        <v>133</v>
      </c>
      <c r="F596" s="160" t="s">
        <v>134</v>
      </c>
      <c r="G596" s="229" t="s">
        <v>182</v>
      </c>
      <c r="H596" s="230">
        <v>10</v>
      </c>
      <c r="I596" s="230">
        <v>40</v>
      </c>
      <c r="J596" s="230" t="s">
        <v>19370</v>
      </c>
      <c r="K596" s="233" t="s">
        <v>19064</v>
      </c>
      <c r="L596" s="229"/>
      <c r="M596" s="230"/>
    </row>
    <row r="597" spans="2:13" ht="15" customHeight="1">
      <c r="B597" s="228">
        <v>400</v>
      </c>
      <c r="C597" s="229">
        <v>736000160</v>
      </c>
      <c r="D597" s="160" t="s">
        <v>4287</v>
      </c>
      <c r="E597" s="230" t="s">
        <v>133</v>
      </c>
      <c r="F597" s="160" t="str">
        <f>VLOOKUP(Table3[[#This Row],[FAMILIA]],FAM!$B$2:$C$61,2,FALSE)</f>
        <v>MAT.MANUTENCAO</v>
      </c>
      <c r="G597" s="229" t="s">
        <v>182</v>
      </c>
      <c r="H597" s="230">
        <v>10</v>
      </c>
      <c r="I597" s="230">
        <v>30</v>
      </c>
      <c r="J597" s="230" t="s">
        <v>19431</v>
      </c>
      <c r="K597" s="233" t="s">
        <v>19064</v>
      </c>
      <c r="L597" s="229"/>
      <c r="M597" s="230"/>
    </row>
    <row r="598" spans="2:13" ht="15" customHeight="1">
      <c r="B598" s="228">
        <v>690</v>
      </c>
      <c r="C598" s="229">
        <v>736000161</v>
      </c>
      <c r="D598" s="160" t="s">
        <v>19432</v>
      </c>
      <c r="E598" s="230" t="s">
        <v>133</v>
      </c>
      <c r="F598" s="160" t="str">
        <f>VLOOKUP(Table3[[#This Row],[FAMILIA]],FAM!$B$2:$C$61,2,FALSE)</f>
        <v>MAT.MANUTENCAO</v>
      </c>
      <c r="G598" s="229" t="s">
        <v>182</v>
      </c>
      <c r="H598" s="230">
        <v>10</v>
      </c>
      <c r="I598" s="230">
        <v>60</v>
      </c>
      <c r="J598" s="230" t="s">
        <v>19431</v>
      </c>
      <c r="K598" s="233" t="s">
        <v>19064</v>
      </c>
      <c r="L598" s="229"/>
      <c r="M598" s="230"/>
    </row>
    <row r="599" spans="2:13" ht="15" customHeight="1">
      <c r="B599" s="228">
        <v>485</v>
      </c>
      <c r="C599" s="229">
        <v>736000163</v>
      </c>
      <c r="D599" s="160" t="s">
        <v>4293</v>
      </c>
      <c r="E599" s="230" t="s">
        <v>133</v>
      </c>
      <c r="F599" s="160" t="str">
        <f>VLOOKUP(Table3[[#This Row],[FAMILIA]],FAM!$B$2:$C$61,2,FALSE)</f>
        <v>MAT.MANUTENCAO</v>
      </c>
      <c r="G599" s="229" t="s">
        <v>182</v>
      </c>
      <c r="H599" s="230">
        <v>10</v>
      </c>
      <c r="I599" s="230">
        <v>30</v>
      </c>
      <c r="J599" s="230" t="s">
        <v>19431</v>
      </c>
      <c r="K599" s="233" t="s">
        <v>19064</v>
      </c>
      <c r="L599" s="229"/>
      <c r="M599" s="230"/>
    </row>
    <row r="600" spans="2:13" ht="15" customHeight="1">
      <c r="B600" s="228">
        <v>2518</v>
      </c>
      <c r="C600" s="229">
        <v>736000164</v>
      </c>
      <c r="D600" s="160" t="s">
        <v>4295</v>
      </c>
      <c r="E600" s="230" t="s">
        <v>133</v>
      </c>
      <c r="F600" s="160" t="str">
        <f>VLOOKUP(Table3[[#This Row],[FAMILIA]],FAM!$B$2:$C$61,2,FALSE)</f>
        <v>MAT.MANUTENCAO</v>
      </c>
      <c r="G600" s="229" t="s">
        <v>182</v>
      </c>
      <c r="H600" s="230">
        <v>10</v>
      </c>
      <c r="I600" s="230">
        <v>50</v>
      </c>
      <c r="J600" s="230" t="s">
        <v>19431</v>
      </c>
      <c r="K600" s="233" t="s">
        <v>19064</v>
      </c>
      <c r="L600" s="229"/>
      <c r="M600" s="230"/>
    </row>
    <row r="601" spans="2:13" ht="15" customHeight="1">
      <c r="B601" s="228">
        <v>527</v>
      </c>
      <c r="C601" s="229">
        <v>736000165</v>
      </c>
      <c r="D601" s="160" t="s">
        <v>4297</v>
      </c>
      <c r="E601" s="230" t="s">
        <v>133</v>
      </c>
      <c r="F601" s="160" t="str">
        <f>VLOOKUP(Table3[[#This Row],[FAMILIA]],FAM!$B$2:$C$61,2,FALSE)</f>
        <v>MAT.MANUTENCAO</v>
      </c>
      <c r="G601" s="229" t="s">
        <v>182</v>
      </c>
      <c r="H601" s="230">
        <v>10</v>
      </c>
      <c r="I601" s="230">
        <v>30</v>
      </c>
      <c r="J601" s="230" t="s">
        <v>19431</v>
      </c>
      <c r="K601" s="233" t="s">
        <v>19064</v>
      </c>
      <c r="L601" s="229"/>
      <c r="M601" s="230"/>
    </row>
    <row r="602" spans="2:13" ht="15" customHeight="1">
      <c r="B602" s="228">
        <v>486</v>
      </c>
      <c r="C602" s="229">
        <v>736000166</v>
      </c>
      <c r="D602" s="160" t="s">
        <v>19433</v>
      </c>
      <c r="E602" s="230" t="s">
        <v>133</v>
      </c>
      <c r="F602" s="160" t="str">
        <f>VLOOKUP(Table3[[#This Row],[FAMILIA]],FAM!$B$2:$C$61,2,FALSE)</f>
        <v>MAT.MANUTENCAO</v>
      </c>
      <c r="G602" s="229" t="s">
        <v>182</v>
      </c>
      <c r="H602" s="230">
        <v>10</v>
      </c>
      <c r="I602" s="230">
        <v>30</v>
      </c>
      <c r="J602" s="230" t="s">
        <v>19370</v>
      </c>
      <c r="K602" s="233" t="s">
        <v>19064</v>
      </c>
      <c r="L602" s="229"/>
      <c r="M602" s="230"/>
    </row>
    <row r="603" spans="2:13" ht="15" customHeight="1">
      <c r="B603" s="228">
        <v>531</v>
      </c>
      <c r="C603" s="229">
        <v>736000167</v>
      </c>
      <c r="D603" s="160" t="s">
        <v>4300</v>
      </c>
      <c r="E603" s="230" t="s">
        <v>133</v>
      </c>
      <c r="F603" s="160" t="str">
        <f>VLOOKUP(Table3[[#This Row],[FAMILIA]],FAM!$B$2:$C$61,2,FALSE)</f>
        <v>MAT.MANUTENCAO</v>
      </c>
      <c r="G603" s="229" t="s">
        <v>182</v>
      </c>
      <c r="H603" s="230">
        <v>10</v>
      </c>
      <c r="I603" s="230">
        <v>30</v>
      </c>
      <c r="J603" s="230" t="s">
        <v>19431</v>
      </c>
      <c r="K603" s="233" t="s">
        <v>19064</v>
      </c>
      <c r="L603" s="229"/>
      <c r="M603" s="230"/>
    </row>
    <row r="604" spans="2:13" ht="15" customHeight="1">
      <c r="B604" s="228">
        <v>2664</v>
      </c>
      <c r="C604" s="229">
        <v>736000168</v>
      </c>
      <c r="D604" s="160" t="s">
        <v>4302</v>
      </c>
      <c r="E604" s="230" t="s">
        <v>133</v>
      </c>
      <c r="F604" s="160" t="str">
        <f>VLOOKUP(Table3[[#This Row],[FAMILIA]],FAM!$B$2:$C$61,2,FALSE)</f>
        <v>MAT.MANUTENCAO</v>
      </c>
      <c r="G604" s="229" t="s">
        <v>182</v>
      </c>
      <c r="H604" s="230">
        <v>10</v>
      </c>
      <c r="I604" s="230">
        <v>40</v>
      </c>
      <c r="J604" s="230" t="s">
        <v>19431</v>
      </c>
      <c r="K604" s="233" t="s">
        <v>19064</v>
      </c>
      <c r="L604" s="229"/>
      <c r="M604" s="230"/>
    </row>
    <row r="605" spans="2:13" ht="15" customHeight="1">
      <c r="B605" s="228">
        <v>493</v>
      </c>
      <c r="C605" s="229">
        <v>736000169</v>
      </c>
      <c r="D605" s="160" t="s">
        <v>4304</v>
      </c>
      <c r="E605" s="230" t="s">
        <v>133</v>
      </c>
      <c r="F605" s="160" t="str">
        <f>VLOOKUP(Table3[[#This Row],[FAMILIA]],FAM!$B$2:$C$61,2,FALSE)</f>
        <v>MAT.MANUTENCAO</v>
      </c>
      <c r="G605" s="229" t="s">
        <v>182</v>
      </c>
      <c r="H605" s="230">
        <v>10</v>
      </c>
      <c r="I605" s="230">
        <v>40</v>
      </c>
      <c r="J605" s="230" t="s">
        <v>19434</v>
      </c>
      <c r="K605" s="233" t="s">
        <v>19064</v>
      </c>
      <c r="L605" s="229"/>
      <c r="M605" s="230"/>
    </row>
    <row r="606" spans="2:13" ht="15" customHeight="1">
      <c r="B606" s="228">
        <v>532</v>
      </c>
      <c r="C606" s="229">
        <v>736000170</v>
      </c>
      <c r="D606" s="160" t="s">
        <v>19435</v>
      </c>
      <c r="E606" s="230" t="s">
        <v>133</v>
      </c>
      <c r="F606" s="160" t="str">
        <f>VLOOKUP(Table3[[#This Row],[FAMILIA]],FAM!$B$2:$C$61,2,FALSE)</f>
        <v>MAT.MANUTENCAO</v>
      </c>
      <c r="G606" s="229" t="s">
        <v>182</v>
      </c>
      <c r="H606" s="230">
        <v>10</v>
      </c>
      <c r="I606" s="230">
        <v>50</v>
      </c>
      <c r="J606" s="230" t="s">
        <v>19434</v>
      </c>
      <c r="K606" s="233" t="s">
        <v>19064</v>
      </c>
      <c r="L606" s="229"/>
      <c r="M606" s="230"/>
    </row>
    <row r="607" spans="2:13" ht="15" customHeight="1">
      <c r="B607" s="228">
        <v>688</v>
      </c>
      <c r="C607" s="229">
        <v>736000171</v>
      </c>
      <c r="D607" s="160" t="s">
        <v>19436</v>
      </c>
      <c r="E607" s="230" t="s">
        <v>133</v>
      </c>
      <c r="F607" s="160" t="str">
        <f>VLOOKUP(Table3[[#This Row],[FAMILIA]],FAM!$B$2:$C$61,2,FALSE)</f>
        <v>MAT.MANUTENCAO</v>
      </c>
      <c r="G607" s="229" t="s">
        <v>182</v>
      </c>
      <c r="H607" s="230">
        <v>10</v>
      </c>
      <c r="I607" s="230">
        <v>50</v>
      </c>
      <c r="J607" s="230" t="s">
        <v>19434</v>
      </c>
      <c r="K607" s="233" t="s">
        <v>19064</v>
      </c>
      <c r="L607" s="229"/>
      <c r="M607" s="230"/>
    </row>
    <row r="608" spans="2:13" ht="15" customHeight="1">
      <c r="B608" s="228">
        <v>402</v>
      </c>
      <c r="C608" s="229">
        <v>736000172</v>
      </c>
      <c r="D608" s="160" t="s">
        <v>19437</v>
      </c>
      <c r="E608" s="230" t="s">
        <v>133</v>
      </c>
      <c r="F608" s="160" t="str">
        <f>VLOOKUP(Table3[[#This Row],[FAMILIA]],FAM!$B$2:$C$61,2,FALSE)</f>
        <v>MAT.MANUTENCAO</v>
      </c>
      <c r="G608" s="229" t="s">
        <v>182</v>
      </c>
      <c r="H608" s="230">
        <v>10</v>
      </c>
      <c r="I608" s="230">
        <v>30</v>
      </c>
      <c r="J608" s="230" t="s">
        <v>19434</v>
      </c>
      <c r="K608" s="233" t="s">
        <v>19064</v>
      </c>
      <c r="L608" s="229"/>
      <c r="M608" s="230"/>
    </row>
    <row r="609" spans="2:13" ht="15" customHeight="1">
      <c r="B609" s="228">
        <v>404</v>
      </c>
      <c r="C609" s="229">
        <v>736000173</v>
      </c>
      <c r="D609" s="160" t="s">
        <v>19438</v>
      </c>
      <c r="E609" s="230" t="s">
        <v>133</v>
      </c>
      <c r="F609" s="160" t="str">
        <f>VLOOKUP(Table3[[#This Row],[FAMILIA]],FAM!$B$2:$C$61,2,FALSE)</f>
        <v>MAT.MANUTENCAO</v>
      </c>
      <c r="G609" s="229" t="s">
        <v>182</v>
      </c>
      <c r="H609" s="230">
        <v>10</v>
      </c>
      <c r="I609" s="230">
        <v>30</v>
      </c>
      <c r="J609" s="230" t="s">
        <v>19434</v>
      </c>
      <c r="K609" s="233" t="s">
        <v>19064</v>
      </c>
      <c r="L609" s="229"/>
      <c r="M609" s="230"/>
    </row>
    <row r="610" spans="2:13" ht="15" customHeight="1">
      <c r="B610" s="228">
        <v>1945</v>
      </c>
      <c r="C610" s="229">
        <v>736000174</v>
      </c>
      <c r="D610" s="160" t="s">
        <v>19439</v>
      </c>
      <c r="E610" s="230" t="s">
        <v>133</v>
      </c>
      <c r="F610" s="160" t="str">
        <f>VLOOKUP(Table3[[#This Row],[FAMILIA]],FAM!$B$2:$C$61,2,FALSE)</f>
        <v>MAT.MANUTENCAO</v>
      </c>
      <c r="G610" s="229" t="s">
        <v>182</v>
      </c>
      <c r="H610" s="230">
        <v>10</v>
      </c>
      <c r="I610" s="230">
        <v>50</v>
      </c>
      <c r="J610" s="230" t="s">
        <v>19440</v>
      </c>
      <c r="K610" s="233" t="s">
        <v>19064</v>
      </c>
      <c r="L610" s="229"/>
      <c r="M610" s="230"/>
    </row>
    <row r="611" spans="2:13" ht="15" customHeight="1">
      <c r="B611" s="228">
        <v>530</v>
      </c>
      <c r="C611" s="229">
        <v>736000175</v>
      </c>
      <c r="D611" s="160" t="s">
        <v>19441</v>
      </c>
      <c r="E611" s="230" t="s">
        <v>133</v>
      </c>
      <c r="F611" s="160" t="str">
        <f>VLOOKUP(Table3[[#This Row],[FAMILIA]],FAM!$B$2:$C$61,2,FALSE)</f>
        <v>MAT.MANUTENCAO</v>
      </c>
      <c r="G611" s="229" t="s">
        <v>182</v>
      </c>
      <c r="H611" s="230">
        <v>10</v>
      </c>
      <c r="I611" s="230">
        <v>30</v>
      </c>
      <c r="J611" s="230" t="s">
        <v>19440</v>
      </c>
      <c r="K611" s="233" t="s">
        <v>19064</v>
      </c>
      <c r="L611" s="229"/>
      <c r="M611" s="230"/>
    </row>
    <row r="612" spans="2:13" ht="15" customHeight="1">
      <c r="B612" s="228">
        <v>292</v>
      </c>
      <c r="C612" s="229">
        <v>736000176</v>
      </c>
      <c r="D612" s="160" t="s">
        <v>19442</v>
      </c>
      <c r="E612" s="230" t="s">
        <v>133</v>
      </c>
      <c r="F612" s="160" t="str">
        <f>VLOOKUP(Table3[[#This Row],[FAMILIA]],FAM!$B$2:$C$61,2,FALSE)</f>
        <v>MAT.MANUTENCAO</v>
      </c>
      <c r="G612" s="229" t="s">
        <v>182</v>
      </c>
      <c r="H612" s="230">
        <v>10</v>
      </c>
      <c r="I612" s="230">
        <v>40</v>
      </c>
      <c r="J612" s="230" t="s">
        <v>19440</v>
      </c>
      <c r="K612" s="233" t="s">
        <v>19064</v>
      </c>
      <c r="L612" s="229"/>
      <c r="M612" s="230"/>
    </row>
    <row r="613" spans="2:13" ht="15" customHeight="1">
      <c r="B613" s="228">
        <v>1944</v>
      </c>
      <c r="C613" s="229">
        <v>736000177</v>
      </c>
      <c r="D613" s="160" t="s">
        <v>4320</v>
      </c>
      <c r="E613" s="230" t="s">
        <v>133</v>
      </c>
      <c r="F613" s="160" t="str">
        <f>VLOOKUP(Table3[[#This Row],[FAMILIA]],FAM!$B$2:$C$61,2,FALSE)</f>
        <v>MAT.MANUTENCAO</v>
      </c>
      <c r="G613" s="229" t="s">
        <v>182</v>
      </c>
      <c r="H613" s="230">
        <v>10</v>
      </c>
      <c r="I613" s="230">
        <v>30</v>
      </c>
      <c r="J613" s="230" t="s">
        <v>19440</v>
      </c>
      <c r="K613" s="233" t="s">
        <v>19064</v>
      </c>
      <c r="L613" s="229"/>
      <c r="M613" s="230"/>
    </row>
    <row r="614" spans="2:13" ht="15" customHeight="1">
      <c r="B614" s="228">
        <v>284</v>
      </c>
      <c r="C614" s="229">
        <v>736000178</v>
      </c>
      <c r="D614" s="160" t="s">
        <v>4322</v>
      </c>
      <c r="E614" s="230" t="s">
        <v>133</v>
      </c>
      <c r="F614" s="160" t="str">
        <f>VLOOKUP(Table3[[#This Row],[FAMILIA]],FAM!$B$2:$C$61,2,FALSE)</f>
        <v>MAT.MANUTENCAO</v>
      </c>
      <c r="G614" s="229" t="s">
        <v>182</v>
      </c>
      <c r="H614" s="230">
        <v>10</v>
      </c>
      <c r="I614" s="230">
        <v>50</v>
      </c>
      <c r="J614" s="230" t="s">
        <v>19440</v>
      </c>
      <c r="K614" s="233" t="s">
        <v>19064</v>
      </c>
      <c r="L614" s="229"/>
      <c r="M614" s="230"/>
    </row>
    <row r="615" spans="2:13" ht="15" customHeight="1">
      <c r="B615" s="228">
        <v>533</v>
      </c>
      <c r="C615" s="229">
        <v>736000179</v>
      </c>
      <c r="D615" s="160" t="s">
        <v>4324</v>
      </c>
      <c r="E615" s="230" t="s">
        <v>133</v>
      </c>
      <c r="F615" s="160" t="str">
        <f>VLOOKUP(Table3[[#This Row],[FAMILIA]],FAM!$B$2:$C$61,2,FALSE)</f>
        <v>MAT.MANUTENCAO</v>
      </c>
      <c r="G615" s="229" t="s">
        <v>182</v>
      </c>
      <c r="H615" s="230">
        <v>10</v>
      </c>
      <c r="I615" s="230">
        <v>50</v>
      </c>
      <c r="J615" s="230" t="s">
        <v>19443</v>
      </c>
      <c r="K615" s="233" t="s">
        <v>19064</v>
      </c>
      <c r="L615" s="229"/>
      <c r="M615" s="230"/>
    </row>
    <row r="616" spans="2:13" ht="15" customHeight="1">
      <c r="B616" s="228">
        <v>4038</v>
      </c>
      <c r="C616" s="229">
        <v>736000180</v>
      </c>
      <c r="D616" s="160" t="s">
        <v>4326</v>
      </c>
      <c r="E616" s="230" t="s">
        <v>133</v>
      </c>
      <c r="F616" s="160" t="str">
        <f>VLOOKUP(Table3[[#This Row],[FAMILIA]],FAM!$B$2:$C$61,2,FALSE)</f>
        <v>MAT.MANUTENCAO</v>
      </c>
      <c r="G616" s="229" t="s">
        <v>182</v>
      </c>
      <c r="H616" s="230">
        <v>10</v>
      </c>
      <c r="I616" s="230">
        <v>30</v>
      </c>
      <c r="J616" s="230" t="s">
        <v>19443</v>
      </c>
      <c r="K616" s="233" t="s">
        <v>19064</v>
      </c>
      <c r="L616" s="229"/>
      <c r="M616" s="230"/>
    </row>
    <row r="617" spans="2:13" ht="15" customHeight="1">
      <c r="B617" s="228">
        <v>6038</v>
      </c>
      <c r="C617" s="229">
        <v>736000181</v>
      </c>
      <c r="D617" s="160" t="s">
        <v>4328</v>
      </c>
      <c r="E617" s="230" t="s">
        <v>133</v>
      </c>
      <c r="F617" s="160" t="str">
        <f>VLOOKUP(Table3[[#This Row],[FAMILIA]],FAM!$B$2:$C$61,2,FALSE)</f>
        <v>MAT.MANUTENCAO</v>
      </c>
      <c r="G617" s="229" t="s">
        <v>182</v>
      </c>
      <c r="H617" s="230">
        <v>10</v>
      </c>
      <c r="I617" s="230">
        <v>60</v>
      </c>
      <c r="J617" s="230" t="s">
        <v>19444</v>
      </c>
      <c r="K617" s="233" t="s">
        <v>19064</v>
      </c>
      <c r="L617" s="229"/>
      <c r="M617" s="230"/>
    </row>
    <row r="618" spans="2:13" ht="15" customHeight="1">
      <c r="B618" s="228">
        <v>511</v>
      </c>
      <c r="C618" s="229">
        <v>736000182</v>
      </c>
      <c r="D618" s="160" t="s">
        <v>19445</v>
      </c>
      <c r="E618" s="230" t="s">
        <v>133</v>
      </c>
      <c r="F618" s="160" t="str">
        <f>VLOOKUP(Table3[[#This Row],[FAMILIA]],FAM!$B$2:$C$61,2,FALSE)</f>
        <v>MAT.MANUTENCAO</v>
      </c>
      <c r="G618" s="229" t="s">
        <v>182</v>
      </c>
      <c r="H618" s="230">
        <v>10</v>
      </c>
      <c r="I618" s="230">
        <v>30</v>
      </c>
      <c r="J618" s="230" t="s">
        <v>19443</v>
      </c>
      <c r="K618" s="233" t="s">
        <v>19064</v>
      </c>
      <c r="L618" s="229"/>
      <c r="M618" s="230"/>
    </row>
    <row r="619" spans="2:13" ht="15" customHeight="1">
      <c r="B619" s="228">
        <v>410</v>
      </c>
      <c r="C619" s="229">
        <v>736000183</v>
      </c>
      <c r="D619" s="160" t="s">
        <v>4332</v>
      </c>
      <c r="E619" s="230" t="s">
        <v>133</v>
      </c>
      <c r="F619" s="160" t="str">
        <f>VLOOKUP(Table3[[#This Row],[FAMILIA]],FAM!$B$2:$C$61,2,FALSE)</f>
        <v>MAT.MANUTENCAO</v>
      </c>
      <c r="G619" s="229" t="s">
        <v>182</v>
      </c>
      <c r="H619" s="230">
        <v>10</v>
      </c>
      <c r="I619" s="230">
        <v>30</v>
      </c>
      <c r="J619" s="230" t="s">
        <v>19443</v>
      </c>
      <c r="K619" s="233" t="s">
        <v>19064</v>
      </c>
      <c r="L619" s="229"/>
      <c r="M619" s="230"/>
    </row>
    <row r="620" spans="2:13" ht="15" customHeight="1">
      <c r="B620" s="228">
        <v>291</v>
      </c>
      <c r="C620" s="229">
        <v>736000184</v>
      </c>
      <c r="D620" s="160" t="s">
        <v>4334</v>
      </c>
      <c r="E620" s="230" t="s">
        <v>133</v>
      </c>
      <c r="F620" s="160" t="str">
        <f>VLOOKUP(Table3[[#This Row],[FAMILIA]],FAM!$B$2:$C$61,2,FALSE)</f>
        <v>MAT.MANUTENCAO</v>
      </c>
      <c r="G620" s="229" t="s">
        <v>182</v>
      </c>
      <c r="H620" s="230">
        <v>10</v>
      </c>
      <c r="I620" s="230">
        <v>30</v>
      </c>
      <c r="J620" s="230" t="s">
        <v>19446</v>
      </c>
      <c r="K620" s="233" t="s">
        <v>19064</v>
      </c>
      <c r="L620" s="229"/>
      <c r="M620" s="230"/>
    </row>
    <row r="621" spans="2:13" ht="15" customHeight="1">
      <c r="B621" s="228">
        <v>462</v>
      </c>
      <c r="C621" s="229">
        <v>736000185</v>
      </c>
      <c r="D621" s="160" t="s">
        <v>19447</v>
      </c>
      <c r="E621" s="230" t="s">
        <v>133</v>
      </c>
      <c r="F621" s="160" t="str">
        <f>VLOOKUP(Table3[[#This Row],[FAMILIA]],FAM!$B$2:$C$61,2,FALSE)</f>
        <v>MAT.MANUTENCAO</v>
      </c>
      <c r="G621" s="229" t="s">
        <v>182</v>
      </c>
      <c r="H621" s="230">
        <v>10</v>
      </c>
      <c r="I621" s="230">
        <v>30</v>
      </c>
      <c r="J621" s="230" t="s">
        <v>19446</v>
      </c>
      <c r="K621" s="233" t="s">
        <v>19064</v>
      </c>
      <c r="L621" s="229"/>
      <c r="M621" s="230"/>
    </row>
    <row r="622" spans="2:13" ht="15" customHeight="1">
      <c r="B622" s="228">
        <v>285</v>
      </c>
      <c r="C622" s="229">
        <v>736000186</v>
      </c>
      <c r="D622" s="160" t="s">
        <v>19448</v>
      </c>
      <c r="E622" s="230" t="s">
        <v>133</v>
      </c>
      <c r="F622" s="160" t="str">
        <f>VLOOKUP(Table3[[#This Row],[FAMILIA]],FAM!$B$2:$C$61,2,FALSE)</f>
        <v>MAT.MANUTENCAO</v>
      </c>
      <c r="G622" s="229" t="s">
        <v>182</v>
      </c>
      <c r="H622" s="230">
        <v>10</v>
      </c>
      <c r="I622" s="230">
        <v>40</v>
      </c>
      <c r="J622" s="230" t="s">
        <v>19446</v>
      </c>
      <c r="K622" s="233" t="s">
        <v>19064</v>
      </c>
      <c r="L622" s="229"/>
      <c r="M622" s="230"/>
    </row>
    <row r="623" spans="2:13" ht="15" customHeight="1">
      <c r="B623" s="228">
        <v>289</v>
      </c>
      <c r="C623" s="229">
        <v>736000187</v>
      </c>
      <c r="D623" s="160" t="s">
        <v>4340</v>
      </c>
      <c r="E623" s="230" t="s">
        <v>133</v>
      </c>
      <c r="F623" s="160" t="str">
        <f>VLOOKUP(Table3[[#This Row],[FAMILIA]],FAM!$B$2:$C$61,2,FALSE)</f>
        <v>MAT.MANUTENCAO</v>
      </c>
      <c r="G623" s="229" t="s">
        <v>182</v>
      </c>
      <c r="H623" s="230">
        <v>10</v>
      </c>
      <c r="I623" s="230">
        <v>30</v>
      </c>
      <c r="J623" s="230" t="s">
        <v>19446</v>
      </c>
      <c r="K623" s="233" t="s">
        <v>19064</v>
      </c>
      <c r="L623" s="229"/>
      <c r="M623" s="230"/>
    </row>
    <row r="624" spans="2:13" ht="15" customHeight="1">
      <c r="B624" s="228">
        <v>4191</v>
      </c>
      <c r="C624" s="229">
        <v>736000188</v>
      </c>
      <c r="D624" s="160" t="s">
        <v>19449</v>
      </c>
      <c r="E624" s="230" t="s">
        <v>133</v>
      </c>
      <c r="F624" s="160" t="str">
        <f>VLOOKUP(Table3[[#This Row],[FAMILIA]],FAM!$B$2:$C$61,2,FALSE)</f>
        <v>MAT.MANUTENCAO</v>
      </c>
      <c r="G624" s="229" t="s">
        <v>182</v>
      </c>
      <c r="H624" s="230">
        <v>10</v>
      </c>
      <c r="I624" s="230">
        <v>30</v>
      </c>
      <c r="J624" s="230" t="s">
        <v>19443</v>
      </c>
      <c r="K624" s="233" t="s">
        <v>19064</v>
      </c>
      <c r="L624" s="229"/>
      <c r="M624" s="230"/>
    </row>
    <row r="625" spans="2:13" ht="15" customHeight="1">
      <c r="B625" s="228">
        <v>411</v>
      </c>
      <c r="C625" s="229">
        <v>736000189</v>
      </c>
      <c r="D625" s="160" t="s">
        <v>19450</v>
      </c>
      <c r="E625" s="230" t="s">
        <v>133</v>
      </c>
      <c r="F625" s="160" t="str">
        <f>VLOOKUP(Table3[[#This Row],[FAMILIA]],FAM!$B$2:$C$61,2,FALSE)</f>
        <v>MAT.MANUTENCAO</v>
      </c>
      <c r="G625" s="229" t="s">
        <v>182</v>
      </c>
      <c r="H625" s="230">
        <v>10</v>
      </c>
      <c r="I625" s="230">
        <v>30</v>
      </c>
      <c r="J625" s="230" t="s">
        <v>19426</v>
      </c>
      <c r="K625" s="233" t="s">
        <v>19064</v>
      </c>
      <c r="L625" s="229"/>
      <c r="M625" s="230"/>
    </row>
    <row r="626" spans="2:13" ht="15" customHeight="1">
      <c r="B626" s="228">
        <v>250</v>
      </c>
      <c r="C626" s="229">
        <v>736000191</v>
      </c>
      <c r="D626" s="160" t="s">
        <v>4348</v>
      </c>
      <c r="E626" s="230" t="s">
        <v>133</v>
      </c>
      <c r="F626" s="160" t="str">
        <f>VLOOKUP(Table3[[#This Row],[FAMILIA]],FAM!$B$2:$C$61,2,FALSE)</f>
        <v>MAT.MANUTENCAO</v>
      </c>
      <c r="G626" s="229" t="s">
        <v>182</v>
      </c>
      <c r="H626" s="230">
        <v>2</v>
      </c>
      <c r="I626" s="230">
        <v>4</v>
      </c>
      <c r="J626" s="230" t="s">
        <v>19081</v>
      </c>
      <c r="K626" s="233" t="s">
        <v>19064</v>
      </c>
      <c r="L626" s="229"/>
      <c r="M626" s="230"/>
    </row>
    <row r="627" spans="2:13" ht="15" customHeight="1">
      <c r="B627" s="228"/>
      <c r="C627" s="242">
        <v>736000193</v>
      </c>
      <c r="D627" s="243" t="s">
        <v>4352</v>
      </c>
      <c r="E627" s="244" t="s">
        <v>133</v>
      </c>
      <c r="F627" s="243" t="str">
        <f>VLOOKUP(Table3[[#This Row],[FAMILIA]],FAM!$B$2:$C$61,2,FALSE)</f>
        <v>MAT.MANUTENCAO</v>
      </c>
      <c r="G627" s="242" t="s">
        <v>182</v>
      </c>
      <c r="H627" s="244">
        <v>50</v>
      </c>
      <c r="I627" s="244">
        <v>100</v>
      </c>
      <c r="J627" s="244"/>
      <c r="K627" s="245" t="s">
        <v>19064</v>
      </c>
      <c r="L627" s="229"/>
      <c r="M627" s="230"/>
    </row>
    <row r="628" spans="2:13" ht="15" customHeight="1">
      <c r="B628" s="228"/>
      <c r="C628" s="242">
        <v>736000194</v>
      </c>
      <c r="D628" s="243" t="s">
        <v>4354</v>
      </c>
      <c r="E628" s="244" t="s">
        <v>133</v>
      </c>
      <c r="F628" s="243" t="str">
        <f>VLOOKUP(Table3[[#This Row],[FAMILIA]],FAM!$B$2:$C$61,2,FALSE)</f>
        <v>MAT.MANUTENCAO</v>
      </c>
      <c r="G628" s="242" t="s">
        <v>182</v>
      </c>
      <c r="H628" s="244">
        <v>50</v>
      </c>
      <c r="I628" s="244">
        <v>100</v>
      </c>
      <c r="J628" s="244"/>
      <c r="K628" s="245" t="s">
        <v>19064</v>
      </c>
      <c r="L628" s="229"/>
      <c r="M628" s="230"/>
    </row>
    <row r="629" spans="2:13" ht="15" customHeight="1">
      <c r="B629" s="228">
        <v>283</v>
      </c>
      <c r="C629" s="229">
        <v>736000200</v>
      </c>
      <c r="D629" s="160" t="s">
        <v>4726</v>
      </c>
      <c r="E629" s="230" t="s">
        <v>133</v>
      </c>
      <c r="F629" s="160" t="str">
        <f>VLOOKUP(Table3[[#This Row],[FAMILIA]],FAM!$B$2:$C$61,2,FALSE)</f>
        <v>MAT.MANUTENCAO</v>
      </c>
      <c r="G629" s="229" t="s">
        <v>182</v>
      </c>
      <c r="H629" s="230">
        <v>10</v>
      </c>
      <c r="I629" s="230">
        <v>150</v>
      </c>
      <c r="J629" s="230" t="s">
        <v>19434</v>
      </c>
      <c r="K629" s="233" t="s">
        <v>19064</v>
      </c>
      <c r="L629" s="229"/>
      <c r="M629" s="230"/>
    </row>
    <row r="630" spans="2:13" ht="15" customHeight="1">
      <c r="B630" s="228">
        <v>162</v>
      </c>
      <c r="C630" s="229">
        <v>736000201</v>
      </c>
      <c r="D630" s="160" t="s">
        <v>4368</v>
      </c>
      <c r="E630" s="230" t="s">
        <v>133</v>
      </c>
      <c r="F630" s="160" t="str">
        <f>VLOOKUP(Table3[[#This Row],[FAMILIA]],FAM!$B$2:$C$61,2,FALSE)</f>
        <v>MAT.MANUTENCAO</v>
      </c>
      <c r="G630" s="229" t="s">
        <v>182</v>
      </c>
      <c r="H630" s="230">
        <v>2</v>
      </c>
      <c r="I630" s="230">
        <v>6</v>
      </c>
      <c r="J630" s="230" t="s">
        <v>19144</v>
      </c>
      <c r="K630" s="233" t="s">
        <v>19064</v>
      </c>
      <c r="L630" s="229"/>
      <c r="M630" s="230"/>
    </row>
    <row r="631" spans="2:13" ht="15" customHeight="1">
      <c r="B631" s="228">
        <v>4836</v>
      </c>
      <c r="C631" s="229">
        <v>736000203</v>
      </c>
      <c r="D631" s="160" t="s">
        <v>19451</v>
      </c>
      <c r="E631" s="230" t="s">
        <v>133</v>
      </c>
      <c r="F631" s="160" t="str">
        <f>VLOOKUP(Table3[[#This Row],[FAMILIA]],FAM!$B$2:$C$61,2,FALSE)</f>
        <v>MAT.MANUTENCAO</v>
      </c>
      <c r="G631" s="229" t="s">
        <v>182</v>
      </c>
      <c r="H631" s="230">
        <v>2</v>
      </c>
      <c r="I631" s="230">
        <v>4</v>
      </c>
      <c r="J631" s="230" t="s">
        <v>19083</v>
      </c>
      <c r="K631" s="233" t="s">
        <v>19064</v>
      </c>
      <c r="L631" s="229" t="s">
        <v>19452</v>
      </c>
      <c r="M631" s="230"/>
    </row>
    <row r="632" spans="2:13" ht="15" customHeight="1">
      <c r="B632" s="228">
        <v>168</v>
      </c>
      <c r="C632" s="229">
        <v>736000206</v>
      </c>
      <c r="D632" s="160" t="s">
        <v>4378</v>
      </c>
      <c r="E632" s="230" t="s">
        <v>133</v>
      </c>
      <c r="F632" s="160" t="str">
        <f>VLOOKUP(Table3[[#This Row],[FAMILIA]],FAM!$B$2:$C$61,2,FALSE)</f>
        <v>MAT.MANUTENCAO</v>
      </c>
      <c r="G632" s="229" t="s">
        <v>182</v>
      </c>
      <c r="H632" s="230">
        <v>1</v>
      </c>
      <c r="I632" s="230">
        <v>4</v>
      </c>
      <c r="J632" s="230" t="s">
        <v>19144</v>
      </c>
      <c r="K632" s="233" t="s">
        <v>19064</v>
      </c>
      <c r="L632" s="229"/>
      <c r="M632" s="230"/>
    </row>
    <row r="633" spans="2:13" ht="15" customHeight="1">
      <c r="B633" s="228">
        <v>706</v>
      </c>
      <c r="C633" s="229">
        <v>736000207</v>
      </c>
      <c r="D633" s="160" t="s">
        <v>19453</v>
      </c>
      <c r="E633" s="230" t="s">
        <v>133</v>
      </c>
      <c r="F633" s="160" t="str">
        <f>VLOOKUP(Table3[[#This Row],[FAMILIA]],FAM!$B$2:$C$61,2,FALSE)</f>
        <v>MAT.MANUTENCAO</v>
      </c>
      <c r="G633" s="229" t="s">
        <v>182</v>
      </c>
      <c r="H633" s="230">
        <v>2</v>
      </c>
      <c r="I633" s="230">
        <v>8</v>
      </c>
      <c r="J633" s="230" t="s">
        <v>19164</v>
      </c>
      <c r="K633" s="233" t="s">
        <v>19064</v>
      </c>
      <c r="L633" s="229"/>
      <c r="M633" s="230"/>
    </row>
    <row r="634" spans="2:13" ht="15" customHeight="1">
      <c r="B634" s="228">
        <v>138</v>
      </c>
      <c r="C634" s="229">
        <v>736000211</v>
      </c>
      <c r="D634" s="160" t="s">
        <v>4386</v>
      </c>
      <c r="E634" s="230" t="s">
        <v>133</v>
      </c>
      <c r="F634" s="160" t="str">
        <f>VLOOKUP(Table3[[#This Row],[FAMILIA]],FAM!$B$2:$C$61,2,FALSE)</f>
        <v>MAT.MANUTENCAO</v>
      </c>
      <c r="G634" s="229" t="s">
        <v>182</v>
      </c>
      <c r="H634" s="230">
        <v>2</v>
      </c>
      <c r="I634" s="230">
        <v>4</v>
      </c>
      <c r="J634" s="230" t="s">
        <v>19144</v>
      </c>
      <c r="K634" s="233" t="s">
        <v>19064</v>
      </c>
      <c r="L634" s="229"/>
      <c r="M634" s="230"/>
    </row>
    <row r="635" spans="2:13" ht="15" customHeight="1">
      <c r="B635" s="228">
        <v>142</v>
      </c>
      <c r="C635" s="229">
        <v>736000214</v>
      </c>
      <c r="D635" s="160" t="s">
        <v>4390</v>
      </c>
      <c r="E635" s="230" t="s">
        <v>133</v>
      </c>
      <c r="F635" s="160" t="str">
        <f>VLOOKUP(Table3[[#This Row],[FAMILIA]],FAM!$B$2:$C$61,2,FALSE)</f>
        <v>MAT.MANUTENCAO</v>
      </c>
      <c r="G635" s="229" t="s">
        <v>182</v>
      </c>
      <c r="H635" s="230">
        <v>2</v>
      </c>
      <c r="I635" s="230">
        <v>4</v>
      </c>
      <c r="J635" s="230" t="s">
        <v>19144</v>
      </c>
      <c r="K635" s="233" t="s">
        <v>19064</v>
      </c>
      <c r="L635" s="229"/>
      <c r="M635" s="230"/>
    </row>
    <row r="636" spans="2:13" ht="15" customHeight="1">
      <c r="B636" s="228">
        <v>4768</v>
      </c>
      <c r="C636" s="229">
        <v>736000217</v>
      </c>
      <c r="D636" s="160" t="s">
        <v>19454</v>
      </c>
      <c r="E636" s="230" t="s">
        <v>133</v>
      </c>
      <c r="F636" s="160" t="str">
        <f>VLOOKUP(Table3[[#This Row],[FAMILIA]],FAM!$B$2:$C$61,2,FALSE)</f>
        <v>MAT.MANUTENCAO</v>
      </c>
      <c r="G636" s="229" t="s">
        <v>182</v>
      </c>
      <c r="H636" s="230">
        <v>3</v>
      </c>
      <c r="I636" s="230">
        <v>7</v>
      </c>
      <c r="J636" s="230" t="s">
        <v>19455</v>
      </c>
      <c r="K636" s="233" t="s">
        <v>19064</v>
      </c>
      <c r="L636" s="229" t="s">
        <v>19206</v>
      </c>
      <c r="M636" s="230"/>
    </row>
    <row r="637" spans="2:13" ht="15" customHeight="1">
      <c r="B637" s="228">
        <v>145</v>
      </c>
      <c r="C637" s="229">
        <v>736000226</v>
      </c>
      <c r="D637" s="160" t="s">
        <v>4402</v>
      </c>
      <c r="E637" s="230" t="s">
        <v>133</v>
      </c>
      <c r="F637" s="160" t="str">
        <f>VLOOKUP(Table3[[#This Row],[FAMILIA]],FAM!$B$2:$C$61,2,FALSE)</f>
        <v>MAT.MANUTENCAO</v>
      </c>
      <c r="G637" s="229" t="s">
        <v>182</v>
      </c>
      <c r="H637" s="230">
        <v>4</v>
      </c>
      <c r="I637" s="230">
        <v>10</v>
      </c>
      <c r="J637" s="230" t="s">
        <v>19086</v>
      </c>
      <c r="K637" s="233" t="s">
        <v>19064</v>
      </c>
      <c r="L637" s="229"/>
      <c r="M637" s="230"/>
    </row>
    <row r="638" spans="2:13" ht="15" customHeight="1">
      <c r="B638" s="228">
        <v>617</v>
      </c>
      <c r="C638" s="229">
        <v>736000230</v>
      </c>
      <c r="D638" s="160" t="s">
        <v>19456</v>
      </c>
      <c r="E638" s="230" t="s">
        <v>133</v>
      </c>
      <c r="F638" s="160" t="str">
        <f>VLOOKUP(Table3[[#This Row],[FAMILIA]],FAM!$B$2:$C$61,2,FALSE)</f>
        <v>MAT.MANUTENCAO</v>
      </c>
      <c r="G638" s="229" t="s">
        <v>182</v>
      </c>
      <c r="H638" s="230">
        <v>6</v>
      </c>
      <c r="I638" s="230">
        <v>20</v>
      </c>
      <c r="J638" s="230" t="s">
        <v>19457</v>
      </c>
      <c r="K638" s="233" t="s">
        <v>19064</v>
      </c>
      <c r="L638" s="229"/>
      <c r="M638" s="230"/>
    </row>
    <row r="639" spans="2:13" ht="15" customHeight="1">
      <c r="B639" s="228">
        <v>4263</v>
      </c>
      <c r="C639" s="229">
        <v>736000231</v>
      </c>
      <c r="D639" s="160" t="s">
        <v>4412</v>
      </c>
      <c r="E639" s="230" t="s">
        <v>133</v>
      </c>
      <c r="F639" s="160" t="str">
        <f>VLOOKUP(Table3[[#This Row],[FAMILIA]],FAM!$B$2:$C$61,2,FALSE)</f>
        <v>MAT.MANUTENCAO</v>
      </c>
      <c r="G639" s="229" t="s">
        <v>182</v>
      </c>
      <c r="H639" s="230">
        <v>3</v>
      </c>
      <c r="I639" s="230">
        <v>16</v>
      </c>
      <c r="J639" s="230" t="s">
        <v>19458</v>
      </c>
      <c r="K639" s="233" t="s">
        <v>19064</v>
      </c>
      <c r="L639" s="229"/>
      <c r="M639" s="230"/>
    </row>
    <row r="640" spans="2:13" ht="15" customHeight="1">
      <c r="B640" s="228">
        <v>3309</v>
      </c>
      <c r="C640" s="242">
        <v>736000232</v>
      </c>
      <c r="D640" s="243" t="s">
        <v>4414</v>
      </c>
      <c r="E640" s="244" t="s">
        <v>133</v>
      </c>
      <c r="F640" s="243" t="str">
        <f>VLOOKUP(Table3[[#This Row],[FAMILIA]],FAM!$B$2:$C$61,2,FALSE)</f>
        <v>MAT.MANUTENCAO</v>
      </c>
      <c r="G640" s="242" t="s">
        <v>182</v>
      </c>
      <c r="H640" s="244">
        <v>3</v>
      </c>
      <c r="I640" s="244">
        <v>8</v>
      </c>
      <c r="J640" s="244" t="s">
        <v>19268</v>
      </c>
      <c r="K640" s="245" t="s">
        <v>19064</v>
      </c>
      <c r="L640" s="242"/>
      <c r="M640" s="230"/>
    </row>
    <row r="641" spans="2:13" ht="15" customHeight="1">
      <c r="B641" s="228">
        <v>756</v>
      </c>
      <c r="C641" s="229">
        <v>736000233</v>
      </c>
      <c r="D641" s="160" t="s">
        <v>4416</v>
      </c>
      <c r="E641" s="230" t="s">
        <v>133</v>
      </c>
      <c r="F641" s="160" t="str">
        <f>VLOOKUP(Table3[[#This Row],[FAMILIA]],FAM!$B$2:$C$61,2,FALSE)</f>
        <v>MAT.MANUTENCAO</v>
      </c>
      <c r="G641" s="229" t="s">
        <v>182</v>
      </c>
      <c r="H641" s="230">
        <v>10</v>
      </c>
      <c r="I641" s="230">
        <v>60</v>
      </c>
      <c r="J641" s="230" t="s">
        <v>19459</v>
      </c>
      <c r="K641" s="233" t="s">
        <v>19064</v>
      </c>
      <c r="L641" s="229"/>
      <c r="M641" s="230"/>
    </row>
    <row r="642" spans="2:13" ht="15" customHeight="1">
      <c r="B642" s="228">
        <v>5804</v>
      </c>
      <c r="C642" s="229">
        <v>736000240</v>
      </c>
      <c r="D642" s="160" t="s">
        <v>19460</v>
      </c>
      <c r="E642" s="230" t="s">
        <v>133</v>
      </c>
      <c r="F642" s="160" t="str">
        <f>VLOOKUP(Table3[[#This Row],[FAMILIA]],FAM!$B$2:$C$61,2,FALSE)</f>
        <v>MAT.MANUTENCAO</v>
      </c>
      <c r="G642" s="229" t="s">
        <v>182</v>
      </c>
      <c r="H642" s="230">
        <v>25</v>
      </c>
      <c r="I642" s="230">
        <v>125</v>
      </c>
      <c r="J642" s="230" t="s">
        <v>19461</v>
      </c>
      <c r="K642" s="233" t="s">
        <v>19064</v>
      </c>
      <c r="L642" s="229"/>
      <c r="M642" s="230"/>
    </row>
    <row r="643" spans="2:13" ht="15" customHeight="1">
      <c r="B643" s="228">
        <v>5805</v>
      </c>
      <c r="C643" s="229">
        <v>736000241</v>
      </c>
      <c r="D643" s="160" t="s">
        <v>19462</v>
      </c>
      <c r="E643" s="230" t="s">
        <v>133</v>
      </c>
      <c r="F643" s="160" t="str">
        <f>VLOOKUP(Table3[[#This Row],[FAMILIA]],FAM!$B$2:$C$61,2,FALSE)</f>
        <v>MAT.MANUTENCAO</v>
      </c>
      <c r="G643" s="229" t="s">
        <v>182</v>
      </c>
      <c r="H643" s="230">
        <v>50</v>
      </c>
      <c r="I643" s="230">
        <v>250</v>
      </c>
      <c r="J643" s="230" t="s">
        <v>19463</v>
      </c>
      <c r="K643" s="233" t="s">
        <v>19064</v>
      </c>
      <c r="L643" s="229"/>
      <c r="M643" s="230"/>
    </row>
    <row r="644" spans="2:13" ht="15" customHeight="1">
      <c r="B644" s="228">
        <v>140</v>
      </c>
      <c r="C644" s="229">
        <v>736000244</v>
      </c>
      <c r="D644" s="160" t="s">
        <v>19464</v>
      </c>
      <c r="E644" s="230" t="s">
        <v>133</v>
      </c>
      <c r="F644" s="160" t="str">
        <f>VLOOKUP(Table3[[#This Row],[FAMILIA]],FAM!$B$2:$C$61,2,FALSE)</f>
        <v>MAT.MANUTENCAO</v>
      </c>
      <c r="G644" s="229" t="s">
        <v>182</v>
      </c>
      <c r="H644" s="230">
        <v>2</v>
      </c>
      <c r="I644" s="230">
        <v>10</v>
      </c>
      <c r="J644" s="230" t="s">
        <v>19144</v>
      </c>
      <c r="K644" s="233" t="s">
        <v>19064</v>
      </c>
      <c r="L644" s="229"/>
      <c r="M644" s="230"/>
    </row>
    <row r="645" spans="2:13" ht="15" customHeight="1">
      <c r="B645" s="228">
        <v>1227</v>
      </c>
      <c r="C645" s="229">
        <v>736000246</v>
      </c>
      <c r="D645" s="160" t="s">
        <v>4442</v>
      </c>
      <c r="E645" s="230" t="s">
        <v>133</v>
      </c>
      <c r="F645" s="160" t="str">
        <f>VLOOKUP(Table3[[#This Row],[FAMILIA]],FAM!$B$2:$C$61,2,FALSE)</f>
        <v>MAT.MANUTENCAO</v>
      </c>
      <c r="G645" s="229" t="s">
        <v>182</v>
      </c>
      <c r="H645" s="230">
        <v>1</v>
      </c>
      <c r="I645" s="230">
        <v>2</v>
      </c>
      <c r="J645" s="230" t="s">
        <v>19465</v>
      </c>
      <c r="K645" s="233" t="s">
        <v>19064</v>
      </c>
      <c r="L645" s="229"/>
      <c r="M645" s="230"/>
    </row>
    <row r="646" spans="2:13" ht="15" customHeight="1">
      <c r="B646" s="228"/>
      <c r="C646" s="229">
        <v>736000247</v>
      </c>
      <c r="D646" s="160" t="s">
        <v>4444</v>
      </c>
      <c r="E646" s="230" t="s">
        <v>133</v>
      </c>
      <c r="F646" s="160" t="str">
        <f>VLOOKUP(Table3[[#This Row],[FAMILIA]],FAM!$B$2:$C$61,2,FALSE)</f>
        <v>MAT.MANUTENCAO</v>
      </c>
      <c r="G646" s="229" t="s">
        <v>182</v>
      </c>
      <c r="H646" s="230">
        <v>1</v>
      </c>
      <c r="I646" s="230">
        <v>2</v>
      </c>
      <c r="J646" s="230" t="s">
        <v>19466</v>
      </c>
      <c r="K646" s="233" t="s">
        <v>19064</v>
      </c>
      <c r="L646" s="229" t="s">
        <v>19467</v>
      </c>
      <c r="M646" s="230" t="s">
        <v>19468</v>
      </c>
    </row>
    <row r="647" spans="2:13" ht="15" customHeight="1">
      <c r="B647" s="228"/>
      <c r="C647" s="229">
        <v>736000248</v>
      </c>
      <c r="D647" s="160" t="s">
        <v>4446</v>
      </c>
      <c r="E647" s="230" t="s">
        <v>133</v>
      </c>
      <c r="F647" s="160" t="str">
        <f>VLOOKUP(Table3[[#This Row],[FAMILIA]],FAM!$B$2:$C$61,2,FALSE)</f>
        <v>MAT.MANUTENCAO</v>
      </c>
      <c r="G647" s="229" t="s">
        <v>182</v>
      </c>
      <c r="H647" s="230">
        <v>1</v>
      </c>
      <c r="I647" s="230">
        <v>2</v>
      </c>
      <c r="J647" s="230" t="s">
        <v>19469</v>
      </c>
      <c r="K647" s="231" t="s">
        <v>19064</v>
      </c>
      <c r="L647" s="229" t="s">
        <v>19467</v>
      </c>
      <c r="M647" s="230"/>
    </row>
    <row r="648" spans="2:13" ht="15" customHeight="1">
      <c r="B648" s="228">
        <v>3310</v>
      </c>
      <c r="C648" s="229">
        <v>736000256</v>
      </c>
      <c r="D648" s="160" t="s">
        <v>19470</v>
      </c>
      <c r="E648" s="230" t="s">
        <v>133</v>
      </c>
      <c r="F648" s="160" t="str">
        <f>VLOOKUP(Table3[[#This Row],[FAMILIA]],FAM!$B$2:$C$61,2,FALSE)</f>
        <v>MAT.MANUTENCAO</v>
      </c>
      <c r="G648" s="229" t="s">
        <v>182</v>
      </c>
      <c r="H648" s="230">
        <v>20</v>
      </c>
      <c r="I648" s="230">
        <v>40</v>
      </c>
      <c r="J648" s="230" t="s">
        <v>19346</v>
      </c>
      <c r="K648" s="233" t="s">
        <v>19064</v>
      </c>
      <c r="L648" s="229" t="s">
        <v>19284</v>
      </c>
      <c r="M648" s="230" t="s">
        <v>19225</v>
      </c>
    </row>
    <row r="649" spans="2:13" ht="15" customHeight="1">
      <c r="B649" s="228">
        <v>3311</v>
      </c>
      <c r="C649" s="229">
        <v>736000257</v>
      </c>
      <c r="D649" s="160" t="s">
        <v>19471</v>
      </c>
      <c r="E649" s="230" t="s">
        <v>133</v>
      </c>
      <c r="F649" s="160" t="str">
        <f>VLOOKUP(Table3[[#This Row],[FAMILIA]],FAM!$B$2:$C$61,2,FALSE)</f>
        <v>MAT.MANUTENCAO</v>
      </c>
      <c r="G649" s="229" t="s">
        <v>182</v>
      </c>
      <c r="H649" s="230">
        <v>20</v>
      </c>
      <c r="I649" s="230">
        <v>40</v>
      </c>
      <c r="J649" s="230" t="s">
        <v>19346</v>
      </c>
      <c r="K649" s="233" t="s">
        <v>19064</v>
      </c>
      <c r="L649" s="229" t="s">
        <v>19284</v>
      </c>
      <c r="M649" s="230" t="s">
        <v>19225</v>
      </c>
    </row>
    <row r="650" spans="2:13" ht="15" customHeight="1">
      <c r="B650" s="228">
        <v>3312</v>
      </c>
      <c r="C650" s="229">
        <v>736000258</v>
      </c>
      <c r="D650" s="160" t="s">
        <v>19472</v>
      </c>
      <c r="E650" s="230" t="s">
        <v>133</v>
      </c>
      <c r="F650" s="160" t="str">
        <f>VLOOKUP(Table3[[#This Row],[FAMILIA]],FAM!$B$2:$C$61,2,FALSE)</f>
        <v>MAT.MANUTENCAO</v>
      </c>
      <c r="G650" s="229" t="s">
        <v>182</v>
      </c>
      <c r="H650" s="230">
        <v>20</v>
      </c>
      <c r="I650" s="230">
        <v>40</v>
      </c>
      <c r="J650" s="230" t="s">
        <v>19346</v>
      </c>
      <c r="K650" s="233" t="s">
        <v>19064</v>
      </c>
      <c r="L650" s="229" t="s">
        <v>19284</v>
      </c>
      <c r="M650" s="230"/>
    </row>
    <row r="651" spans="2:13" ht="15" customHeight="1">
      <c r="B651" s="228">
        <v>1324</v>
      </c>
      <c r="C651" s="229">
        <v>736000260</v>
      </c>
      <c r="D651" s="160" t="s">
        <v>19473</v>
      </c>
      <c r="E651" s="230" t="s">
        <v>133</v>
      </c>
      <c r="F651" s="160" t="str">
        <f>VLOOKUP(Table3[[#This Row],[FAMILIA]],FAM!$B$2:$C$61,2,FALSE)</f>
        <v>MAT.MANUTENCAO</v>
      </c>
      <c r="G651" s="229" t="s">
        <v>182</v>
      </c>
      <c r="H651" s="230">
        <v>6</v>
      </c>
      <c r="I651" s="230">
        <v>15</v>
      </c>
      <c r="J651" s="230" t="s">
        <v>19474</v>
      </c>
      <c r="K651" s="233" t="s">
        <v>19064</v>
      </c>
      <c r="L651" s="229"/>
      <c r="M651" s="230"/>
    </row>
    <row r="652" spans="2:13" ht="15" customHeight="1">
      <c r="B652" s="228">
        <v>3313</v>
      </c>
      <c r="C652" s="229">
        <v>736000261</v>
      </c>
      <c r="D652" s="160" t="s">
        <v>4472</v>
      </c>
      <c r="E652" s="230" t="s">
        <v>133</v>
      </c>
      <c r="F652" s="160" t="str">
        <f>VLOOKUP(Table3[[#This Row],[FAMILIA]],FAM!$B$2:$C$61,2,FALSE)</f>
        <v>MAT.MANUTENCAO</v>
      </c>
      <c r="G652" s="229" t="s">
        <v>182</v>
      </c>
      <c r="H652" s="230">
        <v>1</v>
      </c>
      <c r="I652" s="230">
        <v>2</v>
      </c>
      <c r="J652" s="230" t="s">
        <v>19475</v>
      </c>
      <c r="K652" s="233" t="s">
        <v>19064</v>
      </c>
      <c r="L652" s="229"/>
      <c r="M652" s="230"/>
    </row>
    <row r="653" spans="2:13" ht="15" customHeight="1">
      <c r="B653" s="228">
        <v>3314</v>
      </c>
      <c r="C653" s="229">
        <v>736000262</v>
      </c>
      <c r="D653" s="160" t="s">
        <v>4474</v>
      </c>
      <c r="E653" s="230" t="s">
        <v>133</v>
      </c>
      <c r="F653" s="160" t="str">
        <f>VLOOKUP(Table3[[#This Row],[FAMILIA]],FAM!$B$2:$C$61,2,FALSE)</f>
        <v>MAT.MANUTENCAO</v>
      </c>
      <c r="G653" s="229" t="s">
        <v>182</v>
      </c>
      <c r="H653" s="230">
        <v>1</v>
      </c>
      <c r="I653" s="230">
        <v>2</v>
      </c>
      <c r="J653" s="230" t="s">
        <v>19475</v>
      </c>
      <c r="K653" s="233" t="s">
        <v>19064</v>
      </c>
      <c r="L653" s="229"/>
      <c r="M653" s="230"/>
    </row>
    <row r="654" spans="2:13" ht="15" customHeight="1">
      <c r="B654" s="228">
        <v>4252</v>
      </c>
      <c r="C654" s="229">
        <v>736000263</v>
      </c>
      <c r="D654" s="160" t="s">
        <v>4476</v>
      </c>
      <c r="E654" s="230" t="s">
        <v>133</v>
      </c>
      <c r="F654" s="160" t="str">
        <f>VLOOKUP(Table3[[#This Row],[FAMILIA]],FAM!$B$2:$C$61,2,FALSE)</f>
        <v>MAT.MANUTENCAO</v>
      </c>
      <c r="G654" s="229" t="s">
        <v>182</v>
      </c>
      <c r="H654" s="230">
        <v>1</v>
      </c>
      <c r="I654" s="230">
        <v>2</v>
      </c>
      <c r="J654" s="230" t="s">
        <v>19476</v>
      </c>
      <c r="K654" s="233" t="s">
        <v>19064</v>
      </c>
      <c r="L654" s="229"/>
      <c r="M654" s="230"/>
    </row>
    <row r="655" spans="2:13" ht="15" customHeight="1">
      <c r="B655" s="228">
        <v>997</v>
      </c>
      <c r="C655" s="229">
        <v>736000270</v>
      </c>
      <c r="D655" s="160" t="s">
        <v>4490</v>
      </c>
      <c r="E655" s="230" t="s">
        <v>133</v>
      </c>
      <c r="F655" s="160" t="s">
        <v>134</v>
      </c>
      <c r="G655" s="229" t="s">
        <v>182</v>
      </c>
      <c r="H655" s="230">
        <v>2</v>
      </c>
      <c r="I655" s="230">
        <v>10</v>
      </c>
      <c r="J655" s="230" t="s">
        <v>19144</v>
      </c>
      <c r="K655" s="233" t="s">
        <v>19064</v>
      </c>
      <c r="L655" s="229"/>
      <c r="M655" s="230"/>
    </row>
    <row r="656" spans="2:13" ht="15" customHeight="1">
      <c r="B656" s="228">
        <v>160</v>
      </c>
      <c r="C656" s="229">
        <v>736000271</v>
      </c>
      <c r="D656" s="160" t="s">
        <v>19477</v>
      </c>
      <c r="E656" s="230" t="s">
        <v>133</v>
      </c>
      <c r="F656" s="160" t="str">
        <f>VLOOKUP(Table3[[#This Row],[FAMILIA]],FAM!$B$2:$C$61,2,FALSE)</f>
        <v>MAT.MANUTENCAO</v>
      </c>
      <c r="G656" s="229" t="s">
        <v>182</v>
      </c>
      <c r="H656" s="230">
        <v>2</v>
      </c>
      <c r="I656" s="230">
        <v>4</v>
      </c>
      <c r="J656" s="230" t="s">
        <v>19086</v>
      </c>
      <c r="K656" s="233" t="s">
        <v>19064</v>
      </c>
      <c r="L656" s="229"/>
      <c r="M656" s="230"/>
    </row>
    <row r="657" spans="2:13" ht="15" customHeight="1">
      <c r="B657" s="248">
        <v>3316</v>
      </c>
      <c r="C657" s="242">
        <v>736000274</v>
      </c>
      <c r="D657" s="243" t="s">
        <v>4498</v>
      </c>
      <c r="E657" s="244" t="s">
        <v>133</v>
      </c>
      <c r="F657" s="243" t="str">
        <f>VLOOKUP(Table3[[#This Row],[FAMILIA]],FAM!$B$2:$C$61,2,FALSE)</f>
        <v>MAT.MANUTENCAO</v>
      </c>
      <c r="G657" s="242" t="s">
        <v>182</v>
      </c>
      <c r="H657" s="244"/>
      <c r="I657" s="244"/>
      <c r="J657" s="260"/>
      <c r="K657" s="245" t="s">
        <v>19064</v>
      </c>
      <c r="L657" s="242"/>
      <c r="M657" s="230"/>
    </row>
    <row r="658" spans="2:13" ht="15" customHeight="1">
      <c r="B658" s="228">
        <v>5807</v>
      </c>
      <c r="C658" s="229">
        <v>736000277</v>
      </c>
      <c r="D658" s="160" t="s">
        <v>4504</v>
      </c>
      <c r="E658" s="230" t="s">
        <v>133</v>
      </c>
      <c r="F658" s="160" t="str">
        <f>VLOOKUP(Table3[[#This Row],[FAMILIA]],FAM!$B$2:$C$61,2,FALSE)</f>
        <v>MAT.MANUTENCAO</v>
      </c>
      <c r="G658" s="229" t="s">
        <v>182</v>
      </c>
      <c r="H658" s="230">
        <v>25</v>
      </c>
      <c r="I658" s="230">
        <v>125</v>
      </c>
      <c r="J658" s="230" t="s">
        <v>19463</v>
      </c>
      <c r="K658" s="233" t="s">
        <v>19064</v>
      </c>
      <c r="L658" s="229"/>
      <c r="M658" s="230"/>
    </row>
    <row r="659" spans="2:13" ht="15" customHeight="1">
      <c r="B659" s="228">
        <v>3317</v>
      </c>
      <c r="C659" s="229">
        <v>736000281</v>
      </c>
      <c r="D659" s="160" t="s">
        <v>19478</v>
      </c>
      <c r="E659" s="230" t="s">
        <v>133</v>
      </c>
      <c r="F659" s="160" t="str">
        <f>VLOOKUP(Table3[[#This Row],[FAMILIA]],FAM!$B$2:$C$61,2,FALSE)</f>
        <v>MAT.MANUTENCAO</v>
      </c>
      <c r="G659" s="229" t="s">
        <v>182</v>
      </c>
      <c r="H659" s="230">
        <v>6</v>
      </c>
      <c r="I659" s="230">
        <v>16</v>
      </c>
      <c r="J659" s="230" t="s">
        <v>19479</v>
      </c>
      <c r="K659" s="233" t="s">
        <v>19064</v>
      </c>
      <c r="L659" s="229" t="s">
        <v>19247</v>
      </c>
      <c r="M659" s="230"/>
    </row>
    <row r="660" spans="2:13" ht="15" customHeight="1">
      <c r="B660" s="228">
        <v>3318</v>
      </c>
      <c r="C660" s="229">
        <v>736000282</v>
      </c>
      <c r="D660" s="160" t="s">
        <v>4514</v>
      </c>
      <c r="E660" s="230" t="s">
        <v>133</v>
      </c>
      <c r="F660" s="160" t="str">
        <f>VLOOKUP(Table3[[#This Row],[FAMILIA]],FAM!$B$2:$C$61,2,FALSE)</f>
        <v>MAT.MANUTENCAO</v>
      </c>
      <c r="G660" s="229" t="s">
        <v>182</v>
      </c>
      <c r="H660" s="230">
        <v>6</v>
      </c>
      <c r="I660" s="230">
        <v>16</v>
      </c>
      <c r="J660" s="230" t="s">
        <v>19479</v>
      </c>
      <c r="K660" s="233" t="s">
        <v>19064</v>
      </c>
      <c r="L660" s="229"/>
      <c r="M660" s="230"/>
    </row>
    <row r="661" spans="2:13" ht="15" customHeight="1">
      <c r="B661" s="228">
        <v>84</v>
      </c>
      <c r="C661" s="229">
        <v>736000287</v>
      </c>
      <c r="D661" s="160" t="s">
        <v>4516</v>
      </c>
      <c r="E661" s="230" t="s">
        <v>133</v>
      </c>
      <c r="F661" s="160" t="str">
        <f>VLOOKUP(Table3[[#This Row],[FAMILIA]],FAM!$B$2:$C$61,2,FALSE)</f>
        <v>MAT.MANUTENCAO</v>
      </c>
      <c r="G661" s="229" t="s">
        <v>182</v>
      </c>
      <c r="H661" s="230">
        <v>10</v>
      </c>
      <c r="I661" s="230">
        <v>20</v>
      </c>
      <c r="J661" s="230" t="s">
        <v>19480</v>
      </c>
      <c r="K661" s="233" t="s">
        <v>19064</v>
      </c>
      <c r="L661" s="229"/>
      <c r="M661" s="230"/>
    </row>
    <row r="662" spans="2:13" ht="15" customHeight="1">
      <c r="B662" s="228">
        <v>5054</v>
      </c>
      <c r="C662" s="229">
        <v>736000288</v>
      </c>
      <c r="D662" s="160" t="s">
        <v>4518</v>
      </c>
      <c r="E662" s="230" t="s">
        <v>133</v>
      </c>
      <c r="F662" s="160" t="str">
        <f>VLOOKUP(Table3[[#This Row],[FAMILIA]],FAM!$B$2:$C$61,2,FALSE)</f>
        <v>MAT.MANUTENCAO</v>
      </c>
      <c r="G662" s="229" t="s">
        <v>182</v>
      </c>
      <c r="H662" s="230">
        <v>10</v>
      </c>
      <c r="I662" s="230">
        <v>100</v>
      </c>
      <c r="J662" s="230" t="s">
        <v>19480</v>
      </c>
      <c r="K662" s="233" t="s">
        <v>19064</v>
      </c>
      <c r="L662" s="229"/>
      <c r="M662" s="230"/>
    </row>
    <row r="663" spans="2:13" ht="15" customHeight="1">
      <c r="B663" s="228">
        <v>82</v>
      </c>
      <c r="C663" s="229">
        <v>736000289</v>
      </c>
      <c r="D663" s="160" t="s">
        <v>4520</v>
      </c>
      <c r="E663" s="230" t="s">
        <v>133</v>
      </c>
      <c r="F663" s="160" t="str">
        <f>VLOOKUP(Table3[[#This Row],[FAMILIA]],FAM!$B$2:$C$61,2,FALSE)</f>
        <v>MAT.MANUTENCAO</v>
      </c>
      <c r="G663" s="229" t="s">
        <v>182</v>
      </c>
      <c r="H663" s="230">
        <v>10</v>
      </c>
      <c r="I663" s="230">
        <v>40</v>
      </c>
      <c r="J663" s="230" t="s">
        <v>19480</v>
      </c>
      <c r="K663" s="233" t="s">
        <v>19064</v>
      </c>
      <c r="L663" s="229"/>
      <c r="M663" s="230"/>
    </row>
    <row r="664" spans="2:13" ht="15" customHeight="1">
      <c r="B664" s="228">
        <v>3030</v>
      </c>
      <c r="C664" s="229">
        <v>736000290</v>
      </c>
      <c r="D664" s="160" t="s">
        <v>4522</v>
      </c>
      <c r="E664" s="230" t="s">
        <v>133</v>
      </c>
      <c r="F664" s="160" t="str">
        <f>VLOOKUP(Table3[[#This Row],[FAMILIA]],FAM!$B$2:$C$61,2,FALSE)</f>
        <v>MAT.MANUTENCAO</v>
      </c>
      <c r="G664" s="229" t="s">
        <v>182</v>
      </c>
      <c r="H664" s="230">
        <v>1</v>
      </c>
      <c r="I664" s="230">
        <v>2</v>
      </c>
      <c r="J664" s="230" t="s">
        <v>19481</v>
      </c>
      <c r="K664" s="233" t="s">
        <v>19064</v>
      </c>
      <c r="L664" s="229"/>
      <c r="M664" s="230"/>
    </row>
    <row r="665" spans="2:13" ht="15" customHeight="1">
      <c r="B665" s="228">
        <v>3734</v>
      </c>
      <c r="C665" s="229">
        <v>736000291</v>
      </c>
      <c r="D665" s="160" t="s">
        <v>4524</v>
      </c>
      <c r="E665" s="230" t="s">
        <v>133</v>
      </c>
      <c r="F665" s="160" t="s">
        <v>134</v>
      </c>
      <c r="G665" s="229" t="s">
        <v>182</v>
      </c>
      <c r="H665" s="230">
        <v>1</v>
      </c>
      <c r="I665" s="230">
        <v>2</v>
      </c>
      <c r="J665" s="230" t="s">
        <v>19482</v>
      </c>
      <c r="K665" s="233" t="s">
        <v>19064</v>
      </c>
      <c r="L665" s="229"/>
      <c r="M665" s="230"/>
    </row>
    <row r="666" spans="2:13" ht="15" customHeight="1">
      <c r="B666" s="228">
        <v>6020</v>
      </c>
      <c r="C666" s="229">
        <v>736000293</v>
      </c>
      <c r="D666" s="25" t="s">
        <v>678</v>
      </c>
      <c r="E666" s="27" t="s">
        <v>98</v>
      </c>
      <c r="F666" s="25" t="str">
        <f>VLOOKUP(Table3[[#This Row],[FAMILIA]],FAM!$B$2:$C$61,2,FALSE)</f>
        <v>MAT. AUXILIAR</v>
      </c>
      <c r="G666" s="132" t="s">
        <v>182</v>
      </c>
      <c r="H666" s="27">
        <v>5</v>
      </c>
      <c r="I666" s="27">
        <v>35</v>
      </c>
      <c r="J666" s="27" t="s">
        <v>19382</v>
      </c>
      <c r="K666" s="113" t="s">
        <v>19483</v>
      </c>
      <c r="L666" s="229"/>
      <c r="M666" s="230"/>
    </row>
    <row r="667" spans="2:13" ht="15" customHeight="1">
      <c r="B667" s="228">
        <v>611</v>
      </c>
      <c r="C667" s="229">
        <v>736000306</v>
      </c>
      <c r="D667" s="160" t="s">
        <v>4528</v>
      </c>
      <c r="E667" s="230" t="s">
        <v>133</v>
      </c>
      <c r="F667" s="160" t="str">
        <f>VLOOKUP(Table3[[#This Row],[FAMILIA]],FAM!$B$2:$C$61,2,FALSE)</f>
        <v>MAT.MANUTENCAO</v>
      </c>
      <c r="G667" s="229" t="s">
        <v>182</v>
      </c>
      <c r="H667" s="230">
        <v>6</v>
      </c>
      <c r="I667" s="230">
        <v>20</v>
      </c>
      <c r="J667" s="230" t="s">
        <v>19484</v>
      </c>
      <c r="K667" s="233" t="s">
        <v>19064</v>
      </c>
      <c r="L667" s="229"/>
      <c r="M667" s="230"/>
    </row>
    <row r="668" spans="2:13" ht="15" customHeight="1">
      <c r="B668" s="228">
        <v>610</v>
      </c>
      <c r="C668" s="229">
        <v>736000307</v>
      </c>
      <c r="D668" s="160" t="s">
        <v>4530</v>
      </c>
      <c r="E668" s="230" t="s">
        <v>133</v>
      </c>
      <c r="F668" s="160" t="str">
        <f>VLOOKUP(Table3[[#This Row],[FAMILIA]],FAM!$B$2:$C$61,2,FALSE)</f>
        <v>MAT.MANUTENCAO</v>
      </c>
      <c r="G668" s="229" t="s">
        <v>182</v>
      </c>
      <c r="H668" s="230">
        <v>6</v>
      </c>
      <c r="I668" s="230">
        <v>20</v>
      </c>
      <c r="J668" s="230" t="s">
        <v>19469</v>
      </c>
      <c r="K668" s="233" t="s">
        <v>19064</v>
      </c>
      <c r="L668" s="229"/>
      <c r="M668" s="230"/>
    </row>
    <row r="669" spans="2:13" ht="15" customHeight="1">
      <c r="B669" s="228">
        <v>614</v>
      </c>
      <c r="C669" s="229">
        <v>736000308</v>
      </c>
      <c r="D669" s="160" t="s">
        <v>4532</v>
      </c>
      <c r="E669" s="230" t="s">
        <v>133</v>
      </c>
      <c r="F669" s="160" t="str">
        <f>VLOOKUP(Table3[[#This Row],[FAMILIA]],FAM!$B$2:$C$61,2,FALSE)</f>
        <v>MAT.MANUTENCAO</v>
      </c>
      <c r="G669" s="229" t="s">
        <v>182</v>
      </c>
      <c r="H669" s="230">
        <v>6</v>
      </c>
      <c r="I669" s="230">
        <v>20</v>
      </c>
      <c r="J669" s="230" t="s">
        <v>19469</v>
      </c>
      <c r="K669" s="233" t="s">
        <v>19064</v>
      </c>
      <c r="L669" s="229"/>
      <c r="M669" s="230"/>
    </row>
    <row r="670" spans="2:13" ht="15" customHeight="1">
      <c r="B670" s="228">
        <v>629</v>
      </c>
      <c r="C670" s="229">
        <v>736000309</v>
      </c>
      <c r="D670" s="160" t="s">
        <v>4534</v>
      </c>
      <c r="E670" s="230" t="s">
        <v>133</v>
      </c>
      <c r="F670" s="160" t="str">
        <f>VLOOKUP(Table3[[#This Row],[FAMILIA]],FAM!$B$2:$C$61,2,FALSE)</f>
        <v>MAT.MANUTENCAO</v>
      </c>
      <c r="G670" s="229" t="s">
        <v>182</v>
      </c>
      <c r="H670" s="230">
        <v>6</v>
      </c>
      <c r="I670" s="230">
        <v>20</v>
      </c>
      <c r="J670" s="230" t="s">
        <v>19485</v>
      </c>
      <c r="K670" s="233" t="s">
        <v>19064</v>
      </c>
      <c r="L670" s="229"/>
      <c r="M670" s="230"/>
    </row>
    <row r="671" spans="2:13" ht="15" customHeight="1">
      <c r="B671" s="228">
        <v>642</v>
      </c>
      <c r="C671" s="229">
        <v>736000310</v>
      </c>
      <c r="D671" s="160" t="s">
        <v>4536</v>
      </c>
      <c r="E671" s="230" t="s">
        <v>133</v>
      </c>
      <c r="F671" s="160" t="str">
        <f>VLOOKUP(Table3[[#This Row],[FAMILIA]],FAM!$B$2:$C$61,2,FALSE)</f>
        <v>MAT.MANUTENCAO</v>
      </c>
      <c r="G671" s="229" t="s">
        <v>182</v>
      </c>
      <c r="H671" s="230">
        <v>6</v>
      </c>
      <c r="I671" s="230">
        <v>20</v>
      </c>
      <c r="J671" s="230" t="s">
        <v>19457</v>
      </c>
      <c r="K671" s="233" t="s">
        <v>19064</v>
      </c>
      <c r="L671" s="229"/>
      <c r="M671" s="230"/>
    </row>
    <row r="672" spans="2:13" ht="15" customHeight="1">
      <c r="B672" s="228">
        <v>2340</v>
      </c>
      <c r="C672" s="229">
        <v>736000311</v>
      </c>
      <c r="D672" s="160" t="s">
        <v>4538</v>
      </c>
      <c r="E672" s="230" t="s">
        <v>133</v>
      </c>
      <c r="F672" s="160" t="str">
        <f>VLOOKUP(Table3[[#This Row],[FAMILIA]],FAM!$B$2:$C$61,2,FALSE)</f>
        <v>MAT.MANUTENCAO</v>
      </c>
      <c r="G672" s="229" t="s">
        <v>182</v>
      </c>
      <c r="H672" s="230">
        <v>6</v>
      </c>
      <c r="I672" s="230">
        <v>20</v>
      </c>
      <c r="J672" s="230" t="s">
        <v>19484</v>
      </c>
      <c r="K672" s="233" t="s">
        <v>19064</v>
      </c>
      <c r="L672" s="229"/>
      <c r="M672" s="230"/>
    </row>
    <row r="673" spans="2:13" ht="15" customHeight="1">
      <c r="B673" s="228">
        <v>628</v>
      </c>
      <c r="C673" s="229">
        <v>736000312</v>
      </c>
      <c r="D673" s="160" t="s">
        <v>4540</v>
      </c>
      <c r="E673" s="230" t="s">
        <v>133</v>
      </c>
      <c r="F673" s="160" t="str">
        <f>VLOOKUP(Table3[[#This Row],[FAMILIA]],FAM!$B$2:$C$61,2,FALSE)</f>
        <v>MAT.MANUTENCAO</v>
      </c>
      <c r="G673" s="229" t="s">
        <v>182</v>
      </c>
      <c r="H673" s="230">
        <v>6</v>
      </c>
      <c r="I673" s="230">
        <v>20</v>
      </c>
      <c r="J673" s="230" t="s">
        <v>19112</v>
      </c>
      <c r="K673" s="233" t="s">
        <v>19064</v>
      </c>
      <c r="L673" s="229"/>
      <c r="M673" s="230"/>
    </row>
    <row r="674" spans="2:13" ht="15" customHeight="1">
      <c r="B674" s="228"/>
      <c r="C674" s="229">
        <v>736000313</v>
      </c>
      <c r="D674" s="160" t="s">
        <v>4542</v>
      </c>
      <c r="E674" s="230" t="s">
        <v>133</v>
      </c>
      <c r="F674" s="160" t="str">
        <f>VLOOKUP(Table3[[#This Row],[FAMILIA]],FAM!$B$2:$C$61,2,FALSE)</f>
        <v>MAT.MANUTENCAO</v>
      </c>
      <c r="G674" s="229" t="s">
        <v>182</v>
      </c>
      <c r="H674" s="230">
        <v>6</v>
      </c>
      <c r="I674" s="230">
        <v>40</v>
      </c>
      <c r="J674" s="230" t="s">
        <v>19112</v>
      </c>
      <c r="K674" s="233" t="s">
        <v>19064</v>
      </c>
      <c r="L674" s="229"/>
      <c r="M674" s="230"/>
    </row>
    <row r="675" spans="2:13" ht="15" customHeight="1">
      <c r="B675" s="228">
        <v>4397</v>
      </c>
      <c r="C675" s="229">
        <v>736000321</v>
      </c>
      <c r="D675" s="160" t="s">
        <v>4556</v>
      </c>
      <c r="E675" s="230" t="s">
        <v>133</v>
      </c>
      <c r="F675" s="160" t="str">
        <f>VLOOKUP(Table3[[#This Row],[FAMILIA]],FAM!$B$2:$C$61,2,FALSE)</f>
        <v>MAT.MANUTENCAO</v>
      </c>
      <c r="G675" s="229" t="s">
        <v>182</v>
      </c>
      <c r="H675" s="230">
        <v>6</v>
      </c>
      <c r="I675" s="230">
        <v>120</v>
      </c>
      <c r="J675" s="230" t="s">
        <v>19486</v>
      </c>
      <c r="K675" s="233" t="s">
        <v>19064</v>
      </c>
      <c r="L675" s="229"/>
      <c r="M675" s="230"/>
    </row>
    <row r="676" spans="2:13" ht="15" customHeight="1">
      <c r="B676" s="228">
        <v>643</v>
      </c>
      <c r="C676" s="229">
        <v>736000322</v>
      </c>
      <c r="D676" s="160" t="s">
        <v>4558</v>
      </c>
      <c r="E676" s="230" t="s">
        <v>133</v>
      </c>
      <c r="F676" s="160" t="str">
        <f>VLOOKUP(Table3[[#This Row],[FAMILIA]],FAM!$B$2:$C$61,2,FALSE)</f>
        <v>MAT.MANUTENCAO</v>
      </c>
      <c r="G676" s="229" t="s">
        <v>182</v>
      </c>
      <c r="H676" s="230">
        <v>6</v>
      </c>
      <c r="I676" s="230">
        <v>20</v>
      </c>
      <c r="J676" s="230" t="s">
        <v>19487</v>
      </c>
      <c r="K676" s="233" t="s">
        <v>19064</v>
      </c>
      <c r="L676" s="229"/>
      <c r="M676" s="230"/>
    </row>
    <row r="677" spans="2:13" ht="15" customHeight="1">
      <c r="B677" s="228">
        <v>1469</v>
      </c>
      <c r="C677" s="229">
        <v>736000323</v>
      </c>
      <c r="D677" s="239" t="s">
        <v>4560</v>
      </c>
      <c r="E677" s="240" t="s">
        <v>133</v>
      </c>
      <c r="F677" s="239" t="s">
        <v>134</v>
      </c>
      <c r="G677" s="229" t="s">
        <v>182</v>
      </c>
      <c r="H677" s="240">
        <v>6</v>
      </c>
      <c r="I677" s="240">
        <v>20</v>
      </c>
      <c r="J677" s="240" t="s">
        <v>19465</v>
      </c>
      <c r="K677" s="254" t="s">
        <v>19064</v>
      </c>
      <c r="L677" s="229"/>
      <c r="M677" s="230"/>
    </row>
    <row r="678" spans="2:13" ht="15" customHeight="1">
      <c r="B678" s="228">
        <v>618</v>
      </c>
      <c r="C678" s="229">
        <v>736000324</v>
      </c>
      <c r="D678" s="160" t="s">
        <v>4562</v>
      </c>
      <c r="E678" s="230" t="s">
        <v>133</v>
      </c>
      <c r="F678" s="160" t="str">
        <f>VLOOKUP(Table3[[#This Row],[FAMILIA]],FAM!$B$2:$C$61,2,FALSE)</f>
        <v>MAT.MANUTENCAO</v>
      </c>
      <c r="G678" s="229" t="s">
        <v>182</v>
      </c>
      <c r="H678" s="230">
        <v>6</v>
      </c>
      <c r="I678" s="230">
        <v>40</v>
      </c>
      <c r="J678" s="230" t="s">
        <v>19235</v>
      </c>
      <c r="K678" s="233" t="s">
        <v>19064</v>
      </c>
      <c r="L678" s="229"/>
      <c r="M678" s="230"/>
    </row>
    <row r="679" spans="2:13" ht="15" customHeight="1">
      <c r="B679" s="228">
        <v>649</v>
      </c>
      <c r="C679" s="229">
        <v>736000325</v>
      </c>
      <c r="D679" s="160" t="s">
        <v>4564</v>
      </c>
      <c r="E679" s="230" t="s">
        <v>133</v>
      </c>
      <c r="F679" s="160" t="str">
        <f>VLOOKUP(Table3[[#This Row],[FAMILIA]],FAM!$B$2:$C$61,2,FALSE)</f>
        <v>MAT.MANUTENCAO</v>
      </c>
      <c r="G679" s="229" t="s">
        <v>182</v>
      </c>
      <c r="H679" s="230">
        <v>6</v>
      </c>
      <c r="I679" s="230">
        <v>20</v>
      </c>
      <c r="J679" s="230" t="s">
        <v>19488</v>
      </c>
      <c r="K679" s="233" t="s">
        <v>19064</v>
      </c>
      <c r="L679" s="229"/>
      <c r="M679" s="230"/>
    </row>
    <row r="680" spans="2:13" ht="15" customHeight="1">
      <c r="B680" s="228">
        <v>633</v>
      </c>
      <c r="C680" s="229">
        <v>736000327</v>
      </c>
      <c r="D680" s="160" t="s">
        <v>4568</v>
      </c>
      <c r="E680" s="230" t="s">
        <v>133</v>
      </c>
      <c r="F680" s="160" t="str">
        <f>VLOOKUP(Table3[[#This Row],[FAMILIA]],FAM!$B$2:$C$61,2,FALSE)</f>
        <v>MAT.MANUTENCAO</v>
      </c>
      <c r="G680" s="229" t="s">
        <v>182</v>
      </c>
      <c r="H680" s="230">
        <v>6</v>
      </c>
      <c r="I680" s="230">
        <v>20</v>
      </c>
      <c r="J680" s="230" t="s">
        <v>19457</v>
      </c>
      <c r="K680" s="233" t="s">
        <v>19064</v>
      </c>
      <c r="L680" s="229"/>
      <c r="M680" s="230"/>
    </row>
    <row r="681" spans="2:13" ht="15" customHeight="1">
      <c r="B681" s="228">
        <v>650</v>
      </c>
      <c r="C681" s="229">
        <v>736000328</v>
      </c>
      <c r="D681" s="160" t="s">
        <v>4570</v>
      </c>
      <c r="E681" s="230" t="s">
        <v>133</v>
      </c>
      <c r="F681" s="160" t="str">
        <f>VLOOKUP(Table3[[#This Row],[FAMILIA]],FAM!$B$2:$C$61,2,FALSE)</f>
        <v>MAT.MANUTENCAO</v>
      </c>
      <c r="G681" s="229" t="s">
        <v>182</v>
      </c>
      <c r="H681" s="230">
        <v>6</v>
      </c>
      <c r="I681" s="230">
        <v>20</v>
      </c>
      <c r="J681" s="230" t="s">
        <v>19489</v>
      </c>
      <c r="K681" s="233" t="s">
        <v>19064</v>
      </c>
      <c r="L681" s="229"/>
      <c r="M681" s="230"/>
    </row>
    <row r="682" spans="2:13" ht="15" customHeight="1">
      <c r="B682" s="228">
        <v>645</v>
      </c>
      <c r="C682" s="229">
        <v>736000329</v>
      </c>
      <c r="D682" s="160" t="s">
        <v>4572</v>
      </c>
      <c r="E682" s="230" t="s">
        <v>133</v>
      </c>
      <c r="F682" s="160" t="str">
        <f>VLOOKUP(Table3[[#This Row],[FAMILIA]],FAM!$B$2:$C$61,2,FALSE)</f>
        <v>MAT.MANUTENCAO</v>
      </c>
      <c r="G682" s="229" t="s">
        <v>182</v>
      </c>
      <c r="H682" s="230">
        <v>6</v>
      </c>
      <c r="I682" s="230">
        <v>20</v>
      </c>
      <c r="J682" s="230" t="s">
        <v>19490</v>
      </c>
      <c r="K682" s="233" t="s">
        <v>19064</v>
      </c>
      <c r="L682" s="229"/>
      <c r="M682" s="230"/>
    </row>
    <row r="683" spans="2:13" ht="15" customHeight="1">
      <c r="B683" s="228">
        <v>648</v>
      </c>
      <c r="C683" s="229">
        <v>736000330</v>
      </c>
      <c r="D683" s="160" t="s">
        <v>4574</v>
      </c>
      <c r="E683" s="230" t="s">
        <v>133</v>
      </c>
      <c r="F683" s="160" t="str">
        <f>VLOOKUP(Table3[[#This Row],[FAMILIA]],FAM!$B$2:$C$61,2,FALSE)</f>
        <v>MAT.MANUTENCAO</v>
      </c>
      <c r="G683" s="229" t="s">
        <v>182</v>
      </c>
      <c r="H683" s="230">
        <v>6</v>
      </c>
      <c r="I683" s="230">
        <v>20</v>
      </c>
      <c r="J683" s="230" t="s">
        <v>19491</v>
      </c>
      <c r="K683" s="233" t="s">
        <v>19064</v>
      </c>
      <c r="L683" s="229"/>
      <c r="M683" s="230"/>
    </row>
    <row r="684" spans="2:13" ht="15" customHeight="1">
      <c r="B684" s="228">
        <v>1022</v>
      </c>
      <c r="C684" s="229">
        <v>736000331</v>
      </c>
      <c r="D684" s="160" t="s">
        <v>4576</v>
      </c>
      <c r="E684" s="230" t="s">
        <v>133</v>
      </c>
      <c r="F684" s="160" t="str">
        <f>VLOOKUP(Table3[[#This Row],[FAMILIA]],FAM!$B$2:$C$61,2,FALSE)</f>
        <v>MAT.MANUTENCAO</v>
      </c>
      <c r="G684" s="229" t="s">
        <v>182</v>
      </c>
      <c r="H684" s="230">
        <v>10</v>
      </c>
      <c r="I684" s="230">
        <v>70</v>
      </c>
      <c r="J684" s="230" t="s">
        <v>19112</v>
      </c>
      <c r="K684" s="233" t="s">
        <v>19064</v>
      </c>
      <c r="L684" s="229"/>
      <c r="M684" s="230"/>
    </row>
    <row r="685" spans="2:13" ht="15" customHeight="1">
      <c r="B685" s="228">
        <v>632</v>
      </c>
      <c r="C685" s="229">
        <v>736000332</v>
      </c>
      <c r="D685" s="160" t="s">
        <v>4578</v>
      </c>
      <c r="E685" s="230" t="s">
        <v>133</v>
      </c>
      <c r="F685" s="160" t="str">
        <f>VLOOKUP(Table3[[#This Row],[FAMILIA]],FAM!$B$2:$C$61,2,FALSE)</f>
        <v>MAT.MANUTENCAO</v>
      </c>
      <c r="G685" s="229" t="s">
        <v>182</v>
      </c>
      <c r="H685" s="230">
        <v>6</v>
      </c>
      <c r="I685" s="230">
        <v>20</v>
      </c>
      <c r="J685" s="230" t="s">
        <v>19489</v>
      </c>
      <c r="K685" s="233" t="s">
        <v>19064</v>
      </c>
      <c r="L685" s="229"/>
      <c r="M685" s="230"/>
    </row>
    <row r="686" spans="2:13" ht="15" customHeight="1">
      <c r="B686" s="228">
        <v>644</v>
      </c>
      <c r="C686" s="229">
        <v>736000333</v>
      </c>
      <c r="D686" s="160" t="s">
        <v>4580</v>
      </c>
      <c r="E686" s="230" t="s">
        <v>133</v>
      </c>
      <c r="F686" s="160" t="str">
        <f>VLOOKUP(Table3[[#This Row],[FAMILIA]],FAM!$B$2:$C$61,2,FALSE)</f>
        <v>MAT.MANUTENCAO</v>
      </c>
      <c r="G686" s="229" t="s">
        <v>182</v>
      </c>
      <c r="H686" s="230">
        <v>6</v>
      </c>
      <c r="I686" s="230">
        <v>20</v>
      </c>
      <c r="J686" s="230" t="s">
        <v>19457</v>
      </c>
      <c r="K686" s="233" t="s">
        <v>19064</v>
      </c>
      <c r="L686" s="229"/>
      <c r="M686" s="230"/>
    </row>
    <row r="687" spans="2:13" ht="15" customHeight="1">
      <c r="B687" s="228"/>
      <c r="C687" s="229">
        <v>736000334</v>
      </c>
      <c r="D687" s="160" t="s">
        <v>4582</v>
      </c>
      <c r="E687" s="230" t="s">
        <v>133</v>
      </c>
      <c r="F687" s="160" t="str">
        <f>VLOOKUP(Table3[[#This Row],[FAMILIA]],FAM!$B$2:$C$61,2,FALSE)</f>
        <v>MAT.MANUTENCAO</v>
      </c>
      <c r="G687" s="229" t="s">
        <v>182</v>
      </c>
      <c r="H687" s="230">
        <v>2</v>
      </c>
      <c r="I687" s="230">
        <v>4</v>
      </c>
      <c r="J687" s="230" t="s">
        <v>19491</v>
      </c>
      <c r="K687" s="231" t="s">
        <v>19064</v>
      </c>
      <c r="L687" s="229"/>
      <c r="M687" s="230"/>
    </row>
    <row r="688" spans="2:13" ht="15" customHeight="1">
      <c r="B688" s="228">
        <v>607</v>
      </c>
      <c r="C688" s="229">
        <v>736000335</v>
      </c>
      <c r="D688" s="160" t="s">
        <v>4584</v>
      </c>
      <c r="E688" s="230" t="s">
        <v>133</v>
      </c>
      <c r="F688" s="160" t="str">
        <f>VLOOKUP(Table3[[#This Row],[FAMILIA]],FAM!$B$2:$C$61,2,FALSE)</f>
        <v>MAT.MANUTENCAO</v>
      </c>
      <c r="G688" s="229" t="s">
        <v>182</v>
      </c>
      <c r="H688" s="230">
        <v>6</v>
      </c>
      <c r="I688" s="230">
        <v>40</v>
      </c>
      <c r="J688" s="230" t="s">
        <v>19490</v>
      </c>
      <c r="K688" s="233" t="s">
        <v>19064</v>
      </c>
      <c r="L688" s="229"/>
      <c r="M688" s="230"/>
    </row>
    <row r="689" spans="2:13" ht="15" customHeight="1">
      <c r="B689" s="228">
        <v>651</v>
      </c>
      <c r="C689" s="229">
        <v>736000336</v>
      </c>
      <c r="D689" s="160" t="s">
        <v>4586</v>
      </c>
      <c r="E689" s="230" t="s">
        <v>133</v>
      </c>
      <c r="F689" s="160" t="str">
        <f>VLOOKUP(Table3[[#This Row],[FAMILIA]],FAM!$B$2:$C$61,2,FALSE)</f>
        <v>MAT.MANUTENCAO</v>
      </c>
      <c r="G689" s="229" t="s">
        <v>182</v>
      </c>
      <c r="H689" s="230">
        <v>10</v>
      </c>
      <c r="I689" s="230">
        <v>70</v>
      </c>
      <c r="J689" s="230" t="s">
        <v>19235</v>
      </c>
      <c r="K689" s="233" t="s">
        <v>19064</v>
      </c>
      <c r="L689" s="229"/>
      <c r="M689" s="230"/>
    </row>
    <row r="690" spans="2:13" ht="15" customHeight="1">
      <c r="B690" s="228">
        <v>637</v>
      </c>
      <c r="C690" s="229">
        <v>736000337</v>
      </c>
      <c r="D690" s="160" t="s">
        <v>4588</v>
      </c>
      <c r="E690" s="230" t="s">
        <v>133</v>
      </c>
      <c r="F690" s="160" t="str">
        <f>VLOOKUP(Table3[[#This Row],[FAMILIA]],FAM!$B$2:$C$61,2,FALSE)</f>
        <v>MAT.MANUTENCAO</v>
      </c>
      <c r="G690" s="229" t="s">
        <v>182</v>
      </c>
      <c r="H690" s="230">
        <v>6</v>
      </c>
      <c r="I690" s="230">
        <v>20</v>
      </c>
      <c r="J690" s="230" t="s">
        <v>19490</v>
      </c>
      <c r="K690" s="233" t="s">
        <v>19064</v>
      </c>
      <c r="L690" s="229"/>
      <c r="M690" s="230"/>
    </row>
    <row r="691" spans="2:13" ht="15" customHeight="1">
      <c r="B691" s="228">
        <v>1023</v>
      </c>
      <c r="C691" s="229">
        <v>736000341</v>
      </c>
      <c r="D691" s="160" t="s">
        <v>4596</v>
      </c>
      <c r="E691" s="230" t="s">
        <v>133</v>
      </c>
      <c r="F691" s="160" t="str">
        <f>VLOOKUP(Table3[[#This Row],[FAMILIA]],FAM!$B$2:$C$61,2,FALSE)</f>
        <v>MAT.MANUTENCAO</v>
      </c>
      <c r="G691" s="229" t="s">
        <v>182</v>
      </c>
      <c r="H691" s="230">
        <v>6</v>
      </c>
      <c r="I691" s="230">
        <v>20</v>
      </c>
      <c r="J691" s="230" t="s">
        <v>19457</v>
      </c>
      <c r="K691" s="233" t="s">
        <v>19064</v>
      </c>
      <c r="L691" s="229"/>
      <c r="M691" s="230"/>
    </row>
    <row r="692" spans="2:13" ht="15" customHeight="1">
      <c r="B692" s="228">
        <v>623</v>
      </c>
      <c r="C692" s="229">
        <v>736000344</v>
      </c>
      <c r="D692" s="160" t="s">
        <v>4602</v>
      </c>
      <c r="E692" s="230" t="s">
        <v>133</v>
      </c>
      <c r="F692" s="160" t="str">
        <f>VLOOKUP(Table3[[#This Row],[FAMILIA]],FAM!$B$2:$C$61,2,FALSE)</f>
        <v>MAT.MANUTENCAO</v>
      </c>
      <c r="G692" s="229" t="s">
        <v>182</v>
      </c>
      <c r="H692" s="230">
        <v>6</v>
      </c>
      <c r="I692" s="230">
        <v>20</v>
      </c>
      <c r="J692" s="230" t="s">
        <v>19490</v>
      </c>
      <c r="K692" s="233" t="s">
        <v>19064</v>
      </c>
      <c r="L692" s="229"/>
      <c r="M692" s="230"/>
    </row>
    <row r="693" spans="2:13" ht="15" customHeight="1">
      <c r="B693" s="228">
        <v>627</v>
      </c>
      <c r="C693" s="229">
        <v>736000348</v>
      </c>
      <c r="D693" s="160" t="s">
        <v>4610</v>
      </c>
      <c r="E693" s="230" t="s">
        <v>133</v>
      </c>
      <c r="F693" s="160" t="str">
        <f>VLOOKUP(Table3[[#This Row],[FAMILIA]],FAM!$B$2:$C$61,2,FALSE)</f>
        <v>MAT.MANUTENCAO</v>
      </c>
      <c r="G693" s="229" t="s">
        <v>182</v>
      </c>
      <c r="H693" s="230">
        <v>6</v>
      </c>
      <c r="I693" s="230">
        <v>20</v>
      </c>
      <c r="J693" s="230" t="s">
        <v>19457</v>
      </c>
      <c r="K693" s="233" t="s">
        <v>19064</v>
      </c>
      <c r="L693" s="229"/>
      <c r="M693" s="230"/>
    </row>
    <row r="694" spans="2:13" ht="15" customHeight="1">
      <c r="B694" s="228">
        <v>141</v>
      </c>
      <c r="C694" s="229">
        <v>736000365</v>
      </c>
      <c r="D694" s="160" t="s">
        <v>4633</v>
      </c>
      <c r="E694" s="230" t="s">
        <v>133</v>
      </c>
      <c r="F694" s="160" t="str">
        <f>VLOOKUP(Table3[[#This Row],[FAMILIA]],FAM!$B$2:$C$61,2,FALSE)</f>
        <v>MAT.MANUTENCAO</v>
      </c>
      <c r="G694" s="229" t="s">
        <v>182</v>
      </c>
      <c r="H694" s="230">
        <v>2</v>
      </c>
      <c r="I694" s="230">
        <v>4</v>
      </c>
      <c r="J694" s="230" t="s">
        <v>19144</v>
      </c>
      <c r="K694" s="233" t="s">
        <v>19064</v>
      </c>
      <c r="L694" s="229"/>
      <c r="M694" s="230"/>
    </row>
    <row r="695" spans="2:13" ht="15" customHeight="1">
      <c r="B695" s="228">
        <v>335</v>
      </c>
      <c r="C695" s="229">
        <v>736000367</v>
      </c>
      <c r="D695" s="160" t="s">
        <v>4637</v>
      </c>
      <c r="E695" s="230" t="s">
        <v>133</v>
      </c>
      <c r="F695" s="160" t="str">
        <f>VLOOKUP(Table3[[#This Row],[FAMILIA]],FAM!$B$2:$C$61,2,FALSE)</f>
        <v>MAT.MANUTENCAO</v>
      </c>
      <c r="G695" s="229" t="s">
        <v>182</v>
      </c>
      <c r="H695" s="230">
        <v>10</v>
      </c>
      <c r="I695" s="230">
        <v>30</v>
      </c>
      <c r="J695" s="230" t="s">
        <v>19367</v>
      </c>
      <c r="K695" s="233" t="s">
        <v>19064</v>
      </c>
      <c r="L695" s="229"/>
      <c r="M695" s="230"/>
    </row>
    <row r="696" spans="2:13" ht="15" customHeight="1">
      <c r="B696" s="228">
        <v>514</v>
      </c>
      <c r="C696" s="229">
        <v>736000368</v>
      </c>
      <c r="D696" s="160" t="s">
        <v>4639</v>
      </c>
      <c r="E696" s="230" t="s">
        <v>133</v>
      </c>
      <c r="F696" s="160" t="str">
        <f>VLOOKUP(Table3[[#This Row],[FAMILIA]],FAM!$B$2:$C$61,2,FALSE)</f>
        <v>MAT.MANUTENCAO</v>
      </c>
      <c r="G696" s="229" t="s">
        <v>182</v>
      </c>
      <c r="H696" s="230">
        <v>10</v>
      </c>
      <c r="I696" s="230">
        <v>30</v>
      </c>
      <c r="J696" s="230" t="s">
        <v>19395</v>
      </c>
      <c r="K696" s="233" t="s">
        <v>19064</v>
      </c>
      <c r="L696" s="229"/>
      <c r="M696" s="230"/>
    </row>
    <row r="697" spans="2:13" ht="15" customHeight="1">
      <c r="B697" s="228">
        <v>1946</v>
      </c>
      <c r="C697" s="229">
        <v>736000369</v>
      </c>
      <c r="D697" s="160" t="s">
        <v>4641</v>
      </c>
      <c r="E697" s="230" t="s">
        <v>133</v>
      </c>
      <c r="F697" s="160" t="str">
        <f>VLOOKUP(Table3[[#This Row],[FAMILIA]],FAM!$B$2:$C$61,2,FALSE)</f>
        <v>MAT.MANUTENCAO</v>
      </c>
      <c r="G697" s="229" t="s">
        <v>182</v>
      </c>
      <c r="H697" s="230">
        <v>10</v>
      </c>
      <c r="I697" s="230">
        <v>30</v>
      </c>
      <c r="J697" s="230" t="s">
        <v>19382</v>
      </c>
      <c r="K697" s="233" t="s">
        <v>19064</v>
      </c>
      <c r="L697" s="229"/>
      <c r="M697" s="230"/>
    </row>
    <row r="698" spans="2:13" ht="15" customHeight="1">
      <c r="B698" s="228">
        <v>515</v>
      </c>
      <c r="C698" s="229">
        <v>736000371</v>
      </c>
      <c r="D698" s="160" t="s">
        <v>4645</v>
      </c>
      <c r="E698" s="230" t="s">
        <v>133</v>
      </c>
      <c r="F698" s="160" t="str">
        <f>VLOOKUP(Table3[[#This Row],[FAMILIA]],FAM!$B$2:$C$61,2,FALSE)</f>
        <v>MAT.MANUTENCAO</v>
      </c>
      <c r="G698" s="229" t="s">
        <v>182</v>
      </c>
      <c r="H698" s="230">
        <v>10</v>
      </c>
      <c r="I698" s="230">
        <v>30</v>
      </c>
      <c r="J698" s="230" t="s">
        <v>19088</v>
      </c>
      <c r="K698" s="233" t="s">
        <v>19064</v>
      </c>
      <c r="L698" s="229"/>
      <c r="M698" s="230"/>
    </row>
    <row r="699" spans="2:13" ht="15" customHeight="1">
      <c r="B699" s="228">
        <v>482</v>
      </c>
      <c r="C699" s="229">
        <v>736000374</v>
      </c>
      <c r="D699" s="160" t="s">
        <v>4651</v>
      </c>
      <c r="E699" s="230" t="s">
        <v>133</v>
      </c>
      <c r="F699" s="160" t="str">
        <f>VLOOKUP(Table3[[#This Row],[FAMILIA]],FAM!$B$2:$C$61,2,FALSE)</f>
        <v>MAT.MANUTENCAO</v>
      </c>
      <c r="G699" s="229" t="s">
        <v>182</v>
      </c>
      <c r="H699" s="230">
        <v>10</v>
      </c>
      <c r="I699" s="230">
        <v>30</v>
      </c>
      <c r="J699" s="230" t="s">
        <v>19370</v>
      </c>
      <c r="K699" s="233" t="s">
        <v>19064</v>
      </c>
      <c r="L699" s="229"/>
      <c r="M699" s="230"/>
    </row>
    <row r="700" spans="2:13" ht="15" customHeight="1">
      <c r="B700" s="228">
        <v>339</v>
      </c>
      <c r="C700" s="229">
        <v>736000377</v>
      </c>
      <c r="D700" s="160" t="s">
        <v>4657</v>
      </c>
      <c r="E700" s="230" t="s">
        <v>133</v>
      </c>
      <c r="F700" s="160" t="str">
        <f>VLOOKUP(Table3[[#This Row],[FAMILIA]],FAM!$B$2:$C$61,2,FALSE)</f>
        <v>MAT.MANUTENCAO</v>
      </c>
      <c r="G700" s="229" t="s">
        <v>182</v>
      </c>
      <c r="H700" s="230">
        <v>10</v>
      </c>
      <c r="I700" s="230">
        <v>30</v>
      </c>
      <c r="J700" s="230" t="s">
        <v>19431</v>
      </c>
      <c r="K700" s="233" t="s">
        <v>19064</v>
      </c>
      <c r="L700" s="229"/>
      <c r="M700" s="230"/>
    </row>
    <row r="701" spans="2:13" ht="15" customHeight="1">
      <c r="B701" s="228">
        <v>287</v>
      </c>
      <c r="C701" s="229">
        <v>736000379</v>
      </c>
      <c r="D701" s="160" t="s">
        <v>4661</v>
      </c>
      <c r="E701" s="230" t="s">
        <v>133</v>
      </c>
      <c r="F701" s="160" t="str">
        <f>VLOOKUP(Table3[[#This Row],[FAMILIA]],FAM!$B$2:$C$61,2,FALSE)</f>
        <v>MAT.MANUTENCAO</v>
      </c>
      <c r="G701" s="229" t="s">
        <v>182</v>
      </c>
      <c r="H701" s="230">
        <v>10</v>
      </c>
      <c r="I701" s="230">
        <v>30</v>
      </c>
      <c r="J701" s="230" t="s">
        <v>19426</v>
      </c>
      <c r="K701" s="233" t="s">
        <v>19064</v>
      </c>
      <c r="L701" s="229"/>
      <c r="M701" s="230"/>
    </row>
    <row r="702" spans="2:13" ht="15" customHeight="1">
      <c r="B702" s="228">
        <v>4356</v>
      </c>
      <c r="C702" s="229">
        <v>736000380</v>
      </c>
      <c r="D702" s="160" t="s">
        <v>19492</v>
      </c>
      <c r="E702" s="230" t="s">
        <v>133</v>
      </c>
      <c r="F702" s="160" t="str">
        <f>VLOOKUP(Table3[[#This Row],[FAMILIA]],FAM!$B$2:$C$61,2,FALSE)</f>
        <v>MAT.MANUTENCAO</v>
      </c>
      <c r="G702" s="229" t="s">
        <v>182</v>
      </c>
      <c r="H702" s="230">
        <v>10</v>
      </c>
      <c r="I702" s="230">
        <v>30</v>
      </c>
      <c r="J702" s="230" t="s">
        <v>19382</v>
      </c>
      <c r="K702" s="233" t="s">
        <v>19064</v>
      </c>
      <c r="L702" s="229"/>
      <c r="M702" s="230"/>
    </row>
    <row r="703" spans="2:13" ht="15" customHeight="1">
      <c r="B703" s="228">
        <v>460</v>
      </c>
      <c r="C703" s="229">
        <v>736000382</v>
      </c>
      <c r="D703" s="160" t="s">
        <v>4698</v>
      </c>
      <c r="E703" s="230" t="s">
        <v>133</v>
      </c>
      <c r="F703" s="160" t="str">
        <f>VLOOKUP(Table3[[#This Row],[FAMILIA]],FAM!$B$2:$C$61,2,FALSE)</f>
        <v>MAT.MANUTENCAO</v>
      </c>
      <c r="G703" s="229" t="s">
        <v>182</v>
      </c>
      <c r="H703" s="230">
        <v>10</v>
      </c>
      <c r="I703" s="230">
        <v>30</v>
      </c>
      <c r="J703" s="230" t="s">
        <v>19368</v>
      </c>
      <c r="K703" s="233" t="s">
        <v>19064</v>
      </c>
      <c r="L703" s="229"/>
      <c r="M703" s="230"/>
    </row>
    <row r="704" spans="2:13" ht="15" customHeight="1">
      <c r="B704" s="228">
        <v>4269</v>
      </c>
      <c r="C704" s="229">
        <v>736000384</v>
      </c>
      <c r="D704" s="160" t="s">
        <v>19493</v>
      </c>
      <c r="E704" s="230" t="s">
        <v>133</v>
      </c>
      <c r="F704" s="160" t="str">
        <f>VLOOKUP(Table3[[#This Row],[FAMILIA]],FAM!$B$2:$C$61,2,FALSE)</f>
        <v>MAT.MANUTENCAO</v>
      </c>
      <c r="G704" s="229" t="s">
        <v>182</v>
      </c>
      <c r="H704" s="230">
        <v>2</v>
      </c>
      <c r="I704" s="230">
        <v>4</v>
      </c>
      <c r="J704" s="230" t="s">
        <v>19494</v>
      </c>
      <c r="K704" s="233" t="s">
        <v>19064</v>
      </c>
      <c r="L704" s="229"/>
      <c r="M704" s="230"/>
    </row>
    <row r="705" spans="2:13" ht="15" customHeight="1">
      <c r="B705" s="228">
        <v>3320</v>
      </c>
      <c r="C705" s="229">
        <v>736000385</v>
      </c>
      <c r="D705" s="160" t="s">
        <v>19495</v>
      </c>
      <c r="E705" s="230" t="s">
        <v>133</v>
      </c>
      <c r="F705" s="160" t="str">
        <f>VLOOKUP(Table3[[#This Row],[FAMILIA]],FAM!$B$2:$C$61,2,FALSE)</f>
        <v>MAT.MANUTENCAO</v>
      </c>
      <c r="G705" s="229" t="s">
        <v>182</v>
      </c>
      <c r="H705" s="230">
        <v>2</v>
      </c>
      <c r="I705" s="230">
        <v>4</v>
      </c>
      <c r="J705" s="230" t="s">
        <v>19494</v>
      </c>
      <c r="K705" s="233" t="s">
        <v>19064</v>
      </c>
      <c r="L705" s="229"/>
      <c r="M705" s="230"/>
    </row>
    <row r="706" spans="2:13" ht="15" customHeight="1">
      <c r="B706" s="228">
        <v>376</v>
      </c>
      <c r="C706" s="229">
        <v>736000388</v>
      </c>
      <c r="D706" s="160" t="s">
        <v>4679</v>
      </c>
      <c r="E706" s="230" t="s">
        <v>133</v>
      </c>
      <c r="F706" s="160" t="str">
        <f>VLOOKUP(Table3[[#This Row],[FAMILIA]],FAM!$B$2:$C$61,2,FALSE)</f>
        <v>MAT.MANUTENCAO</v>
      </c>
      <c r="G706" s="229" t="s">
        <v>182</v>
      </c>
      <c r="H706" s="230">
        <v>2</v>
      </c>
      <c r="I706" s="230">
        <v>4</v>
      </c>
      <c r="J706" s="230" t="s">
        <v>19496</v>
      </c>
      <c r="K706" s="233" t="s">
        <v>19064</v>
      </c>
      <c r="L706" s="229"/>
      <c r="M706" s="230"/>
    </row>
    <row r="707" spans="2:13" ht="15" customHeight="1">
      <c r="B707" s="228">
        <v>3105</v>
      </c>
      <c r="C707" s="229">
        <v>736000389</v>
      </c>
      <c r="D707" s="160" t="s">
        <v>19497</v>
      </c>
      <c r="E707" s="230" t="s">
        <v>133</v>
      </c>
      <c r="F707" s="160" t="str">
        <f>VLOOKUP(Table3[[#This Row],[FAMILIA]],FAM!$B$2:$C$61,2,FALSE)</f>
        <v>MAT.MANUTENCAO</v>
      </c>
      <c r="G707" s="229" t="s">
        <v>182</v>
      </c>
      <c r="H707" s="230">
        <v>6</v>
      </c>
      <c r="I707" s="230">
        <v>50</v>
      </c>
      <c r="J707" s="230" t="s">
        <v>19099</v>
      </c>
      <c r="K707" s="233" t="s">
        <v>19064</v>
      </c>
      <c r="L707" s="229"/>
      <c r="M707" s="230"/>
    </row>
    <row r="708" spans="2:13" ht="15" customHeight="1">
      <c r="B708" s="228">
        <v>103</v>
      </c>
      <c r="C708" s="229">
        <v>736000390</v>
      </c>
      <c r="D708" s="25" t="s">
        <v>19498</v>
      </c>
      <c r="E708" s="27" t="s">
        <v>133</v>
      </c>
      <c r="F708" s="25" t="str">
        <f>VLOOKUP(Table3[[#This Row],[FAMILIA]],FAM!$B$2:$C$61,2,FALSE)</f>
        <v>MAT.MANUTENCAO</v>
      </c>
      <c r="G708" s="132" t="s">
        <v>182</v>
      </c>
      <c r="H708" s="27">
        <v>10</v>
      </c>
      <c r="I708" s="27">
        <v>20</v>
      </c>
      <c r="J708" s="27" t="s">
        <v>19499</v>
      </c>
      <c r="K708" s="26" t="s">
        <v>19064</v>
      </c>
      <c r="L708" s="229"/>
      <c r="M708" s="230"/>
    </row>
    <row r="709" spans="2:13" ht="15" customHeight="1">
      <c r="B709" s="228">
        <v>104</v>
      </c>
      <c r="C709" s="229">
        <v>736000391</v>
      </c>
      <c r="D709" s="25" t="s">
        <v>19500</v>
      </c>
      <c r="E709" s="27" t="s">
        <v>133</v>
      </c>
      <c r="F709" s="25" t="str">
        <f>VLOOKUP(Table3[[#This Row],[FAMILIA]],FAM!$B$2:$C$61,2,FALSE)</f>
        <v>MAT.MANUTENCAO</v>
      </c>
      <c r="G709" s="132" t="s">
        <v>182</v>
      </c>
      <c r="H709" s="27">
        <v>10</v>
      </c>
      <c r="I709" s="27">
        <v>20</v>
      </c>
      <c r="J709" s="27" t="s">
        <v>19499</v>
      </c>
      <c r="K709" s="26" t="s">
        <v>19064</v>
      </c>
      <c r="L709" s="229"/>
      <c r="M709" s="230"/>
    </row>
    <row r="710" spans="2:13" ht="15" customHeight="1">
      <c r="B710" s="228">
        <v>95</v>
      </c>
      <c r="C710" s="229">
        <v>736000392</v>
      </c>
      <c r="D710" s="160" t="s">
        <v>4687</v>
      </c>
      <c r="E710" s="230" t="s">
        <v>133</v>
      </c>
      <c r="F710" s="160" t="str">
        <f>VLOOKUP(Table3[[#This Row],[FAMILIA]],FAM!$B$2:$C$61,2,FALSE)</f>
        <v>MAT.MANUTENCAO</v>
      </c>
      <c r="G710" s="229" t="s">
        <v>182</v>
      </c>
      <c r="H710" s="230">
        <v>10</v>
      </c>
      <c r="I710" s="230">
        <v>20</v>
      </c>
      <c r="J710" s="230" t="s">
        <v>19100</v>
      </c>
      <c r="K710" s="233" t="s">
        <v>19064</v>
      </c>
      <c r="L710" s="229"/>
      <c r="M710" s="230"/>
    </row>
    <row r="711" spans="2:13" ht="15" customHeight="1">
      <c r="B711" s="228">
        <v>3932</v>
      </c>
      <c r="C711" s="229">
        <v>736000393</v>
      </c>
      <c r="D711" s="160" t="s">
        <v>4689</v>
      </c>
      <c r="E711" s="230" t="s">
        <v>133</v>
      </c>
      <c r="F711" s="160" t="str">
        <f>VLOOKUP(Table3[[#This Row],[FAMILIA]],FAM!$B$2:$C$61,2,FALSE)</f>
        <v>MAT.MANUTENCAO</v>
      </c>
      <c r="G711" s="229" t="s">
        <v>182</v>
      </c>
      <c r="H711" s="230">
        <v>12</v>
      </c>
      <c r="I711" s="230">
        <v>40</v>
      </c>
      <c r="J711" s="230" t="s">
        <v>19501</v>
      </c>
      <c r="K711" s="233" t="s">
        <v>19064</v>
      </c>
      <c r="L711" s="229" t="s">
        <v>19467</v>
      </c>
      <c r="M711" s="230"/>
    </row>
    <row r="712" spans="2:13" ht="15" customHeight="1">
      <c r="B712" s="228">
        <v>500</v>
      </c>
      <c r="C712" s="229">
        <v>736000396</v>
      </c>
      <c r="D712" s="160" t="s">
        <v>4694</v>
      </c>
      <c r="E712" s="230" t="s">
        <v>133</v>
      </c>
      <c r="F712" s="160" t="str">
        <f>VLOOKUP(Table3[[#This Row],[FAMILIA]],FAM!$B$2:$C$61,2,FALSE)</f>
        <v>MAT.MANUTENCAO</v>
      </c>
      <c r="G712" s="229" t="s">
        <v>182</v>
      </c>
      <c r="H712" s="230">
        <v>10</v>
      </c>
      <c r="I712" s="230">
        <v>30</v>
      </c>
      <c r="J712" s="230" t="s">
        <v>19367</v>
      </c>
      <c r="K712" s="233" t="s">
        <v>19064</v>
      </c>
      <c r="L712" s="229"/>
      <c r="M712" s="230"/>
    </row>
    <row r="713" spans="2:13" ht="15" customHeight="1">
      <c r="B713" s="228"/>
      <c r="C713" s="229">
        <v>736000397</v>
      </c>
      <c r="D713" s="160" t="s">
        <v>19502</v>
      </c>
      <c r="E713" s="230" t="s">
        <v>133</v>
      </c>
      <c r="F713" s="160" t="str">
        <f>VLOOKUP(Table3[[#This Row],[FAMILIA]],FAM!$B$2:$C$61,2,FALSE)</f>
        <v>MAT.MANUTENCAO</v>
      </c>
      <c r="G713" s="229" t="s">
        <v>182</v>
      </c>
      <c r="H713" s="230">
        <v>10</v>
      </c>
      <c r="I713" s="230">
        <v>30</v>
      </c>
      <c r="J713" s="230" t="s">
        <v>19380</v>
      </c>
      <c r="K713" s="233" t="s">
        <v>19064</v>
      </c>
      <c r="L713" s="229"/>
      <c r="M713" s="230"/>
    </row>
    <row r="714" spans="2:13" ht="15" customHeight="1">
      <c r="B714" s="228">
        <v>473</v>
      </c>
      <c r="C714" s="229">
        <v>736000401</v>
      </c>
      <c r="D714" s="160" t="s">
        <v>4702</v>
      </c>
      <c r="E714" s="230" t="s">
        <v>133</v>
      </c>
      <c r="F714" s="160" t="s">
        <v>134</v>
      </c>
      <c r="G714" s="229" t="s">
        <v>182</v>
      </c>
      <c r="H714" s="230">
        <v>10</v>
      </c>
      <c r="I714" s="230">
        <v>30</v>
      </c>
      <c r="J714" s="230" t="s">
        <v>19368</v>
      </c>
      <c r="K714" s="233" t="s">
        <v>19064</v>
      </c>
      <c r="L714" s="229"/>
      <c r="M714" s="230"/>
    </row>
    <row r="715" spans="2:13" ht="15" customHeight="1">
      <c r="B715" s="228">
        <v>475</v>
      </c>
      <c r="C715" s="229">
        <v>736000402</v>
      </c>
      <c r="D715" s="160" t="s">
        <v>4704</v>
      </c>
      <c r="E715" s="230" t="s">
        <v>133</v>
      </c>
      <c r="F715" s="160" t="str">
        <f>VLOOKUP(Table3[[#This Row],[FAMILIA]],FAM!$B$2:$C$61,2,FALSE)</f>
        <v>MAT.MANUTENCAO</v>
      </c>
      <c r="G715" s="229" t="s">
        <v>182</v>
      </c>
      <c r="H715" s="230">
        <v>10</v>
      </c>
      <c r="I715" s="230">
        <v>30</v>
      </c>
      <c r="J715" s="230" t="s">
        <v>19368</v>
      </c>
      <c r="K715" s="233" t="s">
        <v>19064</v>
      </c>
      <c r="L715" s="229"/>
      <c r="M715" s="230"/>
    </row>
    <row r="716" spans="2:13" ht="15" customHeight="1">
      <c r="B716" s="228">
        <v>2663</v>
      </c>
      <c r="C716" s="229">
        <v>736000403</v>
      </c>
      <c r="D716" s="160" t="s">
        <v>4706</v>
      </c>
      <c r="E716" s="230" t="s">
        <v>133</v>
      </c>
      <c r="F716" s="160" t="str">
        <f>VLOOKUP(Table3[[#This Row],[FAMILIA]],FAM!$B$2:$C$61,2,FALSE)</f>
        <v>MAT.MANUTENCAO</v>
      </c>
      <c r="G716" s="229" t="s">
        <v>182</v>
      </c>
      <c r="H716" s="230">
        <v>10</v>
      </c>
      <c r="I716" s="230">
        <v>30</v>
      </c>
      <c r="J716" s="230" t="s">
        <v>19382</v>
      </c>
      <c r="K716" s="233" t="s">
        <v>19064</v>
      </c>
      <c r="L716" s="229"/>
      <c r="M716" s="230"/>
    </row>
    <row r="717" spans="2:13" ht="15" customHeight="1">
      <c r="B717" s="228"/>
      <c r="C717" s="229">
        <v>736000405</v>
      </c>
      <c r="D717" s="160" t="s">
        <v>4221</v>
      </c>
      <c r="E717" s="230" t="s">
        <v>133</v>
      </c>
      <c r="F717" s="160" t="str">
        <f>VLOOKUP(Table3[[#This Row],[FAMILIA]],FAM!$B$2:$C$61,2,FALSE)</f>
        <v>MAT.MANUTENCAO</v>
      </c>
      <c r="G717" s="229" t="s">
        <v>182</v>
      </c>
      <c r="H717" s="230">
        <v>10</v>
      </c>
      <c r="I717" s="230">
        <v>40</v>
      </c>
      <c r="J717" s="230" t="s">
        <v>19388</v>
      </c>
      <c r="K717" s="233" t="s">
        <v>19064</v>
      </c>
      <c r="L717" s="229"/>
      <c r="M717" s="230"/>
    </row>
    <row r="718" spans="2:13" ht="15" customHeight="1">
      <c r="B718" s="228">
        <v>467</v>
      </c>
      <c r="C718" s="229">
        <v>736000408</v>
      </c>
      <c r="D718" s="160" t="s">
        <v>4713</v>
      </c>
      <c r="E718" s="230" t="s">
        <v>133</v>
      </c>
      <c r="F718" s="160" t="str">
        <f>VLOOKUP(Table3[[#This Row],[FAMILIA]],FAM!$B$2:$C$61,2,FALSE)</f>
        <v>MAT.MANUTENCAO</v>
      </c>
      <c r="G718" s="229" t="s">
        <v>182</v>
      </c>
      <c r="H718" s="230">
        <v>10</v>
      </c>
      <c r="I718" s="230">
        <v>30</v>
      </c>
      <c r="J718" s="230" t="s">
        <v>19419</v>
      </c>
      <c r="K718" s="233" t="s">
        <v>19064</v>
      </c>
      <c r="L718" s="229"/>
      <c r="M718" s="230"/>
    </row>
    <row r="719" spans="2:13" ht="15" customHeight="1">
      <c r="B719" s="228">
        <v>4413</v>
      </c>
      <c r="C719" s="229">
        <v>736000409</v>
      </c>
      <c r="D719" s="160" t="s">
        <v>19503</v>
      </c>
      <c r="E719" s="230" t="s">
        <v>133</v>
      </c>
      <c r="F719" s="160" t="str">
        <f>VLOOKUP(Table3[[#This Row],[FAMILIA]],FAM!$B$2:$C$61,2,FALSE)</f>
        <v>MAT.MANUTENCAO</v>
      </c>
      <c r="G719" s="229" t="s">
        <v>182</v>
      </c>
      <c r="H719" s="230">
        <v>10</v>
      </c>
      <c r="I719" s="230">
        <v>30</v>
      </c>
      <c r="J719" s="230" t="s">
        <v>19419</v>
      </c>
      <c r="K719" s="233" t="s">
        <v>19064</v>
      </c>
      <c r="L719" s="229"/>
      <c r="M719" s="230"/>
    </row>
    <row r="720" spans="2:13" ht="15" customHeight="1">
      <c r="B720" s="228">
        <v>495</v>
      </c>
      <c r="C720" s="229">
        <v>736000414</v>
      </c>
      <c r="D720" s="160" t="s">
        <v>4653</v>
      </c>
      <c r="E720" s="230" t="s">
        <v>133</v>
      </c>
      <c r="F720" s="160" t="str">
        <f>VLOOKUP(Table3[[#This Row],[FAMILIA]],FAM!$B$2:$C$61,2,FALSE)</f>
        <v>MAT.MANUTENCAO</v>
      </c>
      <c r="G720" s="229" t="s">
        <v>182</v>
      </c>
      <c r="H720" s="230">
        <v>10</v>
      </c>
      <c r="I720" s="230">
        <v>30</v>
      </c>
      <c r="J720" s="230" t="s">
        <v>19431</v>
      </c>
      <c r="K720" s="233" t="s">
        <v>19064</v>
      </c>
      <c r="L720" s="229"/>
      <c r="M720" s="230"/>
    </row>
    <row r="721" spans="2:13" ht="15" customHeight="1">
      <c r="B721" s="228">
        <v>468</v>
      </c>
      <c r="C721" s="229">
        <v>736000417</v>
      </c>
      <c r="D721" s="160" t="s">
        <v>4729</v>
      </c>
      <c r="E721" s="230" t="s">
        <v>133</v>
      </c>
      <c r="F721" s="160" t="str">
        <f>VLOOKUP(Table3[[#This Row],[FAMILIA]],FAM!$B$2:$C$61,2,FALSE)</f>
        <v>MAT.MANUTENCAO</v>
      </c>
      <c r="G721" s="229" t="s">
        <v>182</v>
      </c>
      <c r="H721" s="230">
        <v>10</v>
      </c>
      <c r="I721" s="230">
        <v>30</v>
      </c>
      <c r="J721" s="230" t="s">
        <v>19384</v>
      </c>
      <c r="K721" s="233" t="s">
        <v>19064</v>
      </c>
      <c r="L721" s="229"/>
      <c r="M721" s="230"/>
    </row>
    <row r="722" spans="2:13" ht="15" customHeight="1">
      <c r="B722" s="228">
        <v>337</v>
      </c>
      <c r="C722" s="229">
        <v>736000418</v>
      </c>
      <c r="D722" s="160" t="s">
        <v>4731</v>
      </c>
      <c r="E722" s="230" t="s">
        <v>133</v>
      </c>
      <c r="F722" s="160" t="str">
        <f>VLOOKUP(Table3[[#This Row],[FAMILIA]],FAM!$B$2:$C$61,2,FALSE)</f>
        <v>MAT.MANUTENCAO</v>
      </c>
      <c r="G722" s="229" t="s">
        <v>182</v>
      </c>
      <c r="H722" s="230">
        <v>10</v>
      </c>
      <c r="I722" s="230">
        <v>50</v>
      </c>
      <c r="J722" s="230" t="s">
        <v>19386</v>
      </c>
      <c r="K722" s="233" t="s">
        <v>19064</v>
      </c>
      <c r="L722" s="229"/>
      <c r="M722" s="230"/>
    </row>
    <row r="723" spans="2:13" ht="15" customHeight="1">
      <c r="B723" s="228">
        <v>478</v>
      </c>
      <c r="C723" s="229">
        <v>736000419</v>
      </c>
      <c r="D723" s="160" t="s">
        <v>4733</v>
      </c>
      <c r="E723" s="230" t="s">
        <v>133</v>
      </c>
      <c r="F723" s="160" t="str">
        <f>VLOOKUP(Table3[[#This Row],[FAMILIA]],FAM!$B$2:$C$61,2,FALSE)</f>
        <v>MAT.MANUTENCAO</v>
      </c>
      <c r="G723" s="229" t="s">
        <v>182</v>
      </c>
      <c r="H723" s="230">
        <v>10</v>
      </c>
      <c r="I723" s="230">
        <v>30</v>
      </c>
      <c r="J723" s="230" t="s">
        <v>19368</v>
      </c>
      <c r="K723" s="233" t="s">
        <v>19064</v>
      </c>
      <c r="L723" s="229"/>
      <c r="M723" s="230"/>
    </row>
    <row r="724" spans="2:13" ht="15" customHeight="1">
      <c r="B724" s="228">
        <v>506</v>
      </c>
      <c r="C724" s="229">
        <v>736000420</v>
      </c>
      <c r="D724" s="160" t="s">
        <v>4643</v>
      </c>
      <c r="E724" s="230" t="s">
        <v>133</v>
      </c>
      <c r="F724" s="160" t="str">
        <f>VLOOKUP(Table3[[#This Row],[FAMILIA]],FAM!$B$2:$C$61,2,FALSE)</f>
        <v>MAT.MANUTENCAO</v>
      </c>
      <c r="G724" s="229" t="s">
        <v>182</v>
      </c>
      <c r="H724" s="230">
        <v>10</v>
      </c>
      <c r="I724" s="230">
        <v>30</v>
      </c>
      <c r="J724" s="230" t="s">
        <v>19388</v>
      </c>
      <c r="K724" s="233" t="s">
        <v>19064</v>
      </c>
      <c r="L724" s="229"/>
      <c r="M724" s="230"/>
    </row>
    <row r="725" spans="2:13" ht="15" customHeight="1">
      <c r="B725" s="228">
        <v>501</v>
      </c>
      <c r="C725" s="229">
        <v>736000421</v>
      </c>
      <c r="D725" s="160" t="s">
        <v>4736</v>
      </c>
      <c r="E725" s="230" t="s">
        <v>133</v>
      </c>
      <c r="F725" s="160" t="str">
        <f>VLOOKUP(Table3[[#This Row],[FAMILIA]],FAM!$B$2:$C$61,2,FALSE)</f>
        <v>MAT.MANUTENCAO</v>
      </c>
      <c r="G725" s="229" t="s">
        <v>182</v>
      </c>
      <c r="H725" s="230">
        <v>10</v>
      </c>
      <c r="I725" s="230">
        <v>30</v>
      </c>
      <c r="J725" s="230" t="s">
        <v>19388</v>
      </c>
      <c r="K725" s="233" t="s">
        <v>19064</v>
      </c>
      <c r="L725" s="229"/>
      <c r="M725" s="230"/>
    </row>
    <row r="726" spans="2:13" ht="15" customHeight="1">
      <c r="B726" s="228">
        <v>282</v>
      </c>
      <c r="C726" s="229">
        <v>736000423</v>
      </c>
      <c r="D726" s="160" t="s">
        <v>4740</v>
      </c>
      <c r="E726" s="230" t="s">
        <v>133</v>
      </c>
      <c r="F726" s="160" t="str">
        <f>VLOOKUP(Table3[[#This Row],[FAMILIA]],FAM!$B$2:$C$61,2,FALSE)</f>
        <v>MAT.MANUTENCAO</v>
      </c>
      <c r="G726" s="229" t="s">
        <v>182</v>
      </c>
      <c r="H726" s="230">
        <v>5</v>
      </c>
      <c r="I726" s="230">
        <v>25</v>
      </c>
      <c r="J726" s="230" t="s">
        <v>19426</v>
      </c>
      <c r="K726" s="233" t="s">
        <v>19064</v>
      </c>
      <c r="L726" s="229"/>
      <c r="M726" s="230"/>
    </row>
    <row r="727" spans="2:13" ht="15" customHeight="1">
      <c r="B727" s="228">
        <v>4414</v>
      </c>
      <c r="C727" s="229">
        <v>736000424</v>
      </c>
      <c r="D727" s="160" t="s">
        <v>4742</v>
      </c>
      <c r="E727" s="230" t="s">
        <v>133</v>
      </c>
      <c r="F727" s="160" t="str">
        <f>VLOOKUP(Table3[[#This Row],[FAMILIA]],FAM!$B$2:$C$61,2,FALSE)</f>
        <v>MAT.MANUTENCAO</v>
      </c>
      <c r="G727" s="229" t="s">
        <v>182</v>
      </c>
      <c r="H727" s="230">
        <v>10</v>
      </c>
      <c r="I727" s="230">
        <v>52</v>
      </c>
      <c r="J727" s="230" t="s">
        <v>19088</v>
      </c>
      <c r="K727" s="233" t="s">
        <v>19064</v>
      </c>
      <c r="L727" s="229"/>
      <c r="M727" s="230"/>
    </row>
    <row r="728" spans="2:13" ht="15" customHeight="1">
      <c r="B728" s="228">
        <v>782</v>
      </c>
      <c r="C728" s="229">
        <v>736000426</v>
      </c>
      <c r="D728" s="160" t="s">
        <v>19504</v>
      </c>
      <c r="E728" s="230" t="s">
        <v>133</v>
      </c>
      <c r="F728" s="160" t="str">
        <f>VLOOKUP(Table3[[#This Row],[FAMILIA]],FAM!$B$2:$C$61,2,FALSE)</f>
        <v>MAT.MANUTENCAO</v>
      </c>
      <c r="G728" s="229" t="s">
        <v>182</v>
      </c>
      <c r="H728" s="230">
        <v>12</v>
      </c>
      <c r="I728" s="230">
        <v>36</v>
      </c>
      <c r="J728" s="230" t="s">
        <v>19350</v>
      </c>
      <c r="K728" s="233" t="s">
        <v>19064</v>
      </c>
      <c r="L728" s="229"/>
      <c r="M728" s="230"/>
    </row>
    <row r="729" spans="2:13" ht="15" customHeight="1">
      <c r="B729" s="228">
        <v>3321</v>
      </c>
      <c r="C729" s="229">
        <v>736000427</v>
      </c>
      <c r="D729" s="160" t="s">
        <v>19505</v>
      </c>
      <c r="E729" s="230" t="s">
        <v>133</v>
      </c>
      <c r="F729" s="160" t="str">
        <f>VLOOKUP(Table3[[#This Row],[FAMILIA]],FAM!$B$2:$C$61,2,FALSE)</f>
        <v>MAT.MANUTENCAO</v>
      </c>
      <c r="G729" s="229" t="s">
        <v>182</v>
      </c>
      <c r="H729" s="230">
        <v>10</v>
      </c>
      <c r="I729" s="230">
        <v>20</v>
      </c>
      <c r="J729" s="230" t="s">
        <v>19479</v>
      </c>
      <c r="K729" s="233" t="s">
        <v>19064</v>
      </c>
      <c r="L729" s="229"/>
      <c r="M729" s="230"/>
    </row>
    <row r="730" spans="2:13" ht="15" customHeight="1">
      <c r="B730" s="228">
        <v>1219</v>
      </c>
      <c r="C730" s="229">
        <v>736000428</v>
      </c>
      <c r="D730" s="160" t="s">
        <v>19506</v>
      </c>
      <c r="E730" s="230" t="s">
        <v>133</v>
      </c>
      <c r="F730" s="160" t="str">
        <f>VLOOKUP(Table3[[#This Row],[FAMILIA]],FAM!$B$2:$C$61,2,FALSE)</f>
        <v>MAT.MANUTENCAO</v>
      </c>
      <c r="G730" s="229" t="s">
        <v>182</v>
      </c>
      <c r="H730" s="230">
        <v>6</v>
      </c>
      <c r="I730" s="230">
        <v>20</v>
      </c>
      <c r="J730" s="230" t="s">
        <v>19334</v>
      </c>
      <c r="K730" s="233" t="s">
        <v>19064</v>
      </c>
      <c r="L730" s="229"/>
      <c r="M730" s="230"/>
    </row>
    <row r="731" spans="2:13" ht="15" customHeight="1">
      <c r="B731" s="228">
        <v>6504</v>
      </c>
      <c r="C731" s="229">
        <v>736000429</v>
      </c>
      <c r="D731" s="160" t="s">
        <v>4752</v>
      </c>
      <c r="E731" s="230" t="s">
        <v>133</v>
      </c>
      <c r="F731" s="160" t="str">
        <f>VLOOKUP(Table3[[#This Row],[FAMILIA]],FAM!$B$2:$C$61,2,FALSE)</f>
        <v>MAT.MANUTENCAO</v>
      </c>
      <c r="G731" s="229" t="s">
        <v>182</v>
      </c>
      <c r="H731" s="230">
        <v>10</v>
      </c>
      <c r="I731" s="230">
        <v>50</v>
      </c>
      <c r="J731" s="230" t="s">
        <v>19100</v>
      </c>
      <c r="K731" s="231" t="s">
        <v>19064</v>
      </c>
      <c r="L731" s="229"/>
      <c r="M731" s="230"/>
    </row>
    <row r="732" spans="2:13" ht="15" customHeight="1">
      <c r="B732" s="228">
        <v>769</v>
      </c>
      <c r="C732" s="229">
        <v>736000434</v>
      </c>
      <c r="D732" s="160" t="s">
        <v>4762</v>
      </c>
      <c r="E732" s="230" t="s">
        <v>133</v>
      </c>
      <c r="F732" s="160" t="str">
        <f>VLOOKUP(Table3[[#This Row],[FAMILIA]],FAM!$B$2:$C$61,2,FALSE)</f>
        <v>MAT.MANUTENCAO</v>
      </c>
      <c r="G732" s="229" t="s">
        <v>182</v>
      </c>
      <c r="H732" s="230">
        <v>6</v>
      </c>
      <c r="I732" s="230">
        <v>40</v>
      </c>
      <c r="J732" s="230" t="s">
        <v>19507</v>
      </c>
      <c r="K732" s="233" t="s">
        <v>19064</v>
      </c>
      <c r="L732" s="229"/>
      <c r="M732" s="230"/>
    </row>
    <row r="733" spans="2:13" ht="15" customHeight="1">
      <c r="B733" s="228">
        <v>1212</v>
      </c>
      <c r="C733" s="229">
        <v>736000442</v>
      </c>
      <c r="D733" s="160" t="s">
        <v>4778</v>
      </c>
      <c r="E733" s="230" t="s">
        <v>133</v>
      </c>
      <c r="F733" s="160" t="str">
        <f>VLOOKUP(Table3[[#This Row],[FAMILIA]],FAM!$B$2:$C$61,2,FALSE)</f>
        <v>MAT.MANUTENCAO</v>
      </c>
      <c r="G733" s="229" t="s">
        <v>182</v>
      </c>
      <c r="H733" s="230">
        <v>2</v>
      </c>
      <c r="I733" s="230">
        <v>4</v>
      </c>
      <c r="J733" s="230" t="s">
        <v>19336</v>
      </c>
      <c r="K733" s="233" t="s">
        <v>19064</v>
      </c>
      <c r="L733" s="229"/>
      <c r="M733" s="230"/>
    </row>
    <row r="734" spans="2:13" ht="15" customHeight="1">
      <c r="B734" s="228">
        <v>3749</v>
      </c>
      <c r="C734" s="229">
        <v>736000443</v>
      </c>
      <c r="D734" s="160" t="s">
        <v>4780</v>
      </c>
      <c r="E734" s="230" t="s">
        <v>133</v>
      </c>
      <c r="F734" s="160" t="str">
        <f>VLOOKUP(Table3[[#This Row],[FAMILIA]],FAM!$B$2:$C$61,2,FALSE)</f>
        <v>MAT.MANUTENCAO</v>
      </c>
      <c r="G734" s="229" t="s">
        <v>182</v>
      </c>
      <c r="H734" s="230">
        <v>20</v>
      </c>
      <c r="I734" s="230">
        <v>200</v>
      </c>
      <c r="J734" s="230" t="s">
        <v>19508</v>
      </c>
      <c r="K734" s="26" t="s">
        <v>19064</v>
      </c>
      <c r="L734" s="229"/>
      <c r="M734" s="230"/>
    </row>
    <row r="735" spans="2:13" ht="15" customHeight="1">
      <c r="B735" s="228">
        <v>3125</v>
      </c>
      <c r="C735" s="229">
        <v>736000445</v>
      </c>
      <c r="D735" s="160" t="s">
        <v>4783</v>
      </c>
      <c r="E735" s="230" t="s">
        <v>133</v>
      </c>
      <c r="F735" s="160" t="str">
        <f>VLOOKUP(Table3[[#This Row],[FAMILIA]],FAM!$B$2:$C$61,2,FALSE)</f>
        <v>MAT.MANUTENCAO</v>
      </c>
      <c r="G735" s="229" t="s">
        <v>182</v>
      </c>
      <c r="H735" s="230">
        <v>2</v>
      </c>
      <c r="I735" s="230">
        <v>6</v>
      </c>
      <c r="J735" s="230" t="s">
        <v>19509</v>
      </c>
      <c r="K735" s="233" t="s">
        <v>19064</v>
      </c>
      <c r="L735" s="229"/>
      <c r="M735" s="230"/>
    </row>
    <row r="736" spans="2:13" ht="15" customHeight="1">
      <c r="B736" s="228">
        <v>4099</v>
      </c>
      <c r="C736" s="229">
        <v>736000446</v>
      </c>
      <c r="D736" s="160" t="s">
        <v>4785</v>
      </c>
      <c r="E736" s="230" t="s">
        <v>133</v>
      </c>
      <c r="F736" s="160" t="str">
        <f>VLOOKUP(Table3[[#This Row],[FAMILIA]],FAM!$B$2:$C$61,2,FALSE)</f>
        <v>MAT.MANUTENCAO</v>
      </c>
      <c r="G736" s="229" t="s">
        <v>182</v>
      </c>
      <c r="H736" s="230">
        <v>1</v>
      </c>
      <c r="I736" s="230">
        <v>10</v>
      </c>
      <c r="J736" s="230" t="s">
        <v>19510</v>
      </c>
      <c r="K736" s="233" t="s">
        <v>19064</v>
      </c>
      <c r="L736" s="229"/>
      <c r="M736" s="230"/>
    </row>
    <row r="737" spans="2:13" ht="15" customHeight="1">
      <c r="B737" s="228">
        <v>3904</v>
      </c>
      <c r="C737" s="229">
        <v>736000447</v>
      </c>
      <c r="D737" s="160" t="s">
        <v>4787</v>
      </c>
      <c r="E737" s="230" t="s">
        <v>133</v>
      </c>
      <c r="F737" s="160" t="str">
        <f>VLOOKUP(Table3[[#This Row],[FAMILIA]],FAM!$B$2:$C$61,2,FALSE)</f>
        <v>MAT.MANUTENCAO</v>
      </c>
      <c r="G737" s="229" t="s">
        <v>182</v>
      </c>
      <c r="H737" s="230">
        <v>1</v>
      </c>
      <c r="I737" s="230">
        <v>3</v>
      </c>
      <c r="J737" s="230" t="s">
        <v>19511</v>
      </c>
      <c r="K737" s="233" t="s">
        <v>19064</v>
      </c>
      <c r="L737" s="229"/>
      <c r="M737" s="230"/>
    </row>
    <row r="738" spans="2:13" ht="15" customHeight="1">
      <c r="B738" s="248">
        <v>3323</v>
      </c>
      <c r="C738" s="242">
        <v>736000449</v>
      </c>
      <c r="D738" s="243" t="s">
        <v>19512</v>
      </c>
      <c r="E738" s="244" t="s">
        <v>133</v>
      </c>
      <c r="F738" s="243" t="str">
        <f>VLOOKUP(Table3[[#This Row],[FAMILIA]],FAM!$B$2:$C$61,2,FALSE)</f>
        <v>MAT.MANUTENCAO</v>
      </c>
      <c r="G738" s="242" t="s">
        <v>182</v>
      </c>
      <c r="H738" s="244"/>
      <c r="I738" s="244"/>
      <c r="J738" s="260"/>
      <c r="K738" s="245" t="s">
        <v>19064</v>
      </c>
      <c r="L738" s="242"/>
      <c r="M738" s="230"/>
    </row>
    <row r="739" spans="2:13" ht="15" customHeight="1">
      <c r="B739" s="228">
        <v>775</v>
      </c>
      <c r="C739" s="229">
        <v>736000457</v>
      </c>
      <c r="D739" s="160" t="s">
        <v>19513</v>
      </c>
      <c r="E739" s="230" t="s">
        <v>133</v>
      </c>
      <c r="F739" s="160" t="str">
        <f>VLOOKUP(Table3[[#This Row],[FAMILIA]],FAM!$B$2:$C$61,2,FALSE)</f>
        <v>MAT.MANUTENCAO</v>
      </c>
      <c r="G739" s="229" t="s">
        <v>182</v>
      </c>
      <c r="H739" s="230">
        <v>6</v>
      </c>
      <c r="I739" s="230">
        <v>20</v>
      </c>
      <c r="J739" s="230" t="s">
        <v>19364</v>
      </c>
      <c r="K739" s="233" t="s">
        <v>19064</v>
      </c>
      <c r="L739" s="229"/>
      <c r="M739" s="230"/>
    </row>
    <row r="740" spans="2:13" ht="15" customHeight="1">
      <c r="B740" s="228">
        <v>779</v>
      </c>
      <c r="C740" s="229">
        <v>736000458</v>
      </c>
      <c r="D740" s="160" t="s">
        <v>19514</v>
      </c>
      <c r="E740" s="230" t="s">
        <v>133</v>
      </c>
      <c r="F740" s="160" t="str">
        <f>VLOOKUP(Table3[[#This Row],[FAMILIA]],FAM!$B$2:$C$61,2,FALSE)</f>
        <v>MAT.MANUTENCAO</v>
      </c>
      <c r="G740" s="229" t="s">
        <v>182</v>
      </c>
      <c r="H740" s="230">
        <v>6</v>
      </c>
      <c r="I740" s="230">
        <v>20</v>
      </c>
      <c r="J740" s="230" t="s">
        <v>19364</v>
      </c>
      <c r="K740" s="233" t="s">
        <v>19064</v>
      </c>
      <c r="L740" s="229"/>
      <c r="M740" s="230"/>
    </row>
    <row r="741" spans="2:13" ht="15" customHeight="1">
      <c r="B741" s="228">
        <v>6542</v>
      </c>
      <c r="C741" s="229">
        <v>736000459</v>
      </c>
      <c r="D741" s="160" t="s">
        <v>4811</v>
      </c>
      <c r="E741" s="230" t="s">
        <v>133</v>
      </c>
      <c r="F741" s="160" t="str">
        <f>VLOOKUP(Table3[[#This Row],[FAMILIA]],FAM!$B$2:$C$61,2,FALSE)</f>
        <v>MAT.MANUTENCAO</v>
      </c>
      <c r="G741" s="229" t="s">
        <v>182</v>
      </c>
      <c r="H741" s="230">
        <v>5</v>
      </c>
      <c r="I741" s="230">
        <v>10</v>
      </c>
      <c r="J741" s="230" t="s">
        <v>19515</v>
      </c>
      <c r="K741" s="231" t="s">
        <v>19064</v>
      </c>
      <c r="L741" s="229"/>
      <c r="M741" s="230"/>
    </row>
    <row r="742" spans="2:13" ht="15" customHeight="1">
      <c r="B742" s="228">
        <v>777</v>
      </c>
      <c r="C742" s="229">
        <v>736000460</v>
      </c>
      <c r="D742" s="160" t="s">
        <v>19516</v>
      </c>
      <c r="E742" s="230" t="s">
        <v>133</v>
      </c>
      <c r="F742" s="160" t="str">
        <f>VLOOKUP(Table3[[#This Row],[FAMILIA]],FAM!$B$2:$C$61,2,FALSE)</f>
        <v>MAT.MANUTENCAO</v>
      </c>
      <c r="G742" s="229" t="s">
        <v>182</v>
      </c>
      <c r="H742" s="230">
        <v>6</v>
      </c>
      <c r="I742" s="230">
        <v>20</v>
      </c>
      <c r="J742" s="230" t="s">
        <v>19517</v>
      </c>
      <c r="K742" s="233" t="s">
        <v>19064</v>
      </c>
      <c r="L742" s="229"/>
      <c r="M742" s="230"/>
    </row>
    <row r="743" spans="2:13" ht="15" customHeight="1">
      <c r="B743" s="228">
        <v>3324</v>
      </c>
      <c r="C743" s="229">
        <v>736000464</v>
      </c>
      <c r="D743" s="160" t="s">
        <v>4820</v>
      </c>
      <c r="E743" s="230" t="s">
        <v>133</v>
      </c>
      <c r="F743" s="160" t="str">
        <f>VLOOKUP(Table3[[#This Row],[FAMILIA]],FAM!$B$2:$C$61,2,FALSE)</f>
        <v>MAT.MANUTENCAO</v>
      </c>
      <c r="G743" s="229" t="s">
        <v>182</v>
      </c>
      <c r="H743" s="230">
        <v>2</v>
      </c>
      <c r="I743" s="230">
        <v>4</v>
      </c>
      <c r="J743" s="230" t="s">
        <v>19234</v>
      </c>
      <c r="K743" s="233" t="s">
        <v>19064</v>
      </c>
      <c r="L743" s="229"/>
      <c r="M743" s="230"/>
    </row>
    <row r="744" spans="2:13" ht="15" customHeight="1">
      <c r="B744" s="228"/>
      <c r="C744" s="229">
        <v>736000465</v>
      </c>
      <c r="D744" s="160" t="s">
        <v>19518</v>
      </c>
      <c r="E744" s="230" t="s">
        <v>133</v>
      </c>
      <c r="F744" s="160" t="s">
        <v>134</v>
      </c>
      <c r="G744" s="229" t="s">
        <v>182</v>
      </c>
      <c r="H744" s="230">
        <v>2</v>
      </c>
      <c r="I744" s="230">
        <v>6</v>
      </c>
      <c r="J744" s="230" t="s">
        <v>19519</v>
      </c>
      <c r="K744" s="233" t="s">
        <v>19064</v>
      </c>
      <c r="L744" s="229" t="s">
        <v>19520</v>
      </c>
      <c r="M744" s="230"/>
    </row>
    <row r="745" spans="2:13" ht="15" customHeight="1">
      <c r="B745" s="228">
        <v>3325</v>
      </c>
      <c r="C745" s="229">
        <v>736000468</v>
      </c>
      <c r="D745" s="160" t="s">
        <v>4828</v>
      </c>
      <c r="E745" s="230" t="s">
        <v>133</v>
      </c>
      <c r="F745" s="160" t="str">
        <f>VLOOKUP(Table3[[#This Row],[FAMILIA]],FAM!$B$2:$C$61,2,FALSE)</f>
        <v>MAT.MANUTENCAO</v>
      </c>
      <c r="G745" s="229" t="s">
        <v>182</v>
      </c>
      <c r="H745" s="230">
        <v>2</v>
      </c>
      <c r="I745" s="230">
        <v>6</v>
      </c>
      <c r="J745" s="230" t="s">
        <v>19521</v>
      </c>
      <c r="K745" s="233" t="s">
        <v>19064</v>
      </c>
      <c r="L745" s="229"/>
      <c r="M745" s="230"/>
    </row>
    <row r="746" spans="2:13" ht="15" customHeight="1">
      <c r="B746" s="228">
        <v>3326</v>
      </c>
      <c r="C746" s="229">
        <v>736000470</v>
      </c>
      <c r="D746" s="160" t="s">
        <v>4832</v>
      </c>
      <c r="E746" s="230" t="s">
        <v>133</v>
      </c>
      <c r="F746" s="160" t="str">
        <f>VLOOKUP(Table3[[#This Row],[FAMILIA]],FAM!$B$2:$C$61,2,FALSE)</f>
        <v>MAT.MANUTENCAO</v>
      </c>
      <c r="G746" s="229" t="s">
        <v>182</v>
      </c>
      <c r="H746" s="230">
        <v>4</v>
      </c>
      <c r="I746" s="230">
        <v>12</v>
      </c>
      <c r="J746" s="230" t="s">
        <v>19234</v>
      </c>
      <c r="K746" s="233" t="s">
        <v>19064</v>
      </c>
      <c r="L746" s="229"/>
      <c r="M746" s="230"/>
    </row>
    <row r="747" spans="2:13" ht="15" customHeight="1">
      <c r="B747" s="228">
        <v>977</v>
      </c>
      <c r="C747" s="229">
        <v>736000471</v>
      </c>
      <c r="D747" s="160" t="s">
        <v>273</v>
      </c>
      <c r="E747" s="230" t="s">
        <v>88</v>
      </c>
      <c r="F747" s="160" t="str">
        <f>VLOOKUP(Table3[[#This Row],[FAMILIA]],FAM!$B$2:$C$61,2,FALSE)</f>
        <v>MAT.SOLD/BRASAG - MAT.AUX.PROD</v>
      </c>
      <c r="G747" s="229" t="s">
        <v>182</v>
      </c>
      <c r="H747" s="230">
        <v>2</v>
      </c>
      <c r="I747" s="230">
        <v>8</v>
      </c>
      <c r="J747" s="230" t="s">
        <v>19070</v>
      </c>
      <c r="K747" s="233" t="s">
        <v>19064</v>
      </c>
      <c r="L747" s="229"/>
      <c r="M747" s="230"/>
    </row>
    <row r="748" spans="2:13" ht="15" customHeight="1">
      <c r="B748" s="228">
        <v>3093</v>
      </c>
      <c r="C748" s="229">
        <v>736000482</v>
      </c>
      <c r="D748" s="160" t="s">
        <v>676</v>
      </c>
      <c r="E748" s="230" t="s">
        <v>133</v>
      </c>
      <c r="F748" s="160" t="str">
        <f>VLOOKUP(Table3[[#This Row],[FAMILIA]],FAM!$B$2:$C$61,2,FALSE)</f>
        <v>MAT.MANUTENCAO</v>
      </c>
      <c r="G748" s="229" t="s">
        <v>182</v>
      </c>
      <c r="H748" s="230">
        <v>10</v>
      </c>
      <c r="I748" s="230">
        <v>30</v>
      </c>
      <c r="J748" s="230" t="s">
        <v>19388</v>
      </c>
      <c r="K748" s="233" t="s">
        <v>19064</v>
      </c>
      <c r="L748" s="229"/>
      <c r="M748" s="230"/>
    </row>
    <row r="749" spans="2:13" ht="15" customHeight="1">
      <c r="B749" s="228">
        <v>686</v>
      </c>
      <c r="C749" s="229">
        <v>736000483</v>
      </c>
      <c r="D749" s="160" t="s">
        <v>4853</v>
      </c>
      <c r="E749" s="230" t="s">
        <v>133</v>
      </c>
      <c r="F749" s="160" t="str">
        <f>VLOOKUP(Table3[[#This Row],[FAMILIA]],FAM!$B$2:$C$61,2,FALSE)</f>
        <v>MAT.MANUTENCAO</v>
      </c>
      <c r="G749" s="229" t="s">
        <v>182</v>
      </c>
      <c r="H749" s="230">
        <v>10</v>
      </c>
      <c r="I749" s="230">
        <v>30</v>
      </c>
      <c r="J749" s="230" t="s">
        <v>19388</v>
      </c>
      <c r="K749" s="233" t="s">
        <v>19064</v>
      </c>
      <c r="L749" s="229"/>
      <c r="M749" s="230"/>
    </row>
    <row r="750" spans="2:13" ht="15" customHeight="1">
      <c r="B750" s="228">
        <v>4186</v>
      </c>
      <c r="C750" s="229">
        <v>736000485</v>
      </c>
      <c r="D750" s="160" t="s">
        <v>19522</v>
      </c>
      <c r="E750" s="230" t="s">
        <v>139</v>
      </c>
      <c r="F750" s="160" t="str">
        <f>VLOOKUP(Table3[[#This Row],[FAMILIA]],FAM!$B$2:$C$61,2,FALSE)</f>
        <v>MAT.PROTECCAO - MAT.INDIRECTO</v>
      </c>
      <c r="G750" s="229" t="s">
        <v>182</v>
      </c>
      <c r="H750" s="230">
        <v>10</v>
      </c>
      <c r="I750" s="230">
        <v>20</v>
      </c>
      <c r="J750" s="230" t="s">
        <v>19312</v>
      </c>
      <c r="K750" s="233" t="s">
        <v>19064</v>
      </c>
      <c r="L750" s="229"/>
      <c r="M750" s="230"/>
    </row>
    <row r="751" spans="2:13" ht="15" customHeight="1">
      <c r="B751" s="228">
        <v>6920</v>
      </c>
      <c r="C751" s="229">
        <v>736000488</v>
      </c>
      <c r="D751" s="160" t="s">
        <v>19523</v>
      </c>
      <c r="E751" s="230" t="s">
        <v>133</v>
      </c>
      <c r="F751" s="160" t="str">
        <f>VLOOKUP(Table3[[#This Row],[FAMILIA]],FAM!$B$2:$C$61,2,FALSE)</f>
        <v>MAT.MANUTENCAO</v>
      </c>
      <c r="G751" s="229" t="s">
        <v>182</v>
      </c>
      <c r="H751" s="230">
        <v>10</v>
      </c>
      <c r="I751" s="230">
        <v>50</v>
      </c>
      <c r="J751" s="230" t="s">
        <v>19524</v>
      </c>
      <c r="K751" s="233" t="s">
        <v>19064</v>
      </c>
      <c r="L751" s="229"/>
      <c r="M751" s="230"/>
    </row>
    <row r="752" spans="2:13" ht="15" customHeight="1">
      <c r="B752" s="228">
        <v>3328</v>
      </c>
      <c r="C752" s="229">
        <v>736000491</v>
      </c>
      <c r="D752" s="160" t="s">
        <v>4867</v>
      </c>
      <c r="E752" s="230" t="s">
        <v>133</v>
      </c>
      <c r="F752" s="160" t="str">
        <f>VLOOKUP(Table3[[#This Row],[FAMILIA]],FAM!$B$2:$C$61,2,FALSE)</f>
        <v>MAT.MANUTENCAO</v>
      </c>
      <c r="G752" s="229" t="s">
        <v>182</v>
      </c>
      <c r="H752" s="230">
        <v>1</v>
      </c>
      <c r="I752" s="230">
        <v>4</v>
      </c>
      <c r="J752" s="230" t="s">
        <v>19525</v>
      </c>
      <c r="K752" s="233" t="s">
        <v>19064</v>
      </c>
      <c r="L752" s="229" t="s">
        <v>19284</v>
      </c>
      <c r="M752" s="230" t="s">
        <v>19225</v>
      </c>
    </row>
    <row r="753" spans="2:13" ht="15" customHeight="1">
      <c r="B753" s="228">
        <v>3329</v>
      </c>
      <c r="C753" s="229">
        <v>736000495</v>
      </c>
      <c r="D753" s="160" t="s">
        <v>4875</v>
      </c>
      <c r="E753" s="230" t="s">
        <v>133</v>
      </c>
      <c r="F753" s="160" t="str">
        <f>VLOOKUP(Table3[[#This Row],[FAMILIA]],FAM!$B$2:$C$61,2,FALSE)</f>
        <v>MAT.MANUTENCAO</v>
      </c>
      <c r="G753" s="229" t="s">
        <v>182</v>
      </c>
      <c r="H753" s="230">
        <v>2</v>
      </c>
      <c r="I753" s="230">
        <v>4</v>
      </c>
      <c r="J753" s="230" t="s">
        <v>19268</v>
      </c>
      <c r="K753" s="233" t="s">
        <v>19064</v>
      </c>
      <c r="L753" s="229" t="s">
        <v>19284</v>
      </c>
      <c r="M753" s="230" t="s">
        <v>19225</v>
      </c>
    </row>
    <row r="754" spans="2:13" ht="15" customHeight="1">
      <c r="B754" s="228">
        <v>3330</v>
      </c>
      <c r="C754" s="229">
        <v>736000496</v>
      </c>
      <c r="D754" s="160" t="s">
        <v>4877</v>
      </c>
      <c r="E754" s="230" t="s">
        <v>133</v>
      </c>
      <c r="F754" s="160" t="str">
        <f>VLOOKUP(Table3[[#This Row],[FAMILIA]],FAM!$B$2:$C$61,2,FALSE)</f>
        <v>MAT.MANUTENCAO</v>
      </c>
      <c r="G754" s="229" t="s">
        <v>182</v>
      </c>
      <c r="H754" s="230">
        <v>2</v>
      </c>
      <c r="I754" s="230">
        <v>10</v>
      </c>
      <c r="J754" s="230" t="s">
        <v>19268</v>
      </c>
      <c r="K754" s="233" t="s">
        <v>19064</v>
      </c>
      <c r="L754" s="229" t="s">
        <v>19284</v>
      </c>
      <c r="M754" s="230" t="s">
        <v>19225</v>
      </c>
    </row>
    <row r="755" spans="2:13" ht="15" customHeight="1">
      <c r="B755" s="228">
        <v>3331</v>
      </c>
      <c r="C755" s="229">
        <v>736000498</v>
      </c>
      <c r="D755" s="160" t="s">
        <v>4881</v>
      </c>
      <c r="E755" s="230" t="s">
        <v>133</v>
      </c>
      <c r="F755" s="160" t="str">
        <f>VLOOKUP(Table3[[#This Row],[FAMILIA]],FAM!$B$2:$C$61,2,FALSE)</f>
        <v>MAT.MANUTENCAO</v>
      </c>
      <c r="G755" s="229" t="s">
        <v>182</v>
      </c>
      <c r="H755" s="230">
        <v>2</v>
      </c>
      <c r="I755" s="230">
        <v>4</v>
      </c>
      <c r="J755" s="230" t="s">
        <v>19525</v>
      </c>
      <c r="K755" s="233" t="s">
        <v>19064</v>
      </c>
      <c r="L755" s="229" t="s">
        <v>19284</v>
      </c>
      <c r="M755" s="230" t="s">
        <v>19225</v>
      </c>
    </row>
    <row r="756" spans="2:13" ht="15" customHeight="1">
      <c r="B756" s="228">
        <v>5990</v>
      </c>
      <c r="C756" s="229">
        <v>736000499</v>
      </c>
      <c r="D756" s="160" t="s">
        <v>4883</v>
      </c>
      <c r="E756" s="230" t="s">
        <v>133</v>
      </c>
      <c r="F756" s="160" t="str">
        <f>VLOOKUP(Table3[[#This Row],[FAMILIA]],FAM!$B$2:$C$61,2,FALSE)</f>
        <v>MAT.MANUTENCAO</v>
      </c>
      <c r="G756" s="229" t="s">
        <v>182</v>
      </c>
      <c r="H756" s="230">
        <v>2</v>
      </c>
      <c r="I756" s="230">
        <v>6</v>
      </c>
      <c r="J756" s="230" t="s">
        <v>19526</v>
      </c>
      <c r="K756" s="233" t="s">
        <v>19064</v>
      </c>
      <c r="L756" s="229"/>
      <c r="M756" s="230"/>
    </row>
    <row r="757" spans="2:13" ht="15" customHeight="1">
      <c r="B757" s="228">
        <v>5186</v>
      </c>
      <c r="C757" s="229">
        <v>736000500</v>
      </c>
      <c r="D757" s="160" t="s">
        <v>4885</v>
      </c>
      <c r="E757" s="230" t="s">
        <v>133</v>
      </c>
      <c r="F757" s="160" t="str">
        <f>VLOOKUP(Table3[[#This Row],[FAMILIA]],FAM!$B$2:$C$61,2,FALSE)</f>
        <v>MAT.MANUTENCAO</v>
      </c>
      <c r="G757" s="229" t="s">
        <v>182</v>
      </c>
      <c r="H757" s="230">
        <v>2</v>
      </c>
      <c r="I757" s="230">
        <v>8</v>
      </c>
      <c r="J757" s="230" t="s">
        <v>19488</v>
      </c>
      <c r="K757" s="233" t="s">
        <v>19064</v>
      </c>
      <c r="L757" s="229"/>
      <c r="M757" s="230"/>
    </row>
    <row r="758" spans="2:13" ht="15" customHeight="1">
      <c r="B758" s="228">
        <v>3019</v>
      </c>
      <c r="C758" s="229">
        <v>736000501</v>
      </c>
      <c r="D758" s="160" t="s">
        <v>4887</v>
      </c>
      <c r="E758" s="230" t="s">
        <v>133</v>
      </c>
      <c r="F758" s="160" t="str">
        <f>VLOOKUP(Table3[[#This Row],[FAMILIA]],FAM!$B$2:$C$61,2,FALSE)</f>
        <v>MAT.MANUTENCAO</v>
      </c>
      <c r="G758" s="229" t="s">
        <v>182</v>
      </c>
      <c r="H758" s="230">
        <v>4</v>
      </c>
      <c r="I758" s="230">
        <v>10</v>
      </c>
      <c r="J758" s="230" t="s">
        <v>19527</v>
      </c>
      <c r="K758" s="233" t="s">
        <v>19064</v>
      </c>
      <c r="L758" s="229"/>
      <c r="M758" s="230"/>
    </row>
    <row r="759" spans="2:13" ht="15" customHeight="1">
      <c r="B759" s="228">
        <v>6167</v>
      </c>
      <c r="C759" s="229">
        <v>736000503</v>
      </c>
      <c r="D759" s="160" t="s">
        <v>4890</v>
      </c>
      <c r="E759" s="230" t="s">
        <v>133</v>
      </c>
      <c r="F759" s="160" t="str">
        <f>VLOOKUP(Table3[[#This Row],[FAMILIA]],FAM!$B$2:$C$61,2,FALSE)</f>
        <v>MAT.MANUTENCAO</v>
      </c>
      <c r="G759" s="229" t="s">
        <v>182</v>
      </c>
      <c r="H759" s="230">
        <v>6</v>
      </c>
      <c r="I759" s="230">
        <v>20</v>
      </c>
      <c r="J759" s="230" t="s">
        <v>19528</v>
      </c>
      <c r="K759" s="233" t="s">
        <v>19064</v>
      </c>
      <c r="L759" s="229"/>
      <c r="M759" s="230"/>
    </row>
    <row r="760" spans="2:13" ht="15" customHeight="1">
      <c r="B760" s="228">
        <v>640</v>
      </c>
      <c r="C760" s="229">
        <v>736000506</v>
      </c>
      <c r="D760" s="160" t="s">
        <v>4892</v>
      </c>
      <c r="E760" s="230" t="s">
        <v>133</v>
      </c>
      <c r="F760" s="160" t="str">
        <f>VLOOKUP(Table3[[#This Row],[FAMILIA]],FAM!$B$2:$C$61,2,FALSE)</f>
        <v>MAT.MANUTENCAO</v>
      </c>
      <c r="G760" s="229" t="s">
        <v>182</v>
      </c>
      <c r="H760" s="230">
        <v>6</v>
      </c>
      <c r="I760" s="230">
        <v>20</v>
      </c>
      <c r="J760" s="230" t="s">
        <v>19487</v>
      </c>
      <c r="K760" s="233" t="s">
        <v>19064</v>
      </c>
      <c r="L760" s="229"/>
      <c r="M760" s="230"/>
    </row>
    <row r="761" spans="2:13" ht="15" customHeight="1">
      <c r="B761" s="228">
        <v>161</v>
      </c>
      <c r="C761" s="229">
        <v>736000507</v>
      </c>
      <c r="D761" s="160" t="s">
        <v>4897</v>
      </c>
      <c r="E761" s="230" t="s">
        <v>133</v>
      </c>
      <c r="F761" s="160" t="str">
        <f>VLOOKUP(Table3[[#This Row],[FAMILIA]],FAM!$B$2:$C$61,2,FALSE)</f>
        <v>MAT.MANUTENCAO</v>
      </c>
      <c r="G761" s="229" t="s">
        <v>182</v>
      </c>
      <c r="H761" s="230">
        <v>2</v>
      </c>
      <c r="I761" s="230">
        <v>4</v>
      </c>
      <c r="J761" s="230" t="s">
        <v>19144</v>
      </c>
      <c r="K761" s="233" t="s">
        <v>19064</v>
      </c>
      <c r="L761" s="229"/>
      <c r="M761" s="230"/>
    </row>
    <row r="762" spans="2:13" ht="15" customHeight="1">
      <c r="B762" s="119">
        <v>166</v>
      </c>
      <c r="C762" s="229">
        <v>736000508</v>
      </c>
      <c r="D762" s="25" t="s">
        <v>4899</v>
      </c>
      <c r="E762" s="27" t="s">
        <v>133</v>
      </c>
      <c r="F762" s="25" t="str">
        <f>VLOOKUP(Table3[[#This Row],[FAMILIA]],FAM!$B$2:$C$61,2,FALSE)</f>
        <v>MAT.MANUTENCAO</v>
      </c>
      <c r="G762" s="132" t="s">
        <v>182</v>
      </c>
      <c r="H762" s="27">
        <v>2</v>
      </c>
      <c r="I762" s="27">
        <v>4</v>
      </c>
      <c r="J762" s="230" t="s">
        <v>19086</v>
      </c>
      <c r="K762" s="26" t="s">
        <v>19064</v>
      </c>
      <c r="L762" s="229" t="s">
        <v>19529</v>
      </c>
      <c r="M762" s="230"/>
    </row>
    <row r="763" spans="2:13" ht="15" customHeight="1">
      <c r="B763" s="228"/>
      <c r="C763" s="229">
        <v>736000510</v>
      </c>
      <c r="D763" s="160" t="s">
        <v>19530</v>
      </c>
      <c r="E763" s="230" t="s">
        <v>133</v>
      </c>
      <c r="F763" s="160" t="s">
        <v>134</v>
      </c>
      <c r="G763" s="229" t="s">
        <v>182</v>
      </c>
      <c r="H763" s="230">
        <v>30</v>
      </c>
      <c r="I763" s="230">
        <v>60</v>
      </c>
      <c r="J763" s="230" t="s">
        <v>19531</v>
      </c>
      <c r="K763" s="233" t="s">
        <v>19064</v>
      </c>
      <c r="L763" s="229"/>
      <c r="M763" s="230"/>
    </row>
    <row r="764" spans="2:13" ht="15" customHeight="1">
      <c r="B764" s="228">
        <v>943</v>
      </c>
      <c r="C764" s="229">
        <v>736000513</v>
      </c>
      <c r="D764" s="160" t="s">
        <v>4909</v>
      </c>
      <c r="E764" s="230" t="s">
        <v>133</v>
      </c>
      <c r="F764" s="160" t="str">
        <f>VLOOKUP(Table3[[#This Row],[FAMILIA]],FAM!$B$2:$C$61,2,FALSE)</f>
        <v>MAT.MANUTENCAO</v>
      </c>
      <c r="G764" s="229" t="s">
        <v>182</v>
      </c>
      <c r="H764" s="230">
        <v>4</v>
      </c>
      <c r="I764" s="230">
        <v>8</v>
      </c>
      <c r="J764" s="230" t="s">
        <v>19070</v>
      </c>
      <c r="K764" s="233" t="s">
        <v>19064</v>
      </c>
      <c r="L764" s="229" t="s">
        <v>19206</v>
      </c>
      <c r="M764" s="230"/>
    </row>
    <row r="765" spans="2:13" ht="15" customHeight="1">
      <c r="B765" s="228">
        <v>3332</v>
      </c>
      <c r="C765" s="229">
        <v>736000515</v>
      </c>
      <c r="D765" s="160" t="s">
        <v>4913</v>
      </c>
      <c r="E765" s="230" t="s">
        <v>133</v>
      </c>
      <c r="F765" s="160" t="str">
        <f>VLOOKUP(Table3[[#This Row],[FAMILIA]],FAM!$B$2:$C$61,2,FALSE)</f>
        <v>MAT.MANUTENCAO</v>
      </c>
      <c r="G765" s="229" t="s">
        <v>182</v>
      </c>
      <c r="H765" s="230">
        <v>2</v>
      </c>
      <c r="I765" s="230">
        <v>4</v>
      </c>
      <c r="J765" s="230" t="s">
        <v>19346</v>
      </c>
      <c r="K765" s="233" t="s">
        <v>19064</v>
      </c>
      <c r="L765" s="229"/>
      <c r="M765" s="230"/>
    </row>
    <row r="766" spans="2:13" ht="15" customHeight="1">
      <c r="B766" s="228">
        <v>4933</v>
      </c>
      <c r="C766" s="229">
        <v>736000516</v>
      </c>
      <c r="D766" s="160" t="s">
        <v>4915</v>
      </c>
      <c r="E766" s="230" t="s">
        <v>133</v>
      </c>
      <c r="F766" s="160" t="str">
        <f>VLOOKUP(Table3[[#This Row],[FAMILIA]],FAM!$B$2:$C$61,2,FALSE)</f>
        <v>MAT.MANUTENCAO</v>
      </c>
      <c r="G766" s="229" t="s">
        <v>182</v>
      </c>
      <c r="H766" s="230">
        <v>10</v>
      </c>
      <c r="I766" s="230">
        <v>40</v>
      </c>
      <c r="J766" s="230" t="s">
        <v>19099</v>
      </c>
      <c r="K766" s="233" t="s">
        <v>19064</v>
      </c>
      <c r="L766" s="229"/>
      <c r="M766" s="230"/>
    </row>
    <row r="767" spans="2:13" ht="15" customHeight="1">
      <c r="B767" s="228">
        <v>3333</v>
      </c>
      <c r="C767" s="229">
        <v>736000518</v>
      </c>
      <c r="D767" s="160" t="s">
        <v>4919</v>
      </c>
      <c r="E767" s="230" t="s">
        <v>133</v>
      </c>
      <c r="F767" s="160" t="str">
        <f>VLOOKUP(Table3[[#This Row],[FAMILIA]],FAM!$B$2:$C$61,2,FALSE)</f>
        <v>MAT.MANUTENCAO</v>
      </c>
      <c r="G767" s="229" t="s">
        <v>182</v>
      </c>
      <c r="H767" s="230">
        <v>4</v>
      </c>
      <c r="I767" s="230">
        <v>8</v>
      </c>
      <c r="J767" s="230" t="s">
        <v>19532</v>
      </c>
      <c r="K767" s="233" t="s">
        <v>19064</v>
      </c>
      <c r="L767" s="229"/>
      <c r="M767" s="230"/>
    </row>
    <row r="768" spans="2:13" ht="15" customHeight="1">
      <c r="B768" s="228">
        <v>146</v>
      </c>
      <c r="C768" s="229">
        <v>736000521</v>
      </c>
      <c r="D768" s="160" t="s">
        <v>19533</v>
      </c>
      <c r="E768" s="230" t="s">
        <v>133</v>
      </c>
      <c r="F768" s="160" t="str">
        <f>VLOOKUP(Table3[[#This Row],[FAMILIA]],FAM!$B$2:$C$61,2,FALSE)</f>
        <v>MAT.MANUTENCAO</v>
      </c>
      <c r="G768" s="229" t="s">
        <v>182</v>
      </c>
      <c r="H768" s="230">
        <v>2</v>
      </c>
      <c r="I768" s="230">
        <v>4</v>
      </c>
      <c r="J768" s="230" t="s">
        <v>19083</v>
      </c>
      <c r="K768" s="233" t="s">
        <v>19064</v>
      </c>
      <c r="L768" s="229" t="s">
        <v>19529</v>
      </c>
      <c r="M768" s="230"/>
    </row>
    <row r="769" spans="2:13" ht="15" customHeight="1">
      <c r="B769" s="228">
        <v>137</v>
      </c>
      <c r="C769" s="229">
        <v>736000522</v>
      </c>
      <c r="D769" s="160" t="s">
        <v>19534</v>
      </c>
      <c r="E769" s="230" t="s">
        <v>133</v>
      </c>
      <c r="F769" s="160" t="str">
        <f>VLOOKUP(Table3[[#This Row],[FAMILIA]],FAM!$B$2:$C$61,2,FALSE)</f>
        <v>MAT.MANUTENCAO</v>
      </c>
      <c r="G769" s="229" t="s">
        <v>182</v>
      </c>
      <c r="H769" s="230">
        <v>2</v>
      </c>
      <c r="I769" s="230">
        <v>4</v>
      </c>
      <c r="J769" s="230" t="s">
        <v>19144</v>
      </c>
      <c r="K769" s="233" t="s">
        <v>19064</v>
      </c>
      <c r="L769" s="229"/>
      <c r="M769" s="230"/>
    </row>
    <row r="770" spans="2:13" ht="15" customHeight="1">
      <c r="B770" s="228">
        <v>170</v>
      </c>
      <c r="C770" s="229">
        <v>736000523</v>
      </c>
      <c r="D770" s="160" t="s">
        <v>4929</v>
      </c>
      <c r="E770" s="230" t="s">
        <v>133</v>
      </c>
      <c r="F770" s="160" t="str">
        <f>VLOOKUP(Table3[[#This Row],[FAMILIA]],FAM!$B$2:$C$61,2,FALSE)</f>
        <v>MAT.MANUTENCAO</v>
      </c>
      <c r="G770" s="229" t="s">
        <v>182</v>
      </c>
      <c r="H770" s="230">
        <v>2</v>
      </c>
      <c r="I770" s="230">
        <v>4</v>
      </c>
      <c r="J770" s="230" t="s">
        <v>19356</v>
      </c>
      <c r="K770" s="233" t="s">
        <v>19064</v>
      </c>
      <c r="L770" s="229"/>
      <c r="M770" s="230"/>
    </row>
    <row r="771" spans="2:13" ht="15" customHeight="1">
      <c r="B771" s="228">
        <v>147</v>
      </c>
      <c r="C771" s="229">
        <v>736000524</v>
      </c>
      <c r="D771" s="160" t="s">
        <v>19535</v>
      </c>
      <c r="E771" s="230" t="s">
        <v>133</v>
      </c>
      <c r="F771" s="160" t="str">
        <f>VLOOKUP(Table3[[#This Row],[FAMILIA]],FAM!$B$2:$C$61,2,FALSE)</f>
        <v>MAT.MANUTENCAO</v>
      </c>
      <c r="G771" s="229" t="s">
        <v>182</v>
      </c>
      <c r="H771" s="230">
        <v>2</v>
      </c>
      <c r="I771" s="230">
        <v>4</v>
      </c>
      <c r="J771" s="230" t="s">
        <v>19083</v>
      </c>
      <c r="K771" s="233" t="s">
        <v>19064</v>
      </c>
      <c r="L771" s="229"/>
      <c r="M771" s="230"/>
    </row>
    <row r="772" spans="2:13" ht="15" customHeight="1">
      <c r="B772" s="228">
        <v>3334</v>
      </c>
      <c r="C772" s="229">
        <v>736000525</v>
      </c>
      <c r="D772" s="160" t="s">
        <v>19536</v>
      </c>
      <c r="E772" s="230" t="s">
        <v>133</v>
      </c>
      <c r="F772" s="160" t="str">
        <f>VLOOKUP(Table3[[#This Row],[FAMILIA]],FAM!$B$2:$C$61,2,FALSE)</f>
        <v>MAT.MANUTENCAO</v>
      </c>
      <c r="G772" s="229" t="s">
        <v>182</v>
      </c>
      <c r="H772" s="230">
        <v>2</v>
      </c>
      <c r="I772" s="230">
        <v>4</v>
      </c>
      <c r="J772" s="230" t="s">
        <v>19346</v>
      </c>
      <c r="K772" s="233" t="s">
        <v>19064</v>
      </c>
      <c r="L772" s="229"/>
      <c r="M772" s="230"/>
    </row>
    <row r="773" spans="2:13" ht="15" customHeight="1">
      <c r="B773" s="228">
        <v>519</v>
      </c>
      <c r="C773" s="229">
        <v>736000527</v>
      </c>
      <c r="D773" s="160" t="s">
        <v>4935</v>
      </c>
      <c r="E773" s="230" t="s">
        <v>133</v>
      </c>
      <c r="F773" s="160" t="str">
        <f>VLOOKUP(Table3[[#This Row],[FAMILIA]],FAM!$B$2:$C$61,2,FALSE)</f>
        <v>MAT.MANUTENCAO</v>
      </c>
      <c r="G773" s="229" t="s">
        <v>182</v>
      </c>
      <c r="H773" s="230">
        <v>10</v>
      </c>
      <c r="I773" s="230">
        <v>30</v>
      </c>
      <c r="J773" s="230" t="s">
        <v>19388</v>
      </c>
      <c r="K773" s="233" t="s">
        <v>19064</v>
      </c>
      <c r="L773" s="229"/>
      <c r="M773" s="230"/>
    </row>
    <row r="774" spans="2:13" ht="15" customHeight="1">
      <c r="B774" s="228">
        <v>503</v>
      </c>
      <c r="C774" s="229">
        <v>736000529</v>
      </c>
      <c r="D774" s="160" t="s">
        <v>4939</v>
      </c>
      <c r="E774" s="230" t="s">
        <v>133</v>
      </c>
      <c r="F774" s="160" t="str">
        <f>VLOOKUP(Table3[[#This Row],[FAMILIA]],FAM!$B$2:$C$61,2,FALSE)</f>
        <v>MAT.MANUTENCAO</v>
      </c>
      <c r="G774" s="229" t="s">
        <v>182</v>
      </c>
      <c r="H774" s="230">
        <v>10</v>
      </c>
      <c r="I774" s="230">
        <v>30</v>
      </c>
      <c r="J774" s="230" t="s">
        <v>19388</v>
      </c>
      <c r="K774" s="233" t="s">
        <v>19064</v>
      </c>
      <c r="L774" s="229"/>
      <c r="M774" s="230"/>
    </row>
    <row r="775" spans="2:13" ht="15" customHeight="1">
      <c r="B775" s="228">
        <v>6272</v>
      </c>
      <c r="C775" s="229">
        <v>736000530</v>
      </c>
      <c r="D775" s="160" t="s">
        <v>4941</v>
      </c>
      <c r="E775" s="230" t="s">
        <v>133</v>
      </c>
      <c r="F775" s="160" t="str">
        <f>VLOOKUP(Table3[[#This Row],[FAMILIA]],FAM!$B$2:$C$61,2,FALSE)</f>
        <v>MAT.MANUTENCAO</v>
      </c>
      <c r="G775" s="229" t="s">
        <v>182</v>
      </c>
      <c r="H775" s="230">
        <v>1</v>
      </c>
      <c r="I775" s="230">
        <v>3</v>
      </c>
      <c r="J775" s="230" t="s">
        <v>19302</v>
      </c>
      <c r="K775" s="233" t="s">
        <v>19064</v>
      </c>
      <c r="L775" s="229"/>
      <c r="M775" s="230"/>
    </row>
    <row r="776" spans="2:13" ht="15" customHeight="1">
      <c r="B776" s="228">
        <v>596</v>
      </c>
      <c r="C776" s="229">
        <v>736000531</v>
      </c>
      <c r="D776" s="160" t="s">
        <v>4943</v>
      </c>
      <c r="E776" s="230" t="s">
        <v>133</v>
      </c>
      <c r="F776" s="160" t="str">
        <f>VLOOKUP(Table3[[#This Row],[FAMILIA]],FAM!$B$2:$C$61,2,FALSE)</f>
        <v>MAT.MANUTENCAO</v>
      </c>
      <c r="G776" s="229" t="s">
        <v>182</v>
      </c>
      <c r="H776" s="230">
        <v>2</v>
      </c>
      <c r="I776" s="230">
        <v>4</v>
      </c>
      <c r="J776" s="230" t="s">
        <v>19120</v>
      </c>
      <c r="K776" s="233" t="s">
        <v>19064</v>
      </c>
      <c r="L776" s="229"/>
      <c r="M776" s="230"/>
    </row>
    <row r="777" spans="2:13" ht="15" customHeight="1">
      <c r="B777" s="228"/>
      <c r="C777" s="229">
        <v>736000532</v>
      </c>
      <c r="D777" s="160" t="s">
        <v>4945</v>
      </c>
      <c r="E777" s="230" t="s">
        <v>133</v>
      </c>
      <c r="F777" s="160" t="str">
        <f>VLOOKUP(Table3[[#This Row],[FAMILIA]],FAM!$B$2:$C$61,2,FALSE)</f>
        <v>MAT.MANUTENCAO</v>
      </c>
      <c r="G777" s="229" t="s">
        <v>182</v>
      </c>
      <c r="H777" s="230">
        <v>2</v>
      </c>
      <c r="I777" s="230">
        <v>10</v>
      </c>
      <c r="J777" s="230" t="s">
        <v>19537</v>
      </c>
      <c r="K777" s="233" t="s">
        <v>19064</v>
      </c>
      <c r="L777" s="229"/>
      <c r="M777" s="230"/>
    </row>
    <row r="778" spans="2:13" ht="15" customHeight="1">
      <c r="B778" s="228">
        <v>3759</v>
      </c>
      <c r="C778" s="229">
        <v>736000533</v>
      </c>
      <c r="D778" s="160" t="s">
        <v>4947</v>
      </c>
      <c r="E778" s="230" t="s">
        <v>133</v>
      </c>
      <c r="F778" s="160" t="str">
        <f>VLOOKUP(Table3[[#This Row],[FAMILIA]],FAM!$B$2:$C$61,2,FALSE)</f>
        <v>MAT.MANUTENCAO</v>
      </c>
      <c r="G778" s="229" t="s">
        <v>182</v>
      </c>
      <c r="H778" s="230">
        <v>2</v>
      </c>
      <c r="I778" s="230">
        <v>20</v>
      </c>
      <c r="J778" s="230" t="s">
        <v>19537</v>
      </c>
      <c r="K778" s="233" t="s">
        <v>19064</v>
      </c>
      <c r="L778" s="229"/>
      <c r="M778" s="230"/>
    </row>
    <row r="779" spans="2:13" ht="15" customHeight="1">
      <c r="B779" s="228">
        <v>3067</v>
      </c>
      <c r="C779" s="229">
        <v>736000537</v>
      </c>
      <c r="D779" s="233" t="s">
        <v>4955</v>
      </c>
      <c r="E779" s="230" t="s">
        <v>133</v>
      </c>
      <c r="F779" s="160" t="str">
        <f>VLOOKUP(Table3[[#This Row],[FAMILIA]],FAM!$B$2:$C$61,2,FALSE)</f>
        <v>MAT.MANUTENCAO</v>
      </c>
      <c r="G779" s="229" t="s">
        <v>182</v>
      </c>
      <c r="H779" s="230">
        <v>10</v>
      </c>
      <c r="I779" s="230">
        <v>50</v>
      </c>
      <c r="J779" s="230" t="s">
        <v>19120</v>
      </c>
      <c r="K779" s="233" t="s">
        <v>19064</v>
      </c>
      <c r="L779" s="229"/>
      <c r="M779" s="230"/>
    </row>
    <row r="780" spans="2:13" ht="15" customHeight="1">
      <c r="B780" s="228">
        <v>595</v>
      </c>
      <c r="C780" s="229">
        <v>736000538</v>
      </c>
      <c r="D780" s="160" t="s">
        <v>4957</v>
      </c>
      <c r="E780" s="230" t="s">
        <v>133</v>
      </c>
      <c r="F780" s="160" t="str">
        <f>VLOOKUP(Table3[[#This Row],[FAMILIA]],FAM!$B$2:$C$61,2,FALSE)</f>
        <v>MAT.MANUTENCAO</v>
      </c>
      <c r="G780" s="229" t="s">
        <v>182</v>
      </c>
      <c r="H780" s="230">
        <v>2</v>
      </c>
      <c r="I780" s="230">
        <v>4</v>
      </c>
      <c r="J780" s="230" t="s">
        <v>19120</v>
      </c>
      <c r="K780" s="233" t="s">
        <v>19064</v>
      </c>
      <c r="L780" s="229"/>
      <c r="M780" s="230"/>
    </row>
    <row r="781" spans="2:13" ht="15" customHeight="1">
      <c r="B781" s="228">
        <v>1024</v>
      </c>
      <c r="C781" s="229">
        <v>736000539</v>
      </c>
      <c r="D781" s="160" t="s">
        <v>19538</v>
      </c>
      <c r="E781" s="230" t="s">
        <v>133</v>
      </c>
      <c r="F781" s="160" t="str">
        <f>VLOOKUP(Table3[[#This Row],[FAMILIA]],FAM!$B$2:$C$61,2,FALSE)</f>
        <v>MAT.MANUTENCAO</v>
      </c>
      <c r="G781" s="229" t="s">
        <v>182</v>
      </c>
      <c r="H781" s="230">
        <v>2</v>
      </c>
      <c r="I781" s="230">
        <v>4</v>
      </c>
      <c r="J781" s="230" t="s">
        <v>19120</v>
      </c>
      <c r="K781" s="233" t="s">
        <v>19064</v>
      </c>
      <c r="L781" s="229"/>
      <c r="M781" s="230"/>
    </row>
    <row r="782" spans="2:13" ht="15" customHeight="1">
      <c r="B782" s="228"/>
      <c r="C782" s="229">
        <v>736000540</v>
      </c>
      <c r="D782" s="160" t="s">
        <v>4961</v>
      </c>
      <c r="E782" s="230" t="s">
        <v>133</v>
      </c>
      <c r="F782" s="160" t="str">
        <f>VLOOKUP(Table3[[#This Row],[FAMILIA]],FAM!$B$2:$C$61,2,FALSE)</f>
        <v>MAT.MANUTENCAO</v>
      </c>
      <c r="G782" s="229" t="s">
        <v>182</v>
      </c>
      <c r="H782" s="230">
        <v>4</v>
      </c>
      <c r="I782" s="230">
        <v>10</v>
      </c>
      <c r="J782" s="230" t="s">
        <v>19539</v>
      </c>
      <c r="K782" s="233" t="s">
        <v>19064</v>
      </c>
      <c r="L782" s="229"/>
      <c r="M782" s="230"/>
    </row>
    <row r="783" spans="2:13" ht="15" customHeight="1">
      <c r="B783" s="228">
        <v>4795</v>
      </c>
      <c r="C783" s="229">
        <v>736000541</v>
      </c>
      <c r="D783" s="160" t="s">
        <v>4963</v>
      </c>
      <c r="E783" s="230" t="s">
        <v>133</v>
      </c>
      <c r="F783" s="160" t="str">
        <f>VLOOKUP(Table3[[#This Row],[FAMILIA]],FAM!$B$2:$C$61,2,FALSE)</f>
        <v>MAT.MANUTENCAO</v>
      </c>
      <c r="G783" s="229" t="s">
        <v>182</v>
      </c>
      <c r="H783" s="230">
        <v>6</v>
      </c>
      <c r="I783" s="230">
        <v>20</v>
      </c>
      <c r="J783" s="230" t="s">
        <v>19540</v>
      </c>
      <c r="K783" s="233" t="s">
        <v>19064</v>
      </c>
      <c r="L783" s="229"/>
      <c r="M783" s="230"/>
    </row>
    <row r="784" spans="2:13" ht="15" customHeight="1">
      <c r="B784" s="228">
        <v>5001</v>
      </c>
      <c r="C784" s="229">
        <v>736000542</v>
      </c>
      <c r="D784" s="160" t="s">
        <v>4965</v>
      </c>
      <c r="E784" s="230" t="s">
        <v>133</v>
      </c>
      <c r="F784" s="160" t="str">
        <f>VLOOKUP(Table3[[#This Row],[FAMILIA]],FAM!$B$2:$C$61,2,FALSE)</f>
        <v>MAT.MANUTENCAO</v>
      </c>
      <c r="G784" s="229" t="s">
        <v>182</v>
      </c>
      <c r="H784" s="230">
        <v>5</v>
      </c>
      <c r="I784" s="230">
        <v>20</v>
      </c>
      <c r="J784" s="230" t="s">
        <v>19540</v>
      </c>
      <c r="K784" s="233" t="s">
        <v>19064</v>
      </c>
      <c r="L784" s="229"/>
      <c r="M784" s="230"/>
    </row>
    <row r="785" spans="2:13" ht="15" customHeight="1">
      <c r="B785" s="228">
        <v>154</v>
      </c>
      <c r="C785" s="229">
        <v>736000546</v>
      </c>
      <c r="D785" s="160" t="s">
        <v>4973</v>
      </c>
      <c r="E785" s="230" t="s">
        <v>133</v>
      </c>
      <c r="F785" s="160" t="str">
        <f>VLOOKUP(Table3[[#This Row],[FAMILIA]],FAM!$B$2:$C$61,2,FALSE)</f>
        <v>MAT.MANUTENCAO</v>
      </c>
      <c r="G785" s="229" t="s">
        <v>182</v>
      </c>
      <c r="H785" s="230">
        <v>1</v>
      </c>
      <c r="I785" s="230">
        <v>2</v>
      </c>
      <c r="J785" s="230" t="s">
        <v>19515</v>
      </c>
      <c r="K785" s="233" t="s">
        <v>19064</v>
      </c>
      <c r="L785" s="229"/>
      <c r="M785" s="230"/>
    </row>
    <row r="786" spans="2:13" ht="15" customHeight="1">
      <c r="B786" s="228">
        <v>153</v>
      </c>
      <c r="C786" s="229">
        <v>736000547</v>
      </c>
      <c r="D786" s="160" t="s">
        <v>4975</v>
      </c>
      <c r="E786" s="230" t="s">
        <v>133</v>
      </c>
      <c r="F786" s="160" t="str">
        <f>VLOOKUP(Table3[[#This Row],[FAMILIA]],FAM!$B$2:$C$61,2,FALSE)</f>
        <v>MAT.MANUTENCAO</v>
      </c>
      <c r="G786" s="229" t="s">
        <v>182</v>
      </c>
      <c r="H786" s="230">
        <v>1</v>
      </c>
      <c r="I786" s="230">
        <v>2</v>
      </c>
      <c r="J786" s="230" t="s">
        <v>19515</v>
      </c>
      <c r="K786" s="233" t="s">
        <v>19064</v>
      </c>
      <c r="L786" s="229"/>
      <c r="M786" s="230"/>
    </row>
    <row r="787" spans="2:13" ht="15" customHeight="1">
      <c r="B787" s="228">
        <v>152</v>
      </c>
      <c r="C787" s="229">
        <v>736000548</v>
      </c>
      <c r="D787" s="160" t="s">
        <v>4977</v>
      </c>
      <c r="E787" s="230" t="s">
        <v>133</v>
      </c>
      <c r="F787" s="160" t="str">
        <f>VLOOKUP(Table3[[#This Row],[FAMILIA]],FAM!$B$2:$C$61,2,FALSE)</f>
        <v>MAT.MANUTENCAO</v>
      </c>
      <c r="G787" s="229" t="s">
        <v>182</v>
      </c>
      <c r="H787" s="230">
        <v>1</v>
      </c>
      <c r="I787" s="230">
        <v>2</v>
      </c>
      <c r="J787" s="230" t="s">
        <v>19541</v>
      </c>
      <c r="K787" s="233" t="s">
        <v>19064</v>
      </c>
      <c r="L787" s="229"/>
      <c r="M787" s="230"/>
    </row>
    <row r="788" spans="2:13" ht="15" customHeight="1">
      <c r="B788" s="228">
        <v>3022</v>
      </c>
      <c r="C788" s="229">
        <v>736000549</v>
      </c>
      <c r="D788" s="160" t="s">
        <v>4979</v>
      </c>
      <c r="E788" s="230" t="s">
        <v>133</v>
      </c>
      <c r="F788" s="160" t="str">
        <f>VLOOKUP(Table3[[#This Row],[FAMILIA]],FAM!$B$2:$C$61,2,FALSE)</f>
        <v>MAT.MANUTENCAO</v>
      </c>
      <c r="G788" s="229" t="s">
        <v>182</v>
      </c>
      <c r="H788" s="230">
        <v>2</v>
      </c>
      <c r="I788" s="230">
        <v>4</v>
      </c>
      <c r="J788" s="230" t="s">
        <v>19481</v>
      </c>
      <c r="K788" s="233" t="s">
        <v>19064</v>
      </c>
      <c r="L788" s="229"/>
      <c r="M788" s="230"/>
    </row>
    <row r="789" spans="2:13" ht="15" customHeight="1">
      <c r="B789" s="228">
        <v>3021</v>
      </c>
      <c r="C789" s="229">
        <v>736000550</v>
      </c>
      <c r="D789" s="160" t="s">
        <v>4981</v>
      </c>
      <c r="E789" s="230" t="s">
        <v>133</v>
      </c>
      <c r="F789" s="160" t="str">
        <f>VLOOKUP(Table3[[#This Row],[FAMILIA]],FAM!$B$2:$C$61,2,FALSE)</f>
        <v>MAT.MANUTENCAO</v>
      </c>
      <c r="G789" s="229" t="s">
        <v>182</v>
      </c>
      <c r="H789" s="230">
        <v>2</v>
      </c>
      <c r="I789" s="230">
        <v>4</v>
      </c>
      <c r="J789" s="230" t="s">
        <v>19481</v>
      </c>
      <c r="K789" s="233" t="s">
        <v>19064</v>
      </c>
      <c r="L789" s="229"/>
      <c r="M789" s="230"/>
    </row>
    <row r="790" spans="2:13" ht="15" customHeight="1">
      <c r="B790" s="228">
        <v>3029</v>
      </c>
      <c r="C790" s="229">
        <v>736000551</v>
      </c>
      <c r="D790" s="160" t="s">
        <v>4983</v>
      </c>
      <c r="E790" s="230" t="s">
        <v>133</v>
      </c>
      <c r="F790" s="160" t="str">
        <f>VLOOKUP(Table3[[#This Row],[FAMILIA]],FAM!$B$2:$C$61,2,FALSE)</f>
        <v>MAT.MANUTENCAO</v>
      </c>
      <c r="G790" s="229" t="s">
        <v>182</v>
      </c>
      <c r="H790" s="230">
        <v>1</v>
      </c>
      <c r="I790" s="230">
        <v>2</v>
      </c>
      <c r="J790" s="230" t="s">
        <v>19481</v>
      </c>
      <c r="K790" s="233" t="s">
        <v>19064</v>
      </c>
      <c r="L790" s="229"/>
      <c r="M790" s="230"/>
    </row>
    <row r="791" spans="2:13" ht="15" customHeight="1">
      <c r="B791" s="228">
        <v>3733</v>
      </c>
      <c r="C791" s="229">
        <v>736000552</v>
      </c>
      <c r="D791" s="160" t="s">
        <v>4985</v>
      </c>
      <c r="E791" s="230" t="s">
        <v>133</v>
      </c>
      <c r="F791" s="160" t="str">
        <f>VLOOKUP(Table3[[#This Row],[FAMILIA]],FAM!$B$2:$C$61,2,FALSE)</f>
        <v>MAT.MANUTENCAO</v>
      </c>
      <c r="G791" s="229" t="s">
        <v>182</v>
      </c>
      <c r="H791" s="230">
        <v>1</v>
      </c>
      <c r="I791" s="230">
        <v>6</v>
      </c>
      <c r="J791" s="230" t="s">
        <v>19542</v>
      </c>
      <c r="K791" s="233" t="s">
        <v>19064</v>
      </c>
      <c r="L791" s="229"/>
      <c r="M791" s="230"/>
    </row>
    <row r="792" spans="2:13" ht="15" customHeight="1">
      <c r="B792" s="228">
        <v>3738</v>
      </c>
      <c r="C792" s="229">
        <v>736000553</v>
      </c>
      <c r="D792" s="160" t="s">
        <v>4987</v>
      </c>
      <c r="E792" s="230" t="s">
        <v>133</v>
      </c>
      <c r="F792" s="160" t="str">
        <f>VLOOKUP(Table3[[#This Row],[FAMILIA]],FAM!$B$2:$C$61,2,FALSE)</f>
        <v>MAT.MANUTENCAO</v>
      </c>
      <c r="G792" s="229" t="s">
        <v>182</v>
      </c>
      <c r="H792" s="230">
        <v>1</v>
      </c>
      <c r="I792" s="230">
        <v>2</v>
      </c>
      <c r="J792" s="230" t="s">
        <v>19543</v>
      </c>
      <c r="K792" s="233" t="s">
        <v>19064</v>
      </c>
      <c r="L792" s="229"/>
      <c r="M792" s="230"/>
    </row>
    <row r="793" spans="2:13" ht="15" customHeight="1">
      <c r="B793" s="228">
        <v>3736</v>
      </c>
      <c r="C793" s="229">
        <v>736000554</v>
      </c>
      <c r="D793" s="160" t="s">
        <v>4989</v>
      </c>
      <c r="E793" s="230" t="s">
        <v>133</v>
      </c>
      <c r="F793" s="160" t="str">
        <f>VLOOKUP(Table3[[#This Row],[FAMILIA]],FAM!$B$2:$C$61,2,FALSE)</f>
        <v>MAT.MANUTENCAO</v>
      </c>
      <c r="G793" s="229" t="s">
        <v>182</v>
      </c>
      <c r="H793" s="230">
        <v>1</v>
      </c>
      <c r="I793" s="230">
        <v>2</v>
      </c>
      <c r="J793" s="230" t="s">
        <v>19544</v>
      </c>
      <c r="K793" s="233" t="s">
        <v>19064</v>
      </c>
      <c r="L793" s="229"/>
      <c r="M793" s="230"/>
    </row>
    <row r="794" spans="2:13" ht="15" customHeight="1">
      <c r="B794" s="228">
        <v>3737</v>
      </c>
      <c r="C794" s="229">
        <v>736000555</v>
      </c>
      <c r="D794" s="160" t="s">
        <v>4991</v>
      </c>
      <c r="E794" s="230" t="s">
        <v>133</v>
      </c>
      <c r="F794" s="160" t="str">
        <f>VLOOKUP(Table3[[#This Row],[FAMILIA]],FAM!$B$2:$C$61,2,FALSE)</f>
        <v>MAT.MANUTENCAO</v>
      </c>
      <c r="G794" s="229" t="s">
        <v>182</v>
      </c>
      <c r="H794" s="230">
        <v>1</v>
      </c>
      <c r="I794" s="230">
        <v>4</v>
      </c>
      <c r="J794" s="230" t="s">
        <v>19545</v>
      </c>
      <c r="K794" s="233" t="s">
        <v>19064</v>
      </c>
      <c r="L794" s="229"/>
      <c r="M794" s="230"/>
    </row>
    <row r="795" spans="2:13" ht="15" customHeight="1">
      <c r="B795" s="228">
        <v>3748</v>
      </c>
      <c r="C795" s="229">
        <v>736000556</v>
      </c>
      <c r="D795" s="160" t="s">
        <v>19546</v>
      </c>
      <c r="E795" s="230" t="s">
        <v>133</v>
      </c>
      <c r="F795" s="160" t="str">
        <f>VLOOKUP(Table3[[#This Row],[FAMILIA]],FAM!$B$2:$C$61,2,FALSE)</f>
        <v>MAT.MANUTENCAO</v>
      </c>
      <c r="G795" s="229" t="s">
        <v>182</v>
      </c>
      <c r="H795" s="230">
        <v>1</v>
      </c>
      <c r="I795" s="230">
        <v>2</v>
      </c>
      <c r="J795" s="230" t="s">
        <v>19531</v>
      </c>
      <c r="K795" s="233" t="s">
        <v>19064</v>
      </c>
      <c r="L795" s="229" t="s">
        <v>19547</v>
      </c>
      <c r="M795" s="230"/>
    </row>
    <row r="796" spans="2:13" ht="15" customHeight="1">
      <c r="B796" s="228">
        <v>3016</v>
      </c>
      <c r="C796" s="229">
        <v>736000557</v>
      </c>
      <c r="D796" s="160" t="s">
        <v>4995</v>
      </c>
      <c r="E796" s="230" t="s">
        <v>133</v>
      </c>
      <c r="F796" s="160" t="str">
        <f>VLOOKUP(Table3[[#This Row],[FAMILIA]],FAM!$B$2:$C$61,2,FALSE)</f>
        <v>MAT.MANUTENCAO</v>
      </c>
      <c r="G796" s="229" t="s">
        <v>182</v>
      </c>
      <c r="H796" s="230">
        <v>4</v>
      </c>
      <c r="I796" s="230">
        <v>16</v>
      </c>
      <c r="J796" s="230" t="s">
        <v>19548</v>
      </c>
      <c r="K796" s="233" t="s">
        <v>19064</v>
      </c>
      <c r="L796" s="229"/>
      <c r="M796" s="230"/>
    </row>
    <row r="797" spans="2:13" ht="15" customHeight="1">
      <c r="B797" s="228">
        <v>163</v>
      </c>
      <c r="C797" s="229">
        <v>736000562</v>
      </c>
      <c r="D797" s="160" t="s">
        <v>5005</v>
      </c>
      <c r="E797" s="230" t="s">
        <v>133</v>
      </c>
      <c r="F797" s="160" t="str">
        <f>VLOOKUP(Table3[[#This Row],[FAMILIA]],FAM!$B$2:$C$61,2,FALSE)</f>
        <v>MAT.MANUTENCAO</v>
      </c>
      <c r="G797" s="229" t="s">
        <v>182</v>
      </c>
      <c r="H797" s="230">
        <v>1</v>
      </c>
      <c r="I797" s="230">
        <v>3</v>
      </c>
      <c r="J797" s="230" t="s">
        <v>19356</v>
      </c>
      <c r="K797" s="233" t="s">
        <v>19064</v>
      </c>
      <c r="L797" s="229"/>
      <c r="M797" s="230"/>
    </row>
    <row r="798" spans="2:13" ht="15" customHeight="1">
      <c r="B798" s="228">
        <v>167</v>
      </c>
      <c r="C798" s="229">
        <v>736000563</v>
      </c>
      <c r="D798" s="160" t="s">
        <v>5007</v>
      </c>
      <c r="E798" s="230" t="s">
        <v>133</v>
      </c>
      <c r="F798" s="160" t="str">
        <f>VLOOKUP(Table3[[#This Row],[FAMILIA]],FAM!$B$2:$C$61,2,FALSE)</f>
        <v>MAT.MANUTENCAO</v>
      </c>
      <c r="G798" s="229" t="s">
        <v>182</v>
      </c>
      <c r="H798" s="230">
        <v>2</v>
      </c>
      <c r="I798" s="230">
        <v>4</v>
      </c>
      <c r="J798" s="230" t="s">
        <v>19144</v>
      </c>
      <c r="K798" s="233" t="s">
        <v>19064</v>
      </c>
      <c r="L798" s="229"/>
      <c r="M798" s="230"/>
    </row>
    <row r="799" spans="2:13" ht="15" customHeight="1">
      <c r="B799" s="228">
        <v>949</v>
      </c>
      <c r="C799" s="229">
        <v>736000564</v>
      </c>
      <c r="D799" s="160" t="s">
        <v>5009</v>
      </c>
      <c r="E799" s="230" t="s">
        <v>133</v>
      </c>
      <c r="F799" s="160" t="str">
        <f>VLOOKUP(Table3[[#This Row],[FAMILIA]],FAM!$B$2:$C$61,2,FALSE)</f>
        <v>MAT.MANUTENCAO</v>
      </c>
      <c r="G799" s="229" t="s">
        <v>182</v>
      </c>
      <c r="H799" s="230">
        <v>2</v>
      </c>
      <c r="I799" s="230">
        <v>4</v>
      </c>
      <c r="J799" s="230" t="s">
        <v>19070</v>
      </c>
      <c r="K799" s="233" t="s">
        <v>19064</v>
      </c>
      <c r="L799" s="229" t="s">
        <v>19206</v>
      </c>
      <c r="M799" s="230"/>
    </row>
    <row r="800" spans="2:13" ht="15" customHeight="1">
      <c r="B800" s="228"/>
      <c r="C800" s="229">
        <v>736000568</v>
      </c>
      <c r="D800" s="160" t="s">
        <v>5017</v>
      </c>
      <c r="E800" s="230" t="s">
        <v>133</v>
      </c>
      <c r="F800" s="160" t="str">
        <f>VLOOKUP(Table3[[#This Row],[FAMILIA]],FAM!$B$2:$C$61,2,FALSE)</f>
        <v>MAT.MANUTENCAO</v>
      </c>
      <c r="G800" s="229" t="s">
        <v>182</v>
      </c>
      <c r="H800" s="230">
        <v>25</v>
      </c>
      <c r="I800" s="230">
        <v>225</v>
      </c>
      <c r="J800" s="230" t="s">
        <v>19463</v>
      </c>
      <c r="K800" s="26" t="s">
        <v>19064</v>
      </c>
      <c r="L800" s="229"/>
      <c r="M800" s="230"/>
    </row>
    <row r="801" spans="2:13" ht="15" customHeight="1">
      <c r="B801" s="228">
        <v>1908</v>
      </c>
      <c r="C801" s="229">
        <v>736000571</v>
      </c>
      <c r="D801" s="160" t="s">
        <v>5023</v>
      </c>
      <c r="E801" s="230" t="s">
        <v>133</v>
      </c>
      <c r="F801" s="160" t="str">
        <f>VLOOKUP(Table3[[#This Row],[FAMILIA]],FAM!$B$2:$C$61,2,FALSE)</f>
        <v>MAT.MANUTENCAO</v>
      </c>
      <c r="G801" s="229" t="s">
        <v>182</v>
      </c>
      <c r="H801" s="230">
        <v>2</v>
      </c>
      <c r="I801" s="230">
        <v>20</v>
      </c>
      <c r="J801" s="246" t="s">
        <v>19488</v>
      </c>
      <c r="K801" s="233" t="s">
        <v>19064</v>
      </c>
      <c r="L801" s="229"/>
      <c r="M801" s="230"/>
    </row>
    <row r="802" spans="2:13" ht="15" customHeight="1">
      <c r="B802" s="228">
        <v>76</v>
      </c>
      <c r="C802" s="229">
        <v>736000573</v>
      </c>
      <c r="D802" s="160" t="s">
        <v>5027</v>
      </c>
      <c r="E802" s="230" t="s">
        <v>133</v>
      </c>
      <c r="F802" s="160" t="str">
        <f>VLOOKUP(Table3[[#This Row],[FAMILIA]],FAM!$B$2:$C$61,2,FALSE)</f>
        <v>MAT.MANUTENCAO</v>
      </c>
      <c r="G802" s="229" t="s">
        <v>182</v>
      </c>
      <c r="H802" s="230">
        <v>6</v>
      </c>
      <c r="I802" s="230">
        <v>20</v>
      </c>
      <c r="J802" s="230" t="s">
        <v>19099</v>
      </c>
      <c r="K802" s="233" t="s">
        <v>19064</v>
      </c>
      <c r="L802" s="229"/>
      <c r="M802" s="230"/>
    </row>
    <row r="803" spans="2:13" ht="15" customHeight="1">
      <c r="B803" s="228">
        <v>3723</v>
      </c>
      <c r="C803" s="229">
        <v>736000575</v>
      </c>
      <c r="D803" s="160" t="s">
        <v>5031</v>
      </c>
      <c r="E803" s="230" t="s">
        <v>133</v>
      </c>
      <c r="F803" s="160" t="str">
        <f>VLOOKUP(Table3[[#This Row],[FAMILIA]],FAM!$B$2:$C$61,2,FALSE)</f>
        <v>MAT.MANUTENCAO</v>
      </c>
      <c r="G803" s="229" t="s">
        <v>182</v>
      </c>
      <c r="H803" s="230">
        <v>1</v>
      </c>
      <c r="I803" s="230">
        <v>2</v>
      </c>
      <c r="J803" s="230" t="s">
        <v>19549</v>
      </c>
      <c r="K803" s="233" t="s">
        <v>19064</v>
      </c>
      <c r="L803" s="229"/>
      <c r="M803" s="230"/>
    </row>
    <row r="804" spans="2:13" ht="15" customHeight="1">
      <c r="B804" s="228">
        <v>2254</v>
      </c>
      <c r="C804" s="229">
        <v>736000576</v>
      </c>
      <c r="D804" s="160" t="s">
        <v>5033</v>
      </c>
      <c r="E804" s="230" t="s">
        <v>133</v>
      </c>
      <c r="F804" s="160" t="str">
        <f>VLOOKUP(Table3[[#This Row],[FAMILIA]],FAM!$B$2:$C$61,2,FALSE)</f>
        <v>MAT.MANUTENCAO</v>
      </c>
      <c r="G804" s="229" t="s">
        <v>182</v>
      </c>
      <c r="H804" s="230">
        <v>2</v>
      </c>
      <c r="I804" s="230">
        <v>4</v>
      </c>
      <c r="J804" s="230" t="s">
        <v>19356</v>
      </c>
      <c r="K804" s="233" t="s">
        <v>19064</v>
      </c>
      <c r="L804" s="229"/>
      <c r="M804" s="230"/>
    </row>
    <row r="805" spans="2:13" ht="15" customHeight="1">
      <c r="B805" s="228">
        <v>6417</v>
      </c>
      <c r="C805" s="229">
        <v>736000577</v>
      </c>
      <c r="D805" s="160" t="s">
        <v>19550</v>
      </c>
      <c r="E805" s="230" t="s">
        <v>133</v>
      </c>
      <c r="F805" s="160" t="str">
        <f>VLOOKUP(Table3[[#This Row],[FAMILIA]],FAM!$B$2:$C$61,2,FALSE)</f>
        <v>MAT.MANUTENCAO</v>
      </c>
      <c r="G805" s="229" t="s">
        <v>182</v>
      </c>
      <c r="H805" s="230">
        <v>1</v>
      </c>
      <c r="I805" s="230">
        <v>6</v>
      </c>
      <c r="J805" s="230" t="s">
        <v>19356</v>
      </c>
      <c r="K805" s="233" t="s">
        <v>19064</v>
      </c>
      <c r="L805" s="229" t="s">
        <v>19529</v>
      </c>
      <c r="M805" s="230"/>
    </row>
    <row r="806" spans="2:13" ht="15" customHeight="1">
      <c r="B806" s="228">
        <v>171</v>
      </c>
      <c r="C806" s="229">
        <v>736000578</v>
      </c>
      <c r="D806" s="160" t="s">
        <v>5037</v>
      </c>
      <c r="E806" s="230" t="s">
        <v>133</v>
      </c>
      <c r="F806" s="160" t="str">
        <f>VLOOKUP(Table3[[#This Row],[FAMILIA]],FAM!$B$2:$C$61,2,FALSE)</f>
        <v>MAT.MANUTENCAO</v>
      </c>
      <c r="G806" s="229" t="s">
        <v>182</v>
      </c>
      <c r="H806" s="230">
        <v>2</v>
      </c>
      <c r="I806" s="230">
        <v>6</v>
      </c>
      <c r="J806" s="230" t="s">
        <v>19086</v>
      </c>
      <c r="K806" s="233" t="s">
        <v>19064</v>
      </c>
      <c r="L806" s="229"/>
      <c r="M806" s="230"/>
    </row>
    <row r="807" spans="2:13" ht="15" customHeight="1">
      <c r="B807" s="228">
        <v>3727</v>
      </c>
      <c r="C807" s="229">
        <v>736000579</v>
      </c>
      <c r="D807" s="160" t="s">
        <v>5039</v>
      </c>
      <c r="E807" s="230" t="s">
        <v>133</v>
      </c>
      <c r="F807" s="160" t="str">
        <f>VLOOKUP(Table3[[#This Row],[FAMILIA]],FAM!$B$2:$C$61,2,FALSE)</f>
        <v>MAT.MANUTENCAO</v>
      </c>
      <c r="G807" s="229" t="s">
        <v>182</v>
      </c>
      <c r="H807" s="230">
        <v>1</v>
      </c>
      <c r="I807" s="230">
        <v>2</v>
      </c>
      <c r="J807" s="230" t="s">
        <v>19551</v>
      </c>
      <c r="K807" s="233" t="s">
        <v>19064</v>
      </c>
      <c r="L807" s="229"/>
      <c r="M807" s="230"/>
    </row>
    <row r="808" spans="2:13" ht="15" customHeight="1">
      <c r="B808" s="228">
        <v>3725</v>
      </c>
      <c r="C808" s="229">
        <v>736000580</v>
      </c>
      <c r="D808" s="160" t="s">
        <v>19552</v>
      </c>
      <c r="E808" s="230" t="s">
        <v>133</v>
      </c>
      <c r="F808" s="160" t="str">
        <f>VLOOKUP(Table3[[#This Row],[FAMILIA]],FAM!$B$2:$C$61,2,FALSE)</f>
        <v>MAT.MANUTENCAO</v>
      </c>
      <c r="G808" s="229" t="s">
        <v>182</v>
      </c>
      <c r="H808" s="230">
        <v>2</v>
      </c>
      <c r="I808" s="230">
        <v>8</v>
      </c>
      <c r="J808" s="230" t="s">
        <v>19553</v>
      </c>
      <c r="K808" s="233" t="s">
        <v>19064</v>
      </c>
      <c r="L808" s="229"/>
      <c r="M808" s="230"/>
    </row>
    <row r="809" spans="2:13" ht="15" customHeight="1">
      <c r="B809" s="228">
        <v>4793</v>
      </c>
      <c r="C809" s="229">
        <v>736000584</v>
      </c>
      <c r="D809" s="160" t="s">
        <v>5049</v>
      </c>
      <c r="E809" s="230" t="s">
        <v>133</v>
      </c>
      <c r="F809" s="160" t="str">
        <f>VLOOKUP(Table3[[#This Row],[FAMILIA]],FAM!$B$2:$C$61,2,FALSE)</f>
        <v>MAT.MANUTENCAO</v>
      </c>
      <c r="G809" s="229" t="s">
        <v>182</v>
      </c>
      <c r="H809" s="230">
        <v>1</v>
      </c>
      <c r="I809" s="230">
        <v>2</v>
      </c>
      <c r="J809" s="230" t="s">
        <v>19210</v>
      </c>
      <c r="K809" s="233" t="s">
        <v>19064</v>
      </c>
      <c r="L809" s="229" t="s">
        <v>19206</v>
      </c>
      <c r="M809" s="230"/>
    </row>
    <row r="810" spans="2:13" ht="15" customHeight="1">
      <c r="B810" s="228">
        <v>6638</v>
      </c>
      <c r="C810" s="229">
        <v>736000585</v>
      </c>
      <c r="D810" s="160" t="s">
        <v>5051</v>
      </c>
      <c r="E810" s="230" t="s">
        <v>133</v>
      </c>
      <c r="F810" s="160" t="str">
        <f>VLOOKUP(Table3[[#This Row],[FAMILIA]],FAM!$B$2:$C$61,2,FALSE)</f>
        <v>MAT.MANUTENCAO</v>
      </c>
      <c r="G810" s="229" t="s">
        <v>182</v>
      </c>
      <c r="H810" s="230">
        <v>50</v>
      </c>
      <c r="I810" s="230">
        <v>250</v>
      </c>
      <c r="J810" s="230" t="s">
        <v>19554</v>
      </c>
      <c r="K810" s="26" t="s">
        <v>19064</v>
      </c>
      <c r="L810" s="229"/>
      <c r="M810" s="230"/>
    </row>
    <row r="811" spans="2:13" ht="15" customHeight="1">
      <c r="B811" s="228">
        <v>1011</v>
      </c>
      <c r="C811" s="229">
        <v>736000593</v>
      </c>
      <c r="D811" s="160" t="s">
        <v>5067</v>
      </c>
      <c r="E811" s="230" t="s">
        <v>133</v>
      </c>
      <c r="F811" s="160" t="str">
        <f>VLOOKUP(Table3[[#This Row],[FAMILIA]],FAM!$B$2:$C$61,2,FALSE)</f>
        <v>MAT.MANUTENCAO</v>
      </c>
      <c r="G811" s="229" t="s">
        <v>182</v>
      </c>
      <c r="H811" s="230">
        <v>1</v>
      </c>
      <c r="I811" s="230">
        <v>2</v>
      </c>
      <c r="J811" s="230" t="s">
        <v>19079</v>
      </c>
      <c r="K811" s="233" t="s">
        <v>19064</v>
      </c>
      <c r="L811" s="229"/>
      <c r="M811" s="230"/>
    </row>
    <row r="812" spans="2:13" ht="15" customHeight="1">
      <c r="B812" s="228">
        <v>4029</v>
      </c>
      <c r="C812" s="229">
        <v>736000595</v>
      </c>
      <c r="D812" s="160" t="s">
        <v>5071</v>
      </c>
      <c r="E812" s="230" t="s">
        <v>133</v>
      </c>
      <c r="F812" s="160" t="str">
        <f>VLOOKUP(Table3[[#This Row],[FAMILIA]],FAM!$B$2:$C$61,2,FALSE)</f>
        <v>MAT.MANUTENCAO</v>
      </c>
      <c r="G812" s="229" t="s">
        <v>182</v>
      </c>
      <c r="H812" s="230">
        <v>5</v>
      </c>
      <c r="I812" s="230">
        <v>15</v>
      </c>
      <c r="J812" s="230"/>
      <c r="K812" s="233" t="s">
        <v>19064</v>
      </c>
      <c r="L812" s="229"/>
      <c r="M812" s="230"/>
    </row>
    <row r="813" spans="2:13" ht="15" customHeight="1">
      <c r="B813" s="228">
        <v>1889</v>
      </c>
      <c r="C813" s="229">
        <v>736000597</v>
      </c>
      <c r="D813" s="160" t="s">
        <v>5075</v>
      </c>
      <c r="E813" s="230" t="s">
        <v>133</v>
      </c>
      <c r="F813" s="160" t="str">
        <f>VLOOKUP(Table3[[#This Row],[FAMILIA]],FAM!$B$2:$C$61,2,FALSE)</f>
        <v>MAT.MANUTENCAO</v>
      </c>
      <c r="G813" s="229" t="s">
        <v>182</v>
      </c>
      <c r="H813" s="230">
        <v>2</v>
      </c>
      <c r="I813" s="230">
        <v>10</v>
      </c>
      <c r="J813" s="230" t="s">
        <v>19555</v>
      </c>
      <c r="K813" s="233" t="s">
        <v>19064</v>
      </c>
      <c r="L813" s="229"/>
      <c r="M813" s="230"/>
    </row>
    <row r="814" spans="2:13" ht="15" customHeight="1">
      <c r="B814" s="228">
        <v>156</v>
      </c>
      <c r="C814" s="229">
        <v>736000598</v>
      </c>
      <c r="D814" s="160" t="s">
        <v>5077</v>
      </c>
      <c r="E814" s="230" t="s">
        <v>133</v>
      </c>
      <c r="F814" s="160" t="str">
        <f>VLOOKUP(Table3[[#This Row],[FAMILIA]],FAM!$B$2:$C$61,2,FALSE)</f>
        <v>MAT.MANUTENCAO</v>
      </c>
      <c r="G814" s="229" t="s">
        <v>182</v>
      </c>
      <c r="H814" s="230">
        <v>2</v>
      </c>
      <c r="I814" s="230">
        <v>4</v>
      </c>
      <c r="J814" s="230" t="s">
        <v>19336</v>
      </c>
      <c r="K814" s="233" t="s">
        <v>19064</v>
      </c>
      <c r="L814" s="229"/>
      <c r="M814" s="230"/>
    </row>
    <row r="815" spans="2:13" ht="15" customHeight="1">
      <c r="B815" s="228">
        <v>995</v>
      </c>
      <c r="C815" s="229">
        <v>736000599</v>
      </c>
      <c r="D815" s="160" t="s">
        <v>5079</v>
      </c>
      <c r="E815" s="230" t="s">
        <v>133</v>
      </c>
      <c r="F815" s="160" t="str">
        <f>VLOOKUP(Table3[[#This Row],[FAMILIA]],FAM!$B$2:$C$61,2,FALSE)</f>
        <v>MAT.MANUTENCAO</v>
      </c>
      <c r="G815" s="229" t="s">
        <v>182</v>
      </c>
      <c r="H815" s="230">
        <v>1</v>
      </c>
      <c r="I815" s="230">
        <v>4</v>
      </c>
      <c r="J815" s="230" t="s">
        <v>19356</v>
      </c>
      <c r="K815" s="233" t="s">
        <v>19064</v>
      </c>
      <c r="L815" s="229" t="s">
        <v>19556</v>
      </c>
      <c r="M815" s="230"/>
    </row>
    <row r="816" spans="2:13" ht="15" customHeight="1">
      <c r="B816" s="228">
        <v>5801</v>
      </c>
      <c r="C816" s="229">
        <v>736000603</v>
      </c>
      <c r="D816" s="160" t="s">
        <v>5087</v>
      </c>
      <c r="E816" s="230" t="s">
        <v>133</v>
      </c>
      <c r="F816" s="160" t="str">
        <f>VLOOKUP(Table3[[#This Row],[FAMILIA]],FAM!$B$2:$C$61,2,FALSE)</f>
        <v>MAT.MANUTENCAO</v>
      </c>
      <c r="G816" s="229" t="s">
        <v>182</v>
      </c>
      <c r="H816" s="230">
        <v>25</v>
      </c>
      <c r="I816" s="230">
        <v>250</v>
      </c>
      <c r="J816" s="230" t="s">
        <v>19557</v>
      </c>
      <c r="K816" s="233" t="s">
        <v>19064</v>
      </c>
      <c r="L816" s="229"/>
      <c r="M816" s="230"/>
    </row>
    <row r="817" spans="2:13" ht="15" customHeight="1">
      <c r="B817" s="228">
        <v>985</v>
      </c>
      <c r="C817" s="229">
        <v>736000606</v>
      </c>
      <c r="D817" s="160" t="s">
        <v>5092</v>
      </c>
      <c r="E817" s="230" t="s">
        <v>133</v>
      </c>
      <c r="F817" s="160" t="str">
        <f>VLOOKUP(Table3[[#This Row],[FAMILIA]],FAM!$B$2:$C$61,2,FALSE)</f>
        <v>MAT.MANUTENCAO</v>
      </c>
      <c r="G817" s="229" t="s">
        <v>182</v>
      </c>
      <c r="H817" s="230">
        <v>4</v>
      </c>
      <c r="I817" s="230">
        <v>10</v>
      </c>
      <c r="J817" s="230" t="s">
        <v>19091</v>
      </c>
      <c r="K817" s="233" t="s">
        <v>19064</v>
      </c>
      <c r="L817" s="229"/>
      <c r="M817" s="230"/>
    </row>
    <row r="818" spans="2:13" ht="15" customHeight="1">
      <c r="B818" s="228">
        <v>79</v>
      </c>
      <c r="C818" s="229">
        <v>736000629</v>
      </c>
      <c r="D818" s="160" t="s">
        <v>5136</v>
      </c>
      <c r="E818" s="230" t="s">
        <v>133</v>
      </c>
      <c r="F818" s="160" t="str">
        <f>VLOOKUP(Table3[[#This Row],[FAMILIA]],FAM!$B$2:$C$61,2,FALSE)</f>
        <v>MAT.MANUTENCAO</v>
      </c>
      <c r="G818" s="229" t="s">
        <v>182</v>
      </c>
      <c r="H818" s="230">
        <v>25</v>
      </c>
      <c r="I818" s="230">
        <v>75</v>
      </c>
      <c r="J818" s="230" t="s">
        <v>19099</v>
      </c>
      <c r="K818" s="233" t="s">
        <v>19064</v>
      </c>
      <c r="L818" s="229"/>
      <c r="M818" s="230"/>
    </row>
    <row r="819" spans="2:13" ht="15" customHeight="1">
      <c r="B819" s="228">
        <v>81</v>
      </c>
      <c r="C819" s="229">
        <v>736000630</v>
      </c>
      <c r="D819" s="160" t="s">
        <v>5138</v>
      </c>
      <c r="E819" s="230" t="s">
        <v>133</v>
      </c>
      <c r="F819" s="160" t="str">
        <f>VLOOKUP(Table3[[#This Row],[FAMILIA]],FAM!$B$2:$C$61,2,FALSE)</f>
        <v>MAT.MANUTENCAO</v>
      </c>
      <c r="G819" s="229" t="s">
        <v>182</v>
      </c>
      <c r="H819" s="230">
        <v>25</v>
      </c>
      <c r="I819" s="230">
        <v>200</v>
      </c>
      <c r="J819" s="230" t="s">
        <v>19099</v>
      </c>
      <c r="K819" s="233" t="s">
        <v>19064</v>
      </c>
      <c r="L819" s="229"/>
      <c r="M819" s="230"/>
    </row>
    <row r="820" spans="2:13" ht="15" customHeight="1">
      <c r="B820" s="228">
        <v>591</v>
      </c>
      <c r="C820" s="229">
        <v>736000640</v>
      </c>
      <c r="D820" s="160" t="s">
        <v>5158</v>
      </c>
      <c r="E820" s="230" t="s">
        <v>133</v>
      </c>
      <c r="F820" s="160" t="str">
        <f>VLOOKUP(Table3[[#This Row],[FAMILIA]],FAM!$B$2:$C$61,2,FALSE)</f>
        <v>MAT.MANUTENCAO</v>
      </c>
      <c r="G820" s="229" t="s">
        <v>182</v>
      </c>
      <c r="H820" s="230">
        <v>2</v>
      </c>
      <c r="I820" s="230">
        <v>4</v>
      </c>
      <c r="J820" s="230" t="s">
        <v>19511</v>
      </c>
      <c r="K820" s="233" t="s">
        <v>19064</v>
      </c>
      <c r="L820" s="229"/>
      <c r="M820" s="230"/>
    </row>
    <row r="821" spans="2:13" ht="15" customHeight="1">
      <c r="B821" s="228">
        <v>3336</v>
      </c>
      <c r="C821" s="229">
        <v>736000641</v>
      </c>
      <c r="D821" s="160" t="s">
        <v>5160</v>
      </c>
      <c r="E821" s="230" t="s">
        <v>133</v>
      </c>
      <c r="F821" s="160" t="str">
        <f>VLOOKUP(Table3[[#This Row],[FAMILIA]],FAM!$B$2:$C$61,2,FALSE)</f>
        <v>MAT.MANUTENCAO</v>
      </c>
      <c r="G821" s="229" t="s">
        <v>182</v>
      </c>
      <c r="H821" s="230">
        <v>6</v>
      </c>
      <c r="I821" s="230">
        <v>16</v>
      </c>
      <c r="J821" s="230" t="s">
        <v>19479</v>
      </c>
      <c r="K821" s="233" t="s">
        <v>19064</v>
      </c>
      <c r="L821" s="229" t="s">
        <v>19247</v>
      </c>
      <c r="M821" s="230"/>
    </row>
    <row r="822" spans="2:13" ht="15" customHeight="1">
      <c r="B822" s="228">
        <v>3601</v>
      </c>
      <c r="C822" s="229">
        <v>736000643</v>
      </c>
      <c r="D822" s="160" t="s">
        <v>5164</v>
      </c>
      <c r="E822" s="230" t="s">
        <v>133</v>
      </c>
      <c r="F822" s="160" t="str">
        <f>VLOOKUP(Table3[[#This Row],[FAMILIA]],FAM!$B$2:$C$61,2,FALSE)</f>
        <v>MAT.MANUTENCAO</v>
      </c>
      <c r="G822" s="229" t="s">
        <v>182</v>
      </c>
      <c r="H822" s="230">
        <v>2</v>
      </c>
      <c r="I822" s="230">
        <v>4</v>
      </c>
      <c r="J822" s="230" t="s">
        <v>19558</v>
      </c>
      <c r="K822" s="233" t="s">
        <v>19064</v>
      </c>
      <c r="L822" s="229"/>
      <c r="M822" s="230"/>
    </row>
    <row r="823" spans="2:13" ht="15" customHeight="1">
      <c r="B823" s="228">
        <v>4031</v>
      </c>
      <c r="C823" s="229">
        <v>736000644</v>
      </c>
      <c r="D823" s="160" t="s">
        <v>5166</v>
      </c>
      <c r="E823" s="230" t="s">
        <v>133</v>
      </c>
      <c r="F823" s="160" t="str">
        <f>VLOOKUP(Table3[[#This Row],[FAMILIA]],FAM!$B$2:$C$61,2,FALSE)</f>
        <v>MAT.MANUTENCAO</v>
      </c>
      <c r="G823" s="229" t="s">
        <v>182</v>
      </c>
      <c r="H823" s="230">
        <v>1</v>
      </c>
      <c r="I823" s="230">
        <v>2</v>
      </c>
      <c r="J823" s="230" t="s">
        <v>19070</v>
      </c>
      <c r="K823" s="233" t="s">
        <v>19064</v>
      </c>
      <c r="L823" s="229" t="s">
        <v>19206</v>
      </c>
      <c r="M823" s="230"/>
    </row>
    <row r="824" spans="2:13" ht="15" customHeight="1">
      <c r="B824" s="228">
        <v>4266</v>
      </c>
      <c r="C824" s="229">
        <v>736000645</v>
      </c>
      <c r="D824" s="160" t="s">
        <v>5168</v>
      </c>
      <c r="E824" s="230" t="s">
        <v>133</v>
      </c>
      <c r="F824" s="160" t="str">
        <f>VLOOKUP(Table3[[#This Row],[FAMILIA]],FAM!$B$2:$C$61,2,FALSE)</f>
        <v>MAT.MANUTENCAO</v>
      </c>
      <c r="G824" s="229" t="s">
        <v>182</v>
      </c>
      <c r="H824" s="230">
        <v>2</v>
      </c>
      <c r="I824" s="230">
        <v>4</v>
      </c>
      <c r="J824" s="230" t="s">
        <v>19494</v>
      </c>
      <c r="K824" s="233" t="s">
        <v>19064</v>
      </c>
      <c r="L824" s="229"/>
      <c r="M824" s="230"/>
    </row>
    <row r="825" spans="2:13" ht="15" customHeight="1">
      <c r="B825" s="228">
        <v>4270</v>
      </c>
      <c r="C825" s="229">
        <v>736000646</v>
      </c>
      <c r="D825" s="160" t="s">
        <v>5170</v>
      </c>
      <c r="E825" s="230" t="s">
        <v>133</v>
      </c>
      <c r="F825" s="160" t="str">
        <f>VLOOKUP(Table3[[#This Row],[FAMILIA]],FAM!$B$2:$C$61,2,FALSE)</f>
        <v>MAT.MANUTENCAO</v>
      </c>
      <c r="G825" s="229" t="s">
        <v>182</v>
      </c>
      <c r="H825" s="230">
        <v>1</v>
      </c>
      <c r="I825" s="230">
        <v>2</v>
      </c>
      <c r="J825" s="230" t="s">
        <v>19559</v>
      </c>
      <c r="K825" s="233" t="s">
        <v>19064</v>
      </c>
      <c r="L825" s="229"/>
      <c r="M825" s="230"/>
    </row>
    <row r="826" spans="2:13" ht="15" customHeight="1">
      <c r="B826" s="228">
        <v>3064</v>
      </c>
      <c r="C826" s="242">
        <v>736000647</v>
      </c>
      <c r="D826" s="243" t="s">
        <v>5172</v>
      </c>
      <c r="E826" s="244" t="s">
        <v>133</v>
      </c>
      <c r="F826" s="243" t="str">
        <f>VLOOKUP(Table3[[#This Row],[FAMILIA]],FAM!$B$2:$C$61,2,FALSE)</f>
        <v>MAT.MANUTENCAO</v>
      </c>
      <c r="G826" s="242" t="s">
        <v>182</v>
      </c>
      <c r="H826" s="244"/>
      <c r="I826" s="244"/>
      <c r="J826" s="244"/>
      <c r="K826" s="245" t="s">
        <v>19064</v>
      </c>
      <c r="L826" s="242"/>
      <c r="M826" s="230"/>
    </row>
    <row r="827" spans="2:13" ht="15" customHeight="1">
      <c r="B827" s="228"/>
      <c r="C827" s="229">
        <v>736000649</v>
      </c>
      <c r="D827" s="160" t="s">
        <v>19560</v>
      </c>
      <c r="E827" s="230" t="s">
        <v>133</v>
      </c>
      <c r="F827" s="160" t="str">
        <f>VLOOKUP(Table3[[#This Row],[FAMILIA]],FAM!$B$2:$C$61,2,FALSE)</f>
        <v>MAT.MANUTENCAO</v>
      </c>
      <c r="G827" s="229" t="s">
        <v>182</v>
      </c>
      <c r="H827" s="230">
        <v>2</v>
      </c>
      <c r="I827" s="230">
        <v>4</v>
      </c>
      <c r="J827" s="230" t="s">
        <v>19531</v>
      </c>
      <c r="K827" s="233" t="s">
        <v>19064</v>
      </c>
      <c r="L827" s="229" t="s">
        <v>19561</v>
      </c>
      <c r="M827" s="230"/>
    </row>
    <row r="828" spans="2:13" ht="15" customHeight="1">
      <c r="B828" s="228">
        <v>3010</v>
      </c>
      <c r="C828" s="229">
        <v>736000650</v>
      </c>
      <c r="D828" s="160" t="s">
        <v>19562</v>
      </c>
      <c r="E828" s="230" t="s">
        <v>133</v>
      </c>
      <c r="F828" s="160" t="str">
        <f>VLOOKUP(Table3[[#This Row],[FAMILIA]],FAM!$B$2:$C$61,2,FALSE)</f>
        <v>MAT.MANUTENCAO</v>
      </c>
      <c r="G828" s="229" t="s">
        <v>182</v>
      </c>
      <c r="H828" s="230">
        <v>2</v>
      </c>
      <c r="I828" s="230">
        <v>4</v>
      </c>
      <c r="J828" s="230" t="s">
        <v>19563</v>
      </c>
      <c r="K828" s="233" t="s">
        <v>19064</v>
      </c>
      <c r="L828" s="229"/>
      <c r="M828" s="230"/>
    </row>
    <row r="829" spans="2:13" ht="15" customHeight="1">
      <c r="B829" s="228">
        <v>3009</v>
      </c>
      <c r="C829" s="229">
        <v>736000651</v>
      </c>
      <c r="D829" s="160" t="s">
        <v>5180</v>
      </c>
      <c r="E829" s="230" t="s">
        <v>133</v>
      </c>
      <c r="F829" s="160" t="str">
        <f>VLOOKUP(Table3[[#This Row],[FAMILIA]],FAM!$B$2:$C$61,2,FALSE)</f>
        <v>MAT.MANUTENCAO</v>
      </c>
      <c r="G829" s="229" t="s">
        <v>182</v>
      </c>
      <c r="H829" s="230">
        <v>2</v>
      </c>
      <c r="I829" s="230">
        <v>4</v>
      </c>
      <c r="J829" s="230" t="s">
        <v>19527</v>
      </c>
      <c r="K829" s="233" t="s">
        <v>19064</v>
      </c>
      <c r="L829" s="229"/>
      <c r="M829" s="230"/>
    </row>
    <row r="830" spans="2:13" ht="15" customHeight="1">
      <c r="B830" s="228">
        <v>3339</v>
      </c>
      <c r="C830" s="229">
        <v>736000652</v>
      </c>
      <c r="D830" s="160" t="s">
        <v>5182</v>
      </c>
      <c r="E830" s="230" t="s">
        <v>133</v>
      </c>
      <c r="F830" s="160" t="str">
        <f>VLOOKUP(Table3[[#This Row],[FAMILIA]],FAM!$B$2:$C$61,2,FALSE)</f>
        <v>MAT.MANUTENCAO</v>
      </c>
      <c r="G830" s="229" t="s">
        <v>182</v>
      </c>
      <c r="H830" s="230">
        <v>1</v>
      </c>
      <c r="I830" s="230">
        <v>2</v>
      </c>
      <c r="J830" s="230" t="s">
        <v>19564</v>
      </c>
      <c r="K830" s="233" t="s">
        <v>19064</v>
      </c>
      <c r="L830" s="229"/>
      <c r="M830" s="230"/>
    </row>
    <row r="831" spans="2:13" ht="15" customHeight="1">
      <c r="B831" s="228">
        <v>4232</v>
      </c>
      <c r="C831" s="229">
        <v>736000653</v>
      </c>
      <c r="D831" s="160" t="s">
        <v>5184</v>
      </c>
      <c r="E831" s="230" t="s">
        <v>133</v>
      </c>
      <c r="F831" s="160" t="str">
        <f>VLOOKUP(Table3[[#This Row],[FAMILIA]],FAM!$B$2:$C$61,2,FALSE)</f>
        <v>MAT.MANUTENCAO</v>
      </c>
      <c r="G831" s="229" t="s">
        <v>182</v>
      </c>
      <c r="H831" s="230">
        <v>1</v>
      </c>
      <c r="I831" s="230">
        <v>2</v>
      </c>
      <c r="J831" s="230" t="s">
        <v>19565</v>
      </c>
      <c r="K831" s="233" t="s">
        <v>19064</v>
      </c>
      <c r="L831" s="229"/>
      <c r="M831" s="230"/>
    </row>
    <row r="832" spans="2:13" ht="15" customHeight="1">
      <c r="B832" s="228">
        <v>3341</v>
      </c>
      <c r="C832" s="229">
        <v>736000654</v>
      </c>
      <c r="D832" s="160" t="s">
        <v>5186</v>
      </c>
      <c r="E832" s="230" t="s">
        <v>133</v>
      </c>
      <c r="F832" s="160" t="str">
        <f>VLOOKUP(Table3[[#This Row],[FAMILIA]],FAM!$B$2:$C$61,2,FALSE)</f>
        <v>MAT.MANUTENCAO</v>
      </c>
      <c r="G832" s="229" t="s">
        <v>182</v>
      </c>
      <c r="H832" s="230">
        <v>1</v>
      </c>
      <c r="I832" s="230">
        <v>2</v>
      </c>
      <c r="J832" s="230" t="s">
        <v>19564</v>
      </c>
      <c r="K832" s="233" t="s">
        <v>19064</v>
      </c>
      <c r="L832" s="229"/>
      <c r="M832" s="230"/>
    </row>
    <row r="833" spans="2:13" ht="15" customHeight="1">
      <c r="B833" s="228">
        <v>4236</v>
      </c>
      <c r="C833" s="229">
        <v>736000655</v>
      </c>
      <c r="D833" s="160" t="s">
        <v>5188</v>
      </c>
      <c r="E833" s="230" t="s">
        <v>133</v>
      </c>
      <c r="F833" s="160" t="str">
        <f>VLOOKUP(Table3[[#This Row],[FAMILIA]],FAM!$B$2:$C$61,2,FALSE)</f>
        <v>MAT.MANUTENCAO</v>
      </c>
      <c r="G833" s="229" t="s">
        <v>182</v>
      </c>
      <c r="H833" s="230">
        <v>1</v>
      </c>
      <c r="I833" s="230">
        <v>2</v>
      </c>
      <c r="J833" s="230" t="s">
        <v>19565</v>
      </c>
      <c r="K833" s="233" t="s">
        <v>19064</v>
      </c>
      <c r="L833" s="229"/>
      <c r="M833" s="230"/>
    </row>
    <row r="834" spans="2:13" ht="15" customHeight="1">
      <c r="B834" s="228">
        <v>4178</v>
      </c>
      <c r="C834" s="229">
        <v>736000656</v>
      </c>
      <c r="D834" s="160" t="s">
        <v>5190</v>
      </c>
      <c r="E834" s="230" t="s">
        <v>133</v>
      </c>
      <c r="F834" s="160" t="str">
        <f>VLOOKUP(Table3[[#This Row],[FAMILIA]],FAM!$B$2:$C$61,2,FALSE)</f>
        <v>MAT.MANUTENCAO</v>
      </c>
      <c r="G834" s="229" t="s">
        <v>182</v>
      </c>
      <c r="H834" s="230">
        <v>1</v>
      </c>
      <c r="I834" s="230">
        <v>2</v>
      </c>
      <c r="J834" s="230" t="s">
        <v>19566</v>
      </c>
      <c r="K834" s="233" t="s">
        <v>19064</v>
      </c>
      <c r="L834" s="229"/>
      <c r="M834" s="230"/>
    </row>
    <row r="835" spans="2:13" ht="15" customHeight="1">
      <c r="B835" s="228">
        <v>1450</v>
      </c>
      <c r="C835" s="229">
        <v>736000657</v>
      </c>
      <c r="D835" s="160" t="s">
        <v>5192</v>
      </c>
      <c r="E835" s="230" t="s">
        <v>133</v>
      </c>
      <c r="F835" s="160" t="str">
        <f>VLOOKUP(Table3[[#This Row],[FAMILIA]],FAM!$B$2:$C$61,2,FALSE)</f>
        <v>MAT.MANUTENCAO</v>
      </c>
      <c r="G835" s="229" t="s">
        <v>182</v>
      </c>
      <c r="H835" s="230">
        <v>1</v>
      </c>
      <c r="I835" s="230">
        <v>2</v>
      </c>
      <c r="J835" s="230"/>
      <c r="K835" s="233" t="s">
        <v>19064</v>
      </c>
      <c r="L835" s="229"/>
      <c r="M835" s="230" t="s">
        <v>19567</v>
      </c>
    </row>
    <row r="836" spans="2:13" ht="15" customHeight="1">
      <c r="B836" s="228">
        <v>3343</v>
      </c>
      <c r="C836" s="229">
        <v>736000658</v>
      </c>
      <c r="D836" s="160" t="s">
        <v>5194</v>
      </c>
      <c r="E836" s="230" t="s">
        <v>133</v>
      </c>
      <c r="F836" s="160" t="str">
        <f>VLOOKUP(Table3[[#This Row],[FAMILIA]],FAM!$B$2:$C$61,2,FALSE)</f>
        <v>MAT.MANUTENCAO</v>
      </c>
      <c r="G836" s="229" t="s">
        <v>182</v>
      </c>
      <c r="H836" s="230">
        <v>1</v>
      </c>
      <c r="I836" s="230">
        <v>2</v>
      </c>
      <c r="J836" s="230" t="s">
        <v>19564</v>
      </c>
      <c r="K836" s="233" t="s">
        <v>19064</v>
      </c>
      <c r="L836" s="229"/>
      <c r="M836" s="230"/>
    </row>
    <row r="837" spans="2:13" ht="15" customHeight="1">
      <c r="B837" s="228">
        <v>3344</v>
      </c>
      <c r="C837" s="229">
        <v>736000659</v>
      </c>
      <c r="D837" s="160" t="s">
        <v>5196</v>
      </c>
      <c r="E837" s="230" t="s">
        <v>133</v>
      </c>
      <c r="F837" s="160" t="str">
        <f>VLOOKUP(Table3[[#This Row],[FAMILIA]],FAM!$B$2:$C$61,2,FALSE)</f>
        <v>MAT.MANUTENCAO</v>
      </c>
      <c r="G837" s="229" t="s">
        <v>182</v>
      </c>
      <c r="H837" s="230">
        <v>1</v>
      </c>
      <c r="I837" s="230">
        <v>2</v>
      </c>
      <c r="J837" s="230" t="s">
        <v>19564</v>
      </c>
      <c r="K837" s="233" t="s">
        <v>19064</v>
      </c>
      <c r="L837" s="229"/>
      <c r="M837" s="230"/>
    </row>
    <row r="838" spans="2:13" ht="15" customHeight="1">
      <c r="B838" s="228">
        <v>3345</v>
      </c>
      <c r="C838" s="229">
        <v>736000660</v>
      </c>
      <c r="D838" s="160" t="s">
        <v>5198</v>
      </c>
      <c r="E838" s="230" t="s">
        <v>133</v>
      </c>
      <c r="F838" s="160" t="str">
        <f>VLOOKUP(Table3[[#This Row],[FAMILIA]],FAM!$B$2:$C$61,2,FALSE)</f>
        <v>MAT.MANUTENCAO</v>
      </c>
      <c r="G838" s="229" t="s">
        <v>182</v>
      </c>
      <c r="H838" s="230">
        <v>1</v>
      </c>
      <c r="I838" s="230">
        <v>2</v>
      </c>
      <c r="J838" s="230" t="s">
        <v>19564</v>
      </c>
      <c r="K838" s="233" t="s">
        <v>19064</v>
      </c>
      <c r="L838" s="229"/>
      <c r="M838" s="230"/>
    </row>
    <row r="839" spans="2:13" ht="15" customHeight="1">
      <c r="B839" s="228">
        <v>4235</v>
      </c>
      <c r="C839" s="229">
        <v>736000661</v>
      </c>
      <c r="D839" s="160" t="s">
        <v>5200</v>
      </c>
      <c r="E839" s="230" t="s">
        <v>133</v>
      </c>
      <c r="F839" s="160" t="str">
        <f>VLOOKUP(Table3[[#This Row],[FAMILIA]],FAM!$B$2:$C$61,2,FALSE)</f>
        <v>MAT.MANUTENCAO</v>
      </c>
      <c r="G839" s="229" t="s">
        <v>182</v>
      </c>
      <c r="H839" s="230">
        <v>1</v>
      </c>
      <c r="I839" s="230">
        <v>2</v>
      </c>
      <c r="J839" s="230" t="s">
        <v>19565</v>
      </c>
      <c r="K839" s="233" t="s">
        <v>19064</v>
      </c>
      <c r="L839" s="229"/>
      <c r="M839" s="230"/>
    </row>
    <row r="840" spans="2:13" ht="15" customHeight="1">
      <c r="B840" s="228">
        <v>3347</v>
      </c>
      <c r="C840" s="229">
        <v>736000662</v>
      </c>
      <c r="D840" s="160" t="s">
        <v>5202</v>
      </c>
      <c r="E840" s="230" t="s">
        <v>133</v>
      </c>
      <c r="F840" s="160" t="str">
        <f>VLOOKUP(Table3[[#This Row],[FAMILIA]],FAM!$B$2:$C$61,2,FALSE)</f>
        <v>MAT.MANUTENCAO</v>
      </c>
      <c r="G840" s="229" t="s">
        <v>182</v>
      </c>
      <c r="H840" s="230">
        <v>1</v>
      </c>
      <c r="I840" s="230">
        <v>2</v>
      </c>
      <c r="J840" s="230" t="s">
        <v>19564</v>
      </c>
      <c r="K840" s="233" t="s">
        <v>19064</v>
      </c>
      <c r="L840" s="229"/>
      <c r="M840" s="230"/>
    </row>
    <row r="841" spans="2:13" ht="15" customHeight="1">
      <c r="B841" s="228">
        <v>4233</v>
      </c>
      <c r="C841" s="229">
        <v>736000663</v>
      </c>
      <c r="D841" s="160" t="s">
        <v>5204</v>
      </c>
      <c r="E841" s="230" t="s">
        <v>133</v>
      </c>
      <c r="F841" s="160" t="str">
        <f>VLOOKUP(Table3[[#This Row],[FAMILIA]],FAM!$B$2:$C$61,2,FALSE)</f>
        <v>MAT.MANUTENCAO</v>
      </c>
      <c r="G841" s="229" t="s">
        <v>182</v>
      </c>
      <c r="H841" s="230">
        <v>1</v>
      </c>
      <c r="I841" s="230">
        <v>2</v>
      </c>
      <c r="J841" s="230" t="s">
        <v>19565</v>
      </c>
      <c r="K841" s="233" t="s">
        <v>19064</v>
      </c>
      <c r="L841" s="229"/>
      <c r="M841" s="230"/>
    </row>
    <row r="842" spans="2:13" ht="15" customHeight="1">
      <c r="B842" s="228">
        <v>4008</v>
      </c>
      <c r="C842" s="229">
        <v>736000665</v>
      </c>
      <c r="D842" s="160" t="s">
        <v>19568</v>
      </c>
      <c r="E842" s="230" t="s">
        <v>139</v>
      </c>
      <c r="F842" s="160" t="str">
        <f>VLOOKUP(Table3[[#This Row],[FAMILIA]],FAM!$B$2:$C$61,2,FALSE)</f>
        <v>MAT.PROTECCAO - MAT.INDIRECTO</v>
      </c>
      <c r="G842" s="229" t="s">
        <v>182</v>
      </c>
      <c r="H842" s="230">
        <v>1</v>
      </c>
      <c r="I842" s="230">
        <v>2</v>
      </c>
      <c r="J842" s="230" t="s">
        <v>19314</v>
      </c>
      <c r="K842" s="233" t="s">
        <v>19064</v>
      </c>
      <c r="L842" s="229"/>
      <c r="M842" s="230"/>
    </row>
    <row r="843" spans="2:13" ht="15" customHeight="1">
      <c r="B843" s="228"/>
      <c r="C843" s="229">
        <v>736000669</v>
      </c>
      <c r="D843" s="160" t="s">
        <v>19569</v>
      </c>
      <c r="E843" s="230" t="s">
        <v>133</v>
      </c>
      <c r="F843" s="160" t="s">
        <v>134</v>
      </c>
      <c r="G843" s="229" t="s">
        <v>182</v>
      </c>
      <c r="H843" s="230">
        <v>10</v>
      </c>
      <c r="I843" s="230">
        <v>50</v>
      </c>
      <c r="J843" s="230" t="s">
        <v>19304</v>
      </c>
      <c r="K843" s="233" t="s">
        <v>19064</v>
      </c>
      <c r="L843" s="229" t="s">
        <v>19265</v>
      </c>
      <c r="M843" s="230" t="s">
        <v>19570</v>
      </c>
    </row>
    <row r="844" spans="2:13" ht="15" customHeight="1">
      <c r="B844" s="228">
        <v>5667</v>
      </c>
      <c r="C844" s="229">
        <v>736000670</v>
      </c>
      <c r="D844" s="160" t="s">
        <v>19571</v>
      </c>
      <c r="E844" s="230" t="s">
        <v>133</v>
      </c>
      <c r="F844" s="160" t="s">
        <v>134</v>
      </c>
      <c r="G844" s="229" t="s">
        <v>182</v>
      </c>
      <c r="H844" s="230">
        <v>20</v>
      </c>
      <c r="I844" s="230">
        <v>250</v>
      </c>
      <c r="J844" s="230" t="s">
        <v>19572</v>
      </c>
      <c r="K844" s="233" t="s">
        <v>19064</v>
      </c>
      <c r="L844" s="229"/>
      <c r="M844" s="230"/>
    </row>
    <row r="845" spans="2:13" ht="15" customHeight="1">
      <c r="B845" s="228">
        <v>3718</v>
      </c>
      <c r="C845" s="229">
        <v>736000671</v>
      </c>
      <c r="D845" s="160" t="s">
        <v>5216</v>
      </c>
      <c r="E845" s="230" t="s">
        <v>133</v>
      </c>
      <c r="F845" s="160" t="str">
        <f>VLOOKUP(Table3[[#This Row],[FAMILIA]],FAM!$B$2:$C$61,2,FALSE)</f>
        <v>MAT.MANUTENCAO</v>
      </c>
      <c r="G845" s="229" t="s">
        <v>182</v>
      </c>
      <c r="H845" s="230">
        <v>4</v>
      </c>
      <c r="I845" s="230">
        <v>8</v>
      </c>
      <c r="J845" s="230" t="s">
        <v>19573</v>
      </c>
      <c r="K845" s="233" t="s">
        <v>19064</v>
      </c>
      <c r="L845" s="229"/>
      <c r="M845" s="230"/>
    </row>
    <row r="846" spans="2:13" ht="15" customHeight="1">
      <c r="B846" s="228">
        <v>3720</v>
      </c>
      <c r="C846" s="229">
        <v>736000672</v>
      </c>
      <c r="D846" s="160" t="s">
        <v>5218</v>
      </c>
      <c r="E846" s="230" t="s">
        <v>133</v>
      </c>
      <c r="F846" s="160" t="str">
        <f>VLOOKUP(Table3[[#This Row],[FAMILIA]],FAM!$B$2:$C$61,2,FALSE)</f>
        <v>MAT.MANUTENCAO</v>
      </c>
      <c r="G846" s="229" t="s">
        <v>182</v>
      </c>
      <c r="H846" s="230">
        <v>4</v>
      </c>
      <c r="I846" s="230">
        <v>8</v>
      </c>
      <c r="J846" s="230" t="s">
        <v>19574</v>
      </c>
      <c r="K846" s="233" t="s">
        <v>19064</v>
      </c>
      <c r="L846" s="229"/>
      <c r="M846" s="230"/>
    </row>
    <row r="847" spans="2:13" ht="15" customHeight="1">
      <c r="B847" s="228"/>
      <c r="C847" s="229">
        <v>736000673</v>
      </c>
      <c r="D847" s="160" t="s">
        <v>5220</v>
      </c>
      <c r="E847" s="230" t="s">
        <v>133</v>
      </c>
      <c r="F847" s="160" t="str">
        <f>VLOOKUP(Table3[[#This Row],[FAMILIA]],FAM!$B$2:$C$61,2,FALSE)</f>
        <v>MAT.MANUTENCAO</v>
      </c>
      <c r="G847" s="229" t="s">
        <v>182</v>
      </c>
      <c r="H847" s="230">
        <v>10</v>
      </c>
      <c r="I847" s="230">
        <v>25</v>
      </c>
      <c r="J847" s="230" t="s">
        <v>19188</v>
      </c>
      <c r="K847" s="233" t="s">
        <v>19064</v>
      </c>
      <c r="L847" s="229"/>
      <c r="M847" s="230"/>
    </row>
    <row r="848" spans="2:13" ht="15" customHeight="1">
      <c r="B848" s="228">
        <v>4120</v>
      </c>
      <c r="C848" s="229">
        <v>736000682</v>
      </c>
      <c r="D848" s="160" t="s">
        <v>5222</v>
      </c>
      <c r="E848" s="230" t="s">
        <v>133</v>
      </c>
      <c r="F848" s="160" t="str">
        <f>VLOOKUP(Table3[[#This Row],[FAMILIA]],FAM!$B$2:$C$61,2,FALSE)</f>
        <v>MAT.MANUTENCAO</v>
      </c>
      <c r="G848" s="229" t="s">
        <v>182</v>
      </c>
      <c r="H848" s="230">
        <v>20</v>
      </c>
      <c r="I848" s="230">
        <v>40</v>
      </c>
      <c r="J848" s="230" t="s">
        <v>19269</v>
      </c>
      <c r="K848" s="233" t="s">
        <v>19064</v>
      </c>
      <c r="L848" s="229"/>
      <c r="M848" s="230"/>
    </row>
    <row r="849" spans="2:13" ht="15" customHeight="1">
      <c r="B849" s="228">
        <v>630</v>
      </c>
      <c r="C849" s="229">
        <v>736000683</v>
      </c>
      <c r="D849" s="160" t="s">
        <v>5224</v>
      </c>
      <c r="E849" s="230" t="s">
        <v>133</v>
      </c>
      <c r="F849" s="160" t="str">
        <f>VLOOKUP(Table3[[#This Row],[FAMILIA]],FAM!$B$2:$C$61,2,FALSE)</f>
        <v>MAT.MANUTENCAO</v>
      </c>
      <c r="G849" s="229" t="s">
        <v>182</v>
      </c>
      <c r="H849" s="230">
        <v>6</v>
      </c>
      <c r="I849" s="230">
        <v>20</v>
      </c>
      <c r="J849" s="230" t="s">
        <v>19457</v>
      </c>
      <c r="K849" s="233" t="s">
        <v>19064</v>
      </c>
      <c r="L849" s="229"/>
      <c r="M849" s="230"/>
    </row>
    <row r="850" spans="2:13" ht="15" customHeight="1">
      <c r="B850" s="228">
        <v>647</v>
      </c>
      <c r="C850" s="229">
        <v>736000684</v>
      </c>
      <c r="D850" s="160" t="s">
        <v>5226</v>
      </c>
      <c r="E850" s="230" t="s">
        <v>133</v>
      </c>
      <c r="F850" s="160" t="str">
        <f>VLOOKUP(Table3[[#This Row],[FAMILIA]],FAM!$B$2:$C$61,2,FALSE)</f>
        <v>MAT.MANUTENCAO</v>
      </c>
      <c r="G850" s="229" t="s">
        <v>182</v>
      </c>
      <c r="H850" s="230">
        <v>6</v>
      </c>
      <c r="I850" s="230">
        <v>40</v>
      </c>
      <c r="J850" s="230" t="s">
        <v>19235</v>
      </c>
      <c r="K850" s="233" t="s">
        <v>19064</v>
      </c>
      <c r="L850" s="229"/>
      <c r="M850" s="230"/>
    </row>
    <row r="851" spans="2:13" ht="15" customHeight="1">
      <c r="B851" s="228">
        <v>631</v>
      </c>
      <c r="C851" s="229">
        <v>736000689</v>
      </c>
      <c r="D851" s="160" t="s">
        <v>5236</v>
      </c>
      <c r="E851" s="230" t="s">
        <v>133</v>
      </c>
      <c r="F851" s="160" t="str">
        <f>VLOOKUP(Table3[[#This Row],[FAMILIA]],FAM!$B$2:$C$61,2,FALSE)</f>
        <v>MAT.MANUTENCAO</v>
      </c>
      <c r="G851" s="229" t="s">
        <v>182</v>
      </c>
      <c r="H851" s="230">
        <v>6</v>
      </c>
      <c r="I851" s="230">
        <v>20</v>
      </c>
      <c r="J851" s="230" t="s">
        <v>19485</v>
      </c>
      <c r="K851" s="233" t="s">
        <v>19064</v>
      </c>
      <c r="L851" s="229"/>
      <c r="M851" s="230"/>
    </row>
    <row r="852" spans="2:13" ht="15" customHeight="1">
      <c r="B852" s="228">
        <v>635</v>
      </c>
      <c r="C852" s="229">
        <v>736000690</v>
      </c>
      <c r="D852" s="160" t="s">
        <v>5238</v>
      </c>
      <c r="E852" s="230" t="s">
        <v>133</v>
      </c>
      <c r="F852" s="160" t="str">
        <f>VLOOKUP(Table3[[#This Row],[FAMILIA]],FAM!$B$2:$C$61,2,FALSE)</f>
        <v>MAT.MANUTENCAO</v>
      </c>
      <c r="G852" s="229" t="s">
        <v>182</v>
      </c>
      <c r="H852" s="230">
        <v>6</v>
      </c>
      <c r="I852" s="230">
        <v>30</v>
      </c>
      <c r="J852" s="230" t="s">
        <v>19457</v>
      </c>
      <c r="K852" s="233" t="s">
        <v>19064</v>
      </c>
      <c r="L852" s="229"/>
      <c r="M852" s="230"/>
    </row>
    <row r="853" spans="2:13" ht="15" customHeight="1">
      <c r="B853" s="228">
        <v>622</v>
      </c>
      <c r="C853" s="229">
        <v>736000695</v>
      </c>
      <c r="D853" s="160" t="s">
        <v>5248</v>
      </c>
      <c r="E853" s="230" t="s">
        <v>133</v>
      </c>
      <c r="F853" s="160" t="str">
        <f>VLOOKUP(Table3[[#This Row],[FAMILIA]],FAM!$B$2:$C$61,2,FALSE)</f>
        <v>MAT.MANUTENCAO</v>
      </c>
      <c r="G853" s="229" t="s">
        <v>182</v>
      </c>
      <c r="H853" s="230">
        <v>6</v>
      </c>
      <c r="I853" s="230">
        <v>20</v>
      </c>
      <c r="J853" s="230" t="s">
        <v>19457</v>
      </c>
      <c r="K853" s="233" t="s">
        <v>19064</v>
      </c>
      <c r="L853" s="229"/>
      <c r="M853" s="230"/>
    </row>
    <row r="854" spans="2:13" ht="15" customHeight="1">
      <c r="B854" s="228">
        <v>1971</v>
      </c>
      <c r="C854" s="229">
        <v>736000696</v>
      </c>
      <c r="D854" s="160" t="s">
        <v>5250</v>
      </c>
      <c r="E854" s="230" t="s">
        <v>133</v>
      </c>
      <c r="F854" s="160" t="s">
        <v>134</v>
      </c>
      <c r="G854" s="229" t="s">
        <v>182</v>
      </c>
      <c r="H854" s="230">
        <v>6</v>
      </c>
      <c r="I854" s="230">
        <v>20</v>
      </c>
      <c r="J854" s="230" t="s">
        <v>19112</v>
      </c>
      <c r="K854" s="233" t="s">
        <v>19064</v>
      </c>
      <c r="L854" s="229"/>
      <c r="M854" s="230"/>
    </row>
    <row r="855" spans="2:13" ht="15" customHeight="1">
      <c r="B855" s="228">
        <v>7262</v>
      </c>
      <c r="C855" s="229">
        <v>736000698</v>
      </c>
      <c r="D855" s="160" t="s">
        <v>19575</v>
      </c>
      <c r="E855" s="230" t="s">
        <v>133</v>
      </c>
      <c r="F855" s="160" t="str">
        <f>VLOOKUP(Table3[[#This Row],[FAMILIA]],FAM!$B$2:$C$61,2,FALSE)</f>
        <v>MAT.MANUTENCAO</v>
      </c>
      <c r="G855" s="229" t="s">
        <v>182</v>
      </c>
      <c r="H855" s="230">
        <v>6</v>
      </c>
      <c r="I855" s="230">
        <v>20</v>
      </c>
      <c r="J855" s="230" t="s">
        <v>19235</v>
      </c>
      <c r="K855" s="233" t="s">
        <v>19064</v>
      </c>
      <c r="L855" s="229"/>
      <c r="M855" s="230"/>
    </row>
    <row r="856" spans="2:13" ht="15" customHeight="1">
      <c r="B856" s="228">
        <v>619</v>
      </c>
      <c r="C856" s="229">
        <v>736000700</v>
      </c>
      <c r="D856" s="160" t="s">
        <v>5258</v>
      </c>
      <c r="E856" s="230" t="s">
        <v>133</v>
      </c>
      <c r="F856" s="160" t="str">
        <f>VLOOKUP(Table3[[#This Row],[FAMILIA]],FAM!$B$2:$C$61,2,FALSE)</f>
        <v>MAT.MANUTENCAO</v>
      </c>
      <c r="G856" s="229" t="s">
        <v>182</v>
      </c>
      <c r="H856" s="230">
        <v>6</v>
      </c>
      <c r="I856" s="230">
        <v>20</v>
      </c>
      <c r="J856" s="230" t="s">
        <v>19112</v>
      </c>
      <c r="K856" s="233" t="s">
        <v>19064</v>
      </c>
      <c r="L856" s="229"/>
      <c r="M856" s="230"/>
    </row>
    <row r="857" spans="2:13" ht="15" customHeight="1">
      <c r="B857" s="228">
        <v>3945</v>
      </c>
      <c r="C857" s="229">
        <v>736000702</v>
      </c>
      <c r="D857" s="160" t="s">
        <v>19576</v>
      </c>
      <c r="E857" s="230" t="s">
        <v>133</v>
      </c>
      <c r="F857" s="160" t="str">
        <f>VLOOKUP(Table3[[#This Row],[FAMILIA]],FAM!$B$2:$C$61,2,FALSE)</f>
        <v>MAT.MANUTENCAO</v>
      </c>
      <c r="G857" s="229" t="s">
        <v>182</v>
      </c>
      <c r="H857" s="230">
        <v>6</v>
      </c>
      <c r="I857" s="230">
        <v>20</v>
      </c>
      <c r="J857" s="230" t="s">
        <v>19577</v>
      </c>
      <c r="K857" s="233" t="s">
        <v>19064</v>
      </c>
      <c r="L857" s="229"/>
      <c r="M857" s="230"/>
    </row>
    <row r="858" spans="2:13" ht="15" customHeight="1">
      <c r="B858" s="228">
        <v>620</v>
      </c>
      <c r="C858" s="229">
        <v>736000703</v>
      </c>
      <c r="D858" s="160" t="s">
        <v>19578</v>
      </c>
      <c r="E858" s="230" t="s">
        <v>133</v>
      </c>
      <c r="F858" s="160" t="str">
        <f>VLOOKUP(Table3[[#This Row],[FAMILIA]],FAM!$B$2:$C$61,2,FALSE)</f>
        <v>MAT.MANUTENCAO</v>
      </c>
      <c r="G858" s="229" t="s">
        <v>182</v>
      </c>
      <c r="H858" s="230">
        <v>6</v>
      </c>
      <c r="I858" s="230">
        <v>20</v>
      </c>
      <c r="J858" s="230" t="s">
        <v>19112</v>
      </c>
      <c r="K858" s="233" t="s">
        <v>19064</v>
      </c>
      <c r="L858" s="229"/>
      <c r="M858" s="230"/>
    </row>
    <row r="859" spans="2:13" ht="15" customHeight="1">
      <c r="B859" s="228">
        <v>634</v>
      </c>
      <c r="C859" s="229">
        <v>736000705</v>
      </c>
      <c r="D859" s="160" t="s">
        <v>5268</v>
      </c>
      <c r="E859" s="230" t="s">
        <v>133</v>
      </c>
      <c r="F859" s="160" t="str">
        <f>VLOOKUP(Table3[[#This Row],[FAMILIA]],FAM!$B$2:$C$61,2,FALSE)</f>
        <v>MAT.MANUTENCAO</v>
      </c>
      <c r="G859" s="229" t="s">
        <v>182</v>
      </c>
      <c r="H859" s="230">
        <v>6</v>
      </c>
      <c r="I859" s="230">
        <v>20</v>
      </c>
      <c r="J859" s="230" t="s">
        <v>19501</v>
      </c>
      <c r="K859" s="233" t="s">
        <v>19064</v>
      </c>
      <c r="L859" s="229"/>
      <c r="M859" s="230"/>
    </row>
    <row r="860" spans="2:13" ht="15" customHeight="1">
      <c r="B860" s="228">
        <v>2915</v>
      </c>
      <c r="C860" s="229">
        <v>736000712</v>
      </c>
      <c r="D860" s="160" t="s">
        <v>19579</v>
      </c>
      <c r="E860" s="230" t="s">
        <v>133</v>
      </c>
      <c r="F860" s="160" t="str">
        <f>VLOOKUP(Table3[[#This Row],[FAMILIA]],FAM!$B$2:$C$61,2,FALSE)</f>
        <v>MAT.MANUTENCAO</v>
      </c>
      <c r="G860" s="229" t="s">
        <v>182</v>
      </c>
      <c r="H860" s="230">
        <v>4</v>
      </c>
      <c r="I860" s="230">
        <v>12</v>
      </c>
      <c r="J860" s="230" t="s">
        <v>19580</v>
      </c>
      <c r="K860" s="233" t="s">
        <v>19064</v>
      </c>
      <c r="L860" s="229"/>
      <c r="M860" s="230"/>
    </row>
    <row r="861" spans="2:13" ht="15" customHeight="1">
      <c r="B861" s="228">
        <v>3349</v>
      </c>
      <c r="C861" s="229">
        <v>736000713</v>
      </c>
      <c r="D861" s="160" t="s">
        <v>5284</v>
      </c>
      <c r="E861" s="230" t="s">
        <v>133</v>
      </c>
      <c r="F861" s="160" t="str">
        <f>VLOOKUP(Table3[[#This Row],[FAMILIA]],FAM!$B$2:$C$61,2,FALSE)</f>
        <v>MAT.MANUTENCAO</v>
      </c>
      <c r="G861" s="229" t="s">
        <v>182</v>
      </c>
      <c r="H861" s="230">
        <v>2</v>
      </c>
      <c r="I861" s="230">
        <v>4</v>
      </c>
      <c r="J861" s="230" t="s">
        <v>19475</v>
      </c>
      <c r="K861" s="233" t="s">
        <v>19064</v>
      </c>
      <c r="L861" s="229"/>
      <c r="M861" s="230"/>
    </row>
    <row r="862" spans="2:13" ht="15" customHeight="1">
      <c r="B862" s="228">
        <v>3350</v>
      </c>
      <c r="C862" s="229">
        <v>736000714</v>
      </c>
      <c r="D862" s="160" t="s">
        <v>5286</v>
      </c>
      <c r="E862" s="230" t="s">
        <v>133</v>
      </c>
      <c r="F862" s="160" t="str">
        <f>VLOOKUP(Table3[[#This Row],[FAMILIA]],FAM!$B$2:$C$61,2,FALSE)</f>
        <v>MAT.MANUTENCAO</v>
      </c>
      <c r="G862" s="229" t="s">
        <v>182</v>
      </c>
      <c r="H862" s="230">
        <v>2</v>
      </c>
      <c r="I862" s="230">
        <v>4</v>
      </c>
      <c r="J862" s="230" t="s">
        <v>19565</v>
      </c>
      <c r="K862" s="233" t="s">
        <v>19064</v>
      </c>
      <c r="L862" s="229"/>
      <c r="M862" s="230"/>
    </row>
    <row r="863" spans="2:13" ht="15" customHeight="1">
      <c r="B863" s="228"/>
      <c r="C863" s="229">
        <v>736000716</v>
      </c>
      <c r="D863" s="160" t="s">
        <v>5290</v>
      </c>
      <c r="E863" s="230" t="s">
        <v>133</v>
      </c>
      <c r="F863" s="160" t="str">
        <f>VLOOKUP(Table3[[#This Row],[FAMILIA]],FAM!$B$2:$C$61,2,FALSE)</f>
        <v>MAT.MANUTENCAO</v>
      </c>
      <c r="G863" s="229" t="s">
        <v>182</v>
      </c>
      <c r="H863" s="230">
        <v>4</v>
      </c>
      <c r="I863" s="230">
        <v>20</v>
      </c>
      <c r="J863" s="230" t="s">
        <v>19539</v>
      </c>
      <c r="K863" s="233" t="s">
        <v>19064</v>
      </c>
      <c r="L863" s="229"/>
      <c r="M863" s="230"/>
    </row>
    <row r="864" spans="2:13" ht="15" customHeight="1">
      <c r="B864" s="228"/>
      <c r="C864" s="229">
        <v>736000719</v>
      </c>
      <c r="D864" s="160" t="s">
        <v>5296</v>
      </c>
      <c r="E864" s="230" t="s">
        <v>133</v>
      </c>
      <c r="F864" s="160" t="str">
        <f>VLOOKUP(Table3[[#This Row],[FAMILIA]],FAM!$B$2:$C$61,2,FALSE)</f>
        <v>MAT.MANUTENCAO</v>
      </c>
      <c r="G864" s="229" t="s">
        <v>182</v>
      </c>
      <c r="H864" s="230">
        <v>2</v>
      </c>
      <c r="I864" s="230">
        <v>20</v>
      </c>
      <c r="J864" s="230" t="s">
        <v>19312</v>
      </c>
      <c r="K864" s="233" t="s">
        <v>19064</v>
      </c>
      <c r="L864" s="229" t="s">
        <v>19581</v>
      </c>
      <c r="M864" s="230"/>
    </row>
    <row r="865" spans="2:13" ht="15" customHeight="1">
      <c r="B865" s="228">
        <v>5671</v>
      </c>
      <c r="C865" s="229">
        <v>736000722</v>
      </c>
      <c r="D865" s="160" t="s">
        <v>5302</v>
      </c>
      <c r="E865" s="230" t="s">
        <v>133</v>
      </c>
      <c r="F865" s="160" t="s">
        <v>134</v>
      </c>
      <c r="G865" s="229" t="s">
        <v>182</v>
      </c>
      <c r="H865" s="230">
        <v>10</v>
      </c>
      <c r="I865" s="230">
        <v>50</v>
      </c>
      <c r="J865" s="230" t="s">
        <v>19582</v>
      </c>
      <c r="K865" s="233" t="s">
        <v>19064</v>
      </c>
      <c r="L865" s="229"/>
      <c r="M865" s="230"/>
    </row>
    <row r="866" spans="2:13" ht="15" customHeight="1">
      <c r="B866" s="228">
        <v>762</v>
      </c>
      <c r="C866" s="229">
        <v>736000724</v>
      </c>
      <c r="D866" s="160" t="s">
        <v>5306</v>
      </c>
      <c r="E866" s="230" t="s">
        <v>133</v>
      </c>
      <c r="F866" s="160" t="str">
        <f>VLOOKUP(Table3[[#This Row],[FAMILIA]],FAM!$B$2:$C$61,2,FALSE)</f>
        <v>MAT.MANUTENCAO</v>
      </c>
      <c r="G866" s="229" t="s">
        <v>182</v>
      </c>
      <c r="H866" s="230">
        <v>1</v>
      </c>
      <c r="I866" s="230">
        <v>10</v>
      </c>
      <c r="J866" s="230" t="s">
        <v>19386</v>
      </c>
      <c r="K866" s="233" t="s">
        <v>19064</v>
      </c>
      <c r="L866" s="229"/>
      <c r="M866" s="230"/>
    </row>
    <row r="867" spans="2:13" ht="15" customHeight="1">
      <c r="B867" s="228">
        <v>3352</v>
      </c>
      <c r="C867" s="229">
        <v>736000726</v>
      </c>
      <c r="D867" s="160" t="s">
        <v>5310</v>
      </c>
      <c r="E867" s="230" t="s">
        <v>133</v>
      </c>
      <c r="F867" s="160" t="str">
        <f>VLOOKUP(Table3[[#This Row],[FAMILIA]],FAM!$B$2:$C$61,2,FALSE)</f>
        <v>MAT.MANUTENCAO</v>
      </c>
      <c r="G867" s="229" t="s">
        <v>182</v>
      </c>
      <c r="H867" s="230">
        <v>1</v>
      </c>
      <c r="I867" s="230">
        <v>2</v>
      </c>
      <c r="J867" s="230" t="s">
        <v>19583</v>
      </c>
      <c r="K867" s="233" t="s">
        <v>19064</v>
      </c>
      <c r="L867" s="229" t="s">
        <v>19584</v>
      </c>
      <c r="M867" s="230" t="s">
        <v>19225</v>
      </c>
    </row>
    <row r="868" spans="2:13" ht="15" customHeight="1">
      <c r="B868" s="228">
        <v>771</v>
      </c>
      <c r="C868" s="229">
        <v>736000727</v>
      </c>
      <c r="D868" s="160" t="s">
        <v>19585</v>
      </c>
      <c r="E868" s="230" t="s">
        <v>133</v>
      </c>
      <c r="F868" s="160" t="str">
        <f>VLOOKUP(Table3[[#This Row],[FAMILIA]],FAM!$B$2:$C$61,2,FALSE)</f>
        <v>MAT.MANUTENCAO</v>
      </c>
      <c r="G868" s="229" t="s">
        <v>182</v>
      </c>
      <c r="H868" s="230">
        <v>6</v>
      </c>
      <c r="I868" s="230">
        <v>20</v>
      </c>
      <c r="J868" s="230" t="s">
        <v>19332</v>
      </c>
      <c r="K868" s="233" t="s">
        <v>19064</v>
      </c>
      <c r="L868" s="229"/>
      <c r="M868" s="230"/>
    </row>
    <row r="869" spans="2:13" ht="15" customHeight="1">
      <c r="B869" s="228">
        <v>3761</v>
      </c>
      <c r="C869" s="229">
        <v>736000743</v>
      </c>
      <c r="D869" s="160" t="s">
        <v>5344</v>
      </c>
      <c r="E869" s="230" t="s">
        <v>133</v>
      </c>
      <c r="F869" s="160" t="str">
        <f>VLOOKUP(Table3[[#This Row],[FAMILIA]],FAM!$B$2:$C$61,2,FALSE)</f>
        <v>MAT.MANUTENCAO</v>
      </c>
      <c r="G869" s="229" t="s">
        <v>182</v>
      </c>
      <c r="H869" s="230">
        <v>2</v>
      </c>
      <c r="I869" s="230">
        <v>20</v>
      </c>
      <c r="J869" s="230" t="s">
        <v>19586</v>
      </c>
      <c r="K869" s="233" t="s">
        <v>19064</v>
      </c>
      <c r="L869" s="229"/>
      <c r="M869" s="230"/>
    </row>
    <row r="870" spans="2:13" ht="15" customHeight="1">
      <c r="B870" s="248" t="s">
        <v>19587</v>
      </c>
      <c r="C870" s="242">
        <v>736000750</v>
      </c>
      <c r="D870" s="243" t="s">
        <v>19588</v>
      </c>
      <c r="E870" s="244" t="s">
        <v>133</v>
      </c>
      <c r="F870" s="243" t="str">
        <f>VLOOKUP(Table3[[#This Row],[FAMILIA]],FAM!$B$2:$C$61,2,FALSE)</f>
        <v>MAT.MANUTENCAO</v>
      </c>
      <c r="G870" s="242" t="s">
        <v>182</v>
      </c>
      <c r="H870" s="244"/>
      <c r="I870" s="244"/>
      <c r="J870" s="244"/>
      <c r="K870" s="245" t="s">
        <v>19064</v>
      </c>
      <c r="L870" s="242" t="s">
        <v>19284</v>
      </c>
      <c r="M870" s="230" t="s">
        <v>19225</v>
      </c>
    </row>
    <row r="871" spans="2:13" ht="15" customHeight="1">
      <c r="B871" s="248" t="s">
        <v>19589</v>
      </c>
      <c r="C871" s="242">
        <v>736000752</v>
      </c>
      <c r="D871" s="243" t="s">
        <v>5362</v>
      </c>
      <c r="E871" s="244" t="s">
        <v>133</v>
      </c>
      <c r="F871" s="243" t="str">
        <f>VLOOKUP(Table3[[#This Row],[FAMILIA]],FAM!$B$2:$C$61,2,FALSE)</f>
        <v>MAT.MANUTENCAO</v>
      </c>
      <c r="G871" s="242" t="s">
        <v>182</v>
      </c>
      <c r="H871" s="244"/>
      <c r="I871" s="244"/>
      <c r="J871" s="244"/>
      <c r="K871" s="245" t="s">
        <v>19064</v>
      </c>
      <c r="L871" s="242" t="s">
        <v>19284</v>
      </c>
      <c r="M871" s="230" t="s">
        <v>19225</v>
      </c>
    </row>
    <row r="872" spans="2:13" ht="15" customHeight="1">
      <c r="B872" s="228">
        <v>3356</v>
      </c>
      <c r="C872" s="229">
        <v>736000754</v>
      </c>
      <c r="D872" s="160" t="s">
        <v>5366</v>
      </c>
      <c r="E872" s="230" t="s">
        <v>133</v>
      </c>
      <c r="F872" s="160" t="str">
        <f>VLOOKUP(Table3[[#This Row],[FAMILIA]],FAM!$B$2:$C$61,2,FALSE)</f>
        <v>MAT.MANUTENCAO</v>
      </c>
      <c r="G872" s="229" t="s">
        <v>182</v>
      </c>
      <c r="H872" s="230">
        <v>2</v>
      </c>
      <c r="I872" s="230">
        <v>4</v>
      </c>
      <c r="J872" s="230" t="s">
        <v>19525</v>
      </c>
      <c r="K872" s="233" t="s">
        <v>19064</v>
      </c>
      <c r="L872" s="229" t="s">
        <v>19284</v>
      </c>
      <c r="M872" s="230" t="s">
        <v>19225</v>
      </c>
    </row>
    <row r="873" spans="2:13" ht="15" customHeight="1">
      <c r="B873" s="228">
        <v>5672</v>
      </c>
      <c r="C873" s="229">
        <v>736000755</v>
      </c>
      <c r="D873" s="160" t="s">
        <v>5368</v>
      </c>
      <c r="E873" s="230" t="s">
        <v>133</v>
      </c>
      <c r="F873" s="160" t="str">
        <f>VLOOKUP(Table3[[#This Row],[FAMILIA]],FAM!$B$2:$C$61,2,FALSE)</f>
        <v>MAT.MANUTENCAO</v>
      </c>
      <c r="G873" s="229" t="s">
        <v>182</v>
      </c>
      <c r="H873" s="230">
        <v>10</v>
      </c>
      <c r="I873" s="230">
        <v>50</v>
      </c>
      <c r="J873" s="230" t="s">
        <v>19582</v>
      </c>
      <c r="K873" s="233" t="s">
        <v>19064</v>
      </c>
      <c r="L873" s="229"/>
      <c r="M873" s="230"/>
    </row>
    <row r="874" spans="2:13" ht="15" customHeight="1">
      <c r="B874" s="228">
        <v>4798</v>
      </c>
      <c r="C874" s="229">
        <v>736000756</v>
      </c>
      <c r="D874" s="160" t="s">
        <v>5370</v>
      </c>
      <c r="E874" s="230" t="s">
        <v>133</v>
      </c>
      <c r="F874" s="160" t="str">
        <f>VLOOKUP(Table3[[#This Row],[FAMILIA]],FAM!$B$2:$C$61,2,FALSE)</f>
        <v>MAT.MANUTENCAO</v>
      </c>
      <c r="G874" s="229" t="s">
        <v>182</v>
      </c>
      <c r="H874" s="230">
        <v>1</v>
      </c>
      <c r="I874" s="230">
        <v>4</v>
      </c>
      <c r="J874" s="230" t="s">
        <v>19205</v>
      </c>
      <c r="K874" s="233" t="s">
        <v>19064</v>
      </c>
      <c r="L874" s="229" t="s">
        <v>19206</v>
      </c>
      <c r="M874" s="230"/>
    </row>
    <row r="875" spans="2:13" ht="15" customHeight="1">
      <c r="B875" s="228">
        <v>597</v>
      </c>
      <c r="C875" s="229">
        <v>736000767</v>
      </c>
      <c r="D875" s="160" t="s">
        <v>5378</v>
      </c>
      <c r="E875" s="230" t="s">
        <v>133</v>
      </c>
      <c r="F875" s="160" t="str">
        <f>VLOOKUP(Table3[[#This Row],[FAMILIA]],FAM!$B$2:$C$61,2,FALSE)</f>
        <v>MAT.MANUTENCAO</v>
      </c>
      <c r="G875" s="229" t="s">
        <v>182</v>
      </c>
      <c r="H875" s="230">
        <v>1</v>
      </c>
      <c r="I875" s="230">
        <v>2</v>
      </c>
      <c r="J875" s="230" t="s">
        <v>19120</v>
      </c>
      <c r="K875" s="233" t="s">
        <v>19064</v>
      </c>
      <c r="L875" s="229"/>
      <c r="M875" s="230"/>
    </row>
    <row r="876" spans="2:13" ht="15" customHeight="1">
      <c r="B876" s="228">
        <v>5669</v>
      </c>
      <c r="C876" s="229">
        <v>736000769</v>
      </c>
      <c r="D876" s="160" t="s">
        <v>5382</v>
      </c>
      <c r="E876" s="230" t="s">
        <v>133</v>
      </c>
      <c r="F876" s="160" t="str">
        <f>VLOOKUP(Table3[[#This Row],[FAMILIA]],FAM!$B$2:$C$61,2,FALSE)</f>
        <v>MAT.MANUTENCAO</v>
      </c>
      <c r="G876" s="229" t="s">
        <v>182</v>
      </c>
      <c r="H876" s="230">
        <v>24</v>
      </c>
      <c r="I876" s="230">
        <v>72</v>
      </c>
      <c r="J876" s="230" t="s">
        <v>19572</v>
      </c>
      <c r="K876" s="233" t="s">
        <v>19064</v>
      </c>
      <c r="L876" s="229"/>
      <c r="M876" s="230"/>
    </row>
    <row r="877" spans="2:13" ht="15" customHeight="1">
      <c r="B877" s="228"/>
      <c r="C877" s="229">
        <v>736000770</v>
      </c>
      <c r="D877" s="160" t="s">
        <v>5384</v>
      </c>
      <c r="E877" s="230" t="s">
        <v>133</v>
      </c>
      <c r="F877" s="160" t="str">
        <f>VLOOKUP(Table3[[#This Row],[FAMILIA]],FAM!$B$2:$C$61,2,FALSE)</f>
        <v>MAT.MANUTENCAO</v>
      </c>
      <c r="G877" s="229" t="s">
        <v>182</v>
      </c>
      <c r="H877" s="230">
        <v>100</v>
      </c>
      <c r="I877" s="230">
        <v>300</v>
      </c>
      <c r="J877" s="230" t="s">
        <v>19066</v>
      </c>
      <c r="K877" s="233" t="s">
        <v>19064</v>
      </c>
      <c r="L877" s="229"/>
      <c r="M877" s="230"/>
    </row>
    <row r="878" spans="2:13" ht="15" customHeight="1">
      <c r="B878" s="228">
        <v>5306</v>
      </c>
      <c r="C878" s="229">
        <v>736000771</v>
      </c>
      <c r="D878" s="160" t="s">
        <v>5386</v>
      </c>
      <c r="E878" s="230" t="s">
        <v>133</v>
      </c>
      <c r="F878" s="160" t="str">
        <f>VLOOKUP(Table3[[#This Row],[FAMILIA]],FAM!$B$2:$C$61,2,FALSE)</f>
        <v>MAT.MANUTENCAO</v>
      </c>
      <c r="G878" s="229" t="s">
        <v>182</v>
      </c>
      <c r="H878" s="230">
        <v>1</v>
      </c>
      <c r="I878" s="230">
        <v>2</v>
      </c>
      <c r="J878" s="230" t="s">
        <v>19590</v>
      </c>
      <c r="K878" s="233" t="s">
        <v>19064</v>
      </c>
      <c r="L878" s="229" t="s">
        <v>19341</v>
      </c>
      <c r="M878" s="230"/>
    </row>
    <row r="879" spans="2:13" ht="15" customHeight="1">
      <c r="B879" s="228">
        <v>4481</v>
      </c>
      <c r="C879" s="229">
        <v>736000772</v>
      </c>
      <c r="D879" s="160" t="s">
        <v>5388</v>
      </c>
      <c r="E879" s="230" t="s">
        <v>133</v>
      </c>
      <c r="F879" s="160" t="str">
        <f>VLOOKUP(Table3[[#This Row],[FAMILIA]],FAM!$B$2:$C$61,2,FALSE)</f>
        <v>MAT.MANUTENCAO</v>
      </c>
      <c r="G879" s="229" t="s">
        <v>182</v>
      </c>
      <c r="H879" s="230">
        <v>1</v>
      </c>
      <c r="I879" s="230">
        <v>2</v>
      </c>
      <c r="J879" s="230" t="s">
        <v>19590</v>
      </c>
      <c r="K879" s="233" t="s">
        <v>19064</v>
      </c>
      <c r="L879" s="229" t="s">
        <v>19341</v>
      </c>
      <c r="M879" s="230"/>
    </row>
    <row r="880" spans="2:13" ht="15" customHeight="1">
      <c r="B880" s="228">
        <v>4482</v>
      </c>
      <c r="C880" s="229">
        <v>736000773</v>
      </c>
      <c r="D880" s="160" t="s">
        <v>5390</v>
      </c>
      <c r="E880" s="230" t="s">
        <v>133</v>
      </c>
      <c r="F880" s="160" t="str">
        <f>VLOOKUP(Table3[[#This Row],[FAMILIA]],FAM!$B$2:$C$61,2,FALSE)</f>
        <v>MAT.MANUTENCAO</v>
      </c>
      <c r="G880" s="229" t="s">
        <v>182</v>
      </c>
      <c r="H880" s="230">
        <v>1</v>
      </c>
      <c r="I880" s="230">
        <v>2</v>
      </c>
      <c r="J880" s="230" t="s">
        <v>19590</v>
      </c>
      <c r="K880" s="233" t="s">
        <v>19064</v>
      </c>
      <c r="L880" s="229" t="s">
        <v>19341</v>
      </c>
      <c r="M880" s="230"/>
    </row>
    <row r="881" spans="2:13" ht="15" customHeight="1">
      <c r="B881" s="228">
        <v>4480</v>
      </c>
      <c r="C881" s="229">
        <v>736000774</v>
      </c>
      <c r="D881" s="160" t="s">
        <v>5392</v>
      </c>
      <c r="E881" s="230" t="s">
        <v>133</v>
      </c>
      <c r="F881" s="160" t="str">
        <f>VLOOKUP(Table3[[#This Row],[FAMILIA]],FAM!$B$2:$C$61,2,FALSE)</f>
        <v>MAT.MANUTENCAO</v>
      </c>
      <c r="G881" s="229" t="s">
        <v>182</v>
      </c>
      <c r="H881" s="230">
        <v>1</v>
      </c>
      <c r="I881" s="230">
        <v>2</v>
      </c>
      <c r="J881" s="230" t="s">
        <v>19590</v>
      </c>
      <c r="K881" s="233" t="s">
        <v>19064</v>
      </c>
      <c r="L881" s="229" t="s">
        <v>19341</v>
      </c>
      <c r="M881" s="230"/>
    </row>
    <row r="882" spans="2:13" ht="15" customHeight="1">
      <c r="B882" s="228">
        <v>4479</v>
      </c>
      <c r="C882" s="229">
        <v>736000775</v>
      </c>
      <c r="D882" s="160" t="s">
        <v>5394</v>
      </c>
      <c r="E882" s="230" t="s">
        <v>133</v>
      </c>
      <c r="F882" s="160" t="str">
        <f>VLOOKUP(Table3[[#This Row],[FAMILIA]],FAM!$B$2:$C$61,2,FALSE)</f>
        <v>MAT.MANUTENCAO</v>
      </c>
      <c r="G882" s="229" t="s">
        <v>182</v>
      </c>
      <c r="H882" s="230">
        <v>1</v>
      </c>
      <c r="I882" s="230">
        <v>2</v>
      </c>
      <c r="J882" s="230" t="s">
        <v>19590</v>
      </c>
      <c r="K882" s="233" t="s">
        <v>19064</v>
      </c>
      <c r="L882" s="229" t="s">
        <v>19341</v>
      </c>
      <c r="M882" s="230"/>
    </row>
    <row r="883" spans="2:13" ht="15" customHeight="1">
      <c r="B883" s="228">
        <v>4478</v>
      </c>
      <c r="C883" s="229">
        <v>736000776</v>
      </c>
      <c r="D883" s="160" t="s">
        <v>5396</v>
      </c>
      <c r="E883" s="230" t="s">
        <v>133</v>
      </c>
      <c r="F883" s="160" t="str">
        <f>VLOOKUP(Table3[[#This Row],[FAMILIA]],FAM!$B$2:$C$61,2,FALSE)</f>
        <v>MAT.MANUTENCAO</v>
      </c>
      <c r="G883" s="229" t="s">
        <v>182</v>
      </c>
      <c r="H883" s="230">
        <v>1</v>
      </c>
      <c r="I883" s="230">
        <v>2</v>
      </c>
      <c r="J883" s="230" t="s">
        <v>19590</v>
      </c>
      <c r="K883" s="233" t="s">
        <v>19064</v>
      </c>
      <c r="L883" s="229" t="s">
        <v>19341</v>
      </c>
      <c r="M883" s="230"/>
    </row>
    <row r="884" spans="2:13" ht="15" customHeight="1">
      <c r="B884" s="228">
        <v>3715</v>
      </c>
      <c r="C884" s="229">
        <v>736000777</v>
      </c>
      <c r="D884" s="160" t="s">
        <v>5398</v>
      </c>
      <c r="E884" s="230" t="s">
        <v>133</v>
      </c>
      <c r="F884" s="160" t="str">
        <f>VLOOKUP(Table3[[#This Row],[FAMILIA]],FAM!$B$2:$C$61,2,FALSE)</f>
        <v>MAT.MANUTENCAO</v>
      </c>
      <c r="G884" s="229" t="s">
        <v>182</v>
      </c>
      <c r="H884" s="230">
        <v>1</v>
      </c>
      <c r="I884" s="230">
        <v>2</v>
      </c>
      <c r="J884" s="230" t="s">
        <v>19591</v>
      </c>
      <c r="K884" s="233" t="s">
        <v>19064</v>
      </c>
      <c r="L884" s="229" t="s">
        <v>19341</v>
      </c>
      <c r="M884" s="230"/>
    </row>
    <row r="885" spans="2:13" ht="15" customHeight="1">
      <c r="B885" s="228">
        <v>3716</v>
      </c>
      <c r="C885" s="229">
        <v>736000778</v>
      </c>
      <c r="D885" s="160" t="s">
        <v>5400</v>
      </c>
      <c r="E885" s="230" t="s">
        <v>133</v>
      </c>
      <c r="F885" s="160" t="str">
        <f>VLOOKUP(Table3[[#This Row],[FAMILIA]],FAM!$B$2:$C$61,2,FALSE)</f>
        <v>MAT.MANUTENCAO</v>
      </c>
      <c r="G885" s="229" t="s">
        <v>182</v>
      </c>
      <c r="H885" s="230">
        <v>1</v>
      </c>
      <c r="I885" s="230">
        <v>2</v>
      </c>
      <c r="J885" s="230" t="s">
        <v>19592</v>
      </c>
      <c r="K885" s="233" t="s">
        <v>19064</v>
      </c>
      <c r="L885" s="229" t="s">
        <v>19341</v>
      </c>
      <c r="M885" s="230"/>
    </row>
    <row r="886" spans="2:13" ht="15" customHeight="1">
      <c r="B886" s="228">
        <v>3714</v>
      </c>
      <c r="C886" s="229">
        <v>736000779</v>
      </c>
      <c r="D886" s="160" t="s">
        <v>5402</v>
      </c>
      <c r="E886" s="230" t="s">
        <v>133</v>
      </c>
      <c r="F886" s="160" t="str">
        <f>VLOOKUP(Table3[[#This Row],[FAMILIA]],FAM!$B$2:$C$61,2,FALSE)</f>
        <v>MAT.MANUTENCAO</v>
      </c>
      <c r="G886" s="229" t="s">
        <v>182</v>
      </c>
      <c r="H886" s="230">
        <v>1</v>
      </c>
      <c r="I886" s="230">
        <v>2</v>
      </c>
      <c r="J886" s="230" t="s">
        <v>19593</v>
      </c>
      <c r="K886" s="233" t="s">
        <v>19064</v>
      </c>
      <c r="L886" s="229" t="s">
        <v>19341</v>
      </c>
      <c r="M886" s="230"/>
    </row>
    <row r="887" spans="2:13" ht="15" customHeight="1">
      <c r="B887" s="228">
        <v>3717</v>
      </c>
      <c r="C887" s="229">
        <v>736000780</v>
      </c>
      <c r="D887" s="160" t="s">
        <v>19594</v>
      </c>
      <c r="E887" s="230" t="s">
        <v>133</v>
      </c>
      <c r="F887" s="160" t="str">
        <f>VLOOKUP(Table3[[#This Row],[FAMILIA]],FAM!$B$2:$C$61,2,FALSE)</f>
        <v>MAT.MANUTENCAO</v>
      </c>
      <c r="G887" s="229" t="s">
        <v>182</v>
      </c>
      <c r="H887" s="230">
        <v>1</v>
      </c>
      <c r="I887" s="230">
        <v>2</v>
      </c>
      <c r="J887" s="230" t="s">
        <v>19595</v>
      </c>
      <c r="K887" s="233" t="s">
        <v>19064</v>
      </c>
      <c r="L887" s="229" t="s">
        <v>19341</v>
      </c>
      <c r="M887" s="230"/>
    </row>
    <row r="888" spans="2:13" ht="15" customHeight="1">
      <c r="B888" s="228">
        <v>4430</v>
      </c>
      <c r="C888" s="229">
        <v>736000781</v>
      </c>
      <c r="D888" s="160" t="s">
        <v>19596</v>
      </c>
      <c r="E888" s="230" t="s">
        <v>133</v>
      </c>
      <c r="F888" s="160" t="str">
        <f>VLOOKUP(Table3[[#This Row],[FAMILIA]],FAM!$B$2:$C$61,2,FALSE)</f>
        <v>MAT.MANUTENCAO</v>
      </c>
      <c r="G888" s="229" t="s">
        <v>182</v>
      </c>
      <c r="H888" s="230">
        <v>1</v>
      </c>
      <c r="I888" s="230">
        <v>2</v>
      </c>
      <c r="J888" s="230" t="s">
        <v>19590</v>
      </c>
      <c r="K888" s="233" t="s">
        <v>19064</v>
      </c>
      <c r="L888" s="229" t="s">
        <v>19341</v>
      </c>
      <c r="M888" s="230"/>
    </row>
    <row r="889" spans="2:13" ht="15" customHeight="1">
      <c r="B889" s="228">
        <v>115</v>
      </c>
      <c r="C889" s="229">
        <v>736000782</v>
      </c>
      <c r="D889" s="160" t="s">
        <v>5408</v>
      </c>
      <c r="E889" s="230" t="s">
        <v>133</v>
      </c>
      <c r="F889" s="160" t="str">
        <f>VLOOKUP(Table3[[#This Row],[FAMILIA]],FAM!$B$2:$C$61,2,FALSE)</f>
        <v>MAT.MANUTENCAO</v>
      </c>
      <c r="G889" s="229" t="s">
        <v>182</v>
      </c>
      <c r="H889" s="230">
        <v>30</v>
      </c>
      <c r="I889" s="230">
        <v>130</v>
      </c>
      <c r="J889" s="230" t="s">
        <v>19142</v>
      </c>
      <c r="K889" s="233" t="s">
        <v>19064</v>
      </c>
      <c r="L889" s="229"/>
      <c r="M889" s="230"/>
    </row>
    <row r="890" spans="2:13" ht="15" customHeight="1">
      <c r="B890" s="228">
        <v>113</v>
      </c>
      <c r="C890" s="229">
        <v>736000783</v>
      </c>
      <c r="D890" s="160" t="s">
        <v>5410</v>
      </c>
      <c r="E890" s="230" t="s">
        <v>133</v>
      </c>
      <c r="F890" s="160" t="str">
        <f>VLOOKUP(Table3[[#This Row],[FAMILIA]],FAM!$B$2:$C$61,2,FALSE)</f>
        <v>MAT.MANUTENCAO</v>
      </c>
      <c r="G890" s="229" t="s">
        <v>182</v>
      </c>
      <c r="H890" s="230">
        <v>30</v>
      </c>
      <c r="I890" s="230">
        <v>130</v>
      </c>
      <c r="J890" s="230" t="s">
        <v>19142</v>
      </c>
      <c r="K890" s="233" t="s">
        <v>19064</v>
      </c>
      <c r="L890" s="229"/>
      <c r="M890" s="230"/>
    </row>
    <row r="891" spans="2:13" ht="15" customHeight="1">
      <c r="B891" s="228">
        <v>2583</v>
      </c>
      <c r="C891" s="229">
        <v>736000784</v>
      </c>
      <c r="D891" s="160" t="s">
        <v>5412</v>
      </c>
      <c r="E891" s="230" t="s">
        <v>133</v>
      </c>
      <c r="F891" s="160" t="str">
        <f>VLOOKUP(Table3[[#This Row],[FAMILIA]],FAM!$B$2:$C$61,2,FALSE)</f>
        <v>MAT.MANUTENCAO</v>
      </c>
      <c r="G891" s="229" t="s">
        <v>182</v>
      </c>
      <c r="H891" s="230">
        <v>30</v>
      </c>
      <c r="I891" s="230">
        <v>130</v>
      </c>
      <c r="J891" s="230" t="s">
        <v>19142</v>
      </c>
      <c r="K891" s="233" t="s">
        <v>19064</v>
      </c>
      <c r="L891" s="229"/>
      <c r="M891" s="230"/>
    </row>
    <row r="892" spans="2:13" ht="15" customHeight="1">
      <c r="B892" s="228">
        <v>105</v>
      </c>
      <c r="C892" s="229">
        <v>736000785</v>
      </c>
      <c r="D892" s="160" t="s">
        <v>5414</v>
      </c>
      <c r="E892" s="230" t="s">
        <v>133</v>
      </c>
      <c r="F892" s="160" t="str">
        <f>VLOOKUP(Table3[[#This Row],[FAMILIA]],FAM!$B$2:$C$61,2,FALSE)</f>
        <v>MAT.MANUTENCAO</v>
      </c>
      <c r="G892" s="229" t="s">
        <v>182</v>
      </c>
      <c r="H892" s="230">
        <v>30</v>
      </c>
      <c r="I892" s="230">
        <v>130</v>
      </c>
      <c r="J892" s="230" t="s">
        <v>19142</v>
      </c>
      <c r="K892" s="233" t="s">
        <v>19064</v>
      </c>
      <c r="L892" s="229"/>
      <c r="M892" s="230"/>
    </row>
    <row r="893" spans="2:13" ht="15" customHeight="1">
      <c r="B893" s="228">
        <v>975</v>
      </c>
      <c r="C893" s="229">
        <v>736000787</v>
      </c>
      <c r="D893" s="160" t="s">
        <v>5418</v>
      </c>
      <c r="E893" s="230" t="s">
        <v>133</v>
      </c>
      <c r="F893" s="160" t="str">
        <f>VLOOKUP(Table3[[#This Row],[FAMILIA]],FAM!$B$2:$C$61,2,FALSE)</f>
        <v>MAT.MANUTENCAO</v>
      </c>
      <c r="G893" s="229" t="s">
        <v>182</v>
      </c>
      <c r="H893" s="230">
        <v>4</v>
      </c>
      <c r="I893" s="230">
        <v>30</v>
      </c>
      <c r="J893" s="230" t="s">
        <v>19338</v>
      </c>
      <c r="K893" s="233" t="s">
        <v>19064</v>
      </c>
      <c r="L893" s="229"/>
      <c r="M893" s="230"/>
    </row>
    <row r="894" spans="2:13" ht="15" customHeight="1">
      <c r="B894" s="228">
        <v>3357</v>
      </c>
      <c r="C894" s="229">
        <v>736000794</v>
      </c>
      <c r="D894" s="160" t="s">
        <v>5432</v>
      </c>
      <c r="E894" s="230" t="s">
        <v>133</v>
      </c>
      <c r="F894" s="160" t="str">
        <f>VLOOKUP(Table3[[#This Row],[FAMILIA]],FAM!$B$2:$C$61,2,FALSE)</f>
        <v>MAT.MANUTENCAO</v>
      </c>
      <c r="G894" s="229" t="s">
        <v>182</v>
      </c>
      <c r="H894" s="230">
        <v>2</v>
      </c>
      <c r="I894" s="230">
        <v>5</v>
      </c>
      <c r="J894" s="230" t="s">
        <v>19597</v>
      </c>
      <c r="K894" s="233" t="s">
        <v>19064</v>
      </c>
      <c r="L894" s="229"/>
      <c r="M894" s="230"/>
    </row>
    <row r="895" spans="2:13" ht="15" customHeight="1">
      <c r="B895" s="228">
        <v>1516</v>
      </c>
      <c r="C895" s="229">
        <v>736000804</v>
      </c>
      <c r="D895" s="160" t="s">
        <v>5450</v>
      </c>
      <c r="E895" s="230" t="s">
        <v>133</v>
      </c>
      <c r="F895" s="160" t="str">
        <f>VLOOKUP(Table3[[#This Row],[FAMILIA]],FAM!$B$2:$C$61,2,FALSE)</f>
        <v>MAT.MANUTENCAO</v>
      </c>
      <c r="G895" s="229" t="s">
        <v>182</v>
      </c>
      <c r="H895" s="230">
        <v>5</v>
      </c>
      <c r="I895" s="230">
        <v>20</v>
      </c>
      <c r="J895" s="230" t="s">
        <v>19338</v>
      </c>
      <c r="K895" s="233" t="s">
        <v>19064</v>
      </c>
      <c r="L895" s="229"/>
      <c r="M895" s="230"/>
    </row>
    <row r="896" spans="2:13" ht="15" customHeight="1">
      <c r="B896" s="228"/>
      <c r="C896" s="229">
        <v>736000806</v>
      </c>
      <c r="D896" s="160" t="s">
        <v>5454</v>
      </c>
      <c r="E896" s="230" t="s">
        <v>133</v>
      </c>
      <c r="F896" s="160" t="str">
        <f>VLOOKUP(Table3[[#This Row],[FAMILIA]],FAM!$B$2:$C$61,2,FALSE)</f>
        <v>MAT.MANUTENCAO</v>
      </c>
      <c r="G896" s="229" t="s">
        <v>182</v>
      </c>
      <c r="H896" s="230">
        <v>50</v>
      </c>
      <c r="I896" s="230">
        <v>250</v>
      </c>
      <c r="J896" s="230"/>
      <c r="K896" s="233" t="s">
        <v>19064</v>
      </c>
      <c r="L896" s="229"/>
      <c r="M896" s="230"/>
    </row>
    <row r="897" spans="2:13" ht="15" customHeight="1">
      <c r="B897" s="228">
        <v>3358</v>
      </c>
      <c r="C897" s="229">
        <v>736000807</v>
      </c>
      <c r="D897" s="160" t="s">
        <v>5456</v>
      </c>
      <c r="E897" s="230" t="s">
        <v>133</v>
      </c>
      <c r="F897" s="160" t="str">
        <f>VLOOKUP(Table3[[#This Row],[FAMILIA]],FAM!$B$2:$C$61,2,FALSE)</f>
        <v>MAT.MANUTENCAO</v>
      </c>
      <c r="G897" s="229" t="s">
        <v>182</v>
      </c>
      <c r="H897" s="230">
        <v>1</v>
      </c>
      <c r="I897" s="230">
        <v>2</v>
      </c>
      <c r="J897" s="230" t="s">
        <v>19598</v>
      </c>
      <c r="K897" s="233" t="s">
        <v>19064</v>
      </c>
      <c r="L897" s="229"/>
      <c r="M897" s="230"/>
    </row>
    <row r="898" spans="2:13" ht="15" customHeight="1">
      <c r="B898" s="228">
        <v>177</v>
      </c>
      <c r="C898" s="229">
        <v>736000810</v>
      </c>
      <c r="D898" s="160" t="s">
        <v>5462</v>
      </c>
      <c r="E898" s="230" t="s">
        <v>133</v>
      </c>
      <c r="F898" s="160" t="str">
        <f>VLOOKUP(Table3[[#This Row],[FAMILIA]],FAM!$B$2:$C$61,2,FALSE)</f>
        <v>MAT.MANUTENCAO</v>
      </c>
      <c r="G898" s="229" t="s">
        <v>182</v>
      </c>
      <c r="H898" s="230">
        <v>2</v>
      </c>
      <c r="I898" s="230">
        <v>4</v>
      </c>
      <c r="J898" s="230" t="s">
        <v>19076</v>
      </c>
      <c r="K898" s="233" t="s">
        <v>19064</v>
      </c>
      <c r="L898" s="229"/>
      <c r="M898" s="230"/>
    </row>
    <row r="899" spans="2:13" ht="15" customHeight="1">
      <c r="B899" s="228">
        <v>2598</v>
      </c>
      <c r="C899" s="229">
        <v>736000812</v>
      </c>
      <c r="D899" s="160" t="s">
        <v>19599</v>
      </c>
      <c r="E899" s="230" t="s">
        <v>133</v>
      </c>
      <c r="F899" s="160" t="str">
        <f>VLOOKUP(Table3[[#This Row],[FAMILIA]],FAM!$B$2:$C$61,2,FALSE)</f>
        <v>MAT.MANUTENCAO</v>
      </c>
      <c r="G899" s="229" t="s">
        <v>182</v>
      </c>
      <c r="H899" s="230">
        <v>2</v>
      </c>
      <c r="I899" s="230">
        <v>10</v>
      </c>
      <c r="J899" s="246" t="s">
        <v>19501</v>
      </c>
      <c r="K899" s="233" t="s">
        <v>19064</v>
      </c>
      <c r="L899" s="229"/>
      <c r="M899" s="230"/>
    </row>
    <row r="900" spans="2:13" ht="15" customHeight="1">
      <c r="B900" s="228">
        <v>169</v>
      </c>
      <c r="C900" s="229">
        <v>736000813</v>
      </c>
      <c r="D900" s="160" t="s">
        <v>19600</v>
      </c>
      <c r="E900" s="230" t="s">
        <v>133</v>
      </c>
      <c r="F900" s="160" t="str">
        <f>VLOOKUP(Table3[[#This Row],[FAMILIA]],FAM!$B$2:$C$61,2,FALSE)</f>
        <v>MAT.MANUTENCAO</v>
      </c>
      <c r="G900" s="229" t="s">
        <v>182</v>
      </c>
      <c r="H900" s="230">
        <v>1</v>
      </c>
      <c r="I900" s="230">
        <v>4</v>
      </c>
      <c r="J900" s="230" t="s">
        <v>19086</v>
      </c>
      <c r="K900" s="233" t="s">
        <v>19064</v>
      </c>
      <c r="L900" s="229"/>
      <c r="M900" s="230"/>
    </row>
    <row r="901" spans="2:13" ht="15" customHeight="1">
      <c r="B901" s="228">
        <v>203</v>
      </c>
      <c r="C901" s="229">
        <v>736000817</v>
      </c>
      <c r="D901" s="160" t="s">
        <v>5476</v>
      </c>
      <c r="E901" s="230" t="s">
        <v>133</v>
      </c>
      <c r="F901" s="160" t="str">
        <f>VLOOKUP(Table3[[#This Row],[FAMILIA]],FAM!$B$2:$C$61,2,FALSE)</f>
        <v>MAT.MANUTENCAO</v>
      </c>
      <c r="G901" s="229" t="s">
        <v>182</v>
      </c>
      <c r="H901" s="230">
        <v>2</v>
      </c>
      <c r="I901" s="230">
        <v>8</v>
      </c>
      <c r="J901" s="230" t="s">
        <v>19601</v>
      </c>
      <c r="K901" s="233" t="s">
        <v>19064</v>
      </c>
      <c r="L901" s="229"/>
      <c r="M901" s="230"/>
    </row>
    <row r="902" spans="2:13" ht="15" customHeight="1">
      <c r="B902" s="228">
        <v>202</v>
      </c>
      <c r="C902" s="229">
        <v>736000818</v>
      </c>
      <c r="D902" s="160" t="s">
        <v>5478</v>
      </c>
      <c r="E902" s="230" t="s">
        <v>133</v>
      </c>
      <c r="F902" s="160" t="str">
        <f>VLOOKUP(Table3[[#This Row],[FAMILIA]],FAM!$B$2:$C$61,2,FALSE)</f>
        <v>MAT.MANUTENCAO</v>
      </c>
      <c r="G902" s="229" t="s">
        <v>182</v>
      </c>
      <c r="H902" s="230">
        <v>2</v>
      </c>
      <c r="I902" s="230">
        <v>8</v>
      </c>
      <c r="J902" s="230" t="s">
        <v>19336</v>
      </c>
      <c r="K902" s="233" t="s">
        <v>19064</v>
      </c>
      <c r="L902" s="229"/>
      <c r="M902" s="230"/>
    </row>
    <row r="903" spans="2:13" ht="15" customHeight="1">
      <c r="B903" s="228">
        <v>3732</v>
      </c>
      <c r="C903" s="229">
        <v>736000819</v>
      </c>
      <c r="D903" s="160" t="s">
        <v>5480</v>
      </c>
      <c r="E903" s="230" t="s">
        <v>133</v>
      </c>
      <c r="F903" s="160" t="str">
        <f>VLOOKUP(Table3[[#This Row],[FAMILIA]],FAM!$B$2:$C$61,2,FALSE)</f>
        <v>MAT.MANUTENCAO</v>
      </c>
      <c r="G903" s="229" t="s">
        <v>182</v>
      </c>
      <c r="H903" s="230">
        <v>3</v>
      </c>
      <c r="I903" s="230">
        <v>6</v>
      </c>
      <c r="J903" s="230" t="s">
        <v>19602</v>
      </c>
      <c r="K903" s="233" t="s">
        <v>19064</v>
      </c>
      <c r="L903" s="229"/>
      <c r="M903" s="230"/>
    </row>
    <row r="904" spans="2:13" ht="15" customHeight="1">
      <c r="B904" s="228">
        <v>3731</v>
      </c>
      <c r="C904" s="229">
        <v>736000820</v>
      </c>
      <c r="D904" s="160" t="s">
        <v>5482</v>
      </c>
      <c r="E904" s="230" t="s">
        <v>133</v>
      </c>
      <c r="F904" s="160" t="str">
        <f>VLOOKUP(Table3[[#This Row],[FAMILIA]],FAM!$B$2:$C$61,2,FALSE)</f>
        <v>MAT.MANUTENCAO</v>
      </c>
      <c r="G904" s="229" t="s">
        <v>182</v>
      </c>
      <c r="H904" s="230">
        <v>3</v>
      </c>
      <c r="I904" s="230">
        <v>6</v>
      </c>
      <c r="J904" s="230" t="s">
        <v>19603</v>
      </c>
      <c r="K904" s="233" t="s">
        <v>19064</v>
      </c>
      <c r="L904" s="229"/>
      <c r="M904" s="230"/>
    </row>
    <row r="905" spans="2:13" ht="15" customHeight="1">
      <c r="B905" s="228">
        <v>3730</v>
      </c>
      <c r="C905" s="229">
        <v>736000821</v>
      </c>
      <c r="D905" s="160" t="s">
        <v>5484</v>
      </c>
      <c r="E905" s="230" t="s">
        <v>133</v>
      </c>
      <c r="F905" s="160" t="str">
        <f>VLOOKUP(Table3[[#This Row],[FAMILIA]],FAM!$B$2:$C$61,2,FALSE)</f>
        <v>MAT.MANUTENCAO</v>
      </c>
      <c r="G905" s="229" t="s">
        <v>182</v>
      </c>
      <c r="H905" s="230">
        <v>3</v>
      </c>
      <c r="I905" s="230">
        <v>6</v>
      </c>
      <c r="J905" s="230" t="s">
        <v>19604</v>
      </c>
      <c r="K905" s="233" t="s">
        <v>19064</v>
      </c>
      <c r="L905" s="229"/>
      <c r="M905" s="230"/>
    </row>
    <row r="906" spans="2:13" ht="15" customHeight="1">
      <c r="B906" s="228">
        <v>5143</v>
      </c>
      <c r="C906" s="229">
        <v>736000822</v>
      </c>
      <c r="D906" s="160" t="s">
        <v>5486</v>
      </c>
      <c r="E906" s="230" t="s">
        <v>133</v>
      </c>
      <c r="F906" s="160" t="str">
        <f>VLOOKUP(Table3[[#This Row],[FAMILIA]],FAM!$B$2:$C$61,2,FALSE)</f>
        <v>MAT.MANUTENCAO</v>
      </c>
      <c r="G906" s="229" t="s">
        <v>182</v>
      </c>
      <c r="H906" s="230">
        <v>3</v>
      </c>
      <c r="I906" s="230">
        <v>6</v>
      </c>
      <c r="J906" s="230" t="s">
        <v>19595</v>
      </c>
      <c r="K906" s="233" t="s">
        <v>19064</v>
      </c>
      <c r="L906" s="229"/>
      <c r="M906" s="230"/>
    </row>
    <row r="907" spans="2:13" ht="15" customHeight="1">
      <c r="B907" s="228">
        <v>2964</v>
      </c>
      <c r="C907" s="229">
        <v>736000823</v>
      </c>
      <c r="D907" s="160" t="s">
        <v>19605</v>
      </c>
      <c r="E907" s="230" t="s">
        <v>133</v>
      </c>
      <c r="F907" s="160" t="str">
        <f>VLOOKUP(Table3[[#This Row],[FAMILIA]],FAM!$B$2:$C$61,2,FALSE)</f>
        <v>MAT.MANUTENCAO</v>
      </c>
      <c r="G907" s="229" t="s">
        <v>182</v>
      </c>
      <c r="H907" s="230">
        <v>2</v>
      </c>
      <c r="I907" s="230">
        <v>6</v>
      </c>
      <c r="J907" s="230" t="s">
        <v>19606</v>
      </c>
      <c r="K907" s="233" t="s">
        <v>19064</v>
      </c>
      <c r="L907" s="229"/>
      <c r="M907" s="230"/>
    </row>
    <row r="908" spans="2:13" ht="15" customHeight="1">
      <c r="B908" s="228">
        <v>1466</v>
      </c>
      <c r="C908" s="229">
        <v>736000824</v>
      </c>
      <c r="D908" s="239" t="s">
        <v>19607</v>
      </c>
      <c r="E908" s="240" t="s">
        <v>133</v>
      </c>
      <c r="F908" s="239" t="str">
        <f>VLOOKUP(Table3[[#This Row],[FAMILIA]],FAM!$B$2:$C$61,2,FALSE)</f>
        <v>MAT.MANUTENCAO</v>
      </c>
      <c r="G908" s="229" t="s">
        <v>182</v>
      </c>
      <c r="H908" s="240">
        <v>2</v>
      </c>
      <c r="I908" s="240">
        <v>10</v>
      </c>
      <c r="J908" s="230" t="s">
        <v>19228</v>
      </c>
      <c r="K908" s="254" t="s">
        <v>19064</v>
      </c>
      <c r="L908" s="229"/>
      <c r="M908" s="230"/>
    </row>
    <row r="909" spans="2:13" ht="15" customHeight="1">
      <c r="B909" s="228">
        <v>1897</v>
      </c>
      <c r="C909" s="229">
        <v>736000825</v>
      </c>
      <c r="D909" s="239" t="s">
        <v>5492</v>
      </c>
      <c r="E909" s="240" t="s">
        <v>133</v>
      </c>
      <c r="F909" s="239" t="str">
        <f>VLOOKUP(Table3[[#This Row],[FAMILIA]],FAM!$B$2:$C$61,2,FALSE)</f>
        <v>MAT.MANUTENCAO</v>
      </c>
      <c r="G909" s="229" t="s">
        <v>182</v>
      </c>
      <c r="H909" s="240">
        <v>2</v>
      </c>
      <c r="I909" s="240">
        <v>10</v>
      </c>
      <c r="J909" s="230" t="s">
        <v>19228</v>
      </c>
      <c r="K909" s="254" t="s">
        <v>19064</v>
      </c>
      <c r="L909" s="229"/>
      <c r="M909" s="230"/>
    </row>
    <row r="910" spans="2:13" ht="15" customHeight="1">
      <c r="B910" s="228">
        <v>5735</v>
      </c>
      <c r="C910" s="229">
        <v>736000828</v>
      </c>
      <c r="D910" s="160" t="s">
        <v>19608</v>
      </c>
      <c r="E910" s="230" t="s">
        <v>133</v>
      </c>
      <c r="F910" s="160" t="str">
        <f>VLOOKUP(Table3[[#This Row],[FAMILIA]],FAM!$B$2:$C$61,2,FALSE)</f>
        <v>MAT.MANUTENCAO</v>
      </c>
      <c r="G910" s="229" t="s">
        <v>182</v>
      </c>
      <c r="H910" s="230">
        <v>1</v>
      </c>
      <c r="I910" s="230">
        <v>2</v>
      </c>
      <c r="J910" s="230" t="s">
        <v>19205</v>
      </c>
      <c r="K910" s="233" t="s">
        <v>19064</v>
      </c>
      <c r="L910" s="229" t="s">
        <v>19206</v>
      </c>
      <c r="M910" s="230"/>
    </row>
    <row r="911" spans="2:13" ht="15" customHeight="1">
      <c r="B911" s="228">
        <v>6902</v>
      </c>
      <c r="C911" s="229">
        <v>736000829</v>
      </c>
      <c r="D911" s="160" t="s">
        <v>5500</v>
      </c>
      <c r="E911" s="230" t="s">
        <v>133</v>
      </c>
      <c r="F911" s="160" t="str">
        <f>VLOOKUP(Table3[[#This Row],[FAMILIA]],FAM!$B$2:$C$61,2,FALSE)</f>
        <v>MAT.MANUTENCAO</v>
      </c>
      <c r="G911" s="229" t="s">
        <v>182</v>
      </c>
      <c r="H911" s="230">
        <v>2</v>
      </c>
      <c r="I911" s="230">
        <v>6</v>
      </c>
      <c r="J911" s="230" t="s">
        <v>19312</v>
      </c>
      <c r="K911" s="233" t="s">
        <v>19064</v>
      </c>
      <c r="L911" s="229" t="s">
        <v>19206</v>
      </c>
      <c r="M911" s="230"/>
    </row>
    <row r="912" spans="2:13" ht="15" customHeight="1">
      <c r="B912" s="228">
        <v>3359</v>
      </c>
      <c r="C912" s="229">
        <v>736000830</v>
      </c>
      <c r="D912" s="160" t="s">
        <v>5502</v>
      </c>
      <c r="E912" s="230" t="s">
        <v>133</v>
      </c>
      <c r="F912" s="160" t="str">
        <f>VLOOKUP(Table3[[#This Row],[FAMILIA]],FAM!$B$2:$C$61,2,FALSE)</f>
        <v>MAT.MANUTENCAO</v>
      </c>
      <c r="G912" s="229" t="s">
        <v>182</v>
      </c>
      <c r="H912" s="230">
        <v>4</v>
      </c>
      <c r="I912" s="230">
        <v>8</v>
      </c>
      <c r="J912" s="230" t="s">
        <v>19609</v>
      </c>
      <c r="K912" s="233" t="s">
        <v>19064</v>
      </c>
      <c r="L912" s="229"/>
      <c r="M912" s="230"/>
    </row>
    <row r="913" spans="2:13" ht="15" customHeight="1">
      <c r="B913" s="228">
        <v>3360</v>
      </c>
      <c r="C913" s="229">
        <v>736000831</v>
      </c>
      <c r="D913" s="160" t="s">
        <v>5504</v>
      </c>
      <c r="E913" s="230" t="s">
        <v>133</v>
      </c>
      <c r="F913" s="160" t="str">
        <f>VLOOKUP(Table3[[#This Row],[FAMILIA]],FAM!$B$2:$C$61,2,FALSE)</f>
        <v>MAT.MANUTENCAO</v>
      </c>
      <c r="G913" s="229" t="s">
        <v>182</v>
      </c>
      <c r="H913" s="230">
        <v>2</v>
      </c>
      <c r="I913" s="230">
        <v>5</v>
      </c>
      <c r="J913" s="230" t="s">
        <v>19609</v>
      </c>
      <c r="K913" s="233" t="s">
        <v>19064</v>
      </c>
      <c r="L913" s="229"/>
      <c r="M913" s="230"/>
    </row>
    <row r="914" spans="2:13" ht="15" customHeight="1">
      <c r="B914" s="228">
        <v>826</v>
      </c>
      <c r="C914" s="229">
        <v>736000832</v>
      </c>
      <c r="D914" s="160" t="s">
        <v>19610</v>
      </c>
      <c r="E914" s="230" t="s">
        <v>133</v>
      </c>
      <c r="F914" s="160" t="str">
        <f>VLOOKUP(Table3[[#This Row],[FAMILIA]],FAM!$B$2:$C$61,2,FALSE)</f>
        <v>MAT.MANUTENCAO</v>
      </c>
      <c r="G914" s="229" t="s">
        <v>182</v>
      </c>
      <c r="H914" s="230">
        <v>5</v>
      </c>
      <c r="I914" s="230">
        <v>20</v>
      </c>
      <c r="J914" s="230" t="s">
        <v>19611</v>
      </c>
      <c r="K914" s="233" t="s">
        <v>19064</v>
      </c>
      <c r="L914" s="229"/>
      <c r="M914" s="230"/>
    </row>
    <row r="915" spans="2:13" ht="15" customHeight="1">
      <c r="B915" s="228">
        <v>827</v>
      </c>
      <c r="C915" s="229">
        <v>736000833</v>
      </c>
      <c r="D915" s="160" t="s">
        <v>19612</v>
      </c>
      <c r="E915" s="230" t="s">
        <v>133</v>
      </c>
      <c r="F915" s="160" t="str">
        <f>VLOOKUP(Table3[[#This Row],[FAMILIA]],FAM!$B$2:$C$61,2,FALSE)</f>
        <v>MAT.MANUTENCAO</v>
      </c>
      <c r="G915" s="229" t="s">
        <v>182</v>
      </c>
      <c r="H915" s="230">
        <v>5</v>
      </c>
      <c r="I915" s="230">
        <v>20</v>
      </c>
      <c r="J915" s="230" t="s">
        <v>19611</v>
      </c>
      <c r="K915" s="233" t="s">
        <v>19064</v>
      </c>
      <c r="L915" s="229"/>
      <c r="M915" s="230"/>
    </row>
    <row r="916" spans="2:13" ht="15" customHeight="1">
      <c r="B916" s="228">
        <v>824</v>
      </c>
      <c r="C916" s="229">
        <v>736000835</v>
      </c>
      <c r="D916" s="160" t="s">
        <v>5512</v>
      </c>
      <c r="E916" s="230" t="s">
        <v>133</v>
      </c>
      <c r="F916" s="160" t="str">
        <f>VLOOKUP(Table3[[#This Row],[FAMILIA]],FAM!$B$2:$C$61,2,FALSE)</f>
        <v>MAT.MANUTENCAO</v>
      </c>
      <c r="G916" s="229" t="s">
        <v>182</v>
      </c>
      <c r="H916" s="230">
        <v>5</v>
      </c>
      <c r="I916" s="230">
        <v>30</v>
      </c>
      <c r="J916" s="230" t="s">
        <v>19193</v>
      </c>
      <c r="K916" s="233" t="s">
        <v>19064</v>
      </c>
      <c r="L916" s="229"/>
      <c r="M916" s="230"/>
    </row>
    <row r="917" spans="2:13" ht="15" customHeight="1">
      <c r="B917" s="228">
        <v>4222</v>
      </c>
      <c r="C917" s="229">
        <v>736000841</v>
      </c>
      <c r="D917" s="160" t="s">
        <v>5524</v>
      </c>
      <c r="E917" s="230" t="s">
        <v>133</v>
      </c>
      <c r="F917" s="160" t="str">
        <f>VLOOKUP(Table3[[#This Row],[FAMILIA]],FAM!$B$2:$C$61,2,FALSE)</f>
        <v>MAT.MANUTENCAO</v>
      </c>
      <c r="G917" s="229" t="s">
        <v>182</v>
      </c>
      <c r="H917" s="230">
        <v>2</v>
      </c>
      <c r="I917" s="230">
        <v>4</v>
      </c>
      <c r="J917" s="230" t="s">
        <v>19356</v>
      </c>
      <c r="K917" s="233" t="s">
        <v>19064</v>
      </c>
      <c r="L917" s="229"/>
      <c r="M917" s="230"/>
    </row>
    <row r="918" spans="2:13" ht="15" customHeight="1">
      <c r="B918" s="228">
        <v>155</v>
      </c>
      <c r="C918" s="229">
        <v>736000842</v>
      </c>
      <c r="D918" s="160" t="s">
        <v>19613</v>
      </c>
      <c r="E918" s="230" t="s">
        <v>133</v>
      </c>
      <c r="F918" s="160" t="str">
        <f>VLOOKUP(Table3[[#This Row],[FAMILIA]],FAM!$B$2:$C$61,2,FALSE)</f>
        <v>MAT.MANUTENCAO</v>
      </c>
      <c r="G918" s="229" t="s">
        <v>182</v>
      </c>
      <c r="H918" s="230">
        <v>1</v>
      </c>
      <c r="I918" s="230">
        <v>3</v>
      </c>
      <c r="J918" s="230" t="s">
        <v>19336</v>
      </c>
      <c r="K918" s="233" t="s">
        <v>19064</v>
      </c>
      <c r="L918" s="229"/>
      <c r="M918" s="230"/>
    </row>
    <row r="919" spans="2:13" ht="15" customHeight="1">
      <c r="B919" s="228">
        <v>4395</v>
      </c>
      <c r="C919" s="229">
        <v>736000843</v>
      </c>
      <c r="D919" s="160" t="s">
        <v>19614</v>
      </c>
      <c r="E919" s="230" t="s">
        <v>133</v>
      </c>
      <c r="F919" s="160" t="str">
        <f>VLOOKUP(Table3[[#This Row],[FAMILIA]],FAM!$B$2:$C$61,2,FALSE)</f>
        <v>MAT.MANUTENCAO</v>
      </c>
      <c r="G919" s="229" t="s">
        <v>182</v>
      </c>
      <c r="H919" s="230">
        <v>6</v>
      </c>
      <c r="I919" s="230">
        <v>20</v>
      </c>
      <c r="J919" s="230" t="s">
        <v>19615</v>
      </c>
      <c r="K919" s="233" t="s">
        <v>19064</v>
      </c>
      <c r="L919" s="229"/>
      <c r="M919" s="230"/>
    </row>
    <row r="920" spans="2:13" ht="15" customHeight="1">
      <c r="B920" s="228">
        <v>4398</v>
      </c>
      <c r="C920" s="229">
        <v>736000844</v>
      </c>
      <c r="D920" s="233" t="s">
        <v>19616</v>
      </c>
      <c r="E920" s="230" t="s">
        <v>133</v>
      </c>
      <c r="F920" s="160" t="str">
        <f>VLOOKUP(Table3[[#This Row],[FAMILIA]],FAM!$B$2:$C$61,2,FALSE)</f>
        <v>MAT.MANUTENCAO</v>
      </c>
      <c r="G920" s="229" t="s">
        <v>182</v>
      </c>
      <c r="H920" s="230">
        <v>6</v>
      </c>
      <c r="I920" s="230">
        <v>30</v>
      </c>
      <c r="J920" s="230" t="s">
        <v>19352</v>
      </c>
      <c r="K920" s="233" t="s">
        <v>19064</v>
      </c>
      <c r="L920" s="229"/>
      <c r="M920" s="230"/>
    </row>
    <row r="921" spans="2:13" ht="15" customHeight="1">
      <c r="B921" s="228">
        <v>3615</v>
      </c>
      <c r="C921" s="229">
        <v>736000845</v>
      </c>
      <c r="D921" s="160" t="s">
        <v>19617</v>
      </c>
      <c r="E921" s="230" t="s">
        <v>133</v>
      </c>
      <c r="F921" s="160" t="str">
        <f>VLOOKUP(Table3[[#This Row],[FAMILIA]],FAM!$B$2:$C$61,2,FALSE)</f>
        <v>MAT.MANUTENCAO</v>
      </c>
      <c r="G921" s="229" t="s">
        <v>182</v>
      </c>
      <c r="H921" s="230">
        <v>6</v>
      </c>
      <c r="I921" s="230">
        <v>30</v>
      </c>
      <c r="J921" s="230" t="s">
        <v>19618</v>
      </c>
      <c r="K921" s="233" t="s">
        <v>19064</v>
      </c>
      <c r="L921" s="229"/>
      <c r="M921" s="230"/>
    </row>
    <row r="922" spans="2:13" ht="15" customHeight="1">
      <c r="B922" s="228">
        <v>780</v>
      </c>
      <c r="C922" s="229">
        <v>736000846</v>
      </c>
      <c r="D922" s="160" t="s">
        <v>19619</v>
      </c>
      <c r="E922" s="230" t="s">
        <v>133</v>
      </c>
      <c r="F922" s="160" t="str">
        <f>VLOOKUP(Table3[[#This Row],[FAMILIA]],FAM!$B$2:$C$61,2,FALSE)</f>
        <v>MAT.MANUTENCAO</v>
      </c>
      <c r="G922" s="229" t="s">
        <v>182</v>
      </c>
      <c r="H922" s="230">
        <v>6</v>
      </c>
      <c r="I922" s="230">
        <v>20</v>
      </c>
      <c r="J922" s="230" t="s">
        <v>19517</v>
      </c>
      <c r="K922" s="233" t="s">
        <v>19064</v>
      </c>
      <c r="L922" s="229"/>
      <c r="M922" s="230"/>
    </row>
    <row r="923" spans="2:13" ht="15" customHeight="1">
      <c r="B923" s="228">
        <v>4380</v>
      </c>
      <c r="C923" s="229">
        <v>736000847</v>
      </c>
      <c r="D923" s="160" t="s">
        <v>19620</v>
      </c>
      <c r="E923" s="230" t="s">
        <v>133</v>
      </c>
      <c r="F923" s="160" t="str">
        <f>VLOOKUP(Table3[[#This Row],[FAMILIA]],FAM!$B$2:$C$61,2,FALSE)</f>
        <v>MAT.MANUTENCAO</v>
      </c>
      <c r="G923" s="229" t="s">
        <v>182</v>
      </c>
      <c r="H923" s="230">
        <v>6</v>
      </c>
      <c r="I923" s="230">
        <v>12</v>
      </c>
      <c r="J923" s="230" t="s">
        <v>19350</v>
      </c>
      <c r="K923" s="233" t="s">
        <v>19064</v>
      </c>
      <c r="L923" s="229"/>
      <c r="M923" s="230"/>
    </row>
    <row r="924" spans="2:13" ht="15" customHeight="1">
      <c r="B924" s="228">
        <v>4402</v>
      </c>
      <c r="C924" s="229">
        <v>736000849</v>
      </c>
      <c r="D924" s="160" t="s">
        <v>19621</v>
      </c>
      <c r="E924" s="230" t="s">
        <v>133</v>
      </c>
      <c r="F924" s="160" t="s">
        <v>134</v>
      </c>
      <c r="G924" s="229" t="s">
        <v>182</v>
      </c>
      <c r="H924" s="230">
        <v>6</v>
      </c>
      <c r="I924" s="230">
        <v>30</v>
      </c>
      <c r="J924" s="230" t="s">
        <v>19517</v>
      </c>
      <c r="K924" s="233" t="s">
        <v>19064</v>
      </c>
      <c r="L924" s="229"/>
      <c r="M924" s="230"/>
    </row>
    <row r="925" spans="2:13" ht="15" customHeight="1">
      <c r="B925" s="228">
        <v>1777</v>
      </c>
      <c r="C925" s="229">
        <v>736000853</v>
      </c>
      <c r="D925" s="160" t="s">
        <v>19622</v>
      </c>
      <c r="E925" s="230" t="s">
        <v>133</v>
      </c>
      <c r="F925" s="160" t="str">
        <f>VLOOKUP(Table3[[#This Row],[FAMILIA]],FAM!$B$2:$C$61,2,FALSE)</f>
        <v>MAT.MANUTENCAO</v>
      </c>
      <c r="G925" s="229" t="s">
        <v>182</v>
      </c>
      <c r="H925" s="230">
        <v>6</v>
      </c>
      <c r="I925" s="230">
        <v>40</v>
      </c>
      <c r="J925" s="230" t="s">
        <v>19623</v>
      </c>
      <c r="K925" s="233" t="s">
        <v>19064</v>
      </c>
      <c r="L925" s="229"/>
      <c r="M925" s="230"/>
    </row>
    <row r="926" spans="2:13" ht="15" customHeight="1">
      <c r="B926" s="228">
        <v>6402</v>
      </c>
      <c r="C926" s="229">
        <v>736000854</v>
      </c>
      <c r="D926" s="160" t="s">
        <v>5550</v>
      </c>
      <c r="E926" s="230" t="s">
        <v>133</v>
      </c>
      <c r="F926" s="160" t="str">
        <f>VLOOKUP(Table3[[#This Row],[FAMILIA]],FAM!$B$2:$C$61,2,FALSE)</f>
        <v>MAT.MANUTENCAO</v>
      </c>
      <c r="G926" s="229" t="s">
        <v>182</v>
      </c>
      <c r="H926" s="230">
        <v>2</v>
      </c>
      <c r="I926" s="230">
        <v>10</v>
      </c>
      <c r="J926" s="230" t="s">
        <v>19244</v>
      </c>
      <c r="K926" s="233" t="s">
        <v>19064</v>
      </c>
      <c r="L926" s="229"/>
      <c r="M926" s="230"/>
    </row>
    <row r="927" spans="2:13" ht="15" customHeight="1">
      <c r="B927" s="228">
        <v>1519</v>
      </c>
      <c r="C927" s="229">
        <v>736000855</v>
      </c>
      <c r="D927" s="160" t="s">
        <v>5552</v>
      </c>
      <c r="E927" s="230" t="s">
        <v>133</v>
      </c>
      <c r="F927" s="160" t="str">
        <f>VLOOKUP(Table3[[#This Row],[FAMILIA]],FAM!$B$2:$C$61,2,FALSE)</f>
        <v>MAT.MANUTENCAO</v>
      </c>
      <c r="G927" s="229" t="s">
        <v>182</v>
      </c>
      <c r="H927" s="230">
        <v>4</v>
      </c>
      <c r="I927" s="230">
        <v>8</v>
      </c>
      <c r="J927" s="230" t="s">
        <v>19076</v>
      </c>
      <c r="K927" s="233" t="s">
        <v>19064</v>
      </c>
      <c r="L927" s="229"/>
      <c r="M927" s="230"/>
    </row>
    <row r="928" spans="2:13" ht="15" customHeight="1">
      <c r="B928" s="228">
        <v>179</v>
      </c>
      <c r="C928" s="229">
        <v>736000856</v>
      </c>
      <c r="D928" s="160" t="s">
        <v>5554</v>
      </c>
      <c r="E928" s="230" t="s">
        <v>133</v>
      </c>
      <c r="F928" s="160" t="str">
        <f>VLOOKUP(Table3[[#This Row],[FAMILIA]],FAM!$B$2:$C$61,2,FALSE)</f>
        <v>MAT.MANUTENCAO</v>
      </c>
      <c r="G928" s="229" t="s">
        <v>182</v>
      </c>
      <c r="H928" s="230">
        <v>4</v>
      </c>
      <c r="I928" s="230">
        <v>10</v>
      </c>
      <c r="J928" s="230" t="s">
        <v>19075</v>
      </c>
      <c r="K928" s="233" t="s">
        <v>19064</v>
      </c>
      <c r="L928" s="229"/>
      <c r="M928" s="230"/>
    </row>
    <row r="929" spans="2:13" ht="15" customHeight="1">
      <c r="B929" s="228">
        <v>1001</v>
      </c>
      <c r="C929" s="229">
        <v>736000857</v>
      </c>
      <c r="D929" s="160" t="s">
        <v>19624</v>
      </c>
      <c r="E929" s="230" t="s">
        <v>133</v>
      </c>
      <c r="F929" s="160" t="str">
        <f>VLOOKUP(Table3[[#This Row],[FAMILIA]],FAM!$B$2:$C$61,2,FALSE)</f>
        <v>MAT.MANUTENCAO</v>
      </c>
      <c r="G929" s="229" t="s">
        <v>182</v>
      </c>
      <c r="H929" s="230">
        <v>4</v>
      </c>
      <c r="I929" s="230">
        <v>10</v>
      </c>
      <c r="J929" s="230" t="s">
        <v>19075</v>
      </c>
      <c r="K929" s="233" t="s">
        <v>19064</v>
      </c>
      <c r="L929" s="229"/>
      <c r="M929" s="230"/>
    </row>
    <row r="930" spans="2:13" ht="15" customHeight="1">
      <c r="B930" s="228">
        <v>175</v>
      </c>
      <c r="C930" s="229">
        <v>736000858</v>
      </c>
      <c r="D930" s="160" t="s">
        <v>5558</v>
      </c>
      <c r="E930" s="230" t="s">
        <v>133</v>
      </c>
      <c r="F930" s="160" t="str">
        <f>VLOOKUP(Table3[[#This Row],[FAMILIA]],FAM!$B$2:$C$61,2,FALSE)</f>
        <v>MAT.MANUTENCAO</v>
      </c>
      <c r="G930" s="229" t="s">
        <v>182</v>
      </c>
      <c r="H930" s="230">
        <v>4</v>
      </c>
      <c r="I930" s="230">
        <v>10</v>
      </c>
      <c r="J930" s="230" t="s">
        <v>19076</v>
      </c>
      <c r="K930" s="233" t="s">
        <v>19064</v>
      </c>
      <c r="L930" s="229"/>
      <c r="M930" s="230"/>
    </row>
    <row r="931" spans="2:13" ht="15" customHeight="1">
      <c r="B931" s="228">
        <v>2189</v>
      </c>
      <c r="C931" s="229">
        <v>736000859</v>
      </c>
      <c r="D931" s="160" t="s">
        <v>5560</v>
      </c>
      <c r="E931" s="230" t="s">
        <v>133</v>
      </c>
      <c r="F931" s="160" t="str">
        <f>VLOOKUP(Table3[[#This Row],[FAMILIA]],FAM!$B$2:$C$61,2,FALSE)</f>
        <v>MAT.MANUTENCAO</v>
      </c>
      <c r="G931" s="229" t="s">
        <v>182</v>
      </c>
      <c r="H931" s="230">
        <v>4</v>
      </c>
      <c r="I931" s="230">
        <v>10</v>
      </c>
      <c r="J931" s="230" t="s">
        <v>19074</v>
      </c>
      <c r="K931" s="233" t="s">
        <v>19064</v>
      </c>
      <c r="L931" s="229"/>
      <c r="M931" s="230"/>
    </row>
    <row r="932" spans="2:13" ht="15" customHeight="1">
      <c r="B932" s="228">
        <v>6478</v>
      </c>
      <c r="C932" s="229">
        <v>736000860</v>
      </c>
      <c r="D932" s="160" t="s">
        <v>5562</v>
      </c>
      <c r="E932" s="230" t="s">
        <v>133</v>
      </c>
      <c r="F932" s="160" t="str">
        <f>VLOOKUP(Table3[[#This Row],[FAMILIA]],FAM!$B$2:$C$61,2,FALSE)</f>
        <v>MAT.MANUTENCAO</v>
      </c>
      <c r="G932" s="229" t="s">
        <v>182</v>
      </c>
      <c r="H932" s="230">
        <v>4</v>
      </c>
      <c r="I932" s="230">
        <v>10</v>
      </c>
      <c r="J932" s="230" t="s">
        <v>19076</v>
      </c>
      <c r="K932" s="233" t="s">
        <v>19064</v>
      </c>
      <c r="L932" s="229"/>
      <c r="M932" s="230"/>
    </row>
    <row r="933" spans="2:13" ht="15" customHeight="1">
      <c r="B933" s="228">
        <v>178</v>
      </c>
      <c r="C933" s="229">
        <v>736000861</v>
      </c>
      <c r="D933" s="160" t="s">
        <v>5564</v>
      </c>
      <c r="E933" s="230" t="s">
        <v>133</v>
      </c>
      <c r="F933" s="160" t="str">
        <f>VLOOKUP(Table3[[#This Row],[FAMILIA]],FAM!$B$2:$C$61,2,FALSE)</f>
        <v>MAT.MANUTENCAO</v>
      </c>
      <c r="G933" s="229" t="s">
        <v>182</v>
      </c>
      <c r="H933" s="230">
        <v>4</v>
      </c>
      <c r="I933" s="230">
        <v>10</v>
      </c>
      <c r="J933" s="230" t="s">
        <v>19075</v>
      </c>
      <c r="K933" s="233" t="s">
        <v>19064</v>
      </c>
      <c r="L933" s="229"/>
      <c r="M933" s="230"/>
    </row>
    <row r="934" spans="2:13" ht="15" customHeight="1">
      <c r="B934" s="228">
        <v>172</v>
      </c>
      <c r="C934" s="229">
        <v>736000862</v>
      </c>
      <c r="D934" s="160" t="s">
        <v>5566</v>
      </c>
      <c r="E934" s="230" t="s">
        <v>133</v>
      </c>
      <c r="F934" s="160" t="str">
        <f>VLOOKUP(Table3[[#This Row],[FAMILIA]],FAM!$B$2:$C$61,2,FALSE)</f>
        <v>MAT.MANUTENCAO</v>
      </c>
      <c r="G934" s="229" t="s">
        <v>182</v>
      </c>
      <c r="H934" s="230">
        <v>4</v>
      </c>
      <c r="I934" s="230">
        <v>40</v>
      </c>
      <c r="J934" s="230" t="s">
        <v>19074</v>
      </c>
      <c r="K934" s="233" t="s">
        <v>19064</v>
      </c>
      <c r="L934" s="229" t="s">
        <v>19625</v>
      </c>
      <c r="M934" s="230"/>
    </row>
    <row r="935" spans="2:13" ht="15" customHeight="1">
      <c r="B935" s="228">
        <v>188</v>
      </c>
      <c r="C935" s="229">
        <v>736000864</v>
      </c>
      <c r="D935" s="160" t="s">
        <v>5570</v>
      </c>
      <c r="E935" s="230" t="s">
        <v>133</v>
      </c>
      <c r="F935" s="160" t="str">
        <f>VLOOKUP(Table3[[#This Row],[FAMILIA]],FAM!$B$2:$C$61,2,FALSE)</f>
        <v>MAT.MANUTENCAO</v>
      </c>
      <c r="G935" s="229" t="s">
        <v>182</v>
      </c>
      <c r="H935" s="230">
        <v>4</v>
      </c>
      <c r="I935" s="230">
        <v>20</v>
      </c>
      <c r="J935" s="230" t="s">
        <v>19074</v>
      </c>
      <c r="K935" s="233" t="s">
        <v>19064</v>
      </c>
      <c r="L935" s="229"/>
      <c r="M935" s="230"/>
    </row>
    <row r="936" spans="2:13" ht="15" customHeight="1">
      <c r="B936" s="228">
        <v>4467</v>
      </c>
      <c r="C936" s="229">
        <v>736000865</v>
      </c>
      <c r="D936" s="160" t="s">
        <v>5572</v>
      </c>
      <c r="E936" s="230" t="s">
        <v>133</v>
      </c>
      <c r="F936" s="160" t="str">
        <f>VLOOKUP(Table3[[#This Row],[FAMILIA]],FAM!$B$2:$C$61,2,FALSE)</f>
        <v>MAT.MANUTENCAO</v>
      </c>
      <c r="G936" s="229" t="s">
        <v>182</v>
      </c>
      <c r="H936" s="230">
        <v>5</v>
      </c>
      <c r="I936" s="230">
        <v>10</v>
      </c>
      <c r="J936" s="230" t="s">
        <v>19626</v>
      </c>
      <c r="K936" s="233" t="s">
        <v>19064</v>
      </c>
      <c r="L936" s="229"/>
      <c r="M936" s="230"/>
    </row>
    <row r="937" spans="2:13" ht="15" customHeight="1">
      <c r="B937" s="228">
        <v>2201</v>
      </c>
      <c r="C937" s="229">
        <v>736000869</v>
      </c>
      <c r="D937" s="160" t="s">
        <v>5580</v>
      </c>
      <c r="E937" s="230" t="s">
        <v>133</v>
      </c>
      <c r="F937" s="160" t="str">
        <f>VLOOKUP(Table3[[#This Row],[FAMILIA]],FAM!$B$2:$C$61,2,FALSE)</f>
        <v>MAT.MANUTENCAO</v>
      </c>
      <c r="G937" s="229" t="s">
        <v>182</v>
      </c>
      <c r="H937" s="230">
        <v>10</v>
      </c>
      <c r="I937" s="230">
        <v>30</v>
      </c>
      <c r="J937" s="230" t="s">
        <v>19627</v>
      </c>
      <c r="K937" s="233" t="s">
        <v>19064</v>
      </c>
      <c r="L937" s="229" t="s">
        <v>19628</v>
      </c>
      <c r="M937" s="230"/>
    </row>
    <row r="938" spans="2:13" ht="15" customHeight="1">
      <c r="B938" s="228">
        <v>2202</v>
      </c>
      <c r="C938" s="229">
        <v>736000870</v>
      </c>
      <c r="D938" s="160" t="s">
        <v>5582</v>
      </c>
      <c r="E938" s="230" t="s">
        <v>133</v>
      </c>
      <c r="F938" s="160" t="s">
        <v>134</v>
      </c>
      <c r="G938" s="229" t="s">
        <v>182</v>
      </c>
      <c r="H938" s="230">
        <v>10</v>
      </c>
      <c r="I938" s="230">
        <v>30</v>
      </c>
      <c r="J938" s="230" t="s">
        <v>19627</v>
      </c>
      <c r="K938" s="233" t="s">
        <v>19064</v>
      </c>
      <c r="L938" s="229" t="s">
        <v>19628</v>
      </c>
      <c r="M938" s="230"/>
    </row>
    <row r="939" spans="2:13" ht="15" customHeight="1">
      <c r="B939" s="228">
        <v>248</v>
      </c>
      <c r="C939" s="229">
        <v>736000874</v>
      </c>
      <c r="D939" s="160" t="s">
        <v>5590</v>
      </c>
      <c r="E939" s="230" t="s">
        <v>133</v>
      </c>
      <c r="F939" s="160" t="str">
        <f>VLOOKUP(Table3[[#This Row],[FAMILIA]],FAM!$B$2:$C$61,2,FALSE)</f>
        <v>MAT.MANUTENCAO</v>
      </c>
      <c r="G939" s="229" t="s">
        <v>182</v>
      </c>
      <c r="H939" s="230">
        <v>2</v>
      </c>
      <c r="I939" s="230">
        <v>8</v>
      </c>
      <c r="J939" s="230" t="s">
        <v>19080</v>
      </c>
      <c r="K939" s="233" t="s">
        <v>19064</v>
      </c>
      <c r="L939" s="229"/>
      <c r="M939" s="230"/>
    </row>
    <row r="940" spans="2:13" ht="15" customHeight="1">
      <c r="B940" s="228">
        <v>249</v>
      </c>
      <c r="C940" s="229">
        <v>736000875</v>
      </c>
      <c r="D940" s="160" t="s">
        <v>5592</v>
      </c>
      <c r="E940" s="230" t="s">
        <v>133</v>
      </c>
      <c r="F940" s="160" t="str">
        <f>VLOOKUP(Table3[[#This Row],[FAMILIA]],FAM!$B$2:$C$61,2,FALSE)</f>
        <v>MAT.MANUTENCAO</v>
      </c>
      <c r="G940" s="229" t="s">
        <v>182</v>
      </c>
      <c r="H940" s="230">
        <v>2</v>
      </c>
      <c r="I940" s="230">
        <v>4</v>
      </c>
      <c r="J940" s="230" t="s">
        <v>19080</v>
      </c>
      <c r="K940" s="233" t="s">
        <v>19064</v>
      </c>
      <c r="L940" s="229"/>
      <c r="M940" s="230"/>
    </row>
    <row r="941" spans="2:13" ht="15" customHeight="1">
      <c r="B941" s="228">
        <v>999</v>
      </c>
      <c r="C941" s="229">
        <v>736000877</v>
      </c>
      <c r="D941" s="160" t="s">
        <v>5596</v>
      </c>
      <c r="E941" s="230" t="s">
        <v>133</v>
      </c>
      <c r="F941" s="160" t="str">
        <f>VLOOKUP(Table3[[#This Row],[FAMILIA]],FAM!$B$2:$C$61,2,FALSE)</f>
        <v>MAT.MANUTENCAO</v>
      </c>
      <c r="G941" s="229" t="s">
        <v>182</v>
      </c>
      <c r="H941" s="230">
        <v>4</v>
      </c>
      <c r="I941" s="230">
        <v>10</v>
      </c>
      <c r="J941" s="230" t="s">
        <v>19078</v>
      </c>
      <c r="K941" s="233" t="s">
        <v>19064</v>
      </c>
      <c r="L941" s="229"/>
      <c r="M941" s="230"/>
    </row>
    <row r="942" spans="2:13" ht="15" customHeight="1">
      <c r="B942" s="228">
        <v>5037</v>
      </c>
      <c r="C942" s="229">
        <v>736000880</v>
      </c>
      <c r="D942" s="160" t="s">
        <v>5602</v>
      </c>
      <c r="E942" s="230" t="s">
        <v>133</v>
      </c>
      <c r="F942" s="160" t="str">
        <f>VLOOKUP(Table3[[#This Row],[FAMILIA]],FAM!$B$2:$C$61,2,FALSE)</f>
        <v>MAT.MANUTENCAO</v>
      </c>
      <c r="G942" s="229" t="s">
        <v>182</v>
      </c>
      <c r="H942" s="230">
        <v>6</v>
      </c>
      <c r="I942" s="230">
        <v>30</v>
      </c>
      <c r="J942" s="230" t="s">
        <v>19611</v>
      </c>
      <c r="K942" s="233" t="s">
        <v>19064</v>
      </c>
      <c r="L942" s="229"/>
      <c r="M942" s="230"/>
    </row>
    <row r="943" spans="2:13" ht="15" customHeight="1">
      <c r="B943" s="228">
        <v>902</v>
      </c>
      <c r="C943" s="229">
        <v>736000885</v>
      </c>
      <c r="D943" s="160" t="s">
        <v>5611</v>
      </c>
      <c r="E943" s="230" t="s">
        <v>133</v>
      </c>
      <c r="F943" s="160" t="str">
        <f>VLOOKUP(Table3[[#This Row],[FAMILIA]],FAM!$B$2:$C$61,2,FALSE)</f>
        <v>MAT.MANUTENCAO</v>
      </c>
      <c r="G943" s="229" t="s">
        <v>182</v>
      </c>
      <c r="H943" s="230">
        <v>8</v>
      </c>
      <c r="I943" s="230">
        <v>30</v>
      </c>
      <c r="J943" s="230" t="s">
        <v>19316</v>
      </c>
      <c r="K943" s="233" t="s">
        <v>19064</v>
      </c>
      <c r="L943" s="229"/>
      <c r="M943" s="230"/>
    </row>
    <row r="944" spans="2:13" ht="15" customHeight="1">
      <c r="B944" s="228">
        <v>4982</v>
      </c>
      <c r="C944" s="229">
        <v>736000889</v>
      </c>
      <c r="D944" s="160" t="s">
        <v>5619</v>
      </c>
      <c r="E944" s="230" t="s">
        <v>133</v>
      </c>
      <c r="F944" s="160" t="str">
        <f>VLOOKUP(Table3[[#This Row],[FAMILIA]],FAM!$B$2:$C$61,2,FALSE)</f>
        <v>MAT.MANUTENCAO</v>
      </c>
      <c r="G944" s="229" t="s">
        <v>182</v>
      </c>
      <c r="H944" s="230">
        <v>3</v>
      </c>
      <c r="I944" s="230">
        <v>12</v>
      </c>
      <c r="J944" s="230" t="s">
        <v>19629</v>
      </c>
      <c r="K944" s="233" t="s">
        <v>19064</v>
      </c>
      <c r="L944" s="229"/>
      <c r="M944" s="230"/>
    </row>
    <row r="945" spans="2:13" ht="15" customHeight="1">
      <c r="B945" s="228">
        <v>6431</v>
      </c>
      <c r="C945" s="229">
        <v>736000890</v>
      </c>
      <c r="D945" s="160" t="s">
        <v>5621</v>
      </c>
      <c r="E945" s="230" t="s">
        <v>133</v>
      </c>
      <c r="F945" s="160" t="str">
        <f>VLOOKUP(Table3[[#This Row],[FAMILIA]],FAM!$B$2:$C$61,2,FALSE)</f>
        <v>MAT.MANUTENCAO</v>
      </c>
      <c r="G945" s="229" t="s">
        <v>182</v>
      </c>
      <c r="H945" s="230">
        <v>4</v>
      </c>
      <c r="I945" s="230">
        <v>20</v>
      </c>
      <c r="J945" s="230" t="s">
        <v>19630</v>
      </c>
      <c r="K945" s="233" t="s">
        <v>19064</v>
      </c>
      <c r="L945" s="229"/>
      <c r="M945" s="230"/>
    </row>
    <row r="946" spans="2:13" ht="15" customHeight="1">
      <c r="B946" s="228">
        <v>3735</v>
      </c>
      <c r="C946" s="229">
        <v>736000892</v>
      </c>
      <c r="D946" s="160" t="s">
        <v>5625</v>
      </c>
      <c r="E946" s="230" t="s">
        <v>133</v>
      </c>
      <c r="F946" s="160" t="s">
        <v>134</v>
      </c>
      <c r="G946" s="229" t="s">
        <v>182</v>
      </c>
      <c r="H946" s="230">
        <v>1</v>
      </c>
      <c r="I946" s="230">
        <v>2</v>
      </c>
      <c r="J946" s="230" t="s">
        <v>19631</v>
      </c>
      <c r="K946" s="233" t="s">
        <v>19064</v>
      </c>
      <c r="L946" s="229"/>
      <c r="M946" s="230"/>
    </row>
    <row r="947" spans="2:13" ht="15" customHeight="1">
      <c r="B947" s="228">
        <v>2947</v>
      </c>
      <c r="C947" s="229">
        <v>736000893</v>
      </c>
      <c r="D947" s="160" t="s">
        <v>5627</v>
      </c>
      <c r="E947" s="230" t="s">
        <v>133</v>
      </c>
      <c r="F947" s="160" t="str">
        <f>VLOOKUP(Table3[[#This Row],[FAMILIA]],FAM!$B$2:$C$61,2,FALSE)</f>
        <v>MAT.MANUTENCAO</v>
      </c>
      <c r="G947" s="229" t="s">
        <v>182</v>
      </c>
      <c r="H947" s="230">
        <v>4</v>
      </c>
      <c r="I947" s="230">
        <v>10</v>
      </c>
      <c r="J947" s="230" t="s">
        <v>19074</v>
      </c>
      <c r="K947" s="233" t="s">
        <v>19064</v>
      </c>
      <c r="L947" s="229"/>
      <c r="M947" s="230"/>
    </row>
    <row r="948" spans="2:13" ht="15" customHeight="1">
      <c r="B948" s="228">
        <v>3078</v>
      </c>
      <c r="C948" s="229">
        <v>736000894</v>
      </c>
      <c r="D948" s="160" t="s">
        <v>19632</v>
      </c>
      <c r="E948" s="230" t="s">
        <v>133</v>
      </c>
      <c r="F948" s="160" t="str">
        <f>VLOOKUP(Table3[[#This Row],[FAMILIA]],FAM!$B$2:$C$61,2,FALSE)</f>
        <v>MAT.MANUTENCAO</v>
      </c>
      <c r="G948" s="229" t="s">
        <v>182</v>
      </c>
      <c r="H948" s="230">
        <v>2</v>
      </c>
      <c r="I948" s="230">
        <v>4</v>
      </c>
      <c r="J948" s="230" t="s">
        <v>19145</v>
      </c>
      <c r="K948" s="233" t="s">
        <v>19064</v>
      </c>
      <c r="L948" s="229"/>
      <c r="M948" s="230"/>
    </row>
    <row r="949" spans="2:13" ht="15" customHeight="1">
      <c r="B949" s="228">
        <v>2491</v>
      </c>
      <c r="C949" s="229">
        <v>736000898</v>
      </c>
      <c r="D949" s="160" t="s">
        <v>5637</v>
      </c>
      <c r="E949" s="230" t="s">
        <v>133</v>
      </c>
      <c r="F949" s="160" t="str">
        <f>VLOOKUP(Table3[[#This Row],[FAMILIA]],FAM!$B$2:$C$61,2,FALSE)</f>
        <v>MAT.MANUTENCAO</v>
      </c>
      <c r="G949" s="229" t="s">
        <v>182</v>
      </c>
      <c r="H949" s="230">
        <v>5</v>
      </c>
      <c r="I949" s="230">
        <v>15</v>
      </c>
      <c r="J949" s="230" t="s">
        <v>19328</v>
      </c>
      <c r="K949" s="233" t="s">
        <v>19064</v>
      </c>
      <c r="L949" s="229"/>
      <c r="M949" s="230"/>
    </row>
    <row r="950" spans="2:13" ht="15" customHeight="1">
      <c r="B950" s="228">
        <v>2755</v>
      </c>
      <c r="C950" s="229">
        <v>736000899</v>
      </c>
      <c r="D950" s="160" t="s">
        <v>5639</v>
      </c>
      <c r="E950" s="230" t="s">
        <v>133</v>
      </c>
      <c r="F950" s="160" t="str">
        <f>VLOOKUP(Table3[[#This Row],[FAMILIA]],FAM!$B$2:$C$61,2,FALSE)</f>
        <v>MAT.MANUTENCAO</v>
      </c>
      <c r="G950" s="229" t="s">
        <v>182</v>
      </c>
      <c r="H950" s="230">
        <v>5</v>
      </c>
      <c r="I950" s="230">
        <v>20</v>
      </c>
      <c r="J950" s="230" t="s">
        <v>19338</v>
      </c>
      <c r="K950" s="233" t="s">
        <v>19064</v>
      </c>
      <c r="L950" s="229"/>
      <c r="M950" s="230"/>
    </row>
    <row r="951" spans="2:13" ht="15" customHeight="1">
      <c r="B951" s="228">
        <v>4119</v>
      </c>
      <c r="C951" s="229">
        <v>736000900</v>
      </c>
      <c r="D951" s="160" t="s">
        <v>5641</v>
      </c>
      <c r="E951" s="230" t="s">
        <v>133</v>
      </c>
      <c r="F951" s="160" t="str">
        <f>VLOOKUP(Table3[[#This Row],[FAMILIA]],FAM!$B$2:$C$61,2,FALSE)</f>
        <v>MAT.MANUTENCAO</v>
      </c>
      <c r="G951" s="229" t="s">
        <v>182</v>
      </c>
      <c r="H951" s="230">
        <v>4</v>
      </c>
      <c r="I951" s="230">
        <v>12</v>
      </c>
      <c r="J951" s="230" t="s">
        <v>19633</v>
      </c>
      <c r="K951" s="233" t="s">
        <v>19064</v>
      </c>
      <c r="L951" s="229"/>
      <c r="M951" s="230"/>
    </row>
    <row r="952" spans="2:13" ht="15" customHeight="1">
      <c r="B952" s="228">
        <v>6657</v>
      </c>
      <c r="C952" s="229">
        <v>736000901</v>
      </c>
      <c r="D952" s="160" t="s">
        <v>5643</v>
      </c>
      <c r="E952" s="230" t="s">
        <v>133</v>
      </c>
      <c r="F952" s="160" t="str">
        <f>VLOOKUP(Table3[[#This Row],[FAMILIA]],FAM!$B$2:$C$61,2,FALSE)</f>
        <v>MAT.MANUTENCAO</v>
      </c>
      <c r="G952" s="229" t="s">
        <v>182</v>
      </c>
      <c r="H952" s="230">
        <v>4</v>
      </c>
      <c r="I952" s="230">
        <v>8</v>
      </c>
      <c r="J952" s="230" t="s">
        <v>19634</v>
      </c>
      <c r="K952" s="233" t="s">
        <v>19064</v>
      </c>
      <c r="L952" s="229"/>
      <c r="M952" s="230"/>
    </row>
    <row r="953" spans="2:13" ht="15" customHeight="1">
      <c r="B953" s="228">
        <v>3361</v>
      </c>
      <c r="C953" s="229">
        <v>736000902</v>
      </c>
      <c r="D953" s="160" t="s">
        <v>5645</v>
      </c>
      <c r="E953" s="230" t="s">
        <v>133</v>
      </c>
      <c r="F953" s="160" t="str">
        <f>VLOOKUP(Table3[[#This Row],[FAMILIA]],FAM!$B$2:$C$61,2,FALSE)</f>
        <v>MAT.MANUTENCAO</v>
      </c>
      <c r="G953" s="229" t="s">
        <v>182</v>
      </c>
      <c r="H953" s="230">
        <v>2</v>
      </c>
      <c r="I953" s="230">
        <v>8</v>
      </c>
      <c r="J953" s="230" t="s">
        <v>19597</v>
      </c>
      <c r="K953" s="233" t="s">
        <v>19064</v>
      </c>
      <c r="L953" s="229"/>
      <c r="M953" s="230"/>
    </row>
    <row r="954" spans="2:13" ht="15" customHeight="1">
      <c r="B954" s="228">
        <v>1914</v>
      </c>
      <c r="C954" s="229">
        <v>736000903</v>
      </c>
      <c r="D954" s="160" t="s">
        <v>5647</v>
      </c>
      <c r="E954" s="230" t="s">
        <v>133</v>
      </c>
      <c r="F954" s="160" t="str">
        <f>VLOOKUP(Table3[[#This Row],[FAMILIA]],FAM!$B$2:$C$61,2,FALSE)</f>
        <v>MAT.MANUTENCAO</v>
      </c>
      <c r="G954" s="229" t="s">
        <v>182</v>
      </c>
      <c r="H954" s="230">
        <v>2</v>
      </c>
      <c r="I954" s="230">
        <v>4</v>
      </c>
      <c r="J954" s="230" t="s">
        <v>19097</v>
      </c>
      <c r="K954" s="233" t="s">
        <v>19064</v>
      </c>
      <c r="L954" s="229" t="s">
        <v>19098</v>
      </c>
      <c r="M954" s="230"/>
    </row>
    <row r="955" spans="2:13" ht="15" customHeight="1">
      <c r="B955" s="228">
        <v>1915</v>
      </c>
      <c r="C955" s="229">
        <v>736000904</v>
      </c>
      <c r="D955" s="160" t="s">
        <v>5649</v>
      </c>
      <c r="E955" s="230" t="s">
        <v>133</v>
      </c>
      <c r="F955" s="160" t="str">
        <f>VLOOKUP(Table3[[#This Row],[FAMILIA]],FAM!$B$2:$C$61,2,FALSE)</f>
        <v>MAT.MANUTENCAO</v>
      </c>
      <c r="G955" s="229" t="s">
        <v>182</v>
      </c>
      <c r="H955" s="230">
        <v>4</v>
      </c>
      <c r="I955" s="230">
        <v>20</v>
      </c>
      <c r="J955" s="230" t="s">
        <v>19097</v>
      </c>
      <c r="K955" s="233" t="s">
        <v>19064</v>
      </c>
      <c r="L955" s="229"/>
      <c r="M955" s="230"/>
    </row>
    <row r="956" spans="2:13" ht="15" customHeight="1">
      <c r="B956" s="228">
        <v>4940</v>
      </c>
      <c r="C956" s="229">
        <v>736000905</v>
      </c>
      <c r="D956" s="160" t="s">
        <v>5651</v>
      </c>
      <c r="E956" s="230" t="s">
        <v>133</v>
      </c>
      <c r="F956" s="160" t="s">
        <v>134</v>
      </c>
      <c r="G956" s="229" t="s">
        <v>182</v>
      </c>
      <c r="H956" s="230">
        <v>4</v>
      </c>
      <c r="I956" s="230">
        <v>8</v>
      </c>
      <c r="J956" s="230" t="s">
        <v>19097</v>
      </c>
      <c r="K956" s="233" t="s">
        <v>19064</v>
      </c>
      <c r="L956" s="229"/>
      <c r="M956" s="230"/>
    </row>
    <row r="957" spans="2:13" ht="15" customHeight="1">
      <c r="B957" s="228">
        <v>2532</v>
      </c>
      <c r="C957" s="229">
        <v>736000910</v>
      </c>
      <c r="D957" s="160" t="s">
        <v>5653</v>
      </c>
      <c r="E957" s="230" t="s">
        <v>133</v>
      </c>
      <c r="F957" s="160" t="str">
        <f>VLOOKUP(Table3[[#This Row],[FAMILIA]],FAM!$B$2:$C$61,2,FALSE)</f>
        <v>MAT.MANUTENCAO</v>
      </c>
      <c r="G957" s="229" t="s">
        <v>182</v>
      </c>
      <c r="H957" s="230">
        <v>1</v>
      </c>
      <c r="I957" s="230">
        <v>3</v>
      </c>
      <c r="J957" s="230" t="s">
        <v>19097</v>
      </c>
      <c r="K957" s="233" t="s">
        <v>19064</v>
      </c>
      <c r="L957" s="229" t="s">
        <v>19098</v>
      </c>
      <c r="M957" s="230"/>
    </row>
    <row r="958" spans="2:13" ht="15" customHeight="1">
      <c r="B958" s="228">
        <v>3362</v>
      </c>
      <c r="C958" s="229">
        <v>736000911</v>
      </c>
      <c r="D958" s="160" t="s">
        <v>5655</v>
      </c>
      <c r="E958" s="230" t="s">
        <v>133</v>
      </c>
      <c r="F958" s="160" t="str">
        <f>VLOOKUP(Table3[[#This Row],[FAMILIA]],FAM!$B$2:$C$61,2,FALSE)</f>
        <v>MAT.MANUTENCAO</v>
      </c>
      <c r="G958" s="229" t="s">
        <v>182</v>
      </c>
      <c r="H958" s="230">
        <v>4</v>
      </c>
      <c r="I958" s="230">
        <v>8</v>
      </c>
      <c r="J958" s="230" t="s">
        <v>19635</v>
      </c>
      <c r="K958" s="233" t="s">
        <v>19064</v>
      </c>
      <c r="L958" s="229" t="s">
        <v>19247</v>
      </c>
      <c r="M958" s="230"/>
    </row>
    <row r="959" spans="2:13" ht="15" customHeight="1">
      <c r="B959" s="228">
        <v>4533</v>
      </c>
      <c r="C959" s="229">
        <v>736000912</v>
      </c>
      <c r="D959" s="160" t="s">
        <v>5657</v>
      </c>
      <c r="E959" s="230" t="s">
        <v>133</v>
      </c>
      <c r="F959" s="160" t="str">
        <f>VLOOKUP(Table3[[#This Row],[FAMILIA]],FAM!$B$2:$C$61,2,FALSE)</f>
        <v>MAT.MANUTENCAO</v>
      </c>
      <c r="G959" s="229" t="s">
        <v>182</v>
      </c>
      <c r="H959" s="230">
        <v>4</v>
      </c>
      <c r="I959" s="230">
        <v>8</v>
      </c>
      <c r="J959" s="230" t="s">
        <v>19635</v>
      </c>
      <c r="K959" s="233" t="s">
        <v>19064</v>
      </c>
      <c r="L959" s="229" t="s">
        <v>19247</v>
      </c>
      <c r="M959" s="230"/>
    </row>
    <row r="960" spans="2:13" ht="15" customHeight="1">
      <c r="B960" s="228">
        <v>3364</v>
      </c>
      <c r="C960" s="229">
        <v>736000913</v>
      </c>
      <c r="D960" s="160" t="s">
        <v>5659</v>
      </c>
      <c r="E960" s="230" t="s">
        <v>133</v>
      </c>
      <c r="F960" s="160" t="str">
        <f>VLOOKUP(Table3[[#This Row],[FAMILIA]],FAM!$B$2:$C$61,2,FALSE)</f>
        <v>MAT.MANUTENCAO</v>
      </c>
      <c r="G960" s="229" t="s">
        <v>182</v>
      </c>
      <c r="H960" s="230">
        <v>2</v>
      </c>
      <c r="I960" s="230">
        <v>4</v>
      </c>
      <c r="J960" s="230" t="s">
        <v>19635</v>
      </c>
      <c r="K960" s="233" t="s">
        <v>19064</v>
      </c>
      <c r="L960" s="229" t="s">
        <v>19247</v>
      </c>
      <c r="M960" s="230"/>
    </row>
    <row r="961" spans="2:13" ht="15" customHeight="1">
      <c r="B961" s="228">
        <v>3365</v>
      </c>
      <c r="C961" s="229">
        <v>736000914</v>
      </c>
      <c r="D961" s="160" t="s">
        <v>5661</v>
      </c>
      <c r="E961" s="230" t="s">
        <v>133</v>
      </c>
      <c r="F961" s="160" t="str">
        <f>VLOOKUP(Table3[[#This Row],[FAMILIA]],FAM!$B$2:$C$61,2,FALSE)</f>
        <v>MAT.MANUTENCAO</v>
      </c>
      <c r="G961" s="229" t="s">
        <v>182</v>
      </c>
      <c r="H961" s="230">
        <v>4</v>
      </c>
      <c r="I961" s="230">
        <v>20</v>
      </c>
      <c r="J961" s="230" t="s">
        <v>19635</v>
      </c>
      <c r="K961" s="233" t="s">
        <v>19064</v>
      </c>
      <c r="L961" s="229" t="s">
        <v>19247</v>
      </c>
      <c r="M961" s="230"/>
    </row>
    <row r="962" spans="2:13" ht="15" customHeight="1">
      <c r="B962" s="228">
        <v>4258</v>
      </c>
      <c r="C962" s="229">
        <v>736000915</v>
      </c>
      <c r="D962" s="160" t="s">
        <v>5663</v>
      </c>
      <c r="E962" s="230" t="s">
        <v>133</v>
      </c>
      <c r="F962" s="160" t="str">
        <f>VLOOKUP(Table3[[#This Row],[FAMILIA]],FAM!$B$2:$C$61,2,FALSE)</f>
        <v>MAT.MANUTENCAO</v>
      </c>
      <c r="G962" s="229" t="s">
        <v>182</v>
      </c>
      <c r="H962" s="230">
        <v>2</v>
      </c>
      <c r="I962" s="230">
        <v>4</v>
      </c>
      <c r="J962" s="230" t="s">
        <v>19635</v>
      </c>
      <c r="K962" s="233" t="s">
        <v>19064</v>
      </c>
      <c r="L962" s="229" t="s">
        <v>19247</v>
      </c>
      <c r="M962" s="230"/>
    </row>
    <row r="963" spans="2:13" ht="15" customHeight="1">
      <c r="B963" s="228">
        <v>788</v>
      </c>
      <c r="C963" s="229">
        <v>736000916</v>
      </c>
      <c r="D963" s="160" t="s">
        <v>5665</v>
      </c>
      <c r="E963" s="230" t="s">
        <v>133</v>
      </c>
      <c r="F963" s="160" t="str">
        <f>VLOOKUP(Table3[[#This Row],[FAMILIA]],FAM!$B$2:$C$61,2,FALSE)</f>
        <v>MAT.MANUTENCAO</v>
      </c>
      <c r="G963" s="229" t="s">
        <v>182</v>
      </c>
      <c r="H963" s="230">
        <v>4</v>
      </c>
      <c r="I963" s="230">
        <v>8</v>
      </c>
      <c r="J963" s="230" t="s">
        <v>19501</v>
      </c>
      <c r="K963" s="233" t="s">
        <v>19064</v>
      </c>
      <c r="L963" s="229"/>
      <c r="M963" s="230"/>
    </row>
    <row r="964" spans="2:13" ht="15" customHeight="1">
      <c r="B964" s="228">
        <v>787</v>
      </c>
      <c r="C964" s="229">
        <v>736000917</v>
      </c>
      <c r="D964" s="160" t="s">
        <v>5667</v>
      </c>
      <c r="E964" s="230" t="s">
        <v>133</v>
      </c>
      <c r="F964" s="160" t="str">
        <f>VLOOKUP(Table3[[#This Row],[FAMILIA]],FAM!$B$2:$C$61,2,FALSE)</f>
        <v>MAT.MANUTENCAO</v>
      </c>
      <c r="G964" s="229" t="s">
        <v>182</v>
      </c>
      <c r="H964" s="230">
        <v>4</v>
      </c>
      <c r="I964" s="230">
        <v>8</v>
      </c>
      <c r="J964" s="230" t="s">
        <v>19501</v>
      </c>
      <c r="K964" s="233" t="s">
        <v>19064</v>
      </c>
      <c r="L964" s="229"/>
      <c r="M964" s="230"/>
    </row>
    <row r="965" spans="2:13" ht="15" customHeight="1">
      <c r="B965" s="228">
        <v>3367</v>
      </c>
      <c r="C965" s="229">
        <v>736000918</v>
      </c>
      <c r="D965" s="160" t="s">
        <v>5669</v>
      </c>
      <c r="E965" s="230" t="s">
        <v>133</v>
      </c>
      <c r="F965" s="160" t="str">
        <f>VLOOKUP(Table3[[#This Row],[FAMILIA]],FAM!$B$2:$C$61,2,FALSE)</f>
        <v>MAT.MANUTENCAO</v>
      </c>
      <c r="G965" s="229" t="s">
        <v>182</v>
      </c>
      <c r="H965" s="230">
        <v>3</v>
      </c>
      <c r="I965" s="230">
        <v>6</v>
      </c>
      <c r="J965" s="230" t="s">
        <v>19635</v>
      </c>
      <c r="K965" s="233" t="s">
        <v>19064</v>
      </c>
      <c r="L965" s="229" t="s">
        <v>19636</v>
      </c>
      <c r="M965" s="230"/>
    </row>
    <row r="966" spans="2:13" ht="15" customHeight="1">
      <c r="B966" s="228">
        <v>3368</v>
      </c>
      <c r="C966" s="229">
        <v>736000919</v>
      </c>
      <c r="D966" s="160" t="s">
        <v>5671</v>
      </c>
      <c r="E966" s="230" t="s">
        <v>133</v>
      </c>
      <c r="F966" s="160" t="str">
        <f>VLOOKUP(Table3[[#This Row],[FAMILIA]],FAM!$B$2:$C$61,2,FALSE)</f>
        <v>MAT.MANUTENCAO</v>
      </c>
      <c r="G966" s="229" t="s">
        <v>182</v>
      </c>
      <c r="H966" s="230">
        <v>3</v>
      </c>
      <c r="I966" s="230">
        <v>6</v>
      </c>
      <c r="J966" s="230" t="s">
        <v>19609</v>
      </c>
      <c r="K966" s="233" t="s">
        <v>19064</v>
      </c>
      <c r="L966" s="229"/>
      <c r="M966" s="230"/>
    </row>
    <row r="967" spans="2:13" ht="15" customHeight="1">
      <c r="B967" s="228">
        <v>3369</v>
      </c>
      <c r="C967" s="229">
        <v>736000920</v>
      </c>
      <c r="D967" s="160" t="s">
        <v>5673</v>
      </c>
      <c r="E967" s="230" t="s">
        <v>133</v>
      </c>
      <c r="F967" s="160" t="str">
        <f>VLOOKUP(Table3[[#This Row],[FAMILIA]],FAM!$B$2:$C$61,2,FALSE)</f>
        <v>MAT.MANUTENCAO</v>
      </c>
      <c r="G967" s="229" t="s">
        <v>182</v>
      </c>
      <c r="H967" s="230">
        <v>3</v>
      </c>
      <c r="I967" s="230">
        <v>6</v>
      </c>
      <c r="J967" s="230" t="s">
        <v>19609</v>
      </c>
      <c r="K967" s="233" t="s">
        <v>19064</v>
      </c>
      <c r="L967" s="229"/>
      <c r="M967" s="230"/>
    </row>
    <row r="968" spans="2:13" ht="15" customHeight="1">
      <c r="B968" s="228">
        <v>2187</v>
      </c>
      <c r="C968" s="229">
        <v>736000923</v>
      </c>
      <c r="D968" s="160" t="s">
        <v>5675</v>
      </c>
      <c r="E968" s="230" t="s">
        <v>133</v>
      </c>
      <c r="F968" s="160" t="str">
        <f>VLOOKUP(Table3[[#This Row],[FAMILIA]],FAM!$B$2:$C$61,2,FALSE)</f>
        <v>MAT.MANUTENCAO</v>
      </c>
      <c r="G968" s="229" t="s">
        <v>182</v>
      </c>
      <c r="H968" s="230">
        <v>8</v>
      </c>
      <c r="I968" s="230">
        <v>30</v>
      </c>
      <c r="J968" s="230" t="s">
        <v>19637</v>
      </c>
      <c r="K968" s="233" t="s">
        <v>19064</v>
      </c>
      <c r="L968" s="229"/>
      <c r="M968" s="160" t="s">
        <v>19638</v>
      </c>
    </row>
    <row r="969" spans="2:13" ht="15" customHeight="1">
      <c r="B969" s="228">
        <v>3031</v>
      </c>
      <c r="C969" s="229">
        <v>736000924</v>
      </c>
      <c r="D969" s="160" t="s">
        <v>5677</v>
      </c>
      <c r="E969" s="230" t="s">
        <v>133</v>
      </c>
      <c r="F969" s="160" t="str">
        <f>VLOOKUP(Table3[[#This Row],[FAMILIA]],FAM!$B$2:$C$61,2,FALSE)</f>
        <v>MAT.MANUTENCAO</v>
      </c>
      <c r="G969" s="229" t="s">
        <v>182</v>
      </c>
      <c r="H969" s="230">
        <v>4</v>
      </c>
      <c r="I969" s="230">
        <v>8</v>
      </c>
      <c r="J969" s="230" t="s">
        <v>19639</v>
      </c>
      <c r="K969" s="233" t="s">
        <v>19064</v>
      </c>
      <c r="L969" s="229"/>
      <c r="M969" s="230"/>
    </row>
    <row r="970" spans="2:13" ht="15" customHeight="1">
      <c r="B970" s="228"/>
      <c r="C970" s="229">
        <v>736000925</v>
      </c>
      <c r="D970" s="160" t="s">
        <v>5679</v>
      </c>
      <c r="E970" s="230" t="s">
        <v>133</v>
      </c>
      <c r="F970" s="160" t="str">
        <f>VLOOKUP(Table3[[#This Row],[FAMILIA]],FAM!$B$2:$C$61,2,FALSE)</f>
        <v>MAT.MANUTENCAO</v>
      </c>
      <c r="G970" s="229" t="s">
        <v>182</v>
      </c>
      <c r="H970" s="230">
        <v>4</v>
      </c>
      <c r="I970" s="230">
        <v>20</v>
      </c>
      <c r="J970" s="230" t="s">
        <v>19548</v>
      </c>
      <c r="K970" s="233" t="s">
        <v>19064</v>
      </c>
      <c r="L970" s="229"/>
      <c r="M970" s="230"/>
    </row>
    <row r="971" spans="2:13" ht="15" customHeight="1">
      <c r="B971" s="228">
        <v>6654</v>
      </c>
      <c r="C971" s="229">
        <v>736000928</v>
      </c>
      <c r="D971" s="160" t="s">
        <v>5685</v>
      </c>
      <c r="E971" s="230" t="s">
        <v>133</v>
      </c>
      <c r="F971" s="160" t="str">
        <f>VLOOKUP(Table3[[#This Row],[FAMILIA]],FAM!$B$2:$C$61,2,FALSE)</f>
        <v>MAT.MANUTENCAO</v>
      </c>
      <c r="G971" s="229" t="s">
        <v>182</v>
      </c>
      <c r="H971" s="230">
        <v>1</v>
      </c>
      <c r="I971" s="230">
        <v>2</v>
      </c>
      <c r="J971" s="230" t="s">
        <v>19254</v>
      </c>
      <c r="K971" s="233" t="s">
        <v>19064</v>
      </c>
      <c r="L971" s="229"/>
      <c r="M971" s="230"/>
    </row>
    <row r="972" spans="2:13" ht="15" customHeight="1">
      <c r="B972" s="228">
        <v>5565</v>
      </c>
      <c r="C972" s="229">
        <v>736000929</v>
      </c>
      <c r="D972" s="160" t="s">
        <v>19640</v>
      </c>
      <c r="E972" s="230" t="s">
        <v>133</v>
      </c>
      <c r="F972" s="160" t="str">
        <f>VLOOKUP(Table3[[#This Row],[FAMILIA]],FAM!$B$2:$C$61,2,FALSE)</f>
        <v>MAT.MANUTENCAO</v>
      </c>
      <c r="G972" s="229" t="s">
        <v>182</v>
      </c>
      <c r="H972" s="230">
        <v>1</v>
      </c>
      <c r="I972" s="230">
        <v>2</v>
      </c>
      <c r="J972" s="230" t="s">
        <v>19641</v>
      </c>
      <c r="K972" s="233" t="s">
        <v>19064</v>
      </c>
      <c r="L972" s="229"/>
      <c r="M972" s="230"/>
    </row>
    <row r="973" spans="2:13" ht="15" customHeight="1">
      <c r="B973" s="228">
        <v>3572</v>
      </c>
      <c r="C973" s="229">
        <v>736000935</v>
      </c>
      <c r="D973" s="160" t="s">
        <v>5699</v>
      </c>
      <c r="E973" s="230" t="s">
        <v>133</v>
      </c>
      <c r="F973" s="160" t="str">
        <f>VLOOKUP(Table3[[#This Row],[FAMILIA]],FAM!$B$2:$C$61,2,FALSE)</f>
        <v>MAT.MANUTENCAO</v>
      </c>
      <c r="G973" s="229" t="s">
        <v>182</v>
      </c>
      <c r="H973" s="230">
        <v>10</v>
      </c>
      <c r="I973" s="230">
        <v>30</v>
      </c>
      <c r="J973" s="230" t="s">
        <v>19205</v>
      </c>
      <c r="K973" s="233" t="s">
        <v>19064</v>
      </c>
      <c r="L973" s="229" t="s">
        <v>19642</v>
      </c>
      <c r="M973" s="230"/>
    </row>
    <row r="974" spans="2:13" ht="15" customHeight="1">
      <c r="B974" s="228">
        <v>5787</v>
      </c>
      <c r="C974" s="229">
        <v>736000936</v>
      </c>
      <c r="D974" s="160" t="s">
        <v>5701</v>
      </c>
      <c r="E974" s="230" t="s">
        <v>133</v>
      </c>
      <c r="F974" s="160" t="str">
        <f>VLOOKUP(Table3[[#This Row],[FAMILIA]],FAM!$B$2:$C$61,2,FALSE)</f>
        <v>MAT.MANUTENCAO</v>
      </c>
      <c r="G974" s="229" t="s">
        <v>182</v>
      </c>
      <c r="H974" s="230">
        <v>1</v>
      </c>
      <c r="I974" s="230">
        <v>2</v>
      </c>
      <c r="J974" s="230" t="s">
        <v>19479</v>
      </c>
      <c r="K974" s="233" t="s">
        <v>19064</v>
      </c>
      <c r="L974" s="229"/>
      <c r="M974" s="230"/>
    </row>
    <row r="975" spans="2:13" ht="15" customHeight="1">
      <c r="B975" s="228">
        <v>5788</v>
      </c>
      <c r="C975" s="229">
        <v>736000937</v>
      </c>
      <c r="D975" s="160" t="s">
        <v>5703</v>
      </c>
      <c r="E975" s="230" t="s">
        <v>133</v>
      </c>
      <c r="F975" s="160" t="str">
        <f>VLOOKUP(Table3[[#This Row],[FAMILIA]],FAM!$B$2:$C$61,2,FALSE)</f>
        <v>MAT.MANUTENCAO</v>
      </c>
      <c r="G975" s="229" t="s">
        <v>182</v>
      </c>
      <c r="H975" s="230">
        <v>1</v>
      </c>
      <c r="I975" s="230">
        <v>2</v>
      </c>
      <c r="J975" s="230" t="s">
        <v>19479</v>
      </c>
      <c r="K975" s="233" t="s">
        <v>19064</v>
      </c>
      <c r="L975" s="229"/>
      <c r="M975" s="230"/>
    </row>
    <row r="976" spans="2:13" ht="15" customHeight="1">
      <c r="B976" s="228">
        <v>6101</v>
      </c>
      <c r="C976" s="229">
        <v>736000938</v>
      </c>
      <c r="D976" s="160" t="s">
        <v>5705</v>
      </c>
      <c r="E976" s="230" t="s">
        <v>133</v>
      </c>
      <c r="F976" s="160" t="str">
        <f>VLOOKUP(Table3[[#This Row],[FAMILIA]],FAM!$B$2:$C$61,2,FALSE)</f>
        <v>MAT.MANUTENCAO</v>
      </c>
      <c r="G976" s="229" t="s">
        <v>182</v>
      </c>
      <c r="H976" s="230">
        <v>1</v>
      </c>
      <c r="I976" s="230">
        <v>2</v>
      </c>
      <c r="J976" s="230" t="s">
        <v>19479</v>
      </c>
      <c r="K976" s="233" t="s">
        <v>19064</v>
      </c>
      <c r="L976" s="229"/>
      <c r="M976" s="230"/>
    </row>
    <row r="977" spans="2:13" ht="15" customHeight="1">
      <c r="B977" s="228">
        <v>5790</v>
      </c>
      <c r="C977" s="229">
        <v>736000939</v>
      </c>
      <c r="D977" s="160" t="s">
        <v>5707</v>
      </c>
      <c r="E977" s="230" t="s">
        <v>133</v>
      </c>
      <c r="F977" s="160" t="str">
        <f>VLOOKUP(Table3[[#This Row],[FAMILIA]],FAM!$B$2:$C$61,2,FALSE)</f>
        <v>MAT.MANUTENCAO</v>
      </c>
      <c r="G977" s="229" t="s">
        <v>182</v>
      </c>
      <c r="H977" s="230">
        <v>1</v>
      </c>
      <c r="I977" s="230">
        <v>2</v>
      </c>
      <c r="J977" s="230" t="s">
        <v>19479</v>
      </c>
      <c r="K977" s="233" t="s">
        <v>19064</v>
      </c>
      <c r="L977" s="229"/>
      <c r="M977" s="230"/>
    </row>
    <row r="978" spans="2:13" ht="15" customHeight="1">
      <c r="B978" s="228">
        <v>6628</v>
      </c>
      <c r="C978" s="229">
        <v>736000940</v>
      </c>
      <c r="D978" s="160" t="s">
        <v>5709</v>
      </c>
      <c r="E978" s="230" t="s">
        <v>133</v>
      </c>
      <c r="F978" s="160" t="str">
        <f>VLOOKUP(Table3[[#This Row],[FAMILIA]],FAM!$B$2:$C$61,2,FALSE)</f>
        <v>MAT.MANUTENCAO</v>
      </c>
      <c r="G978" s="229" t="s">
        <v>182</v>
      </c>
      <c r="H978" s="230">
        <v>1</v>
      </c>
      <c r="I978" s="230">
        <v>2</v>
      </c>
      <c r="J978" s="230" t="s">
        <v>19643</v>
      </c>
      <c r="K978" s="233" t="s">
        <v>19064</v>
      </c>
      <c r="L978" s="229"/>
      <c r="M978" s="230"/>
    </row>
    <row r="979" spans="2:13" ht="15" customHeight="1">
      <c r="B979" s="228">
        <v>5791</v>
      </c>
      <c r="C979" s="229">
        <v>736000941</v>
      </c>
      <c r="D979" s="160" t="s">
        <v>5711</v>
      </c>
      <c r="E979" s="230" t="s">
        <v>133</v>
      </c>
      <c r="F979" s="160" t="str">
        <f>VLOOKUP(Table3[[#This Row],[FAMILIA]],FAM!$B$2:$C$61,2,FALSE)</f>
        <v>MAT.MANUTENCAO</v>
      </c>
      <c r="G979" s="229" t="s">
        <v>182</v>
      </c>
      <c r="H979" s="230">
        <v>1</v>
      </c>
      <c r="I979" s="230">
        <v>4</v>
      </c>
      <c r="J979" s="230" t="s">
        <v>19479</v>
      </c>
      <c r="K979" s="233" t="s">
        <v>19064</v>
      </c>
      <c r="L979" s="229"/>
      <c r="M979" s="230"/>
    </row>
    <row r="980" spans="2:13" ht="15" customHeight="1">
      <c r="B980" s="228">
        <v>5792</v>
      </c>
      <c r="C980" s="229">
        <v>736000942</v>
      </c>
      <c r="D980" s="160" t="s">
        <v>5713</v>
      </c>
      <c r="E980" s="230" t="s">
        <v>133</v>
      </c>
      <c r="F980" s="160" t="str">
        <f>VLOOKUP(Table3[[#This Row],[FAMILIA]],FAM!$B$2:$C$61,2,FALSE)</f>
        <v>MAT.MANUTENCAO</v>
      </c>
      <c r="G980" s="229" t="s">
        <v>182</v>
      </c>
      <c r="H980" s="230">
        <v>1</v>
      </c>
      <c r="I980" s="230">
        <v>4</v>
      </c>
      <c r="J980" s="230" t="s">
        <v>19537</v>
      </c>
      <c r="K980" s="233" t="s">
        <v>19064</v>
      </c>
      <c r="L980" s="229"/>
      <c r="M980" s="230"/>
    </row>
    <row r="981" spans="2:13" ht="15" customHeight="1">
      <c r="B981" s="228">
        <v>5793</v>
      </c>
      <c r="C981" s="229">
        <v>736000943</v>
      </c>
      <c r="D981" s="160" t="s">
        <v>5715</v>
      </c>
      <c r="E981" s="230" t="s">
        <v>133</v>
      </c>
      <c r="F981" s="160" t="str">
        <f>VLOOKUP(Table3[[#This Row],[FAMILIA]],FAM!$B$2:$C$61,2,FALSE)</f>
        <v>MAT.MANUTENCAO</v>
      </c>
      <c r="G981" s="229" t="s">
        <v>182</v>
      </c>
      <c r="H981" s="230">
        <v>1</v>
      </c>
      <c r="I981" s="230">
        <v>4</v>
      </c>
      <c r="J981" s="230" t="s">
        <v>19479</v>
      </c>
      <c r="K981" s="233" t="s">
        <v>19064</v>
      </c>
      <c r="L981" s="229"/>
      <c r="M981" s="230"/>
    </row>
    <row r="982" spans="2:13" ht="15" customHeight="1">
      <c r="B982" s="228">
        <v>5794</v>
      </c>
      <c r="C982" s="229">
        <v>736000944</v>
      </c>
      <c r="D982" s="160" t="s">
        <v>5717</v>
      </c>
      <c r="E982" s="230" t="s">
        <v>133</v>
      </c>
      <c r="F982" s="160" t="str">
        <f>VLOOKUP(Table3[[#This Row],[FAMILIA]],FAM!$B$2:$C$61,2,FALSE)</f>
        <v>MAT.MANUTENCAO</v>
      </c>
      <c r="G982" s="229" t="s">
        <v>182</v>
      </c>
      <c r="H982" s="230">
        <v>1</v>
      </c>
      <c r="I982" s="230">
        <v>4</v>
      </c>
      <c r="J982" s="230" t="s">
        <v>19609</v>
      </c>
      <c r="K982" s="233" t="s">
        <v>19064</v>
      </c>
      <c r="L982" s="229"/>
      <c r="M982" s="230"/>
    </row>
    <row r="983" spans="2:13" ht="15" customHeight="1">
      <c r="B983" s="228">
        <v>5795</v>
      </c>
      <c r="C983" s="229">
        <v>736000945</v>
      </c>
      <c r="D983" s="160" t="s">
        <v>5719</v>
      </c>
      <c r="E983" s="230" t="s">
        <v>133</v>
      </c>
      <c r="F983" s="160" t="str">
        <f>VLOOKUP(Table3[[#This Row],[FAMILIA]],FAM!$B$2:$C$61,2,FALSE)</f>
        <v>MAT.MANUTENCAO</v>
      </c>
      <c r="G983" s="229" t="s">
        <v>182</v>
      </c>
      <c r="H983" s="230">
        <v>1</v>
      </c>
      <c r="I983" s="230">
        <v>4</v>
      </c>
      <c r="J983" s="230" t="s">
        <v>19609</v>
      </c>
      <c r="K983" s="233" t="s">
        <v>19064</v>
      </c>
      <c r="L983" s="229"/>
      <c r="M983" s="230"/>
    </row>
    <row r="984" spans="2:13" ht="15" customHeight="1">
      <c r="B984" s="228">
        <v>6629</v>
      </c>
      <c r="C984" s="229">
        <v>736000946</v>
      </c>
      <c r="D984" s="160" t="s">
        <v>5721</v>
      </c>
      <c r="E984" s="230" t="s">
        <v>133</v>
      </c>
      <c r="F984" s="160" t="str">
        <f>VLOOKUP(Table3[[#This Row],[FAMILIA]],FAM!$B$2:$C$61,2,FALSE)</f>
        <v>MAT.MANUTENCAO</v>
      </c>
      <c r="G984" s="229" t="s">
        <v>182</v>
      </c>
      <c r="H984" s="230">
        <v>1</v>
      </c>
      <c r="I984" s="230">
        <v>2</v>
      </c>
      <c r="J984" s="230" t="s">
        <v>19643</v>
      </c>
      <c r="K984" s="233" t="s">
        <v>19064</v>
      </c>
      <c r="L984" s="229"/>
      <c r="M984" s="230"/>
    </row>
    <row r="985" spans="2:13" ht="15" customHeight="1">
      <c r="B985" s="228">
        <v>6631</v>
      </c>
      <c r="C985" s="229">
        <v>736000947</v>
      </c>
      <c r="D985" s="160" t="s">
        <v>5723</v>
      </c>
      <c r="E985" s="230" t="s">
        <v>133</v>
      </c>
      <c r="F985" s="160" t="str">
        <f>VLOOKUP(Table3[[#This Row],[FAMILIA]],FAM!$B$2:$C$61,2,FALSE)</f>
        <v>MAT.MANUTENCAO</v>
      </c>
      <c r="G985" s="229" t="s">
        <v>182</v>
      </c>
      <c r="H985" s="230">
        <v>1</v>
      </c>
      <c r="I985" s="230">
        <v>2</v>
      </c>
      <c r="J985" s="230" t="s">
        <v>19643</v>
      </c>
      <c r="K985" s="233" t="s">
        <v>19064</v>
      </c>
      <c r="L985" s="229"/>
      <c r="M985" s="230"/>
    </row>
    <row r="986" spans="2:13" ht="15" customHeight="1">
      <c r="B986" s="228">
        <v>6630</v>
      </c>
      <c r="C986" s="229">
        <v>736000948</v>
      </c>
      <c r="D986" s="160" t="s">
        <v>5725</v>
      </c>
      <c r="E986" s="230" t="s">
        <v>133</v>
      </c>
      <c r="F986" s="160" t="str">
        <f>VLOOKUP(Table3[[#This Row],[FAMILIA]],FAM!$B$2:$C$61,2,FALSE)</f>
        <v>MAT.MANUTENCAO</v>
      </c>
      <c r="G986" s="229" t="s">
        <v>182</v>
      </c>
      <c r="H986" s="230">
        <v>1</v>
      </c>
      <c r="I986" s="230">
        <v>2</v>
      </c>
      <c r="J986" s="230" t="s">
        <v>19643</v>
      </c>
      <c r="K986" s="233" t="s">
        <v>19064</v>
      </c>
      <c r="L986" s="229"/>
      <c r="M986" s="230"/>
    </row>
    <row r="987" spans="2:13" ht="15" customHeight="1">
      <c r="B987" s="228">
        <v>5796</v>
      </c>
      <c r="C987" s="229">
        <v>736000949</v>
      </c>
      <c r="D987" s="160" t="s">
        <v>5727</v>
      </c>
      <c r="E987" s="230" t="s">
        <v>133</v>
      </c>
      <c r="F987" s="160" t="str">
        <f>VLOOKUP(Table3[[#This Row],[FAMILIA]],FAM!$B$2:$C$61,2,FALSE)</f>
        <v>MAT.MANUTENCAO</v>
      </c>
      <c r="G987" s="229" t="s">
        <v>182</v>
      </c>
      <c r="H987" s="230">
        <v>1</v>
      </c>
      <c r="I987" s="230">
        <v>4</v>
      </c>
      <c r="J987" s="230" t="s">
        <v>19609</v>
      </c>
      <c r="K987" s="233" t="s">
        <v>19064</v>
      </c>
      <c r="L987" s="229"/>
      <c r="M987" s="230"/>
    </row>
    <row r="988" spans="2:13" ht="15" customHeight="1">
      <c r="B988" s="228">
        <v>5797</v>
      </c>
      <c r="C988" s="229">
        <v>736000950</v>
      </c>
      <c r="D988" s="160" t="s">
        <v>5729</v>
      </c>
      <c r="E988" s="230" t="s">
        <v>133</v>
      </c>
      <c r="F988" s="160" t="str">
        <f>VLOOKUP(Table3[[#This Row],[FAMILIA]],FAM!$B$2:$C$61,2,FALSE)</f>
        <v>MAT.MANUTENCAO</v>
      </c>
      <c r="G988" s="229" t="s">
        <v>182</v>
      </c>
      <c r="H988" s="230">
        <v>1</v>
      </c>
      <c r="I988" s="230">
        <v>2</v>
      </c>
      <c r="J988" s="230" t="s">
        <v>19479</v>
      </c>
      <c r="K988" s="233" t="s">
        <v>19064</v>
      </c>
      <c r="L988" s="229"/>
      <c r="M988" s="230"/>
    </row>
    <row r="989" spans="2:13" ht="15" customHeight="1">
      <c r="B989" s="228">
        <v>5798</v>
      </c>
      <c r="C989" s="229">
        <v>736000951</v>
      </c>
      <c r="D989" s="160" t="s">
        <v>5731</v>
      </c>
      <c r="E989" s="230" t="s">
        <v>133</v>
      </c>
      <c r="F989" s="160" t="str">
        <f>VLOOKUP(Table3[[#This Row],[FAMILIA]],FAM!$B$2:$C$61,2,FALSE)</f>
        <v>MAT.MANUTENCAO</v>
      </c>
      <c r="G989" s="229" t="s">
        <v>182</v>
      </c>
      <c r="H989" s="230">
        <v>1</v>
      </c>
      <c r="I989" s="230">
        <v>2</v>
      </c>
      <c r="J989" s="230" t="s">
        <v>19644</v>
      </c>
      <c r="K989" s="233" t="s">
        <v>19064</v>
      </c>
      <c r="L989" s="229"/>
      <c r="M989" s="230"/>
    </row>
    <row r="990" spans="2:13" ht="15" customHeight="1">
      <c r="B990" s="228">
        <v>5799</v>
      </c>
      <c r="C990" s="229">
        <v>736000952</v>
      </c>
      <c r="D990" s="160" t="s">
        <v>5733</v>
      </c>
      <c r="E990" s="230" t="s">
        <v>133</v>
      </c>
      <c r="F990" s="160" t="str">
        <f>VLOOKUP(Table3[[#This Row],[FAMILIA]],FAM!$B$2:$C$61,2,FALSE)</f>
        <v>MAT.MANUTENCAO</v>
      </c>
      <c r="G990" s="229" t="s">
        <v>182</v>
      </c>
      <c r="H990" s="230">
        <v>1</v>
      </c>
      <c r="I990" s="230">
        <v>2</v>
      </c>
      <c r="J990" s="230" t="s">
        <v>19644</v>
      </c>
      <c r="K990" s="233" t="s">
        <v>19064</v>
      </c>
      <c r="L990" s="229"/>
      <c r="M990" s="230"/>
    </row>
    <row r="991" spans="2:13" ht="15" customHeight="1">
      <c r="B991" s="228">
        <v>5800</v>
      </c>
      <c r="C991" s="229">
        <v>736000953</v>
      </c>
      <c r="D991" s="160" t="s">
        <v>5735</v>
      </c>
      <c r="E991" s="230" t="s">
        <v>133</v>
      </c>
      <c r="F991" s="160" t="str">
        <f>VLOOKUP(Table3[[#This Row],[FAMILIA]],FAM!$B$2:$C$61,2,FALSE)</f>
        <v>MAT.MANUTENCAO</v>
      </c>
      <c r="G991" s="229" t="s">
        <v>182</v>
      </c>
      <c r="H991" s="230">
        <v>1</v>
      </c>
      <c r="I991" s="230">
        <v>2</v>
      </c>
      <c r="J991" s="230" t="s">
        <v>19644</v>
      </c>
      <c r="K991" s="233" t="s">
        <v>19064</v>
      </c>
      <c r="L991" s="229"/>
      <c r="M991" s="230"/>
    </row>
    <row r="992" spans="2:13" ht="15" customHeight="1">
      <c r="B992" s="228">
        <v>5062</v>
      </c>
      <c r="C992" s="229">
        <v>736000954</v>
      </c>
      <c r="D992" s="160" t="s">
        <v>5737</v>
      </c>
      <c r="E992" s="230" t="s">
        <v>133</v>
      </c>
      <c r="F992" s="160" t="str">
        <f>VLOOKUP(Table3[[#This Row],[FAMILIA]],FAM!$B$2:$C$61,2,FALSE)</f>
        <v>MAT.MANUTENCAO</v>
      </c>
      <c r="G992" s="229" t="s">
        <v>182</v>
      </c>
      <c r="H992" s="230">
        <v>1</v>
      </c>
      <c r="I992" s="230">
        <v>2</v>
      </c>
      <c r="J992" s="230" t="s">
        <v>19645</v>
      </c>
      <c r="K992" s="233" t="s">
        <v>19064</v>
      </c>
      <c r="L992" s="229"/>
      <c r="M992" s="230"/>
    </row>
    <row r="993" spans="2:13" ht="15" customHeight="1">
      <c r="B993" s="228">
        <v>5063</v>
      </c>
      <c r="C993" s="229">
        <v>736000955</v>
      </c>
      <c r="D993" s="160" t="s">
        <v>5739</v>
      </c>
      <c r="E993" s="230" t="s">
        <v>133</v>
      </c>
      <c r="F993" s="160" t="str">
        <f>VLOOKUP(Table3[[#This Row],[FAMILIA]],FAM!$B$2:$C$61,2,FALSE)</f>
        <v>MAT.MANUTENCAO</v>
      </c>
      <c r="G993" s="229" t="s">
        <v>182</v>
      </c>
      <c r="H993" s="230">
        <v>1</v>
      </c>
      <c r="I993" s="230">
        <v>2</v>
      </c>
      <c r="J993" s="230" t="s">
        <v>19558</v>
      </c>
      <c r="K993" s="233" t="s">
        <v>19064</v>
      </c>
      <c r="L993" s="229"/>
      <c r="M993" s="230"/>
    </row>
    <row r="994" spans="2:13" ht="15" customHeight="1">
      <c r="B994" s="228">
        <v>5065</v>
      </c>
      <c r="C994" s="229">
        <v>736000956</v>
      </c>
      <c r="D994" s="160" t="s">
        <v>5741</v>
      </c>
      <c r="E994" s="230" t="s">
        <v>133</v>
      </c>
      <c r="F994" s="160" t="str">
        <f>VLOOKUP(Table3[[#This Row],[FAMILIA]],FAM!$B$2:$C$61,2,FALSE)</f>
        <v>MAT.MANUTENCAO</v>
      </c>
      <c r="G994" s="229" t="s">
        <v>182</v>
      </c>
      <c r="H994" s="230">
        <v>1</v>
      </c>
      <c r="I994" s="230">
        <v>2</v>
      </c>
      <c r="J994" s="230" t="s">
        <v>19558</v>
      </c>
      <c r="K994" s="233" t="s">
        <v>19064</v>
      </c>
      <c r="L994" s="229"/>
      <c r="M994" s="230"/>
    </row>
    <row r="995" spans="2:13" ht="15" customHeight="1">
      <c r="B995" s="228">
        <v>5070</v>
      </c>
      <c r="C995" s="229">
        <v>736000957</v>
      </c>
      <c r="D995" s="160" t="s">
        <v>5743</v>
      </c>
      <c r="E995" s="230" t="s">
        <v>133</v>
      </c>
      <c r="F995" s="160" t="str">
        <f>VLOOKUP(Table3[[#This Row],[FAMILIA]],FAM!$B$2:$C$61,2,FALSE)</f>
        <v>MAT.MANUTENCAO</v>
      </c>
      <c r="G995" s="229" t="s">
        <v>182</v>
      </c>
      <c r="H995" s="230">
        <v>1</v>
      </c>
      <c r="I995" s="230">
        <v>2</v>
      </c>
      <c r="J995" s="230" t="s">
        <v>19646</v>
      </c>
      <c r="K995" s="233" t="s">
        <v>19064</v>
      </c>
      <c r="L995" s="229"/>
      <c r="M995" s="230"/>
    </row>
    <row r="996" spans="2:13" ht="15" customHeight="1">
      <c r="B996" s="228"/>
      <c r="C996" s="229">
        <v>736000958</v>
      </c>
      <c r="D996" s="160" t="s">
        <v>5745</v>
      </c>
      <c r="E996" s="230" t="s">
        <v>133</v>
      </c>
      <c r="F996" s="160" t="str">
        <f>VLOOKUP(Table3[[#This Row],[FAMILIA]],FAM!$B$2:$C$61,2,FALSE)</f>
        <v>MAT.MANUTENCAO</v>
      </c>
      <c r="G996" s="229" t="s">
        <v>182</v>
      </c>
      <c r="H996" s="230">
        <v>20</v>
      </c>
      <c r="I996" s="230">
        <v>80</v>
      </c>
      <c r="J996" s="230" t="s">
        <v>19066</v>
      </c>
      <c r="K996" s="231" t="s">
        <v>19064</v>
      </c>
      <c r="L996" s="229"/>
      <c r="M996" s="230"/>
    </row>
    <row r="997" spans="2:13" ht="15" customHeight="1">
      <c r="B997" s="228"/>
      <c r="C997" s="229">
        <v>736000959</v>
      </c>
      <c r="D997" s="160" t="s">
        <v>5747</v>
      </c>
      <c r="E997" s="230" t="s">
        <v>133</v>
      </c>
      <c r="F997" s="160" t="str">
        <f>VLOOKUP(Table3[[#This Row],[FAMILIA]],FAM!$B$2:$C$61,2,FALSE)</f>
        <v>MAT.MANUTENCAO</v>
      </c>
      <c r="G997" s="229" t="s">
        <v>182</v>
      </c>
      <c r="H997" s="230">
        <v>20</v>
      </c>
      <c r="I997" s="230">
        <v>80</v>
      </c>
      <c r="J997" s="230" t="s">
        <v>19066</v>
      </c>
      <c r="K997" s="231" t="s">
        <v>19064</v>
      </c>
      <c r="L997" s="229"/>
      <c r="M997" s="230"/>
    </row>
    <row r="998" spans="2:13" ht="15" customHeight="1">
      <c r="B998" s="228"/>
      <c r="C998" s="229">
        <v>736000960</v>
      </c>
      <c r="D998" s="160" t="s">
        <v>5749</v>
      </c>
      <c r="E998" s="230" t="s">
        <v>133</v>
      </c>
      <c r="F998" s="160" t="str">
        <f>VLOOKUP(Table3[[#This Row],[FAMILIA]],FAM!$B$2:$C$61,2,FALSE)</f>
        <v>MAT.MANUTENCAO</v>
      </c>
      <c r="G998" s="229" t="s">
        <v>182</v>
      </c>
      <c r="H998" s="230">
        <v>5</v>
      </c>
      <c r="I998" s="230">
        <v>15</v>
      </c>
      <c r="J998" s="230" t="s">
        <v>19066</v>
      </c>
      <c r="K998" s="231" t="s">
        <v>19064</v>
      </c>
      <c r="L998" s="229"/>
      <c r="M998" s="230"/>
    </row>
    <row r="999" spans="2:13" ht="15" customHeight="1">
      <c r="B999" s="228">
        <v>3611</v>
      </c>
      <c r="C999" s="229">
        <v>736000961</v>
      </c>
      <c r="D999" s="160" t="s">
        <v>19647</v>
      </c>
      <c r="E999" s="230" t="s">
        <v>133</v>
      </c>
      <c r="F999" s="160" t="str">
        <f>VLOOKUP(Table3[[#This Row],[FAMILIA]],FAM!$B$2:$C$61,2,FALSE)</f>
        <v>MAT.MANUTENCAO</v>
      </c>
      <c r="G999" s="229" t="s">
        <v>182</v>
      </c>
      <c r="H999" s="230">
        <v>6</v>
      </c>
      <c r="I999" s="230">
        <v>14</v>
      </c>
      <c r="J999" s="230" t="s">
        <v>19623</v>
      </c>
      <c r="K999" s="233" t="s">
        <v>19064</v>
      </c>
      <c r="L999" s="229"/>
      <c r="M999" s="230"/>
    </row>
    <row r="1000" spans="2:13" ht="15" customHeight="1">
      <c r="B1000" s="228">
        <v>3612</v>
      </c>
      <c r="C1000" s="229">
        <v>736000962</v>
      </c>
      <c r="D1000" s="160" t="s">
        <v>19648</v>
      </c>
      <c r="E1000" s="230" t="s">
        <v>133</v>
      </c>
      <c r="F1000" s="160" t="str">
        <f>VLOOKUP(Table3[[#This Row],[FAMILIA]],FAM!$B$2:$C$61,2,FALSE)</f>
        <v>MAT.MANUTENCAO</v>
      </c>
      <c r="G1000" s="229" t="s">
        <v>182</v>
      </c>
      <c r="H1000" s="230">
        <v>6</v>
      </c>
      <c r="I1000" s="230">
        <v>40</v>
      </c>
      <c r="J1000" s="230" t="s">
        <v>19649</v>
      </c>
      <c r="K1000" s="233" t="s">
        <v>19064</v>
      </c>
      <c r="L1000" s="229"/>
      <c r="M1000" s="230"/>
    </row>
    <row r="1001" spans="2:13" ht="15" customHeight="1">
      <c r="B1001" s="228">
        <v>4828</v>
      </c>
      <c r="C1001" s="229">
        <v>736000963</v>
      </c>
      <c r="D1001" s="160" t="s">
        <v>19650</v>
      </c>
      <c r="E1001" s="230" t="s">
        <v>133</v>
      </c>
      <c r="F1001" s="160" t="str">
        <f>VLOOKUP(Table3[[#This Row],[FAMILIA]],FAM!$B$2:$C$61,2,FALSE)</f>
        <v>MAT.MANUTENCAO</v>
      </c>
      <c r="G1001" s="229" t="s">
        <v>182</v>
      </c>
      <c r="H1001" s="230">
        <v>12</v>
      </c>
      <c r="I1001" s="230">
        <v>36</v>
      </c>
      <c r="J1001" s="230" t="s">
        <v>19334</v>
      </c>
      <c r="K1001" s="233" t="s">
        <v>19064</v>
      </c>
      <c r="L1001" s="229"/>
      <c r="M1001" s="230"/>
    </row>
    <row r="1002" spans="2:13" ht="15" customHeight="1">
      <c r="B1002" s="228">
        <v>6177</v>
      </c>
      <c r="C1002" s="229">
        <v>736000964</v>
      </c>
      <c r="D1002" s="160" t="s">
        <v>19651</v>
      </c>
      <c r="E1002" s="230" t="s">
        <v>133</v>
      </c>
      <c r="F1002" s="160" t="str">
        <f>VLOOKUP(Table3[[#This Row],[FAMILIA]],FAM!$B$2:$C$61,2,FALSE)</f>
        <v>MAT.MANUTENCAO</v>
      </c>
      <c r="G1002" s="229" t="s">
        <v>182</v>
      </c>
      <c r="H1002" s="230">
        <v>8</v>
      </c>
      <c r="I1002" s="230">
        <v>40</v>
      </c>
      <c r="J1002" s="230" t="s">
        <v>19615</v>
      </c>
      <c r="K1002" s="233" t="s">
        <v>19064</v>
      </c>
      <c r="L1002" s="229"/>
      <c r="M1002" s="230"/>
    </row>
    <row r="1003" spans="2:13" ht="15" customHeight="1">
      <c r="B1003" s="228">
        <v>4450</v>
      </c>
      <c r="C1003" s="229">
        <v>736000965</v>
      </c>
      <c r="D1003" s="160" t="s">
        <v>19652</v>
      </c>
      <c r="E1003" s="230" t="s">
        <v>133</v>
      </c>
      <c r="F1003" s="160" t="str">
        <f>VLOOKUP(Table3[[#This Row],[FAMILIA]],FAM!$B$2:$C$61,2,FALSE)</f>
        <v>MAT.MANUTENCAO</v>
      </c>
      <c r="G1003" s="229" t="s">
        <v>182</v>
      </c>
      <c r="H1003" s="230">
        <v>6</v>
      </c>
      <c r="I1003" s="230">
        <v>40</v>
      </c>
      <c r="J1003" s="230" t="s">
        <v>19653</v>
      </c>
      <c r="K1003" s="233" t="s">
        <v>19064</v>
      </c>
      <c r="L1003" s="229"/>
      <c r="M1003" s="230"/>
    </row>
    <row r="1004" spans="2:13" ht="15" customHeight="1">
      <c r="B1004" s="228">
        <v>3944</v>
      </c>
      <c r="C1004" s="242">
        <v>736000966</v>
      </c>
      <c r="D1004" s="243" t="s">
        <v>19654</v>
      </c>
      <c r="E1004" s="244" t="s">
        <v>133</v>
      </c>
      <c r="F1004" s="243" t="str">
        <f>VLOOKUP(Table3[[#This Row],[FAMILIA]],FAM!$B$2:$C$61,2,FALSE)</f>
        <v>MAT.MANUTENCAO</v>
      </c>
      <c r="G1004" s="242" t="s">
        <v>182</v>
      </c>
      <c r="H1004" s="244">
        <v>6</v>
      </c>
      <c r="I1004" s="244">
        <v>12</v>
      </c>
      <c r="J1004" s="244" t="s">
        <v>19618</v>
      </c>
      <c r="K1004" s="245" t="s">
        <v>19064</v>
      </c>
      <c r="L1004" s="242"/>
      <c r="M1004" s="230"/>
    </row>
    <row r="1005" spans="2:13" ht="15" customHeight="1">
      <c r="B1005" s="228">
        <v>3370</v>
      </c>
      <c r="C1005" s="229">
        <v>736000967</v>
      </c>
      <c r="D1005" s="160" t="s">
        <v>5762</v>
      </c>
      <c r="E1005" s="230" t="s">
        <v>133</v>
      </c>
      <c r="F1005" s="160" t="str">
        <f>VLOOKUP(Table3[[#This Row],[FAMILIA]],FAM!$B$2:$C$61,2,FALSE)</f>
        <v>MAT.MANUTENCAO</v>
      </c>
      <c r="G1005" s="229" t="s">
        <v>182</v>
      </c>
      <c r="H1005" s="230">
        <v>3</v>
      </c>
      <c r="I1005" s="230">
        <v>6</v>
      </c>
      <c r="J1005" s="230" t="s">
        <v>19525</v>
      </c>
      <c r="K1005" s="233" t="s">
        <v>19064</v>
      </c>
      <c r="L1005" s="229"/>
      <c r="M1005" s="230"/>
    </row>
    <row r="1006" spans="2:13" ht="15" customHeight="1">
      <c r="B1006" s="228">
        <v>1314</v>
      </c>
      <c r="C1006" s="229">
        <v>736000968</v>
      </c>
      <c r="D1006" s="160" t="s">
        <v>5764</v>
      </c>
      <c r="E1006" s="230" t="s">
        <v>133</v>
      </c>
      <c r="F1006" s="160" t="str">
        <f>VLOOKUP(Table3[[#This Row],[FAMILIA]],FAM!$B$2:$C$61,2,FALSE)</f>
        <v>MAT.MANUTENCAO</v>
      </c>
      <c r="G1006" s="229" t="s">
        <v>182</v>
      </c>
      <c r="H1006" s="230">
        <v>5</v>
      </c>
      <c r="I1006" s="230">
        <v>20</v>
      </c>
      <c r="J1006" s="230" t="s">
        <v>19474</v>
      </c>
      <c r="K1006" s="233" t="s">
        <v>19064</v>
      </c>
      <c r="L1006" s="229"/>
      <c r="M1006" s="230"/>
    </row>
    <row r="1007" spans="2:13" ht="15" customHeight="1">
      <c r="B1007" s="228">
        <v>1458</v>
      </c>
      <c r="C1007" s="229">
        <v>736000969</v>
      </c>
      <c r="D1007" s="160" t="s">
        <v>5766</v>
      </c>
      <c r="E1007" s="230" t="s">
        <v>133</v>
      </c>
      <c r="F1007" s="160" t="str">
        <f>VLOOKUP(Table3[[#This Row],[FAMILIA]],FAM!$B$2:$C$61,2,FALSE)</f>
        <v>MAT.MANUTENCAO</v>
      </c>
      <c r="G1007" s="229" t="s">
        <v>182</v>
      </c>
      <c r="H1007" s="230">
        <v>6</v>
      </c>
      <c r="I1007" s="230">
        <v>20</v>
      </c>
      <c r="J1007" s="230" t="s">
        <v>19474</v>
      </c>
      <c r="K1007" s="233" t="s">
        <v>19064</v>
      </c>
      <c r="L1007" s="229"/>
      <c r="M1007" s="230"/>
    </row>
    <row r="1008" spans="2:13" ht="15" customHeight="1">
      <c r="B1008" s="228">
        <v>5939</v>
      </c>
      <c r="C1008" s="229">
        <v>736000970</v>
      </c>
      <c r="D1008" s="160" t="s">
        <v>5768</v>
      </c>
      <c r="E1008" s="230" t="s">
        <v>133</v>
      </c>
      <c r="F1008" s="160" t="str">
        <f>VLOOKUP(Table3[[#This Row],[FAMILIA]],FAM!$B$2:$C$61,2,FALSE)</f>
        <v>MAT.MANUTENCAO</v>
      </c>
      <c r="G1008" s="229" t="s">
        <v>182</v>
      </c>
      <c r="H1008" s="230">
        <v>6</v>
      </c>
      <c r="I1008" s="230">
        <v>20</v>
      </c>
      <c r="J1008" s="230" t="s">
        <v>19474</v>
      </c>
      <c r="K1008" s="233" t="s">
        <v>19064</v>
      </c>
      <c r="L1008" s="229"/>
      <c r="M1008" s="230"/>
    </row>
    <row r="1009" spans="2:13" ht="15" customHeight="1">
      <c r="B1009" s="228">
        <v>3371</v>
      </c>
      <c r="C1009" s="229">
        <v>736000971</v>
      </c>
      <c r="D1009" s="160" t="s">
        <v>5770</v>
      </c>
      <c r="E1009" s="230" t="s">
        <v>133</v>
      </c>
      <c r="F1009" s="160" t="str">
        <f>VLOOKUP(Table3[[#This Row],[FAMILIA]],FAM!$B$2:$C$61,2,FALSE)</f>
        <v>MAT.MANUTENCAO</v>
      </c>
      <c r="G1009" s="229" t="s">
        <v>182</v>
      </c>
      <c r="H1009" s="230">
        <v>15</v>
      </c>
      <c r="I1009" s="230">
        <v>30</v>
      </c>
      <c r="J1009" s="230" t="s">
        <v>19346</v>
      </c>
      <c r="K1009" s="233" t="s">
        <v>19064</v>
      </c>
      <c r="L1009" s="229" t="s">
        <v>19284</v>
      </c>
      <c r="M1009" s="230" t="s">
        <v>19225</v>
      </c>
    </row>
    <row r="1010" spans="2:13" ht="15" customHeight="1">
      <c r="B1010" s="228">
        <v>3372</v>
      </c>
      <c r="C1010" s="229">
        <v>736000972</v>
      </c>
      <c r="D1010" s="160" t="s">
        <v>5772</v>
      </c>
      <c r="E1010" s="230" t="s">
        <v>133</v>
      </c>
      <c r="F1010" s="160" t="str">
        <f>VLOOKUP(Table3[[#This Row],[FAMILIA]],FAM!$B$2:$C$61,2,FALSE)</f>
        <v>MAT.MANUTENCAO</v>
      </c>
      <c r="G1010" s="229" t="s">
        <v>182</v>
      </c>
      <c r="H1010" s="230">
        <v>15</v>
      </c>
      <c r="I1010" s="230">
        <v>30</v>
      </c>
      <c r="J1010" s="230" t="s">
        <v>19346</v>
      </c>
      <c r="K1010" s="233" t="s">
        <v>19064</v>
      </c>
      <c r="L1010" s="229" t="s">
        <v>19284</v>
      </c>
      <c r="M1010" s="230" t="s">
        <v>19225</v>
      </c>
    </row>
    <row r="1011" spans="2:13" ht="15" customHeight="1">
      <c r="B1011" s="228"/>
      <c r="C1011" s="229">
        <v>736000974</v>
      </c>
      <c r="D1011" s="160" t="s">
        <v>19655</v>
      </c>
      <c r="E1011" s="230" t="s">
        <v>133</v>
      </c>
      <c r="F1011" s="160" t="str">
        <f>VLOOKUP(Table3[[#This Row],[FAMILIA]],FAM!$B$2:$C$61,2,FALSE)</f>
        <v>MAT.MANUTENCAO</v>
      </c>
      <c r="G1011" s="229" t="s">
        <v>182</v>
      </c>
      <c r="H1011" s="230">
        <v>1</v>
      </c>
      <c r="I1011" s="230">
        <v>2</v>
      </c>
      <c r="J1011" s="230" t="s">
        <v>19531</v>
      </c>
      <c r="K1011" s="233" t="s">
        <v>19064</v>
      </c>
      <c r="L1011" s="229" t="s">
        <v>19656</v>
      </c>
      <c r="M1011" s="230"/>
    </row>
    <row r="1012" spans="2:13" ht="15" customHeight="1">
      <c r="B1012" s="228">
        <v>3008</v>
      </c>
      <c r="C1012" s="229">
        <v>736000975</v>
      </c>
      <c r="D1012" s="160" t="s">
        <v>5778</v>
      </c>
      <c r="E1012" s="230" t="s">
        <v>133</v>
      </c>
      <c r="F1012" s="160" t="str">
        <f>VLOOKUP(Table3[[#This Row],[FAMILIA]],FAM!$B$2:$C$61,2,FALSE)</f>
        <v>MAT.MANUTENCAO</v>
      </c>
      <c r="G1012" s="229" t="s">
        <v>182</v>
      </c>
      <c r="H1012" s="230">
        <v>1</v>
      </c>
      <c r="I1012" s="230">
        <v>2</v>
      </c>
      <c r="J1012" s="230" t="s">
        <v>19527</v>
      </c>
      <c r="K1012" s="233" t="s">
        <v>19064</v>
      </c>
      <c r="L1012" s="229" t="s">
        <v>19657</v>
      </c>
      <c r="M1012" s="230"/>
    </row>
    <row r="1013" spans="2:13" ht="15" customHeight="1">
      <c r="B1013" s="228">
        <v>6664</v>
      </c>
      <c r="C1013" s="229">
        <v>736000976</v>
      </c>
      <c r="D1013" s="160" t="s">
        <v>19658</v>
      </c>
      <c r="E1013" s="230" t="s">
        <v>133</v>
      </c>
      <c r="F1013" s="160" t="str">
        <f>VLOOKUP(Table3[[#This Row],[FAMILIA]],FAM!$B$2:$C$61,2,FALSE)</f>
        <v>MAT.MANUTENCAO</v>
      </c>
      <c r="G1013" s="229" t="s">
        <v>182</v>
      </c>
      <c r="H1013" s="230">
        <v>1</v>
      </c>
      <c r="I1013" s="230">
        <v>2</v>
      </c>
      <c r="J1013" s="230" t="s">
        <v>19580</v>
      </c>
      <c r="K1013" s="233" t="s">
        <v>19064</v>
      </c>
      <c r="L1013" s="229" t="s">
        <v>19657</v>
      </c>
      <c r="M1013" s="230"/>
    </row>
    <row r="1014" spans="2:13" ht="15" customHeight="1">
      <c r="B1014" s="228">
        <v>3373</v>
      </c>
      <c r="C1014" s="229">
        <v>736000977</v>
      </c>
      <c r="D1014" s="160" t="s">
        <v>5782</v>
      </c>
      <c r="E1014" s="230" t="s">
        <v>133</v>
      </c>
      <c r="F1014" s="160" t="str">
        <f>VLOOKUP(Table3[[#This Row],[FAMILIA]],FAM!$B$2:$C$61,2,FALSE)</f>
        <v>MAT.MANUTENCAO</v>
      </c>
      <c r="G1014" s="229" t="s">
        <v>182</v>
      </c>
      <c r="H1014" s="230">
        <v>1</v>
      </c>
      <c r="I1014" s="230">
        <v>2</v>
      </c>
      <c r="J1014" s="230" t="s">
        <v>19583</v>
      </c>
      <c r="K1014" s="233" t="s">
        <v>19064</v>
      </c>
      <c r="L1014" s="229" t="s">
        <v>19584</v>
      </c>
      <c r="M1014" s="230" t="s">
        <v>19225</v>
      </c>
    </row>
    <row r="1015" spans="2:13" ht="15" customHeight="1">
      <c r="B1015" s="228">
        <v>3374</v>
      </c>
      <c r="C1015" s="229">
        <v>736000978</v>
      </c>
      <c r="D1015" s="160" t="s">
        <v>5784</v>
      </c>
      <c r="E1015" s="230" t="s">
        <v>133</v>
      </c>
      <c r="F1015" s="160" t="str">
        <f>VLOOKUP(Table3[[#This Row],[FAMILIA]],FAM!$B$2:$C$61,2,FALSE)</f>
        <v>MAT.MANUTENCAO</v>
      </c>
      <c r="G1015" s="229" t="s">
        <v>182</v>
      </c>
      <c r="H1015" s="230">
        <v>2</v>
      </c>
      <c r="I1015" s="230">
        <v>4</v>
      </c>
      <c r="J1015" s="230" t="s">
        <v>19583</v>
      </c>
      <c r="K1015" s="233" t="s">
        <v>19064</v>
      </c>
      <c r="L1015" s="229" t="s">
        <v>19584</v>
      </c>
      <c r="M1015" s="230" t="s">
        <v>19225</v>
      </c>
    </row>
    <row r="1016" spans="2:13" ht="15" customHeight="1">
      <c r="B1016" s="228">
        <v>3375</v>
      </c>
      <c r="C1016" s="229">
        <v>736000979</v>
      </c>
      <c r="D1016" s="160" t="s">
        <v>5786</v>
      </c>
      <c r="E1016" s="230" t="s">
        <v>133</v>
      </c>
      <c r="F1016" s="160" t="str">
        <f>VLOOKUP(Table3[[#This Row],[FAMILIA]],FAM!$B$2:$C$61,2,FALSE)</f>
        <v>MAT.MANUTENCAO</v>
      </c>
      <c r="G1016" s="229" t="s">
        <v>182</v>
      </c>
      <c r="H1016" s="230">
        <v>4</v>
      </c>
      <c r="I1016" s="230">
        <v>8</v>
      </c>
      <c r="J1016" s="230" t="s">
        <v>19659</v>
      </c>
      <c r="K1016" s="233" t="s">
        <v>19064</v>
      </c>
      <c r="L1016" s="229" t="s">
        <v>19584</v>
      </c>
      <c r="M1016" s="230" t="s">
        <v>19225</v>
      </c>
    </row>
    <row r="1017" spans="2:13" ht="15" customHeight="1">
      <c r="B1017" s="228">
        <v>3843</v>
      </c>
      <c r="C1017" s="229">
        <v>736000980</v>
      </c>
      <c r="D1017" s="160" t="s">
        <v>5788</v>
      </c>
      <c r="E1017" s="230" t="s">
        <v>133</v>
      </c>
      <c r="F1017" s="160" t="str">
        <f>VLOOKUP(Table3[[#This Row],[FAMILIA]],FAM!$B$2:$C$61,2,FALSE)</f>
        <v>MAT.MANUTENCAO</v>
      </c>
      <c r="G1017" s="229" t="s">
        <v>182</v>
      </c>
      <c r="H1017" s="230">
        <v>4</v>
      </c>
      <c r="I1017" s="230">
        <v>8</v>
      </c>
      <c r="J1017" s="230" t="s">
        <v>19660</v>
      </c>
      <c r="K1017" s="233" t="s">
        <v>19064</v>
      </c>
      <c r="L1017" s="229" t="s">
        <v>19584</v>
      </c>
      <c r="M1017" s="230" t="s">
        <v>19225</v>
      </c>
    </row>
    <row r="1018" spans="2:13" ht="15" customHeight="1">
      <c r="B1018" s="228">
        <v>1213</v>
      </c>
      <c r="C1018" s="229">
        <v>736000981</v>
      </c>
      <c r="D1018" s="160" t="s">
        <v>19661</v>
      </c>
      <c r="E1018" s="230" t="s">
        <v>133</v>
      </c>
      <c r="F1018" s="160" t="str">
        <f>VLOOKUP(Table3[[#This Row],[FAMILIA]],FAM!$B$2:$C$61,2,FALSE)</f>
        <v>MAT.MANUTENCAO</v>
      </c>
      <c r="G1018" s="229" t="s">
        <v>182</v>
      </c>
      <c r="H1018" s="230">
        <v>2</v>
      </c>
      <c r="I1018" s="230">
        <v>4</v>
      </c>
      <c r="J1018" s="230" t="s">
        <v>19077</v>
      </c>
      <c r="K1018" s="233" t="s">
        <v>19064</v>
      </c>
      <c r="L1018" s="229"/>
      <c r="M1018" s="230"/>
    </row>
    <row r="1019" spans="2:13" ht="15" customHeight="1">
      <c r="B1019" s="228">
        <v>4938</v>
      </c>
      <c r="C1019" s="229">
        <v>736000982</v>
      </c>
      <c r="D1019" s="160" t="s">
        <v>19662</v>
      </c>
      <c r="E1019" s="230" t="s">
        <v>133</v>
      </c>
      <c r="F1019" s="160" t="str">
        <f>VLOOKUP(Table3[[#This Row],[FAMILIA]],FAM!$B$2:$C$61,2,FALSE)</f>
        <v>MAT.MANUTENCAO</v>
      </c>
      <c r="G1019" s="229" t="s">
        <v>182</v>
      </c>
      <c r="H1019" s="230">
        <v>4</v>
      </c>
      <c r="I1019" s="230">
        <v>16</v>
      </c>
      <c r="J1019" s="230" t="s">
        <v>19081</v>
      </c>
      <c r="K1019" s="233" t="s">
        <v>19064</v>
      </c>
      <c r="L1019" s="229"/>
      <c r="M1019" s="230"/>
    </row>
    <row r="1020" spans="2:13" ht="15" customHeight="1">
      <c r="B1020" s="228">
        <v>4941</v>
      </c>
      <c r="C1020" s="229">
        <v>736000983</v>
      </c>
      <c r="D1020" s="160" t="s">
        <v>5794</v>
      </c>
      <c r="E1020" s="230" t="s">
        <v>133</v>
      </c>
      <c r="F1020" s="160" t="str">
        <f>VLOOKUP(Table3[[#This Row],[FAMILIA]],FAM!$B$2:$C$61,2,FALSE)</f>
        <v>MAT.MANUTENCAO</v>
      </c>
      <c r="G1020" s="229" t="s">
        <v>182</v>
      </c>
      <c r="H1020" s="230">
        <v>20</v>
      </c>
      <c r="I1020" s="230">
        <v>120</v>
      </c>
      <c r="J1020" s="230" t="s">
        <v>19097</v>
      </c>
      <c r="K1020" s="233" t="s">
        <v>19064</v>
      </c>
      <c r="L1020" s="229" t="s">
        <v>19098</v>
      </c>
      <c r="M1020" s="230"/>
    </row>
    <row r="1021" spans="2:13" ht="15" customHeight="1">
      <c r="B1021" s="228">
        <v>4942</v>
      </c>
      <c r="C1021" s="229">
        <v>736000984</v>
      </c>
      <c r="D1021" s="160" t="s">
        <v>5796</v>
      </c>
      <c r="E1021" s="230" t="s">
        <v>133</v>
      </c>
      <c r="F1021" s="160" t="str">
        <f>VLOOKUP(Table3[[#This Row],[FAMILIA]],FAM!$B$2:$C$61,2,FALSE)</f>
        <v>MAT.MANUTENCAO</v>
      </c>
      <c r="G1021" s="229" t="s">
        <v>182</v>
      </c>
      <c r="H1021" s="230">
        <v>20</v>
      </c>
      <c r="I1021" s="230">
        <v>200</v>
      </c>
      <c r="J1021" s="230" t="s">
        <v>19663</v>
      </c>
      <c r="K1021" s="233" t="s">
        <v>19064</v>
      </c>
      <c r="L1021" s="229" t="s">
        <v>19098</v>
      </c>
      <c r="M1021" s="230"/>
    </row>
    <row r="1022" spans="2:13" ht="15" customHeight="1">
      <c r="B1022" s="228">
        <v>4943</v>
      </c>
      <c r="C1022" s="229">
        <v>736000985</v>
      </c>
      <c r="D1022" s="160" t="s">
        <v>5798</v>
      </c>
      <c r="E1022" s="230" t="s">
        <v>133</v>
      </c>
      <c r="F1022" s="160" t="str">
        <f>VLOOKUP(Table3[[#This Row],[FAMILIA]],FAM!$B$2:$C$61,2,FALSE)</f>
        <v>MAT.MANUTENCAO</v>
      </c>
      <c r="G1022" s="229" t="s">
        <v>182</v>
      </c>
      <c r="H1022" s="230">
        <v>1</v>
      </c>
      <c r="I1022" s="230">
        <v>2</v>
      </c>
      <c r="J1022" s="230" t="s">
        <v>19663</v>
      </c>
      <c r="K1022" s="233" t="s">
        <v>19064</v>
      </c>
      <c r="L1022" s="229" t="s">
        <v>19098</v>
      </c>
      <c r="M1022" s="230"/>
    </row>
    <row r="1023" spans="2:13" ht="15" customHeight="1">
      <c r="B1023" s="228">
        <v>4944</v>
      </c>
      <c r="C1023" s="229">
        <v>736000986</v>
      </c>
      <c r="D1023" s="160" t="s">
        <v>5800</v>
      </c>
      <c r="E1023" s="230" t="s">
        <v>133</v>
      </c>
      <c r="F1023" s="160" t="str">
        <f>VLOOKUP(Table3[[#This Row],[FAMILIA]],FAM!$B$2:$C$61,2,FALSE)</f>
        <v>MAT.MANUTENCAO</v>
      </c>
      <c r="G1023" s="229" t="s">
        <v>182</v>
      </c>
      <c r="H1023" s="230">
        <v>1</v>
      </c>
      <c r="I1023" s="230">
        <v>2</v>
      </c>
      <c r="J1023" s="230" t="s">
        <v>19097</v>
      </c>
      <c r="K1023" s="233" t="s">
        <v>19064</v>
      </c>
      <c r="L1023" s="229" t="s">
        <v>19098</v>
      </c>
      <c r="M1023" s="230"/>
    </row>
    <row r="1024" spans="2:13" ht="15" customHeight="1">
      <c r="B1024" s="228">
        <v>5698</v>
      </c>
      <c r="C1024" s="229">
        <v>736000987</v>
      </c>
      <c r="D1024" s="160" t="s">
        <v>19664</v>
      </c>
      <c r="E1024" s="230" t="s">
        <v>133</v>
      </c>
      <c r="F1024" s="160" t="s">
        <v>134</v>
      </c>
      <c r="G1024" s="229" t="s">
        <v>182</v>
      </c>
      <c r="H1024" s="230">
        <v>1</v>
      </c>
      <c r="I1024" s="230">
        <v>2</v>
      </c>
      <c r="J1024" s="230" t="s">
        <v>19665</v>
      </c>
      <c r="K1024" s="233" t="s">
        <v>19064</v>
      </c>
      <c r="L1024" s="229" t="s">
        <v>19666</v>
      </c>
      <c r="M1024" s="230"/>
    </row>
    <row r="1025" spans="2:13" ht="15" customHeight="1">
      <c r="B1025" s="228">
        <v>1007</v>
      </c>
      <c r="C1025" s="229">
        <v>736000988</v>
      </c>
      <c r="D1025" s="160" t="s">
        <v>19667</v>
      </c>
      <c r="E1025" s="230" t="s">
        <v>133</v>
      </c>
      <c r="F1025" s="160" t="s">
        <v>134</v>
      </c>
      <c r="G1025" s="229" t="s">
        <v>182</v>
      </c>
      <c r="H1025" s="230">
        <v>10</v>
      </c>
      <c r="I1025" s="230">
        <v>30</v>
      </c>
      <c r="J1025" s="230" t="s">
        <v>19480</v>
      </c>
      <c r="K1025" s="233" t="s">
        <v>19064</v>
      </c>
      <c r="L1025" s="229"/>
      <c r="M1025" s="230"/>
    </row>
    <row r="1026" spans="2:13" ht="15" customHeight="1">
      <c r="B1026" s="228">
        <v>3378</v>
      </c>
      <c r="C1026" s="242">
        <v>736000989</v>
      </c>
      <c r="D1026" s="243" t="s">
        <v>19668</v>
      </c>
      <c r="E1026" s="244" t="s">
        <v>133</v>
      </c>
      <c r="F1026" s="243" t="s">
        <v>134</v>
      </c>
      <c r="G1026" s="242" t="s">
        <v>182</v>
      </c>
      <c r="H1026" s="244">
        <v>4</v>
      </c>
      <c r="I1026" s="244">
        <v>8</v>
      </c>
      <c r="J1026" s="244" t="s">
        <v>19532</v>
      </c>
      <c r="K1026" s="245" t="s">
        <v>19064</v>
      </c>
      <c r="L1026" s="242"/>
      <c r="M1026" s="230"/>
    </row>
    <row r="1027" spans="2:13" ht="15" customHeight="1">
      <c r="B1027" s="228">
        <v>3379</v>
      </c>
      <c r="C1027" s="229">
        <v>736000990</v>
      </c>
      <c r="D1027" s="160" t="s">
        <v>19669</v>
      </c>
      <c r="E1027" s="246" t="s">
        <v>133</v>
      </c>
      <c r="F1027" s="160" t="str">
        <f>VLOOKUP(Table3[[#This Row],[FAMILIA]],FAM!$B$2:$C$61,2,FALSE)</f>
        <v>MAT.MANUTENCAO</v>
      </c>
      <c r="G1027" s="229" t="s">
        <v>182</v>
      </c>
      <c r="H1027" s="230">
        <v>1</v>
      </c>
      <c r="I1027" s="230">
        <v>2</v>
      </c>
      <c r="J1027" s="230" t="s">
        <v>19670</v>
      </c>
      <c r="K1027" s="233" t="s">
        <v>19064</v>
      </c>
      <c r="L1027" s="229"/>
      <c r="M1027" s="230"/>
    </row>
    <row r="1028" spans="2:13" ht="15" customHeight="1">
      <c r="B1028" s="228">
        <v>689</v>
      </c>
      <c r="C1028" s="229">
        <v>736000991</v>
      </c>
      <c r="D1028" s="160" t="s">
        <v>19671</v>
      </c>
      <c r="E1028" s="246" t="s">
        <v>133</v>
      </c>
      <c r="F1028" s="160" t="s">
        <v>134</v>
      </c>
      <c r="G1028" s="229" t="s">
        <v>182</v>
      </c>
      <c r="H1028" s="230">
        <v>10</v>
      </c>
      <c r="I1028" s="230">
        <v>50</v>
      </c>
      <c r="J1028" s="230" t="s">
        <v>19370</v>
      </c>
      <c r="K1028" s="238" t="s">
        <v>19064</v>
      </c>
      <c r="L1028" s="229"/>
      <c r="M1028" s="230"/>
    </row>
    <row r="1029" spans="2:13" ht="15" customHeight="1">
      <c r="B1029" s="228">
        <v>2185</v>
      </c>
      <c r="C1029" s="229">
        <v>736000992</v>
      </c>
      <c r="D1029" s="160" t="s">
        <v>19672</v>
      </c>
      <c r="E1029" s="246" t="s">
        <v>133</v>
      </c>
      <c r="F1029" s="160" t="str">
        <f>VLOOKUP(Table3[[#This Row],[FAMILIA]],FAM!$B$2:$C$61,2,FALSE)</f>
        <v>MAT.MANUTENCAO</v>
      </c>
      <c r="G1029" s="229" t="s">
        <v>182</v>
      </c>
      <c r="H1029" s="230">
        <v>10</v>
      </c>
      <c r="I1029" s="230">
        <v>25</v>
      </c>
      <c r="J1029" s="230" t="s">
        <v>19388</v>
      </c>
      <c r="K1029" s="233" t="s">
        <v>19064</v>
      </c>
      <c r="L1029" s="229"/>
      <c r="M1029" s="230"/>
    </row>
    <row r="1030" spans="2:13" ht="15" customHeight="1">
      <c r="B1030" s="228">
        <v>7487</v>
      </c>
      <c r="C1030" s="229">
        <v>736000993</v>
      </c>
      <c r="D1030" s="160" t="s">
        <v>19673</v>
      </c>
      <c r="E1030" s="246" t="s">
        <v>133</v>
      </c>
      <c r="F1030" s="160" t="str">
        <f>VLOOKUP(Table3[[#This Row],[FAMILIA]],FAM!$B$2:$C$61,2,FALSE)</f>
        <v>MAT.MANUTENCAO</v>
      </c>
      <c r="G1030" s="229" t="s">
        <v>182</v>
      </c>
      <c r="H1030" s="230">
        <v>1</v>
      </c>
      <c r="I1030" s="230">
        <v>3</v>
      </c>
      <c r="J1030" s="230" t="s">
        <v>19674</v>
      </c>
      <c r="K1030" s="233" t="s">
        <v>19064</v>
      </c>
      <c r="L1030" s="229" t="s">
        <v>19265</v>
      </c>
      <c r="M1030" s="230" t="s">
        <v>19675</v>
      </c>
    </row>
    <row r="1031" spans="2:13" ht="15" customHeight="1">
      <c r="B1031" s="228">
        <v>5591</v>
      </c>
      <c r="C1031" s="229">
        <v>736000994</v>
      </c>
      <c r="D1031" s="160" t="s">
        <v>19676</v>
      </c>
      <c r="E1031" s="246" t="s">
        <v>133</v>
      </c>
      <c r="F1031" s="160" t="str">
        <f>VLOOKUP(Table3[[#This Row],[FAMILIA]],FAM!$B$2:$C$61,2,FALSE)</f>
        <v>MAT.MANUTENCAO</v>
      </c>
      <c r="G1031" s="229" t="s">
        <v>182</v>
      </c>
      <c r="H1031" s="230">
        <v>1</v>
      </c>
      <c r="I1031" s="230">
        <v>2</v>
      </c>
      <c r="J1031" s="230" t="s">
        <v>19255</v>
      </c>
      <c r="K1031" s="233" t="s">
        <v>19064</v>
      </c>
      <c r="L1031" s="229"/>
      <c r="M1031" s="230"/>
    </row>
    <row r="1032" spans="2:13" ht="15" customHeight="1">
      <c r="B1032" s="228">
        <v>6471</v>
      </c>
      <c r="C1032" s="229">
        <v>736001292</v>
      </c>
      <c r="D1032" s="160" t="s">
        <v>19677</v>
      </c>
      <c r="E1032" s="230">
        <v>4530</v>
      </c>
      <c r="F1032" s="160" t="s">
        <v>134</v>
      </c>
      <c r="G1032" s="229" t="s">
        <v>182</v>
      </c>
      <c r="H1032" s="246">
        <v>5</v>
      </c>
      <c r="I1032" s="246">
        <v>20</v>
      </c>
      <c r="J1032" s="230" t="s">
        <v>19100</v>
      </c>
      <c r="K1032" s="233" t="s">
        <v>19064</v>
      </c>
      <c r="L1032" s="229"/>
      <c r="M1032" s="230"/>
    </row>
    <row r="1033" spans="2:13" ht="15" customHeight="1">
      <c r="B1033" s="228">
        <v>6469</v>
      </c>
      <c r="C1033" s="229">
        <v>736001385</v>
      </c>
      <c r="D1033" s="160" t="s">
        <v>19678</v>
      </c>
      <c r="E1033" s="246" t="s">
        <v>133</v>
      </c>
      <c r="F1033" s="160" t="s">
        <v>134</v>
      </c>
      <c r="G1033" s="229" t="s">
        <v>182</v>
      </c>
      <c r="H1033" s="230">
        <v>30</v>
      </c>
      <c r="I1033" s="230">
        <v>170</v>
      </c>
      <c r="J1033" s="230" t="s">
        <v>19099</v>
      </c>
      <c r="K1033" s="233" t="s">
        <v>19064</v>
      </c>
      <c r="L1033" s="229"/>
      <c r="M1033" s="230"/>
    </row>
    <row r="1034" spans="2:13" ht="15" customHeight="1">
      <c r="B1034" s="228"/>
      <c r="C1034" s="229">
        <v>737000023</v>
      </c>
      <c r="D1034" s="160" t="s">
        <v>5802</v>
      </c>
      <c r="E1034" s="230" t="s">
        <v>133</v>
      </c>
      <c r="F1034" s="160" t="str">
        <f>VLOOKUP(Table3[[#This Row],[FAMILIA]],FAM!$B$2:$C$61,2,FALSE)</f>
        <v>MAT.MANUTENCAO</v>
      </c>
      <c r="G1034" s="229" t="s">
        <v>182</v>
      </c>
      <c r="H1034" s="230">
        <v>25</v>
      </c>
      <c r="I1034" s="230">
        <v>1500</v>
      </c>
      <c r="J1034" s="230" t="s">
        <v>19679</v>
      </c>
      <c r="K1034" s="233" t="s">
        <v>19064</v>
      </c>
      <c r="L1034" s="229"/>
      <c r="M1034" s="230"/>
    </row>
    <row r="1035" spans="2:13" ht="15" customHeight="1">
      <c r="B1035" s="228"/>
      <c r="C1035" s="229">
        <v>737000024</v>
      </c>
      <c r="D1035" s="160" t="s">
        <v>5804</v>
      </c>
      <c r="E1035" s="230" t="s">
        <v>133</v>
      </c>
      <c r="F1035" s="160" t="str">
        <f>VLOOKUP(Table3[[#This Row],[FAMILIA]],FAM!$B$2:$C$61,2,FALSE)</f>
        <v>MAT.MANUTENCAO</v>
      </c>
      <c r="G1035" s="229" t="s">
        <v>182</v>
      </c>
      <c r="H1035" s="230">
        <v>25</v>
      </c>
      <c r="I1035" s="230">
        <v>500</v>
      </c>
      <c r="J1035" s="230" t="s">
        <v>19680</v>
      </c>
      <c r="K1035" s="233" t="s">
        <v>19064</v>
      </c>
      <c r="L1035" s="229"/>
      <c r="M1035" s="230"/>
    </row>
    <row r="1036" spans="2:13" ht="15" customHeight="1">
      <c r="B1036" s="228"/>
      <c r="C1036" s="229">
        <v>737000025</v>
      </c>
      <c r="D1036" s="160" t="s">
        <v>5806</v>
      </c>
      <c r="E1036" s="230" t="s">
        <v>133</v>
      </c>
      <c r="F1036" s="160" t="str">
        <f>VLOOKUP(Table3[[#This Row],[FAMILIA]],FAM!$B$2:$C$61,2,FALSE)</f>
        <v>MAT.MANUTENCAO</v>
      </c>
      <c r="G1036" s="229" t="s">
        <v>182</v>
      </c>
      <c r="H1036" s="230">
        <v>25</v>
      </c>
      <c r="I1036" s="230">
        <v>500</v>
      </c>
      <c r="J1036" s="230" t="s">
        <v>19679</v>
      </c>
      <c r="K1036" s="233" t="s">
        <v>19064</v>
      </c>
      <c r="L1036" s="229"/>
      <c r="M1036" s="230"/>
    </row>
    <row r="1037" spans="2:13" ht="15" customHeight="1">
      <c r="B1037" s="228"/>
      <c r="C1037" s="229">
        <v>737000026</v>
      </c>
      <c r="D1037" s="160" t="s">
        <v>5808</v>
      </c>
      <c r="E1037" s="230" t="s">
        <v>133</v>
      </c>
      <c r="F1037" s="160" t="str">
        <f>VLOOKUP(Table3[[#This Row],[FAMILIA]],FAM!$B$2:$C$61,2,FALSE)</f>
        <v>MAT.MANUTENCAO</v>
      </c>
      <c r="G1037" s="229" t="s">
        <v>182</v>
      </c>
      <c r="H1037" s="230">
        <v>25</v>
      </c>
      <c r="I1037" s="230">
        <v>1000</v>
      </c>
      <c r="J1037" s="230" t="s">
        <v>19679</v>
      </c>
      <c r="K1037" s="233" t="s">
        <v>19064</v>
      </c>
      <c r="L1037" s="229"/>
      <c r="M1037" s="230"/>
    </row>
    <row r="1038" spans="2:13" ht="15" customHeight="1">
      <c r="B1038" s="228"/>
      <c r="C1038" s="229">
        <v>737000027</v>
      </c>
      <c r="D1038" s="160" t="s">
        <v>5810</v>
      </c>
      <c r="E1038" s="230" t="s">
        <v>133</v>
      </c>
      <c r="F1038" s="160" t="str">
        <f>VLOOKUP(Table3[[#This Row],[FAMILIA]],FAM!$B$2:$C$61,2,FALSE)</f>
        <v>MAT.MANUTENCAO</v>
      </c>
      <c r="G1038" s="229" t="s">
        <v>182</v>
      </c>
      <c r="H1038" s="230">
        <v>25</v>
      </c>
      <c r="I1038" s="230">
        <v>1500</v>
      </c>
      <c r="J1038" s="230" t="s">
        <v>19679</v>
      </c>
      <c r="K1038" s="233" t="s">
        <v>19064</v>
      </c>
      <c r="L1038" s="229"/>
      <c r="M1038" s="230"/>
    </row>
    <row r="1039" spans="2:13" ht="15" customHeight="1">
      <c r="B1039" s="228"/>
      <c r="C1039" s="229">
        <v>737000028</v>
      </c>
      <c r="D1039" s="160" t="s">
        <v>5812</v>
      </c>
      <c r="E1039" s="240" t="s">
        <v>133</v>
      </c>
      <c r="F1039" s="239" t="str">
        <f>VLOOKUP(Table3[[#This Row],[FAMILIA]],FAM!$B$2:$C$61,2,FALSE)</f>
        <v>MAT.MANUTENCAO</v>
      </c>
      <c r="G1039" s="241" t="s">
        <v>182</v>
      </c>
      <c r="H1039" s="240">
        <v>25</v>
      </c>
      <c r="I1039" s="240">
        <v>1000</v>
      </c>
      <c r="J1039" s="240" t="s">
        <v>19679</v>
      </c>
      <c r="K1039" s="254" t="s">
        <v>19064</v>
      </c>
      <c r="L1039" s="229"/>
      <c r="M1039" s="230"/>
    </row>
    <row r="1040" spans="2:13" ht="15" customHeight="1">
      <c r="B1040" s="228"/>
      <c r="C1040" s="229">
        <v>737000029</v>
      </c>
      <c r="D1040" s="160" t="s">
        <v>5814</v>
      </c>
      <c r="E1040" s="230" t="s">
        <v>133</v>
      </c>
      <c r="F1040" s="160" t="str">
        <f>VLOOKUP(Table3[[#This Row],[FAMILIA]],FAM!$B$2:$C$61,2,FALSE)</f>
        <v>MAT.MANUTENCAO</v>
      </c>
      <c r="G1040" s="229" t="s">
        <v>182</v>
      </c>
      <c r="H1040" s="230">
        <v>25</v>
      </c>
      <c r="I1040" s="230">
        <v>1500</v>
      </c>
      <c r="J1040" s="230" t="s">
        <v>19679</v>
      </c>
      <c r="K1040" s="233" t="s">
        <v>19064</v>
      </c>
      <c r="L1040" s="229"/>
      <c r="M1040" s="230"/>
    </row>
    <row r="1041" spans="2:13" ht="15" customHeight="1">
      <c r="B1041" s="228"/>
      <c r="C1041" s="229">
        <v>737000030</v>
      </c>
      <c r="D1041" s="160" t="s">
        <v>5816</v>
      </c>
      <c r="E1041" s="230" t="s">
        <v>133</v>
      </c>
      <c r="F1041" s="160" t="str">
        <f>VLOOKUP(Table3[[#This Row],[FAMILIA]],FAM!$B$2:$C$61,2,FALSE)</f>
        <v>MAT.MANUTENCAO</v>
      </c>
      <c r="G1041" s="229" t="s">
        <v>182</v>
      </c>
      <c r="H1041" s="230">
        <v>25</v>
      </c>
      <c r="I1041" s="230">
        <v>1500</v>
      </c>
      <c r="J1041" s="230" t="s">
        <v>19679</v>
      </c>
      <c r="K1041" s="233" t="s">
        <v>19064</v>
      </c>
      <c r="L1041" s="229"/>
      <c r="M1041" s="230"/>
    </row>
    <row r="1042" spans="2:13" ht="15" customHeight="1">
      <c r="B1042" s="228"/>
      <c r="C1042" s="229">
        <v>737000031</v>
      </c>
      <c r="D1042" s="160" t="s">
        <v>5818</v>
      </c>
      <c r="E1042" s="230" t="s">
        <v>133</v>
      </c>
      <c r="F1042" s="160" t="str">
        <f>VLOOKUP(Table3[[#This Row],[FAMILIA]],FAM!$B$2:$C$61,2,FALSE)</f>
        <v>MAT.MANUTENCAO</v>
      </c>
      <c r="G1042" s="229" t="s">
        <v>182</v>
      </c>
      <c r="H1042" s="230">
        <v>25</v>
      </c>
      <c r="I1042" s="230">
        <v>1000</v>
      </c>
      <c r="J1042" s="230" t="s">
        <v>19679</v>
      </c>
      <c r="K1042" s="233" t="s">
        <v>19064</v>
      </c>
      <c r="L1042" s="229"/>
      <c r="M1042" s="230"/>
    </row>
    <row r="1043" spans="2:13" ht="15" customHeight="1">
      <c r="B1043" s="228"/>
      <c r="C1043" s="229">
        <v>737000032</v>
      </c>
      <c r="D1043" s="160" t="s">
        <v>5820</v>
      </c>
      <c r="E1043" s="230" t="s">
        <v>133</v>
      </c>
      <c r="F1043" s="160" t="str">
        <f>VLOOKUP(Table3[[#This Row],[FAMILIA]],FAM!$B$2:$C$61,2,FALSE)</f>
        <v>MAT.MANUTENCAO</v>
      </c>
      <c r="G1043" s="229" t="s">
        <v>182</v>
      </c>
      <c r="H1043" s="230">
        <v>25</v>
      </c>
      <c r="I1043" s="230">
        <v>500</v>
      </c>
      <c r="J1043" s="230" t="s">
        <v>19679</v>
      </c>
      <c r="K1043" s="233" t="s">
        <v>19064</v>
      </c>
      <c r="L1043" s="229"/>
      <c r="M1043" s="230"/>
    </row>
    <row r="1044" spans="2:13" ht="15" customHeight="1">
      <c r="B1044" s="228"/>
      <c r="C1044" s="229">
        <v>737000033</v>
      </c>
      <c r="D1044" s="160" t="s">
        <v>5822</v>
      </c>
      <c r="E1044" s="230" t="s">
        <v>133</v>
      </c>
      <c r="F1044" s="160" t="str">
        <f>VLOOKUP(Table3[[#This Row],[FAMILIA]],FAM!$B$2:$C$61,2,FALSE)</f>
        <v>MAT.MANUTENCAO</v>
      </c>
      <c r="G1044" s="229" t="s">
        <v>182</v>
      </c>
      <c r="H1044" s="230">
        <v>25</v>
      </c>
      <c r="I1044" s="230">
        <v>500</v>
      </c>
      <c r="J1044" s="230" t="s">
        <v>19680</v>
      </c>
      <c r="K1044" s="233" t="s">
        <v>19064</v>
      </c>
      <c r="L1044" s="229"/>
      <c r="M1044" s="230"/>
    </row>
    <row r="1045" spans="2:13" ht="15" customHeight="1">
      <c r="B1045" s="228"/>
      <c r="C1045" s="229">
        <v>737000034</v>
      </c>
      <c r="D1045" s="160" t="s">
        <v>5824</v>
      </c>
      <c r="E1045" s="230" t="s">
        <v>133</v>
      </c>
      <c r="F1045" s="160" t="str">
        <f>VLOOKUP(Table3[[#This Row],[FAMILIA]],FAM!$B$2:$C$61,2,FALSE)</f>
        <v>MAT.MANUTENCAO</v>
      </c>
      <c r="G1045" s="229" t="s">
        <v>182</v>
      </c>
      <c r="H1045" s="230">
        <v>25</v>
      </c>
      <c r="I1045" s="230">
        <v>1500</v>
      </c>
      <c r="J1045" s="230" t="s">
        <v>19679</v>
      </c>
      <c r="K1045" s="233" t="s">
        <v>19064</v>
      </c>
      <c r="L1045" s="229"/>
      <c r="M1045" s="230"/>
    </row>
    <row r="1046" spans="2:13" ht="15" customHeight="1">
      <c r="B1046" s="228"/>
      <c r="C1046" s="229">
        <v>737000035</v>
      </c>
      <c r="D1046" s="160" t="s">
        <v>5826</v>
      </c>
      <c r="E1046" s="230" t="s">
        <v>133</v>
      </c>
      <c r="F1046" s="160" t="str">
        <f>VLOOKUP(Table3[[#This Row],[FAMILIA]],FAM!$B$2:$C$61,2,FALSE)</f>
        <v>MAT.MANUTENCAO</v>
      </c>
      <c r="G1046" s="229" t="s">
        <v>182</v>
      </c>
      <c r="H1046" s="230">
        <v>25</v>
      </c>
      <c r="I1046" s="230">
        <v>1000</v>
      </c>
      <c r="J1046" s="230" t="s">
        <v>19680</v>
      </c>
      <c r="K1046" s="233" t="s">
        <v>19064</v>
      </c>
      <c r="L1046" s="229"/>
      <c r="M1046" s="230"/>
    </row>
    <row r="1047" spans="2:13" ht="15" customHeight="1">
      <c r="B1047" s="228"/>
      <c r="C1047" s="229">
        <v>737000036</v>
      </c>
      <c r="D1047" s="160" t="s">
        <v>5828</v>
      </c>
      <c r="E1047" s="230" t="s">
        <v>133</v>
      </c>
      <c r="F1047" s="160" t="str">
        <f>VLOOKUP(Table3[[#This Row],[FAMILIA]],FAM!$B$2:$C$61,2,FALSE)</f>
        <v>MAT.MANUTENCAO</v>
      </c>
      <c r="G1047" s="229" t="s">
        <v>182</v>
      </c>
      <c r="H1047" s="230">
        <v>25</v>
      </c>
      <c r="I1047" s="230">
        <v>1000</v>
      </c>
      <c r="J1047" s="230" t="s">
        <v>19679</v>
      </c>
      <c r="K1047" s="233" t="s">
        <v>19064</v>
      </c>
      <c r="L1047" s="229"/>
      <c r="M1047" s="230"/>
    </row>
    <row r="1048" spans="2:13" ht="15" customHeight="1">
      <c r="B1048" s="228">
        <v>1512</v>
      </c>
      <c r="C1048" s="229">
        <v>737000037</v>
      </c>
      <c r="D1048" s="160" t="s">
        <v>5830</v>
      </c>
      <c r="E1048" s="230" t="s">
        <v>133</v>
      </c>
      <c r="F1048" s="160" t="str">
        <f>VLOOKUP(Table3[[#This Row],[FAMILIA]],FAM!$B$2:$C$61,2,FALSE)</f>
        <v>MAT.MANUTENCAO</v>
      </c>
      <c r="G1048" s="229" t="s">
        <v>182</v>
      </c>
      <c r="H1048" s="230">
        <v>25</v>
      </c>
      <c r="I1048" s="230">
        <v>125</v>
      </c>
      <c r="J1048" s="230" t="s">
        <v>19679</v>
      </c>
      <c r="K1048" s="233" t="s">
        <v>19064</v>
      </c>
      <c r="L1048" s="229"/>
      <c r="M1048" s="230"/>
    </row>
    <row r="1049" spans="2:13" ht="15" customHeight="1">
      <c r="B1049" s="228"/>
      <c r="C1049" s="229">
        <v>737000038</v>
      </c>
      <c r="D1049" s="160" t="s">
        <v>5832</v>
      </c>
      <c r="E1049" s="230" t="s">
        <v>133</v>
      </c>
      <c r="F1049" s="160" t="str">
        <f>VLOOKUP(Table3[[#This Row],[FAMILIA]],FAM!$B$2:$C$61,2,FALSE)</f>
        <v>MAT.MANUTENCAO</v>
      </c>
      <c r="G1049" s="229" t="s">
        <v>182</v>
      </c>
      <c r="H1049" s="230">
        <v>25</v>
      </c>
      <c r="I1049" s="230">
        <v>250</v>
      </c>
      <c r="J1049" s="230" t="s">
        <v>19679</v>
      </c>
      <c r="K1049" s="233" t="s">
        <v>19064</v>
      </c>
      <c r="L1049" s="229"/>
      <c r="M1049" s="230"/>
    </row>
    <row r="1050" spans="2:13" ht="15" customHeight="1">
      <c r="B1050" s="228"/>
      <c r="C1050" s="229">
        <v>737000039</v>
      </c>
      <c r="D1050" s="160" t="s">
        <v>5834</v>
      </c>
      <c r="E1050" s="230" t="s">
        <v>133</v>
      </c>
      <c r="F1050" s="160" t="str">
        <f>VLOOKUP(Table3[[#This Row],[FAMILIA]],FAM!$B$2:$C$61,2,FALSE)</f>
        <v>MAT.MANUTENCAO</v>
      </c>
      <c r="G1050" s="229" t="s">
        <v>182</v>
      </c>
      <c r="H1050" s="230">
        <v>25</v>
      </c>
      <c r="I1050" s="230">
        <v>1000</v>
      </c>
      <c r="J1050" s="230" t="s">
        <v>19679</v>
      </c>
      <c r="K1050" s="233" t="s">
        <v>19064</v>
      </c>
      <c r="L1050" s="229"/>
      <c r="M1050" s="230"/>
    </row>
    <row r="1051" spans="2:13" ht="15" customHeight="1">
      <c r="B1051" s="228"/>
      <c r="C1051" s="229">
        <v>737000040</v>
      </c>
      <c r="D1051" s="160" t="s">
        <v>5836</v>
      </c>
      <c r="E1051" s="230" t="s">
        <v>133</v>
      </c>
      <c r="F1051" s="160" t="str">
        <f>VLOOKUP(Table3[[#This Row],[FAMILIA]],FAM!$B$2:$C$61,2,FALSE)</f>
        <v>MAT.MANUTENCAO</v>
      </c>
      <c r="G1051" s="229" t="s">
        <v>182</v>
      </c>
      <c r="H1051" s="230">
        <v>25</v>
      </c>
      <c r="I1051" s="230">
        <v>1000</v>
      </c>
      <c r="J1051" s="230" t="s">
        <v>19679</v>
      </c>
      <c r="K1051" s="233" t="s">
        <v>19064</v>
      </c>
      <c r="L1051" s="229"/>
      <c r="M1051" s="230"/>
    </row>
    <row r="1052" spans="2:13" ht="15" customHeight="1">
      <c r="B1052" s="228"/>
      <c r="C1052" s="229">
        <v>737000041</v>
      </c>
      <c r="D1052" s="160" t="s">
        <v>5838</v>
      </c>
      <c r="E1052" s="230" t="s">
        <v>133</v>
      </c>
      <c r="F1052" s="160" t="str">
        <f>VLOOKUP(Table3[[#This Row],[FAMILIA]],FAM!$B$2:$C$61,2,FALSE)</f>
        <v>MAT.MANUTENCAO</v>
      </c>
      <c r="G1052" s="229" t="s">
        <v>182</v>
      </c>
      <c r="H1052" s="230">
        <v>25</v>
      </c>
      <c r="I1052" s="230">
        <v>250</v>
      </c>
      <c r="J1052" s="230" t="s">
        <v>19681</v>
      </c>
      <c r="K1052" s="233" t="s">
        <v>19064</v>
      </c>
      <c r="L1052" s="229"/>
      <c r="M1052" s="230"/>
    </row>
    <row r="1053" spans="2:13" ht="15" customHeight="1">
      <c r="B1053" s="228"/>
      <c r="C1053" s="229">
        <v>737000042</v>
      </c>
      <c r="D1053" s="160" t="s">
        <v>5840</v>
      </c>
      <c r="E1053" s="230" t="s">
        <v>133</v>
      </c>
      <c r="F1053" s="160" t="str">
        <f>VLOOKUP(Table3[[#This Row],[FAMILIA]],FAM!$B$2:$C$61,2,FALSE)</f>
        <v>MAT.MANUTENCAO</v>
      </c>
      <c r="G1053" s="229" t="s">
        <v>182</v>
      </c>
      <c r="H1053" s="230">
        <v>25</v>
      </c>
      <c r="I1053" s="230">
        <v>500</v>
      </c>
      <c r="J1053" s="230" t="s">
        <v>19679</v>
      </c>
      <c r="K1053" s="233" t="s">
        <v>19064</v>
      </c>
      <c r="L1053" s="229"/>
      <c r="M1053" s="230"/>
    </row>
    <row r="1054" spans="2:13" ht="15" customHeight="1">
      <c r="B1054" s="228"/>
      <c r="C1054" s="229">
        <v>737000043</v>
      </c>
      <c r="D1054" s="160" t="s">
        <v>5842</v>
      </c>
      <c r="E1054" s="230" t="s">
        <v>133</v>
      </c>
      <c r="F1054" s="160" t="s">
        <v>134</v>
      </c>
      <c r="G1054" s="229" t="s">
        <v>182</v>
      </c>
      <c r="H1054" s="230">
        <v>25</v>
      </c>
      <c r="I1054" s="230">
        <v>1500</v>
      </c>
      <c r="J1054" s="230" t="s">
        <v>19679</v>
      </c>
      <c r="K1054" s="233" t="s">
        <v>19064</v>
      </c>
      <c r="L1054" s="229"/>
      <c r="M1054" s="230"/>
    </row>
    <row r="1055" spans="2:13" ht="15" customHeight="1">
      <c r="B1055" s="228"/>
      <c r="C1055" s="229">
        <v>737000045</v>
      </c>
      <c r="D1055" s="160" t="s">
        <v>5846</v>
      </c>
      <c r="E1055" s="230" t="s">
        <v>133</v>
      </c>
      <c r="F1055" s="160" t="str">
        <f>VLOOKUP(Table3[[#This Row],[FAMILIA]],FAM!$B$2:$C$61,2,FALSE)</f>
        <v>MAT.MANUTENCAO</v>
      </c>
      <c r="G1055" s="229" t="s">
        <v>182</v>
      </c>
      <c r="H1055" s="230">
        <v>25</v>
      </c>
      <c r="I1055" s="230">
        <v>1500</v>
      </c>
      <c r="J1055" s="230" t="s">
        <v>19681</v>
      </c>
      <c r="K1055" s="233" t="s">
        <v>19064</v>
      </c>
      <c r="L1055" s="229"/>
      <c r="M1055" s="230"/>
    </row>
    <row r="1056" spans="2:13" ht="15" customHeight="1">
      <c r="B1056" s="228"/>
      <c r="C1056" s="229">
        <v>737000046</v>
      </c>
      <c r="D1056" s="160" t="s">
        <v>5848</v>
      </c>
      <c r="E1056" s="230" t="s">
        <v>133</v>
      </c>
      <c r="F1056" s="160" t="str">
        <f>VLOOKUP(Table3[[#This Row],[FAMILIA]],FAM!$B$2:$C$61,2,FALSE)</f>
        <v>MAT.MANUTENCAO</v>
      </c>
      <c r="G1056" s="229" t="s">
        <v>182</v>
      </c>
      <c r="H1056" s="230">
        <v>25</v>
      </c>
      <c r="I1056" s="230">
        <v>125</v>
      </c>
      <c r="J1056" s="230" t="s">
        <v>19679</v>
      </c>
      <c r="K1056" s="233" t="s">
        <v>19064</v>
      </c>
      <c r="L1056" s="229"/>
      <c r="M1056" s="230"/>
    </row>
    <row r="1057" spans="2:13" ht="15" customHeight="1">
      <c r="B1057" s="228"/>
      <c r="C1057" s="229">
        <v>737000047</v>
      </c>
      <c r="D1057" s="160" t="s">
        <v>5850</v>
      </c>
      <c r="E1057" s="230" t="s">
        <v>133</v>
      </c>
      <c r="F1057" s="160" t="str">
        <f>VLOOKUP(Table3[[#This Row],[FAMILIA]],FAM!$B$2:$C$61,2,FALSE)</f>
        <v>MAT.MANUTENCAO</v>
      </c>
      <c r="G1057" s="229" t="s">
        <v>182</v>
      </c>
      <c r="H1057" s="230">
        <v>25</v>
      </c>
      <c r="I1057" s="230">
        <v>1500</v>
      </c>
      <c r="J1057" s="230" t="s">
        <v>19679</v>
      </c>
      <c r="K1057" s="233" t="s">
        <v>19064</v>
      </c>
      <c r="L1057" s="229"/>
      <c r="M1057" s="230"/>
    </row>
    <row r="1058" spans="2:13" ht="15" customHeight="1">
      <c r="B1058" s="228"/>
      <c r="C1058" s="229">
        <v>737000048</v>
      </c>
      <c r="D1058" s="160" t="s">
        <v>5852</v>
      </c>
      <c r="E1058" s="230" t="s">
        <v>133</v>
      </c>
      <c r="F1058" s="160" t="str">
        <f>VLOOKUP(Table3[[#This Row],[FAMILIA]],FAM!$B$2:$C$61,2,FALSE)</f>
        <v>MAT.MANUTENCAO</v>
      </c>
      <c r="G1058" s="229" t="s">
        <v>182</v>
      </c>
      <c r="H1058" s="230">
        <v>25</v>
      </c>
      <c r="I1058" s="230">
        <v>1000</v>
      </c>
      <c r="J1058" s="230" t="s">
        <v>19680</v>
      </c>
      <c r="K1058" s="233" t="s">
        <v>19064</v>
      </c>
      <c r="L1058" s="229"/>
      <c r="M1058" s="230"/>
    </row>
    <row r="1059" spans="2:13" ht="15" customHeight="1">
      <c r="B1059" s="228"/>
      <c r="C1059" s="229">
        <v>737000049</v>
      </c>
      <c r="D1059" s="160" t="s">
        <v>5854</v>
      </c>
      <c r="E1059" s="230" t="s">
        <v>133</v>
      </c>
      <c r="F1059" s="160" t="s">
        <v>134</v>
      </c>
      <c r="G1059" s="229" t="s">
        <v>182</v>
      </c>
      <c r="H1059" s="230">
        <v>25</v>
      </c>
      <c r="I1059" s="230">
        <v>125</v>
      </c>
      <c r="J1059" s="230" t="s">
        <v>19679</v>
      </c>
      <c r="K1059" s="233" t="s">
        <v>19064</v>
      </c>
      <c r="L1059" s="229"/>
      <c r="M1059" s="230"/>
    </row>
    <row r="1060" spans="2:13" ht="15" customHeight="1">
      <c r="B1060" s="228"/>
      <c r="C1060" s="229">
        <v>737000050</v>
      </c>
      <c r="D1060" s="160" t="s">
        <v>5856</v>
      </c>
      <c r="E1060" s="230" t="s">
        <v>133</v>
      </c>
      <c r="F1060" s="160" t="str">
        <f>VLOOKUP(Table3[[#This Row],[FAMILIA]],FAM!$B$2:$C$61,2,FALSE)</f>
        <v>MAT.MANUTENCAO</v>
      </c>
      <c r="G1060" s="229" t="s">
        <v>182</v>
      </c>
      <c r="H1060" s="230">
        <v>25</v>
      </c>
      <c r="I1060" s="230">
        <v>500</v>
      </c>
      <c r="J1060" s="230" t="s">
        <v>19679</v>
      </c>
      <c r="K1060" s="233" t="s">
        <v>19064</v>
      </c>
      <c r="L1060" s="229"/>
      <c r="M1060" s="230"/>
    </row>
    <row r="1061" spans="2:13" ht="15" customHeight="1">
      <c r="B1061" s="228"/>
      <c r="C1061" s="229">
        <v>737000051</v>
      </c>
      <c r="D1061" s="160" t="s">
        <v>5858</v>
      </c>
      <c r="E1061" s="230" t="s">
        <v>133</v>
      </c>
      <c r="F1061" s="160" t="str">
        <f>VLOOKUP(Table3[[#This Row],[FAMILIA]],FAM!$B$2:$C$61,2,FALSE)</f>
        <v>MAT.MANUTENCAO</v>
      </c>
      <c r="G1061" s="229" t="s">
        <v>182</v>
      </c>
      <c r="H1061" s="230">
        <v>25</v>
      </c>
      <c r="I1061" s="230">
        <v>500</v>
      </c>
      <c r="J1061" s="230" t="s">
        <v>19679</v>
      </c>
      <c r="K1061" s="233" t="s">
        <v>19064</v>
      </c>
      <c r="L1061" s="229"/>
      <c r="M1061" s="230"/>
    </row>
    <row r="1062" spans="2:13" ht="15" customHeight="1">
      <c r="B1062" s="228"/>
      <c r="C1062" s="229">
        <v>737000052</v>
      </c>
      <c r="D1062" s="160" t="s">
        <v>5860</v>
      </c>
      <c r="E1062" s="230" t="s">
        <v>133</v>
      </c>
      <c r="F1062" s="160" t="str">
        <f>VLOOKUP(Table3[[#This Row],[FAMILIA]],FAM!$B$2:$C$61,2,FALSE)</f>
        <v>MAT.MANUTENCAO</v>
      </c>
      <c r="G1062" s="229" t="s">
        <v>182</v>
      </c>
      <c r="H1062" s="230">
        <v>25</v>
      </c>
      <c r="I1062" s="230">
        <v>125</v>
      </c>
      <c r="J1062" s="230" t="s">
        <v>19679</v>
      </c>
      <c r="K1062" s="233" t="s">
        <v>19064</v>
      </c>
      <c r="L1062" s="229"/>
      <c r="M1062" s="230"/>
    </row>
    <row r="1063" spans="2:13" ht="15" customHeight="1">
      <c r="B1063" s="228"/>
      <c r="C1063" s="229">
        <v>737000053</v>
      </c>
      <c r="D1063" s="160" t="s">
        <v>5862</v>
      </c>
      <c r="E1063" s="230" t="s">
        <v>133</v>
      </c>
      <c r="F1063" s="160" t="str">
        <f>VLOOKUP(Table3[[#This Row],[FAMILIA]],FAM!$B$2:$C$61,2,FALSE)</f>
        <v>MAT.MANUTENCAO</v>
      </c>
      <c r="G1063" s="229" t="s">
        <v>182</v>
      </c>
      <c r="H1063" s="230">
        <v>25</v>
      </c>
      <c r="I1063" s="230">
        <v>500</v>
      </c>
      <c r="J1063" s="230" t="s">
        <v>19679</v>
      </c>
      <c r="K1063" s="233" t="s">
        <v>19064</v>
      </c>
      <c r="L1063" s="229"/>
      <c r="M1063" s="230"/>
    </row>
    <row r="1064" spans="2:13" ht="15" customHeight="1">
      <c r="B1064" s="228"/>
      <c r="C1064" s="229">
        <v>737000054</v>
      </c>
      <c r="D1064" s="160" t="s">
        <v>5864</v>
      </c>
      <c r="E1064" s="230" t="s">
        <v>133</v>
      </c>
      <c r="F1064" s="160" t="str">
        <f>VLOOKUP(Table3[[#This Row],[FAMILIA]],FAM!$B$2:$C$61,2,FALSE)</f>
        <v>MAT.MANUTENCAO</v>
      </c>
      <c r="G1064" s="229" t="s">
        <v>182</v>
      </c>
      <c r="H1064" s="230">
        <v>25</v>
      </c>
      <c r="I1064" s="230">
        <v>500</v>
      </c>
      <c r="J1064" s="230" t="s">
        <v>19681</v>
      </c>
      <c r="K1064" s="233" t="s">
        <v>19064</v>
      </c>
      <c r="L1064" s="229"/>
      <c r="M1064" s="230"/>
    </row>
    <row r="1065" spans="2:13" ht="15" customHeight="1">
      <c r="B1065" s="228"/>
      <c r="C1065" s="229">
        <v>737000056</v>
      </c>
      <c r="D1065" s="160" t="s">
        <v>5868</v>
      </c>
      <c r="E1065" s="230" t="s">
        <v>133</v>
      </c>
      <c r="F1065" s="160" t="s">
        <v>134</v>
      </c>
      <c r="G1065" s="229" t="s">
        <v>182</v>
      </c>
      <c r="H1065" s="230">
        <v>25</v>
      </c>
      <c r="I1065" s="230">
        <v>125</v>
      </c>
      <c r="J1065" s="230" t="s">
        <v>19681</v>
      </c>
      <c r="K1065" s="233" t="s">
        <v>19064</v>
      </c>
      <c r="L1065" s="229"/>
      <c r="M1065" s="230"/>
    </row>
    <row r="1066" spans="2:13" ht="15" customHeight="1">
      <c r="B1066" s="228"/>
      <c r="C1066" s="229">
        <v>737000057</v>
      </c>
      <c r="D1066" s="160" t="s">
        <v>5870</v>
      </c>
      <c r="E1066" s="230" t="s">
        <v>133</v>
      </c>
      <c r="F1066" s="160" t="str">
        <f>VLOOKUP(Table3[[#This Row],[FAMILIA]],FAM!$B$2:$C$61,2,FALSE)</f>
        <v>MAT.MANUTENCAO</v>
      </c>
      <c r="G1066" s="229" t="s">
        <v>182</v>
      </c>
      <c r="H1066" s="230">
        <v>25</v>
      </c>
      <c r="I1066" s="230">
        <v>500</v>
      </c>
      <c r="J1066" s="230" t="s">
        <v>19681</v>
      </c>
      <c r="K1066" s="233" t="s">
        <v>19064</v>
      </c>
      <c r="L1066" s="229"/>
      <c r="M1066" s="230"/>
    </row>
    <row r="1067" spans="2:13" ht="15" customHeight="1">
      <c r="B1067" s="228"/>
      <c r="C1067" s="229">
        <v>737000058</v>
      </c>
      <c r="D1067" s="160" t="s">
        <v>5872</v>
      </c>
      <c r="E1067" s="230" t="s">
        <v>133</v>
      </c>
      <c r="F1067" s="160" t="str">
        <f>VLOOKUP(Table3[[#This Row],[FAMILIA]],FAM!$B$2:$C$61,2,FALSE)</f>
        <v>MAT.MANUTENCAO</v>
      </c>
      <c r="G1067" s="229" t="s">
        <v>182</v>
      </c>
      <c r="H1067" s="230">
        <v>25</v>
      </c>
      <c r="I1067" s="230">
        <v>250</v>
      </c>
      <c r="J1067" s="230" t="s">
        <v>19681</v>
      </c>
      <c r="K1067" s="233" t="s">
        <v>19064</v>
      </c>
      <c r="L1067" s="229"/>
      <c r="M1067" s="230"/>
    </row>
    <row r="1068" spans="2:13" ht="15" customHeight="1">
      <c r="B1068" s="228"/>
      <c r="C1068" s="229">
        <v>737000059</v>
      </c>
      <c r="D1068" s="22" t="s">
        <v>5874</v>
      </c>
      <c r="E1068" s="230" t="s">
        <v>133</v>
      </c>
      <c r="F1068" s="160" t="str">
        <f>VLOOKUP(Table3[[#This Row],[FAMILIA]],FAM!$B$2:$C$61,2,FALSE)</f>
        <v>MAT.MANUTENCAO</v>
      </c>
      <c r="G1068" s="229" t="s">
        <v>182</v>
      </c>
      <c r="H1068" s="230">
        <v>25</v>
      </c>
      <c r="I1068" s="230">
        <v>1000</v>
      </c>
      <c r="J1068" s="230" t="s">
        <v>19681</v>
      </c>
      <c r="K1068" s="233" t="s">
        <v>19064</v>
      </c>
      <c r="L1068" s="229"/>
      <c r="M1068" s="230"/>
    </row>
    <row r="1069" spans="2:13" ht="15" customHeight="1">
      <c r="B1069" s="228">
        <v>5769</v>
      </c>
      <c r="C1069" s="229">
        <v>737000060</v>
      </c>
      <c r="D1069" s="160" t="s">
        <v>5876</v>
      </c>
      <c r="E1069" s="230" t="s">
        <v>133</v>
      </c>
      <c r="F1069" s="160" t="str">
        <f>VLOOKUP(Table3[[#This Row],[FAMILIA]],FAM!$B$2:$C$61,2,FALSE)</f>
        <v>MAT.MANUTENCAO</v>
      </c>
      <c r="G1069" s="229" t="s">
        <v>182</v>
      </c>
      <c r="H1069" s="230">
        <v>25</v>
      </c>
      <c r="I1069" s="230">
        <v>1500</v>
      </c>
      <c r="J1069" s="230" t="s">
        <v>19682</v>
      </c>
      <c r="K1069" s="233" t="s">
        <v>19064</v>
      </c>
      <c r="L1069" s="229"/>
      <c r="M1069" s="230"/>
    </row>
    <row r="1070" spans="2:13" ht="15" customHeight="1">
      <c r="B1070" s="228"/>
      <c r="C1070" s="229">
        <v>737000061</v>
      </c>
      <c r="D1070" s="160" t="s">
        <v>5878</v>
      </c>
      <c r="E1070" s="230" t="s">
        <v>133</v>
      </c>
      <c r="F1070" s="160" t="str">
        <f>VLOOKUP(Table3[[#This Row],[FAMILIA]],FAM!$B$2:$C$61,2,FALSE)</f>
        <v>MAT.MANUTENCAO</v>
      </c>
      <c r="G1070" s="229" t="s">
        <v>182</v>
      </c>
      <c r="H1070" s="230">
        <v>25</v>
      </c>
      <c r="I1070" s="230">
        <v>1000</v>
      </c>
      <c r="J1070" s="230" t="s">
        <v>19681</v>
      </c>
      <c r="K1070" s="233" t="s">
        <v>19064</v>
      </c>
      <c r="L1070" s="229"/>
      <c r="M1070" s="230"/>
    </row>
    <row r="1071" spans="2:13" ht="15" customHeight="1">
      <c r="B1071" s="228"/>
      <c r="C1071" s="229">
        <v>737000062</v>
      </c>
      <c r="D1071" s="160" t="s">
        <v>5880</v>
      </c>
      <c r="E1071" s="230" t="s">
        <v>133</v>
      </c>
      <c r="F1071" s="160" t="str">
        <f>VLOOKUP(Table3[[#This Row],[FAMILIA]],FAM!$B$2:$C$61,2,FALSE)</f>
        <v>MAT.MANUTENCAO</v>
      </c>
      <c r="G1071" s="229" t="s">
        <v>182</v>
      </c>
      <c r="H1071" s="230">
        <v>25</v>
      </c>
      <c r="I1071" s="230">
        <v>500</v>
      </c>
      <c r="J1071" s="230" t="s">
        <v>19681</v>
      </c>
      <c r="K1071" s="233" t="s">
        <v>19064</v>
      </c>
      <c r="L1071" s="229"/>
      <c r="M1071" s="230"/>
    </row>
    <row r="1072" spans="2:13" ht="15" customHeight="1">
      <c r="B1072" s="228"/>
      <c r="C1072" s="229">
        <v>737000063</v>
      </c>
      <c r="D1072" s="160" t="s">
        <v>5882</v>
      </c>
      <c r="E1072" s="230" t="s">
        <v>133</v>
      </c>
      <c r="F1072" s="160" t="str">
        <f>VLOOKUP(Table3[[#This Row],[FAMILIA]],FAM!$B$2:$C$61,2,FALSE)</f>
        <v>MAT.MANUTENCAO</v>
      </c>
      <c r="G1072" s="229" t="s">
        <v>182</v>
      </c>
      <c r="H1072" s="230">
        <v>25</v>
      </c>
      <c r="I1072" s="230">
        <v>500</v>
      </c>
      <c r="J1072" s="230" t="s">
        <v>19681</v>
      </c>
      <c r="K1072" s="233" t="s">
        <v>19064</v>
      </c>
      <c r="L1072" s="229"/>
      <c r="M1072" s="230"/>
    </row>
    <row r="1073" spans="2:13" ht="15" customHeight="1">
      <c r="B1073" s="228"/>
      <c r="C1073" s="229">
        <v>737000064</v>
      </c>
      <c r="D1073" s="160" t="s">
        <v>5884</v>
      </c>
      <c r="E1073" s="230" t="s">
        <v>133</v>
      </c>
      <c r="F1073" s="160" t="str">
        <f>VLOOKUP(Table3[[#This Row],[FAMILIA]],FAM!$B$2:$C$61,2,FALSE)</f>
        <v>MAT.MANUTENCAO</v>
      </c>
      <c r="G1073" s="229" t="s">
        <v>182</v>
      </c>
      <c r="H1073" s="230">
        <v>25</v>
      </c>
      <c r="I1073" s="230">
        <v>500</v>
      </c>
      <c r="J1073" s="230" t="s">
        <v>19682</v>
      </c>
      <c r="K1073" s="233" t="s">
        <v>19064</v>
      </c>
      <c r="L1073" s="229"/>
      <c r="M1073" s="230"/>
    </row>
    <row r="1074" spans="2:13" ht="15" customHeight="1">
      <c r="B1074" s="228"/>
      <c r="C1074" s="229">
        <v>737000065</v>
      </c>
      <c r="D1074" s="160" t="s">
        <v>5886</v>
      </c>
      <c r="E1074" s="230" t="s">
        <v>133</v>
      </c>
      <c r="F1074" s="160" t="str">
        <f>VLOOKUP(Table3[[#This Row],[FAMILIA]],FAM!$B$2:$C$61,2,FALSE)</f>
        <v>MAT.MANUTENCAO</v>
      </c>
      <c r="G1074" s="229" t="s">
        <v>182</v>
      </c>
      <c r="H1074" s="230">
        <v>25</v>
      </c>
      <c r="I1074" s="230">
        <v>500</v>
      </c>
      <c r="J1074" s="230" t="s">
        <v>19681</v>
      </c>
      <c r="K1074" s="233" t="s">
        <v>19064</v>
      </c>
      <c r="L1074" s="229"/>
      <c r="M1074" s="230"/>
    </row>
    <row r="1075" spans="2:13" ht="15" customHeight="1">
      <c r="B1075" s="228"/>
      <c r="C1075" s="229">
        <v>737000066</v>
      </c>
      <c r="D1075" s="160" t="s">
        <v>5888</v>
      </c>
      <c r="E1075" s="230" t="s">
        <v>133</v>
      </c>
      <c r="F1075" s="160" t="str">
        <f>VLOOKUP(Table3[[#This Row],[FAMILIA]],FAM!$B$2:$C$61,2,FALSE)</f>
        <v>MAT.MANUTENCAO</v>
      </c>
      <c r="G1075" s="229" t="s">
        <v>182</v>
      </c>
      <c r="H1075" s="230">
        <v>25</v>
      </c>
      <c r="I1075" s="230">
        <v>125</v>
      </c>
      <c r="J1075" s="230" t="s">
        <v>19681</v>
      </c>
      <c r="K1075" s="233" t="s">
        <v>19064</v>
      </c>
      <c r="L1075" s="229"/>
      <c r="M1075" s="230"/>
    </row>
    <row r="1076" spans="2:13" ht="15" customHeight="1">
      <c r="B1076" s="228"/>
      <c r="C1076" s="229">
        <v>737000067</v>
      </c>
      <c r="D1076" s="160" t="s">
        <v>5890</v>
      </c>
      <c r="E1076" s="230" t="s">
        <v>133</v>
      </c>
      <c r="F1076" s="160" t="str">
        <f>VLOOKUP(Table3[[#This Row],[FAMILIA]],FAM!$B$2:$C$61,2,FALSE)</f>
        <v>MAT.MANUTENCAO</v>
      </c>
      <c r="G1076" s="229" t="s">
        <v>182</v>
      </c>
      <c r="H1076" s="230">
        <v>25</v>
      </c>
      <c r="I1076" s="230">
        <v>500</v>
      </c>
      <c r="J1076" s="230" t="s">
        <v>19681</v>
      </c>
      <c r="K1076" s="233" t="s">
        <v>19064</v>
      </c>
      <c r="L1076" s="229"/>
      <c r="M1076" s="230"/>
    </row>
    <row r="1077" spans="2:13" ht="15" customHeight="1">
      <c r="B1077" s="228"/>
      <c r="C1077" s="229">
        <v>737000068</v>
      </c>
      <c r="D1077" s="160" t="s">
        <v>5892</v>
      </c>
      <c r="E1077" s="230" t="s">
        <v>133</v>
      </c>
      <c r="F1077" s="160" t="str">
        <f>VLOOKUP(Table3[[#This Row],[FAMILIA]],FAM!$B$2:$C$61,2,FALSE)</f>
        <v>MAT.MANUTENCAO</v>
      </c>
      <c r="G1077" s="229" t="s">
        <v>182</v>
      </c>
      <c r="H1077" s="230">
        <v>25</v>
      </c>
      <c r="I1077" s="230">
        <v>500</v>
      </c>
      <c r="J1077" s="230" t="s">
        <v>19681</v>
      </c>
      <c r="K1077" s="233" t="s">
        <v>19064</v>
      </c>
      <c r="L1077" s="229"/>
      <c r="M1077" s="230"/>
    </row>
    <row r="1078" spans="2:13" ht="15" customHeight="1">
      <c r="B1078" s="228"/>
      <c r="C1078" s="229">
        <v>737000069</v>
      </c>
      <c r="D1078" s="160" t="s">
        <v>5894</v>
      </c>
      <c r="E1078" s="230" t="s">
        <v>133</v>
      </c>
      <c r="F1078" s="160" t="str">
        <f>VLOOKUP(Table3[[#This Row],[FAMILIA]],FAM!$B$2:$C$61,2,FALSE)</f>
        <v>MAT.MANUTENCAO</v>
      </c>
      <c r="G1078" s="229" t="s">
        <v>182</v>
      </c>
      <c r="H1078" s="230">
        <v>25</v>
      </c>
      <c r="I1078" s="230">
        <v>125</v>
      </c>
      <c r="J1078" s="230" t="s">
        <v>19681</v>
      </c>
      <c r="K1078" s="233" t="s">
        <v>19064</v>
      </c>
      <c r="L1078" s="229"/>
      <c r="M1078" s="230"/>
    </row>
    <row r="1079" spans="2:13" ht="15" customHeight="1">
      <c r="B1079" s="228"/>
      <c r="C1079" s="229">
        <v>737000070</v>
      </c>
      <c r="D1079" s="160" t="s">
        <v>5896</v>
      </c>
      <c r="E1079" s="230" t="s">
        <v>133</v>
      </c>
      <c r="F1079" s="160" t="str">
        <f>VLOOKUP(Table3[[#This Row],[FAMILIA]],FAM!$B$2:$C$61,2,FALSE)</f>
        <v>MAT.MANUTENCAO</v>
      </c>
      <c r="G1079" s="229" t="s">
        <v>182</v>
      </c>
      <c r="H1079" s="230">
        <v>25</v>
      </c>
      <c r="I1079" s="230">
        <v>1000</v>
      </c>
      <c r="J1079" s="230" t="s">
        <v>19683</v>
      </c>
      <c r="K1079" s="233" t="s">
        <v>19064</v>
      </c>
      <c r="L1079" s="229"/>
      <c r="M1079" s="230"/>
    </row>
    <row r="1080" spans="2:13" ht="15" customHeight="1">
      <c r="B1080" s="228"/>
      <c r="C1080" s="229">
        <v>737000071</v>
      </c>
      <c r="D1080" s="160" t="s">
        <v>5898</v>
      </c>
      <c r="E1080" s="230" t="s">
        <v>133</v>
      </c>
      <c r="F1080" s="160" t="str">
        <f>VLOOKUP(Table3[[#This Row],[FAMILIA]],FAM!$B$2:$C$61,2,FALSE)</f>
        <v>MAT.MANUTENCAO</v>
      </c>
      <c r="G1080" s="229" t="s">
        <v>182</v>
      </c>
      <c r="H1080" s="230">
        <v>25</v>
      </c>
      <c r="I1080" s="230">
        <v>1000</v>
      </c>
      <c r="J1080" s="230" t="s">
        <v>19684</v>
      </c>
      <c r="K1080" s="233" t="s">
        <v>19064</v>
      </c>
      <c r="L1080" s="229"/>
      <c r="M1080" s="230"/>
    </row>
    <row r="1081" spans="2:13" ht="15" customHeight="1">
      <c r="B1081" s="228"/>
      <c r="C1081" s="229">
        <v>737000072</v>
      </c>
      <c r="D1081" s="160" t="s">
        <v>5900</v>
      </c>
      <c r="E1081" s="230" t="s">
        <v>133</v>
      </c>
      <c r="F1081" s="160" t="str">
        <f>VLOOKUP(Table3[[#This Row],[FAMILIA]],FAM!$B$2:$C$61,2,FALSE)</f>
        <v>MAT.MANUTENCAO</v>
      </c>
      <c r="G1081" s="229" t="s">
        <v>182</v>
      </c>
      <c r="H1081" s="230">
        <v>25</v>
      </c>
      <c r="I1081" s="230">
        <v>1000</v>
      </c>
      <c r="J1081" s="230" t="s">
        <v>19684</v>
      </c>
      <c r="K1081" s="233" t="s">
        <v>19064</v>
      </c>
      <c r="L1081" s="229"/>
      <c r="M1081" s="230"/>
    </row>
    <row r="1082" spans="2:13" ht="15" customHeight="1">
      <c r="B1082" s="228"/>
      <c r="C1082" s="229">
        <v>737000073</v>
      </c>
      <c r="D1082" s="160" t="s">
        <v>5902</v>
      </c>
      <c r="E1082" s="230" t="s">
        <v>133</v>
      </c>
      <c r="F1082" s="160" t="s">
        <v>134</v>
      </c>
      <c r="G1082" s="229" t="s">
        <v>182</v>
      </c>
      <c r="H1082" s="230">
        <v>25</v>
      </c>
      <c r="I1082" s="230">
        <v>500</v>
      </c>
      <c r="J1082" s="230" t="s">
        <v>19684</v>
      </c>
      <c r="K1082" s="233" t="s">
        <v>19064</v>
      </c>
      <c r="L1082" s="229"/>
      <c r="M1082" s="230"/>
    </row>
    <row r="1083" spans="2:13" ht="15" customHeight="1">
      <c r="B1083" s="228"/>
      <c r="C1083" s="229">
        <v>737000074</v>
      </c>
      <c r="D1083" s="160" t="s">
        <v>5904</v>
      </c>
      <c r="E1083" s="230" t="s">
        <v>133</v>
      </c>
      <c r="F1083" s="160" t="str">
        <f>VLOOKUP(Table3[[#This Row],[FAMILIA]],FAM!$B$2:$C$61,2,FALSE)</f>
        <v>MAT.MANUTENCAO</v>
      </c>
      <c r="G1083" s="229" t="s">
        <v>182</v>
      </c>
      <c r="H1083" s="230">
        <v>25</v>
      </c>
      <c r="I1083" s="230">
        <v>500</v>
      </c>
      <c r="J1083" s="230" t="s">
        <v>19684</v>
      </c>
      <c r="K1083" s="233" t="s">
        <v>19064</v>
      </c>
      <c r="L1083" s="229"/>
      <c r="M1083" s="230"/>
    </row>
    <row r="1084" spans="2:13" ht="15" customHeight="1">
      <c r="B1084" s="228"/>
      <c r="C1084" s="229">
        <v>737000075</v>
      </c>
      <c r="D1084" s="160" t="s">
        <v>5906</v>
      </c>
      <c r="E1084" s="230" t="s">
        <v>133</v>
      </c>
      <c r="F1084" s="160" t="str">
        <f>VLOOKUP(Table3[[#This Row],[FAMILIA]],FAM!$B$2:$C$61,2,FALSE)</f>
        <v>MAT.MANUTENCAO</v>
      </c>
      <c r="G1084" s="229" t="s">
        <v>182</v>
      </c>
      <c r="H1084" s="230">
        <v>25</v>
      </c>
      <c r="I1084" s="230">
        <v>1000</v>
      </c>
      <c r="J1084" s="230" t="s">
        <v>19684</v>
      </c>
      <c r="K1084" s="233" t="s">
        <v>19064</v>
      </c>
      <c r="L1084" s="229"/>
      <c r="M1084" s="230"/>
    </row>
    <row r="1085" spans="2:13" ht="15" customHeight="1">
      <c r="B1085" s="228"/>
      <c r="C1085" s="229">
        <v>737000076</v>
      </c>
      <c r="D1085" s="160" t="s">
        <v>5908</v>
      </c>
      <c r="E1085" s="230" t="s">
        <v>133</v>
      </c>
      <c r="F1085" s="160" t="str">
        <f>VLOOKUP(Table3[[#This Row],[FAMILIA]],FAM!$B$2:$C$61,2,FALSE)</f>
        <v>MAT.MANUTENCAO</v>
      </c>
      <c r="G1085" s="229" t="s">
        <v>182</v>
      </c>
      <c r="H1085" s="230">
        <v>25</v>
      </c>
      <c r="I1085" s="230">
        <v>1500</v>
      </c>
      <c r="J1085" s="230" t="s">
        <v>19684</v>
      </c>
      <c r="K1085" s="233" t="s">
        <v>19064</v>
      </c>
      <c r="L1085" s="229"/>
      <c r="M1085" s="230"/>
    </row>
    <row r="1086" spans="2:13" ht="15" customHeight="1">
      <c r="B1086" s="228">
        <v>6888</v>
      </c>
      <c r="C1086" s="229">
        <v>737000077</v>
      </c>
      <c r="D1086" s="160" t="s">
        <v>5910</v>
      </c>
      <c r="E1086" s="230" t="s">
        <v>133</v>
      </c>
      <c r="F1086" s="160" t="s">
        <v>134</v>
      </c>
      <c r="G1086" s="229" t="s">
        <v>182</v>
      </c>
      <c r="H1086" s="230">
        <v>25</v>
      </c>
      <c r="I1086" s="230">
        <v>125</v>
      </c>
      <c r="J1086" s="230" t="s">
        <v>19685</v>
      </c>
      <c r="K1086" s="233" t="s">
        <v>19064</v>
      </c>
      <c r="L1086" s="229"/>
      <c r="M1086" s="230"/>
    </row>
    <row r="1087" spans="2:13" ht="15" customHeight="1">
      <c r="B1087" s="228"/>
      <c r="C1087" s="229">
        <v>737000078</v>
      </c>
      <c r="D1087" s="160" t="s">
        <v>5912</v>
      </c>
      <c r="E1087" s="230" t="s">
        <v>133</v>
      </c>
      <c r="F1087" s="160" t="s">
        <v>134</v>
      </c>
      <c r="G1087" s="229" t="s">
        <v>182</v>
      </c>
      <c r="H1087" s="230">
        <v>25</v>
      </c>
      <c r="I1087" s="230">
        <v>2500</v>
      </c>
      <c r="J1087" s="230" t="s">
        <v>19686</v>
      </c>
      <c r="K1087" s="233" t="s">
        <v>19064</v>
      </c>
      <c r="L1087" s="229"/>
      <c r="M1087" s="230"/>
    </row>
    <row r="1088" spans="2:13" ht="15" customHeight="1">
      <c r="B1088" s="228"/>
      <c r="C1088" s="229">
        <v>737000079</v>
      </c>
      <c r="D1088" s="160" t="s">
        <v>5914</v>
      </c>
      <c r="E1088" s="230" t="s">
        <v>133</v>
      </c>
      <c r="F1088" s="160" t="str">
        <f>VLOOKUP(Table3[[#This Row],[FAMILIA]],FAM!$B$2:$C$61,2,FALSE)</f>
        <v>MAT.MANUTENCAO</v>
      </c>
      <c r="G1088" s="229" t="s">
        <v>182</v>
      </c>
      <c r="H1088" s="230">
        <v>25</v>
      </c>
      <c r="I1088" s="230">
        <v>500</v>
      </c>
      <c r="J1088" s="230" t="s">
        <v>19684</v>
      </c>
      <c r="K1088" s="233" t="s">
        <v>19064</v>
      </c>
      <c r="L1088" s="229"/>
      <c r="M1088" s="230"/>
    </row>
    <row r="1089" spans="2:13" ht="15" customHeight="1">
      <c r="B1089" s="228"/>
      <c r="C1089" s="229">
        <v>737000080</v>
      </c>
      <c r="D1089" s="160" t="s">
        <v>5916</v>
      </c>
      <c r="E1089" s="230" t="s">
        <v>133</v>
      </c>
      <c r="F1089" s="160" t="s">
        <v>134</v>
      </c>
      <c r="G1089" s="229" t="s">
        <v>182</v>
      </c>
      <c r="H1089" s="230">
        <v>25</v>
      </c>
      <c r="I1089" s="230">
        <v>1500</v>
      </c>
      <c r="J1089" s="230" t="s">
        <v>19687</v>
      </c>
      <c r="K1089" s="233" t="s">
        <v>19064</v>
      </c>
      <c r="L1089" s="229"/>
      <c r="M1089" s="230"/>
    </row>
    <row r="1090" spans="2:13" ht="15" customHeight="1">
      <c r="B1090" s="228"/>
      <c r="C1090" s="229">
        <v>737000081</v>
      </c>
      <c r="D1090" s="160" t="s">
        <v>5918</v>
      </c>
      <c r="E1090" s="230" t="s">
        <v>133</v>
      </c>
      <c r="F1090" s="160" t="str">
        <f>VLOOKUP(Table3[[#This Row],[FAMILIA]],FAM!$B$2:$C$61,2,FALSE)</f>
        <v>MAT.MANUTENCAO</v>
      </c>
      <c r="G1090" s="229" t="s">
        <v>182</v>
      </c>
      <c r="H1090" s="230">
        <v>25</v>
      </c>
      <c r="I1090" s="230">
        <v>250</v>
      </c>
      <c r="J1090" s="230" t="s">
        <v>19684</v>
      </c>
      <c r="K1090" s="233" t="s">
        <v>19064</v>
      </c>
      <c r="L1090" s="229"/>
      <c r="M1090" s="230"/>
    </row>
    <row r="1091" spans="2:13" ht="15" customHeight="1">
      <c r="B1091" s="228"/>
      <c r="C1091" s="229">
        <v>737000082</v>
      </c>
      <c r="D1091" s="160" t="s">
        <v>5920</v>
      </c>
      <c r="E1091" s="230" t="s">
        <v>133</v>
      </c>
      <c r="F1091" s="160" t="str">
        <f>VLOOKUP(Table3[[#This Row],[FAMILIA]],FAM!$B$2:$C$61,2,FALSE)</f>
        <v>MAT.MANUTENCAO</v>
      </c>
      <c r="G1091" s="229" t="s">
        <v>182</v>
      </c>
      <c r="H1091" s="230">
        <v>50</v>
      </c>
      <c r="I1091" s="230">
        <v>250</v>
      </c>
      <c r="J1091" s="230" t="s">
        <v>19687</v>
      </c>
      <c r="K1091" s="233" t="s">
        <v>19064</v>
      </c>
      <c r="L1091" s="229"/>
      <c r="M1091" s="230"/>
    </row>
    <row r="1092" spans="2:13" ht="15" customHeight="1">
      <c r="B1092" s="228"/>
      <c r="C1092" s="229">
        <v>737000083</v>
      </c>
      <c r="D1092" s="160" t="s">
        <v>5922</v>
      </c>
      <c r="E1092" s="230" t="s">
        <v>133</v>
      </c>
      <c r="F1092" s="160" t="str">
        <f>VLOOKUP(Table3[[#This Row],[FAMILIA]],FAM!$B$2:$C$61,2,FALSE)</f>
        <v>MAT.MANUTENCAO</v>
      </c>
      <c r="G1092" s="229" t="s">
        <v>182</v>
      </c>
      <c r="H1092" s="230">
        <v>25</v>
      </c>
      <c r="I1092" s="230">
        <v>2000</v>
      </c>
      <c r="J1092" s="230" t="s">
        <v>19684</v>
      </c>
      <c r="K1092" s="233" t="s">
        <v>19064</v>
      </c>
      <c r="L1092" s="229"/>
      <c r="M1092" s="230"/>
    </row>
    <row r="1093" spans="2:13" ht="15" customHeight="1">
      <c r="B1093" s="228"/>
      <c r="C1093" s="229">
        <v>737000084</v>
      </c>
      <c r="D1093" s="160" t="s">
        <v>5924</v>
      </c>
      <c r="E1093" s="230" t="s">
        <v>133</v>
      </c>
      <c r="F1093" s="160" t="str">
        <f>VLOOKUP(Table3[[#This Row],[FAMILIA]],FAM!$B$2:$C$61,2,FALSE)</f>
        <v>MAT.MANUTENCAO</v>
      </c>
      <c r="G1093" s="229" t="s">
        <v>182</v>
      </c>
      <c r="H1093" s="230">
        <v>25</v>
      </c>
      <c r="I1093" s="230">
        <v>125</v>
      </c>
      <c r="J1093" s="230" t="s">
        <v>19684</v>
      </c>
      <c r="K1093" s="233" t="s">
        <v>19064</v>
      </c>
      <c r="L1093" s="229"/>
      <c r="M1093" s="230"/>
    </row>
    <row r="1094" spans="2:13" ht="15" customHeight="1">
      <c r="B1094" s="228"/>
      <c r="C1094" s="229">
        <v>737000085</v>
      </c>
      <c r="D1094" s="160" t="s">
        <v>5926</v>
      </c>
      <c r="E1094" s="230" t="s">
        <v>133</v>
      </c>
      <c r="F1094" s="160" t="str">
        <f>VLOOKUP(Table3[[#This Row],[FAMILIA]],FAM!$B$2:$C$61,2,FALSE)</f>
        <v>MAT.MANUTENCAO</v>
      </c>
      <c r="G1094" s="229" t="s">
        <v>182</v>
      </c>
      <c r="H1094" s="230">
        <v>25</v>
      </c>
      <c r="I1094" s="230">
        <v>1000</v>
      </c>
      <c r="J1094" s="230" t="s">
        <v>19684</v>
      </c>
      <c r="K1094" s="233" t="s">
        <v>19064</v>
      </c>
      <c r="L1094" s="229"/>
      <c r="M1094" s="230"/>
    </row>
    <row r="1095" spans="2:13" ht="15" customHeight="1">
      <c r="B1095" s="228"/>
      <c r="C1095" s="229">
        <v>737000086</v>
      </c>
      <c r="D1095" s="160" t="s">
        <v>5928</v>
      </c>
      <c r="E1095" s="230" t="s">
        <v>133</v>
      </c>
      <c r="F1095" s="160" t="str">
        <f>VLOOKUP(Table3[[#This Row],[FAMILIA]],FAM!$B$2:$C$61,2,FALSE)</f>
        <v>MAT.MANUTENCAO</v>
      </c>
      <c r="G1095" s="229" t="s">
        <v>182</v>
      </c>
      <c r="H1095" s="230">
        <v>25</v>
      </c>
      <c r="I1095" s="230">
        <v>500</v>
      </c>
      <c r="J1095" s="230" t="s">
        <v>19684</v>
      </c>
      <c r="K1095" s="233" t="s">
        <v>19064</v>
      </c>
      <c r="L1095" s="229"/>
      <c r="M1095" s="230"/>
    </row>
    <row r="1096" spans="2:13" ht="15" customHeight="1">
      <c r="B1096" s="228"/>
      <c r="C1096" s="229">
        <v>737000087</v>
      </c>
      <c r="D1096" s="160" t="s">
        <v>5930</v>
      </c>
      <c r="E1096" s="230" t="s">
        <v>133</v>
      </c>
      <c r="F1096" s="160" t="str">
        <f>VLOOKUP(Table3[[#This Row],[FAMILIA]],FAM!$B$2:$C$61,2,FALSE)</f>
        <v>MAT.MANUTENCAO</v>
      </c>
      <c r="G1096" s="229" t="s">
        <v>182</v>
      </c>
      <c r="H1096" s="230">
        <v>25</v>
      </c>
      <c r="I1096" s="230">
        <v>1000</v>
      </c>
      <c r="J1096" s="230" t="s">
        <v>19688</v>
      </c>
      <c r="K1096" s="233" t="s">
        <v>19064</v>
      </c>
      <c r="L1096" s="229"/>
      <c r="M1096" s="230"/>
    </row>
    <row r="1097" spans="2:13" ht="15" customHeight="1">
      <c r="B1097" s="228">
        <v>6054</v>
      </c>
      <c r="C1097" s="229">
        <v>737000088</v>
      </c>
      <c r="D1097" s="160" t="s">
        <v>5932</v>
      </c>
      <c r="E1097" s="230" t="s">
        <v>133</v>
      </c>
      <c r="F1097" s="160" t="str">
        <f>VLOOKUP(Table3[[#This Row],[FAMILIA]],FAM!$B$2:$C$61,2,FALSE)</f>
        <v>MAT.MANUTENCAO</v>
      </c>
      <c r="G1097" s="229" t="s">
        <v>182</v>
      </c>
      <c r="H1097" s="230">
        <v>25</v>
      </c>
      <c r="I1097" s="230">
        <v>1500</v>
      </c>
      <c r="J1097" s="230" t="s">
        <v>19689</v>
      </c>
      <c r="K1097" s="233" t="s">
        <v>19064</v>
      </c>
      <c r="L1097" s="229"/>
      <c r="M1097" s="230"/>
    </row>
    <row r="1098" spans="2:13" ht="15" customHeight="1">
      <c r="B1098" s="228"/>
      <c r="C1098" s="229">
        <v>737000089</v>
      </c>
      <c r="D1098" s="160" t="s">
        <v>5934</v>
      </c>
      <c r="E1098" s="230" t="s">
        <v>133</v>
      </c>
      <c r="F1098" s="160" t="str">
        <f>VLOOKUP(Table3[[#This Row],[FAMILIA]],FAM!$B$2:$C$61,2,FALSE)</f>
        <v>MAT.MANUTENCAO</v>
      </c>
      <c r="G1098" s="229" t="s">
        <v>182</v>
      </c>
      <c r="H1098" s="230">
        <v>25</v>
      </c>
      <c r="I1098" s="230">
        <v>1000</v>
      </c>
      <c r="J1098" s="230" t="s">
        <v>19684</v>
      </c>
      <c r="K1098" s="233" t="s">
        <v>19064</v>
      </c>
      <c r="L1098" s="229"/>
      <c r="M1098" s="230"/>
    </row>
    <row r="1099" spans="2:13" ht="15" customHeight="1">
      <c r="B1099" s="228">
        <v>6892</v>
      </c>
      <c r="C1099" s="229">
        <v>737000090</v>
      </c>
      <c r="D1099" s="160" t="s">
        <v>5936</v>
      </c>
      <c r="E1099" s="230" t="s">
        <v>133</v>
      </c>
      <c r="F1099" s="160" t="str">
        <f>VLOOKUP(Table3[[#This Row],[FAMILIA]],FAM!$B$2:$C$61,2,FALSE)</f>
        <v>MAT.MANUTENCAO</v>
      </c>
      <c r="G1099" s="229" t="s">
        <v>182</v>
      </c>
      <c r="H1099" s="230">
        <v>25</v>
      </c>
      <c r="I1099" s="230">
        <v>1500</v>
      </c>
      <c r="J1099" s="230" t="s">
        <v>19690</v>
      </c>
      <c r="K1099" s="233" t="s">
        <v>19064</v>
      </c>
      <c r="L1099" s="229"/>
      <c r="M1099" s="230"/>
    </row>
    <row r="1100" spans="2:13" ht="15" customHeight="1">
      <c r="B1100" s="228"/>
      <c r="C1100" s="229">
        <v>737000091</v>
      </c>
      <c r="D1100" s="160" t="s">
        <v>5938</v>
      </c>
      <c r="E1100" s="230" t="s">
        <v>133</v>
      </c>
      <c r="F1100" s="160" t="str">
        <f>VLOOKUP(Table3[[#This Row],[FAMILIA]],FAM!$B$2:$C$61,2,FALSE)</f>
        <v>MAT.MANUTENCAO</v>
      </c>
      <c r="G1100" s="229" t="s">
        <v>182</v>
      </c>
      <c r="H1100" s="230">
        <v>25</v>
      </c>
      <c r="I1100" s="230">
        <v>1000</v>
      </c>
      <c r="J1100" s="230" t="s">
        <v>19685</v>
      </c>
      <c r="K1100" s="233" t="s">
        <v>19064</v>
      </c>
      <c r="L1100" s="229"/>
      <c r="M1100" s="230"/>
    </row>
    <row r="1101" spans="2:13" ht="15" customHeight="1">
      <c r="B1101" s="228">
        <v>6887</v>
      </c>
      <c r="C1101" s="229">
        <v>737000092</v>
      </c>
      <c r="D1101" s="160" t="s">
        <v>5940</v>
      </c>
      <c r="E1101" s="230" t="s">
        <v>133</v>
      </c>
      <c r="F1101" s="160" t="str">
        <f>VLOOKUP(Table3[[#This Row],[FAMILIA]],FAM!$B$2:$C$61,2,FALSE)</f>
        <v>MAT.MANUTENCAO</v>
      </c>
      <c r="G1101" s="229" t="s">
        <v>182</v>
      </c>
      <c r="H1101" s="230">
        <v>25</v>
      </c>
      <c r="I1101" s="230">
        <v>500</v>
      </c>
      <c r="J1101" s="230" t="s">
        <v>19685</v>
      </c>
      <c r="K1101" s="233" t="s">
        <v>19064</v>
      </c>
      <c r="L1101" s="229"/>
      <c r="M1101" s="230"/>
    </row>
    <row r="1102" spans="2:13" ht="15" customHeight="1">
      <c r="B1102" s="228"/>
      <c r="C1102" s="229">
        <v>737000093</v>
      </c>
      <c r="D1102" s="160" t="s">
        <v>5942</v>
      </c>
      <c r="E1102" s="230" t="s">
        <v>133</v>
      </c>
      <c r="F1102" s="160" t="str">
        <f>VLOOKUP(Table3[[#This Row],[FAMILIA]],FAM!$B$2:$C$61,2,FALSE)</f>
        <v>MAT.MANUTENCAO</v>
      </c>
      <c r="G1102" s="229" t="s">
        <v>182</v>
      </c>
      <c r="H1102" s="230">
        <v>25</v>
      </c>
      <c r="I1102" s="230">
        <v>1000</v>
      </c>
      <c r="J1102" s="230" t="s">
        <v>19691</v>
      </c>
      <c r="K1102" s="233" t="s">
        <v>19064</v>
      </c>
      <c r="L1102" s="229"/>
      <c r="M1102" s="230"/>
    </row>
    <row r="1103" spans="2:13" ht="15" customHeight="1">
      <c r="B1103" s="228"/>
      <c r="C1103" s="229">
        <v>737000094</v>
      </c>
      <c r="D1103" s="160" t="s">
        <v>5944</v>
      </c>
      <c r="E1103" s="230" t="s">
        <v>133</v>
      </c>
      <c r="F1103" s="160" t="str">
        <f>VLOOKUP(Table3[[#This Row],[FAMILIA]],FAM!$B$2:$C$61,2,FALSE)</f>
        <v>MAT.MANUTENCAO</v>
      </c>
      <c r="G1103" s="229" t="s">
        <v>182</v>
      </c>
      <c r="H1103" s="230">
        <v>25</v>
      </c>
      <c r="I1103" s="230">
        <v>125</v>
      </c>
      <c r="J1103" s="230" t="s">
        <v>19692</v>
      </c>
      <c r="K1103" s="233" t="s">
        <v>19064</v>
      </c>
      <c r="L1103" s="229"/>
      <c r="M1103" s="230"/>
    </row>
    <row r="1104" spans="2:13" ht="15" customHeight="1">
      <c r="B1104" s="228"/>
      <c r="C1104" s="229">
        <v>737000095</v>
      </c>
      <c r="D1104" s="160" t="s">
        <v>5946</v>
      </c>
      <c r="E1104" s="230" t="s">
        <v>133</v>
      </c>
      <c r="F1104" s="160" t="str">
        <f>VLOOKUP(Table3[[#This Row],[FAMILIA]],FAM!$B$2:$C$61,2,FALSE)</f>
        <v>MAT.MANUTENCAO</v>
      </c>
      <c r="G1104" s="229" t="s">
        <v>182</v>
      </c>
      <c r="H1104" s="230">
        <v>25</v>
      </c>
      <c r="I1104" s="230">
        <v>125</v>
      </c>
      <c r="J1104" s="230" t="s">
        <v>19693</v>
      </c>
      <c r="K1104" s="233" t="s">
        <v>19064</v>
      </c>
      <c r="L1104" s="229"/>
      <c r="M1104" s="230"/>
    </row>
    <row r="1105" spans="3:13" ht="15" customHeight="1">
      <c r="C1105" s="229">
        <v>737000096</v>
      </c>
      <c r="D1105" s="160" t="s">
        <v>5948</v>
      </c>
      <c r="E1105" s="230" t="s">
        <v>133</v>
      </c>
      <c r="F1105" s="160" t="str">
        <f>VLOOKUP(Table3[[#This Row],[FAMILIA]],FAM!$B$2:$C$61,2,FALSE)</f>
        <v>MAT.MANUTENCAO</v>
      </c>
      <c r="G1105" s="229" t="s">
        <v>182</v>
      </c>
      <c r="H1105" s="230">
        <v>25</v>
      </c>
      <c r="I1105" s="230">
        <v>500</v>
      </c>
      <c r="J1105" s="230" t="s">
        <v>19691</v>
      </c>
      <c r="K1105" s="233" t="s">
        <v>19064</v>
      </c>
      <c r="L1105" s="229"/>
      <c r="M1105" s="230"/>
    </row>
    <row r="1106" spans="3:13" ht="15" customHeight="1">
      <c r="C1106" s="229">
        <v>737000097</v>
      </c>
      <c r="D1106" s="160" t="s">
        <v>5950</v>
      </c>
      <c r="E1106" s="230" t="s">
        <v>133</v>
      </c>
      <c r="F1106" s="160" t="str">
        <f>VLOOKUP(Table3[[#This Row],[FAMILIA]],FAM!$B$2:$C$61,2,FALSE)</f>
        <v>MAT.MANUTENCAO</v>
      </c>
      <c r="G1106" s="229" t="s">
        <v>182</v>
      </c>
      <c r="H1106" s="230">
        <v>25</v>
      </c>
      <c r="I1106" s="230">
        <v>500</v>
      </c>
      <c r="J1106" s="230" t="s">
        <v>19685</v>
      </c>
      <c r="K1106" s="233" t="s">
        <v>19064</v>
      </c>
      <c r="L1106" s="229"/>
      <c r="M1106" s="230"/>
    </row>
    <row r="1107" spans="3:13" ht="15" customHeight="1">
      <c r="C1107" s="229">
        <v>737000098</v>
      </c>
      <c r="D1107" s="160" t="s">
        <v>5952</v>
      </c>
      <c r="E1107" s="230" t="s">
        <v>133</v>
      </c>
      <c r="F1107" s="160" t="str">
        <f>VLOOKUP(Table3[[#This Row],[FAMILIA]],FAM!$B$2:$C$61,2,FALSE)</f>
        <v>MAT.MANUTENCAO</v>
      </c>
      <c r="G1107" s="229" t="s">
        <v>182</v>
      </c>
      <c r="H1107" s="230">
        <v>25</v>
      </c>
      <c r="I1107" s="230">
        <v>1000</v>
      </c>
      <c r="J1107" s="230" t="s">
        <v>19496</v>
      </c>
      <c r="K1107" s="233" t="s">
        <v>19064</v>
      </c>
      <c r="L1107" s="229"/>
      <c r="M1107" s="230"/>
    </row>
    <row r="1108" spans="3:13" ht="15" customHeight="1">
      <c r="C1108" s="229">
        <v>737000099</v>
      </c>
      <c r="D1108" s="160" t="s">
        <v>5954</v>
      </c>
      <c r="E1108" s="230" t="s">
        <v>133</v>
      </c>
      <c r="F1108" s="160" t="str">
        <f>VLOOKUP(Table3[[#This Row],[FAMILIA]],FAM!$B$2:$C$61,2,FALSE)</f>
        <v>MAT.MANUTENCAO</v>
      </c>
      <c r="G1108" s="229" t="s">
        <v>182</v>
      </c>
      <c r="H1108" s="230">
        <v>25</v>
      </c>
      <c r="I1108" s="230">
        <v>125</v>
      </c>
      <c r="J1108" s="230" t="s">
        <v>19679</v>
      </c>
      <c r="K1108" s="233" t="s">
        <v>19064</v>
      </c>
      <c r="L1108" s="229"/>
      <c r="M1108" s="230" t="s">
        <v>19567</v>
      </c>
    </row>
    <row r="1109" spans="3:13" ht="15" customHeight="1">
      <c r="C1109" s="229">
        <v>737000103</v>
      </c>
      <c r="D1109" s="160" t="s">
        <v>5956</v>
      </c>
      <c r="E1109" s="230" t="s">
        <v>133</v>
      </c>
      <c r="F1109" s="160" t="str">
        <f>VLOOKUP(Table3[[#This Row],[FAMILIA]],FAM!$B$2:$C$61,2,FALSE)</f>
        <v>MAT.MANUTENCAO</v>
      </c>
      <c r="G1109" s="229" t="s">
        <v>182</v>
      </c>
      <c r="H1109" s="230">
        <v>25</v>
      </c>
      <c r="I1109" s="230">
        <v>125</v>
      </c>
      <c r="J1109" s="230" t="s">
        <v>19685</v>
      </c>
      <c r="K1109" s="233" t="s">
        <v>19064</v>
      </c>
      <c r="L1109" s="229"/>
      <c r="M1109" s="230"/>
    </row>
    <row r="1110" spans="3:13" ht="15" customHeight="1">
      <c r="C1110" s="229">
        <v>737000105</v>
      </c>
      <c r="D1110" s="160" t="s">
        <v>5960</v>
      </c>
      <c r="E1110" s="230" t="s">
        <v>133</v>
      </c>
      <c r="F1110" s="160" t="str">
        <f>VLOOKUP(Table3[[#This Row],[FAMILIA]],FAM!$B$2:$C$61,2,FALSE)</f>
        <v>MAT.MANUTENCAO</v>
      </c>
      <c r="G1110" s="229" t="s">
        <v>182</v>
      </c>
      <c r="H1110" s="230">
        <v>25</v>
      </c>
      <c r="I1110" s="230">
        <v>125</v>
      </c>
      <c r="J1110" s="230" t="s">
        <v>19692</v>
      </c>
      <c r="K1110" s="233" t="s">
        <v>19064</v>
      </c>
      <c r="L1110" s="229"/>
      <c r="M1110" s="230"/>
    </row>
    <row r="1111" spans="3:13" ht="15" customHeight="1">
      <c r="C1111" s="229">
        <v>737000106</v>
      </c>
      <c r="D1111" s="160" t="s">
        <v>5962</v>
      </c>
      <c r="E1111" s="230" t="s">
        <v>133</v>
      </c>
      <c r="F1111" s="160" t="str">
        <f>VLOOKUP(Table3[[#This Row],[FAMILIA]],FAM!$B$2:$C$61,2,FALSE)</f>
        <v>MAT.MANUTENCAO</v>
      </c>
      <c r="G1111" s="229" t="s">
        <v>182</v>
      </c>
      <c r="H1111" s="230">
        <v>25</v>
      </c>
      <c r="I1111" s="230">
        <v>500</v>
      </c>
      <c r="J1111" s="230" t="s">
        <v>19496</v>
      </c>
      <c r="K1111" s="233" t="s">
        <v>19064</v>
      </c>
      <c r="L1111" s="229"/>
      <c r="M1111" s="230"/>
    </row>
    <row r="1112" spans="3:13" ht="15" customHeight="1">
      <c r="C1112" s="229">
        <v>737000107</v>
      </c>
      <c r="D1112" s="160" t="s">
        <v>5964</v>
      </c>
      <c r="E1112" s="230" t="s">
        <v>133</v>
      </c>
      <c r="F1112" s="160" t="str">
        <f>VLOOKUP(Table3[[#This Row],[FAMILIA]],FAM!$B$2:$C$61,2,FALSE)</f>
        <v>MAT.MANUTENCAO</v>
      </c>
      <c r="G1112" s="229" t="s">
        <v>182</v>
      </c>
      <c r="H1112" s="230">
        <v>25</v>
      </c>
      <c r="I1112" s="230">
        <v>1000</v>
      </c>
      <c r="J1112" s="230" t="s">
        <v>19557</v>
      </c>
      <c r="K1112" s="233" t="s">
        <v>19064</v>
      </c>
      <c r="L1112" s="229"/>
      <c r="M1112" s="230"/>
    </row>
    <row r="1113" spans="3:13" ht="15" customHeight="1">
      <c r="C1113" s="229">
        <v>737000108</v>
      </c>
      <c r="D1113" s="160" t="s">
        <v>5966</v>
      </c>
      <c r="E1113" s="230" t="s">
        <v>133</v>
      </c>
      <c r="F1113" s="160" t="str">
        <f>VLOOKUP(Table3[[#This Row],[FAMILIA]],FAM!$B$2:$C$61,2,FALSE)</f>
        <v>MAT.MANUTENCAO</v>
      </c>
      <c r="G1113" s="229" t="s">
        <v>182</v>
      </c>
      <c r="H1113" s="230">
        <v>25</v>
      </c>
      <c r="I1113" s="230">
        <v>125</v>
      </c>
      <c r="J1113" s="230" t="s">
        <v>19694</v>
      </c>
      <c r="K1113" s="233" t="s">
        <v>19064</v>
      </c>
      <c r="L1113" s="229"/>
      <c r="M1113" s="230"/>
    </row>
    <row r="1114" spans="3:13" ht="15" customHeight="1">
      <c r="C1114" s="229">
        <v>737000109</v>
      </c>
      <c r="D1114" s="160" t="s">
        <v>19695</v>
      </c>
      <c r="E1114" s="230" t="s">
        <v>133</v>
      </c>
      <c r="F1114" s="160" t="str">
        <f>VLOOKUP(Table3[[#This Row],[FAMILIA]],FAM!$B$2:$C$61,2,FALSE)</f>
        <v>MAT.MANUTENCAO</v>
      </c>
      <c r="G1114" s="229" t="s">
        <v>182</v>
      </c>
      <c r="H1114" s="230">
        <v>25</v>
      </c>
      <c r="I1114" s="230">
        <v>125</v>
      </c>
      <c r="J1114" s="230" t="s">
        <v>19696</v>
      </c>
      <c r="K1114" s="233" t="s">
        <v>19064</v>
      </c>
      <c r="L1114" s="229"/>
      <c r="M1114" s="230"/>
    </row>
    <row r="1115" spans="3:13" ht="15" customHeight="1">
      <c r="C1115" s="229">
        <v>737000110</v>
      </c>
      <c r="D1115" s="160" t="s">
        <v>19697</v>
      </c>
      <c r="E1115" s="230" t="s">
        <v>133</v>
      </c>
      <c r="F1115" s="160" t="str">
        <f>VLOOKUP(Table3[[#This Row],[FAMILIA]],FAM!$B$2:$C$61,2,FALSE)</f>
        <v>MAT.MANUTENCAO</v>
      </c>
      <c r="G1115" s="229" t="s">
        <v>182</v>
      </c>
      <c r="H1115" s="230">
        <v>25</v>
      </c>
      <c r="I1115" s="230">
        <v>125</v>
      </c>
      <c r="J1115" s="230" t="s">
        <v>19698</v>
      </c>
      <c r="K1115" s="233" t="s">
        <v>19064</v>
      </c>
      <c r="L1115" s="229"/>
      <c r="M1115" s="230"/>
    </row>
    <row r="1116" spans="3:13" ht="15" customHeight="1">
      <c r="C1116" s="229">
        <v>737000111</v>
      </c>
      <c r="D1116" s="160" t="s">
        <v>19699</v>
      </c>
      <c r="E1116" s="230" t="s">
        <v>133</v>
      </c>
      <c r="F1116" s="160" t="str">
        <f>VLOOKUP(Table3[[#This Row],[FAMILIA]],FAM!$B$2:$C$61,2,FALSE)</f>
        <v>MAT.MANUTENCAO</v>
      </c>
      <c r="G1116" s="229" t="s">
        <v>182</v>
      </c>
      <c r="H1116" s="230">
        <v>25</v>
      </c>
      <c r="I1116" s="230">
        <v>250</v>
      </c>
      <c r="J1116" s="230" t="s">
        <v>19700</v>
      </c>
      <c r="K1116" s="233" t="s">
        <v>19064</v>
      </c>
      <c r="L1116" s="229"/>
      <c r="M1116" s="230"/>
    </row>
    <row r="1117" spans="3:13" ht="15" customHeight="1">
      <c r="C1117" s="229">
        <v>737000112</v>
      </c>
      <c r="D1117" s="160" t="s">
        <v>19701</v>
      </c>
      <c r="E1117" s="230" t="s">
        <v>133</v>
      </c>
      <c r="F1117" s="160" t="str">
        <f>VLOOKUP(Table3[[#This Row],[FAMILIA]],FAM!$B$2:$C$61,2,FALSE)</f>
        <v>MAT.MANUTENCAO</v>
      </c>
      <c r="G1117" s="229" t="s">
        <v>182</v>
      </c>
      <c r="H1117" s="230">
        <v>25</v>
      </c>
      <c r="I1117" s="230">
        <v>125</v>
      </c>
      <c r="J1117" s="230" t="s">
        <v>19696</v>
      </c>
      <c r="K1117" s="233" t="s">
        <v>19064</v>
      </c>
      <c r="L1117" s="229"/>
      <c r="M1117" s="230"/>
    </row>
    <row r="1118" spans="3:13" ht="15" customHeight="1">
      <c r="C1118" s="229">
        <v>737000113</v>
      </c>
      <c r="D1118" s="160" t="s">
        <v>19702</v>
      </c>
      <c r="E1118" s="230" t="s">
        <v>133</v>
      </c>
      <c r="F1118" s="160" t="str">
        <f>VLOOKUP(Table3[[#This Row],[FAMILIA]],FAM!$B$2:$C$61,2,FALSE)</f>
        <v>MAT.MANUTENCAO</v>
      </c>
      <c r="G1118" s="229" t="s">
        <v>182</v>
      </c>
      <c r="H1118" s="230">
        <v>25</v>
      </c>
      <c r="I1118" s="230">
        <v>100</v>
      </c>
      <c r="J1118" s="230" t="s">
        <v>19692</v>
      </c>
      <c r="K1118" s="233" t="s">
        <v>19064</v>
      </c>
      <c r="L1118" s="229"/>
      <c r="M1118" s="230"/>
    </row>
    <row r="1119" spans="3:13" ht="15" customHeight="1">
      <c r="C1119" s="229">
        <v>737000114</v>
      </c>
      <c r="D1119" s="160" t="s">
        <v>19703</v>
      </c>
      <c r="E1119" s="230" t="s">
        <v>133</v>
      </c>
      <c r="F1119" s="160" t="str">
        <f>VLOOKUP(Table3[[#This Row],[FAMILIA]],FAM!$B$2:$C$61,2,FALSE)</f>
        <v>MAT.MANUTENCAO</v>
      </c>
      <c r="G1119" s="229" t="s">
        <v>182</v>
      </c>
      <c r="H1119" s="230">
        <v>25</v>
      </c>
      <c r="I1119" s="230">
        <v>125</v>
      </c>
      <c r="J1119" s="230" t="s">
        <v>19692</v>
      </c>
      <c r="K1119" s="233" t="s">
        <v>19064</v>
      </c>
      <c r="L1119" s="229"/>
      <c r="M1119" s="230"/>
    </row>
    <row r="1120" spans="3:13" ht="15" customHeight="1">
      <c r="C1120" s="229">
        <v>737000115</v>
      </c>
      <c r="D1120" s="160" t="s">
        <v>19704</v>
      </c>
      <c r="E1120" s="230" t="s">
        <v>133</v>
      </c>
      <c r="F1120" s="160" t="str">
        <f>VLOOKUP(Table3[[#This Row],[FAMILIA]],FAM!$B$2:$C$61,2,FALSE)</f>
        <v>MAT.MANUTENCAO</v>
      </c>
      <c r="G1120" s="229" t="s">
        <v>182</v>
      </c>
      <c r="H1120" s="230">
        <v>20</v>
      </c>
      <c r="I1120" s="230">
        <v>100</v>
      </c>
      <c r="J1120" s="230" t="s">
        <v>19679</v>
      </c>
      <c r="K1120" s="233" t="s">
        <v>19064</v>
      </c>
      <c r="L1120" s="229"/>
      <c r="M1120" s="230"/>
    </row>
    <row r="1121" spans="2:13" ht="15" customHeight="1">
      <c r="B1121" s="228">
        <v>560</v>
      </c>
      <c r="C1121" s="229">
        <v>737000116</v>
      </c>
      <c r="D1121" s="160" t="s">
        <v>5982</v>
      </c>
      <c r="E1121" s="230" t="s">
        <v>133</v>
      </c>
      <c r="F1121" s="160" t="str">
        <f>VLOOKUP(Table3[[#This Row],[FAMILIA]],FAM!$B$2:$C$61,2,FALSE)</f>
        <v>MAT.MANUTENCAO</v>
      </c>
      <c r="G1121" s="229" t="s">
        <v>182</v>
      </c>
      <c r="H1121" s="230">
        <v>25</v>
      </c>
      <c r="I1121" s="230">
        <v>50</v>
      </c>
      <c r="J1121" s="230" t="s">
        <v>19705</v>
      </c>
      <c r="K1121" s="233" t="s">
        <v>19064</v>
      </c>
      <c r="L1121" s="229"/>
      <c r="M1121" s="230"/>
    </row>
    <row r="1122" spans="2:13" ht="15" customHeight="1">
      <c r="B1122" s="228"/>
      <c r="C1122" s="229">
        <v>737000117</v>
      </c>
      <c r="D1122" s="160" t="s">
        <v>19706</v>
      </c>
      <c r="E1122" s="230" t="s">
        <v>133</v>
      </c>
      <c r="F1122" s="160" t="str">
        <f>VLOOKUP(Table3[[#This Row],[FAMILIA]],FAM!$B$2:$C$61,2,FALSE)</f>
        <v>MAT.MANUTENCAO</v>
      </c>
      <c r="G1122" s="229" t="s">
        <v>182</v>
      </c>
      <c r="H1122" s="230">
        <v>25</v>
      </c>
      <c r="I1122" s="230">
        <v>100</v>
      </c>
      <c r="J1122" s="230" t="s">
        <v>19692</v>
      </c>
      <c r="K1122" s="233" t="s">
        <v>19064</v>
      </c>
      <c r="L1122" s="229"/>
      <c r="M1122" s="230"/>
    </row>
    <row r="1123" spans="2:13" ht="15" customHeight="1">
      <c r="B1123" s="228"/>
      <c r="C1123" s="229">
        <v>737000118</v>
      </c>
      <c r="D1123" s="160" t="s">
        <v>19707</v>
      </c>
      <c r="E1123" s="230" t="s">
        <v>133</v>
      </c>
      <c r="F1123" s="160" t="str">
        <f>VLOOKUP(Table3[[#This Row],[FAMILIA]],FAM!$B$2:$C$61,2,FALSE)</f>
        <v>MAT.MANUTENCAO</v>
      </c>
      <c r="G1123" s="229" t="s">
        <v>182</v>
      </c>
      <c r="H1123" s="230">
        <v>25</v>
      </c>
      <c r="I1123" s="230">
        <v>125</v>
      </c>
      <c r="J1123" s="230" t="s">
        <v>19685</v>
      </c>
      <c r="K1123" s="233" t="s">
        <v>19064</v>
      </c>
      <c r="L1123" s="229"/>
      <c r="M1123" s="230"/>
    </row>
    <row r="1124" spans="2:13" ht="15" customHeight="1">
      <c r="B1124" s="228"/>
      <c r="C1124" s="229">
        <v>737000119</v>
      </c>
      <c r="D1124" s="160" t="s">
        <v>19708</v>
      </c>
      <c r="E1124" s="230" t="s">
        <v>133</v>
      </c>
      <c r="F1124" s="160" t="str">
        <f>VLOOKUP(Table3[[#This Row],[FAMILIA]],FAM!$B$2:$C$61,2,FALSE)</f>
        <v>MAT.MANUTENCAO</v>
      </c>
      <c r="G1124" s="229" t="s">
        <v>182</v>
      </c>
      <c r="H1124" s="230">
        <v>20</v>
      </c>
      <c r="I1124" s="230">
        <v>100</v>
      </c>
      <c r="J1124" s="230" t="s">
        <v>19681</v>
      </c>
      <c r="K1124" s="233" t="s">
        <v>19064</v>
      </c>
      <c r="L1124" s="229"/>
      <c r="M1124" s="230"/>
    </row>
    <row r="1125" spans="2:13" ht="15" customHeight="1">
      <c r="B1125" s="228"/>
      <c r="C1125" s="229">
        <v>737000120</v>
      </c>
      <c r="D1125" s="160" t="s">
        <v>19709</v>
      </c>
      <c r="E1125" s="230" t="s">
        <v>133</v>
      </c>
      <c r="F1125" s="160" t="str">
        <f>VLOOKUP(Table3[[#This Row],[FAMILIA]],FAM!$B$2:$C$61,2,FALSE)</f>
        <v>MAT.MANUTENCAO</v>
      </c>
      <c r="G1125" s="229" t="s">
        <v>182</v>
      </c>
      <c r="H1125" s="230">
        <v>10</v>
      </c>
      <c r="I1125" s="230">
        <v>25</v>
      </c>
      <c r="J1125" s="230" t="s">
        <v>19681</v>
      </c>
      <c r="K1125" s="261" t="s">
        <v>19064</v>
      </c>
      <c r="L1125" s="229"/>
      <c r="M1125" s="230"/>
    </row>
    <row r="1126" spans="2:13" ht="15" customHeight="1">
      <c r="B1126" s="228"/>
      <c r="C1126" s="229">
        <v>737000121</v>
      </c>
      <c r="D1126" s="160" t="s">
        <v>5992</v>
      </c>
      <c r="E1126" s="230" t="s">
        <v>133</v>
      </c>
      <c r="F1126" s="160" t="str">
        <f>VLOOKUP(Table3[[#This Row],[FAMILIA]],FAM!$B$2:$C$61,2,FALSE)</f>
        <v>MAT.MANUTENCAO</v>
      </c>
      <c r="G1126" s="229" t="s">
        <v>182</v>
      </c>
      <c r="H1126" s="230">
        <v>25</v>
      </c>
      <c r="I1126" s="230">
        <v>125</v>
      </c>
      <c r="J1126" s="230" t="s">
        <v>19681</v>
      </c>
      <c r="K1126" s="233" t="s">
        <v>19064</v>
      </c>
      <c r="L1126" s="229"/>
      <c r="M1126" s="230"/>
    </row>
    <row r="1127" spans="2:13" ht="15" customHeight="1">
      <c r="B1127" s="228"/>
      <c r="C1127" s="229">
        <v>737000122</v>
      </c>
      <c r="D1127" s="160" t="s">
        <v>19710</v>
      </c>
      <c r="E1127" s="230" t="s">
        <v>133</v>
      </c>
      <c r="F1127" s="160" t="str">
        <f>VLOOKUP(Table3[[#This Row],[FAMILIA]],FAM!$B$2:$C$61,2,FALSE)</f>
        <v>MAT.MANUTENCAO</v>
      </c>
      <c r="G1127" s="229" t="s">
        <v>182</v>
      </c>
      <c r="H1127" s="230">
        <v>25</v>
      </c>
      <c r="I1127" s="230">
        <v>125</v>
      </c>
      <c r="J1127" s="230" t="s">
        <v>19681</v>
      </c>
      <c r="K1127" s="233" t="s">
        <v>19064</v>
      </c>
      <c r="L1127" s="229"/>
      <c r="M1127" s="230"/>
    </row>
    <row r="1128" spans="2:13" ht="15" customHeight="1">
      <c r="B1128" s="228">
        <v>6320</v>
      </c>
      <c r="C1128" s="229">
        <v>737000123</v>
      </c>
      <c r="D1128" s="160" t="s">
        <v>5996</v>
      </c>
      <c r="E1128" s="230" t="s">
        <v>133</v>
      </c>
      <c r="F1128" s="160" t="str">
        <f>VLOOKUP(Table3[[#This Row],[FAMILIA]],FAM!$B$2:$C$61,2,FALSE)</f>
        <v>MAT.MANUTENCAO</v>
      </c>
      <c r="G1128" s="229" t="s">
        <v>182</v>
      </c>
      <c r="H1128" s="230">
        <v>25</v>
      </c>
      <c r="I1128" s="230">
        <v>125</v>
      </c>
      <c r="J1128" s="230" t="s">
        <v>19681</v>
      </c>
      <c r="K1128" s="233" t="s">
        <v>19064</v>
      </c>
      <c r="L1128" s="229"/>
      <c r="M1128" s="230"/>
    </row>
    <row r="1129" spans="2:13" ht="15" customHeight="1">
      <c r="B1129" s="228">
        <v>557</v>
      </c>
      <c r="C1129" s="229">
        <v>737000125</v>
      </c>
      <c r="D1129" s="160" t="s">
        <v>6000</v>
      </c>
      <c r="E1129" s="230" t="s">
        <v>133</v>
      </c>
      <c r="F1129" s="160" t="str">
        <f>VLOOKUP(Table3[[#This Row],[FAMILIA]],FAM!$B$2:$C$61,2,FALSE)</f>
        <v>MAT.MANUTENCAO</v>
      </c>
      <c r="G1129" s="229" t="s">
        <v>182</v>
      </c>
      <c r="H1129" s="230">
        <v>25</v>
      </c>
      <c r="I1129" s="230">
        <v>50</v>
      </c>
      <c r="J1129" s="230" t="s">
        <v>19705</v>
      </c>
      <c r="K1129" s="233" t="s">
        <v>19064</v>
      </c>
      <c r="L1129" s="229"/>
      <c r="M1129" s="230"/>
    </row>
    <row r="1130" spans="2:13" ht="15" customHeight="1">
      <c r="B1130" s="228">
        <v>555</v>
      </c>
      <c r="C1130" s="229">
        <v>737000126</v>
      </c>
      <c r="D1130" s="160" t="s">
        <v>6002</v>
      </c>
      <c r="E1130" s="230" t="s">
        <v>133</v>
      </c>
      <c r="F1130" s="160" t="str">
        <f>VLOOKUP(Table3[[#This Row],[FAMILIA]],FAM!$B$2:$C$61,2,FALSE)</f>
        <v>MAT.MANUTENCAO</v>
      </c>
      <c r="G1130" s="229" t="s">
        <v>182</v>
      </c>
      <c r="H1130" s="230">
        <v>25</v>
      </c>
      <c r="I1130" s="230">
        <v>90</v>
      </c>
      <c r="J1130" s="230" t="s">
        <v>19705</v>
      </c>
      <c r="K1130" s="233" t="s">
        <v>19064</v>
      </c>
      <c r="L1130" s="229"/>
      <c r="M1130" s="230"/>
    </row>
    <row r="1131" spans="2:13" ht="15" customHeight="1">
      <c r="B1131" s="228">
        <v>569</v>
      </c>
      <c r="C1131" s="229">
        <v>737000127</v>
      </c>
      <c r="D1131" s="160" t="s">
        <v>6004</v>
      </c>
      <c r="E1131" s="230" t="s">
        <v>133</v>
      </c>
      <c r="F1131" s="160" t="str">
        <f>VLOOKUP(Table3[[#This Row],[FAMILIA]],FAM!$B$2:$C$61,2,FALSE)</f>
        <v>MAT.MANUTENCAO</v>
      </c>
      <c r="G1131" s="229" t="s">
        <v>182</v>
      </c>
      <c r="H1131" s="230">
        <v>10</v>
      </c>
      <c r="I1131" s="230">
        <v>50</v>
      </c>
      <c r="J1131" s="230" t="s">
        <v>19711</v>
      </c>
      <c r="K1131" s="233" t="s">
        <v>19064</v>
      </c>
      <c r="L1131" s="229"/>
      <c r="M1131" s="230"/>
    </row>
    <row r="1132" spans="2:13" ht="15" customHeight="1">
      <c r="B1132" s="228">
        <v>544</v>
      </c>
      <c r="C1132" s="229">
        <v>737000128</v>
      </c>
      <c r="D1132" s="160" t="s">
        <v>6006</v>
      </c>
      <c r="E1132" s="230" t="s">
        <v>133</v>
      </c>
      <c r="F1132" s="160" t="str">
        <f>VLOOKUP(Table3[[#This Row],[FAMILIA]],FAM!$B$2:$C$61,2,FALSE)</f>
        <v>MAT.MANUTENCAO</v>
      </c>
      <c r="G1132" s="229" t="s">
        <v>182</v>
      </c>
      <c r="H1132" s="230">
        <v>25</v>
      </c>
      <c r="I1132" s="230">
        <v>50</v>
      </c>
      <c r="J1132" s="230" t="s">
        <v>19705</v>
      </c>
      <c r="K1132" s="233" t="s">
        <v>19064</v>
      </c>
      <c r="L1132" s="229"/>
      <c r="M1132" s="230"/>
    </row>
    <row r="1133" spans="2:13" ht="15" customHeight="1">
      <c r="B1133" s="228">
        <v>3575</v>
      </c>
      <c r="C1133" s="229">
        <v>737000129</v>
      </c>
      <c r="D1133" s="160" t="s">
        <v>6008</v>
      </c>
      <c r="E1133" s="230" t="s">
        <v>133</v>
      </c>
      <c r="F1133" s="160" t="str">
        <f>VLOOKUP(Table3[[#This Row],[FAMILIA]],FAM!$B$2:$C$61,2,FALSE)</f>
        <v>MAT.MANUTENCAO</v>
      </c>
      <c r="G1133" s="229" t="s">
        <v>182</v>
      </c>
      <c r="H1133" s="230">
        <v>25</v>
      </c>
      <c r="I1133" s="230">
        <v>100</v>
      </c>
      <c r="J1133" s="230" t="s">
        <v>19705</v>
      </c>
      <c r="K1133" s="233" t="s">
        <v>19064</v>
      </c>
      <c r="L1133" s="229"/>
      <c r="M1133" s="230"/>
    </row>
    <row r="1134" spans="2:13" ht="15" customHeight="1">
      <c r="B1134" s="228">
        <v>570</v>
      </c>
      <c r="C1134" s="229">
        <v>737000130</v>
      </c>
      <c r="D1134" s="160" t="s">
        <v>6010</v>
      </c>
      <c r="E1134" s="230" t="s">
        <v>133</v>
      </c>
      <c r="F1134" s="160" t="str">
        <f>VLOOKUP(Table3[[#This Row],[FAMILIA]],FAM!$B$2:$C$61,2,FALSE)</f>
        <v>MAT.MANUTENCAO</v>
      </c>
      <c r="G1134" s="229" t="s">
        <v>182</v>
      </c>
      <c r="H1134" s="230">
        <v>25</v>
      </c>
      <c r="I1134" s="230">
        <v>90</v>
      </c>
      <c r="J1134" s="230" t="s">
        <v>19705</v>
      </c>
      <c r="K1134" s="233" t="s">
        <v>19064</v>
      </c>
      <c r="L1134" s="229"/>
      <c r="M1134" s="230"/>
    </row>
    <row r="1135" spans="2:13" ht="15" customHeight="1">
      <c r="B1135" s="228">
        <v>2206</v>
      </c>
      <c r="C1135" s="229">
        <v>737000132</v>
      </c>
      <c r="D1135" s="160" t="s">
        <v>6014</v>
      </c>
      <c r="E1135" s="230" t="s">
        <v>133</v>
      </c>
      <c r="F1135" s="160" t="str">
        <f>VLOOKUP(Table3[[#This Row],[FAMILIA]],FAM!$B$2:$C$61,2,FALSE)</f>
        <v>MAT.MANUTENCAO</v>
      </c>
      <c r="G1135" s="229" t="s">
        <v>182</v>
      </c>
      <c r="H1135" s="230">
        <v>10</v>
      </c>
      <c r="I1135" s="230">
        <v>50</v>
      </c>
      <c r="J1135" s="230" t="s">
        <v>19705</v>
      </c>
      <c r="K1135" s="233" t="s">
        <v>19064</v>
      </c>
      <c r="L1135" s="229"/>
      <c r="M1135" s="230"/>
    </row>
    <row r="1136" spans="2:13" ht="15" customHeight="1">
      <c r="B1136" s="228">
        <v>545</v>
      </c>
      <c r="C1136" s="229">
        <v>737000133</v>
      </c>
      <c r="D1136" s="160" t="s">
        <v>6016</v>
      </c>
      <c r="E1136" s="230" t="s">
        <v>133</v>
      </c>
      <c r="F1136" s="160" t="str">
        <f>VLOOKUP(Table3[[#This Row],[FAMILIA]],FAM!$B$2:$C$61,2,FALSE)</f>
        <v>MAT.MANUTENCAO</v>
      </c>
      <c r="G1136" s="229" t="s">
        <v>182</v>
      </c>
      <c r="H1136" s="230">
        <v>10</v>
      </c>
      <c r="I1136" s="230">
        <v>50</v>
      </c>
      <c r="J1136" s="230" t="s">
        <v>19712</v>
      </c>
      <c r="K1136" s="233" t="s">
        <v>19064</v>
      </c>
      <c r="L1136" s="229"/>
      <c r="M1136" s="230"/>
    </row>
    <row r="1137" spans="2:13" ht="15" customHeight="1">
      <c r="B1137" s="228">
        <v>568</v>
      </c>
      <c r="C1137" s="229">
        <v>737000134</v>
      </c>
      <c r="D1137" s="160" t="s">
        <v>6018</v>
      </c>
      <c r="E1137" s="230" t="s">
        <v>133</v>
      </c>
      <c r="F1137" s="160" t="str">
        <f>VLOOKUP(Table3[[#This Row],[FAMILIA]],FAM!$B$2:$C$61,2,FALSE)</f>
        <v>MAT.MANUTENCAO</v>
      </c>
      <c r="G1137" s="229" t="s">
        <v>182</v>
      </c>
      <c r="H1137" s="230">
        <v>25</v>
      </c>
      <c r="I1137" s="230">
        <v>50</v>
      </c>
      <c r="J1137" s="230" t="s">
        <v>19705</v>
      </c>
      <c r="K1137" s="233" t="s">
        <v>19064</v>
      </c>
      <c r="L1137" s="229"/>
      <c r="M1137" s="230"/>
    </row>
    <row r="1138" spans="2:13" ht="15" customHeight="1">
      <c r="B1138" s="228">
        <v>559</v>
      </c>
      <c r="C1138" s="229">
        <v>737000135</v>
      </c>
      <c r="D1138" s="160" t="s">
        <v>6020</v>
      </c>
      <c r="E1138" s="230" t="s">
        <v>133</v>
      </c>
      <c r="F1138" s="160" t="str">
        <f>VLOOKUP(Table3[[#This Row],[FAMILIA]],FAM!$B$2:$C$61,2,FALSE)</f>
        <v>MAT.MANUTENCAO</v>
      </c>
      <c r="G1138" s="229" t="s">
        <v>182</v>
      </c>
      <c r="H1138" s="230">
        <v>25</v>
      </c>
      <c r="I1138" s="230">
        <v>50</v>
      </c>
      <c r="J1138" s="230" t="s">
        <v>19705</v>
      </c>
      <c r="K1138" s="233" t="s">
        <v>19064</v>
      </c>
      <c r="L1138" s="229"/>
      <c r="M1138" s="230"/>
    </row>
    <row r="1139" spans="2:13" ht="15" customHeight="1">
      <c r="B1139" s="228">
        <v>552</v>
      </c>
      <c r="C1139" s="229">
        <v>737000136</v>
      </c>
      <c r="D1139" s="160" t="s">
        <v>6022</v>
      </c>
      <c r="E1139" s="230" t="s">
        <v>133</v>
      </c>
      <c r="F1139" s="160" t="str">
        <f>VLOOKUP(Table3[[#This Row],[FAMILIA]],FAM!$B$2:$C$61,2,FALSE)</f>
        <v>MAT.MANUTENCAO</v>
      </c>
      <c r="G1139" s="229" t="s">
        <v>182</v>
      </c>
      <c r="H1139" s="230">
        <v>25</v>
      </c>
      <c r="I1139" s="230">
        <v>90</v>
      </c>
      <c r="J1139" s="230" t="s">
        <v>19713</v>
      </c>
      <c r="K1139" s="233" t="s">
        <v>19064</v>
      </c>
      <c r="L1139" s="229"/>
      <c r="M1139" s="230"/>
    </row>
    <row r="1140" spans="2:13" ht="15" customHeight="1">
      <c r="B1140" s="228">
        <v>4195</v>
      </c>
      <c r="C1140" s="229">
        <v>737000137</v>
      </c>
      <c r="D1140" s="160" t="s">
        <v>6024</v>
      </c>
      <c r="E1140" s="230" t="s">
        <v>133</v>
      </c>
      <c r="F1140" s="160" t="str">
        <f>VLOOKUP(Table3[[#This Row],[FAMILIA]],FAM!$B$2:$C$61,2,FALSE)</f>
        <v>MAT.MANUTENCAO</v>
      </c>
      <c r="G1140" s="229" t="s">
        <v>182</v>
      </c>
      <c r="H1140" s="230">
        <v>25</v>
      </c>
      <c r="I1140" s="230">
        <v>50</v>
      </c>
      <c r="J1140" s="230" t="s">
        <v>19713</v>
      </c>
      <c r="K1140" s="233" t="s">
        <v>19064</v>
      </c>
      <c r="L1140" s="229"/>
      <c r="M1140" s="230"/>
    </row>
    <row r="1141" spans="2:13" ht="15" customHeight="1">
      <c r="B1141" s="228">
        <v>5042</v>
      </c>
      <c r="C1141" s="229">
        <v>737000138</v>
      </c>
      <c r="D1141" s="160" t="s">
        <v>6026</v>
      </c>
      <c r="E1141" s="230" t="s">
        <v>133</v>
      </c>
      <c r="F1141" s="160" t="str">
        <f>VLOOKUP(Table3[[#This Row],[FAMILIA]],FAM!$B$2:$C$61,2,FALSE)</f>
        <v>MAT.MANUTENCAO</v>
      </c>
      <c r="G1141" s="229" t="s">
        <v>182</v>
      </c>
      <c r="H1141" s="230">
        <v>25</v>
      </c>
      <c r="I1141" s="230">
        <v>150</v>
      </c>
      <c r="J1141" s="230" t="s">
        <v>19713</v>
      </c>
      <c r="K1141" s="233" t="s">
        <v>19064</v>
      </c>
      <c r="L1141" s="229"/>
      <c r="M1141" s="230"/>
    </row>
    <row r="1142" spans="2:13" ht="15" customHeight="1">
      <c r="B1142" s="228">
        <v>565</v>
      </c>
      <c r="C1142" s="229">
        <v>737000139</v>
      </c>
      <c r="D1142" s="160" t="s">
        <v>6028</v>
      </c>
      <c r="E1142" s="230" t="s">
        <v>133</v>
      </c>
      <c r="F1142" s="160" t="str">
        <f>VLOOKUP(Table3[[#This Row],[FAMILIA]],FAM!$B$2:$C$61,2,FALSE)</f>
        <v>MAT.MANUTENCAO</v>
      </c>
      <c r="G1142" s="229" t="s">
        <v>182</v>
      </c>
      <c r="H1142" s="230">
        <v>25</v>
      </c>
      <c r="I1142" s="230">
        <v>60</v>
      </c>
      <c r="J1142" s="230" t="s">
        <v>19713</v>
      </c>
      <c r="K1142" s="233" t="s">
        <v>19064</v>
      </c>
      <c r="L1142" s="229"/>
      <c r="M1142" s="230"/>
    </row>
    <row r="1143" spans="2:13" ht="15" customHeight="1">
      <c r="B1143" s="228">
        <v>558</v>
      </c>
      <c r="C1143" s="229">
        <v>737000141</v>
      </c>
      <c r="D1143" s="160" t="s">
        <v>6032</v>
      </c>
      <c r="E1143" s="230" t="s">
        <v>133</v>
      </c>
      <c r="F1143" s="160" t="str">
        <f>VLOOKUP(Table3[[#This Row],[FAMILIA]],FAM!$B$2:$C$61,2,FALSE)</f>
        <v>MAT.MANUTENCAO</v>
      </c>
      <c r="G1143" s="229" t="s">
        <v>182</v>
      </c>
      <c r="H1143" s="230">
        <v>25</v>
      </c>
      <c r="I1143" s="230">
        <v>50</v>
      </c>
      <c r="J1143" s="230" t="s">
        <v>19713</v>
      </c>
      <c r="K1143" s="233" t="s">
        <v>19064</v>
      </c>
      <c r="L1143" s="229"/>
      <c r="M1143" s="230"/>
    </row>
    <row r="1144" spans="2:13" ht="15" customHeight="1">
      <c r="B1144" s="228">
        <v>537</v>
      </c>
      <c r="C1144" s="229">
        <v>737000142</v>
      </c>
      <c r="D1144" s="160" t="s">
        <v>6034</v>
      </c>
      <c r="E1144" s="230" t="s">
        <v>133</v>
      </c>
      <c r="F1144" s="160" t="str">
        <f>VLOOKUP(Table3[[#This Row],[FAMILIA]],FAM!$B$2:$C$61,2,FALSE)</f>
        <v>MAT.MANUTENCAO</v>
      </c>
      <c r="G1144" s="229" t="s">
        <v>182</v>
      </c>
      <c r="H1144" s="230">
        <v>25</v>
      </c>
      <c r="I1144" s="230">
        <v>90</v>
      </c>
      <c r="J1144" s="230" t="s">
        <v>19713</v>
      </c>
      <c r="K1144" s="233" t="s">
        <v>19064</v>
      </c>
      <c r="L1144" s="229"/>
      <c r="M1144" s="230"/>
    </row>
    <row r="1145" spans="2:13" ht="15" customHeight="1">
      <c r="B1145" s="228">
        <v>540</v>
      </c>
      <c r="C1145" s="229">
        <v>737000143</v>
      </c>
      <c r="D1145" s="160" t="s">
        <v>6036</v>
      </c>
      <c r="E1145" s="230" t="s">
        <v>133</v>
      </c>
      <c r="F1145" s="160" t="str">
        <f>VLOOKUP(Table3[[#This Row],[FAMILIA]],FAM!$B$2:$C$61,2,FALSE)</f>
        <v>MAT.MANUTENCAO</v>
      </c>
      <c r="G1145" s="229" t="s">
        <v>182</v>
      </c>
      <c r="H1145" s="230">
        <v>10</v>
      </c>
      <c r="I1145" s="230">
        <v>50</v>
      </c>
      <c r="J1145" s="230" t="s">
        <v>19338</v>
      </c>
      <c r="K1145" s="233" t="s">
        <v>19064</v>
      </c>
      <c r="L1145" s="229"/>
      <c r="M1145" s="230"/>
    </row>
    <row r="1146" spans="2:13" ht="15" customHeight="1">
      <c r="B1146" s="228">
        <v>539</v>
      </c>
      <c r="C1146" s="229">
        <v>737000144</v>
      </c>
      <c r="D1146" s="160" t="s">
        <v>6038</v>
      </c>
      <c r="E1146" s="230" t="s">
        <v>133</v>
      </c>
      <c r="F1146" s="160" t="str">
        <f>VLOOKUP(Table3[[#This Row],[FAMILIA]],FAM!$B$2:$C$61,2,FALSE)</f>
        <v>MAT.MANUTENCAO</v>
      </c>
      <c r="G1146" s="229" t="s">
        <v>182</v>
      </c>
      <c r="H1146" s="230">
        <v>25</v>
      </c>
      <c r="I1146" s="230">
        <v>50</v>
      </c>
      <c r="J1146" s="230" t="s">
        <v>19714</v>
      </c>
      <c r="K1146" s="233" t="s">
        <v>19064</v>
      </c>
      <c r="L1146" s="229"/>
      <c r="M1146" s="230"/>
    </row>
    <row r="1147" spans="2:13" ht="15" customHeight="1">
      <c r="B1147" s="228">
        <v>541</v>
      </c>
      <c r="C1147" s="229">
        <v>737000145</v>
      </c>
      <c r="D1147" s="160" t="s">
        <v>6040</v>
      </c>
      <c r="E1147" s="230" t="s">
        <v>133</v>
      </c>
      <c r="F1147" s="160" t="str">
        <f>VLOOKUP(Table3[[#This Row],[FAMILIA]],FAM!$B$2:$C$61,2,FALSE)</f>
        <v>MAT.MANUTENCAO</v>
      </c>
      <c r="G1147" s="229" t="s">
        <v>182</v>
      </c>
      <c r="H1147" s="230">
        <v>25</v>
      </c>
      <c r="I1147" s="230">
        <v>90</v>
      </c>
      <c r="J1147" s="230" t="s">
        <v>19714</v>
      </c>
      <c r="K1147" s="233" t="s">
        <v>19064</v>
      </c>
      <c r="L1147" s="229"/>
      <c r="M1147" s="230"/>
    </row>
    <row r="1148" spans="2:13" ht="15" customHeight="1">
      <c r="B1148" s="228">
        <v>534</v>
      </c>
      <c r="C1148" s="229">
        <v>737000146</v>
      </c>
      <c r="D1148" s="160" t="s">
        <v>6042</v>
      </c>
      <c r="E1148" s="230" t="s">
        <v>133</v>
      </c>
      <c r="F1148" s="160" t="str">
        <f>VLOOKUP(Table3[[#This Row],[FAMILIA]],FAM!$B$2:$C$61,2,FALSE)</f>
        <v>MAT.MANUTENCAO</v>
      </c>
      <c r="G1148" s="229" t="s">
        <v>182</v>
      </c>
      <c r="H1148" s="230">
        <v>10</v>
      </c>
      <c r="I1148" s="230">
        <v>20</v>
      </c>
      <c r="J1148" s="230" t="s">
        <v>19714</v>
      </c>
      <c r="K1148" s="233" t="s">
        <v>19064</v>
      </c>
      <c r="L1148" s="229"/>
      <c r="M1148" s="230"/>
    </row>
    <row r="1149" spans="2:13" ht="15" customHeight="1">
      <c r="B1149" s="228">
        <v>535</v>
      </c>
      <c r="C1149" s="229">
        <v>737000147</v>
      </c>
      <c r="D1149" s="160" t="s">
        <v>6044</v>
      </c>
      <c r="E1149" s="230" t="s">
        <v>133</v>
      </c>
      <c r="F1149" s="160" t="str">
        <f>VLOOKUP(Table3[[#This Row],[FAMILIA]],FAM!$B$2:$C$61,2,FALSE)</f>
        <v>MAT.MANUTENCAO</v>
      </c>
      <c r="G1149" s="229" t="s">
        <v>182</v>
      </c>
      <c r="H1149" s="230">
        <v>10</v>
      </c>
      <c r="I1149" s="230">
        <v>20</v>
      </c>
      <c r="J1149" s="230" t="s">
        <v>19714</v>
      </c>
      <c r="K1149" s="233" t="s">
        <v>19064</v>
      </c>
      <c r="L1149" s="229"/>
      <c r="M1149" s="230"/>
    </row>
    <row r="1150" spans="2:13" ht="15" customHeight="1">
      <c r="B1150" s="228">
        <v>536</v>
      </c>
      <c r="C1150" s="229">
        <v>737000149</v>
      </c>
      <c r="D1150" s="160" t="s">
        <v>6048</v>
      </c>
      <c r="E1150" s="230" t="s">
        <v>133</v>
      </c>
      <c r="F1150" s="160" t="str">
        <f>VLOOKUP(Table3[[#This Row],[FAMILIA]],FAM!$B$2:$C$61,2,FALSE)</f>
        <v>MAT.MANUTENCAO</v>
      </c>
      <c r="G1150" s="229" t="s">
        <v>182</v>
      </c>
      <c r="H1150" s="230">
        <v>10</v>
      </c>
      <c r="I1150" s="230">
        <v>30</v>
      </c>
      <c r="J1150" s="230" t="s">
        <v>19714</v>
      </c>
      <c r="K1150" s="233" t="s">
        <v>19064</v>
      </c>
      <c r="L1150" s="229"/>
      <c r="M1150" s="230"/>
    </row>
    <row r="1151" spans="2:13" ht="15" customHeight="1">
      <c r="B1151" s="228">
        <v>546</v>
      </c>
      <c r="C1151" s="229">
        <v>737000150</v>
      </c>
      <c r="D1151" s="160" t="s">
        <v>6050</v>
      </c>
      <c r="E1151" s="230" t="s">
        <v>133</v>
      </c>
      <c r="F1151" s="160" t="str">
        <f>VLOOKUP(Table3[[#This Row],[FAMILIA]],FAM!$B$2:$C$61,2,FALSE)</f>
        <v>MAT.MANUTENCAO</v>
      </c>
      <c r="G1151" s="229" t="s">
        <v>182</v>
      </c>
      <c r="H1151" s="230">
        <v>10</v>
      </c>
      <c r="I1151" s="230">
        <v>20</v>
      </c>
      <c r="J1151" s="230" t="s">
        <v>19712</v>
      </c>
      <c r="K1151" s="233" t="s">
        <v>19064</v>
      </c>
      <c r="L1151" s="229"/>
      <c r="M1151" s="230"/>
    </row>
    <row r="1152" spans="2:13" ht="15" customHeight="1">
      <c r="B1152" s="228"/>
      <c r="C1152" s="229">
        <v>737000151</v>
      </c>
      <c r="D1152" s="160" t="s">
        <v>6052</v>
      </c>
      <c r="E1152" s="230" t="s">
        <v>133</v>
      </c>
      <c r="F1152" s="160" t="str">
        <f>VLOOKUP(Table3[[#This Row],[FAMILIA]],FAM!$B$2:$C$61,2,FALSE)</f>
        <v>MAT.MANUTENCAO</v>
      </c>
      <c r="G1152" s="229" t="s">
        <v>182</v>
      </c>
      <c r="H1152" s="230">
        <v>25</v>
      </c>
      <c r="I1152" s="230">
        <v>125</v>
      </c>
      <c r="J1152" s="230" t="s">
        <v>19715</v>
      </c>
      <c r="K1152" s="233" t="s">
        <v>19064</v>
      </c>
      <c r="L1152" s="229"/>
      <c r="M1152" s="230"/>
    </row>
    <row r="1153" spans="2:13" ht="15" customHeight="1">
      <c r="B1153" s="228">
        <v>547</v>
      </c>
      <c r="C1153" s="229">
        <v>737000152</v>
      </c>
      <c r="D1153" s="160" t="s">
        <v>6054</v>
      </c>
      <c r="E1153" s="230" t="s">
        <v>133</v>
      </c>
      <c r="F1153" s="160" t="str">
        <f>VLOOKUP(Table3[[#This Row],[FAMILIA]],FAM!$B$2:$C$61,2,FALSE)</f>
        <v>MAT.MANUTENCAO</v>
      </c>
      <c r="G1153" s="229" t="s">
        <v>182</v>
      </c>
      <c r="H1153" s="230">
        <v>10</v>
      </c>
      <c r="I1153" s="230">
        <v>20</v>
      </c>
      <c r="J1153" s="230" t="s">
        <v>19712</v>
      </c>
      <c r="K1153" s="233" t="s">
        <v>19064</v>
      </c>
      <c r="L1153" s="229"/>
      <c r="M1153" s="230"/>
    </row>
    <row r="1154" spans="2:13" ht="15" customHeight="1">
      <c r="B1154" s="228">
        <v>548</v>
      </c>
      <c r="C1154" s="229">
        <v>737000153</v>
      </c>
      <c r="D1154" s="160" t="s">
        <v>6056</v>
      </c>
      <c r="E1154" s="230" t="s">
        <v>133</v>
      </c>
      <c r="F1154" s="160" t="str">
        <f>VLOOKUP(Table3[[#This Row],[FAMILIA]],FAM!$B$2:$C$61,2,FALSE)</f>
        <v>MAT.MANUTENCAO</v>
      </c>
      <c r="G1154" s="229" t="s">
        <v>182</v>
      </c>
      <c r="H1154" s="230">
        <v>10</v>
      </c>
      <c r="I1154" s="230">
        <v>20</v>
      </c>
      <c r="J1154" s="230" t="s">
        <v>19712</v>
      </c>
      <c r="K1154" s="233" t="s">
        <v>19064</v>
      </c>
      <c r="L1154" s="229"/>
      <c r="M1154" s="230"/>
    </row>
    <row r="1155" spans="2:13" ht="15" customHeight="1">
      <c r="B1155" s="228">
        <v>549</v>
      </c>
      <c r="C1155" s="229">
        <v>737000154</v>
      </c>
      <c r="D1155" s="160" t="s">
        <v>6058</v>
      </c>
      <c r="E1155" s="230" t="s">
        <v>133</v>
      </c>
      <c r="F1155" s="160" t="str">
        <f>VLOOKUP(Table3[[#This Row],[FAMILIA]],FAM!$B$2:$C$61,2,FALSE)</f>
        <v>MAT.MANUTENCAO</v>
      </c>
      <c r="G1155" s="229" t="s">
        <v>182</v>
      </c>
      <c r="H1155" s="230">
        <v>10</v>
      </c>
      <c r="I1155" s="230">
        <v>20</v>
      </c>
      <c r="J1155" s="230" t="s">
        <v>19712</v>
      </c>
      <c r="K1155" s="233" t="s">
        <v>19064</v>
      </c>
      <c r="L1155" s="229"/>
      <c r="M1155" s="230"/>
    </row>
    <row r="1156" spans="2:13" ht="15" customHeight="1">
      <c r="B1156" s="228">
        <v>5774</v>
      </c>
      <c r="C1156" s="229">
        <v>737000155</v>
      </c>
      <c r="D1156" s="160" t="s">
        <v>6060</v>
      </c>
      <c r="E1156" s="230" t="s">
        <v>133</v>
      </c>
      <c r="F1156" s="160" t="str">
        <f>VLOOKUP(Table3[[#This Row],[FAMILIA]],FAM!$B$2:$C$61,2,FALSE)</f>
        <v>MAT.MANUTENCAO</v>
      </c>
      <c r="G1156" s="229" t="s">
        <v>182</v>
      </c>
      <c r="H1156" s="230">
        <v>50</v>
      </c>
      <c r="I1156" s="230">
        <v>250</v>
      </c>
      <c r="J1156" s="230" t="s">
        <v>19692</v>
      </c>
      <c r="K1156" s="233" t="s">
        <v>19064</v>
      </c>
      <c r="L1156" s="229"/>
      <c r="M1156" s="230"/>
    </row>
    <row r="1157" spans="2:13" ht="15" customHeight="1">
      <c r="B1157" s="228">
        <v>5778</v>
      </c>
      <c r="C1157" s="229">
        <v>737000157</v>
      </c>
      <c r="D1157" s="160" t="s">
        <v>6064</v>
      </c>
      <c r="E1157" s="230" t="s">
        <v>133</v>
      </c>
      <c r="F1157" s="160" t="str">
        <f>VLOOKUP(Table3[[#This Row],[FAMILIA]],FAM!$B$2:$C$61,2,FALSE)</f>
        <v>MAT.MANUTENCAO</v>
      </c>
      <c r="G1157" s="229" t="s">
        <v>182</v>
      </c>
      <c r="H1157" s="230">
        <v>50</v>
      </c>
      <c r="I1157" s="230">
        <v>250</v>
      </c>
      <c r="J1157" s="230" t="s">
        <v>19692</v>
      </c>
      <c r="K1157" s="233" t="s">
        <v>19064</v>
      </c>
      <c r="L1157" s="229"/>
      <c r="M1157" s="230"/>
    </row>
    <row r="1158" spans="2:13" ht="15" customHeight="1">
      <c r="B1158" s="228"/>
      <c r="C1158" s="229">
        <v>737000162</v>
      </c>
      <c r="D1158" s="160" t="s">
        <v>6074</v>
      </c>
      <c r="E1158" s="230" t="s">
        <v>133</v>
      </c>
      <c r="F1158" s="160" t="str">
        <f>VLOOKUP(Table3[[#This Row],[FAMILIA]],FAM!$B$2:$C$61,2,FALSE)</f>
        <v>MAT.MANUTENCAO</v>
      </c>
      <c r="G1158" s="229" t="s">
        <v>182</v>
      </c>
      <c r="H1158" s="230">
        <v>10</v>
      </c>
      <c r="I1158" s="230">
        <v>25</v>
      </c>
      <c r="J1158" s="230" t="s">
        <v>19692</v>
      </c>
      <c r="K1158" s="231" t="s">
        <v>19064</v>
      </c>
      <c r="L1158" s="229"/>
      <c r="M1158" s="230"/>
    </row>
    <row r="1159" spans="2:13" ht="15" customHeight="1">
      <c r="B1159" s="228"/>
      <c r="C1159" s="229">
        <v>737000164</v>
      </c>
      <c r="D1159" s="160" t="s">
        <v>6078</v>
      </c>
      <c r="E1159" s="230" t="s">
        <v>133</v>
      </c>
      <c r="F1159" s="160" t="str">
        <f>VLOOKUP(Table3[[#This Row],[FAMILIA]],FAM!$B$2:$C$61,2,FALSE)</f>
        <v>MAT.MANUTENCAO</v>
      </c>
      <c r="G1159" s="229" t="s">
        <v>182</v>
      </c>
      <c r="H1159" s="230">
        <v>25</v>
      </c>
      <c r="I1159" s="230">
        <v>2500</v>
      </c>
      <c r="J1159" s="230" t="s">
        <v>19715</v>
      </c>
      <c r="K1159" s="233" t="s">
        <v>19064</v>
      </c>
      <c r="L1159" s="229"/>
      <c r="M1159" s="230"/>
    </row>
    <row r="1160" spans="2:13" ht="15" customHeight="1">
      <c r="B1160" s="228"/>
      <c r="C1160" s="229">
        <v>737000165</v>
      </c>
      <c r="D1160" s="160" t="s">
        <v>6080</v>
      </c>
      <c r="E1160" s="230" t="s">
        <v>133</v>
      </c>
      <c r="F1160" s="160" t="str">
        <f>VLOOKUP(Table3[[#This Row],[FAMILIA]],FAM!$B$2:$C$61,2,FALSE)</f>
        <v>MAT.MANUTENCAO</v>
      </c>
      <c r="G1160" s="229" t="s">
        <v>182</v>
      </c>
      <c r="H1160" s="230">
        <v>25</v>
      </c>
      <c r="I1160" s="230">
        <v>2500</v>
      </c>
      <c r="J1160" s="230" t="s">
        <v>19715</v>
      </c>
      <c r="K1160" s="233" t="s">
        <v>19064</v>
      </c>
      <c r="L1160" s="229"/>
      <c r="M1160" s="230"/>
    </row>
    <row r="1161" spans="2:13" ht="15" customHeight="1">
      <c r="B1161" s="228"/>
      <c r="C1161" s="229">
        <v>737000166</v>
      </c>
      <c r="D1161" s="160" t="s">
        <v>6082</v>
      </c>
      <c r="E1161" s="230" t="s">
        <v>133</v>
      </c>
      <c r="F1161" s="160" t="str">
        <f>VLOOKUP(Table3[[#This Row],[FAMILIA]],FAM!$B$2:$C$61,2,FALSE)</f>
        <v>MAT.MANUTENCAO</v>
      </c>
      <c r="G1161" s="229" t="s">
        <v>182</v>
      </c>
      <c r="H1161" s="230">
        <v>50</v>
      </c>
      <c r="I1161" s="230">
        <v>2000</v>
      </c>
      <c r="J1161" s="230" t="s">
        <v>19715</v>
      </c>
      <c r="K1161" s="233" t="s">
        <v>19064</v>
      </c>
      <c r="L1161" s="229"/>
      <c r="M1161" s="230"/>
    </row>
    <row r="1162" spans="2:13" ht="15" customHeight="1">
      <c r="B1162" s="228">
        <v>6803</v>
      </c>
      <c r="C1162" s="229">
        <v>737000167</v>
      </c>
      <c r="D1162" s="160" t="s">
        <v>6084</v>
      </c>
      <c r="E1162" s="230" t="s">
        <v>133</v>
      </c>
      <c r="F1162" s="160" t="str">
        <f>VLOOKUP(Table3[[#This Row],[FAMILIA]],FAM!$B$2:$C$61,2,FALSE)</f>
        <v>MAT.MANUTENCAO</v>
      </c>
      <c r="G1162" s="229" t="s">
        <v>182</v>
      </c>
      <c r="H1162" s="230">
        <v>2000</v>
      </c>
      <c r="I1162" s="230">
        <v>10000</v>
      </c>
      <c r="J1162" s="230" t="s">
        <v>19698</v>
      </c>
      <c r="K1162" s="233" t="s">
        <v>19064</v>
      </c>
      <c r="L1162" s="229"/>
      <c r="M1162" s="230"/>
    </row>
    <row r="1163" spans="2:13" ht="15" customHeight="1">
      <c r="B1163" s="228"/>
      <c r="C1163" s="229">
        <v>737000168</v>
      </c>
      <c r="D1163" s="160" t="s">
        <v>6086</v>
      </c>
      <c r="E1163" s="230" t="s">
        <v>133</v>
      </c>
      <c r="F1163" s="160" t="str">
        <f>VLOOKUP(Table3[[#This Row],[FAMILIA]],FAM!$B$2:$C$61,2,FALSE)</f>
        <v>MAT.MANUTENCAO</v>
      </c>
      <c r="G1163" s="229" t="s">
        <v>182</v>
      </c>
      <c r="H1163" s="230">
        <v>50</v>
      </c>
      <c r="I1163" s="230">
        <v>2000</v>
      </c>
      <c r="J1163" s="230" t="s">
        <v>19716</v>
      </c>
      <c r="K1163" s="233" t="s">
        <v>19064</v>
      </c>
      <c r="L1163" s="229"/>
      <c r="M1163" s="230"/>
    </row>
    <row r="1164" spans="2:13" ht="15" customHeight="1">
      <c r="B1164" s="228"/>
      <c r="C1164" s="229">
        <v>737000169</v>
      </c>
      <c r="D1164" s="160" t="s">
        <v>6088</v>
      </c>
      <c r="E1164" s="230" t="s">
        <v>133</v>
      </c>
      <c r="F1164" s="160" t="str">
        <f>VLOOKUP(Table3[[#This Row],[FAMILIA]],FAM!$B$2:$C$61,2,FALSE)</f>
        <v>MAT.MANUTENCAO</v>
      </c>
      <c r="G1164" s="229" t="s">
        <v>182</v>
      </c>
      <c r="H1164" s="230">
        <v>10</v>
      </c>
      <c r="I1164" s="230">
        <v>80</v>
      </c>
      <c r="J1164" s="230" t="s">
        <v>19684</v>
      </c>
      <c r="K1164" s="233" t="s">
        <v>19064</v>
      </c>
      <c r="L1164" s="229"/>
      <c r="M1164" s="230"/>
    </row>
    <row r="1165" spans="2:13" ht="15" customHeight="1">
      <c r="B1165" s="228"/>
      <c r="C1165" s="229">
        <v>737000170</v>
      </c>
      <c r="D1165" s="160" t="s">
        <v>6090</v>
      </c>
      <c r="E1165" s="230" t="s">
        <v>133</v>
      </c>
      <c r="F1165" s="160" t="str">
        <f>VLOOKUP(Table3[[#This Row],[FAMILIA]],FAM!$B$2:$C$61,2,FALSE)</f>
        <v>MAT.MANUTENCAO</v>
      </c>
      <c r="G1165" s="229" t="s">
        <v>182</v>
      </c>
      <c r="H1165" s="230">
        <v>25</v>
      </c>
      <c r="I1165" s="230">
        <v>500</v>
      </c>
      <c r="J1165" s="230" t="s">
        <v>19715</v>
      </c>
      <c r="K1165" s="233" t="s">
        <v>19064</v>
      </c>
      <c r="L1165" s="229"/>
      <c r="M1165" s="230"/>
    </row>
    <row r="1166" spans="2:13" ht="15" customHeight="1">
      <c r="B1166" s="228"/>
      <c r="C1166" s="229">
        <v>737000172</v>
      </c>
      <c r="D1166" s="160" t="s">
        <v>6094</v>
      </c>
      <c r="E1166" s="230" t="s">
        <v>133</v>
      </c>
      <c r="F1166" s="160" t="str">
        <f>VLOOKUP(Table3[[#This Row],[FAMILIA]],FAM!$B$2:$C$61,2,FALSE)</f>
        <v>MAT.MANUTENCAO</v>
      </c>
      <c r="G1166" s="229" t="s">
        <v>182</v>
      </c>
      <c r="H1166" s="230">
        <v>25</v>
      </c>
      <c r="I1166" s="230">
        <v>250</v>
      </c>
      <c r="J1166" s="230" t="s">
        <v>19715</v>
      </c>
      <c r="K1166" s="233" t="s">
        <v>19064</v>
      </c>
      <c r="L1166" s="229"/>
      <c r="M1166" s="230"/>
    </row>
    <row r="1167" spans="2:13" ht="15" customHeight="1">
      <c r="B1167" s="228">
        <v>6893</v>
      </c>
      <c r="C1167" s="229">
        <v>737000173</v>
      </c>
      <c r="D1167" s="160" t="s">
        <v>6096</v>
      </c>
      <c r="E1167" s="230" t="s">
        <v>133</v>
      </c>
      <c r="F1167" s="160" t="str">
        <f>VLOOKUP(Table3[[#This Row],[FAMILIA]],FAM!$B$2:$C$61,2,FALSE)</f>
        <v>MAT.MANUTENCAO</v>
      </c>
      <c r="G1167" s="229" t="s">
        <v>182</v>
      </c>
      <c r="H1167" s="230">
        <v>10</v>
      </c>
      <c r="I1167" s="230">
        <v>30</v>
      </c>
      <c r="J1167" s="230" t="s">
        <v>19717</v>
      </c>
      <c r="K1167" s="233" t="s">
        <v>19064</v>
      </c>
      <c r="L1167" s="229"/>
      <c r="M1167" s="230"/>
    </row>
    <row r="1168" spans="2:13" ht="15" customHeight="1">
      <c r="B1168" s="228"/>
      <c r="C1168" s="229">
        <v>737000174</v>
      </c>
      <c r="D1168" s="160" t="s">
        <v>6098</v>
      </c>
      <c r="E1168" s="230" t="s">
        <v>133</v>
      </c>
      <c r="F1168" s="160" t="str">
        <f>VLOOKUP(Table3[[#This Row],[FAMILIA]],FAM!$B$2:$C$61,2,FALSE)</f>
        <v>MAT.MANUTENCAO</v>
      </c>
      <c r="G1168" s="229" t="s">
        <v>182</v>
      </c>
      <c r="H1168" s="230">
        <v>10</v>
      </c>
      <c r="I1168" s="230">
        <v>30</v>
      </c>
      <c r="J1168" s="230" t="s">
        <v>19715</v>
      </c>
      <c r="K1168" s="233" t="s">
        <v>19064</v>
      </c>
      <c r="L1168" s="229"/>
      <c r="M1168" s="230"/>
    </row>
    <row r="1169" spans="2:13" ht="15" customHeight="1">
      <c r="B1169" s="228"/>
      <c r="C1169" s="229">
        <v>737000175</v>
      </c>
      <c r="D1169" s="160" t="s">
        <v>19718</v>
      </c>
      <c r="E1169" s="230" t="s">
        <v>133</v>
      </c>
      <c r="F1169" s="160" t="str">
        <f>VLOOKUP(Table3[[#This Row],[FAMILIA]],FAM!$B$2:$C$61,2,FALSE)</f>
        <v>MAT.MANUTENCAO</v>
      </c>
      <c r="G1169" s="229" t="s">
        <v>182</v>
      </c>
      <c r="H1169" s="230">
        <v>25</v>
      </c>
      <c r="I1169" s="230">
        <v>1500</v>
      </c>
      <c r="J1169" s="230" t="s">
        <v>19687</v>
      </c>
      <c r="K1169" s="233" t="s">
        <v>19064</v>
      </c>
      <c r="L1169" s="229"/>
      <c r="M1169" s="230"/>
    </row>
    <row r="1170" spans="2:13" ht="15" customHeight="1">
      <c r="B1170" s="228"/>
      <c r="C1170" s="229">
        <v>737000180</v>
      </c>
      <c r="D1170" s="160" t="s">
        <v>19719</v>
      </c>
      <c r="E1170" s="230" t="s">
        <v>133</v>
      </c>
      <c r="F1170" s="160" t="str">
        <f>VLOOKUP(Table3[[#This Row],[FAMILIA]],FAM!$B$2:$C$61,2,FALSE)</f>
        <v>MAT.MANUTENCAO</v>
      </c>
      <c r="G1170" s="229" t="s">
        <v>182</v>
      </c>
      <c r="H1170" s="230">
        <v>25</v>
      </c>
      <c r="I1170" s="230">
        <v>1500</v>
      </c>
      <c r="J1170" s="230" t="s">
        <v>19715</v>
      </c>
      <c r="K1170" s="233" t="s">
        <v>19064</v>
      </c>
      <c r="L1170" s="229"/>
      <c r="M1170" s="230"/>
    </row>
    <row r="1171" spans="2:13" ht="15" customHeight="1">
      <c r="B1171" s="228"/>
      <c r="C1171" s="229">
        <v>737000181</v>
      </c>
      <c r="D1171" s="160" t="s">
        <v>19720</v>
      </c>
      <c r="E1171" s="230" t="s">
        <v>133</v>
      </c>
      <c r="F1171" s="160" t="s">
        <v>134</v>
      </c>
      <c r="G1171" s="229" t="s">
        <v>182</v>
      </c>
      <c r="H1171" s="230">
        <v>25</v>
      </c>
      <c r="I1171" s="230">
        <v>1500</v>
      </c>
      <c r="J1171" s="230" t="s">
        <v>19715</v>
      </c>
      <c r="K1171" s="233" t="s">
        <v>19064</v>
      </c>
      <c r="L1171" s="229"/>
      <c r="M1171" s="230"/>
    </row>
    <row r="1172" spans="2:13" ht="15" customHeight="1">
      <c r="B1172" s="228"/>
      <c r="C1172" s="229">
        <v>737000182</v>
      </c>
      <c r="D1172" s="160" t="s">
        <v>19721</v>
      </c>
      <c r="E1172" s="230" t="s">
        <v>133</v>
      </c>
      <c r="F1172" s="160" t="str">
        <f>VLOOKUP(Table3[[#This Row],[FAMILIA]],FAM!$B$2:$C$61,2,FALSE)</f>
        <v>MAT.MANUTENCAO</v>
      </c>
      <c r="G1172" s="229" t="s">
        <v>182</v>
      </c>
      <c r="H1172" s="230">
        <v>25</v>
      </c>
      <c r="I1172" s="230">
        <v>125</v>
      </c>
      <c r="J1172" s="230" t="s">
        <v>19715</v>
      </c>
      <c r="K1172" s="233" t="s">
        <v>19064</v>
      </c>
      <c r="L1172" s="229"/>
      <c r="M1172" s="230"/>
    </row>
    <row r="1173" spans="2:13" ht="15" customHeight="1">
      <c r="B1173" s="228">
        <v>6890</v>
      </c>
      <c r="C1173" s="229">
        <v>737000183</v>
      </c>
      <c r="D1173" s="160" t="s">
        <v>19722</v>
      </c>
      <c r="E1173" s="230" t="s">
        <v>133</v>
      </c>
      <c r="F1173" s="160" t="str">
        <f>VLOOKUP(Table3[[#This Row],[FAMILIA]],FAM!$B$2:$C$61,2,FALSE)</f>
        <v>MAT.MANUTENCAO</v>
      </c>
      <c r="G1173" s="229" t="s">
        <v>182</v>
      </c>
      <c r="H1173" s="230">
        <v>25</v>
      </c>
      <c r="I1173" s="230">
        <v>3500</v>
      </c>
      <c r="J1173" s="230" t="s">
        <v>19723</v>
      </c>
      <c r="K1173" s="233" t="s">
        <v>19064</v>
      </c>
      <c r="L1173" s="229"/>
      <c r="M1173" s="230"/>
    </row>
    <row r="1174" spans="2:13" ht="15" customHeight="1">
      <c r="B1174" s="228"/>
      <c r="C1174" s="229">
        <v>737000184</v>
      </c>
      <c r="D1174" s="160" t="s">
        <v>19724</v>
      </c>
      <c r="E1174" s="230" t="s">
        <v>133</v>
      </c>
      <c r="F1174" s="160" t="str">
        <f>VLOOKUP(Table3[[#This Row],[FAMILIA]],FAM!$B$2:$C$61,2,FALSE)</f>
        <v>MAT.MANUTENCAO</v>
      </c>
      <c r="G1174" s="229" t="s">
        <v>182</v>
      </c>
      <c r="H1174" s="230">
        <v>25</v>
      </c>
      <c r="I1174" s="230">
        <v>1000</v>
      </c>
      <c r="J1174" s="230" t="s">
        <v>19715</v>
      </c>
      <c r="K1174" s="233" t="s">
        <v>19064</v>
      </c>
      <c r="L1174" s="229"/>
      <c r="M1174" s="230"/>
    </row>
    <row r="1175" spans="2:13" ht="15" customHeight="1">
      <c r="B1175" s="228"/>
      <c r="C1175" s="229">
        <v>737000185</v>
      </c>
      <c r="D1175" s="160" t="s">
        <v>19725</v>
      </c>
      <c r="E1175" s="230" t="s">
        <v>133</v>
      </c>
      <c r="F1175" s="160" t="str">
        <f>VLOOKUP(Table3[[#This Row],[FAMILIA]],FAM!$B$2:$C$61,2,FALSE)</f>
        <v>MAT.MANUTENCAO</v>
      </c>
      <c r="G1175" s="229" t="s">
        <v>182</v>
      </c>
      <c r="H1175" s="230">
        <v>25</v>
      </c>
      <c r="I1175" s="230">
        <v>2000</v>
      </c>
      <c r="J1175" s="230" t="s">
        <v>19715</v>
      </c>
      <c r="K1175" s="233" t="s">
        <v>19064</v>
      </c>
      <c r="L1175" s="229"/>
      <c r="M1175" s="230"/>
    </row>
    <row r="1176" spans="2:13" ht="15" customHeight="1">
      <c r="B1176" s="228"/>
      <c r="C1176" s="229">
        <v>737000186</v>
      </c>
      <c r="D1176" s="160" t="s">
        <v>19726</v>
      </c>
      <c r="E1176" s="230" t="s">
        <v>133</v>
      </c>
      <c r="F1176" s="160" t="str">
        <f>VLOOKUP(Table3[[#This Row],[FAMILIA]],FAM!$B$2:$C$61,2,FALSE)</f>
        <v>MAT.MANUTENCAO</v>
      </c>
      <c r="G1176" s="229" t="s">
        <v>182</v>
      </c>
      <c r="H1176" s="230">
        <v>25</v>
      </c>
      <c r="I1176" s="230">
        <v>1000</v>
      </c>
      <c r="J1176" s="230" t="s">
        <v>19684</v>
      </c>
      <c r="K1176" s="233" t="s">
        <v>19064</v>
      </c>
      <c r="L1176" s="229"/>
      <c r="M1176" s="230"/>
    </row>
    <row r="1177" spans="2:13" ht="15" customHeight="1">
      <c r="B1177" s="228"/>
      <c r="C1177" s="229">
        <v>737000187</v>
      </c>
      <c r="D1177" s="160" t="s">
        <v>19727</v>
      </c>
      <c r="E1177" s="230" t="s">
        <v>133</v>
      </c>
      <c r="F1177" s="160" t="str">
        <f>VLOOKUP(Table3[[#This Row],[FAMILIA]],FAM!$B$2:$C$61,2,FALSE)</f>
        <v>MAT.MANUTENCAO</v>
      </c>
      <c r="G1177" s="229" t="s">
        <v>182</v>
      </c>
      <c r="H1177" s="230">
        <v>25</v>
      </c>
      <c r="I1177" s="230">
        <v>1000</v>
      </c>
      <c r="J1177" s="230" t="s">
        <v>19715</v>
      </c>
      <c r="K1177" s="233" t="s">
        <v>19064</v>
      </c>
      <c r="L1177" s="229"/>
      <c r="M1177" s="230"/>
    </row>
    <row r="1178" spans="2:13" ht="15" customHeight="1">
      <c r="B1178" s="228"/>
      <c r="C1178" s="229">
        <v>737000190</v>
      </c>
      <c r="D1178" s="160" t="s">
        <v>19728</v>
      </c>
      <c r="E1178" s="230" t="s">
        <v>133</v>
      </c>
      <c r="F1178" s="160" t="str">
        <f>VLOOKUP(Table3[[#This Row],[FAMILIA]],FAM!$B$2:$C$61,2,FALSE)</f>
        <v>MAT.MANUTENCAO</v>
      </c>
      <c r="G1178" s="229" t="s">
        <v>182</v>
      </c>
      <c r="H1178" s="230">
        <v>25</v>
      </c>
      <c r="I1178" s="230">
        <v>2500</v>
      </c>
      <c r="J1178" s="230" t="s">
        <v>19715</v>
      </c>
      <c r="K1178" s="233" t="s">
        <v>19064</v>
      </c>
      <c r="L1178" s="229"/>
      <c r="M1178" s="230"/>
    </row>
    <row r="1179" spans="2:13" ht="15" customHeight="1">
      <c r="B1179" s="228"/>
      <c r="C1179" s="229">
        <v>737000191</v>
      </c>
      <c r="D1179" s="160" t="s">
        <v>19729</v>
      </c>
      <c r="E1179" s="230" t="s">
        <v>133</v>
      </c>
      <c r="F1179" s="160" t="str">
        <f>VLOOKUP(Table3[[#This Row],[FAMILIA]],FAM!$B$2:$C$61,2,FALSE)</f>
        <v>MAT.MANUTENCAO</v>
      </c>
      <c r="G1179" s="229" t="s">
        <v>182</v>
      </c>
      <c r="H1179" s="230">
        <v>25</v>
      </c>
      <c r="I1179" s="230">
        <v>500</v>
      </c>
      <c r="J1179" s="230" t="s">
        <v>19687</v>
      </c>
      <c r="K1179" s="233" t="s">
        <v>19064</v>
      </c>
      <c r="L1179" s="229"/>
      <c r="M1179" s="230"/>
    </row>
    <row r="1180" spans="2:13" ht="15" customHeight="1">
      <c r="B1180" s="228"/>
      <c r="C1180" s="229">
        <v>737000192</v>
      </c>
      <c r="D1180" s="160" t="s">
        <v>19730</v>
      </c>
      <c r="E1180" s="230" t="s">
        <v>133</v>
      </c>
      <c r="F1180" s="160" t="str">
        <f>VLOOKUP(Table3[[#This Row],[FAMILIA]],FAM!$B$2:$C$61,2,FALSE)</f>
        <v>MAT.MANUTENCAO</v>
      </c>
      <c r="G1180" s="229" t="s">
        <v>182</v>
      </c>
      <c r="H1180" s="230">
        <v>25</v>
      </c>
      <c r="I1180" s="230">
        <v>250</v>
      </c>
      <c r="J1180" s="230" t="s">
        <v>19687</v>
      </c>
      <c r="K1180" s="233" t="s">
        <v>19064</v>
      </c>
      <c r="L1180" s="229"/>
      <c r="M1180" s="230"/>
    </row>
    <row r="1181" spans="2:13" ht="15" customHeight="1">
      <c r="B1181" s="228">
        <v>1408</v>
      </c>
      <c r="C1181" s="229">
        <v>737000193</v>
      </c>
      <c r="D1181" s="160" t="s">
        <v>6136</v>
      </c>
      <c r="E1181" s="230" t="s">
        <v>133</v>
      </c>
      <c r="F1181" s="160" t="str">
        <f>VLOOKUP(Table3[[#This Row],[FAMILIA]],FAM!$B$2:$C$61,2,FALSE)</f>
        <v>MAT.MANUTENCAO</v>
      </c>
      <c r="G1181" s="229" t="s">
        <v>182</v>
      </c>
      <c r="H1181" s="230">
        <v>10</v>
      </c>
      <c r="I1181" s="230">
        <v>30</v>
      </c>
      <c r="J1181" s="230" t="s">
        <v>19711</v>
      </c>
      <c r="K1181" s="233" t="s">
        <v>19064</v>
      </c>
      <c r="L1181" s="229"/>
      <c r="M1181" s="230"/>
    </row>
    <row r="1182" spans="2:13" ht="15" customHeight="1">
      <c r="B1182" s="228">
        <v>4198</v>
      </c>
      <c r="C1182" s="229">
        <v>737000198</v>
      </c>
      <c r="D1182" s="160" t="s">
        <v>6146</v>
      </c>
      <c r="E1182" s="230" t="s">
        <v>133</v>
      </c>
      <c r="F1182" s="160" t="str">
        <f>VLOOKUP(Table3[[#This Row],[FAMILIA]],FAM!$B$2:$C$61,2,FALSE)</f>
        <v>MAT.MANUTENCAO</v>
      </c>
      <c r="G1182" s="229" t="s">
        <v>182</v>
      </c>
      <c r="H1182" s="230">
        <v>25</v>
      </c>
      <c r="I1182" s="230">
        <v>250</v>
      </c>
      <c r="J1182" s="230" t="s">
        <v>19288</v>
      </c>
      <c r="K1182" s="233" t="s">
        <v>19064</v>
      </c>
      <c r="L1182" s="229"/>
      <c r="M1182" s="230"/>
    </row>
    <row r="1183" spans="2:13" ht="15" customHeight="1">
      <c r="B1183" s="228">
        <v>5983</v>
      </c>
      <c r="C1183" s="229">
        <v>737000202</v>
      </c>
      <c r="D1183" s="160" t="s">
        <v>6154</v>
      </c>
      <c r="E1183" s="230" t="s">
        <v>133</v>
      </c>
      <c r="F1183" s="160" t="str">
        <f>VLOOKUP(Table3[[#This Row],[FAMILIA]],FAM!$B$2:$C$61,2,FALSE)</f>
        <v>MAT.MANUTENCAO</v>
      </c>
      <c r="G1183" s="229" t="s">
        <v>182</v>
      </c>
      <c r="H1183" s="230">
        <v>30</v>
      </c>
      <c r="I1183" s="230">
        <v>200</v>
      </c>
      <c r="J1183" s="230" t="s">
        <v>19731</v>
      </c>
      <c r="K1183" s="233" t="s">
        <v>19064</v>
      </c>
      <c r="L1183" s="229"/>
      <c r="M1183" s="230"/>
    </row>
    <row r="1184" spans="2:13" ht="15" customHeight="1">
      <c r="B1184" s="228">
        <v>1417</v>
      </c>
      <c r="C1184" s="229">
        <v>737000210</v>
      </c>
      <c r="D1184" s="160" t="s">
        <v>6170</v>
      </c>
      <c r="E1184" s="230" t="s">
        <v>133</v>
      </c>
      <c r="F1184" s="160" t="str">
        <f>VLOOKUP(Table3[[#This Row],[FAMILIA]],FAM!$B$2:$C$61,2,FALSE)</f>
        <v>MAT.MANUTENCAO</v>
      </c>
      <c r="G1184" s="229" t="s">
        <v>182</v>
      </c>
      <c r="H1184" s="230">
        <v>10</v>
      </c>
      <c r="I1184" s="230">
        <v>30</v>
      </c>
      <c r="J1184" s="230" t="s">
        <v>19711</v>
      </c>
      <c r="K1184" s="233" t="s">
        <v>19064</v>
      </c>
      <c r="L1184" s="229"/>
      <c r="M1184" s="230"/>
    </row>
    <row r="1185" spans="2:13" ht="15" customHeight="1">
      <c r="B1185" s="228">
        <v>1951</v>
      </c>
      <c r="C1185" s="229">
        <v>737000211</v>
      </c>
      <c r="D1185" s="160" t="s">
        <v>6172</v>
      </c>
      <c r="E1185" s="230" t="s">
        <v>133</v>
      </c>
      <c r="F1185" s="160" t="str">
        <f>VLOOKUP(Table3[[#This Row],[FAMILIA]],FAM!$B$2:$C$61,2,FALSE)</f>
        <v>MAT.MANUTENCAO</v>
      </c>
      <c r="G1185" s="229" t="s">
        <v>182</v>
      </c>
      <c r="H1185" s="230">
        <v>10</v>
      </c>
      <c r="I1185" s="230">
        <v>30</v>
      </c>
      <c r="J1185" s="230" t="s">
        <v>19711</v>
      </c>
      <c r="K1185" s="233" t="s">
        <v>19064</v>
      </c>
      <c r="L1185" s="229"/>
      <c r="M1185" s="230"/>
    </row>
    <row r="1186" spans="2:13" ht="15" customHeight="1">
      <c r="B1186" s="228">
        <v>1411</v>
      </c>
      <c r="C1186" s="229">
        <v>737000212</v>
      </c>
      <c r="D1186" s="160" t="s">
        <v>6174</v>
      </c>
      <c r="E1186" s="230" t="s">
        <v>133</v>
      </c>
      <c r="F1186" s="160" t="str">
        <f>VLOOKUP(Table3[[#This Row],[FAMILIA]],FAM!$B$2:$C$61,2,FALSE)</f>
        <v>MAT.MANUTENCAO</v>
      </c>
      <c r="G1186" s="229" t="s">
        <v>182</v>
      </c>
      <c r="H1186" s="230">
        <v>10</v>
      </c>
      <c r="I1186" s="230">
        <v>30</v>
      </c>
      <c r="J1186" s="230" t="s">
        <v>19711</v>
      </c>
      <c r="K1186" s="233" t="s">
        <v>19064</v>
      </c>
      <c r="L1186" s="229"/>
      <c r="M1186" s="230"/>
    </row>
    <row r="1187" spans="2:13" ht="15" customHeight="1">
      <c r="B1187" s="228">
        <v>1412</v>
      </c>
      <c r="C1187" s="229">
        <v>737000216</v>
      </c>
      <c r="D1187" s="160" t="s">
        <v>6182</v>
      </c>
      <c r="E1187" s="230" t="s">
        <v>133</v>
      </c>
      <c r="F1187" s="160" t="str">
        <f>VLOOKUP(Table3[[#This Row],[FAMILIA]],FAM!$B$2:$C$61,2,FALSE)</f>
        <v>MAT.MANUTENCAO</v>
      </c>
      <c r="G1187" s="229" t="s">
        <v>182</v>
      </c>
      <c r="H1187" s="230">
        <v>10</v>
      </c>
      <c r="I1187" s="230">
        <v>30</v>
      </c>
      <c r="J1187" s="230" t="s">
        <v>19711</v>
      </c>
      <c r="K1187" s="233" t="s">
        <v>19064</v>
      </c>
      <c r="L1187" s="229"/>
      <c r="M1187" s="230"/>
    </row>
    <row r="1188" spans="2:13" ht="15" customHeight="1">
      <c r="B1188" s="228">
        <v>1514</v>
      </c>
      <c r="C1188" s="229">
        <v>737000217</v>
      </c>
      <c r="D1188" s="160" t="s">
        <v>6184</v>
      </c>
      <c r="E1188" s="230" t="s">
        <v>133</v>
      </c>
      <c r="F1188" s="160" t="str">
        <f>VLOOKUP(Table3[[#This Row],[FAMILIA]],FAM!$B$2:$C$61,2,FALSE)</f>
        <v>MAT.MANUTENCAO</v>
      </c>
      <c r="G1188" s="229" t="s">
        <v>182</v>
      </c>
      <c r="H1188" s="230">
        <v>10</v>
      </c>
      <c r="I1188" s="230">
        <v>30</v>
      </c>
      <c r="J1188" s="230" t="s">
        <v>19711</v>
      </c>
      <c r="K1188" s="233" t="s">
        <v>19064</v>
      </c>
      <c r="L1188" s="229"/>
      <c r="M1188" s="230"/>
    </row>
    <row r="1189" spans="2:13" ht="15" customHeight="1">
      <c r="B1189" s="228">
        <v>1416</v>
      </c>
      <c r="C1189" s="229">
        <v>737000218</v>
      </c>
      <c r="D1189" s="160" t="s">
        <v>6186</v>
      </c>
      <c r="E1189" s="230" t="s">
        <v>133</v>
      </c>
      <c r="F1189" s="160" t="str">
        <f>VLOOKUP(Table3[[#This Row],[FAMILIA]],FAM!$B$2:$C$61,2,FALSE)</f>
        <v>MAT.MANUTENCAO</v>
      </c>
      <c r="G1189" s="229" t="s">
        <v>182</v>
      </c>
      <c r="H1189" s="230">
        <v>10</v>
      </c>
      <c r="I1189" s="230">
        <v>30</v>
      </c>
      <c r="J1189" s="230" t="s">
        <v>19732</v>
      </c>
      <c r="K1189" s="233" t="s">
        <v>19064</v>
      </c>
      <c r="L1189" s="229"/>
      <c r="M1189" s="230"/>
    </row>
    <row r="1190" spans="2:13" ht="15" customHeight="1">
      <c r="B1190" s="228">
        <v>1418</v>
      </c>
      <c r="C1190" s="229">
        <v>737000223</v>
      </c>
      <c r="D1190" s="160" t="s">
        <v>6196</v>
      </c>
      <c r="E1190" s="230" t="s">
        <v>133</v>
      </c>
      <c r="F1190" s="160" t="str">
        <f>VLOOKUP(Table3[[#This Row],[FAMILIA]],FAM!$B$2:$C$61,2,FALSE)</f>
        <v>MAT.MANUTENCAO</v>
      </c>
      <c r="G1190" s="229" t="s">
        <v>182</v>
      </c>
      <c r="H1190" s="230">
        <v>10</v>
      </c>
      <c r="I1190" s="230">
        <v>30</v>
      </c>
      <c r="J1190" s="230" t="s">
        <v>19711</v>
      </c>
      <c r="K1190" s="233" t="s">
        <v>19064</v>
      </c>
      <c r="L1190" s="229"/>
      <c r="M1190" s="230"/>
    </row>
    <row r="1191" spans="2:13" ht="15" customHeight="1">
      <c r="B1191" s="228"/>
      <c r="C1191" s="229">
        <v>737000226</v>
      </c>
      <c r="D1191" s="160" t="s">
        <v>19733</v>
      </c>
      <c r="E1191" s="230" t="s">
        <v>133</v>
      </c>
      <c r="F1191" s="160" t="str">
        <f>VLOOKUP(Table3[[#This Row],[FAMILIA]],FAM!$B$2:$C$61,2,FALSE)</f>
        <v>MAT.MANUTENCAO</v>
      </c>
      <c r="G1191" s="229" t="s">
        <v>182</v>
      </c>
      <c r="H1191" s="230">
        <v>25</v>
      </c>
      <c r="I1191" s="230">
        <v>125</v>
      </c>
      <c r="J1191" s="230" t="s">
        <v>19685</v>
      </c>
      <c r="K1191" s="233" t="s">
        <v>19064</v>
      </c>
      <c r="L1191" s="229"/>
      <c r="M1191" s="230"/>
    </row>
    <row r="1192" spans="2:13" ht="15" customHeight="1">
      <c r="B1192" s="228"/>
      <c r="C1192" s="229">
        <v>737000228</v>
      </c>
      <c r="D1192" s="160" t="s">
        <v>19734</v>
      </c>
      <c r="E1192" s="230" t="s">
        <v>133</v>
      </c>
      <c r="F1192" s="160" t="str">
        <f>VLOOKUP(Table3[[#This Row],[FAMILIA]],FAM!$B$2:$C$61,2,FALSE)</f>
        <v>MAT.MANUTENCAO</v>
      </c>
      <c r="G1192" s="229" t="s">
        <v>182</v>
      </c>
      <c r="H1192" s="230">
        <v>25</v>
      </c>
      <c r="I1192" s="230">
        <v>125</v>
      </c>
      <c r="J1192" s="230" t="s">
        <v>19684</v>
      </c>
      <c r="K1192" s="233" t="s">
        <v>19064</v>
      </c>
      <c r="L1192" s="229"/>
      <c r="M1192" s="230"/>
    </row>
    <row r="1193" spans="2:13" ht="15" customHeight="1">
      <c r="B1193" s="228">
        <v>6894</v>
      </c>
      <c r="C1193" s="229">
        <v>737000229</v>
      </c>
      <c r="D1193" s="160" t="s">
        <v>19735</v>
      </c>
      <c r="E1193" s="230" t="s">
        <v>133</v>
      </c>
      <c r="F1193" s="160" t="str">
        <f>VLOOKUP(Table3[[#This Row],[FAMILIA]],FAM!$B$2:$C$61,2,FALSE)</f>
        <v>MAT.MANUTENCAO</v>
      </c>
      <c r="G1193" s="229" t="s">
        <v>182</v>
      </c>
      <c r="H1193" s="230">
        <v>25</v>
      </c>
      <c r="I1193" s="230">
        <v>125</v>
      </c>
      <c r="J1193" s="230" t="s">
        <v>19736</v>
      </c>
      <c r="K1193" s="233" t="s">
        <v>19064</v>
      </c>
      <c r="L1193" s="229"/>
      <c r="M1193" s="230"/>
    </row>
    <row r="1194" spans="2:13" ht="15" customHeight="1">
      <c r="B1194" s="228"/>
      <c r="C1194" s="229">
        <v>737000230</v>
      </c>
      <c r="D1194" s="160" t="s">
        <v>19737</v>
      </c>
      <c r="E1194" s="230" t="s">
        <v>133</v>
      </c>
      <c r="F1194" s="160" t="str">
        <f>VLOOKUP(Table3[[#This Row],[FAMILIA]],FAM!$B$2:$C$61,2,FALSE)</f>
        <v>MAT.MANUTENCAO</v>
      </c>
      <c r="G1194" s="229" t="s">
        <v>182</v>
      </c>
      <c r="H1194" s="230">
        <v>50</v>
      </c>
      <c r="I1194" s="230">
        <v>1000</v>
      </c>
      <c r="J1194" s="230" t="s">
        <v>19684</v>
      </c>
      <c r="K1194" s="233" t="s">
        <v>19064</v>
      </c>
      <c r="L1194" s="229"/>
      <c r="M1194" s="230"/>
    </row>
    <row r="1195" spans="2:13" ht="15" customHeight="1">
      <c r="B1195" s="228"/>
      <c r="C1195" s="229">
        <v>737000231</v>
      </c>
      <c r="D1195" s="160" t="s">
        <v>19738</v>
      </c>
      <c r="E1195" s="230" t="s">
        <v>133</v>
      </c>
      <c r="F1195" s="160" t="str">
        <f>VLOOKUP(Table3[[#This Row],[FAMILIA]],FAM!$B$2:$C$61,2,FALSE)</f>
        <v>MAT.MANUTENCAO</v>
      </c>
      <c r="G1195" s="229" t="s">
        <v>182</v>
      </c>
      <c r="H1195" s="230">
        <v>25</v>
      </c>
      <c r="I1195" s="230">
        <v>125</v>
      </c>
      <c r="J1195" s="230" t="s">
        <v>19687</v>
      </c>
      <c r="K1195" s="233" t="s">
        <v>19064</v>
      </c>
      <c r="L1195" s="229"/>
      <c r="M1195" s="230"/>
    </row>
    <row r="1196" spans="2:13" ht="15" customHeight="1">
      <c r="B1196" s="228"/>
      <c r="C1196" s="229">
        <v>737000232</v>
      </c>
      <c r="D1196" s="160" t="s">
        <v>19739</v>
      </c>
      <c r="E1196" s="230" t="s">
        <v>133</v>
      </c>
      <c r="F1196" s="160" t="str">
        <f>VLOOKUP(Table3[[#This Row],[FAMILIA]],FAM!$B$2:$C$61,2,FALSE)</f>
        <v>MAT.MANUTENCAO</v>
      </c>
      <c r="G1196" s="229" t="s">
        <v>182</v>
      </c>
      <c r="H1196" s="230">
        <v>25</v>
      </c>
      <c r="I1196" s="230">
        <v>500</v>
      </c>
      <c r="J1196" s="230" t="s">
        <v>19684</v>
      </c>
      <c r="K1196" s="233" t="s">
        <v>19064</v>
      </c>
      <c r="L1196" s="229"/>
      <c r="M1196" s="230"/>
    </row>
    <row r="1197" spans="2:13" ht="15" customHeight="1">
      <c r="B1197" s="228"/>
      <c r="C1197" s="229">
        <v>737000233</v>
      </c>
      <c r="D1197" s="160" t="s">
        <v>19740</v>
      </c>
      <c r="E1197" s="230" t="s">
        <v>133</v>
      </c>
      <c r="F1197" s="160" t="str">
        <f>VLOOKUP(Table3[[#This Row],[FAMILIA]],FAM!$B$2:$C$61,2,FALSE)</f>
        <v>MAT.MANUTENCAO</v>
      </c>
      <c r="G1197" s="229" t="s">
        <v>182</v>
      </c>
      <c r="H1197" s="230">
        <v>25</v>
      </c>
      <c r="I1197" s="230">
        <v>125</v>
      </c>
      <c r="J1197" s="230" t="s">
        <v>19684</v>
      </c>
      <c r="K1197" s="233" t="s">
        <v>19064</v>
      </c>
      <c r="L1197" s="229"/>
      <c r="M1197" s="230"/>
    </row>
    <row r="1198" spans="2:13" ht="15" customHeight="1">
      <c r="B1198" s="228"/>
      <c r="C1198" s="229">
        <v>737000234</v>
      </c>
      <c r="D1198" s="160" t="s">
        <v>19741</v>
      </c>
      <c r="E1198" s="230" t="s">
        <v>133</v>
      </c>
      <c r="F1198" s="160" t="str">
        <f>VLOOKUP(Table3[[#This Row],[FAMILIA]],FAM!$B$2:$C$61,2,FALSE)</f>
        <v>MAT.MANUTENCAO</v>
      </c>
      <c r="G1198" s="229" t="s">
        <v>182</v>
      </c>
      <c r="H1198" s="230">
        <v>25</v>
      </c>
      <c r="I1198" s="230">
        <v>125</v>
      </c>
      <c r="J1198" s="230" t="s">
        <v>19684</v>
      </c>
      <c r="K1198" s="233" t="s">
        <v>19064</v>
      </c>
      <c r="L1198" s="229"/>
      <c r="M1198" s="230"/>
    </row>
    <row r="1199" spans="2:13" ht="15" customHeight="1">
      <c r="B1199" s="228"/>
      <c r="C1199" s="229">
        <v>737000235</v>
      </c>
      <c r="D1199" s="160" t="s">
        <v>19742</v>
      </c>
      <c r="E1199" s="230" t="s">
        <v>133</v>
      </c>
      <c r="F1199" s="160" t="str">
        <f>VLOOKUP(Table3[[#This Row],[FAMILIA]],FAM!$B$2:$C$61,2,FALSE)</f>
        <v>MAT.MANUTENCAO</v>
      </c>
      <c r="G1199" s="229" t="s">
        <v>182</v>
      </c>
      <c r="H1199" s="230">
        <v>25</v>
      </c>
      <c r="I1199" s="230">
        <v>1000</v>
      </c>
      <c r="J1199" s="230" t="s">
        <v>19684</v>
      </c>
      <c r="K1199" s="233" t="s">
        <v>19064</v>
      </c>
      <c r="L1199" s="229"/>
      <c r="M1199" s="230"/>
    </row>
    <row r="1200" spans="2:13" ht="15" customHeight="1">
      <c r="B1200" s="228"/>
      <c r="C1200" s="229">
        <v>737000236</v>
      </c>
      <c r="D1200" s="160" t="s">
        <v>19743</v>
      </c>
      <c r="E1200" s="230" t="s">
        <v>133</v>
      </c>
      <c r="F1200" s="160" t="str">
        <f>VLOOKUP(Table3[[#This Row],[FAMILIA]],FAM!$B$2:$C$61,2,FALSE)</f>
        <v>MAT.MANUTENCAO</v>
      </c>
      <c r="G1200" s="229" t="s">
        <v>182</v>
      </c>
      <c r="H1200" s="230">
        <v>25</v>
      </c>
      <c r="I1200" s="230">
        <v>125</v>
      </c>
      <c r="J1200" s="230" t="s">
        <v>19684</v>
      </c>
      <c r="K1200" s="233" t="s">
        <v>19064</v>
      </c>
      <c r="L1200" s="229"/>
      <c r="M1200" s="230"/>
    </row>
    <row r="1201" spans="3:13" ht="15" customHeight="1">
      <c r="C1201" s="229">
        <v>737000237</v>
      </c>
      <c r="D1201" s="160" t="s">
        <v>6224</v>
      </c>
      <c r="E1201" s="230" t="s">
        <v>133</v>
      </c>
      <c r="F1201" s="160" t="str">
        <f>VLOOKUP(Table3[[#This Row],[FAMILIA]],FAM!$B$2:$C$61,2,FALSE)</f>
        <v>MAT.MANUTENCAO</v>
      </c>
      <c r="G1201" s="229" t="s">
        <v>182</v>
      </c>
      <c r="H1201" s="230">
        <v>25</v>
      </c>
      <c r="I1201" s="230">
        <v>1000</v>
      </c>
      <c r="J1201" s="230" t="s">
        <v>19684</v>
      </c>
      <c r="K1201" s="233" t="s">
        <v>19064</v>
      </c>
      <c r="L1201" s="229"/>
      <c r="M1201" s="230"/>
    </row>
    <row r="1202" spans="3:13" ht="15" customHeight="1">
      <c r="C1202" s="229">
        <v>737000238</v>
      </c>
      <c r="D1202" s="160" t="s">
        <v>19744</v>
      </c>
      <c r="E1202" s="230" t="s">
        <v>133</v>
      </c>
      <c r="F1202" s="160" t="str">
        <f>VLOOKUP(Table3[[#This Row],[FAMILIA]],FAM!$B$2:$C$61,2,FALSE)</f>
        <v>MAT.MANUTENCAO</v>
      </c>
      <c r="G1202" s="229" t="s">
        <v>182</v>
      </c>
      <c r="H1202" s="230">
        <v>25</v>
      </c>
      <c r="I1202" s="230">
        <v>125</v>
      </c>
      <c r="J1202" s="230" t="s">
        <v>19684</v>
      </c>
      <c r="K1202" s="233" t="s">
        <v>19064</v>
      </c>
      <c r="L1202" s="229"/>
      <c r="M1202" s="230"/>
    </row>
    <row r="1203" spans="3:13" ht="15" customHeight="1">
      <c r="C1203" s="229">
        <v>737000239</v>
      </c>
      <c r="D1203" s="160" t="s">
        <v>19745</v>
      </c>
      <c r="E1203" s="230" t="s">
        <v>133</v>
      </c>
      <c r="F1203" s="160" t="str">
        <f>VLOOKUP(Table3[[#This Row],[FAMILIA]],FAM!$B$2:$C$61,2,FALSE)</f>
        <v>MAT.MANUTENCAO</v>
      </c>
      <c r="G1203" s="229" t="s">
        <v>182</v>
      </c>
      <c r="H1203" s="230">
        <v>25</v>
      </c>
      <c r="I1203" s="230">
        <v>125</v>
      </c>
      <c r="J1203" s="230" t="s">
        <v>19684</v>
      </c>
      <c r="K1203" s="233" t="s">
        <v>19064</v>
      </c>
      <c r="L1203" s="229"/>
      <c r="M1203" s="230"/>
    </row>
    <row r="1204" spans="3:13" ht="15" customHeight="1">
      <c r="C1204" s="229">
        <v>737000240</v>
      </c>
      <c r="D1204" s="160" t="s">
        <v>19746</v>
      </c>
      <c r="E1204" s="230" t="s">
        <v>133</v>
      </c>
      <c r="F1204" s="160" t="str">
        <f>VLOOKUP(Table3[[#This Row],[FAMILIA]],FAM!$B$2:$C$61,2,FALSE)</f>
        <v>MAT.MANUTENCAO</v>
      </c>
      <c r="G1204" s="229" t="s">
        <v>182</v>
      </c>
      <c r="H1204" s="230">
        <v>25</v>
      </c>
      <c r="I1204" s="230">
        <v>1000</v>
      </c>
      <c r="J1204" s="230" t="s">
        <v>19688</v>
      </c>
      <c r="K1204" s="233" t="s">
        <v>19064</v>
      </c>
      <c r="L1204" s="229"/>
      <c r="M1204" s="230"/>
    </row>
    <row r="1205" spans="3:13" ht="15" customHeight="1">
      <c r="C1205" s="229">
        <v>737000241</v>
      </c>
      <c r="D1205" s="160" t="s">
        <v>19747</v>
      </c>
      <c r="E1205" s="230" t="s">
        <v>133</v>
      </c>
      <c r="F1205" s="160" t="str">
        <f>VLOOKUP(Table3[[#This Row],[FAMILIA]],FAM!$B$2:$C$61,2,FALSE)</f>
        <v>MAT.MANUTENCAO</v>
      </c>
      <c r="G1205" s="229" t="s">
        <v>182</v>
      </c>
      <c r="H1205" s="230">
        <v>25</v>
      </c>
      <c r="I1205" s="230">
        <v>1000</v>
      </c>
      <c r="J1205" s="230" t="s">
        <v>19684</v>
      </c>
      <c r="K1205" s="233" t="s">
        <v>19064</v>
      </c>
      <c r="L1205" s="229"/>
      <c r="M1205" s="230"/>
    </row>
    <row r="1206" spans="3:13" ht="15" customHeight="1">
      <c r="C1206" s="229">
        <v>737000242</v>
      </c>
      <c r="D1206" s="160" t="s">
        <v>19748</v>
      </c>
      <c r="E1206" s="230" t="s">
        <v>133</v>
      </c>
      <c r="F1206" s="160" t="str">
        <f>VLOOKUP(Table3[[#This Row],[FAMILIA]],FAM!$B$2:$C$61,2,FALSE)</f>
        <v>MAT.MANUTENCAO</v>
      </c>
      <c r="G1206" s="229" t="s">
        <v>182</v>
      </c>
      <c r="H1206" s="230">
        <v>25</v>
      </c>
      <c r="I1206" s="230">
        <v>1000</v>
      </c>
      <c r="J1206" s="230" t="s">
        <v>19687</v>
      </c>
      <c r="K1206" s="233" t="s">
        <v>19064</v>
      </c>
      <c r="L1206" s="229"/>
      <c r="M1206" s="230"/>
    </row>
    <row r="1207" spans="3:13" ht="15" customHeight="1">
      <c r="C1207" s="229">
        <v>737000243</v>
      </c>
      <c r="D1207" s="160" t="s">
        <v>19749</v>
      </c>
      <c r="E1207" s="230" t="s">
        <v>133</v>
      </c>
      <c r="F1207" s="160" t="s">
        <v>134</v>
      </c>
      <c r="G1207" s="229" t="s">
        <v>182</v>
      </c>
      <c r="H1207" s="230">
        <v>25</v>
      </c>
      <c r="I1207" s="230">
        <v>1000</v>
      </c>
      <c r="J1207" s="230" t="s">
        <v>19685</v>
      </c>
      <c r="K1207" s="233" t="s">
        <v>19064</v>
      </c>
      <c r="L1207" s="229"/>
      <c r="M1207" s="230"/>
    </row>
    <row r="1208" spans="3:13" ht="15" customHeight="1">
      <c r="C1208" s="229">
        <v>737000244</v>
      </c>
      <c r="D1208" s="160" t="s">
        <v>19750</v>
      </c>
      <c r="E1208" s="230" t="s">
        <v>133</v>
      </c>
      <c r="F1208" s="160" t="str">
        <f>VLOOKUP(Table3[[#This Row],[FAMILIA]],FAM!$B$2:$C$61,2,FALSE)</f>
        <v>MAT.MANUTENCAO</v>
      </c>
      <c r="G1208" s="229" t="s">
        <v>182</v>
      </c>
      <c r="H1208" s="230">
        <v>25</v>
      </c>
      <c r="I1208" s="230">
        <v>125</v>
      </c>
      <c r="J1208" s="230" t="s">
        <v>19685</v>
      </c>
      <c r="K1208" s="233" t="s">
        <v>19064</v>
      </c>
      <c r="L1208" s="229"/>
      <c r="M1208" s="230"/>
    </row>
    <row r="1209" spans="3:13" ht="15" customHeight="1">
      <c r="C1209" s="229">
        <v>737000245</v>
      </c>
      <c r="D1209" s="160" t="s">
        <v>19751</v>
      </c>
      <c r="E1209" s="230" t="s">
        <v>133</v>
      </c>
      <c r="F1209" s="160" t="str">
        <f>VLOOKUP(Table3[[#This Row],[FAMILIA]],FAM!$B$2:$C$61,2,FALSE)</f>
        <v>MAT.MANUTENCAO</v>
      </c>
      <c r="G1209" s="229" t="s">
        <v>182</v>
      </c>
      <c r="H1209" s="230">
        <v>25</v>
      </c>
      <c r="I1209" s="230">
        <v>125</v>
      </c>
      <c r="J1209" s="230" t="s">
        <v>19685</v>
      </c>
      <c r="K1209" s="233" t="s">
        <v>19064</v>
      </c>
      <c r="L1209" s="229"/>
      <c r="M1209" s="230"/>
    </row>
    <row r="1210" spans="3:13" ht="15" customHeight="1">
      <c r="C1210" s="229">
        <v>737000246</v>
      </c>
      <c r="D1210" s="160" t="s">
        <v>19752</v>
      </c>
      <c r="E1210" s="230" t="s">
        <v>133</v>
      </c>
      <c r="F1210" s="160" t="str">
        <f>VLOOKUP(Table3[[#This Row],[FAMILIA]],FAM!$B$2:$C$61,2,FALSE)</f>
        <v>MAT.MANUTENCAO</v>
      </c>
      <c r="G1210" s="229" t="s">
        <v>182</v>
      </c>
      <c r="H1210" s="230">
        <v>25</v>
      </c>
      <c r="I1210" s="230">
        <v>1000</v>
      </c>
      <c r="J1210" s="230" t="s">
        <v>19685</v>
      </c>
      <c r="K1210" s="233" t="s">
        <v>19064</v>
      </c>
      <c r="L1210" s="229"/>
      <c r="M1210" s="230"/>
    </row>
    <row r="1211" spans="3:13" ht="15" customHeight="1">
      <c r="C1211" s="229">
        <v>737000247</v>
      </c>
      <c r="D1211" s="160" t="s">
        <v>19753</v>
      </c>
      <c r="E1211" s="230" t="s">
        <v>133</v>
      </c>
      <c r="F1211" s="160" t="str">
        <f>VLOOKUP(Table3[[#This Row],[FAMILIA]],FAM!$B$2:$C$61,2,FALSE)</f>
        <v>MAT.MANUTENCAO</v>
      </c>
      <c r="G1211" s="229" t="s">
        <v>182</v>
      </c>
      <c r="H1211" s="230">
        <v>20</v>
      </c>
      <c r="I1211" s="230">
        <v>500</v>
      </c>
      <c r="J1211" s="230" t="s">
        <v>19685</v>
      </c>
      <c r="K1211" s="233" t="s">
        <v>19064</v>
      </c>
      <c r="L1211" s="229"/>
      <c r="M1211" s="230"/>
    </row>
    <row r="1212" spans="3:13" ht="15" customHeight="1">
      <c r="C1212" s="229">
        <v>737000248</v>
      </c>
      <c r="D1212" s="160" t="s">
        <v>19754</v>
      </c>
      <c r="E1212" s="230" t="s">
        <v>133</v>
      </c>
      <c r="F1212" s="160" t="str">
        <f>VLOOKUP(Table3[[#This Row],[FAMILIA]],FAM!$B$2:$C$61,2,FALSE)</f>
        <v>MAT.MANUTENCAO</v>
      </c>
      <c r="G1212" s="229" t="s">
        <v>182</v>
      </c>
      <c r="H1212" s="230">
        <v>20</v>
      </c>
      <c r="I1212" s="230">
        <v>100</v>
      </c>
      <c r="J1212" s="230" t="s">
        <v>19685</v>
      </c>
      <c r="K1212" s="233" t="s">
        <v>19064</v>
      </c>
      <c r="L1212" s="229"/>
      <c r="M1212" s="230"/>
    </row>
    <row r="1213" spans="3:13" ht="15" customHeight="1">
      <c r="C1213" s="229">
        <v>737000249</v>
      </c>
      <c r="D1213" s="160" t="s">
        <v>19755</v>
      </c>
      <c r="E1213" s="230" t="s">
        <v>133</v>
      </c>
      <c r="F1213" s="160" t="str">
        <f>VLOOKUP(Table3[[#This Row],[FAMILIA]],FAM!$B$2:$C$61,2,FALSE)</f>
        <v>MAT.MANUTENCAO</v>
      </c>
      <c r="G1213" s="229" t="s">
        <v>182</v>
      </c>
      <c r="H1213" s="230">
        <v>25</v>
      </c>
      <c r="I1213" s="230">
        <v>1000</v>
      </c>
      <c r="J1213" s="230" t="s">
        <v>19756</v>
      </c>
      <c r="K1213" s="233" t="s">
        <v>19064</v>
      </c>
      <c r="L1213" s="229"/>
      <c r="M1213" s="230"/>
    </row>
    <row r="1214" spans="3:13" ht="15" customHeight="1">
      <c r="C1214" s="229">
        <v>737000250</v>
      </c>
      <c r="D1214" s="160" t="s">
        <v>19757</v>
      </c>
      <c r="E1214" s="230" t="s">
        <v>133</v>
      </c>
      <c r="F1214" s="160" t="str">
        <f>VLOOKUP(Table3[[#This Row],[FAMILIA]],FAM!$B$2:$C$61,2,FALSE)</f>
        <v>MAT.MANUTENCAO</v>
      </c>
      <c r="G1214" s="229" t="s">
        <v>182</v>
      </c>
      <c r="H1214" s="230">
        <v>25</v>
      </c>
      <c r="I1214" s="230">
        <v>500</v>
      </c>
      <c r="J1214" s="230" t="s">
        <v>19679</v>
      </c>
      <c r="K1214" s="233" t="s">
        <v>19064</v>
      </c>
      <c r="L1214" s="229"/>
      <c r="M1214" s="230"/>
    </row>
    <row r="1215" spans="3:13" ht="15" customHeight="1">
      <c r="C1215" s="229">
        <v>737000251</v>
      </c>
      <c r="D1215" s="160" t="s">
        <v>19758</v>
      </c>
      <c r="E1215" s="230" t="s">
        <v>133</v>
      </c>
      <c r="F1215" s="160" t="str">
        <f>VLOOKUP(Table3[[#This Row],[FAMILIA]],FAM!$B$2:$C$61,2,FALSE)</f>
        <v>MAT.MANUTENCAO</v>
      </c>
      <c r="G1215" s="229" t="s">
        <v>182</v>
      </c>
      <c r="H1215" s="230">
        <v>25</v>
      </c>
      <c r="I1215" s="230">
        <v>125</v>
      </c>
      <c r="J1215" s="230" t="s">
        <v>19759</v>
      </c>
      <c r="K1215" s="233" t="s">
        <v>19064</v>
      </c>
      <c r="L1215" s="229"/>
      <c r="M1215" s="230"/>
    </row>
    <row r="1216" spans="3:13" ht="15" customHeight="1">
      <c r="C1216" s="229">
        <v>737000252</v>
      </c>
      <c r="D1216" s="160" t="s">
        <v>19760</v>
      </c>
      <c r="E1216" s="230" t="s">
        <v>133</v>
      </c>
      <c r="F1216" s="160" t="str">
        <f>VLOOKUP(Table3[[#This Row],[FAMILIA]],FAM!$B$2:$C$61,2,FALSE)</f>
        <v>MAT.MANUTENCAO</v>
      </c>
      <c r="G1216" s="229" t="s">
        <v>182</v>
      </c>
      <c r="H1216" s="230">
        <v>25</v>
      </c>
      <c r="I1216" s="230">
        <v>125</v>
      </c>
      <c r="J1216" s="230" t="s">
        <v>19684</v>
      </c>
      <c r="K1216" s="233" t="s">
        <v>19064</v>
      </c>
      <c r="L1216" s="229"/>
      <c r="M1216" s="230"/>
    </row>
    <row r="1217" spans="2:13" ht="15" customHeight="1">
      <c r="B1217" s="228"/>
      <c r="C1217" s="229">
        <v>737000253</v>
      </c>
      <c r="D1217" s="160" t="s">
        <v>19761</v>
      </c>
      <c r="E1217" s="230" t="s">
        <v>133</v>
      </c>
      <c r="F1217" s="160" t="str">
        <f>VLOOKUP(Table3[[#This Row],[FAMILIA]],FAM!$B$2:$C$61,2,FALSE)</f>
        <v>MAT.MANUTENCAO</v>
      </c>
      <c r="G1217" s="229" t="s">
        <v>182</v>
      </c>
      <c r="H1217" s="230">
        <v>25</v>
      </c>
      <c r="I1217" s="230">
        <v>125</v>
      </c>
      <c r="J1217" s="230" t="s">
        <v>19684</v>
      </c>
      <c r="K1217" s="233" t="s">
        <v>19064</v>
      </c>
      <c r="L1217" s="229"/>
      <c r="M1217" s="230"/>
    </row>
    <row r="1218" spans="2:13" ht="15" customHeight="1">
      <c r="B1218" s="228"/>
      <c r="C1218" s="229">
        <v>737000254</v>
      </c>
      <c r="D1218" s="160" t="s">
        <v>19762</v>
      </c>
      <c r="E1218" s="230" t="s">
        <v>133</v>
      </c>
      <c r="F1218" s="160" t="str">
        <f>VLOOKUP(Table3[[#This Row],[FAMILIA]],FAM!$B$2:$C$61,2,FALSE)</f>
        <v>MAT.MANUTENCAO</v>
      </c>
      <c r="G1218" s="229" t="s">
        <v>182</v>
      </c>
      <c r="H1218" s="230">
        <v>25</v>
      </c>
      <c r="I1218" s="230">
        <v>100</v>
      </c>
      <c r="J1218" s="230" t="s">
        <v>19679</v>
      </c>
      <c r="K1218" s="233" t="s">
        <v>19064</v>
      </c>
      <c r="L1218" s="229"/>
      <c r="M1218" s="230"/>
    </row>
    <row r="1219" spans="2:13" ht="15" customHeight="1">
      <c r="B1219" s="228">
        <v>7002</v>
      </c>
      <c r="C1219" s="229">
        <v>737000388</v>
      </c>
      <c r="D1219" s="160" t="s">
        <v>6290</v>
      </c>
      <c r="E1219" s="230" t="s">
        <v>133</v>
      </c>
      <c r="F1219" s="160" t="str">
        <f>VLOOKUP(Table3[[#This Row],[FAMILIA]],FAM!$B$2:$C$61,2,FALSE)</f>
        <v>MAT.MANUTENCAO</v>
      </c>
      <c r="G1219" s="229" t="s">
        <v>182</v>
      </c>
      <c r="H1219" s="230">
        <v>25</v>
      </c>
      <c r="I1219" s="230">
        <v>90</v>
      </c>
      <c r="J1219" s="230" t="s">
        <v>19705</v>
      </c>
      <c r="K1219" s="233" t="s">
        <v>19064</v>
      </c>
      <c r="L1219" s="229"/>
      <c r="M1219" s="230"/>
    </row>
    <row r="1220" spans="2:13" ht="15" customHeight="1">
      <c r="B1220" s="228">
        <v>2938</v>
      </c>
      <c r="C1220" s="229">
        <v>737000389</v>
      </c>
      <c r="D1220" s="160" t="s">
        <v>6292</v>
      </c>
      <c r="E1220" s="230" t="s">
        <v>133</v>
      </c>
      <c r="F1220" s="160" t="str">
        <f>VLOOKUP(Table3[[#This Row],[FAMILIA]],FAM!$B$2:$C$61,2,FALSE)</f>
        <v>MAT.MANUTENCAO</v>
      </c>
      <c r="G1220" s="229" t="s">
        <v>182</v>
      </c>
      <c r="H1220" s="230">
        <v>25</v>
      </c>
      <c r="I1220" s="230">
        <v>50</v>
      </c>
      <c r="J1220" s="230" t="s">
        <v>19713</v>
      </c>
      <c r="K1220" s="233" t="s">
        <v>19064</v>
      </c>
      <c r="L1220" s="229"/>
      <c r="M1220" s="230"/>
    </row>
    <row r="1221" spans="2:13" ht="15" customHeight="1">
      <c r="B1221" s="228">
        <v>1017</v>
      </c>
      <c r="C1221" s="229">
        <v>737000391</v>
      </c>
      <c r="D1221" s="160" t="s">
        <v>6295</v>
      </c>
      <c r="E1221" s="230" t="s">
        <v>133</v>
      </c>
      <c r="F1221" s="160" t="str">
        <f>VLOOKUP(Table3[[#This Row],[FAMILIA]],FAM!$B$2:$C$61,2,FALSE)</f>
        <v>MAT.MANUTENCAO</v>
      </c>
      <c r="G1221" s="229" t="s">
        <v>182</v>
      </c>
      <c r="H1221" s="230">
        <v>25</v>
      </c>
      <c r="I1221" s="230">
        <v>150</v>
      </c>
      <c r="J1221" s="230" t="s">
        <v>19713</v>
      </c>
      <c r="K1221" s="233" t="s">
        <v>19064</v>
      </c>
      <c r="L1221" s="229"/>
      <c r="M1221" s="230"/>
    </row>
    <row r="1222" spans="2:13" ht="15" customHeight="1">
      <c r="B1222" s="228">
        <v>1402</v>
      </c>
      <c r="C1222" s="229">
        <v>737000392</v>
      </c>
      <c r="D1222" s="160" t="s">
        <v>6297</v>
      </c>
      <c r="E1222" s="230" t="s">
        <v>133</v>
      </c>
      <c r="F1222" s="160" t="str">
        <f>VLOOKUP(Table3[[#This Row],[FAMILIA]],FAM!$B$2:$C$61,2,FALSE)</f>
        <v>MAT.MANUTENCAO</v>
      </c>
      <c r="G1222" s="229" t="s">
        <v>182</v>
      </c>
      <c r="H1222" s="230">
        <v>10</v>
      </c>
      <c r="I1222" s="230">
        <v>20</v>
      </c>
      <c r="J1222" s="230" t="s">
        <v>19713</v>
      </c>
      <c r="K1222" s="233" t="s">
        <v>19064</v>
      </c>
      <c r="L1222" s="229"/>
      <c r="M1222" s="230"/>
    </row>
    <row r="1223" spans="2:13" ht="15" customHeight="1">
      <c r="B1223" s="228">
        <v>3822</v>
      </c>
      <c r="C1223" s="229">
        <v>737000420</v>
      </c>
      <c r="D1223" s="160" t="s">
        <v>6311</v>
      </c>
      <c r="E1223" s="230" t="s">
        <v>133</v>
      </c>
      <c r="F1223" s="160" t="str">
        <f>VLOOKUP(Table3[[#This Row],[FAMILIA]],FAM!$B$2:$C$61,2,FALSE)</f>
        <v>MAT.MANUTENCAO</v>
      </c>
      <c r="G1223" s="229" t="s">
        <v>182</v>
      </c>
      <c r="H1223" s="230">
        <v>25</v>
      </c>
      <c r="I1223" s="230">
        <v>500</v>
      </c>
      <c r="J1223" s="230" t="s">
        <v>19763</v>
      </c>
      <c r="K1223" s="233" t="s">
        <v>19064</v>
      </c>
      <c r="L1223" s="229"/>
      <c r="M1223" s="230"/>
    </row>
    <row r="1224" spans="2:13" ht="15" customHeight="1">
      <c r="B1224" s="228">
        <v>3817</v>
      </c>
      <c r="C1224" s="229">
        <v>737000421</v>
      </c>
      <c r="D1224" s="160" t="s">
        <v>6313</v>
      </c>
      <c r="E1224" s="230" t="s">
        <v>133</v>
      </c>
      <c r="F1224" s="160" t="str">
        <f>VLOOKUP(Table3[[#This Row],[FAMILIA]],FAM!$B$2:$C$61,2,FALSE)</f>
        <v>MAT.MANUTENCAO</v>
      </c>
      <c r="G1224" s="229" t="s">
        <v>182</v>
      </c>
      <c r="H1224" s="230">
        <v>25</v>
      </c>
      <c r="I1224" s="230">
        <v>500</v>
      </c>
      <c r="J1224" s="230" t="s">
        <v>19763</v>
      </c>
      <c r="K1224" s="233" t="s">
        <v>19064</v>
      </c>
      <c r="L1224" s="229"/>
      <c r="M1224" s="230"/>
    </row>
    <row r="1225" spans="2:13" ht="15" customHeight="1">
      <c r="B1225" s="228">
        <v>3819</v>
      </c>
      <c r="C1225" s="229">
        <v>737000422</v>
      </c>
      <c r="D1225" s="160" t="s">
        <v>6315</v>
      </c>
      <c r="E1225" s="230" t="s">
        <v>133</v>
      </c>
      <c r="F1225" s="160" t="str">
        <f>VLOOKUP(Table3[[#This Row],[FAMILIA]],FAM!$B$2:$C$61,2,FALSE)</f>
        <v>MAT.MANUTENCAO</v>
      </c>
      <c r="G1225" s="229" t="s">
        <v>182</v>
      </c>
      <c r="H1225" s="230">
        <v>25</v>
      </c>
      <c r="I1225" s="230">
        <v>125</v>
      </c>
      <c r="J1225" s="230" t="s">
        <v>19763</v>
      </c>
      <c r="K1225" s="233" t="s">
        <v>19064</v>
      </c>
      <c r="L1225" s="229"/>
      <c r="M1225" s="230"/>
    </row>
    <row r="1226" spans="2:13" ht="15" customHeight="1">
      <c r="B1226" s="228">
        <v>3813</v>
      </c>
      <c r="C1226" s="229">
        <v>737000423</v>
      </c>
      <c r="D1226" s="160" t="s">
        <v>6317</v>
      </c>
      <c r="E1226" s="230" t="s">
        <v>133</v>
      </c>
      <c r="F1226" s="160" t="str">
        <f>VLOOKUP(Table3[[#This Row],[FAMILIA]],FAM!$B$2:$C$61,2,FALSE)</f>
        <v>MAT.MANUTENCAO</v>
      </c>
      <c r="G1226" s="229" t="s">
        <v>182</v>
      </c>
      <c r="H1226" s="230">
        <v>25</v>
      </c>
      <c r="I1226" s="230">
        <v>125</v>
      </c>
      <c r="J1226" s="230" t="s">
        <v>19763</v>
      </c>
      <c r="K1226" s="233" t="s">
        <v>19064</v>
      </c>
      <c r="L1226" s="229"/>
      <c r="M1226" s="230"/>
    </row>
    <row r="1227" spans="2:13" ht="15" customHeight="1">
      <c r="B1227" s="228">
        <v>3823</v>
      </c>
      <c r="C1227" s="229">
        <v>737000424</v>
      </c>
      <c r="D1227" s="160" t="s">
        <v>6319</v>
      </c>
      <c r="E1227" s="230" t="s">
        <v>133</v>
      </c>
      <c r="F1227" s="160" t="str">
        <f>VLOOKUP(Table3[[#This Row],[FAMILIA]],FAM!$B$2:$C$61,2,FALSE)</f>
        <v>MAT.MANUTENCAO</v>
      </c>
      <c r="G1227" s="229" t="s">
        <v>182</v>
      </c>
      <c r="H1227" s="230">
        <v>25</v>
      </c>
      <c r="I1227" s="230">
        <v>125</v>
      </c>
      <c r="J1227" s="230" t="s">
        <v>19763</v>
      </c>
      <c r="K1227" s="233" t="s">
        <v>19064</v>
      </c>
      <c r="L1227" s="229"/>
      <c r="M1227" s="230"/>
    </row>
    <row r="1228" spans="2:13" ht="15" customHeight="1">
      <c r="B1228" s="228">
        <v>3821</v>
      </c>
      <c r="C1228" s="229">
        <v>737000425</v>
      </c>
      <c r="D1228" s="160" t="s">
        <v>6321</v>
      </c>
      <c r="E1228" s="230" t="s">
        <v>133</v>
      </c>
      <c r="F1228" s="160" t="str">
        <f>VLOOKUP(Table3[[#This Row],[FAMILIA]],FAM!$B$2:$C$61,2,FALSE)</f>
        <v>MAT.MANUTENCAO</v>
      </c>
      <c r="G1228" s="229" t="s">
        <v>182</v>
      </c>
      <c r="H1228" s="230">
        <v>25</v>
      </c>
      <c r="I1228" s="230">
        <v>500</v>
      </c>
      <c r="J1228" s="230" t="s">
        <v>19763</v>
      </c>
      <c r="K1228" s="233" t="s">
        <v>19064</v>
      </c>
      <c r="L1228" s="229"/>
      <c r="M1228" s="230"/>
    </row>
    <row r="1229" spans="2:13" ht="15" customHeight="1">
      <c r="B1229" s="228">
        <v>3814</v>
      </c>
      <c r="C1229" s="229">
        <v>737000426</v>
      </c>
      <c r="D1229" s="160" t="s">
        <v>6323</v>
      </c>
      <c r="E1229" s="230" t="s">
        <v>133</v>
      </c>
      <c r="F1229" s="160" t="str">
        <f>VLOOKUP(Table3[[#This Row],[FAMILIA]],FAM!$B$2:$C$61,2,FALSE)</f>
        <v>MAT.MANUTENCAO</v>
      </c>
      <c r="G1229" s="229" t="s">
        <v>182</v>
      </c>
      <c r="H1229" s="230">
        <v>25</v>
      </c>
      <c r="I1229" s="230">
        <v>500</v>
      </c>
      <c r="J1229" s="230" t="s">
        <v>19763</v>
      </c>
      <c r="K1229" s="233" t="s">
        <v>19064</v>
      </c>
      <c r="L1229" s="229"/>
      <c r="M1229" s="230"/>
    </row>
    <row r="1230" spans="2:13" ht="15" customHeight="1">
      <c r="B1230" s="228">
        <v>3815</v>
      </c>
      <c r="C1230" s="229">
        <v>737000427</v>
      </c>
      <c r="D1230" s="160" t="s">
        <v>6325</v>
      </c>
      <c r="E1230" s="230" t="s">
        <v>133</v>
      </c>
      <c r="F1230" s="160" t="str">
        <f>VLOOKUP(Table3[[#This Row],[FAMILIA]],FAM!$B$2:$C$61,2,FALSE)</f>
        <v>MAT.MANUTENCAO</v>
      </c>
      <c r="G1230" s="229" t="s">
        <v>182</v>
      </c>
      <c r="H1230" s="230">
        <v>25</v>
      </c>
      <c r="I1230" s="230">
        <v>125</v>
      </c>
      <c r="J1230" s="230" t="s">
        <v>19763</v>
      </c>
      <c r="K1230" s="233" t="s">
        <v>19064</v>
      </c>
      <c r="L1230" s="229"/>
      <c r="M1230" s="230"/>
    </row>
    <row r="1231" spans="2:13" ht="15" customHeight="1">
      <c r="B1231" s="228">
        <v>3816</v>
      </c>
      <c r="C1231" s="229">
        <v>737000428</v>
      </c>
      <c r="D1231" s="160" t="s">
        <v>6327</v>
      </c>
      <c r="E1231" s="230" t="s">
        <v>133</v>
      </c>
      <c r="F1231" s="160" t="str">
        <f>VLOOKUP(Table3[[#This Row],[FAMILIA]],FAM!$B$2:$C$61,2,FALSE)</f>
        <v>MAT.MANUTENCAO</v>
      </c>
      <c r="G1231" s="229" t="s">
        <v>182</v>
      </c>
      <c r="H1231" s="230">
        <v>25</v>
      </c>
      <c r="I1231" s="230">
        <v>500</v>
      </c>
      <c r="J1231" s="230" t="s">
        <v>19763</v>
      </c>
      <c r="K1231" s="233" t="s">
        <v>19064</v>
      </c>
      <c r="L1231" s="229"/>
      <c r="M1231" s="230"/>
    </row>
    <row r="1232" spans="2:13" ht="15" customHeight="1">
      <c r="B1232" s="228">
        <v>2706</v>
      </c>
      <c r="C1232" s="229">
        <v>737000432</v>
      </c>
      <c r="D1232" s="160" t="s">
        <v>6335</v>
      </c>
      <c r="E1232" s="230" t="s">
        <v>133</v>
      </c>
      <c r="F1232" s="160" t="str">
        <f>VLOOKUP(Table3[[#This Row],[FAMILIA]],FAM!$B$2:$C$61,2,FALSE)</f>
        <v>MAT.MANUTENCAO</v>
      </c>
      <c r="G1232" s="229" t="s">
        <v>182</v>
      </c>
      <c r="H1232" s="230">
        <v>50</v>
      </c>
      <c r="I1232" s="230">
        <v>1000</v>
      </c>
      <c r="J1232" s="230" t="s">
        <v>19764</v>
      </c>
      <c r="K1232" s="233" t="s">
        <v>19064</v>
      </c>
      <c r="L1232" s="229"/>
      <c r="M1232" s="230"/>
    </row>
    <row r="1233" spans="2:13" ht="15" customHeight="1">
      <c r="B1233" s="228">
        <v>1405</v>
      </c>
      <c r="C1233" s="229">
        <v>737000433</v>
      </c>
      <c r="D1233" s="160" t="s">
        <v>6337</v>
      </c>
      <c r="E1233" s="230" t="s">
        <v>133</v>
      </c>
      <c r="F1233" s="160" t="str">
        <f>VLOOKUP(Table3[[#This Row],[FAMILIA]],FAM!$B$2:$C$61,2,FALSE)</f>
        <v>MAT.MANUTENCAO</v>
      </c>
      <c r="G1233" s="229" t="s">
        <v>182</v>
      </c>
      <c r="H1233" s="230">
        <v>50</v>
      </c>
      <c r="I1233" s="230">
        <v>1000</v>
      </c>
      <c r="J1233" s="230" t="s">
        <v>19764</v>
      </c>
      <c r="K1233" s="233" t="s">
        <v>19064</v>
      </c>
      <c r="L1233" s="229"/>
      <c r="M1233" s="230"/>
    </row>
    <row r="1234" spans="2:13" ht="15" customHeight="1">
      <c r="B1234" s="228">
        <v>2913</v>
      </c>
      <c r="C1234" s="229">
        <v>737000443</v>
      </c>
      <c r="D1234" s="160" t="s">
        <v>19765</v>
      </c>
      <c r="E1234" s="230" t="s">
        <v>133</v>
      </c>
      <c r="F1234" s="160" t="str">
        <f>VLOOKUP(Table3[[#This Row],[FAMILIA]],FAM!$B$2:$C$61,2,FALSE)</f>
        <v>MAT.MANUTENCAO</v>
      </c>
      <c r="G1234" s="229" t="s">
        <v>182</v>
      </c>
      <c r="H1234" s="230">
        <v>40</v>
      </c>
      <c r="I1234" s="230">
        <v>250</v>
      </c>
      <c r="J1234" s="230" t="s">
        <v>19463</v>
      </c>
      <c r="K1234" s="233" t="s">
        <v>19064</v>
      </c>
      <c r="L1234" s="229"/>
      <c r="M1234" s="230"/>
    </row>
    <row r="1235" spans="2:13" ht="15" customHeight="1">
      <c r="B1235" s="228"/>
      <c r="C1235" s="229">
        <v>737000444</v>
      </c>
      <c r="D1235" s="160" t="s">
        <v>19766</v>
      </c>
      <c r="E1235" s="230" t="s">
        <v>133</v>
      </c>
      <c r="F1235" s="160" t="str">
        <f>VLOOKUP(Table3[[#This Row],[FAMILIA]],FAM!$B$2:$C$61,2,FALSE)</f>
        <v>MAT.MANUTENCAO</v>
      </c>
      <c r="G1235" s="229" t="s">
        <v>182</v>
      </c>
      <c r="H1235" s="230">
        <v>25</v>
      </c>
      <c r="I1235" s="230">
        <v>125</v>
      </c>
      <c r="J1235" s="230" t="s">
        <v>19681</v>
      </c>
      <c r="K1235" s="233" t="s">
        <v>19064</v>
      </c>
      <c r="L1235" s="161" t="s">
        <v>19767</v>
      </c>
      <c r="M1235" s="230"/>
    </row>
    <row r="1236" spans="2:13" ht="15" customHeight="1">
      <c r="B1236" s="228"/>
      <c r="C1236" s="229">
        <v>737000450</v>
      </c>
      <c r="D1236" s="160" t="s">
        <v>6371</v>
      </c>
      <c r="E1236" s="230" t="s">
        <v>133</v>
      </c>
      <c r="F1236" s="160" t="str">
        <f>VLOOKUP(Table3[[#This Row],[FAMILIA]],FAM!$B$2:$C$61,2,FALSE)</f>
        <v>MAT.MANUTENCAO</v>
      </c>
      <c r="G1236" s="229" t="s">
        <v>182</v>
      </c>
      <c r="H1236" s="230">
        <v>25</v>
      </c>
      <c r="I1236" s="230">
        <v>125</v>
      </c>
      <c r="J1236" s="230" t="s">
        <v>19763</v>
      </c>
      <c r="K1236" s="233" t="s">
        <v>19064</v>
      </c>
      <c r="L1236" s="229"/>
      <c r="M1236" s="230"/>
    </row>
    <row r="1237" spans="2:13" ht="15" customHeight="1">
      <c r="B1237" s="228">
        <v>3818</v>
      </c>
      <c r="C1237" s="229">
        <v>737000451</v>
      </c>
      <c r="D1237" s="160" t="s">
        <v>6373</v>
      </c>
      <c r="E1237" s="230" t="s">
        <v>133</v>
      </c>
      <c r="F1237" s="160" t="str">
        <f>VLOOKUP(Table3[[#This Row],[FAMILIA]],FAM!$B$2:$C$61,2,FALSE)</f>
        <v>MAT.MANUTENCAO</v>
      </c>
      <c r="G1237" s="229" t="s">
        <v>182</v>
      </c>
      <c r="H1237" s="230">
        <v>25</v>
      </c>
      <c r="I1237" s="230">
        <v>125</v>
      </c>
      <c r="J1237" s="230" t="s">
        <v>19763</v>
      </c>
      <c r="K1237" s="233" t="s">
        <v>19064</v>
      </c>
      <c r="L1237" s="229"/>
      <c r="M1237" s="230"/>
    </row>
    <row r="1238" spans="2:13" ht="15" customHeight="1">
      <c r="B1238" s="228"/>
      <c r="C1238" s="229">
        <v>737000464</v>
      </c>
      <c r="D1238" s="160" t="s">
        <v>6399</v>
      </c>
      <c r="E1238" s="230" t="s">
        <v>133</v>
      </c>
      <c r="F1238" s="160" t="str">
        <f>VLOOKUP(Table3[[#This Row],[FAMILIA]],FAM!$B$2:$C$61,2,FALSE)</f>
        <v>MAT.MANUTENCAO</v>
      </c>
      <c r="G1238" s="229" t="s">
        <v>182</v>
      </c>
      <c r="H1238" s="230">
        <v>25</v>
      </c>
      <c r="I1238" s="230">
        <v>500</v>
      </c>
      <c r="J1238" s="230" t="s">
        <v>19679</v>
      </c>
      <c r="K1238" s="233" t="s">
        <v>19064</v>
      </c>
      <c r="L1238" s="229"/>
      <c r="M1238" s="230"/>
    </row>
    <row r="1239" spans="2:13" ht="15" customHeight="1">
      <c r="B1239" s="228"/>
      <c r="C1239" s="229">
        <v>737000466</v>
      </c>
      <c r="D1239" s="160" t="s">
        <v>6403</v>
      </c>
      <c r="E1239" s="230" t="s">
        <v>133</v>
      </c>
      <c r="F1239" s="160" t="str">
        <f>VLOOKUP(Table3[[#This Row],[FAMILIA]],FAM!$B$2:$C$61,2,FALSE)</f>
        <v>MAT.MANUTENCAO</v>
      </c>
      <c r="G1239" s="229" t="s">
        <v>182</v>
      </c>
      <c r="H1239" s="230">
        <v>25</v>
      </c>
      <c r="I1239" s="230">
        <v>1500</v>
      </c>
      <c r="J1239" s="230" t="s">
        <v>19679</v>
      </c>
      <c r="K1239" s="233" t="s">
        <v>19064</v>
      </c>
      <c r="L1239" s="229"/>
      <c r="M1239" s="230"/>
    </row>
    <row r="1240" spans="2:13" ht="15" customHeight="1">
      <c r="B1240" s="228"/>
      <c r="C1240" s="229">
        <v>737000467</v>
      </c>
      <c r="D1240" s="160" t="s">
        <v>19768</v>
      </c>
      <c r="E1240" s="230" t="s">
        <v>133</v>
      </c>
      <c r="F1240" s="160" t="str">
        <f>VLOOKUP(Table3[[#This Row],[FAMILIA]],FAM!$B$2:$C$61,2,FALSE)</f>
        <v>MAT.MANUTENCAO</v>
      </c>
      <c r="G1240" s="229" t="s">
        <v>182</v>
      </c>
      <c r="H1240" s="230">
        <v>25</v>
      </c>
      <c r="I1240" s="230">
        <v>2000</v>
      </c>
      <c r="J1240" s="230" t="s">
        <v>19683</v>
      </c>
      <c r="K1240" s="233" t="s">
        <v>19064</v>
      </c>
      <c r="L1240" s="229"/>
      <c r="M1240" s="230"/>
    </row>
    <row r="1241" spans="2:13" ht="15" customHeight="1">
      <c r="B1241" s="228"/>
      <c r="C1241" s="229">
        <v>737000468</v>
      </c>
      <c r="D1241" s="160" t="s">
        <v>19769</v>
      </c>
      <c r="E1241" s="230" t="s">
        <v>133</v>
      </c>
      <c r="F1241" s="160" t="str">
        <f>VLOOKUP(Table3[[#This Row],[FAMILIA]],FAM!$B$2:$C$61,2,FALSE)</f>
        <v>MAT.MANUTENCAO</v>
      </c>
      <c r="G1241" s="229" t="s">
        <v>182</v>
      </c>
      <c r="H1241" s="230">
        <v>25</v>
      </c>
      <c r="I1241" s="230">
        <v>1000</v>
      </c>
      <c r="J1241" s="230" t="s">
        <v>19684</v>
      </c>
      <c r="K1241" s="233" t="s">
        <v>19064</v>
      </c>
      <c r="L1241" s="229"/>
      <c r="M1241" s="230"/>
    </row>
    <row r="1242" spans="2:13" ht="15" customHeight="1">
      <c r="B1242" s="228"/>
      <c r="C1242" s="229">
        <v>737000469</v>
      </c>
      <c r="D1242" s="160" t="s">
        <v>19770</v>
      </c>
      <c r="E1242" s="230" t="s">
        <v>133</v>
      </c>
      <c r="F1242" s="160" t="str">
        <f>VLOOKUP(Table3[[#This Row],[FAMILIA]],FAM!$B$2:$C$61,2,FALSE)</f>
        <v>MAT.MANUTENCAO</v>
      </c>
      <c r="G1242" s="229" t="s">
        <v>182</v>
      </c>
      <c r="H1242" s="230">
        <v>25</v>
      </c>
      <c r="I1242" s="230">
        <v>1500</v>
      </c>
      <c r="J1242" s="230" t="s">
        <v>19683</v>
      </c>
      <c r="K1242" s="233" t="s">
        <v>19064</v>
      </c>
      <c r="L1242" s="229"/>
      <c r="M1242" s="230"/>
    </row>
    <row r="1243" spans="2:13" ht="15" customHeight="1">
      <c r="B1243" s="228"/>
      <c r="C1243" s="229">
        <v>737000470</v>
      </c>
      <c r="D1243" s="160" t="s">
        <v>19771</v>
      </c>
      <c r="E1243" s="230" t="s">
        <v>133</v>
      </c>
      <c r="F1243" s="160" t="str">
        <f>VLOOKUP(Table3[[#This Row],[FAMILIA]],FAM!$B$2:$C$61,2,FALSE)</f>
        <v>MAT.MANUTENCAO</v>
      </c>
      <c r="G1243" s="229" t="s">
        <v>182</v>
      </c>
      <c r="H1243" s="230">
        <v>25</v>
      </c>
      <c r="I1243" s="230">
        <v>500</v>
      </c>
      <c r="J1243" s="230" t="s">
        <v>19684</v>
      </c>
      <c r="K1243" s="233" t="s">
        <v>19064</v>
      </c>
      <c r="L1243" s="229"/>
      <c r="M1243" s="230"/>
    </row>
    <row r="1244" spans="2:13" ht="15" customHeight="1">
      <c r="B1244" s="228">
        <v>4930</v>
      </c>
      <c r="C1244" s="229">
        <v>737000474</v>
      </c>
      <c r="D1244" s="160" t="s">
        <v>6419</v>
      </c>
      <c r="E1244" s="230" t="s">
        <v>133</v>
      </c>
      <c r="F1244" s="160" t="str">
        <f>VLOOKUP(Table3[[#This Row],[FAMILIA]],FAM!$B$2:$C$61,2,FALSE)</f>
        <v>MAT.MANUTENCAO</v>
      </c>
      <c r="G1244" s="229" t="s">
        <v>182</v>
      </c>
      <c r="H1244" s="230">
        <v>25</v>
      </c>
      <c r="I1244" s="230">
        <v>150</v>
      </c>
      <c r="J1244" s="230" t="s">
        <v>19705</v>
      </c>
      <c r="K1244" s="233" t="s">
        <v>19064</v>
      </c>
      <c r="L1244" s="229"/>
      <c r="M1244" s="230"/>
    </row>
    <row r="1245" spans="2:13" ht="15" customHeight="1">
      <c r="B1245" s="228">
        <v>4473</v>
      </c>
      <c r="C1245" s="229">
        <v>737000475</v>
      </c>
      <c r="D1245" s="160" t="s">
        <v>6421</v>
      </c>
      <c r="E1245" s="230" t="s">
        <v>133</v>
      </c>
      <c r="F1245" s="160" t="str">
        <f>VLOOKUP(Table3[[#This Row],[FAMILIA]],FAM!$B$2:$C$61,2,FALSE)</f>
        <v>MAT.MANUTENCAO</v>
      </c>
      <c r="G1245" s="229" t="s">
        <v>182</v>
      </c>
      <c r="H1245" s="230">
        <v>10</v>
      </c>
      <c r="I1245" s="230">
        <v>25</v>
      </c>
      <c r="J1245" s="230" t="s">
        <v>19705</v>
      </c>
      <c r="K1245" s="233" t="s">
        <v>19064</v>
      </c>
      <c r="L1245" s="229"/>
      <c r="M1245" s="230"/>
    </row>
    <row r="1246" spans="2:13" ht="15" customHeight="1">
      <c r="B1246" s="228"/>
      <c r="C1246" s="229">
        <v>737000488</v>
      </c>
      <c r="D1246" s="160" t="s">
        <v>6447</v>
      </c>
      <c r="E1246" s="230" t="s">
        <v>133</v>
      </c>
      <c r="F1246" s="160" t="str">
        <f>VLOOKUP(Table3[[#This Row],[FAMILIA]],FAM!$B$2:$C$61,2,FALSE)</f>
        <v>MAT.MANUTENCAO</v>
      </c>
      <c r="G1246" s="229" t="s">
        <v>182</v>
      </c>
      <c r="H1246" s="230">
        <v>25</v>
      </c>
      <c r="I1246" s="230">
        <v>1000</v>
      </c>
      <c r="J1246" s="230" t="s">
        <v>19680</v>
      </c>
      <c r="K1246" s="233" t="s">
        <v>19064</v>
      </c>
      <c r="L1246" s="229"/>
      <c r="M1246" s="230"/>
    </row>
    <row r="1247" spans="2:13" ht="15" customHeight="1">
      <c r="B1247" s="228"/>
      <c r="C1247" s="229">
        <v>737000489</v>
      </c>
      <c r="D1247" s="160" t="s">
        <v>19772</v>
      </c>
      <c r="E1247" s="230" t="s">
        <v>133</v>
      </c>
      <c r="F1247" s="160" t="str">
        <f>VLOOKUP(Table3[[#This Row],[FAMILIA]],FAM!$B$2:$C$61,2,FALSE)</f>
        <v>MAT.MANUTENCAO</v>
      </c>
      <c r="G1247" s="229" t="s">
        <v>182</v>
      </c>
      <c r="H1247" s="230">
        <v>25</v>
      </c>
      <c r="I1247" s="230">
        <v>125</v>
      </c>
      <c r="J1247" s="230" t="s">
        <v>19685</v>
      </c>
      <c r="K1247" s="233" t="s">
        <v>19064</v>
      </c>
      <c r="L1247" s="229"/>
      <c r="M1247" s="230"/>
    </row>
    <row r="1248" spans="2:13" ht="15" customHeight="1">
      <c r="B1248" s="228">
        <v>564</v>
      </c>
      <c r="C1248" s="229">
        <v>737000491</v>
      </c>
      <c r="D1248" s="160" t="s">
        <v>6453</v>
      </c>
      <c r="E1248" s="230" t="s">
        <v>133</v>
      </c>
      <c r="F1248" s="160" t="str">
        <f>VLOOKUP(Table3[[#This Row],[FAMILIA]],FAM!$B$2:$C$61,2,FALSE)</f>
        <v>MAT.MANUTENCAO</v>
      </c>
      <c r="G1248" s="229" t="s">
        <v>182</v>
      </c>
      <c r="H1248" s="230">
        <v>25</v>
      </c>
      <c r="I1248" s="230">
        <v>50</v>
      </c>
      <c r="J1248" s="230" t="s">
        <v>19705</v>
      </c>
      <c r="K1248" s="233" t="s">
        <v>19064</v>
      </c>
      <c r="L1248" s="229"/>
      <c r="M1248" s="230"/>
    </row>
    <row r="1249" spans="2:13" ht="15" customHeight="1">
      <c r="B1249" s="228">
        <v>3091</v>
      </c>
      <c r="C1249" s="229">
        <v>737000492</v>
      </c>
      <c r="D1249" s="160" t="s">
        <v>6455</v>
      </c>
      <c r="E1249" s="230" t="s">
        <v>133</v>
      </c>
      <c r="F1249" s="160" t="str">
        <f>VLOOKUP(Table3[[#This Row],[FAMILIA]],FAM!$B$2:$C$61,2,FALSE)</f>
        <v>MAT.MANUTENCAO</v>
      </c>
      <c r="G1249" s="229" t="s">
        <v>182</v>
      </c>
      <c r="H1249" s="230">
        <v>25</v>
      </c>
      <c r="I1249" s="230">
        <v>90</v>
      </c>
      <c r="J1249" s="230" t="s">
        <v>19705</v>
      </c>
      <c r="K1249" s="233" t="s">
        <v>19064</v>
      </c>
      <c r="L1249" s="229"/>
      <c r="M1249" s="230"/>
    </row>
    <row r="1250" spans="2:13" ht="15" customHeight="1">
      <c r="B1250" s="228">
        <v>572</v>
      </c>
      <c r="C1250" s="229">
        <v>737000500</v>
      </c>
      <c r="D1250" s="160" t="s">
        <v>6459</v>
      </c>
      <c r="E1250" s="230" t="s">
        <v>133</v>
      </c>
      <c r="F1250" s="160" t="str">
        <f>VLOOKUP(Table3[[#This Row],[FAMILIA]],FAM!$B$2:$C$61,2,FALSE)</f>
        <v>MAT.MANUTENCAO</v>
      </c>
      <c r="G1250" s="229" t="s">
        <v>182</v>
      </c>
      <c r="H1250" s="230">
        <v>4</v>
      </c>
      <c r="I1250" s="230">
        <v>10</v>
      </c>
      <c r="J1250" s="230" t="s">
        <v>19732</v>
      </c>
      <c r="K1250" s="233" t="s">
        <v>19064</v>
      </c>
      <c r="L1250" s="229"/>
      <c r="M1250" s="230"/>
    </row>
    <row r="1251" spans="2:13" ht="15" customHeight="1">
      <c r="B1251" s="228">
        <v>576</v>
      </c>
      <c r="C1251" s="229">
        <v>737000501</v>
      </c>
      <c r="D1251" s="160" t="s">
        <v>6461</v>
      </c>
      <c r="E1251" s="230" t="s">
        <v>133</v>
      </c>
      <c r="F1251" s="160" t="str">
        <f>VLOOKUP(Table3[[#This Row],[FAMILIA]],FAM!$B$2:$C$61,2,FALSE)</f>
        <v>MAT.MANUTENCAO</v>
      </c>
      <c r="G1251" s="229" t="s">
        <v>182</v>
      </c>
      <c r="H1251" s="230">
        <v>4</v>
      </c>
      <c r="I1251" s="230">
        <v>10</v>
      </c>
      <c r="J1251" s="230" t="s">
        <v>19732</v>
      </c>
      <c r="K1251" s="233" t="s">
        <v>19064</v>
      </c>
      <c r="L1251" s="229"/>
      <c r="M1251" s="230"/>
    </row>
    <row r="1252" spans="2:13" ht="15" customHeight="1">
      <c r="B1252" s="228">
        <v>573</v>
      </c>
      <c r="C1252" s="229">
        <v>737000503</v>
      </c>
      <c r="D1252" s="160" t="s">
        <v>6465</v>
      </c>
      <c r="E1252" s="230" t="s">
        <v>133</v>
      </c>
      <c r="F1252" s="160" t="str">
        <f>VLOOKUP(Table3[[#This Row],[FAMILIA]],FAM!$B$2:$C$61,2,FALSE)</f>
        <v>MAT.MANUTENCAO</v>
      </c>
      <c r="G1252" s="229" t="s">
        <v>182</v>
      </c>
      <c r="H1252" s="230">
        <v>4</v>
      </c>
      <c r="I1252" s="230">
        <v>10</v>
      </c>
      <c r="J1252" s="230" t="s">
        <v>19732</v>
      </c>
      <c r="K1252" s="233" t="s">
        <v>19064</v>
      </c>
      <c r="L1252" s="229"/>
      <c r="M1252" s="230"/>
    </row>
    <row r="1253" spans="2:13" ht="15" customHeight="1">
      <c r="B1253" s="228">
        <v>6409</v>
      </c>
      <c r="C1253" s="229">
        <v>737000504</v>
      </c>
      <c r="D1253" s="160" t="s">
        <v>6467</v>
      </c>
      <c r="E1253" s="230" t="s">
        <v>133</v>
      </c>
      <c r="F1253" s="160" t="str">
        <f>VLOOKUP(Table3[[#This Row],[FAMILIA]],FAM!$B$2:$C$61,2,FALSE)</f>
        <v>MAT.MANUTENCAO</v>
      </c>
      <c r="G1253" s="229" t="s">
        <v>182</v>
      </c>
      <c r="H1253" s="230">
        <v>25</v>
      </c>
      <c r="I1253" s="230">
        <v>125</v>
      </c>
      <c r="J1253" s="230" t="s">
        <v>19763</v>
      </c>
      <c r="K1253" s="233" t="s">
        <v>19064</v>
      </c>
      <c r="L1253" s="229"/>
      <c r="M1253" s="230"/>
    </row>
    <row r="1254" spans="2:13" ht="15" customHeight="1">
      <c r="B1254" s="228">
        <v>3820</v>
      </c>
      <c r="C1254" s="229">
        <v>737000505</v>
      </c>
      <c r="D1254" s="160" t="s">
        <v>6469</v>
      </c>
      <c r="E1254" s="230" t="s">
        <v>133</v>
      </c>
      <c r="F1254" s="160" t="str">
        <f>VLOOKUP(Table3[[#This Row],[FAMILIA]],FAM!$B$2:$C$61,2,FALSE)</f>
        <v>MAT.MANUTENCAO</v>
      </c>
      <c r="G1254" s="229" t="s">
        <v>182</v>
      </c>
      <c r="H1254" s="230">
        <v>25</v>
      </c>
      <c r="I1254" s="230">
        <v>125</v>
      </c>
      <c r="J1254" s="230" t="s">
        <v>19763</v>
      </c>
      <c r="K1254" s="233" t="s">
        <v>19064</v>
      </c>
      <c r="L1254" s="229"/>
      <c r="M1254" s="230"/>
    </row>
    <row r="1255" spans="2:13" ht="15" customHeight="1">
      <c r="B1255" s="228">
        <v>556</v>
      </c>
      <c r="C1255" s="229">
        <v>737000508</v>
      </c>
      <c r="D1255" s="160" t="s">
        <v>6475</v>
      </c>
      <c r="E1255" s="230" t="s">
        <v>133</v>
      </c>
      <c r="F1255" s="160" t="str">
        <f>VLOOKUP(Table3[[#This Row],[FAMILIA]],FAM!$B$2:$C$61,2,FALSE)</f>
        <v>MAT.MANUTENCAO</v>
      </c>
      <c r="G1255" s="229" t="s">
        <v>182</v>
      </c>
      <c r="H1255" s="230">
        <v>25</v>
      </c>
      <c r="I1255" s="230">
        <v>50</v>
      </c>
      <c r="J1255" s="230" t="s">
        <v>19711</v>
      </c>
      <c r="K1255" s="233" t="s">
        <v>19064</v>
      </c>
      <c r="L1255" s="229"/>
      <c r="M1255" s="230"/>
    </row>
    <row r="1256" spans="2:13" ht="15" customHeight="1">
      <c r="B1256" s="228">
        <v>4115</v>
      </c>
      <c r="C1256" s="229">
        <v>737000522</v>
      </c>
      <c r="D1256" s="160" t="s">
        <v>6030</v>
      </c>
      <c r="E1256" s="230" t="s">
        <v>133</v>
      </c>
      <c r="F1256" s="160" t="s">
        <v>134</v>
      </c>
      <c r="G1256" s="229" t="s">
        <v>182</v>
      </c>
      <c r="H1256" s="230">
        <v>25</v>
      </c>
      <c r="I1256" s="230">
        <v>50</v>
      </c>
      <c r="J1256" s="230" t="s">
        <v>19713</v>
      </c>
      <c r="K1256" s="233" t="s">
        <v>19064</v>
      </c>
      <c r="L1256" s="229"/>
      <c r="M1256" s="230"/>
    </row>
    <row r="1257" spans="2:13" ht="15" customHeight="1">
      <c r="B1257" s="228">
        <v>538</v>
      </c>
      <c r="C1257" s="229">
        <v>737000530</v>
      </c>
      <c r="D1257" s="160" t="s">
        <v>6046</v>
      </c>
      <c r="E1257" s="230" t="s">
        <v>133</v>
      </c>
      <c r="F1257" s="160" t="str">
        <f>VLOOKUP(Table3[[#This Row],[FAMILIA]],FAM!$B$2:$C$61,2,FALSE)</f>
        <v>MAT.MANUTENCAO</v>
      </c>
      <c r="G1257" s="229" t="s">
        <v>182</v>
      </c>
      <c r="H1257" s="230">
        <v>25</v>
      </c>
      <c r="I1257" s="230">
        <v>50</v>
      </c>
      <c r="J1257" s="230" t="s">
        <v>19714</v>
      </c>
      <c r="K1257" s="233" t="s">
        <v>19064</v>
      </c>
      <c r="L1257" s="229"/>
      <c r="M1257" s="230"/>
    </row>
    <row r="1258" spans="2:13" ht="15" customHeight="1">
      <c r="B1258" s="228">
        <v>1016</v>
      </c>
      <c r="C1258" s="229">
        <v>737000531</v>
      </c>
      <c r="D1258" s="160" t="s">
        <v>6499</v>
      </c>
      <c r="E1258" s="230" t="s">
        <v>133</v>
      </c>
      <c r="F1258" s="160" t="str">
        <f>VLOOKUP(Table3[[#This Row],[FAMILIA]],FAM!$B$2:$C$61,2,FALSE)</f>
        <v>MAT.MANUTENCAO</v>
      </c>
      <c r="G1258" s="229" t="s">
        <v>182</v>
      </c>
      <c r="H1258" s="230">
        <v>10</v>
      </c>
      <c r="I1258" s="230">
        <v>50</v>
      </c>
      <c r="J1258" s="230" t="s">
        <v>19712</v>
      </c>
      <c r="K1258" s="233" t="s">
        <v>19064</v>
      </c>
      <c r="L1258" s="229"/>
      <c r="M1258" s="230"/>
    </row>
    <row r="1259" spans="2:13" ht="15" customHeight="1">
      <c r="B1259" s="228">
        <v>554</v>
      </c>
      <c r="C1259" s="229">
        <v>737000536</v>
      </c>
      <c r="D1259" s="160" t="s">
        <v>19773</v>
      </c>
      <c r="E1259" s="230" t="s">
        <v>133</v>
      </c>
      <c r="F1259" s="160" t="str">
        <f>VLOOKUP(Table3[[#This Row],[FAMILIA]],FAM!$B$2:$C$61,2,FALSE)</f>
        <v>MAT.MANUTENCAO</v>
      </c>
      <c r="G1259" s="229" t="s">
        <v>182</v>
      </c>
      <c r="H1259" s="230">
        <v>25</v>
      </c>
      <c r="I1259" s="230">
        <v>50</v>
      </c>
      <c r="J1259" s="230" t="s">
        <v>19713</v>
      </c>
      <c r="K1259" s="233" t="s">
        <v>19064</v>
      </c>
      <c r="L1259" s="229"/>
      <c r="M1259" s="230"/>
    </row>
    <row r="1260" spans="2:13" ht="15" customHeight="1">
      <c r="B1260" s="228">
        <v>1431</v>
      </c>
      <c r="C1260" s="229">
        <v>737000538</v>
      </c>
      <c r="D1260" s="160" t="s">
        <v>6509</v>
      </c>
      <c r="E1260" s="230" t="s">
        <v>133</v>
      </c>
      <c r="F1260" s="160" t="str">
        <f>VLOOKUP(Table3[[#This Row],[FAMILIA]],FAM!$B$2:$C$61,2,FALSE)</f>
        <v>MAT.MANUTENCAO</v>
      </c>
      <c r="G1260" s="229" t="s">
        <v>182</v>
      </c>
      <c r="H1260" s="230">
        <v>5</v>
      </c>
      <c r="I1260" s="230">
        <v>10</v>
      </c>
      <c r="J1260" s="230" t="s">
        <v>19711</v>
      </c>
      <c r="K1260" s="233" t="s">
        <v>19064</v>
      </c>
      <c r="L1260" s="229"/>
      <c r="M1260" s="230"/>
    </row>
    <row r="1261" spans="2:13" ht="15" customHeight="1">
      <c r="B1261" s="228">
        <v>1425</v>
      </c>
      <c r="C1261" s="229">
        <v>737000539</v>
      </c>
      <c r="D1261" s="160" t="s">
        <v>6511</v>
      </c>
      <c r="E1261" s="230" t="s">
        <v>133</v>
      </c>
      <c r="F1261" s="160" t="str">
        <f>VLOOKUP(Table3[[#This Row],[FAMILIA]],FAM!$B$2:$C$61,2,FALSE)</f>
        <v>MAT.MANUTENCAO</v>
      </c>
      <c r="G1261" s="229" t="s">
        <v>182</v>
      </c>
      <c r="H1261" s="230">
        <v>5</v>
      </c>
      <c r="I1261" s="230">
        <v>10</v>
      </c>
      <c r="J1261" s="230" t="s">
        <v>19711</v>
      </c>
      <c r="K1261" s="233" t="s">
        <v>19064</v>
      </c>
      <c r="L1261" s="229"/>
      <c r="M1261" s="230"/>
    </row>
    <row r="1262" spans="2:13" ht="15" customHeight="1">
      <c r="B1262" s="228">
        <v>1430</v>
      </c>
      <c r="C1262" s="229">
        <v>737000540</v>
      </c>
      <c r="D1262" s="160" t="s">
        <v>6513</v>
      </c>
      <c r="E1262" s="230" t="s">
        <v>133</v>
      </c>
      <c r="F1262" s="160" t="str">
        <f>VLOOKUP(Table3[[#This Row],[FAMILIA]],FAM!$B$2:$C$61,2,FALSE)</f>
        <v>MAT.MANUTENCAO</v>
      </c>
      <c r="G1262" s="229" t="s">
        <v>182</v>
      </c>
      <c r="H1262" s="230">
        <v>5</v>
      </c>
      <c r="I1262" s="230">
        <v>10</v>
      </c>
      <c r="J1262" s="230" t="s">
        <v>19732</v>
      </c>
      <c r="K1262" s="233" t="s">
        <v>19064</v>
      </c>
      <c r="L1262" s="229"/>
      <c r="M1262" s="230"/>
    </row>
    <row r="1263" spans="2:13" ht="15" customHeight="1">
      <c r="B1263" s="228">
        <v>1433</v>
      </c>
      <c r="C1263" s="229">
        <v>737000541</v>
      </c>
      <c r="D1263" s="160" t="s">
        <v>6515</v>
      </c>
      <c r="E1263" s="230" t="s">
        <v>133</v>
      </c>
      <c r="F1263" s="160" t="str">
        <f>VLOOKUP(Table3[[#This Row],[FAMILIA]],FAM!$B$2:$C$61,2,FALSE)</f>
        <v>MAT.MANUTENCAO</v>
      </c>
      <c r="G1263" s="229" t="s">
        <v>182</v>
      </c>
      <c r="H1263" s="230">
        <v>5</v>
      </c>
      <c r="I1263" s="230">
        <v>10</v>
      </c>
      <c r="J1263" s="230" t="s">
        <v>19711</v>
      </c>
      <c r="K1263" s="233" t="s">
        <v>19064</v>
      </c>
      <c r="L1263" s="229"/>
      <c r="M1263" s="230"/>
    </row>
    <row r="1264" spans="2:13" ht="15" customHeight="1">
      <c r="B1264" s="228">
        <v>1428</v>
      </c>
      <c r="C1264" s="229">
        <v>737000542</v>
      </c>
      <c r="D1264" s="160" t="s">
        <v>6517</v>
      </c>
      <c r="E1264" s="230" t="s">
        <v>133</v>
      </c>
      <c r="F1264" s="160" t="str">
        <f>VLOOKUP(Table3[[#This Row],[FAMILIA]],FAM!$B$2:$C$61,2,FALSE)</f>
        <v>MAT.MANUTENCAO</v>
      </c>
      <c r="G1264" s="229" t="s">
        <v>182</v>
      </c>
      <c r="H1264" s="230">
        <v>5</v>
      </c>
      <c r="I1264" s="230">
        <v>10</v>
      </c>
      <c r="J1264" s="230" t="s">
        <v>19711</v>
      </c>
      <c r="K1264" s="233" t="s">
        <v>19064</v>
      </c>
      <c r="L1264" s="229"/>
      <c r="M1264" s="230"/>
    </row>
    <row r="1265" spans="2:13" ht="15" customHeight="1">
      <c r="B1265" s="228">
        <v>1426</v>
      </c>
      <c r="C1265" s="229">
        <v>737000543</v>
      </c>
      <c r="D1265" s="160" t="s">
        <v>6519</v>
      </c>
      <c r="E1265" s="230" t="s">
        <v>133</v>
      </c>
      <c r="F1265" s="160" t="str">
        <f>VLOOKUP(Table3[[#This Row],[FAMILIA]],FAM!$B$2:$C$61,2,FALSE)</f>
        <v>MAT.MANUTENCAO</v>
      </c>
      <c r="G1265" s="229" t="s">
        <v>182</v>
      </c>
      <c r="H1265" s="230">
        <v>5</v>
      </c>
      <c r="I1265" s="230">
        <v>10</v>
      </c>
      <c r="J1265" s="230" t="s">
        <v>19711</v>
      </c>
      <c r="K1265" s="233" t="s">
        <v>19064</v>
      </c>
      <c r="L1265" s="229"/>
      <c r="M1265" s="230"/>
    </row>
    <row r="1266" spans="2:13" ht="15" customHeight="1">
      <c r="B1266" s="228">
        <v>1427</v>
      </c>
      <c r="C1266" s="229">
        <v>737000544</v>
      </c>
      <c r="D1266" s="160" t="s">
        <v>6521</v>
      </c>
      <c r="E1266" s="230" t="s">
        <v>133</v>
      </c>
      <c r="F1266" s="160" t="str">
        <f>VLOOKUP(Table3[[#This Row],[FAMILIA]],FAM!$B$2:$C$61,2,FALSE)</f>
        <v>MAT.MANUTENCAO</v>
      </c>
      <c r="G1266" s="229" t="s">
        <v>182</v>
      </c>
      <c r="H1266" s="230">
        <v>5</v>
      </c>
      <c r="I1266" s="230">
        <v>50</v>
      </c>
      <c r="J1266" s="230" t="s">
        <v>19732</v>
      </c>
      <c r="K1266" s="233" t="s">
        <v>19064</v>
      </c>
      <c r="L1266" s="229"/>
      <c r="M1266" s="230"/>
    </row>
    <row r="1267" spans="2:13" ht="15" customHeight="1">
      <c r="B1267" s="228">
        <v>1432</v>
      </c>
      <c r="C1267" s="229">
        <v>737000545</v>
      </c>
      <c r="D1267" s="160" t="s">
        <v>6523</v>
      </c>
      <c r="E1267" s="230" t="s">
        <v>133</v>
      </c>
      <c r="F1267" s="160" t="str">
        <f>VLOOKUP(Table3[[#This Row],[FAMILIA]],FAM!$B$2:$C$61,2,FALSE)</f>
        <v>MAT.MANUTENCAO</v>
      </c>
      <c r="G1267" s="229" t="s">
        <v>182</v>
      </c>
      <c r="H1267" s="230">
        <v>4</v>
      </c>
      <c r="I1267" s="230">
        <v>10</v>
      </c>
      <c r="J1267" s="230" t="s">
        <v>19711</v>
      </c>
      <c r="K1267" s="233" t="s">
        <v>19064</v>
      </c>
      <c r="L1267" s="229"/>
      <c r="M1267" s="230"/>
    </row>
    <row r="1268" spans="2:13" ht="15" customHeight="1">
      <c r="B1268" s="228">
        <v>1429</v>
      </c>
      <c r="C1268" s="229">
        <v>737000546</v>
      </c>
      <c r="D1268" s="160" t="s">
        <v>6525</v>
      </c>
      <c r="E1268" s="230" t="s">
        <v>133</v>
      </c>
      <c r="F1268" s="160" t="str">
        <f>VLOOKUP(Table3[[#This Row],[FAMILIA]],FAM!$B$2:$C$61,2,FALSE)</f>
        <v>MAT.MANUTENCAO</v>
      </c>
      <c r="G1268" s="229" t="s">
        <v>182</v>
      </c>
      <c r="H1268" s="230">
        <v>4</v>
      </c>
      <c r="I1268" s="230">
        <v>10</v>
      </c>
      <c r="J1268" s="230" t="s">
        <v>19774</v>
      </c>
      <c r="K1268" s="233" t="s">
        <v>19064</v>
      </c>
      <c r="L1268" s="229"/>
      <c r="M1268" s="230"/>
    </row>
    <row r="1269" spans="2:13" ht="15" customHeight="1">
      <c r="B1269" s="228">
        <v>1435</v>
      </c>
      <c r="C1269" s="229">
        <v>737000547</v>
      </c>
      <c r="D1269" s="160" t="s">
        <v>6527</v>
      </c>
      <c r="E1269" s="230" t="s">
        <v>133</v>
      </c>
      <c r="F1269" s="160" t="str">
        <f>VLOOKUP(Table3[[#This Row],[FAMILIA]],FAM!$B$2:$C$61,2,FALSE)</f>
        <v>MAT.MANUTENCAO</v>
      </c>
      <c r="G1269" s="229" t="s">
        <v>182</v>
      </c>
      <c r="H1269" s="230">
        <v>5</v>
      </c>
      <c r="I1269" s="230">
        <v>10</v>
      </c>
      <c r="J1269" s="230" t="s">
        <v>19732</v>
      </c>
      <c r="K1269" s="233" t="s">
        <v>19064</v>
      </c>
      <c r="L1269" s="229"/>
      <c r="M1269" s="230"/>
    </row>
    <row r="1270" spans="2:13" ht="15" customHeight="1">
      <c r="B1270" s="228">
        <v>6800</v>
      </c>
      <c r="C1270" s="229">
        <v>737000548</v>
      </c>
      <c r="D1270" s="160" t="s">
        <v>6529</v>
      </c>
      <c r="E1270" s="230" t="s">
        <v>133</v>
      </c>
      <c r="F1270" s="160" t="str">
        <f>VLOOKUP(Table3[[#This Row],[FAMILIA]],FAM!$B$2:$C$61,2,FALSE)</f>
        <v>MAT.MANUTENCAO</v>
      </c>
      <c r="G1270" s="229" t="s">
        <v>182</v>
      </c>
      <c r="H1270" s="230">
        <v>4</v>
      </c>
      <c r="I1270" s="230">
        <v>10</v>
      </c>
      <c r="J1270" s="230" t="s">
        <v>19732</v>
      </c>
      <c r="K1270" s="233" t="s">
        <v>19064</v>
      </c>
      <c r="L1270" s="229"/>
      <c r="M1270" s="230"/>
    </row>
    <row r="1271" spans="2:13" ht="15" customHeight="1">
      <c r="B1271" s="228">
        <v>1424</v>
      </c>
      <c r="C1271" s="229">
        <v>737000550</v>
      </c>
      <c r="D1271" s="160" t="s">
        <v>6533</v>
      </c>
      <c r="E1271" s="230" t="s">
        <v>133</v>
      </c>
      <c r="F1271" s="160" t="str">
        <f>VLOOKUP(Table3[[#This Row],[FAMILIA]],FAM!$B$2:$C$61,2,FALSE)</f>
        <v>MAT.MANUTENCAO</v>
      </c>
      <c r="G1271" s="229" t="s">
        <v>182</v>
      </c>
      <c r="H1271" s="230">
        <v>5</v>
      </c>
      <c r="I1271" s="230">
        <v>10</v>
      </c>
      <c r="J1271" s="230" t="s">
        <v>19732</v>
      </c>
      <c r="K1271" s="233" t="s">
        <v>19064</v>
      </c>
      <c r="L1271" s="229"/>
      <c r="M1271" s="230"/>
    </row>
    <row r="1272" spans="2:13" ht="15" customHeight="1">
      <c r="B1272" s="228">
        <v>1422</v>
      </c>
      <c r="C1272" s="229">
        <v>737000551</v>
      </c>
      <c r="D1272" s="160" t="s">
        <v>6535</v>
      </c>
      <c r="E1272" s="230" t="s">
        <v>133</v>
      </c>
      <c r="F1272" s="160" t="s">
        <v>134</v>
      </c>
      <c r="G1272" s="229" t="s">
        <v>182</v>
      </c>
      <c r="H1272" s="230">
        <v>5</v>
      </c>
      <c r="I1272" s="230">
        <v>10</v>
      </c>
      <c r="J1272" s="230" t="s">
        <v>19711</v>
      </c>
      <c r="K1272" s="233" t="s">
        <v>19064</v>
      </c>
      <c r="L1272" s="229"/>
      <c r="M1272" s="230"/>
    </row>
    <row r="1273" spans="2:13" ht="15" customHeight="1">
      <c r="B1273" s="228">
        <v>1423</v>
      </c>
      <c r="C1273" s="229">
        <v>737000552</v>
      </c>
      <c r="D1273" s="160" t="s">
        <v>6537</v>
      </c>
      <c r="E1273" s="230" t="s">
        <v>133</v>
      </c>
      <c r="F1273" s="160" t="str">
        <f>VLOOKUP(Table3[[#This Row],[FAMILIA]],FAM!$B$2:$C$61,2,FALSE)</f>
        <v>MAT.MANUTENCAO</v>
      </c>
      <c r="G1273" s="229" t="s">
        <v>182</v>
      </c>
      <c r="H1273" s="230">
        <v>5</v>
      </c>
      <c r="I1273" s="230">
        <v>20</v>
      </c>
      <c r="J1273" s="230" t="s">
        <v>19711</v>
      </c>
      <c r="K1273" s="233" t="s">
        <v>19064</v>
      </c>
      <c r="L1273" s="229"/>
      <c r="M1273" s="230"/>
    </row>
    <row r="1274" spans="2:13" ht="15" customHeight="1">
      <c r="B1274" s="228">
        <v>1409</v>
      </c>
      <c r="C1274" s="229">
        <v>737000559</v>
      </c>
      <c r="D1274" s="160" t="s">
        <v>6176</v>
      </c>
      <c r="E1274" s="230" t="s">
        <v>133</v>
      </c>
      <c r="F1274" s="160" t="str">
        <f>VLOOKUP(Table3[[#This Row],[FAMILIA]],FAM!$B$2:$C$61,2,FALSE)</f>
        <v>MAT.MANUTENCAO</v>
      </c>
      <c r="G1274" s="229" t="s">
        <v>182</v>
      </c>
      <c r="H1274" s="230">
        <v>10</v>
      </c>
      <c r="I1274" s="230">
        <v>30</v>
      </c>
      <c r="J1274" s="230" t="s">
        <v>19711</v>
      </c>
      <c r="K1274" s="233" t="s">
        <v>19064</v>
      </c>
      <c r="L1274" s="229"/>
      <c r="M1274" s="230"/>
    </row>
    <row r="1275" spans="2:13" ht="15" customHeight="1">
      <c r="B1275" s="228"/>
      <c r="C1275" s="229">
        <v>737000560</v>
      </c>
      <c r="D1275" s="160" t="s">
        <v>6178</v>
      </c>
      <c r="E1275" s="230" t="s">
        <v>133</v>
      </c>
      <c r="F1275" s="160" t="str">
        <f>VLOOKUP(Table3[[#This Row],[FAMILIA]],FAM!$B$2:$C$61,2,FALSE)</f>
        <v>MAT.MANUTENCAO</v>
      </c>
      <c r="G1275" s="229" t="s">
        <v>182</v>
      </c>
      <c r="H1275" s="230">
        <v>10</v>
      </c>
      <c r="I1275" s="230">
        <v>20</v>
      </c>
      <c r="J1275" s="230" t="s">
        <v>19711</v>
      </c>
      <c r="K1275" s="233" t="s">
        <v>19064</v>
      </c>
      <c r="L1275" s="229"/>
      <c r="M1275" s="230"/>
    </row>
    <row r="1276" spans="2:13" ht="15" customHeight="1">
      <c r="B1276" s="228">
        <v>2661</v>
      </c>
      <c r="C1276" s="229">
        <v>737000561</v>
      </c>
      <c r="D1276" s="160" t="s">
        <v>6548</v>
      </c>
      <c r="E1276" s="230" t="s">
        <v>133</v>
      </c>
      <c r="F1276" s="160" t="str">
        <f>VLOOKUP(Table3[[#This Row],[FAMILIA]],FAM!$B$2:$C$61,2,FALSE)</f>
        <v>MAT.MANUTENCAO</v>
      </c>
      <c r="G1276" s="229" t="s">
        <v>182</v>
      </c>
      <c r="H1276" s="230">
        <v>30</v>
      </c>
      <c r="I1276" s="230">
        <v>200</v>
      </c>
      <c r="J1276" s="230" t="s">
        <v>19732</v>
      </c>
      <c r="K1276" s="233" t="s">
        <v>19064</v>
      </c>
      <c r="L1276" s="229"/>
      <c r="M1276" s="230"/>
    </row>
    <row r="1277" spans="2:13" ht="15" customHeight="1">
      <c r="B1277" s="228">
        <v>615</v>
      </c>
      <c r="C1277" s="229">
        <v>737000576</v>
      </c>
      <c r="D1277" s="160" t="s">
        <v>6569</v>
      </c>
      <c r="E1277" s="230" t="s">
        <v>133</v>
      </c>
      <c r="F1277" s="160" t="str">
        <f>VLOOKUP(Table3[[#This Row],[FAMILIA]],FAM!$B$2:$C$61,2,FALSE)</f>
        <v>MAT.MANUTENCAO</v>
      </c>
      <c r="G1277" s="229" t="s">
        <v>182</v>
      </c>
      <c r="H1277" s="230">
        <v>6</v>
      </c>
      <c r="I1277" s="230">
        <v>40</v>
      </c>
      <c r="J1277" s="230" t="s">
        <v>19487</v>
      </c>
      <c r="K1277" s="233" t="s">
        <v>19064</v>
      </c>
      <c r="L1277" s="229"/>
      <c r="M1277" s="230"/>
    </row>
    <row r="1278" spans="2:13" ht="15" customHeight="1">
      <c r="B1278" s="228">
        <v>609</v>
      </c>
      <c r="C1278" s="229">
        <v>737000577</v>
      </c>
      <c r="D1278" s="160" t="s">
        <v>6571</v>
      </c>
      <c r="E1278" s="230" t="s">
        <v>133</v>
      </c>
      <c r="F1278" s="160" t="str">
        <f>VLOOKUP(Table3[[#This Row],[FAMILIA]],FAM!$B$2:$C$61,2,FALSE)</f>
        <v>MAT.MANUTENCAO</v>
      </c>
      <c r="G1278" s="229" t="s">
        <v>182</v>
      </c>
      <c r="H1278" s="230">
        <v>6</v>
      </c>
      <c r="I1278" s="230">
        <v>20</v>
      </c>
      <c r="J1278" s="230" t="s">
        <v>19487</v>
      </c>
      <c r="K1278" s="233" t="s">
        <v>19064</v>
      </c>
      <c r="L1278" s="229"/>
      <c r="M1278" s="230"/>
    </row>
    <row r="1279" spans="2:13" ht="15" customHeight="1">
      <c r="B1279" s="228">
        <v>613</v>
      </c>
      <c r="C1279" s="229">
        <v>737000578</v>
      </c>
      <c r="D1279" s="160" t="s">
        <v>6573</v>
      </c>
      <c r="E1279" s="230" t="s">
        <v>133</v>
      </c>
      <c r="F1279" s="160" t="str">
        <f>VLOOKUP(Table3[[#This Row],[FAMILIA]],FAM!$B$2:$C$61,2,FALSE)</f>
        <v>MAT.MANUTENCAO</v>
      </c>
      <c r="G1279" s="229" t="s">
        <v>182</v>
      </c>
      <c r="H1279" s="230">
        <v>6</v>
      </c>
      <c r="I1279" s="230">
        <v>20</v>
      </c>
      <c r="J1279" s="230" t="s">
        <v>19484</v>
      </c>
      <c r="K1279" s="233" t="s">
        <v>19064</v>
      </c>
      <c r="L1279" s="229"/>
      <c r="M1279" s="230"/>
    </row>
    <row r="1280" spans="2:13" ht="15" customHeight="1">
      <c r="B1280" s="228">
        <v>608</v>
      </c>
      <c r="C1280" s="229">
        <v>737000579</v>
      </c>
      <c r="D1280" s="160" t="s">
        <v>6575</v>
      </c>
      <c r="E1280" s="230" t="s">
        <v>133</v>
      </c>
      <c r="F1280" s="160" t="str">
        <f>VLOOKUP(Table3[[#This Row],[FAMILIA]],FAM!$B$2:$C$61,2,FALSE)</f>
        <v>MAT.MANUTENCAO</v>
      </c>
      <c r="G1280" s="229" t="s">
        <v>182</v>
      </c>
      <c r="H1280" s="230">
        <v>6</v>
      </c>
      <c r="I1280" s="230">
        <v>30</v>
      </c>
      <c r="J1280" s="230" t="s">
        <v>19487</v>
      </c>
      <c r="K1280" s="233" t="s">
        <v>19064</v>
      </c>
      <c r="L1280" s="229"/>
      <c r="M1280" s="230"/>
    </row>
    <row r="1281" spans="2:13" ht="15" customHeight="1">
      <c r="B1281" s="228">
        <v>646</v>
      </c>
      <c r="C1281" s="229">
        <v>737000580</v>
      </c>
      <c r="D1281" s="160" t="s">
        <v>6577</v>
      </c>
      <c r="E1281" s="230" t="s">
        <v>133</v>
      </c>
      <c r="F1281" s="160" t="str">
        <f>VLOOKUP(Table3[[#This Row],[FAMILIA]],FAM!$B$2:$C$61,2,FALSE)</f>
        <v>MAT.MANUTENCAO</v>
      </c>
      <c r="G1281" s="229" t="s">
        <v>182</v>
      </c>
      <c r="H1281" s="230">
        <v>10</v>
      </c>
      <c r="I1281" s="230">
        <v>50</v>
      </c>
      <c r="J1281" s="230" t="s">
        <v>19487</v>
      </c>
      <c r="K1281" s="233" t="s">
        <v>19064</v>
      </c>
      <c r="L1281" s="229"/>
      <c r="M1281" s="230"/>
    </row>
    <row r="1282" spans="2:13" ht="15" customHeight="1">
      <c r="B1282" s="228">
        <v>1021</v>
      </c>
      <c r="C1282" s="229">
        <v>737000584</v>
      </c>
      <c r="D1282" s="160" t="s">
        <v>4598</v>
      </c>
      <c r="E1282" s="230" t="s">
        <v>133</v>
      </c>
      <c r="F1282" s="160" t="str">
        <f>VLOOKUP(Table3[[#This Row],[FAMILIA]],FAM!$B$2:$C$61,2,FALSE)</f>
        <v>MAT.MANUTENCAO</v>
      </c>
      <c r="G1282" s="229" t="s">
        <v>182</v>
      </c>
      <c r="H1282" s="230">
        <v>6</v>
      </c>
      <c r="I1282" s="230">
        <v>20</v>
      </c>
      <c r="J1282" s="230" t="s">
        <v>19490</v>
      </c>
      <c r="K1282" s="233" t="s">
        <v>19064</v>
      </c>
      <c r="L1282" s="229"/>
      <c r="M1282" s="230"/>
    </row>
    <row r="1283" spans="2:13" ht="15" customHeight="1">
      <c r="B1283" s="228">
        <v>606</v>
      </c>
      <c r="C1283" s="229">
        <v>737000585</v>
      </c>
      <c r="D1283" s="160" t="s">
        <v>4612</v>
      </c>
      <c r="E1283" s="230" t="s">
        <v>133</v>
      </c>
      <c r="F1283" s="160" t="s">
        <v>134</v>
      </c>
      <c r="G1283" s="229" t="s">
        <v>182</v>
      </c>
      <c r="H1283" s="230">
        <v>6</v>
      </c>
      <c r="I1283" s="230">
        <v>20</v>
      </c>
      <c r="J1283" s="230" t="s">
        <v>19466</v>
      </c>
      <c r="K1283" s="233" t="s">
        <v>19064</v>
      </c>
      <c r="L1283" s="229"/>
      <c r="M1283" s="230"/>
    </row>
    <row r="1284" spans="2:13" ht="15" customHeight="1">
      <c r="B1284" s="228">
        <v>626</v>
      </c>
      <c r="C1284" s="229">
        <v>737000586</v>
      </c>
      <c r="D1284" s="160" t="s">
        <v>6586</v>
      </c>
      <c r="E1284" s="230" t="s">
        <v>133</v>
      </c>
      <c r="F1284" s="160" t="str">
        <f>VLOOKUP(Table3[[#This Row],[FAMILIA]],FAM!$B$2:$C$61,2,FALSE)</f>
        <v>MAT.MANUTENCAO</v>
      </c>
      <c r="G1284" s="229" t="s">
        <v>182</v>
      </c>
      <c r="H1284" s="230">
        <v>6</v>
      </c>
      <c r="I1284" s="230">
        <v>20</v>
      </c>
      <c r="J1284" s="230" t="s">
        <v>19484</v>
      </c>
      <c r="K1284" s="233" t="s">
        <v>19064</v>
      </c>
      <c r="L1284" s="229"/>
      <c r="M1284" s="230"/>
    </row>
    <row r="1285" spans="2:13" ht="15" customHeight="1">
      <c r="B1285" s="228">
        <v>6408</v>
      </c>
      <c r="C1285" s="229">
        <v>737000614</v>
      </c>
      <c r="D1285" s="160" t="s">
        <v>6640</v>
      </c>
      <c r="E1285" s="230" t="s">
        <v>133</v>
      </c>
      <c r="F1285" s="160" t="str">
        <f>VLOOKUP(Table3[[#This Row],[FAMILIA]],FAM!$B$2:$C$61,2,FALSE)</f>
        <v>MAT.MANUTENCAO</v>
      </c>
      <c r="G1285" s="229" t="s">
        <v>182</v>
      </c>
      <c r="H1285" s="246" t="s">
        <v>19775</v>
      </c>
      <c r="I1285" s="246" t="s">
        <v>19776</v>
      </c>
      <c r="J1285" s="230" t="s">
        <v>19763</v>
      </c>
      <c r="K1285" s="233" t="s">
        <v>19064</v>
      </c>
      <c r="L1285" s="229"/>
      <c r="M1285" s="230"/>
    </row>
    <row r="1286" spans="2:13" ht="15" customHeight="1">
      <c r="B1286" s="228">
        <v>1440</v>
      </c>
      <c r="C1286" s="229">
        <v>737000623</v>
      </c>
      <c r="D1286" s="160" t="s">
        <v>6643</v>
      </c>
      <c r="E1286" s="230" t="s">
        <v>133</v>
      </c>
      <c r="F1286" s="160" t="str">
        <f>VLOOKUP(Table3[[#This Row],[FAMILIA]],FAM!$B$2:$C$61,2,FALSE)</f>
        <v>MAT.MANUTENCAO</v>
      </c>
      <c r="G1286" s="229" t="s">
        <v>182</v>
      </c>
      <c r="H1286" s="230">
        <v>6</v>
      </c>
      <c r="I1286" s="230">
        <v>20</v>
      </c>
      <c r="J1286" s="230" t="s">
        <v>19692</v>
      </c>
      <c r="K1286" s="233" t="s">
        <v>19064</v>
      </c>
      <c r="L1286" s="229"/>
      <c r="M1286" s="230"/>
    </row>
    <row r="1287" spans="2:13" ht="15" customHeight="1">
      <c r="B1287" s="228">
        <v>1404</v>
      </c>
      <c r="C1287" s="229">
        <v>737000635</v>
      </c>
      <c r="D1287" s="160" t="s">
        <v>6665</v>
      </c>
      <c r="E1287" s="230" t="s">
        <v>133</v>
      </c>
      <c r="F1287" s="160" t="str">
        <f>VLOOKUP(Table3[[#This Row],[FAMILIA]],FAM!$B$2:$C$61,2,FALSE)</f>
        <v>MAT.MANUTENCAO</v>
      </c>
      <c r="G1287" s="229" t="s">
        <v>182</v>
      </c>
      <c r="H1287" s="230">
        <v>50</v>
      </c>
      <c r="I1287" s="230">
        <v>1000</v>
      </c>
      <c r="J1287" s="230" t="s">
        <v>19764</v>
      </c>
      <c r="K1287" s="233" t="s">
        <v>19064</v>
      </c>
      <c r="L1287" s="229"/>
      <c r="M1287" s="230"/>
    </row>
    <row r="1288" spans="2:13" ht="15" customHeight="1">
      <c r="B1288" s="228">
        <v>542</v>
      </c>
      <c r="C1288" s="229">
        <v>737000655</v>
      </c>
      <c r="D1288" s="160" t="s">
        <v>6705</v>
      </c>
      <c r="E1288" s="230" t="s">
        <v>133</v>
      </c>
      <c r="F1288" s="160" t="str">
        <f>VLOOKUP(Table3[[#This Row],[FAMILIA]],FAM!$B$2:$C$61,2,FALSE)</f>
        <v>MAT.MANUTENCAO</v>
      </c>
      <c r="G1288" s="229" t="s">
        <v>182</v>
      </c>
      <c r="H1288" s="230">
        <v>10</v>
      </c>
      <c r="I1288" s="230">
        <v>30</v>
      </c>
      <c r="J1288" s="230" t="s">
        <v>19627</v>
      </c>
      <c r="K1288" s="233" t="s">
        <v>19064</v>
      </c>
      <c r="L1288" s="229"/>
      <c r="M1288" s="230"/>
    </row>
    <row r="1289" spans="2:13" ht="15" customHeight="1">
      <c r="B1289" s="228">
        <v>7000</v>
      </c>
      <c r="C1289" s="229">
        <v>737000677</v>
      </c>
      <c r="D1289" s="160" t="s">
        <v>6749</v>
      </c>
      <c r="E1289" s="230" t="s">
        <v>133</v>
      </c>
      <c r="F1289" s="160" t="str">
        <f>VLOOKUP(Table3[[#This Row],[FAMILIA]],FAM!$B$2:$C$61,2,FALSE)</f>
        <v>MAT.MANUTENCAO</v>
      </c>
      <c r="G1289" s="229" t="s">
        <v>182</v>
      </c>
      <c r="H1289" s="230">
        <v>25</v>
      </c>
      <c r="I1289" s="230">
        <v>90</v>
      </c>
      <c r="J1289" s="230" t="s">
        <v>19714</v>
      </c>
      <c r="K1289" s="233" t="s">
        <v>19064</v>
      </c>
      <c r="L1289" s="229"/>
      <c r="M1289" s="230"/>
    </row>
    <row r="1290" spans="2:13" ht="15" customHeight="1">
      <c r="B1290" s="228"/>
      <c r="C1290" s="229">
        <v>737000707</v>
      </c>
      <c r="D1290" s="160" t="s">
        <v>19777</v>
      </c>
      <c r="E1290" s="230" t="s">
        <v>133</v>
      </c>
      <c r="F1290" s="160" t="str">
        <f>VLOOKUP(Table3[[#This Row],[FAMILIA]],FAM!$B$2:$C$61,2,FALSE)</f>
        <v>MAT.MANUTENCAO</v>
      </c>
      <c r="G1290" s="229" t="s">
        <v>182</v>
      </c>
      <c r="H1290" s="230">
        <v>25</v>
      </c>
      <c r="I1290" s="230">
        <v>125</v>
      </c>
      <c r="J1290" s="230" t="s">
        <v>19681</v>
      </c>
      <c r="K1290" s="233" t="s">
        <v>19064</v>
      </c>
      <c r="L1290" s="229"/>
      <c r="M1290" s="230"/>
    </row>
    <row r="1291" spans="2:13" ht="15" customHeight="1">
      <c r="B1291" s="228">
        <v>3576</v>
      </c>
      <c r="C1291" s="229">
        <v>737000708</v>
      </c>
      <c r="D1291" s="160" t="s">
        <v>6793</v>
      </c>
      <c r="E1291" s="230" t="s">
        <v>133</v>
      </c>
      <c r="F1291" s="160" t="str">
        <f>VLOOKUP(Table3[[#This Row],[FAMILIA]],FAM!$B$2:$C$61,2,FALSE)</f>
        <v>MAT.MANUTENCAO</v>
      </c>
      <c r="G1291" s="229" t="s">
        <v>182</v>
      </c>
      <c r="H1291" s="230">
        <v>25</v>
      </c>
      <c r="I1291" s="230">
        <v>125</v>
      </c>
      <c r="J1291" s="230" t="s">
        <v>19681</v>
      </c>
      <c r="K1291" s="233" t="s">
        <v>19064</v>
      </c>
      <c r="L1291" s="229"/>
      <c r="M1291" s="230"/>
    </row>
    <row r="1292" spans="2:13" ht="15" customHeight="1">
      <c r="B1292" s="228">
        <v>6322</v>
      </c>
      <c r="C1292" s="229">
        <v>737000709</v>
      </c>
      <c r="D1292" s="160" t="s">
        <v>6795</v>
      </c>
      <c r="E1292" s="230" t="s">
        <v>133</v>
      </c>
      <c r="F1292" s="160" t="str">
        <f>VLOOKUP(Table3[[#This Row],[FAMILIA]],FAM!$B$2:$C$61,2,FALSE)</f>
        <v>MAT.MANUTENCAO</v>
      </c>
      <c r="G1292" s="229" t="s">
        <v>182</v>
      </c>
      <c r="H1292" s="230">
        <v>6</v>
      </c>
      <c r="I1292" s="230">
        <v>30</v>
      </c>
      <c r="J1292" s="230" t="s">
        <v>19778</v>
      </c>
      <c r="K1292" s="233" t="s">
        <v>19064</v>
      </c>
      <c r="L1292" s="229"/>
      <c r="M1292" s="230"/>
    </row>
    <row r="1293" spans="2:13" ht="15" customHeight="1">
      <c r="B1293" s="228"/>
      <c r="C1293" s="229">
        <v>737000748</v>
      </c>
      <c r="D1293" s="160" t="s">
        <v>6809</v>
      </c>
      <c r="E1293" s="230" t="s">
        <v>133</v>
      </c>
      <c r="F1293" s="160" t="str">
        <f>VLOOKUP(Table3[[#This Row],[FAMILIA]],FAM!$B$2:$C$61,2,FALSE)</f>
        <v>MAT.MANUTENCAO</v>
      </c>
      <c r="G1293" s="229" t="s">
        <v>182</v>
      </c>
      <c r="H1293" s="230">
        <v>25</v>
      </c>
      <c r="I1293" s="230">
        <v>100</v>
      </c>
      <c r="J1293" s="230" t="s">
        <v>19463</v>
      </c>
      <c r="K1293" s="233" t="s">
        <v>19064</v>
      </c>
      <c r="L1293" s="229"/>
      <c r="M1293" s="230"/>
    </row>
    <row r="1294" spans="2:13" ht="15" customHeight="1">
      <c r="B1294" s="228">
        <v>4141</v>
      </c>
      <c r="C1294" s="229">
        <v>737000751</v>
      </c>
      <c r="D1294" s="160" t="s">
        <v>6815</v>
      </c>
      <c r="E1294" s="230" t="s">
        <v>133</v>
      </c>
      <c r="F1294" s="160" t="str">
        <f>VLOOKUP(Table3[[#This Row],[FAMILIA]],FAM!$B$2:$C$61,2,FALSE)</f>
        <v>MAT.MANUTENCAO</v>
      </c>
      <c r="G1294" s="229" t="s">
        <v>182</v>
      </c>
      <c r="H1294" s="230">
        <v>25</v>
      </c>
      <c r="I1294" s="230">
        <v>125</v>
      </c>
      <c r="J1294" s="230" t="s">
        <v>19779</v>
      </c>
      <c r="K1294" s="233" t="s">
        <v>19064</v>
      </c>
      <c r="L1294" s="229"/>
      <c r="M1294" s="230"/>
    </row>
    <row r="1295" spans="2:13" ht="15" customHeight="1">
      <c r="B1295" s="228"/>
      <c r="C1295" s="229">
        <v>737000753</v>
      </c>
      <c r="D1295" s="160" t="s">
        <v>6819</v>
      </c>
      <c r="E1295" s="230" t="s">
        <v>133</v>
      </c>
      <c r="F1295" s="160" t="s">
        <v>134</v>
      </c>
      <c r="G1295" s="229" t="s">
        <v>182</v>
      </c>
      <c r="H1295" s="230">
        <v>10</v>
      </c>
      <c r="I1295" s="230">
        <v>50</v>
      </c>
      <c r="J1295" s="230" t="s">
        <v>19461</v>
      </c>
      <c r="K1295" s="233" t="s">
        <v>19064</v>
      </c>
      <c r="L1295" s="229"/>
      <c r="M1295" s="230"/>
    </row>
    <row r="1296" spans="2:13" ht="15" customHeight="1">
      <c r="B1296" s="228">
        <v>6027</v>
      </c>
      <c r="C1296" s="229">
        <v>737000766</v>
      </c>
      <c r="D1296" s="160" t="s">
        <v>6839</v>
      </c>
      <c r="E1296" s="230" t="s">
        <v>133</v>
      </c>
      <c r="F1296" s="160" t="str">
        <f>VLOOKUP(Table3[[#This Row],[FAMILIA]],FAM!$B$2:$C$61,2,FALSE)</f>
        <v>MAT.MANUTENCAO</v>
      </c>
      <c r="G1296" s="229" t="s">
        <v>182</v>
      </c>
      <c r="H1296" s="230">
        <v>10</v>
      </c>
      <c r="I1296" s="230">
        <v>30</v>
      </c>
      <c r="J1296" s="230" t="s">
        <v>19540</v>
      </c>
      <c r="K1296" s="233" t="s">
        <v>19064</v>
      </c>
      <c r="L1296" s="229"/>
      <c r="M1296" s="230"/>
    </row>
    <row r="1297" spans="2:13" ht="15" customHeight="1">
      <c r="B1297" s="228"/>
      <c r="C1297" s="229">
        <v>737000767</v>
      </c>
      <c r="D1297" s="160" t="s">
        <v>6841</v>
      </c>
      <c r="E1297" s="230" t="s">
        <v>133</v>
      </c>
      <c r="F1297" s="160" t="str">
        <f>VLOOKUP(Table3[[#This Row],[FAMILIA]],FAM!$B$2:$C$61,2,FALSE)</f>
        <v>MAT.MANUTENCAO</v>
      </c>
      <c r="G1297" s="229" t="s">
        <v>182</v>
      </c>
      <c r="H1297" s="230">
        <v>10</v>
      </c>
      <c r="I1297" s="230">
        <v>30</v>
      </c>
      <c r="J1297" s="230" t="s">
        <v>19540</v>
      </c>
      <c r="K1297" s="233" t="s">
        <v>19064</v>
      </c>
      <c r="L1297" s="229"/>
      <c r="M1297" s="230"/>
    </row>
    <row r="1298" spans="2:13" ht="15" customHeight="1">
      <c r="B1298" s="228">
        <v>927</v>
      </c>
      <c r="C1298" s="229">
        <v>737000793</v>
      </c>
      <c r="D1298" s="160" t="s">
        <v>6845</v>
      </c>
      <c r="E1298" s="230" t="s">
        <v>133</v>
      </c>
      <c r="F1298" s="160" t="str">
        <f>VLOOKUP(Table3[[#This Row],[FAMILIA]],FAM!$B$2:$C$61,2,FALSE)</f>
        <v>MAT.MANUTENCAO</v>
      </c>
      <c r="G1298" s="229" t="s">
        <v>182</v>
      </c>
      <c r="H1298" s="230">
        <v>2</v>
      </c>
      <c r="I1298" s="230">
        <v>1500</v>
      </c>
      <c r="J1298" s="230" t="s">
        <v>19780</v>
      </c>
      <c r="K1298" s="233" t="s">
        <v>19064</v>
      </c>
      <c r="L1298" s="229"/>
      <c r="M1298" s="230"/>
    </row>
    <row r="1299" spans="2:13" ht="15" customHeight="1">
      <c r="B1299" s="228">
        <v>5808</v>
      </c>
      <c r="C1299" s="229">
        <v>737000795</v>
      </c>
      <c r="D1299" s="160" t="s">
        <v>19781</v>
      </c>
      <c r="E1299" s="230" t="s">
        <v>133</v>
      </c>
      <c r="F1299" s="160" t="str">
        <f>VLOOKUP(Table3[[#This Row],[FAMILIA]],FAM!$B$2:$C$61,2,FALSE)</f>
        <v>MAT.MANUTENCAO</v>
      </c>
      <c r="G1299" s="229" t="s">
        <v>182</v>
      </c>
      <c r="H1299" s="230">
        <v>25</v>
      </c>
      <c r="I1299" s="230">
        <v>250</v>
      </c>
      <c r="J1299" s="230" t="s">
        <v>19779</v>
      </c>
      <c r="K1299" s="233" t="s">
        <v>19064</v>
      </c>
      <c r="L1299" s="229"/>
      <c r="M1299" s="230"/>
    </row>
    <row r="1300" spans="2:13" ht="15" customHeight="1">
      <c r="B1300" s="228"/>
      <c r="C1300" s="229">
        <v>737000797</v>
      </c>
      <c r="D1300" s="160" t="s">
        <v>6853</v>
      </c>
      <c r="E1300" s="230" t="s">
        <v>133</v>
      </c>
      <c r="F1300" s="160" t="str">
        <f>VLOOKUP(Table3[[#This Row],[FAMILIA]],FAM!$B$2:$C$61,2,FALSE)</f>
        <v>MAT.MANUTENCAO</v>
      </c>
      <c r="G1300" s="229" t="s">
        <v>182</v>
      </c>
      <c r="H1300" s="230">
        <v>25</v>
      </c>
      <c r="I1300" s="230">
        <v>125</v>
      </c>
      <c r="J1300" s="230" t="s">
        <v>19496</v>
      </c>
      <c r="K1300" s="233" t="s">
        <v>19064</v>
      </c>
      <c r="L1300" s="229"/>
      <c r="M1300" s="230"/>
    </row>
    <row r="1301" spans="2:13" ht="15" customHeight="1">
      <c r="B1301" s="228"/>
      <c r="C1301" s="229">
        <v>737000799</v>
      </c>
      <c r="D1301" s="160" t="s">
        <v>6856</v>
      </c>
      <c r="E1301" s="230" t="s">
        <v>133</v>
      </c>
      <c r="F1301" s="160" t="str">
        <f>VLOOKUP(Table3[[#This Row],[FAMILIA]],FAM!$B$2:$C$61,2,FALSE)</f>
        <v>MAT.MANUTENCAO</v>
      </c>
      <c r="G1301" s="229" t="s">
        <v>182</v>
      </c>
      <c r="H1301" s="230">
        <v>25</v>
      </c>
      <c r="I1301" s="230">
        <v>125</v>
      </c>
      <c r="J1301" s="230" t="s">
        <v>19692</v>
      </c>
      <c r="K1301" s="233" t="s">
        <v>19064</v>
      </c>
      <c r="L1301" s="229"/>
      <c r="M1301" s="230"/>
    </row>
    <row r="1302" spans="2:13" ht="15" customHeight="1">
      <c r="B1302" s="228"/>
      <c r="C1302" s="229">
        <v>737000803</v>
      </c>
      <c r="D1302" s="160" t="s">
        <v>6863</v>
      </c>
      <c r="E1302" s="230" t="s">
        <v>133</v>
      </c>
      <c r="F1302" s="160" t="str">
        <f>VLOOKUP(Table3[[#This Row],[FAMILIA]],FAM!$B$2:$C$61,2,FALSE)</f>
        <v>MAT.MANUTENCAO</v>
      </c>
      <c r="G1302" s="229" t="s">
        <v>182</v>
      </c>
      <c r="H1302" s="230">
        <v>25</v>
      </c>
      <c r="I1302" s="230">
        <v>250</v>
      </c>
      <c r="J1302" s="230" t="s">
        <v>19461</v>
      </c>
      <c r="K1302" s="233" t="s">
        <v>19064</v>
      </c>
      <c r="L1302" s="229"/>
      <c r="M1302" s="230"/>
    </row>
    <row r="1303" spans="2:13" ht="15" customHeight="1">
      <c r="B1303" s="228"/>
      <c r="C1303" s="229">
        <v>737000810</v>
      </c>
      <c r="D1303" s="160" t="s">
        <v>6876</v>
      </c>
      <c r="E1303" s="230" t="s">
        <v>133</v>
      </c>
      <c r="F1303" s="160" t="str">
        <f>VLOOKUP(Table3[[#This Row],[FAMILIA]],FAM!$B$2:$C$61,2,FALSE)</f>
        <v>MAT.MANUTENCAO</v>
      </c>
      <c r="G1303" s="229" t="s">
        <v>182</v>
      </c>
      <c r="H1303" s="230">
        <v>25</v>
      </c>
      <c r="I1303" s="230">
        <v>500</v>
      </c>
      <c r="J1303" s="230" t="s">
        <v>19680</v>
      </c>
      <c r="K1303" s="233" t="s">
        <v>19064</v>
      </c>
      <c r="L1303" s="229"/>
      <c r="M1303" s="230"/>
    </row>
    <row r="1304" spans="2:13" ht="15" customHeight="1">
      <c r="B1304" s="228"/>
      <c r="C1304" s="229">
        <v>737000811</v>
      </c>
      <c r="D1304" s="160" t="s">
        <v>6878</v>
      </c>
      <c r="E1304" s="230" t="s">
        <v>133</v>
      </c>
      <c r="F1304" s="160" t="str">
        <f>VLOOKUP(Table3[[#This Row],[FAMILIA]],FAM!$B$2:$C$61,2,FALSE)</f>
        <v>MAT.MANUTENCAO</v>
      </c>
      <c r="G1304" s="229" t="s">
        <v>182</v>
      </c>
      <c r="H1304" s="230">
        <v>25</v>
      </c>
      <c r="I1304" s="230">
        <v>500</v>
      </c>
      <c r="J1304" s="230" t="s">
        <v>19679</v>
      </c>
      <c r="K1304" s="233" t="s">
        <v>19064</v>
      </c>
      <c r="L1304" s="229"/>
      <c r="M1304" s="230"/>
    </row>
    <row r="1305" spans="2:13" ht="15" customHeight="1">
      <c r="B1305" s="228">
        <v>2207</v>
      </c>
      <c r="C1305" s="229">
        <v>737000815</v>
      </c>
      <c r="D1305" s="160" t="s">
        <v>6882</v>
      </c>
      <c r="E1305" s="230" t="s">
        <v>133</v>
      </c>
      <c r="F1305" s="160" t="str">
        <f>VLOOKUP(Table3[[#This Row],[FAMILIA]],FAM!$B$2:$C$61,2,FALSE)</f>
        <v>MAT.MANUTENCAO</v>
      </c>
      <c r="G1305" s="229" t="s">
        <v>182</v>
      </c>
      <c r="H1305" s="230">
        <v>10</v>
      </c>
      <c r="I1305" s="230">
        <v>20</v>
      </c>
      <c r="J1305" s="230" t="s">
        <v>19713</v>
      </c>
      <c r="K1305" s="233" t="s">
        <v>19064</v>
      </c>
      <c r="L1305" s="229"/>
      <c r="M1305" s="230"/>
    </row>
    <row r="1306" spans="2:13" ht="15" customHeight="1">
      <c r="B1306" s="228"/>
      <c r="C1306" s="229">
        <v>737000816</v>
      </c>
      <c r="D1306" s="160" t="s">
        <v>6884</v>
      </c>
      <c r="E1306" s="230" t="s">
        <v>133</v>
      </c>
      <c r="F1306" s="160" t="str">
        <f>VLOOKUP(Table3[[#This Row],[FAMILIA]],FAM!$B$2:$C$61,2,FALSE)</f>
        <v>MAT.MANUTENCAO</v>
      </c>
      <c r="G1306" s="229" t="s">
        <v>182</v>
      </c>
      <c r="H1306" s="230">
        <v>25</v>
      </c>
      <c r="I1306" s="230">
        <v>125</v>
      </c>
      <c r="J1306" s="230" t="s">
        <v>19461</v>
      </c>
      <c r="K1306" s="233" t="s">
        <v>19064</v>
      </c>
      <c r="L1306" s="229"/>
      <c r="M1306" s="230"/>
    </row>
    <row r="1307" spans="2:13" ht="15" customHeight="1">
      <c r="B1307" s="119">
        <v>5265</v>
      </c>
      <c r="C1307" s="229">
        <v>737000820</v>
      </c>
      <c r="D1307" s="160" t="s">
        <v>6888</v>
      </c>
      <c r="E1307" s="27" t="s">
        <v>133</v>
      </c>
      <c r="F1307" s="25" t="str">
        <f>VLOOKUP(Table3[[#This Row],[FAMILIA]],FAM!$B$2:$C$61,2,FALSE)</f>
        <v>MAT.MANUTENCAO</v>
      </c>
      <c r="G1307" s="229" t="s">
        <v>182</v>
      </c>
      <c r="H1307" s="27">
        <v>25</v>
      </c>
      <c r="I1307" s="27">
        <v>125</v>
      </c>
      <c r="J1307" s="27" t="s">
        <v>19496</v>
      </c>
      <c r="K1307" s="26" t="s">
        <v>19064</v>
      </c>
      <c r="L1307" s="229"/>
      <c r="M1307" s="230"/>
    </row>
    <row r="1308" spans="2:13" ht="15" customHeight="1">
      <c r="B1308" s="228">
        <v>4140</v>
      </c>
      <c r="C1308" s="229">
        <v>737000822</v>
      </c>
      <c r="D1308" s="160" t="s">
        <v>6892</v>
      </c>
      <c r="E1308" s="230" t="s">
        <v>133</v>
      </c>
      <c r="F1308" s="160" t="str">
        <f>VLOOKUP(Table3[[#This Row],[FAMILIA]],FAM!$B$2:$C$61,2,FALSE)</f>
        <v>MAT.MANUTENCAO</v>
      </c>
      <c r="G1308" s="229" t="s">
        <v>182</v>
      </c>
      <c r="H1308" s="230">
        <v>10</v>
      </c>
      <c r="I1308" s="230">
        <v>35</v>
      </c>
      <c r="J1308" s="27" t="s">
        <v>19496</v>
      </c>
      <c r="K1308" s="233" t="s">
        <v>19064</v>
      </c>
      <c r="L1308" s="229"/>
      <c r="M1308" s="230"/>
    </row>
    <row r="1309" spans="2:13" ht="15" customHeight="1">
      <c r="B1309" s="228"/>
      <c r="C1309" s="229">
        <v>737000823</v>
      </c>
      <c r="D1309" s="160" t="s">
        <v>6894</v>
      </c>
      <c r="E1309" s="230" t="s">
        <v>133</v>
      </c>
      <c r="F1309" s="160" t="str">
        <f>VLOOKUP(Table3[[#This Row],[FAMILIA]],FAM!$B$2:$C$61,2,FALSE)</f>
        <v>MAT.MANUTENCAO</v>
      </c>
      <c r="G1309" s="229" t="s">
        <v>182</v>
      </c>
      <c r="H1309" s="230">
        <v>25</v>
      </c>
      <c r="I1309" s="230">
        <v>150</v>
      </c>
      <c r="J1309" s="230" t="s">
        <v>19461</v>
      </c>
      <c r="K1309" s="231" t="s">
        <v>19064</v>
      </c>
      <c r="L1309" s="229"/>
      <c r="M1309" s="230"/>
    </row>
    <row r="1310" spans="2:13" ht="15" customHeight="1">
      <c r="B1310" s="228">
        <v>2705</v>
      </c>
      <c r="C1310" s="229">
        <v>737000829</v>
      </c>
      <c r="D1310" s="160" t="s">
        <v>6901</v>
      </c>
      <c r="E1310" s="230" t="s">
        <v>133</v>
      </c>
      <c r="F1310" s="160" t="str">
        <f>VLOOKUP(Table3[[#This Row],[FAMILIA]],FAM!$B$2:$C$61,2,FALSE)</f>
        <v>MAT.MANUTENCAO</v>
      </c>
      <c r="G1310" s="229" t="s">
        <v>182</v>
      </c>
      <c r="H1310" s="230">
        <v>10</v>
      </c>
      <c r="I1310" s="230">
        <v>40</v>
      </c>
      <c r="J1310" s="230" t="s">
        <v>19711</v>
      </c>
      <c r="K1310" s="233" t="s">
        <v>19064</v>
      </c>
      <c r="L1310" s="229"/>
      <c r="M1310" s="230"/>
    </row>
    <row r="1311" spans="2:13" ht="15" customHeight="1">
      <c r="B1311" s="228"/>
      <c r="C1311" s="229">
        <v>737000833</v>
      </c>
      <c r="D1311" s="160" t="s">
        <v>19782</v>
      </c>
      <c r="E1311" s="230" t="s">
        <v>133</v>
      </c>
      <c r="F1311" s="160" t="str">
        <f>VLOOKUP(Table3[[#This Row],[FAMILIA]],FAM!$B$2:$C$61,2,FALSE)</f>
        <v>MAT.MANUTENCAO</v>
      </c>
      <c r="G1311" s="229" t="s">
        <v>182</v>
      </c>
      <c r="H1311" s="230">
        <v>25</v>
      </c>
      <c r="I1311" s="230">
        <v>100</v>
      </c>
      <c r="J1311" s="230" t="s">
        <v>19692</v>
      </c>
      <c r="K1311" s="233" t="s">
        <v>19064</v>
      </c>
      <c r="L1311" s="229"/>
      <c r="M1311" s="230"/>
    </row>
    <row r="1312" spans="2:13" ht="15" customHeight="1">
      <c r="B1312" s="228"/>
      <c r="C1312" s="229">
        <v>737000834</v>
      </c>
      <c r="D1312" s="160" t="s">
        <v>19783</v>
      </c>
      <c r="E1312" s="230" t="s">
        <v>133</v>
      </c>
      <c r="F1312" s="160" t="str">
        <f>VLOOKUP(Table3[[#This Row],[FAMILIA]],FAM!$B$2:$C$61,2,FALSE)</f>
        <v>MAT.MANUTENCAO</v>
      </c>
      <c r="G1312" s="229" t="s">
        <v>182</v>
      </c>
      <c r="H1312" s="230">
        <v>25</v>
      </c>
      <c r="I1312" s="230">
        <v>100</v>
      </c>
      <c r="J1312" s="230" t="s">
        <v>19679</v>
      </c>
      <c r="K1312" s="233" t="s">
        <v>19064</v>
      </c>
      <c r="L1312" s="229"/>
      <c r="M1312" s="230"/>
    </row>
    <row r="1313" spans="2:13" ht="15" customHeight="1">
      <c r="B1313" s="228"/>
      <c r="C1313" s="229">
        <v>738000005</v>
      </c>
      <c r="D1313" s="160" t="s">
        <v>1113</v>
      </c>
      <c r="E1313" s="230" t="s">
        <v>127</v>
      </c>
      <c r="F1313" s="160" t="str">
        <f>VLOOKUP(Table3[[#This Row],[FAMILIA]],FAM!$B$2:$C$61,2,FALSE)</f>
        <v>MAT.LIMPEZA - MAT.INDIRECTO</v>
      </c>
      <c r="G1313" s="229" t="s">
        <v>182</v>
      </c>
      <c r="H1313" s="230">
        <v>5</v>
      </c>
      <c r="I1313" s="230">
        <v>10</v>
      </c>
      <c r="J1313" s="230" t="s">
        <v>19168</v>
      </c>
      <c r="K1313" s="233" t="s">
        <v>19064</v>
      </c>
      <c r="L1313" s="229"/>
      <c r="M1313" s="230"/>
    </row>
    <row r="1314" spans="2:13" ht="15" customHeight="1">
      <c r="B1314" s="228">
        <v>5979</v>
      </c>
      <c r="C1314" s="229">
        <v>738000011</v>
      </c>
      <c r="D1314" s="160" t="s">
        <v>6915</v>
      </c>
      <c r="E1314" s="230" t="s">
        <v>133</v>
      </c>
      <c r="F1314" s="160" t="str">
        <f>VLOOKUP(Table3[[#This Row],[FAMILIA]],FAM!$B$2:$C$61,2,FALSE)</f>
        <v>MAT.MANUTENCAO</v>
      </c>
      <c r="G1314" s="229" t="s">
        <v>182</v>
      </c>
      <c r="H1314" s="230">
        <v>5</v>
      </c>
      <c r="I1314" s="230">
        <v>25</v>
      </c>
      <c r="J1314" s="230" t="s">
        <v>19318</v>
      </c>
      <c r="K1314" s="233" t="s">
        <v>19064</v>
      </c>
      <c r="L1314" s="229" t="s">
        <v>19206</v>
      </c>
      <c r="M1314" s="230"/>
    </row>
    <row r="1315" spans="2:13" ht="15" customHeight="1">
      <c r="B1315" s="228">
        <v>941</v>
      </c>
      <c r="C1315" s="229">
        <v>738000021</v>
      </c>
      <c r="D1315" s="160" t="s">
        <v>6931</v>
      </c>
      <c r="E1315" s="230" t="s">
        <v>133</v>
      </c>
      <c r="F1315" s="160" t="str">
        <f>VLOOKUP(Table3[[#This Row],[FAMILIA]],FAM!$B$2:$C$61,2,FALSE)</f>
        <v>MAT.MANUTENCAO</v>
      </c>
      <c r="G1315" s="229" t="s">
        <v>182</v>
      </c>
      <c r="H1315" s="230">
        <v>1</v>
      </c>
      <c r="I1315" s="230">
        <v>10</v>
      </c>
      <c r="J1315" s="230" t="s">
        <v>19070</v>
      </c>
      <c r="K1315" s="233" t="s">
        <v>19064</v>
      </c>
      <c r="L1315" s="229" t="s">
        <v>19206</v>
      </c>
      <c r="M1315" s="230"/>
    </row>
    <row r="1316" spans="2:13" ht="15" customHeight="1">
      <c r="B1316" s="228">
        <v>952</v>
      </c>
      <c r="C1316" s="229">
        <v>738000023</v>
      </c>
      <c r="D1316" s="160" t="s">
        <v>6935</v>
      </c>
      <c r="E1316" s="230" t="s">
        <v>133</v>
      </c>
      <c r="F1316" s="160" t="str">
        <f>VLOOKUP(Table3[[#This Row],[FAMILIA]],FAM!$B$2:$C$61,2,FALSE)</f>
        <v>MAT.MANUTENCAO</v>
      </c>
      <c r="G1316" s="229" t="s">
        <v>182</v>
      </c>
      <c r="H1316" s="230">
        <v>2</v>
      </c>
      <c r="I1316" s="230">
        <v>4</v>
      </c>
      <c r="J1316" s="230" t="s">
        <v>19318</v>
      </c>
      <c r="K1316" s="233" t="s">
        <v>19064</v>
      </c>
      <c r="L1316" s="229" t="s">
        <v>19206</v>
      </c>
      <c r="M1316" s="230"/>
    </row>
    <row r="1317" spans="2:13" ht="15" customHeight="1">
      <c r="B1317" s="228">
        <v>953</v>
      </c>
      <c r="C1317" s="229">
        <v>738000024</v>
      </c>
      <c r="D1317" s="160" t="s">
        <v>6937</v>
      </c>
      <c r="E1317" s="230" t="s">
        <v>133</v>
      </c>
      <c r="F1317" s="160" t="str">
        <f>VLOOKUP(Table3[[#This Row],[FAMILIA]],FAM!$B$2:$C$61,2,FALSE)</f>
        <v>MAT.MANUTENCAO</v>
      </c>
      <c r="G1317" s="229" t="s">
        <v>182</v>
      </c>
      <c r="H1317" s="230">
        <v>2</v>
      </c>
      <c r="I1317" s="230">
        <v>4</v>
      </c>
      <c r="J1317" s="230" t="s">
        <v>19318</v>
      </c>
      <c r="K1317" s="233" t="s">
        <v>19064</v>
      </c>
      <c r="L1317" s="229" t="s">
        <v>19206</v>
      </c>
      <c r="M1317" s="230"/>
    </row>
    <row r="1318" spans="2:13" ht="15" customHeight="1">
      <c r="B1318" s="228">
        <v>1380</v>
      </c>
      <c r="C1318" s="229">
        <v>738000026</v>
      </c>
      <c r="D1318" s="160" t="s">
        <v>6939</v>
      </c>
      <c r="E1318" s="230" t="s">
        <v>133</v>
      </c>
      <c r="F1318" s="160" t="str">
        <f>VLOOKUP(Table3[[#This Row],[FAMILIA]],FAM!$B$2:$C$61,2,FALSE)</f>
        <v>MAT.MANUTENCAO</v>
      </c>
      <c r="G1318" s="229" t="s">
        <v>182</v>
      </c>
      <c r="H1318" s="230">
        <v>15</v>
      </c>
      <c r="I1318" s="230">
        <v>50</v>
      </c>
      <c r="J1318" s="230" t="s">
        <v>19070</v>
      </c>
      <c r="K1318" s="233" t="s">
        <v>19064</v>
      </c>
      <c r="L1318" s="229" t="s">
        <v>19206</v>
      </c>
      <c r="M1318" s="230"/>
    </row>
    <row r="1319" spans="2:13" ht="15" customHeight="1">
      <c r="B1319" s="228"/>
      <c r="C1319" s="229">
        <v>738000028</v>
      </c>
      <c r="D1319" s="160" t="s">
        <v>6943</v>
      </c>
      <c r="E1319" s="230" t="s">
        <v>133</v>
      </c>
      <c r="F1319" s="160" t="str">
        <f>VLOOKUP(Table3[[#This Row],[FAMILIA]],FAM!$B$2:$C$61,2,FALSE)</f>
        <v>MAT.MANUTENCAO</v>
      </c>
      <c r="G1319" s="229" t="s">
        <v>182</v>
      </c>
      <c r="H1319" s="230">
        <v>2</v>
      </c>
      <c r="I1319" s="230">
        <v>4</v>
      </c>
      <c r="J1319" s="230" t="s">
        <v>19784</v>
      </c>
      <c r="K1319" s="233" t="s">
        <v>19064</v>
      </c>
      <c r="L1319" s="229"/>
      <c r="M1319" s="230"/>
    </row>
    <row r="1320" spans="2:13" ht="15" customHeight="1">
      <c r="B1320" s="228">
        <v>6321</v>
      </c>
      <c r="C1320" s="229">
        <v>738000032</v>
      </c>
      <c r="D1320" s="160" t="s">
        <v>6951</v>
      </c>
      <c r="E1320" s="230" t="s">
        <v>133</v>
      </c>
      <c r="F1320" s="160" t="str">
        <f>VLOOKUP(Table3[[#This Row],[FAMILIA]],FAM!$B$2:$C$61,2,FALSE)</f>
        <v>MAT.MANUTENCAO</v>
      </c>
      <c r="G1320" s="229" t="s">
        <v>182</v>
      </c>
      <c r="H1320" s="230">
        <v>15</v>
      </c>
      <c r="I1320" s="230">
        <v>100</v>
      </c>
      <c r="J1320" s="230" t="s">
        <v>19778</v>
      </c>
      <c r="K1320" s="233" t="s">
        <v>19064</v>
      </c>
      <c r="L1320" s="229"/>
      <c r="M1320" s="230"/>
    </row>
    <row r="1321" spans="2:13" ht="15" customHeight="1">
      <c r="B1321" s="228">
        <v>6293</v>
      </c>
      <c r="C1321" s="229">
        <v>738000033</v>
      </c>
      <c r="D1321" s="160" t="s">
        <v>6953</v>
      </c>
      <c r="E1321" s="230" t="s">
        <v>133</v>
      </c>
      <c r="F1321" s="160" t="str">
        <f>VLOOKUP(Table3[[#This Row],[FAMILIA]],FAM!$B$2:$C$61,2,FALSE)</f>
        <v>MAT.MANUTENCAO</v>
      </c>
      <c r="G1321" s="229" t="s">
        <v>182</v>
      </c>
      <c r="H1321" s="230">
        <v>25</v>
      </c>
      <c r="I1321" s="230">
        <v>400</v>
      </c>
      <c r="J1321" s="230" t="s">
        <v>19778</v>
      </c>
      <c r="K1321" s="233" t="s">
        <v>19064</v>
      </c>
      <c r="L1321" s="229"/>
      <c r="M1321" s="230"/>
    </row>
    <row r="1322" spans="2:13" ht="15" customHeight="1">
      <c r="B1322" s="228">
        <v>906</v>
      </c>
      <c r="C1322" s="229">
        <v>738000035</v>
      </c>
      <c r="D1322" s="160" t="s">
        <v>19785</v>
      </c>
      <c r="E1322" s="230" t="s">
        <v>133</v>
      </c>
      <c r="F1322" s="160" t="str">
        <f>VLOOKUP(Table3[[#This Row],[FAMILIA]],FAM!$B$2:$C$61,2,FALSE)</f>
        <v>MAT.MANUTENCAO</v>
      </c>
      <c r="G1322" s="229" t="s">
        <v>182</v>
      </c>
      <c r="H1322" s="230">
        <v>30</v>
      </c>
      <c r="I1322" s="230">
        <v>250</v>
      </c>
      <c r="J1322" s="230" t="s">
        <v>19186</v>
      </c>
      <c r="K1322" s="233" t="s">
        <v>19064</v>
      </c>
      <c r="L1322" s="229"/>
      <c r="M1322" s="230"/>
    </row>
    <row r="1323" spans="2:13" ht="15" customHeight="1">
      <c r="B1323" s="228">
        <v>1892</v>
      </c>
      <c r="C1323" s="229">
        <v>740000147</v>
      </c>
      <c r="D1323" s="160" t="s">
        <v>7081</v>
      </c>
      <c r="E1323" s="230" t="s">
        <v>133</v>
      </c>
      <c r="F1323" s="160" t="str">
        <f>VLOOKUP(Table3[[#This Row],[FAMILIA]],FAM!$B$2:$C$61,2,FALSE)</f>
        <v>MAT.MANUTENCAO</v>
      </c>
      <c r="G1323" s="229" t="s">
        <v>182</v>
      </c>
      <c r="H1323" s="230">
        <v>1</v>
      </c>
      <c r="I1323" s="230">
        <v>10</v>
      </c>
      <c r="J1323" s="230" t="s">
        <v>19786</v>
      </c>
      <c r="K1323" s="233" t="s">
        <v>19064</v>
      </c>
      <c r="L1323" s="229"/>
      <c r="M1323" s="230"/>
    </row>
    <row r="1324" spans="2:13" ht="15" customHeight="1">
      <c r="B1324" s="228">
        <v>1894</v>
      </c>
      <c r="C1324" s="229">
        <v>740000148</v>
      </c>
      <c r="D1324" s="160" t="s">
        <v>7083</v>
      </c>
      <c r="E1324" s="230" t="s">
        <v>133</v>
      </c>
      <c r="F1324" s="160" t="str">
        <f>VLOOKUP(Table3[[#This Row],[FAMILIA]],FAM!$B$2:$C$61,2,FALSE)</f>
        <v>MAT.MANUTENCAO</v>
      </c>
      <c r="G1324" s="229" t="s">
        <v>182</v>
      </c>
      <c r="H1324" s="230">
        <v>1</v>
      </c>
      <c r="I1324" s="230">
        <v>2</v>
      </c>
      <c r="J1324" s="230" t="s">
        <v>19786</v>
      </c>
      <c r="K1324" s="233" t="s">
        <v>19064</v>
      </c>
      <c r="L1324" s="229"/>
      <c r="M1324" s="230"/>
    </row>
    <row r="1325" spans="2:13" ht="15" customHeight="1">
      <c r="B1325" s="248" t="s">
        <v>19587</v>
      </c>
      <c r="C1325" s="242">
        <v>740000149</v>
      </c>
      <c r="D1325" s="243" t="s">
        <v>7085</v>
      </c>
      <c r="E1325" s="244" t="s">
        <v>133</v>
      </c>
      <c r="F1325" s="243" t="str">
        <f>VLOOKUP(Table3[[#This Row],[FAMILIA]],FAM!$B$2:$C$61,2,FALSE)</f>
        <v>MAT.MANUTENCAO</v>
      </c>
      <c r="G1325" s="242" t="s">
        <v>182</v>
      </c>
      <c r="H1325" s="244">
        <v>1</v>
      </c>
      <c r="I1325" s="244">
        <v>2</v>
      </c>
      <c r="J1325" s="244" t="s">
        <v>19786</v>
      </c>
      <c r="K1325" s="245" t="s">
        <v>19064</v>
      </c>
      <c r="L1325" s="242"/>
      <c r="M1325" s="244"/>
    </row>
    <row r="1326" spans="2:13" ht="15" customHeight="1">
      <c r="B1326" s="248" t="s">
        <v>19587</v>
      </c>
      <c r="C1326" s="242">
        <v>740000173</v>
      </c>
      <c r="D1326" s="243" t="s">
        <v>7089</v>
      </c>
      <c r="E1326" s="244" t="s">
        <v>133</v>
      </c>
      <c r="F1326" s="243" t="str">
        <f>VLOOKUP(Table3[[#This Row],[FAMILIA]],FAM!$B$2:$C$61,2,FALSE)</f>
        <v>MAT.MANUTENCAO</v>
      </c>
      <c r="G1326" s="242" t="s">
        <v>182</v>
      </c>
      <c r="H1326" s="244">
        <v>1</v>
      </c>
      <c r="I1326" s="244">
        <v>2</v>
      </c>
      <c r="J1326" s="244" t="s">
        <v>19787</v>
      </c>
      <c r="K1326" s="245" t="s">
        <v>19064</v>
      </c>
      <c r="L1326" s="242"/>
      <c r="M1326" s="230"/>
    </row>
    <row r="1327" spans="2:13" ht="15" customHeight="1">
      <c r="B1327" s="248" t="s">
        <v>19587</v>
      </c>
      <c r="C1327" s="242">
        <v>740000174</v>
      </c>
      <c r="D1327" s="243" t="s">
        <v>7091</v>
      </c>
      <c r="E1327" s="244" t="s">
        <v>133</v>
      </c>
      <c r="F1327" s="243" t="str">
        <f>VLOOKUP(Table3[[#This Row],[FAMILIA]],FAM!$B$2:$C$61,2,FALSE)</f>
        <v>MAT.MANUTENCAO</v>
      </c>
      <c r="G1327" s="242" t="s">
        <v>182</v>
      </c>
      <c r="H1327" s="244">
        <v>1</v>
      </c>
      <c r="I1327" s="244">
        <v>2</v>
      </c>
      <c r="J1327" s="244" t="s">
        <v>19787</v>
      </c>
      <c r="K1327" s="245" t="s">
        <v>19064</v>
      </c>
      <c r="L1327" s="242"/>
      <c r="M1327" s="230"/>
    </row>
    <row r="1328" spans="2:13" ht="15" customHeight="1">
      <c r="B1328" s="248" t="s">
        <v>19587</v>
      </c>
      <c r="C1328" s="242">
        <v>740000175</v>
      </c>
      <c r="D1328" s="243" t="s">
        <v>19788</v>
      </c>
      <c r="E1328" s="244" t="s">
        <v>133</v>
      </c>
      <c r="F1328" s="243" t="str">
        <f>VLOOKUP(Table3[[#This Row],[FAMILIA]],FAM!$B$2:$C$61,2,FALSE)</f>
        <v>MAT.MANUTENCAO</v>
      </c>
      <c r="G1328" s="242" t="s">
        <v>182</v>
      </c>
      <c r="H1328" s="244">
        <v>1</v>
      </c>
      <c r="I1328" s="244">
        <v>2</v>
      </c>
      <c r="J1328" s="244" t="s">
        <v>19787</v>
      </c>
      <c r="K1328" s="245" t="s">
        <v>19064</v>
      </c>
      <c r="L1328" s="242"/>
      <c r="M1328" s="244"/>
    </row>
    <row r="1329" spans="2:13" ht="15" customHeight="1">
      <c r="B1329" s="228">
        <v>3385</v>
      </c>
      <c r="C1329" s="229">
        <v>740000176</v>
      </c>
      <c r="D1329" s="160" t="s">
        <v>7095</v>
      </c>
      <c r="E1329" s="230" t="s">
        <v>133</v>
      </c>
      <c r="F1329" s="160" t="str">
        <f>VLOOKUP(Table3[[#This Row],[FAMILIA]],FAM!$B$2:$C$61,2,FALSE)</f>
        <v>MAT.MANUTENCAO</v>
      </c>
      <c r="G1329" s="229" t="s">
        <v>182</v>
      </c>
      <c r="H1329" s="230">
        <v>1</v>
      </c>
      <c r="I1329" s="230">
        <v>6</v>
      </c>
      <c r="J1329" s="230" t="s">
        <v>19598</v>
      </c>
      <c r="K1329" s="233" t="s">
        <v>19064</v>
      </c>
      <c r="L1329" s="229"/>
      <c r="M1329" s="230"/>
    </row>
    <row r="1330" spans="2:13" ht="15" customHeight="1">
      <c r="B1330" s="228">
        <v>4950</v>
      </c>
      <c r="C1330" s="229">
        <v>740000177</v>
      </c>
      <c r="D1330" s="160" t="s">
        <v>19789</v>
      </c>
      <c r="E1330" s="230" t="s">
        <v>133</v>
      </c>
      <c r="F1330" s="160" t="str">
        <f>VLOOKUP(Table3[[#This Row],[FAMILIA]],FAM!$B$2:$C$61,2,FALSE)</f>
        <v>MAT.MANUTENCAO</v>
      </c>
      <c r="G1330" s="229" t="s">
        <v>182</v>
      </c>
      <c r="H1330" s="230">
        <v>1</v>
      </c>
      <c r="I1330" s="230">
        <v>2</v>
      </c>
      <c r="J1330" s="230" t="s">
        <v>19598</v>
      </c>
      <c r="K1330" s="233" t="s">
        <v>19064</v>
      </c>
      <c r="L1330" s="229"/>
      <c r="M1330" s="230"/>
    </row>
    <row r="1331" spans="2:13" ht="15" customHeight="1">
      <c r="B1331" s="228">
        <v>4965</v>
      </c>
      <c r="C1331" s="229">
        <v>740000178</v>
      </c>
      <c r="D1331" s="160" t="s">
        <v>19790</v>
      </c>
      <c r="E1331" s="230" t="s">
        <v>133</v>
      </c>
      <c r="F1331" s="160" t="str">
        <f>VLOOKUP(Table3[[#This Row],[FAMILIA]],FAM!$B$2:$C$61,2,FALSE)</f>
        <v>MAT.MANUTENCAO</v>
      </c>
      <c r="G1331" s="229" t="s">
        <v>182</v>
      </c>
      <c r="H1331" s="230">
        <v>1</v>
      </c>
      <c r="I1331" s="230">
        <v>2</v>
      </c>
      <c r="J1331" s="230" t="s">
        <v>19598</v>
      </c>
      <c r="K1331" s="233" t="s">
        <v>19064</v>
      </c>
      <c r="L1331" s="229"/>
      <c r="M1331" s="230"/>
    </row>
    <row r="1332" spans="2:13" ht="15" customHeight="1">
      <c r="B1332" s="248">
        <v>4954</v>
      </c>
      <c r="C1332" s="242">
        <v>740000179</v>
      </c>
      <c r="D1332" s="243" t="s">
        <v>7101</v>
      </c>
      <c r="E1332" s="244" t="s">
        <v>133</v>
      </c>
      <c r="F1332" s="243" t="str">
        <f>VLOOKUP(Table3[[#This Row],[FAMILIA]],FAM!$B$2:$C$61,2,FALSE)</f>
        <v>MAT.MANUTENCAO</v>
      </c>
      <c r="G1332" s="242" t="s">
        <v>182</v>
      </c>
      <c r="H1332" s="244">
        <v>1</v>
      </c>
      <c r="I1332" s="244">
        <v>2</v>
      </c>
      <c r="J1332" s="244" t="s">
        <v>19598</v>
      </c>
      <c r="K1332" s="245" t="s">
        <v>19064</v>
      </c>
      <c r="L1332" s="242"/>
      <c r="M1332" s="230"/>
    </row>
    <row r="1333" spans="2:13" ht="15" customHeight="1">
      <c r="B1333" s="228">
        <v>3389</v>
      </c>
      <c r="C1333" s="229">
        <v>740000185</v>
      </c>
      <c r="D1333" s="160" t="s">
        <v>19791</v>
      </c>
      <c r="E1333" s="230" t="s">
        <v>133</v>
      </c>
      <c r="F1333" s="160" t="str">
        <f>VLOOKUP(Table3[[#This Row],[FAMILIA]],FAM!$B$2:$C$61,2,FALSE)</f>
        <v>MAT.MANUTENCAO</v>
      </c>
      <c r="G1333" s="229" t="s">
        <v>182</v>
      </c>
      <c r="H1333" s="230">
        <v>1</v>
      </c>
      <c r="I1333" s="230">
        <v>2</v>
      </c>
      <c r="J1333" s="230" t="s">
        <v>19598</v>
      </c>
      <c r="K1333" s="233" t="s">
        <v>19064</v>
      </c>
      <c r="L1333" s="229"/>
      <c r="M1333" s="230"/>
    </row>
    <row r="1334" spans="2:13" ht="15" customHeight="1">
      <c r="B1334" s="228">
        <v>3390</v>
      </c>
      <c r="C1334" s="229">
        <v>740000186</v>
      </c>
      <c r="D1334" s="160" t="s">
        <v>7105</v>
      </c>
      <c r="E1334" s="230" t="s">
        <v>133</v>
      </c>
      <c r="F1334" s="160" t="str">
        <f>VLOOKUP(Table3[[#This Row],[FAMILIA]],FAM!$B$2:$C$61,2,FALSE)</f>
        <v>MAT.MANUTENCAO</v>
      </c>
      <c r="G1334" s="229" t="s">
        <v>182</v>
      </c>
      <c r="H1334" s="230">
        <v>1</v>
      </c>
      <c r="I1334" s="230">
        <v>2</v>
      </c>
      <c r="J1334" s="230" t="s">
        <v>19787</v>
      </c>
      <c r="K1334" s="233" t="s">
        <v>19064</v>
      </c>
      <c r="L1334" s="229"/>
      <c r="M1334" s="230"/>
    </row>
    <row r="1335" spans="2:13" ht="15" customHeight="1">
      <c r="B1335" s="248" t="s">
        <v>19587</v>
      </c>
      <c r="C1335" s="242">
        <v>740000187</v>
      </c>
      <c r="D1335" s="243"/>
      <c r="E1335" s="244" t="s">
        <v>133</v>
      </c>
      <c r="F1335" s="243" t="str">
        <f>VLOOKUP(Table3[[#This Row],[FAMILIA]],FAM!$B$2:$C$61,2,FALSE)</f>
        <v>MAT.MANUTENCAO</v>
      </c>
      <c r="G1335" s="242" t="s">
        <v>182</v>
      </c>
      <c r="H1335" s="244">
        <v>1</v>
      </c>
      <c r="I1335" s="244">
        <v>2</v>
      </c>
      <c r="J1335" s="244" t="s">
        <v>19598</v>
      </c>
      <c r="K1335" s="245" t="s">
        <v>19064</v>
      </c>
      <c r="L1335" s="242"/>
      <c r="M1335" s="230"/>
    </row>
    <row r="1336" spans="2:13" ht="15" customHeight="1">
      <c r="B1336" s="228">
        <v>4951</v>
      </c>
      <c r="C1336" s="229">
        <v>740000188</v>
      </c>
      <c r="D1336" s="160" t="s">
        <v>7109</v>
      </c>
      <c r="E1336" s="230" t="s">
        <v>133</v>
      </c>
      <c r="F1336" s="160" t="str">
        <f>VLOOKUP(Table3[[#This Row],[FAMILIA]],FAM!$B$2:$C$61,2,FALSE)</f>
        <v>MAT.MANUTENCAO</v>
      </c>
      <c r="G1336" s="229" t="s">
        <v>182</v>
      </c>
      <c r="H1336" s="230">
        <v>1</v>
      </c>
      <c r="I1336" s="230">
        <v>4</v>
      </c>
      <c r="J1336" s="230" t="s">
        <v>19598</v>
      </c>
      <c r="K1336" s="233" t="s">
        <v>19064</v>
      </c>
      <c r="L1336" s="229"/>
      <c r="M1336" s="230"/>
    </row>
    <row r="1337" spans="2:13" ht="15" customHeight="1">
      <c r="B1337" s="228">
        <v>3393</v>
      </c>
      <c r="C1337" s="229">
        <v>740000189</v>
      </c>
      <c r="D1337" s="160" t="s">
        <v>7111</v>
      </c>
      <c r="E1337" s="230" t="s">
        <v>133</v>
      </c>
      <c r="F1337" s="160" t="str">
        <f>VLOOKUP(Table3[[#This Row],[FAMILIA]],FAM!$B$2:$C$61,2,FALSE)</f>
        <v>MAT.MANUTENCAO</v>
      </c>
      <c r="G1337" s="229" t="s">
        <v>182</v>
      </c>
      <c r="H1337" s="230">
        <v>2</v>
      </c>
      <c r="I1337" s="230">
        <v>8</v>
      </c>
      <c r="J1337" s="230" t="s">
        <v>19787</v>
      </c>
      <c r="K1337" s="233" t="s">
        <v>19064</v>
      </c>
      <c r="L1337" s="229"/>
      <c r="M1337" s="230"/>
    </row>
    <row r="1338" spans="2:13" ht="15" customHeight="1">
      <c r="B1338" s="228">
        <v>4255</v>
      </c>
      <c r="C1338" s="229">
        <v>740000190</v>
      </c>
      <c r="D1338" s="160" t="s">
        <v>7113</v>
      </c>
      <c r="E1338" s="230" t="s">
        <v>133</v>
      </c>
      <c r="F1338" s="160" t="str">
        <f>VLOOKUP(Table3[[#This Row],[FAMILIA]],FAM!$B$2:$C$61,2,FALSE)</f>
        <v>MAT.MANUTENCAO</v>
      </c>
      <c r="G1338" s="229" t="s">
        <v>182</v>
      </c>
      <c r="H1338" s="230">
        <v>2</v>
      </c>
      <c r="I1338" s="230">
        <v>8</v>
      </c>
      <c r="J1338" s="230" t="s">
        <v>19787</v>
      </c>
      <c r="K1338" s="233" t="s">
        <v>19064</v>
      </c>
      <c r="L1338" s="229"/>
      <c r="M1338" s="230"/>
    </row>
    <row r="1339" spans="2:13" ht="15" customHeight="1">
      <c r="B1339" s="228">
        <v>4946</v>
      </c>
      <c r="C1339" s="229">
        <v>740000191</v>
      </c>
      <c r="D1339" s="160" t="s">
        <v>7115</v>
      </c>
      <c r="E1339" s="230" t="s">
        <v>133</v>
      </c>
      <c r="F1339" s="160" t="str">
        <f>VLOOKUP(Table3[[#This Row],[FAMILIA]],FAM!$B$2:$C$61,2,FALSE)</f>
        <v>MAT.MANUTENCAO</v>
      </c>
      <c r="G1339" s="229" t="s">
        <v>182</v>
      </c>
      <c r="H1339" s="230">
        <v>1</v>
      </c>
      <c r="I1339" s="230">
        <v>2</v>
      </c>
      <c r="J1339" s="230" t="s">
        <v>19787</v>
      </c>
      <c r="K1339" s="233" t="s">
        <v>19064</v>
      </c>
      <c r="L1339" s="229"/>
      <c r="M1339" s="230"/>
    </row>
    <row r="1340" spans="2:13" ht="15" customHeight="1">
      <c r="B1340" s="228">
        <v>3396</v>
      </c>
      <c r="C1340" s="229">
        <v>740000192</v>
      </c>
      <c r="D1340" s="160" t="s">
        <v>19792</v>
      </c>
      <c r="E1340" s="230" t="s">
        <v>133</v>
      </c>
      <c r="F1340" s="160" t="str">
        <f>VLOOKUP(Table3[[#This Row],[FAMILIA]],FAM!$B$2:$C$61,2,FALSE)</f>
        <v>MAT.MANUTENCAO</v>
      </c>
      <c r="G1340" s="229" t="s">
        <v>182</v>
      </c>
      <c r="H1340" s="230">
        <v>1</v>
      </c>
      <c r="I1340" s="230">
        <v>2</v>
      </c>
      <c r="J1340" s="230" t="s">
        <v>19598</v>
      </c>
      <c r="K1340" s="233" t="s">
        <v>19064</v>
      </c>
      <c r="L1340" s="229"/>
      <c r="M1340" s="230"/>
    </row>
    <row r="1341" spans="2:13" ht="15" customHeight="1">
      <c r="B1341" s="228">
        <v>3397</v>
      </c>
      <c r="C1341" s="229">
        <v>740000193</v>
      </c>
      <c r="D1341" s="160" t="s">
        <v>19793</v>
      </c>
      <c r="E1341" s="230" t="s">
        <v>133</v>
      </c>
      <c r="F1341" s="160" t="str">
        <f>VLOOKUP(Table3[[#This Row],[FAMILIA]],FAM!$B$2:$C$61,2,FALSE)</f>
        <v>MAT.MANUTENCAO</v>
      </c>
      <c r="G1341" s="229" t="s">
        <v>182</v>
      </c>
      <c r="H1341" s="230">
        <v>1</v>
      </c>
      <c r="I1341" s="230">
        <v>12</v>
      </c>
      <c r="J1341" s="230" t="s">
        <v>19598</v>
      </c>
      <c r="K1341" s="233" t="s">
        <v>19064</v>
      </c>
      <c r="L1341" s="229"/>
      <c r="M1341" s="230"/>
    </row>
    <row r="1342" spans="2:13" ht="15" customHeight="1">
      <c r="B1342" s="228">
        <v>3398</v>
      </c>
      <c r="C1342" s="229">
        <v>740000200</v>
      </c>
      <c r="D1342" s="160" t="s">
        <v>7123</v>
      </c>
      <c r="E1342" s="230" t="s">
        <v>133</v>
      </c>
      <c r="F1342" s="160" t="str">
        <f>VLOOKUP(Table3[[#This Row],[FAMILIA]],FAM!$B$2:$C$61,2,FALSE)</f>
        <v>MAT.MANUTENCAO</v>
      </c>
      <c r="G1342" s="229" t="s">
        <v>182</v>
      </c>
      <c r="H1342" s="230">
        <v>1</v>
      </c>
      <c r="I1342" s="230">
        <v>4</v>
      </c>
      <c r="J1342" s="230" t="s">
        <v>19598</v>
      </c>
      <c r="K1342" s="233" t="s">
        <v>19064</v>
      </c>
      <c r="L1342" s="229"/>
      <c r="M1342" s="230"/>
    </row>
    <row r="1343" spans="2:13" ht="15" customHeight="1">
      <c r="B1343" s="228">
        <v>801</v>
      </c>
      <c r="C1343" s="229">
        <v>740000215</v>
      </c>
      <c r="D1343" s="160" t="s">
        <v>7125</v>
      </c>
      <c r="E1343" s="230" t="s">
        <v>133</v>
      </c>
      <c r="F1343" s="160" t="str">
        <f>VLOOKUP(Table3[[#This Row],[FAMILIA]],FAM!$B$2:$C$61,2,FALSE)</f>
        <v>MAT.MANUTENCAO</v>
      </c>
      <c r="G1343" s="229" t="s">
        <v>182</v>
      </c>
      <c r="H1343" s="230">
        <v>1</v>
      </c>
      <c r="I1343" s="230">
        <v>2</v>
      </c>
      <c r="J1343" s="230" t="s">
        <v>19653</v>
      </c>
      <c r="K1343" s="233" t="s">
        <v>19064</v>
      </c>
      <c r="L1343" s="229"/>
      <c r="M1343" s="230"/>
    </row>
    <row r="1344" spans="2:13" ht="15" customHeight="1">
      <c r="B1344" s="228">
        <v>854</v>
      </c>
      <c r="C1344" s="229">
        <v>740000224</v>
      </c>
      <c r="D1344" s="160" t="s">
        <v>7143</v>
      </c>
      <c r="E1344" s="230" t="s">
        <v>133</v>
      </c>
      <c r="F1344" s="160" t="str">
        <f>VLOOKUP(Table3[[#This Row],[FAMILIA]],FAM!$B$2:$C$61,2,FALSE)</f>
        <v>MAT.MANUTENCAO</v>
      </c>
      <c r="G1344" s="229" t="s">
        <v>182</v>
      </c>
      <c r="H1344" s="230">
        <v>5</v>
      </c>
      <c r="I1344" s="230">
        <v>20</v>
      </c>
      <c r="J1344" s="246" t="s">
        <v>19193</v>
      </c>
      <c r="K1344" s="233" t="s">
        <v>19064</v>
      </c>
      <c r="L1344" s="229"/>
      <c r="M1344" s="230"/>
    </row>
    <row r="1345" spans="2:13" ht="15" customHeight="1">
      <c r="B1345" s="228">
        <v>1511</v>
      </c>
      <c r="C1345" s="229">
        <v>740000227</v>
      </c>
      <c r="D1345" s="160" t="s">
        <v>7149</v>
      </c>
      <c r="E1345" s="230" t="s">
        <v>133</v>
      </c>
      <c r="F1345" s="160" t="str">
        <f>VLOOKUP(Table3[[#This Row],[FAMILIA]],FAM!$B$2:$C$61,2,FALSE)</f>
        <v>MAT.MANUTENCAO</v>
      </c>
      <c r="G1345" s="229" t="s">
        <v>182</v>
      </c>
      <c r="H1345" s="230">
        <v>5</v>
      </c>
      <c r="I1345" s="230">
        <v>20</v>
      </c>
      <c r="J1345" s="246" t="s">
        <v>19193</v>
      </c>
      <c r="K1345" s="233" t="s">
        <v>19064</v>
      </c>
      <c r="L1345" s="229"/>
      <c r="M1345" s="230"/>
    </row>
    <row r="1346" spans="2:13" ht="15" customHeight="1">
      <c r="B1346" s="228">
        <v>847</v>
      </c>
      <c r="C1346" s="229">
        <v>740000230</v>
      </c>
      <c r="D1346" s="160" t="s">
        <v>7155</v>
      </c>
      <c r="E1346" s="230" t="s">
        <v>133</v>
      </c>
      <c r="F1346" s="160" t="str">
        <f>VLOOKUP(Table3[[#This Row],[FAMILIA]],FAM!$B$2:$C$61,2,FALSE)</f>
        <v>MAT.MANUTENCAO</v>
      </c>
      <c r="G1346" s="229" t="s">
        <v>182</v>
      </c>
      <c r="H1346" s="230">
        <v>5</v>
      </c>
      <c r="I1346" s="230">
        <v>40</v>
      </c>
      <c r="J1346" s="230" t="s">
        <v>19193</v>
      </c>
      <c r="K1346" s="233" t="s">
        <v>19064</v>
      </c>
      <c r="L1346" s="229"/>
      <c r="M1346" s="230"/>
    </row>
    <row r="1347" spans="2:13" ht="15" customHeight="1">
      <c r="B1347" s="228">
        <v>1232</v>
      </c>
      <c r="C1347" s="229">
        <v>740000243</v>
      </c>
      <c r="D1347" s="160" t="s">
        <v>7181</v>
      </c>
      <c r="E1347" s="230" t="s">
        <v>133</v>
      </c>
      <c r="F1347" s="160" t="str">
        <f>VLOOKUP(Table3[[#This Row],[FAMILIA]],FAM!$B$2:$C$61,2,FALSE)</f>
        <v>MAT.MANUTENCAO</v>
      </c>
      <c r="G1347" s="229" t="s">
        <v>182</v>
      </c>
      <c r="H1347" s="230">
        <v>5</v>
      </c>
      <c r="I1347" s="230">
        <v>50</v>
      </c>
      <c r="J1347" s="230" t="s">
        <v>19465</v>
      </c>
      <c r="K1347" s="233" t="s">
        <v>19064</v>
      </c>
      <c r="L1347" s="229"/>
      <c r="M1347" s="230"/>
    </row>
    <row r="1348" spans="2:13" ht="15" customHeight="1">
      <c r="B1348" s="228">
        <v>5187</v>
      </c>
      <c r="C1348" s="229">
        <v>740000244</v>
      </c>
      <c r="D1348" s="160" t="s">
        <v>7183</v>
      </c>
      <c r="E1348" s="230" t="s">
        <v>133</v>
      </c>
      <c r="F1348" s="160" t="str">
        <f>VLOOKUP(Table3[[#This Row],[FAMILIA]],FAM!$B$2:$C$61,2,FALSE)</f>
        <v>MAT.MANUTENCAO</v>
      </c>
      <c r="G1348" s="229" t="s">
        <v>182</v>
      </c>
      <c r="H1348" s="230">
        <v>5</v>
      </c>
      <c r="I1348" s="230">
        <v>30</v>
      </c>
      <c r="J1348" s="230" t="s">
        <v>19465</v>
      </c>
      <c r="K1348" s="233" t="s">
        <v>19064</v>
      </c>
      <c r="L1348" s="229"/>
      <c r="M1348" s="230"/>
    </row>
    <row r="1349" spans="2:13" ht="15" customHeight="1">
      <c r="B1349" s="228">
        <v>4821</v>
      </c>
      <c r="C1349" s="229">
        <v>740000245</v>
      </c>
      <c r="D1349" s="160" t="s">
        <v>7185</v>
      </c>
      <c r="E1349" s="230" t="s">
        <v>133</v>
      </c>
      <c r="F1349" s="160" t="str">
        <f>VLOOKUP(Table3[[#This Row],[FAMILIA]],FAM!$B$2:$C$61,2,FALSE)</f>
        <v>MAT.MANUTENCAO</v>
      </c>
      <c r="G1349" s="229" t="s">
        <v>182</v>
      </c>
      <c r="H1349" s="230">
        <v>5</v>
      </c>
      <c r="I1349" s="230">
        <v>20</v>
      </c>
      <c r="J1349" s="230" t="s">
        <v>19465</v>
      </c>
      <c r="K1349" s="233" t="s">
        <v>19064</v>
      </c>
      <c r="L1349" s="229"/>
      <c r="M1349" s="230"/>
    </row>
    <row r="1350" spans="2:13" ht="15" customHeight="1">
      <c r="B1350" s="228">
        <v>2646</v>
      </c>
      <c r="C1350" s="229">
        <v>740000246</v>
      </c>
      <c r="D1350" s="160" t="s">
        <v>7187</v>
      </c>
      <c r="E1350" s="230" t="s">
        <v>133</v>
      </c>
      <c r="F1350" s="160" t="str">
        <f>VLOOKUP(Table3[[#This Row],[FAMILIA]],FAM!$B$2:$C$61,2,FALSE)</f>
        <v>MAT.MANUTENCAO</v>
      </c>
      <c r="G1350" s="229" t="s">
        <v>182</v>
      </c>
      <c r="H1350" s="230">
        <v>5</v>
      </c>
      <c r="I1350" s="230">
        <v>30</v>
      </c>
      <c r="J1350" s="246" t="s">
        <v>19469</v>
      </c>
      <c r="K1350" s="233" t="s">
        <v>19064</v>
      </c>
      <c r="L1350" s="229"/>
      <c r="M1350" s="230"/>
    </row>
    <row r="1351" spans="2:13" ht="15" customHeight="1">
      <c r="B1351" s="228">
        <v>863</v>
      </c>
      <c r="C1351" s="229">
        <v>740000252</v>
      </c>
      <c r="D1351" s="160" t="s">
        <v>7199</v>
      </c>
      <c r="E1351" s="230" t="s">
        <v>133</v>
      </c>
      <c r="F1351" s="160" t="str">
        <f>VLOOKUP(Table3[[#This Row],[FAMILIA]],FAM!$B$2:$C$61,2,FALSE)</f>
        <v>MAT.MANUTENCAO</v>
      </c>
      <c r="G1351" s="229" t="s">
        <v>182</v>
      </c>
      <c r="H1351" s="230">
        <v>5</v>
      </c>
      <c r="I1351" s="230">
        <v>20</v>
      </c>
      <c r="J1351" s="230" t="s">
        <v>19465</v>
      </c>
      <c r="K1351" s="233" t="s">
        <v>19064</v>
      </c>
      <c r="L1351" s="229"/>
      <c r="M1351" s="230"/>
    </row>
    <row r="1352" spans="2:13" ht="15" customHeight="1">
      <c r="B1352" s="228">
        <v>862</v>
      </c>
      <c r="C1352" s="229">
        <v>740000253</v>
      </c>
      <c r="D1352" s="160" t="s">
        <v>7201</v>
      </c>
      <c r="E1352" s="230" t="s">
        <v>133</v>
      </c>
      <c r="F1352" s="160" t="str">
        <f>VLOOKUP(Table3[[#This Row],[FAMILIA]],FAM!$B$2:$C$61,2,FALSE)</f>
        <v>MAT.MANUTENCAO</v>
      </c>
      <c r="G1352" s="229" t="s">
        <v>182</v>
      </c>
      <c r="H1352" s="230">
        <v>2</v>
      </c>
      <c r="I1352" s="230">
        <v>10</v>
      </c>
      <c r="J1352" s="230" t="s">
        <v>19465</v>
      </c>
      <c r="K1352" s="233" t="s">
        <v>19064</v>
      </c>
      <c r="L1352" s="229"/>
      <c r="M1352" s="230"/>
    </row>
    <row r="1353" spans="2:13" ht="15" customHeight="1">
      <c r="B1353" s="228">
        <v>1233</v>
      </c>
      <c r="C1353" s="229">
        <v>740000258</v>
      </c>
      <c r="D1353" s="160" t="s">
        <v>7211</v>
      </c>
      <c r="E1353" s="230" t="s">
        <v>133</v>
      </c>
      <c r="F1353" s="160" t="str">
        <f>VLOOKUP(Table3[[#This Row],[FAMILIA]],FAM!$B$2:$C$61,2,FALSE)</f>
        <v>MAT.MANUTENCAO</v>
      </c>
      <c r="G1353" s="229" t="s">
        <v>182</v>
      </c>
      <c r="H1353" s="230">
        <v>5</v>
      </c>
      <c r="I1353" s="230">
        <v>30</v>
      </c>
      <c r="J1353" s="230" t="s">
        <v>19653</v>
      </c>
      <c r="K1353" s="233" t="s">
        <v>19064</v>
      </c>
      <c r="L1353" s="229"/>
      <c r="M1353" s="230"/>
    </row>
    <row r="1354" spans="2:13" ht="15" customHeight="1">
      <c r="B1354" s="228">
        <v>1234</v>
      </c>
      <c r="C1354" s="229">
        <v>740000259</v>
      </c>
      <c r="D1354" s="160" t="s">
        <v>7213</v>
      </c>
      <c r="E1354" s="230" t="s">
        <v>133</v>
      </c>
      <c r="F1354" s="160" t="str">
        <f>VLOOKUP(Table3[[#This Row],[FAMILIA]],FAM!$B$2:$C$61,2,FALSE)</f>
        <v>MAT.MANUTENCAO</v>
      </c>
      <c r="G1354" s="229" t="s">
        <v>182</v>
      </c>
      <c r="H1354" s="230">
        <v>5</v>
      </c>
      <c r="I1354" s="230">
        <v>20</v>
      </c>
      <c r="J1354" s="230" t="s">
        <v>19465</v>
      </c>
      <c r="K1354" s="233" t="s">
        <v>19064</v>
      </c>
      <c r="L1354" s="229"/>
      <c r="M1354" s="230"/>
    </row>
    <row r="1355" spans="2:13" ht="15" customHeight="1">
      <c r="B1355" s="228">
        <v>799</v>
      </c>
      <c r="C1355" s="229">
        <v>740000263</v>
      </c>
      <c r="D1355" s="160" t="s">
        <v>7221</v>
      </c>
      <c r="E1355" s="230" t="s">
        <v>133</v>
      </c>
      <c r="F1355" s="160" t="str">
        <f>VLOOKUP(Table3[[#This Row],[FAMILIA]],FAM!$B$2:$C$61,2,FALSE)</f>
        <v>MAT.MANUTENCAO</v>
      </c>
      <c r="G1355" s="229" t="s">
        <v>182</v>
      </c>
      <c r="H1355" s="230">
        <v>10</v>
      </c>
      <c r="I1355" s="230">
        <v>20</v>
      </c>
      <c r="J1355" s="230" t="s">
        <v>19794</v>
      </c>
      <c r="K1355" s="233" t="s">
        <v>19064</v>
      </c>
      <c r="L1355" s="229"/>
      <c r="M1355" s="230"/>
    </row>
    <row r="1356" spans="2:13" ht="15" customHeight="1">
      <c r="B1356" s="228">
        <v>4820</v>
      </c>
      <c r="C1356" s="229">
        <v>740000264</v>
      </c>
      <c r="D1356" s="160" t="s">
        <v>7223</v>
      </c>
      <c r="E1356" s="230" t="s">
        <v>133</v>
      </c>
      <c r="F1356" s="160" t="str">
        <f>VLOOKUP(Table3[[#This Row],[FAMILIA]],FAM!$B$2:$C$61,2,FALSE)</f>
        <v>MAT.MANUTENCAO</v>
      </c>
      <c r="G1356" s="229" t="s">
        <v>182</v>
      </c>
      <c r="H1356" s="230">
        <v>10</v>
      </c>
      <c r="I1356" s="230">
        <v>50</v>
      </c>
      <c r="J1356" s="230" t="s">
        <v>19611</v>
      </c>
      <c r="K1356" s="233" t="s">
        <v>19064</v>
      </c>
      <c r="L1356" s="229"/>
      <c r="M1356" s="230"/>
    </row>
    <row r="1357" spans="2:13" ht="15" customHeight="1">
      <c r="B1357" s="228">
        <v>2594</v>
      </c>
      <c r="C1357" s="229">
        <v>740000266</v>
      </c>
      <c r="D1357" s="160" t="s">
        <v>7227</v>
      </c>
      <c r="E1357" s="230" t="s">
        <v>133</v>
      </c>
      <c r="F1357" s="160" t="str">
        <f>VLOOKUP(Table3[[#This Row],[FAMILIA]],FAM!$B$2:$C$61,2,FALSE)</f>
        <v>MAT.MANUTENCAO</v>
      </c>
      <c r="G1357" s="229" t="s">
        <v>182</v>
      </c>
      <c r="H1357" s="230">
        <v>10</v>
      </c>
      <c r="I1357" s="230">
        <v>40</v>
      </c>
      <c r="J1357" s="230" t="s">
        <v>19794</v>
      </c>
      <c r="K1357" s="233" t="s">
        <v>19064</v>
      </c>
      <c r="L1357" s="229"/>
      <c r="M1357" s="230"/>
    </row>
    <row r="1358" spans="2:13" ht="15" customHeight="1">
      <c r="B1358" s="228">
        <v>1228</v>
      </c>
      <c r="C1358" s="229">
        <v>740000267</v>
      </c>
      <c r="D1358" s="160" t="s">
        <v>19795</v>
      </c>
      <c r="E1358" s="230" t="s">
        <v>133</v>
      </c>
      <c r="F1358" s="160" t="str">
        <f>VLOOKUP(Table3[[#This Row],[FAMILIA]],FAM!$B$2:$C$61,2,FALSE)</f>
        <v>MAT.MANUTENCAO</v>
      </c>
      <c r="G1358" s="229" t="s">
        <v>182</v>
      </c>
      <c r="H1358" s="230">
        <v>5</v>
      </c>
      <c r="I1358" s="230">
        <v>30</v>
      </c>
      <c r="J1358" s="246" t="s">
        <v>19469</v>
      </c>
      <c r="K1358" s="233" t="s">
        <v>19064</v>
      </c>
      <c r="L1358" s="229"/>
      <c r="M1358" s="230"/>
    </row>
    <row r="1359" spans="2:13" ht="15" customHeight="1">
      <c r="B1359" s="228">
        <v>797</v>
      </c>
      <c r="C1359" s="229">
        <v>740000279</v>
      </c>
      <c r="D1359" s="160" t="s">
        <v>7253</v>
      </c>
      <c r="E1359" s="230" t="s">
        <v>133</v>
      </c>
      <c r="F1359" s="160" t="str">
        <f>VLOOKUP(Table3[[#This Row],[FAMILIA]],FAM!$B$2:$C$61,2,FALSE)</f>
        <v>MAT.MANUTENCAO</v>
      </c>
      <c r="G1359" s="229" t="s">
        <v>182</v>
      </c>
      <c r="H1359" s="230">
        <v>10</v>
      </c>
      <c r="I1359" s="230">
        <v>20</v>
      </c>
      <c r="J1359" s="230" t="s">
        <v>19794</v>
      </c>
      <c r="K1359" s="233" t="s">
        <v>19064</v>
      </c>
      <c r="L1359" s="229"/>
      <c r="M1359" s="230"/>
    </row>
    <row r="1360" spans="2:13" ht="15" customHeight="1">
      <c r="B1360" s="228">
        <v>6467</v>
      </c>
      <c r="C1360" s="229">
        <v>740000287</v>
      </c>
      <c r="D1360" s="160" t="s">
        <v>19796</v>
      </c>
      <c r="E1360" s="230" t="s">
        <v>133</v>
      </c>
      <c r="F1360" s="160" t="str">
        <f>VLOOKUP(Table3[[#This Row],[FAMILIA]],FAM!$B$2:$C$61,2,FALSE)</f>
        <v>MAT.MANUTENCAO</v>
      </c>
      <c r="G1360" s="229" t="s">
        <v>182</v>
      </c>
      <c r="H1360" s="230">
        <v>5</v>
      </c>
      <c r="I1360" s="230">
        <v>40</v>
      </c>
      <c r="J1360" s="230" t="s">
        <v>19466</v>
      </c>
      <c r="K1360" s="231" t="s">
        <v>19064</v>
      </c>
      <c r="L1360" s="229"/>
      <c r="M1360" s="230"/>
    </row>
    <row r="1361" spans="2:13" ht="15" customHeight="1">
      <c r="B1361" s="228">
        <v>1241</v>
      </c>
      <c r="C1361" s="229">
        <v>740000288</v>
      </c>
      <c r="D1361" s="160" t="s">
        <v>7271</v>
      </c>
      <c r="E1361" s="230" t="s">
        <v>133</v>
      </c>
      <c r="F1361" s="160" t="str">
        <f>VLOOKUP(Table3[[#This Row],[FAMILIA]],FAM!$B$2:$C$61,2,FALSE)</f>
        <v>MAT.MANUTENCAO</v>
      </c>
      <c r="G1361" s="229" t="s">
        <v>182</v>
      </c>
      <c r="H1361" s="230">
        <v>10</v>
      </c>
      <c r="I1361" s="230">
        <v>40</v>
      </c>
      <c r="J1361" s="230" t="s">
        <v>19794</v>
      </c>
      <c r="K1361" s="233" t="s">
        <v>19064</v>
      </c>
      <c r="L1361" s="229"/>
      <c r="M1361" s="230"/>
    </row>
    <row r="1362" spans="2:13" ht="15" customHeight="1">
      <c r="B1362" s="228">
        <v>1240</v>
      </c>
      <c r="C1362" s="229">
        <v>740000289</v>
      </c>
      <c r="D1362" s="160" t="s">
        <v>7273</v>
      </c>
      <c r="E1362" s="230" t="s">
        <v>133</v>
      </c>
      <c r="F1362" s="160" t="str">
        <f>VLOOKUP(Table3[[#This Row],[FAMILIA]],FAM!$B$2:$C$61,2,FALSE)</f>
        <v>MAT.MANUTENCAO</v>
      </c>
      <c r="G1362" s="229" t="s">
        <v>182</v>
      </c>
      <c r="H1362" s="230">
        <v>10</v>
      </c>
      <c r="I1362" s="230">
        <v>20</v>
      </c>
      <c r="J1362" s="230" t="s">
        <v>19797</v>
      </c>
      <c r="K1362" s="233" t="s">
        <v>19064</v>
      </c>
      <c r="L1362" s="229"/>
      <c r="M1362" s="230"/>
    </row>
    <row r="1363" spans="2:13" ht="15" customHeight="1">
      <c r="B1363" s="228">
        <v>3399</v>
      </c>
      <c r="C1363" s="229">
        <v>740000321</v>
      </c>
      <c r="D1363" s="160" t="s">
        <v>19798</v>
      </c>
      <c r="E1363" s="230" t="s">
        <v>133</v>
      </c>
      <c r="F1363" s="160" t="str">
        <f>VLOOKUP(Table3[[#This Row],[FAMILIA]],FAM!$B$2:$C$61,2,FALSE)</f>
        <v>MAT.MANUTENCAO</v>
      </c>
      <c r="G1363" s="229" t="s">
        <v>182</v>
      </c>
      <c r="H1363" s="230">
        <v>3</v>
      </c>
      <c r="I1363" s="230">
        <v>6</v>
      </c>
      <c r="J1363" s="230" t="s">
        <v>19234</v>
      </c>
      <c r="K1363" s="233" t="s">
        <v>19064</v>
      </c>
      <c r="L1363" s="229" t="s">
        <v>19799</v>
      </c>
      <c r="M1363" s="230" t="s">
        <v>19800</v>
      </c>
    </row>
    <row r="1364" spans="2:13" ht="15" customHeight="1">
      <c r="B1364" s="248" t="s">
        <v>19587</v>
      </c>
      <c r="C1364" s="242">
        <v>740000332</v>
      </c>
      <c r="D1364" s="243" t="s">
        <v>7347</v>
      </c>
      <c r="E1364" s="244" t="s">
        <v>133</v>
      </c>
      <c r="F1364" s="243" t="str">
        <f>VLOOKUP(Table3[[#This Row],[FAMILIA]],FAM!$B$2:$C$61,2,FALSE)</f>
        <v>MAT.MANUTENCAO</v>
      </c>
      <c r="G1364" s="242" t="s">
        <v>182</v>
      </c>
      <c r="H1364" s="244">
        <v>1</v>
      </c>
      <c r="I1364" s="244">
        <v>2</v>
      </c>
      <c r="J1364" s="244" t="s">
        <v>19787</v>
      </c>
      <c r="K1364" s="245" t="s">
        <v>19064</v>
      </c>
      <c r="L1364" s="242"/>
      <c r="M1364" s="244"/>
    </row>
    <row r="1365" spans="2:13" ht="15" customHeight="1">
      <c r="B1365" s="228">
        <v>3401</v>
      </c>
      <c r="C1365" s="229">
        <v>740000335</v>
      </c>
      <c r="D1365" s="160" t="s">
        <v>7353</v>
      </c>
      <c r="E1365" s="230" t="s">
        <v>133</v>
      </c>
      <c r="F1365" s="160" t="str">
        <f>VLOOKUP(Table3[[#This Row],[FAMILIA]],FAM!$B$2:$C$61,2,FALSE)</f>
        <v>MAT.MANUTENCAO</v>
      </c>
      <c r="G1365" s="229" t="s">
        <v>182</v>
      </c>
      <c r="H1365" s="230">
        <v>4</v>
      </c>
      <c r="I1365" s="230">
        <v>10</v>
      </c>
      <c r="J1365" s="230" t="s">
        <v>19234</v>
      </c>
      <c r="K1365" s="233" t="s">
        <v>19064</v>
      </c>
      <c r="L1365" s="229"/>
      <c r="M1365" s="230"/>
    </row>
    <row r="1366" spans="2:13" ht="15" customHeight="1">
      <c r="B1366" s="228">
        <v>3402</v>
      </c>
      <c r="C1366" s="229">
        <v>740000336</v>
      </c>
      <c r="D1366" s="160" t="s">
        <v>7355</v>
      </c>
      <c r="E1366" s="230" t="s">
        <v>133</v>
      </c>
      <c r="F1366" s="160" t="s">
        <v>134</v>
      </c>
      <c r="G1366" s="229" t="s">
        <v>182</v>
      </c>
      <c r="H1366" s="230">
        <v>1</v>
      </c>
      <c r="I1366" s="230">
        <v>6</v>
      </c>
      <c r="J1366" s="230" t="s">
        <v>19786</v>
      </c>
      <c r="K1366" s="233" t="s">
        <v>19064</v>
      </c>
      <c r="L1366" s="229"/>
      <c r="M1366" s="230"/>
    </row>
    <row r="1367" spans="2:13" ht="15" customHeight="1">
      <c r="B1367" s="228">
        <v>3403</v>
      </c>
      <c r="C1367" s="229">
        <v>740000337</v>
      </c>
      <c r="D1367" s="160" t="s">
        <v>7357</v>
      </c>
      <c r="E1367" s="230" t="s">
        <v>133</v>
      </c>
      <c r="F1367" s="160" t="str">
        <f>VLOOKUP(Table3[[#This Row],[FAMILIA]],FAM!$B$2:$C$61,2,FALSE)</f>
        <v>MAT.MANUTENCAO</v>
      </c>
      <c r="G1367" s="229" t="s">
        <v>182</v>
      </c>
      <c r="H1367" s="230">
        <v>2</v>
      </c>
      <c r="I1367" s="230">
        <v>8</v>
      </c>
      <c r="J1367" s="230" t="s">
        <v>19346</v>
      </c>
      <c r="K1367" s="233" t="s">
        <v>19064</v>
      </c>
      <c r="L1367" s="229"/>
      <c r="M1367" s="230"/>
    </row>
    <row r="1368" spans="2:13" ht="15" customHeight="1">
      <c r="B1368" s="228">
        <v>3404</v>
      </c>
      <c r="C1368" s="229">
        <v>740000338</v>
      </c>
      <c r="D1368" s="160" t="s">
        <v>7359</v>
      </c>
      <c r="E1368" s="230" t="s">
        <v>133</v>
      </c>
      <c r="F1368" s="160" t="str">
        <f>VLOOKUP(Table3[[#This Row],[FAMILIA]],FAM!$B$2:$C$61,2,FALSE)</f>
        <v>MAT.MANUTENCAO</v>
      </c>
      <c r="G1368" s="229" t="s">
        <v>182</v>
      </c>
      <c r="H1368" s="230">
        <v>1</v>
      </c>
      <c r="I1368" s="230">
        <v>2</v>
      </c>
      <c r="J1368" s="230" t="s">
        <v>19598</v>
      </c>
      <c r="K1368" s="233" t="s">
        <v>19064</v>
      </c>
      <c r="L1368" s="229"/>
      <c r="M1368" s="230"/>
    </row>
    <row r="1369" spans="2:13" ht="15" customHeight="1">
      <c r="B1369" s="228">
        <v>3405</v>
      </c>
      <c r="C1369" s="229">
        <v>740000339</v>
      </c>
      <c r="D1369" s="160" t="s">
        <v>7361</v>
      </c>
      <c r="E1369" s="230" t="s">
        <v>133</v>
      </c>
      <c r="F1369" s="160" t="str">
        <f>VLOOKUP(Table3[[#This Row],[FAMILIA]],FAM!$B$2:$C$61,2,FALSE)</f>
        <v>MAT.MANUTENCAO</v>
      </c>
      <c r="G1369" s="229" t="s">
        <v>182</v>
      </c>
      <c r="H1369" s="230">
        <v>1</v>
      </c>
      <c r="I1369" s="230">
        <v>2</v>
      </c>
      <c r="J1369" s="230" t="s">
        <v>19598</v>
      </c>
      <c r="K1369" s="233" t="s">
        <v>19064</v>
      </c>
      <c r="L1369" s="229"/>
      <c r="M1369" s="230"/>
    </row>
    <row r="1370" spans="2:13" ht="15" customHeight="1">
      <c r="B1370" s="228"/>
      <c r="C1370" s="229">
        <v>740000344</v>
      </c>
      <c r="D1370" s="160" t="s">
        <v>7371</v>
      </c>
      <c r="E1370" s="230" t="s">
        <v>133</v>
      </c>
      <c r="F1370" s="160" t="str">
        <f>VLOOKUP(Table3[[#This Row],[FAMILIA]],FAM!$B$2:$C$61,2,FALSE)</f>
        <v>MAT.MANUTENCAO</v>
      </c>
      <c r="G1370" s="229" t="s">
        <v>182</v>
      </c>
      <c r="H1370" s="230">
        <v>5</v>
      </c>
      <c r="I1370" s="230">
        <v>10</v>
      </c>
      <c r="J1370" s="230" t="s">
        <v>19801</v>
      </c>
      <c r="K1370" s="233" t="s">
        <v>19064</v>
      </c>
      <c r="L1370" s="229"/>
      <c r="M1370" s="230"/>
    </row>
    <row r="1371" spans="2:13" ht="15" customHeight="1">
      <c r="B1371" s="228">
        <v>4476</v>
      </c>
      <c r="C1371" s="229">
        <v>740000349</v>
      </c>
      <c r="D1371" s="160" t="s">
        <v>19802</v>
      </c>
      <c r="E1371" s="230" t="s">
        <v>133</v>
      </c>
      <c r="F1371" s="160" t="str">
        <f>VLOOKUP(Table3[[#This Row],[FAMILIA]],FAM!$B$2:$C$61,2,FALSE)</f>
        <v>MAT.MANUTENCAO</v>
      </c>
      <c r="G1371" s="229" t="s">
        <v>182</v>
      </c>
      <c r="H1371" s="230">
        <v>4</v>
      </c>
      <c r="I1371" s="230">
        <v>30</v>
      </c>
      <c r="J1371" s="230" t="s">
        <v>19466</v>
      </c>
      <c r="K1371" s="233" t="s">
        <v>19064</v>
      </c>
      <c r="L1371" s="229"/>
      <c r="M1371" s="230"/>
    </row>
    <row r="1372" spans="2:13" ht="15" customHeight="1">
      <c r="B1372" s="228">
        <v>4470</v>
      </c>
      <c r="C1372" s="229">
        <v>740000350</v>
      </c>
      <c r="D1372" s="160" t="s">
        <v>7383</v>
      </c>
      <c r="E1372" s="230" t="s">
        <v>133</v>
      </c>
      <c r="F1372" s="160" t="s">
        <v>134</v>
      </c>
      <c r="G1372" s="229" t="s">
        <v>182</v>
      </c>
      <c r="H1372" s="230">
        <v>4</v>
      </c>
      <c r="I1372" s="230">
        <v>8</v>
      </c>
      <c r="J1372" s="230" t="s">
        <v>19466</v>
      </c>
      <c r="K1372" s="233" t="s">
        <v>19064</v>
      </c>
      <c r="L1372" s="229"/>
      <c r="M1372" s="230"/>
    </row>
    <row r="1373" spans="2:13" ht="15" customHeight="1">
      <c r="B1373" s="228">
        <v>4472</v>
      </c>
      <c r="C1373" s="229">
        <v>740000351</v>
      </c>
      <c r="D1373" s="160" t="s">
        <v>19803</v>
      </c>
      <c r="E1373" s="230" t="s">
        <v>133</v>
      </c>
      <c r="F1373" s="160" t="str">
        <f>VLOOKUP(Table3[[#This Row],[FAMILIA]],FAM!$B$2:$C$61,2,FALSE)</f>
        <v>MAT.MANUTENCAO</v>
      </c>
      <c r="G1373" s="229" t="s">
        <v>182</v>
      </c>
      <c r="H1373" s="230">
        <v>4</v>
      </c>
      <c r="I1373" s="230">
        <v>8</v>
      </c>
      <c r="J1373" s="230" t="s">
        <v>19466</v>
      </c>
      <c r="K1373" s="233" t="s">
        <v>19064</v>
      </c>
      <c r="L1373" s="229"/>
      <c r="M1373" s="230"/>
    </row>
    <row r="1374" spans="2:13" ht="15" customHeight="1">
      <c r="B1374" s="228">
        <v>1235</v>
      </c>
      <c r="C1374" s="229">
        <v>740000352</v>
      </c>
      <c r="D1374" s="160" t="s">
        <v>7387</v>
      </c>
      <c r="E1374" s="230" t="s">
        <v>133</v>
      </c>
      <c r="F1374" s="160" t="str">
        <f>VLOOKUP(Table3[[#This Row],[FAMILIA]],FAM!$B$2:$C$61,2,FALSE)</f>
        <v>MAT.MANUTENCAO</v>
      </c>
      <c r="G1374" s="229" t="s">
        <v>182</v>
      </c>
      <c r="H1374" s="230">
        <v>10</v>
      </c>
      <c r="I1374" s="230">
        <v>40</v>
      </c>
      <c r="J1374" s="230" t="s">
        <v>19466</v>
      </c>
      <c r="K1374" s="233" t="s">
        <v>19064</v>
      </c>
      <c r="L1374" s="229" t="s">
        <v>19804</v>
      </c>
      <c r="M1374" s="230"/>
    </row>
    <row r="1375" spans="2:13" ht="15" customHeight="1">
      <c r="B1375" s="228">
        <v>795</v>
      </c>
      <c r="C1375" s="229">
        <v>740000353</v>
      </c>
      <c r="D1375" s="160" t="s">
        <v>7389</v>
      </c>
      <c r="E1375" s="230" t="s">
        <v>133</v>
      </c>
      <c r="F1375" s="160" t="str">
        <f>VLOOKUP(Table3[[#This Row],[FAMILIA]],FAM!$B$2:$C$61,2,FALSE)</f>
        <v>MAT.MANUTENCAO</v>
      </c>
      <c r="G1375" s="229" t="s">
        <v>182</v>
      </c>
      <c r="H1375" s="230">
        <v>4</v>
      </c>
      <c r="I1375" s="230">
        <v>20</v>
      </c>
      <c r="J1375" s="230" t="s">
        <v>19466</v>
      </c>
      <c r="K1375" s="233" t="s">
        <v>19064</v>
      </c>
      <c r="L1375" s="229" t="s">
        <v>19804</v>
      </c>
      <c r="M1375" s="230"/>
    </row>
    <row r="1376" spans="2:13" ht="15" customHeight="1">
      <c r="B1376" s="228">
        <v>4460</v>
      </c>
      <c r="C1376" s="229">
        <v>740000354</v>
      </c>
      <c r="D1376" s="160" t="s">
        <v>19805</v>
      </c>
      <c r="E1376" s="230" t="s">
        <v>133</v>
      </c>
      <c r="F1376" s="160" t="str">
        <f>VLOOKUP(Table3[[#This Row],[FAMILIA]],FAM!$B$2:$C$61,2,FALSE)</f>
        <v>MAT.MANUTENCAO</v>
      </c>
      <c r="G1376" s="229" t="s">
        <v>182</v>
      </c>
      <c r="H1376" s="230">
        <v>25</v>
      </c>
      <c r="I1376" s="230">
        <v>150</v>
      </c>
      <c r="J1376" s="230" t="s">
        <v>19806</v>
      </c>
      <c r="K1376" s="233" t="s">
        <v>19064</v>
      </c>
      <c r="L1376" s="229"/>
      <c r="M1376" s="230"/>
    </row>
    <row r="1377" spans="2:13" ht="15" customHeight="1">
      <c r="B1377" s="228">
        <v>3938</v>
      </c>
      <c r="C1377" s="229">
        <v>740000356</v>
      </c>
      <c r="D1377" s="160" t="s">
        <v>19807</v>
      </c>
      <c r="E1377" s="230" t="s">
        <v>133</v>
      </c>
      <c r="F1377" s="160" t="str">
        <f>VLOOKUP(Table3[[#This Row],[FAMILIA]],FAM!$B$2:$C$61,2,FALSE)</f>
        <v>MAT.MANUTENCAO</v>
      </c>
      <c r="G1377" s="229" t="s">
        <v>182</v>
      </c>
      <c r="H1377" s="230">
        <v>10</v>
      </c>
      <c r="I1377" s="230">
        <v>20</v>
      </c>
      <c r="J1377" s="246" t="s">
        <v>19193</v>
      </c>
      <c r="K1377" s="233" t="s">
        <v>19064</v>
      </c>
      <c r="L1377" s="229" t="s">
        <v>19808</v>
      </c>
      <c r="M1377" s="230"/>
    </row>
    <row r="1378" spans="2:13" ht="15" customHeight="1">
      <c r="B1378" s="228">
        <v>4394</v>
      </c>
      <c r="C1378" s="229">
        <v>740000357</v>
      </c>
      <c r="D1378" s="160" t="s">
        <v>7397</v>
      </c>
      <c r="E1378" s="27" t="s">
        <v>133</v>
      </c>
      <c r="F1378" s="25" t="str">
        <f>VLOOKUP(Table3[[#This Row],[FAMILIA]],FAM!$B$2:$C$61,2,FALSE)</f>
        <v>MAT.MANUTENCAO</v>
      </c>
      <c r="G1378" s="132" t="s">
        <v>182</v>
      </c>
      <c r="H1378" s="27">
        <v>4</v>
      </c>
      <c r="I1378" s="27">
        <v>10</v>
      </c>
      <c r="J1378" s="27" t="s">
        <v>19809</v>
      </c>
      <c r="K1378" s="26" t="s">
        <v>19064</v>
      </c>
      <c r="L1378" s="229"/>
      <c r="M1378" s="230"/>
    </row>
    <row r="1379" spans="2:13" ht="15" customHeight="1">
      <c r="B1379" s="228">
        <v>4264</v>
      </c>
      <c r="C1379" s="229">
        <v>740000358</v>
      </c>
      <c r="D1379" s="160" t="s">
        <v>7399</v>
      </c>
      <c r="E1379" s="230" t="s">
        <v>133</v>
      </c>
      <c r="F1379" s="160" t="str">
        <f>VLOOKUP(Table3[[#This Row],[FAMILIA]],FAM!$B$2:$C$61,2,FALSE)</f>
        <v>MAT.MANUTENCAO</v>
      </c>
      <c r="G1379" s="229" t="s">
        <v>182</v>
      </c>
      <c r="H1379" s="230">
        <v>4</v>
      </c>
      <c r="I1379" s="230">
        <v>10</v>
      </c>
      <c r="J1379" s="230" t="s">
        <v>19809</v>
      </c>
      <c r="K1379" s="233" t="s">
        <v>19064</v>
      </c>
      <c r="L1379" s="229"/>
      <c r="M1379" s="230"/>
    </row>
    <row r="1380" spans="2:13" ht="15" customHeight="1">
      <c r="B1380" s="228">
        <v>4242</v>
      </c>
      <c r="C1380" s="229">
        <v>740000360</v>
      </c>
      <c r="D1380" s="160" t="s">
        <v>19810</v>
      </c>
      <c r="E1380" s="230" t="s">
        <v>133</v>
      </c>
      <c r="F1380" s="160" t="str">
        <f>VLOOKUP(Table3[[#This Row],[FAMILIA]],FAM!$B$2:$C$61,2,FALSE)</f>
        <v>MAT.MANUTENCAO</v>
      </c>
      <c r="G1380" s="229" t="s">
        <v>182</v>
      </c>
      <c r="H1380" s="230">
        <v>10</v>
      </c>
      <c r="I1380" s="230">
        <v>30</v>
      </c>
      <c r="J1380" s="230" t="s">
        <v>19521</v>
      </c>
      <c r="K1380" s="233" t="s">
        <v>19064</v>
      </c>
      <c r="L1380" s="229"/>
      <c r="M1380" s="230"/>
    </row>
    <row r="1381" spans="2:13" ht="15" customHeight="1">
      <c r="B1381" s="228">
        <v>5262</v>
      </c>
      <c r="C1381" s="229">
        <v>740000361</v>
      </c>
      <c r="D1381" s="160" t="s">
        <v>19811</v>
      </c>
      <c r="E1381" s="230" t="s">
        <v>133</v>
      </c>
      <c r="F1381" s="160" t="str">
        <f>VLOOKUP(Table3[[#This Row],[FAMILIA]],FAM!$B$2:$C$61,2,FALSE)</f>
        <v>MAT.MANUTENCAO</v>
      </c>
      <c r="G1381" s="229" t="s">
        <v>182</v>
      </c>
      <c r="H1381" s="230">
        <v>10</v>
      </c>
      <c r="I1381" s="230">
        <v>30</v>
      </c>
      <c r="J1381" s="230" t="s">
        <v>19521</v>
      </c>
      <c r="K1381" s="233" t="s">
        <v>19064</v>
      </c>
      <c r="L1381" s="229"/>
      <c r="M1381" s="230"/>
    </row>
    <row r="1382" spans="2:13" ht="15" customHeight="1">
      <c r="B1382" s="228">
        <v>4268</v>
      </c>
      <c r="C1382" s="229">
        <v>740000362</v>
      </c>
      <c r="D1382" s="160" t="s">
        <v>7407</v>
      </c>
      <c r="E1382" s="230" t="s">
        <v>133</v>
      </c>
      <c r="F1382" s="160" t="str">
        <f>VLOOKUP(Table3[[#This Row],[FAMILIA]],FAM!$B$2:$C$61,2,FALSE)</f>
        <v>MAT.MANUTENCAO</v>
      </c>
      <c r="G1382" s="229" t="s">
        <v>182</v>
      </c>
      <c r="H1382" s="230">
        <v>4</v>
      </c>
      <c r="I1382" s="230">
        <v>10</v>
      </c>
      <c r="J1382" s="230" t="s">
        <v>19809</v>
      </c>
      <c r="K1382" s="233" t="s">
        <v>19064</v>
      </c>
      <c r="L1382" s="229"/>
      <c r="M1382" s="230"/>
    </row>
    <row r="1383" spans="2:13" ht="15" customHeight="1">
      <c r="B1383" s="228">
        <v>4267</v>
      </c>
      <c r="C1383" s="229">
        <v>740000363</v>
      </c>
      <c r="D1383" s="160" t="s">
        <v>7409</v>
      </c>
      <c r="E1383" s="230" t="s">
        <v>133</v>
      </c>
      <c r="F1383" s="160" t="str">
        <f>VLOOKUP(Table3[[#This Row],[FAMILIA]],FAM!$B$2:$C$61,2,FALSE)</f>
        <v>MAT.MANUTENCAO</v>
      </c>
      <c r="G1383" s="229" t="s">
        <v>182</v>
      </c>
      <c r="H1383" s="230">
        <v>4</v>
      </c>
      <c r="I1383" s="230">
        <v>10</v>
      </c>
      <c r="J1383" s="230" t="s">
        <v>19809</v>
      </c>
      <c r="K1383" s="233" t="s">
        <v>19064</v>
      </c>
      <c r="L1383" s="229"/>
      <c r="M1383" s="230"/>
    </row>
    <row r="1384" spans="2:13" ht="15" customHeight="1">
      <c r="B1384" s="228"/>
      <c r="C1384" s="229">
        <v>740000382</v>
      </c>
      <c r="D1384" s="160" t="s">
        <v>7446</v>
      </c>
      <c r="E1384" s="230" t="s">
        <v>133</v>
      </c>
      <c r="F1384" s="160" t="str">
        <f>VLOOKUP(Table3[[#This Row],[FAMILIA]],FAM!$B$2:$C$61,2,FALSE)</f>
        <v>MAT.MANUTENCAO</v>
      </c>
      <c r="G1384" s="229" t="s">
        <v>182</v>
      </c>
      <c r="H1384" s="230">
        <v>4</v>
      </c>
      <c r="I1384" s="230">
        <v>40</v>
      </c>
      <c r="J1384" s="230" t="s">
        <v>19801</v>
      </c>
      <c r="K1384" s="233" t="s">
        <v>19064</v>
      </c>
      <c r="L1384" s="229"/>
      <c r="M1384" s="230"/>
    </row>
    <row r="1385" spans="2:13" ht="15" customHeight="1">
      <c r="B1385" s="228">
        <v>5117</v>
      </c>
      <c r="C1385" s="229">
        <v>740000385</v>
      </c>
      <c r="D1385" s="160" t="s">
        <v>7452</v>
      </c>
      <c r="E1385" s="230" t="s">
        <v>133</v>
      </c>
      <c r="F1385" s="160" t="str">
        <f>VLOOKUP(Table3[[#This Row],[FAMILIA]],FAM!$B$2:$C$61,2,FALSE)</f>
        <v>MAT.MANUTENCAO</v>
      </c>
      <c r="G1385" s="229" t="s">
        <v>182</v>
      </c>
      <c r="H1385" s="230">
        <v>5</v>
      </c>
      <c r="I1385" s="230">
        <v>20</v>
      </c>
      <c r="J1385" s="230" t="s">
        <v>19469</v>
      </c>
      <c r="K1385" s="233" t="s">
        <v>19064</v>
      </c>
      <c r="L1385" s="229"/>
      <c r="M1385" s="230"/>
    </row>
    <row r="1386" spans="2:13" ht="15" customHeight="1">
      <c r="B1386" s="228">
        <v>5468</v>
      </c>
      <c r="C1386" s="229">
        <v>740000391</v>
      </c>
      <c r="D1386" s="160" t="s">
        <v>19812</v>
      </c>
      <c r="E1386" s="230" t="s">
        <v>133</v>
      </c>
      <c r="F1386" s="160" t="str">
        <f>VLOOKUP(Table3[[#This Row],[FAMILIA]],FAM!$B$2:$C$61,2,FALSE)</f>
        <v>MAT.MANUTENCAO</v>
      </c>
      <c r="G1386" s="229" t="s">
        <v>182</v>
      </c>
      <c r="H1386" s="230">
        <v>2</v>
      </c>
      <c r="I1386" s="230">
        <v>50</v>
      </c>
      <c r="J1386" s="230" t="s">
        <v>19813</v>
      </c>
      <c r="K1386" s="233" t="s">
        <v>19064</v>
      </c>
      <c r="L1386" s="229"/>
      <c r="M1386" s="230"/>
    </row>
    <row r="1387" spans="2:13" ht="15" customHeight="1">
      <c r="B1387" s="228">
        <v>2776</v>
      </c>
      <c r="C1387" s="229">
        <v>740000393</v>
      </c>
      <c r="D1387" s="160" t="s">
        <v>7468</v>
      </c>
      <c r="E1387" s="230" t="s">
        <v>133</v>
      </c>
      <c r="F1387" s="160" t="str">
        <f>VLOOKUP(Table3[[#This Row],[FAMILIA]],FAM!$B$2:$C$61,2,FALSE)</f>
        <v>MAT.MANUTENCAO</v>
      </c>
      <c r="G1387" s="229" t="s">
        <v>182</v>
      </c>
      <c r="H1387" s="230">
        <v>10</v>
      </c>
      <c r="I1387" s="230">
        <v>60</v>
      </c>
      <c r="J1387" s="230" t="s">
        <v>19794</v>
      </c>
      <c r="K1387" s="233" t="s">
        <v>19064</v>
      </c>
      <c r="L1387" s="229"/>
      <c r="M1387" s="230"/>
    </row>
    <row r="1388" spans="2:13" ht="15" customHeight="1">
      <c r="B1388" s="228">
        <v>2232</v>
      </c>
      <c r="C1388" s="229">
        <v>740000395</v>
      </c>
      <c r="D1388" s="160" t="s">
        <v>7472</v>
      </c>
      <c r="E1388" s="230" t="s">
        <v>133</v>
      </c>
      <c r="F1388" s="160" t="str">
        <f>VLOOKUP(Table3[[#This Row],[FAMILIA]],FAM!$B$2:$C$61,2,FALSE)</f>
        <v>MAT.MANUTENCAO</v>
      </c>
      <c r="G1388" s="229" t="s">
        <v>182</v>
      </c>
      <c r="H1388" s="230">
        <v>8</v>
      </c>
      <c r="I1388" s="230">
        <v>20</v>
      </c>
      <c r="J1388" s="230" t="s">
        <v>19814</v>
      </c>
      <c r="K1388" s="233" t="s">
        <v>19064</v>
      </c>
      <c r="L1388" s="229"/>
      <c r="M1388" s="230"/>
    </row>
    <row r="1389" spans="2:13" ht="15" customHeight="1">
      <c r="B1389" s="228">
        <v>2233</v>
      </c>
      <c r="C1389" s="229">
        <v>740000396</v>
      </c>
      <c r="D1389" s="160" t="s">
        <v>19815</v>
      </c>
      <c r="E1389" s="230" t="s">
        <v>133</v>
      </c>
      <c r="F1389" s="160" t="str">
        <f>VLOOKUP(Table3[[#This Row],[FAMILIA]],FAM!$B$2:$C$61,2,FALSE)</f>
        <v>MAT.MANUTENCAO</v>
      </c>
      <c r="G1389" s="229" t="s">
        <v>182</v>
      </c>
      <c r="H1389" s="230">
        <v>12</v>
      </c>
      <c r="I1389" s="230">
        <v>24</v>
      </c>
      <c r="J1389" s="230" t="s">
        <v>19816</v>
      </c>
      <c r="K1389" s="233" t="s">
        <v>19064</v>
      </c>
      <c r="L1389" s="229"/>
      <c r="M1389" s="230"/>
    </row>
    <row r="1390" spans="2:13" ht="15" customHeight="1">
      <c r="B1390" s="228">
        <v>1229</v>
      </c>
      <c r="C1390" s="229">
        <v>740000397</v>
      </c>
      <c r="D1390" s="160" t="s">
        <v>7476</v>
      </c>
      <c r="E1390" s="230" t="s">
        <v>133</v>
      </c>
      <c r="F1390" s="160" t="str">
        <f>VLOOKUP(Table3[[#This Row],[FAMILIA]],FAM!$B$2:$C$61,2,FALSE)</f>
        <v>MAT.MANUTENCAO</v>
      </c>
      <c r="G1390" s="229" t="s">
        <v>182</v>
      </c>
      <c r="H1390" s="230">
        <v>2</v>
      </c>
      <c r="I1390" s="230">
        <v>4</v>
      </c>
      <c r="J1390" s="230" t="s">
        <v>19465</v>
      </c>
      <c r="K1390" s="233" t="s">
        <v>19064</v>
      </c>
      <c r="L1390" s="229"/>
      <c r="M1390" s="230"/>
    </row>
    <row r="1391" spans="2:13" ht="15" customHeight="1">
      <c r="B1391" s="228">
        <v>3407</v>
      </c>
      <c r="C1391" s="229">
        <v>740000399</v>
      </c>
      <c r="D1391" s="160" t="s">
        <v>7480</v>
      </c>
      <c r="E1391" s="230" t="s">
        <v>133</v>
      </c>
      <c r="F1391" s="160" t="str">
        <f>VLOOKUP(Table3[[#This Row],[FAMILIA]],FAM!$B$2:$C$61,2,FALSE)</f>
        <v>MAT.MANUTENCAO</v>
      </c>
      <c r="G1391" s="229" t="s">
        <v>182</v>
      </c>
      <c r="H1391" s="230">
        <v>2</v>
      </c>
      <c r="I1391" s="230">
        <v>4</v>
      </c>
      <c r="J1391" s="230" t="s">
        <v>19598</v>
      </c>
      <c r="K1391" s="233" t="s">
        <v>19064</v>
      </c>
      <c r="L1391" s="229"/>
      <c r="M1391" s="230"/>
    </row>
    <row r="1392" spans="2:13" ht="15" customHeight="1">
      <c r="B1392" s="228">
        <v>3408</v>
      </c>
      <c r="C1392" s="229">
        <v>740000400</v>
      </c>
      <c r="D1392" s="160" t="s">
        <v>7482</v>
      </c>
      <c r="E1392" s="230" t="s">
        <v>133</v>
      </c>
      <c r="F1392" s="160" t="str">
        <f>VLOOKUP(Table3[[#This Row],[FAMILIA]],FAM!$B$2:$C$61,2,FALSE)</f>
        <v>MAT.MANUTENCAO</v>
      </c>
      <c r="G1392" s="229" t="s">
        <v>182</v>
      </c>
      <c r="H1392" s="230">
        <v>2</v>
      </c>
      <c r="I1392" s="230">
        <v>4</v>
      </c>
      <c r="J1392" s="230" t="s">
        <v>19598</v>
      </c>
      <c r="K1392" s="233" t="s">
        <v>19064</v>
      </c>
      <c r="L1392" s="229"/>
      <c r="M1392" s="230"/>
    </row>
    <row r="1393" spans="2:13" ht="15" customHeight="1">
      <c r="B1393" s="228">
        <v>80</v>
      </c>
      <c r="C1393" s="229">
        <v>740000409</v>
      </c>
      <c r="D1393" s="160" t="s">
        <v>7500</v>
      </c>
      <c r="E1393" s="230" t="s">
        <v>133</v>
      </c>
      <c r="F1393" s="160" t="s">
        <v>134</v>
      </c>
      <c r="G1393" s="229" t="s">
        <v>182</v>
      </c>
      <c r="H1393" s="230">
        <v>10</v>
      </c>
      <c r="I1393" s="230">
        <v>20</v>
      </c>
      <c r="J1393" s="230" t="s">
        <v>19142</v>
      </c>
      <c r="K1393" s="233" t="s">
        <v>19064</v>
      </c>
      <c r="L1393" s="229"/>
      <c r="M1393" s="230"/>
    </row>
    <row r="1394" spans="2:13" ht="15" customHeight="1">
      <c r="B1394" s="228">
        <v>78</v>
      </c>
      <c r="C1394" s="229">
        <v>740000410</v>
      </c>
      <c r="D1394" s="160" t="s">
        <v>7502</v>
      </c>
      <c r="E1394" s="230" t="s">
        <v>133</v>
      </c>
      <c r="F1394" s="160" t="str">
        <f>VLOOKUP(Table3[[#This Row],[FAMILIA]],FAM!$B$2:$C$61,2,FALSE)</f>
        <v>MAT.MANUTENCAO</v>
      </c>
      <c r="G1394" s="229" t="s">
        <v>182</v>
      </c>
      <c r="H1394" s="230">
        <v>10</v>
      </c>
      <c r="I1394" s="230">
        <v>20</v>
      </c>
      <c r="J1394" s="230" t="s">
        <v>19142</v>
      </c>
      <c r="K1394" s="233" t="s">
        <v>19064</v>
      </c>
      <c r="L1394" s="229"/>
      <c r="M1394" s="230"/>
    </row>
    <row r="1395" spans="2:13" ht="15" customHeight="1">
      <c r="B1395" s="228">
        <v>90</v>
      </c>
      <c r="C1395" s="229">
        <v>740000411</v>
      </c>
      <c r="D1395" s="160" t="s">
        <v>7504</v>
      </c>
      <c r="E1395" s="230" t="s">
        <v>133</v>
      </c>
      <c r="F1395" s="160" t="str">
        <f>VLOOKUP(Table3[[#This Row],[FAMILIA]],FAM!$B$2:$C$61,2,FALSE)</f>
        <v>MAT.MANUTENCAO</v>
      </c>
      <c r="G1395" s="229" t="s">
        <v>182</v>
      </c>
      <c r="H1395" s="230">
        <v>5</v>
      </c>
      <c r="I1395" s="230">
        <v>30</v>
      </c>
      <c r="J1395" s="230" t="s">
        <v>19142</v>
      </c>
      <c r="K1395" s="233" t="s">
        <v>19064</v>
      </c>
      <c r="L1395" s="229"/>
      <c r="M1395" s="230"/>
    </row>
    <row r="1396" spans="2:13" ht="15" customHeight="1">
      <c r="B1396" s="228">
        <v>89</v>
      </c>
      <c r="C1396" s="229">
        <v>740000412</v>
      </c>
      <c r="D1396" s="160" t="s">
        <v>7506</v>
      </c>
      <c r="E1396" s="230" t="s">
        <v>133</v>
      </c>
      <c r="F1396" s="160" t="str">
        <f>VLOOKUP(Table3[[#This Row],[FAMILIA]],FAM!$B$2:$C$61,2,FALSE)</f>
        <v>MAT.MANUTENCAO</v>
      </c>
      <c r="G1396" s="229" t="s">
        <v>182</v>
      </c>
      <c r="H1396" s="230">
        <v>10</v>
      </c>
      <c r="I1396" s="230">
        <v>20</v>
      </c>
      <c r="J1396" s="230" t="s">
        <v>19142</v>
      </c>
      <c r="K1396" s="233" t="s">
        <v>19064</v>
      </c>
      <c r="L1396" s="229"/>
      <c r="M1396" s="230"/>
    </row>
    <row r="1397" spans="2:13" ht="15" customHeight="1">
      <c r="B1397" s="228">
        <v>86</v>
      </c>
      <c r="C1397" s="229">
        <v>740000413</v>
      </c>
      <c r="D1397" s="160" t="s">
        <v>7508</v>
      </c>
      <c r="E1397" s="230" t="s">
        <v>133</v>
      </c>
      <c r="F1397" s="160" t="str">
        <f>VLOOKUP(Table3[[#This Row],[FAMILIA]],FAM!$B$2:$C$61,2,FALSE)</f>
        <v>MAT.MANUTENCAO</v>
      </c>
      <c r="G1397" s="229" t="s">
        <v>182</v>
      </c>
      <c r="H1397" s="230">
        <v>10</v>
      </c>
      <c r="I1397" s="230">
        <v>30</v>
      </c>
      <c r="J1397" s="230" t="s">
        <v>19817</v>
      </c>
      <c r="K1397" s="233" t="s">
        <v>19064</v>
      </c>
      <c r="L1397" s="229"/>
      <c r="M1397" s="230"/>
    </row>
    <row r="1398" spans="2:13" ht="15" customHeight="1">
      <c r="B1398" s="228">
        <v>87</v>
      </c>
      <c r="C1398" s="229">
        <v>740000414</v>
      </c>
      <c r="D1398" s="160" t="s">
        <v>7510</v>
      </c>
      <c r="E1398" s="230" t="s">
        <v>133</v>
      </c>
      <c r="F1398" s="160" t="str">
        <f>VLOOKUP(Table3[[#This Row],[FAMILIA]],FAM!$B$2:$C$61,2,FALSE)</f>
        <v>MAT.MANUTENCAO</v>
      </c>
      <c r="G1398" s="229" t="s">
        <v>182</v>
      </c>
      <c r="H1398" s="230">
        <v>10</v>
      </c>
      <c r="I1398" s="230">
        <v>50</v>
      </c>
      <c r="J1398" s="230" t="s">
        <v>19817</v>
      </c>
      <c r="K1398" s="233" t="s">
        <v>19064</v>
      </c>
      <c r="L1398" s="229"/>
      <c r="M1398" s="230"/>
    </row>
    <row r="1399" spans="2:13" ht="15" customHeight="1">
      <c r="B1399" s="228">
        <v>92</v>
      </c>
      <c r="C1399" s="229">
        <v>740000415</v>
      </c>
      <c r="D1399" s="160" t="s">
        <v>7512</v>
      </c>
      <c r="E1399" s="230" t="s">
        <v>133</v>
      </c>
      <c r="F1399" s="160" t="str">
        <f>VLOOKUP(Table3[[#This Row],[FAMILIA]],FAM!$B$2:$C$61,2,FALSE)</f>
        <v>MAT.MANUTENCAO</v>
      </c>
      <c r="G1399" s="229" t="s">
        <v>182</v>
      </c>
      <c r="H1399" s="230">
        <v>10</v>
      </c>
      <c r="I1399" s="230">
        <v>20</v>
      </c>
      <c r="J1399" s="230" t="s">
        <v>19817</v>
      </c>
      <c r="K1399" s="233" t="s">
        <v>19064</v>
      </c>
      <c r="L1399" s="229"/>
      <c r="M1399" s="230"/>
    </row>
    <row r="1400" spans="2:13" ht="15" customHeight="1">
      <c r="B1400" s="228">
        <v>93</v>
      </c>
      <c r="C1400" s="229">
        <v>740000416</v>
      </c>
      <c r="D1400" s="160" t="s">
        <v>7514</v>
      </c>
      <c r="E1400" s="230" t="s">
        <v>133</v>
      </c>
      <c r="F1400" s="160" t="str">
        <f>VLOOKUP(Table3[[#This Row],[FAMILIA]],FAM!$B$2:$C$61,2,FALSE)</f>
        <v>MAT.MANUTENCAO</v>
      </c>
      <c r="G1400" s="229" t="s">
        <v>182</v>
      </c>
      <c r="H1400" s="230">
        <v>10</v>
      </c>
      <c r="I1400" s="230">
        <v>20</v>
      </c>
      <c r="J1400" s="230" t="s">
        <v>19817</v>
      </c>
      <c r="K1400" s="233" t="s">
        <v>19064</v>
      </c>
      <c r="L1400" s="229"/>
      <c r="M1400" s="230"/>
    </row>
    <row r="1401" spans="2:13" ht="15" customHeight="1">
      <c r="B1401" s="228">
        <v>91</v>
      </c>
      <c r="C1401" s="229">
        <v>740000417</v>
      </c>
      <c r="D1401" s="160" t="s">
        <v>7516</v>
      </c>
      <c r="E1401" s="230" t="s">
        <v>133</v>
      </c>
      <c r="F1401" s="160" t="str">
        <f>VLOOKUP(Table3[[#This Row],[FAMILIA]],FAM!$B$2:$C$61,2,FALSE)</f>
        <v>MAT.MANUTENCAO</v>
      </c>
      <c r="G1401" s="229" t="s">
        <v>182</v>
      </c>
      <c r="H1401" s="230">
        <v>10</v>
      </c>
      <c r="I1401" s="230">
        <v>30</v>
      </c>
      <c r="J1401" s="230" t="s">
        <v>19480</v>
      </c>
      <c r="K1401" s="233" t="s">
        <v>19064</v>
      </c>
      <c r="L1401" s="229"/>
      <c r="M1401" s="230"/>
    </row>
    <row r="1402" spans="2:13" ht="15" customHeight="1">
      <c r="B1402" s="228">
        <v>807</v>
      </c>
      <c r="C1402" s="229">
        <v>740000425</v>
      </c>
      <c r="D1402" s="160" t="s">
        <v>19818</v>
      </c>
      <c r="E1402" s="230" t="s">
        <v>133</v>
      </c>
      <c r="F1402" s="160" t="str">
        <f>VLOOKUP(Table3[[#This Row],[FAMILIA]],FAM!$B$2:$C$61,2,FALSE)</f>
        <v>MAT.MANUTENCAO</v>
      </c>
      <c r="G1402" s="229" t="s">
        <v>182</v>
      </c>
      <c r="H1402" s="230">
        <v>10</v>
      </c>
      <c r="I1402" s="230">
        <v>20</v>
      </c>
      <c r="J1402" s="246" t="s">
        <v>19469</v>
      </c>
      <c r="K1402" s="233" t="s">
        <v>19064</v>
      </c>
      <c r="L1402" s="229"/>
      <c r="M1402" s="230"/>
    </row>
    <row r="1403" spans="2:13" ht="15" customHeight="1">
      <c r="B1403" s="228">
        <v>7569</v>
      </c>
      <c r="C1403" s="229">
        <v>740000426</v>
      </c>
      <c r="D1403" s="160" t="s">
        <v>19819</v>
      </c>
      <c r="E1403" s="240" t="s">
        <v>133</v>
      </c>
      <c r="F1403" s="239" t="str">
        <f>VLOOKUP(Table3[[#This Row],[FAMILIA]],FAM!$B$2:$C$61,2,FALSE)</f>
        <v>MAT.MANUTENCAO</v>
      </c>
      <c r="G1403" s="241" t="s">
        <v>182</v>
      </c>
      <c r="H1403" s="240">
        <v>10</v>
      </c>
      <c r="I1403" s="240">
        <v>20</v>
      </c>
      <c r="J1403" s="240" t="s">
        <v>19466</v>
      </c>
      <c r="K1403" s="254" t="s">
        <v>19064</v>
      </c>
      <c r="L1403" s="229"/>
      <c r="M1403" s="230"/>
    </row>
    <row r="1404" spans="2:13" ht="15" customHeight="1">
      <c r="B1404" s="248"/>
      <c r="C1404" s="242">
        <v>740000428</v>
      </c>
      <c r="D1404" s="243" t="s">
        <v>19820</v>
      </c>
      <c r="E1404" s="244" t="s">
        <v>133</v>
      </c>
      <c r="F1404" s="243" t="str">
        <f>VLOOKUP(Table3[[#This Row],[FAMILIA]],FAM!$B$2:$C$61,2,FALSE)</f>
        <v>MAT.MANUTENCAO</v>
      </c>
      <c r="G1404" s="242" t="s">
        <v>182</v>
      </c>
      <c r="H1404" s="244">
        <v>10</v>
      </c>
      <c r="I1404" s="244">
        <v>20</v>
      </c>
      <c r="J1404" s="244" t="s">
        <v>19821</v>
      </c>
      <c r="K1404" s="245" t="s">
        <v>19064</v>
      </c>
      <c r="L1404" s="242"/>
      <c r="M1404" s="244"/>
    </row>
    <row r="1405" spans="2:13" ht="15" customHeight="1">
      <c r="B1405" s="228">
        <v>865</v>
      </c>
      <c r="C1405" s="229">
        <v>740000430</v>
      </c>
      <c r="D1405" s="160" t="s">
        <v>19822</v>
      </c>
      <c r="E1405" s="230" t="s">
        <v>133</v>
      </c>
      <c r="F1405" s="160" t="str">
        <f>VLOOKUP(Table3[[#This Row],[FAMILIA]],FAM!$B$2:$C$61,2,FALSE)</f>
        <v>MAT.MANUTENCAO</v>
      </c>
      <c r="G1405" s="229" t="s">
        <v>182</v>
      </c>
      <c r="H1405" s="230">
        <v>10</v>
      </c>
      <c r="I1405" s="230">
        <v>20</v>
      </c>
      <c r="J1405" s="230" t="s">
        <v>19821</v>
      </c>
      <c r="K1405" s="233" t="s">
        <v>19064</v>
      </c>
      <c r="L1405" s="229"/>
      <c r="M1405" s="230"/>
    </row>
    <row r="1406" spans="2:13" ht="15" customHeight="1">
      <c r="B1406" s="228">
        <v>858</v>
      </c>
      <c r="C1406" s="229">
        <v>740000435</v>
      </c>
      <c r="D1406" s="160" t="s">
        <v>19823</v>
      </c>
      <c r="E1406" s="230" t="s">
        <v>133</v>
      </c>
      <c r="F1406" s="160" t="str">
        <f>VLOOKUP(Table3[[#This Row],[FAMILIA]],FAM!$B$2:$C$61,2,FALSE)</f>
        <v>MAT.MANUTENCAO</v>
      </c>
      <c r="G1406" s="229" t="s">
        <v>182</v>
      </c>
      <c r="H1406" s="230">
        <v>10</v>
      </c>
      <c r="I1406" s="230">
        <v>20</v>
      </c>
      <c r="J1406" s="230" t="s">
        <v>19466</v>
      </c>
      <c r="K1406" s="233" t="s">
        <v>19064</v>
      </c>
      <c r="L1406" s="229"/>
      <c r="M1406" s="230"/>
    </row>
    <row r="1407" spans="2:13" ht="15" customHeight="1">
      <c r="B1407" s="228">
        <v>796</v>
      </c>
      <c r="C1407" s="229">
        <v>740000441</v>
      </c>
      <c r="D1407" s="160" t="s">
        <v>19824</v>
      </c>
      <c r="E1407" s="230" t="s">
        <v>133</v>
      </c>
      <c r="F1407" s="160" t="s">
        <v>134</v>
      </c>
      <c r="G1407" s="229" t="s">
        <v>182</v>
      </c>
      <c r="H1407" s="230">
        <v>10</v>
      </c>
      <c r="I1407" s="230">
        <v>40</v>
      </c>
      <c r="J1407" s="230" t="s">
        <v>19794</v>
      </c>
      <c r="K1407" s="233" t="s">
        <v>19064</v>
      </c>
      <c r="L1407" s="229"/>
      <c r="M1407" s="230"/>
    </row>
    <row r="1408" spans="2:13" ht="15" customHeight="1">
      <c r="B1408" s="228">
        <v>887</v>
      </c>
      <c r="C1408" s="229">
        <v>740000450</v>
      </c>
      <c r="D1408" s="160" t="s">
        <v>19825</v>
      </c>
      <c r="E1408" s="230" t="s">
        <v>133</v>
      </c>
      <c r="F1408" s="160" t="str">
        <f>VLOOKUP(Table3[[#This Row],[FAMILIA]],FAM!$B$2:$C$61,2,FALSE)</f>
        <v>MAT.MANUTENCAO</v>
      </c>
      <c r="G1408" s="229" t="s">
        <v>182</v>
      </c>
      <c r="H1408" s="230">
        <v>10</v>
      </c>
      <c r="I1408" s="230">
        <v>40</v>
      </c>
      <c r="J1408" s="230" t="s">
        <v>19466</v>
      </c>
      <c r="K1408" s="233" t="s">
        <v>19064</v>
      </c>
      <c r="L1408" s="229"/>
      <c r="M1408" s="230"/>
    </row>
    <row r="1409" spans="2:13" ht="15" customHeight="1">
      <c r="B1409" s="228">
        <v>1231</v>
      </c>
      <c r="C1409" s="229">
        <v>740000452</v>
      </c>
      <c r="D1409" s="160" t="s">
        <v>19826</v>
      </c>
      <c r="E1409" s="230" t="s">
        <v>133</v>
      </c>
      <c r="F1409" s="160" t="str">
        <f>VLOOKUP(Table3[[#This Row],[FAMILIA]],FAM!$B$2:$C$61,2,FALSE)</f>
        <v>MAT.MANUTENCAO</v>
      </c>
      <c r="G1409" s="229" t="s">
        <v>182</v>
      </c>
      <c r="H1409" s="230">
        <v>10</v>
      </c>
      <c r="I1409" s="230">
        <v>20</v>
      </c>
      <c r="J1409" s="230" t="s">
        <v>19469</v>
      </c>
      <c r="K1409" s="233" t="s">
        <v>19064</v>
      </c>
      <c r="L1409" s="229"/>
      <c r="M1409" s="230"/>
    </row>
    <row r="1410" spans="2:13" ht="15" customHeight="1">
      <c r="B1410" s="228">
        <v>838</v>
      </c>
      <c r="C1410" s="229">
        <v>740000454</v>
      </c>
      <c r="D1410" s="160" t="s">
        <v>19827</v>
      </c>
      <c r="E1410" s="230" t="s">
        <v>133</v>
      </c>
      <c r="F1410" s="160" t="str">
        <f>VLOOKUP(Table3[[#This Row],[FAMILIA]],FAM!$B$2:$C$61,2,FALSE)</f>
        <v>MAT.MANUTENCAO</v>
      </c>
      <c r="G1410" s="229" t="s">
        <v>182</v>
      </c>
      <c r="H1410" s="230">
        <v>10</v>
      </c>
      <c r="I1410" s="230">
        <v>20</v>
      </c>
      <c r="J1410" s="230" t="s">
        <v>19611</v>
      </c>
      <c r="K1410" s="233" t="s">
        <v>19064</v>
      </c>
      <c r="L1410" s="229"/>
      <c r="M1410" s="230"/>
    </row>
    <row r="1411" spans="2:13" ht="15" customHeight="1">
      <c r="B1411" s="228">
        <v>849</v>
      </c>
      <c r="C1411" s="229">
        <v>740000455</v>
      </c>
      <c r="D1411" s="160" t="s">
        <v>19828</v>
      </c>
      <c r="E1411" s="230" t="s">
        <v>133</v>
      </c>
      <c r="F1411" s="160" t="str">
        <f>VLOOKUP(Table3[[#This Row],[FAMILIA]],FAM!$B$2:$C$61,2,FALSE)</f>
        <v>MAT.MANUTENCAO</v>
      </c>
      <c r="G1411" s="229" t="s">
        <v>182</v>
      </c>
      <c r="H1411" s="230">
        <v>10</v>
      </c>
      <c r="I1411" s="230">
        <v>20</v>
      </c>
      <c r="J1411" s="230" t="s">
        <v>19829</v>
      </c>
      <c r="K1411" s="233" t="s">
        <v>19064</v>
      </c>
      <c r="L1411" s="229"/>
      <c r="M1411" s="230"/>
    </row>
    <row r="1412" spans="2:13" ht="15" customHeight="1">
      <c r="B1412" s="228">
        <v>842</v>
      </c>
      <c r="C1412" s="229">
        <v>740000456</v>
      </c>
      <c r="D1412" s="160" t="s">
        <v>19830</v>
      </c>
      <c r="E1412" s="230" t="s">
        <v>133</v>
      </c>
      <c r="F1412" s="160" t="str">
        <f>VLOOKUP(Table3[[#This Row],[FAMILIA]],FAM!$B$2:$C$61,2,FALSE)</f>
        <v>MAT.MANUTENCAO</v>
      </c>
      <c r="G1412" s="229" t="s">
        <v>182</v>
      </c>
      <c r="H1412" s="230">
        <v>10</v>
      </c>
      <c r="I1412" s="230">
        <v>20</v>
      </c>
      <c r="J1412" s="246" t="s">
        <v>19469</v>
      </c>
      <c r="K1412" s="233" t="s">
        <v>19064</v>
      </c>
      <c r="L1412" s="229"/>
      <c r="M1412" s="230"/>
    </row>
    <row r="1413" spans="2:13" ht="15" customHeight="1">
      <c r="B1413" s="228">
        <v>857</v>
      </c>
      <c r="C1413" s="229">
        <v>740000457</v>
      </c>
      <c r="D1413" s="160" t="s">
        <v>7596</v>
      </c>
      <c r="E1413" s="230" t="s">
        <v>133</v>
      </c>
      <c r="F1413" s="160" t="str">
        <f>VLOOKUP(Table3[[#This Row],[FAMILIA]],FAM!$B$2:$C$61,2,FALSE)</f>
        <v>MAT.MANUTENCAO</v>
      </c>
      <c r="G1413" s="229" t="s">
        <v>182</v>
      </c>
      <c r="H1413" s="230">
        <v>10</v>
      </c>
      <c r="I1413" s="230">
        <v>40</v>
      </c>
      <c r="J1413" s="246" t="s">
        <v>19465</v>
      </c>
      <c r="K1413" s="233" t="s">
        <v>19064</v>
      </c>
      <c r="L1413" s="229"/>
      <c r="M1413" s="230"/>
    </row>
    <row r="1414" spans="2:13" ht="15" customHeight="1">
      <c r="B1414" s="228">
        <v>5718</v>
      </c>
      <c r="C1414" s="229">
        <v>740000458</v>
      </c>
      <c r="D1414" s="160" t="s">
        <v>19831</v>
      </c>
      <c r="E1414" s="230" t="s">
        <v>133</v>
      </c>
      <c r="F1414" s="160" t="str">
        <f>VLOOKUP(Table3[[#This Row],[FAMILIA]],FAM!$B$2:$C$61,2,FALSE)</f>
        <v>MAT.MANUTENCAO</v>
      </c>
      <c r="G1414" s="229" t="s">
        <v>182</v>
      </c>
      <c r="H1414" s="230">
        <v>5</v>
      </c>
      <c r="I1414" s="230">
        <v>30</v>
      </c>
      <c r="J1414" s="230" t="s">
        <v>19813</v>
      </c>
      <c r="K1414" s="233" t="s">
        <v>19064</v>
      </c>
      <c r="L1414" s="229"/>
      <c r="M1414" s="230"/>
    </row>
    <row r="1415" spans="2:13" ht="15" customHeight="1">
      <c r="B1415" s="142">
        <v>853</v>
      </c>
      <c r="C1415" s="143">
        <v>740000459</v>
      </c>
      <c r="D1415" s="29" t="s">
        <v>19832</v>
      </c>
      <c r="E1415" s="30" t="s">
        <v>133</v>
      </c>
      <c r="F1415" s="29" t="str">
        <f>VLOOKUP(Table3[[#This Row],[FAMILIA]],FAM!$B$2:$C$61,2,FALSE)</f>
        <v>MAT.MANUTENCAO</v>
      </c>
      <c r="G1415" s="143" t="s">
        <v>182</v>
      </c>
      <c r="H1415" s="30">
        <v>10</v>
      </c>
      <c r="I1415" s="30">
        <v>20</v>
      </c>
      <c r="J1415" s="30" t="s">
        <v>19833</v>
      </c>
      <c r="K1415" s="110" t="s">
        <v>19064</v>
      </c>
      <c r="L1415" s="143"/>
      <c r="M1415" s="30"/>
    </row>
    <row r="1416" spans="2:13" ht="15" customHeight="1">
      <c r="B1416" s="228">
        <v>855</v>
      </c>
      <c r="C1416" s="229">
        <v>740000461</v>
      </c>
      <c r="D1416" s="160" t="s">
        <v>19834</v>
      </c>
      <c r="E1416" s="230" t="s">
        <v>133</v>
      </c>
      <c r="F1416" s="160" t="str">
        <f>VLOOKUP(Table3[[#This Row],[FAMILIA]],FAM!$B$2:$C$61,2,FALSE)</f>
        <v>MAT.MANUTENCAO</v>
      </c>
      <c r="G1416" s="229" t="s">
        <v>182</v>
      </c>
      <c r="H1416" s="230">
        <v>10</v>
      </c>
      <c r="I1416" s="230">
        <v>20</v>
      </c>
      <c r="J1416" s="230" t="s">
        <v>19833</v>
      </c>
      <c r="K1416" s="233" t="s">
        <v>19064</v>
      </c>
      <c r="L1416" s="229"/>
      <c r="M1416" s="230"/>
    </row>
    <row r="1417" spans="2:13" ht="15" customHeight="1">
      <c r="B1417" s="228">
        <v>836</v>
      </c>
      <c r="C1417" s="229">
        <v>740000462</v>
      </c>
      <c r="D1417" s="160" t="s">
        <v>19835</v>
      </c>
      <c r="E1417" s="230" t="s">
        <v>133</v>
      </c>
      <c r="F1417" s="160" t="str">
        <f>VLOOKUP(Table3[[#This Row],[FAMILIA]],FAM!$B$2:$C$61,2,FALSE)</f>
        <v>MAT.MANUTENCAO</v>
      </c>
      <c r="G1417" s="229" t="s">
        <v>182</v>
      </c>
      <c r="H1417" s="230">
        <v>10</v>
      </c>
      <c r="I1417" s="230">
        <v>20</v>
      </c>
      <c r="J1417" s="230" t="s">
        <v>19836</v>
      </c>
      <c r="K1417" s="233" t="s">
        <v>19064</v>
      </c>
      <c r="L1417" s="229"/>
      <c r="M1417" s="230"/>
    </row>
    <row r="1418" spans="2:13" ht="15" customHeight="1">
      <c r="B1418" s="228">
        <v>891</v>
      </c>
      <c r="C1418" s="229">
        <v>740000463</v>
      </c>
      <c r="D1418" s="160" t="s">
        <v>19837</v>
      </c>
      <c r="E1418" s="230" t="s">
        <v>133</v>
      </c>
      <c r="F1418" s="160" t="str">
        <f>VLOOKUP(Table3[[#This Row],[FAMILIA]],FAM!$B$2:$C$61,2,FALSE)</f>
        <v>MAT.MANUTENCAO</v>
      </c>
      <c r="G1418" s="229" t="s">
        <v>182</v>
      </c>
      <c r="H1418" s="230">
        <v>10</v>
      </c>
      <c r="I1418" s="230">
        <v>20</v>
      </c>
      <c r="J1418" s="230" t="s">
        <v>19653</v>
      </c>
      <c r="K1418" s="233" t="s">
        <v>19064</v>
      </c>
      <c r="L1418" s="229"/>
      <c r="M1418" s="230"/>
    </row>
    <row r="1419" spans="2:13" ht="15" customHeight="1">
      <c r="B1419" s="228">
        <v>1510</v>
      </c>
      <c r="C1419" s="229">
        <v>740000467</v>
      </c>
      <c r="D1419" s="160" t="s">
        <v>19838</v>
      </c>
      <c r="E1419" s="230" t="s">
        <v>133</v>
      </c>
      <c r="F1419" s="160" t="str">
        <f>VLOOKUP(Table3[[#This Row],[FAMILIA]],FAM!$B$2:$C$61,2,FALSE)</f>
        <v>MAT.MANUTENCAO</v>
      </c>
      <c r="G1419" s="229" t="s">
        <v>182</v>
      </c>
      <c r="H1419" s="230">
        <v>10</v>
      </c>
      <c r="I1419" s="230">
        <v>40</v>
      </c>
      <c r="J1419" s="230" t="s">
        <v>19794</v>
      </c>
      <c r="K1419" s="233" t="s">
        <v>19064</v>
      </c>
      <c r="L1419" s="229"/>
      <c r="M1419" s="230"/>
    </row>
    <row r="1420" spans="2:13" ht="15" customHeight="1">
      <c r="B1420" s="228">
        <v>873</v>
      </c>
      <c r="C1420" s="229">
        <v>740000473</v>
      </c>
      <c r="D1420" s="160" t="s">
        <v>19839</v>
      </c>
      <c r="E1420" s="230" t="s">
        <v>133</v>
      </c>
      <c r="F1420" s="160" t="str">
        <f>VLOOKUP(Table3[[#This Row],[FAMILIA]],FAM!$B$2:$C$61,2,FALSE)</f>
        <v>MAT.MANUTENCAO</v>
      </c>
      <c r="G1420" s="229" t="s">
        <v>182</v>
      </c>
      <c r="H1420" s="230">
        <v>10</v>
      </c>
      <c r="I1420" s="230">
        <v>40</v>
      </c>
      <c r="J1420" s="246" t="s">
        <v>19465</v>
      </c>
      <c r="K1420" s="233" t="s">
        <v>19064</v>
      </c>
      <c r="L1420" s="229"/>
      <c r="M1420" s="230"/>
    </row>
    <row r="1421" spans="2:13" ht="15" customHeight="1">
      <c r="B1421" s="228">
        <v>1230</v>
      </c>
      <c r="C1421" s="229">
        <v>740000476</v>
      </c>
      <c r="D1421" s="160" t="s">
        <v>19840</v>
      </c>
      <c r="E1421" s="230" t="s">
        <v>133</v>
      </c>
      <c r="F1421" s="160" t="str">
        <f>VLOOKUP(Table3[[#This Row],[FAMILIA]],FAM!$B$2:$C$61,2,FALSE)</f>
        <v>MAT.MANUTENCAO</v>
      </c>
      <c r="G1421" s="229" t="s">
        <v>182</v>
      </c>
      <c r="H1421" s="230">
        <v>10</v>
      </c>
      <c r="I1421" s="230">
        <v>20</v>
      </c>
      <c r="J1421" s="230" t="s">
        <v>19193</v>
      </c>
      <c r="K1421" s="233" t="s">
        <v>19064</v>
      </c>
      <c r="L1421" s="229"/>
      <c r="M1421" s="230"/>
    </row>
    <row r="1422" spans="2:13" ht="15" customHeight="1">
      <c r="B1422" s="228">
        <v>885</v>
      </c>
      <c r="C1422" s="229">
        <v>740000477</v>
      </c>
      <c r="D1422" s="160" t="s">
        <v>19841</v>
      </c>
      <c r="E1422" s="230" t="s">
        <v>133</v>
      </c>
      <c r="F1422" s="160" t="str">
        <f>VLOOKUP(Table3[[#This Row],[FAMILIA]],FAM!$B$2:$C$61,2,FALSE)</f>
        <v>MAT.MANUTENCAO</v>
      </c>
      <c r="G1422" s="229" t="s">
        <v>182</v>
      </c>
      <c r="H1422" s="230">
        <v>10</v>
      </c>
      <c r="I1422" s="230">
        <v>20</v>
      </c>
      <c r="J1422" s="230" t="s">
        <v>19836</v>
      </c>
      <c r="K1422" s="233" t="s">
        <v>19064</v>
      </c>
      <c r="L1422" s="229"/>
      <c r="M1422" s="230"/>
    </row>
    <row r="1423" spans="2:13" ht="15" customHeight="1">
      <c r="B1423" s="228">
        <v>2527</v>
      </c>
      <c r="C1423" s="229">
        <v>740000478</v>
      </c>
      <c r="D1423" s="160" t="s">
        <v>19842</v>
      </c>
      <c r="E1423" s="230" t="s">
        <v>133</v>
      </c>
      <c r="F1423" s="160" t="s">
        <v>134</v>
      </c>
      <c r="G1423" s="229" t="s">
        <v>182</v>
      </c>
      <c r="H1423" s="230">
        <v>10</v>
      </c>
      <c r="I1423" s="230">
        <v>20</v>
      </c>
      <c r="J1423" s="230" t="s">
        <v>19653</v>
      </c>
      <c r="K1423" s="233" t="s">
        <v>19064</v>
      </c>
      <c r="L1423" s="229"/>
      <c r="M1423" s="230"/>
    </row>
    <row r="1424" spans="2:13" ht="15" customHeight="1">
      <c r="B1424" s="228">
        <v>1896</v>
      </c>
      <c r="C1424" s="229">
        <v>740000480</v>
      </c>
      <c r="D1424" s="160" t="s">
        <v>7640</v>
      </c>
      <c r="E1424" s="230" t="s">
        <v>133</v>
      </c>
      <c r="F1424" s="160" t="str">
        <f>VLOOKUP(Table3[[#This Row],[FAMILIA]],FAM!$B$2:$C$61,2,FALSE)</f>
        <v>MAT.MANUTENCAO</v>
      </c>
      <c r="G1424" s="229" t="s">
        <v>182</v>
      </c>
      <c r="H1424" s="230">
        <v>10</v>
      </c>
      <c r="I1424" s="230">
        <v>20</v>
      </c>
      <c r="J1424" s="230" t="s">
        <v>19653</v>
      </c>
      <c r="K1424" s="233" t="s">
        <v>19064</v>
      </c>
      <c r="L1424" s="229"/>
      <c r="M1424" s="230"/>
    </row>
    <row r="1425" spans="2:13" ht="15" customHeight="1">
      <c r="B1425" s="228">
        <v>828</v>
      </c>
      <c r="C1425" s="229">
        <v>740000485</v>
      </c>
      <c r="D1425" s="160" t="s">
        <v>7650</v>
      </c>
      <c r="E1425" s="230" t="s">
        <v>133</v>
      </c>
      <c r="F1425" s="160" t="str">
        <f>VLOOKUP(Table3[[#This Row],[FAMILIA]],FAM!$B$2:$C$61,2,FALSE)</f>
        <v>MAT.MANUTENCAO</v>
      </c>
      <c r="G1425" s="229" t="s">
        <v>182</v>
      </c>
      <c r="H1425" s="230">
        <v>10</v>
      </c>
      <c r="I1425" s="230">
        <v>20</v>
      </c>
      <c r="J1425" s="230" t="s">
        <v>19611</v>
      </c>
      <c r="K1425" s="233" t="s">
        <v>19064</v>
      </c>
      <c r="L1425" s="229"/>
      <c r="M1425" s="230"/>
    </row>
    <row r="1426" spans="2:13" ht="15" customHeight="1">
      <c r="B1426" s="228">
        <v>888</v>
      </c>
      <c r="C1426" s="229">
        <v>740000486</v>
      </c>
      <c r="D1426" s="160" t="s">
        <v>7652</v>
      </c>
      <c r="E1426" s="230" t="s">
        <v>133</v>
      </c>
      <c r="F1426" s="160" t="str">
        <f>VLOOKUP(Table3[[#This Row],[FAMILIA]],FAM!$B$2:$C$61,2,FALSE)</f>
        <v>MAT.MANUTENCAO</v>
      </c>
      <c r="G1426" s="229" t="s">
        <v>182</v>
      </c>
      <c r="H1426" s="230">
        <v>10</v>
      </c>
      <c r="I1426" s="230">
        <v>24</v>
      </c>
      <c r="J1426" s="246" t="s">
        <v>19469</v>
      </c>
      <c r="K1426" s="233" t="s">
        <v>19064</v>
      </c>
      <c r="L1426" s="229"/>
      <c r="M1426" s="230"/>
    </row>
    <row r="1427" spans="2:13" ht="15" customHeight="1">
      <c r="B1427" s="228">
        <v>3410</v>
      </c>
      <c r="C1427" s="229">
        <v>740000487</v>
      </c>
      <c r="D1427" s="160" t="s">
        <v>19843</v>
      </c>
      <c r="E1427" s="230" t="s">
        <v>133</v>
      </c>
      <c r="F1427" s="160" t="str">
        <f>VLOOKUP(Table3[[#This Row],[FAMILIA]],FAM!$B$2:$C$61,2,FALSE)</f>
        <v>MAT.MANUTENCAO</v>
      </c>
      <c r="G1427" s="229" t="s">
        <v>182</v>
      </c>
      <c r="H1427" s="230">
        <v>15</v>
      </c>
      <c r="I1427" s="230">
        <v>30</v>
      </c>
      <c r="J1427" s="230" t="s">
        <v>19346</v>
      </c>
      <c r="K1427" s="233" t="s">
        <v>19064</v>
      </c>
      <c r="L1427" s="229" t="s">
        <v>19284</v>
      </c>
      <c r="M1427" s="230" t="s">
        <v>19225</v>
      </c>
    </row>
    <row r="1428" spans="2:13" ht="15" customHeight="1">
      <c r="B1428" s="228">
        <v>3411</v>
      </c>
      <c r="C1428" s="229">
        <v>740000488</v>
      </c>
      <c r="D1428" s="160" t="s">
        <v>7656</v>
      </c>
      <c r="E1428" s="230" t="s">
        <v>133</v>
      </c>
      <c r="F1428" s="160" t="str">
        <f>VLOOKUP(Table3[[#This Row],[FAMILIA]],FAM!$B$2:$C$61,2,FALSE)</f>
        <v>MAT.MANUTENCAO</v>
      </c>
      <c r="G1428" s="229" t="s">
        <v>182</v>
      </c>
      <c r="H1428" s="230">
        <v>1</v>
      </c>
      <c r="I1428" s="230">
        <v>2</v>
      </c>
      <c r="J1428" s="230" t="s">
        <v>19346</v>
      </c>
      <c r="K1428" s="233" t="s">
        <v>19064</v>
      </c>
      <c r="L1428" s="229"/>
      <c r="M1428" s="230"/>
    </row>
    <row r="1429" spans="2:13" ht="15" customHeight="1">
      <c r="B1429" s="228">
        <v>882</v>
      </c>
      <c r="C1429" s="229">
        <v>740000489</v>
      </c>
      <c r="D1429" s="160" t="s">
        <v>7658</v>
      </c>
      <c r="E1429" s="230" t="s">
        <v>133</v>
      </c>
      <c r="F1429" s="160" t="str">
        <f>VLOOKUP(Table3[[#This Row],[FAMILIA]],FAM!$B$2:$C$61,2,FALSE)</f>
        <v>MAT.MANUTENCAO</v>
      </c>
      <c r="G1429" s="229" t="s">
        <v>182</v>
      </c>
      <c r="H1429" s="230">
        <v>10</v>
      </c>
      <c r="I1429" s="230">
        <v>30</v>
      </c>
      <c r="J1429" s="246" t="s">
        <v>19193</v>
      </c>
      <c r="K1429" s="233" t="s">
        <v>19064</v>
      </c>
      <c r="L1429" s="229"/>
      <c r="M1429" s="230"/>
    </row>
    <row r="1430" spans="2:13" ht="15" customHeight="1">
      <c r="B1430" s="228">
        <v>864</v>
      </c>
      <c r="C1430" s="229">
        <v>740000491</v>
      </c>
      <c r="D1430" s="160" t="s">
        <v>19844</v>
      </c>
      <c r="E1430" s="230" t="s">
        <v>133</v>
      </c>
      <c r="F1430" s="160" t="str">
        <f>VLOOKUP(Table3[[#This Row],[FAMILIA]],FAM!$B$2:$C$61,2,FALSE)</f>
        <v>MAT.MANUTENCAO</v>
      </c>
      <c r="G1430" s="229" t="s">
        <v>182</v>
      </c>
      <c r="H1430" s="230">
        <v>10</v>
      </c>
      <c r="I1430" s="230">
        <v>20</v>
      </c>
      <c r="J1430" s="230" t="s">
        <v>19611</v>
      </c>
      <c r="K1430" s="233" t="s">
        <v>19064</v>
      </c>
      <c r="L1430" s="229"/>
      <c r="M1430" s="230"/>
    </row>
    <row r="1431" spans="2:13" ht="15" customHeight="1">
      <c r="B1431" s="228"/>
      <c r="C1431" s="229">
        <v>740000493</v>
      </c>
      <c r="D1431" s="160" t="s">
        <v>7666</v>
      </c>
      <c r="E1431" s="230" t="s">
        <v>133</v>
      </c>
      <c r="F1431" s="160" t="str">
        <f>VLOOKUP(Table3[[#This Row],[FAMILIA]],FAM!$B$2:$C$61,2,FALSE)</f>
        <v>MAT.MANUTENCAO</v>
      </c>
      <c r="G1431" s="229" t="s">
        <v>182</v>
      </c>
      <c r="H1431" s="230">
        <v>4</v>
      </c>
      <c r="I1431" s="230">
        <v>8</v>
      </c>
      <c r="J1431" s="230" t="s">
        <v>19801</v>
      </c>
      <c r="K1431" s="233" t="s">
        <v>19064</v>
      </c>
      <c r="L1431" s="229"/>
      <c r="M1431" s="230"/>
    </row>
    <row r="1432" spans="2:13" ht="15" customHeight="1">
      <c r="B1432" s="228"/>
      <c r="C1432" s="229">
        <v>740000494</v>
      </c>
      <c r="D1432" s="160" t="s">
        <v>7668</v>
      </c>
      <c r="E1432" s="230" t="s">
        <v>133</v>
      </c>
      <c r="F1432" s="160" t="str">
        <f>VLOOKUP(Table3[[#This Row],[FAMILIA]],FAM!$B$2:$C$61,2,FALSE)</f>
        <v>MAT.MANUTENCAO</v>
      </c>
      <c r="G1432" s="229" t="s">
        <v>182</v>
      </c>
      <c r="H1432" s="230">
        <v>4</v>
      </c>
      <c r="I1432" s="230">
        <v>8</v>
      </c>
      <c r="J1432" s="230" t="s">
        <v>19801</v>
      </c>
      <c r="K1432" s="233" t="s">
        <v>19064</v>
      </c>
      <c r="L1432" s="229"/>
      <c r="M1432" s="230"/>
    </row>
    <row r="1433" spans="2:13" ht="15" customHeight="1">
      <c r="B1433" s="228"/>
      <c r="C1433" s="229">
        <v>740000495</v>
      </c>
      <c r="D1433" s="160" t="s">
        <v>7670</v>
      </c>
      <c r="E1433" s="230" t="s">
        <v>133</v>
      </c>
      <c r="F1433" s="160" t="str">
        <f>VLOOKUP(Table3[[#This Row],[FAMILIA]],FAM!$B$2:$C$61,2,FALSE)</f>
        <v>MAT.MANUTENCAO</v>
      </c>
      <c r="G1433" s="229" t="s">
        <v>182</v>
      </c>
      <c r="H1433" s="230">
        <v>4</v>
      </c>
      <c r="I1433" s="230">
        <v>8</v>
      </c>
      <c r="J1433" s="230" t="s">
        <v>19801</v>
      </c>
      <c r="K1433" s="233" t="s">
        <v>19064</v>
      </c>
      <c r="L1433" s="229"/>
      <c r="M1433" s="230"/>
    </row>
    <row r="1434" spans="2:13" ht="15" customHeight="1">
      <c r="B1434" s="228"/>
      <c r="C1434" s="229">
        <v>740000499</v>
      </c>
      <c r="D1434" s="160" t="s">
        <v>7678</v>
      </c>
      <c r="E1434" s="230" t="s">
        <v>133</v>
      </c>
      <c r="F1434" s="160" t="s">
        <v>134</v>
      </c>
      <c r="G1434" s="229" t="s">
        <v>182</v>
      </c>
      <c r="H1434" s="230">
        <v>5</v>
      </c>
      <c r="I1434" s="230">
        <v>40</v>
      </c>
      <c r="J1434" s="230" t="s">
        <v>19466</v>
      </c>
      <c r="K1434" s="233" t="s">
        <v>19064</v>
      </c>
      <c r="L1434" s="229"/>
      <c r="M1434" s="230"/>
    </row>
    <row r="1435" spans="2:13" ht="15" customHeight="1">
      <c r="B1435" s="228"/>
      <c r="C1435" s="229">
        <v>740000500</v>
      </c>
      <c r="D1435" s="160" t="s">
        <v>7680</v>
      </c>
      <c r="E1435" s="230" t="s">
        <v>133</v>
      </c>
      <c r="F1435" s="160" t="s">
        <v>134</v>
      </c>
      <c r="G1435" s="229" t="s">
        <v>182</v>
      </c>
      <c r="H1435" s="230">
        <v>10</v>
      </c>
      <c r="I1435" s="230">
        <v>20</v>
      </c>
      <c r="J1435" s="230" t="s">
        <v>19193</v>
      </c>
      <c r="K1435" s="105" t="s">
        <v>19064</v>
      </c>
      <c r="L1435" s="229"/>
      <c r="M1435" s="230"/>
    </row>
    <row r="1436" spans="2:13" ht="15" customHeight="1">
      <c r="B1436" s="228">
        <v>4823</v>
      </c>
      <c r="C1436" s="229">
        <v>740000501</v>
      </c>
      <c r="D1436" s="160" t="s">
        <v>19845</v>
      </c>
      <c r="E1436" s="246" t="s">
        <v>133</v>
      </c>
      <c r="F1436" s="160" t="s">
        <v>134</v>
      </c>
      <c r="G1436" s="229" t="s">
        <v>182</v>
      </c>
      <c r="H1436" s="230">
        <v>10</v>
      </c>
      <c r="I1436" s="230">
        <v>50</v>
      </c>
      <c r="J1436" s="230" t="s">
        <v>19466</v>
      </c>
      <c r="K1436" s="233" t="s">
        <v>19064</v>
      </c>
      <c r="L1436" s="229"/>
      <c r="M1436" s="230"/>
    </row>
    <row r="1437" spans="2:13" ht="15" customHeight="1">
      <c r="B1437" s="228">
        <v>6501</v>
      </c>
      <c r="C1437" s="229">
        <v>741000064</v>
      </c>
      <c r="D1437" s="160" t="s">
        <v>7688</v>
      </c>
      <c r="E1437" s="230" t="s">
        <v>133</v>
      </c>
      <c r="F1437" s="160" t="str">
        <f>VLOOKUP(Table3[[#This Row],[FAMILIA]],FAM!$B$2:$C$61,2,FALSE)</f>
        <v>MAT.MANUTENCAO</v>
      </c>
      <c r="G1437" s="229" t="s">
        <v>182</v>
      </c>
      <c r="H1437" s="230">
        <v>3</v>
      </c>
      <c r="I1437" s="230">
        <v>10</v>
      </c>
      <c r="J1437" s="230" t="s">
        <v>19846</v>
      </c>
      <c r="K1437" s="233" t="s">
        <v>19064</v>
      </c>
      <c r="L1437" s="229"/>
      <c r="M1437" s="230"/>
    </row>
    <row r="1438" spans="2:13" ht="15" customHeight="1">
      <c r="B1438" s="228">
        <v>3961</v>
      </c>
      <c r="C1438" s="229">
        <v>741000065</v>
      </c>
      <c r="D1438" s="160" t="s">
        <v>7690</v>
      </c>
      <c r="E1438" s="230" t="s">
        <v>133</v>
      </c>
      <c r="F1438" s="160" t="str">
        <f>VLOOKUP(Table3[[#This Row],[FAMILIA]],FAM!$B$2:$C$61,2,FALSE)</f>
        <v>MAT.MANUTENCAO</v>
      </c>
      <c r="G1438" s="229" t="s">
        <v>182</v>
      </c>
      <c r="H1438" s="230">
        <v>3</v>
      </c>
      <c r="I1438" s="230">
        <v>10</v>
      </c>
      <c r="J1438" s="230" t="s">
        <v>19846</v>
      </c>
      <c r="K1438" s="233" t="s">
        <v>19064</v>
      </c>
      <c r="L1438" s="229"/>
      <c r="M1438" s="230"/>
    </row>
    <row r="1439" spans="2:13" ht="15" customHeight="1">
      <c r="B1439" s="228">
        <v>5779</v>
      </c>
      <c r="C1439" s="229">
        <v>741000066</v>
      </c>
      <c r="D1439" s="160" t="s">
        <v>7692</v>
      </c>
      <c r="E1439" s="230" t="s">
        <v>133</v>
      </c>
      <c r="F1439" s="160" t="str">
        <f>VLOOKUP(Table3[[#This Row],[FAMILIA]],FAM!$B$2:$C$61,2,FALSE)</f>
        <v>MAT.MANUTENCAO</v>
      </c>
      <c r="G1439" s="229" t="s">
        <v>182</v>
      </c>
      <c r="H1439" s="230">
        <v>3</v>
      </c>
      <c r="I1439" s="230">
        <v>10</v>
      </c>
      <c r="J1439" s="230" t="s">
        <v>19847</v>
      </c>
      <c r="K1439" s="233" t="s">
        <v>19064</v>
      </c>
      <c r="L1439" s="229"/>
      <c r="M1439" s="230"/>
    </row>
    <row r="1440" spans="2:13" ht="15" customHeight="1">
      <c r="B1440" s="228"/>
      <c r="C1440" s="229">
        <v>743000205</v>
      </c>
      <c r="D1440" s="160" t="s">
        <v>9232</v>
      </c>
      <c r="E1440" s="240" t="s">
        <v>139</v>
      </c>
      <c r="F1440" s="239" t="str">
        <f>VLOOKUP(Table3[[#This Row],[FAMILIA]],FAM!$B$2:$C$61,2,FALSE)</f>
        <v>MAT.PROTECCAO - MAT.INDIRECTO</v>
      </c>
      <c r="G1440" s="241" t="s">
        <v>182</v>
      </c>
      <c r="H1440" s="240">
        <v>2</v>
      </c>
      <c r="I1440" s="240">
        <v>4</v>
      </c>
      <c r="J1440" s="240">
        <v>10</v>
      </c>
      <c r="K1440" s="26" t="s">
        <v>19064</v>
      </c>
      <c r="L1440" s="229"/>
      <c r="M1440" s="230"/>
    </row>
    <row r="1441" spans="2:13" ht="15" customHeight="1">
      <c r="B1441" s="228">
        <v>5152</v>
      </c>
      <c r="C1441" s="229">
        <v>743000227</v>
      </c>
      <c r="D1441" s="160" t="s">
        <v>9248</v>
      </c>
      <c r="E1441" s="230" t="s">
        <v>139</v>
      </c>
      <c r="F1441" s="160" t="str">
        <f>VLOOKUP(Table3[[#This Row],[FAMILIA]],FAM!$B$2:$C$61,2,FALSE)</f>
        <v>MAT.PROTECCAO - MAT.INDIRECTO</v>
      </c>
      <c r="G1441" s="229" t="s">
        <v>182</v>
      </c>
      <c r="H1441" s="230">
        <v>144</v>
      </c>
      <c r="I1441" s="230">
        <v>720</v>
      </c>
      <c r="J1441" s="230" t="s">
        <v>19848</v>
      </c>
      <c r="K1441" s="233" t="s">
        <v>19064</v>
      </c>
      <c r="L1441" s="229"/>
      <c r="M1441" s="230"/>
    </row>
    <row r="1442" spans="2:13" ht="15" customHeight="1">
      <c r="B1442" s="228"/>
      <c r="C1442" s="229">
        <v>743000237</v>
      </c>
      <c r="D1442" s="160" t="s">
        <v>9258</v>
      </c>
      <c r="E1442" s="230" t="s">
        <v>139</v>
      </c>
      <c r="F1442" s="160" t="str">
        <f>VLOOKUP(Table3[[#This Row],[FAMILIA]],FAM!$B$2:$C$61,2,FALSE)</f>
        <v>MAT.PROTECCAO - MAT.INDIRECTO</v>
      </c>
      <c r="G1442" s="229" t="s">
        <v>182</v>
      </c>
      <c r="H1442" s="230">
        <v>1</v>
      </c>
      <c r="I1442" s="230">
        <v>3</v>
      </c>
      <c r="J1442" s="230">
        <v>8</v>
      </c>
      <c r="K1442" s="231" t="s">
        <v>19064</v>
      </c>
      <c r="L1442" s="229"/>
      <c r="M1442" s="230"/>
    </row>
    <row r="1443" spans="2:13" ht="15" customHeight="1">
      <c r="B1443" s="228">
        <v>5903</v>
      </c>
      <c r="C1443" s="229">
        <v>743000238</v>
      </c>
      <c r="D1443" s="160" t="s">
        <v>9260</v>
      </c>
      <c r="E1443" s="230" t="s">
        <v>139</v>
      </c>
      <c r="F1443" s="160" t="str">
        <f>VLOOKUP(Table3[[#This Row],[FAMILIA]],FAM!$B$2:$C$61,2,FALSE)</f>
        <v>MAT.PROTECCAO - MAT.INDIRECTO</v>
      </c>
      <c r="G1443" s="229" t="s">
        <v>182</v>
      </c>
      <c r="H1443" s="230">
        <v>30</v>
      </c>
      <c r="I1443" s="230">
        <v>90</v>
      </c>
      <c r="J1443" s="230" t="s">
        <v>19266</v>
      </c>
      <c r="K1443" s="233" t="s">
        <v>19064</v>
      </c>
      <c r="L1443" s="229"/>
      <c r="M1443" s="230"/>
    </row>
    <row r="1444" spans="2:13" ht="15" customHeight="1">
      <c r="B1444" s="228">
        <v>5902</v>
      </c>
      <c r="C1444" s="229">
        <v>743000240</v>
      </c>
      <c r="D1444" s="160" t="s">
        <v>9264</v>
      </c>
      <c r="E1444" s="230" t="s">
        <v>139</v>
      </c>
      <c r="F1444" s="160" t="str">
        <f>VLOOKUP(Table3[[#This Row],[FAMILIA]],FAM!$B$2:$C$61,2,FALSE)</f>
        <v>MAT.PROTECCAO - MAT.INDIRECTO</v>
      </c>
      <c r="G1444" s="229" t="s">
        <v>182</v>
      </c>
      <c r="H1444" s="230">
        <v>30</v>
      </c>
      <c r="I1444" s="230">
        <v>90</v>
      </c>
      <c r="J1444" s="230" t="s">
        <v>19266</v>
      </c>
      <c r="K1444" s="26" t="s">
        <v>19064</v>
      </c>
      <c r="L1444" s="229"/>
      <c r="M1444" s="230"/>
    </row>
    <row r="1445" spans="2:13" ht="15" customHeight="1">
      <c r="B1445" s="228"/>
      <c r="C1445" s="229">
        <v>743000282</v>
      </c>
      <c r="D1445" s="160" t="s">
        <v>9270</v>
      </c>
      <c r="E1445" s="230" t="s">
        <v>139</v>
      </c>
      <c r="F1445" s="160" t="str">
        <f>VLOOKUP(Table3[[#This Row],[FAMILIA]],FAM!$B$2:$C$61,2,FALSE)</f>
        <v>MAT.PROTECCAO - MAT.INDIRECTO</v>
      </c>
      <c r="G1445" s="229" t="s">
        <v>182</v>
      </c>
      <c r="H1445" s="230">
        <v>2</v>
      </c>
      <c r="I1445" s="230">
        <v>6</v>
      </c>
      <c r="J1445" s="230">
        <v>5</v>
      </c>
      <c r="K1445" s="231" t="s">
        <v>19064</v>
      </c>
      <c r="L1445" s="229"/>
      <c r="M1445" s="230"/>
    </row>
    <row r="1446" spans="2:13" ht="15" customHeight="1">
      <c r="B1446" s="228">
        <v>6850</v>
      </c>
      <c r="C1446" s="229">
        <v>743000324</v>
      </c>
      <c r="D1446" s="160" t="s">
        <v>9290</v>
      </c>
      <c r="E1446" s="230" t="s">
        <v>139</v>
      </c>
      <c r="F1446" s="160" t="str">
        <f>VLOOKUP(Table3[[#This Row],[FAMILIA]],FAM!$B$2:$C$61,2,FALSE)</f>
        <v>MAT.PROTECCAO - MAT.INDIRECTO</v>
      </c>
      <c r="G1446" s="229" t="s">
        <v>182</v>
      </c>
      <c r="H1446" s="230">
        <v>2</v>
      </c>
      <c r="I1446" s="230">
        <v>4</v>
      </c>
      <c r="J1446" s="230" t="s">
        <v>19849</v>
      </c>
      <c r="K1446" s="26" t="s">
        <v>19064</v>
      </c>
      <c r="L1446" s="229"/>
      <c r="M1446" s="230"/>
    </row>
    <row r="1447" spans="2:13" ht="15" customHeight="1">
      <c r="B1447" s="228">
        <v>3159</v>
      </c>
      <c r="C1447" s="229">
        <v>743010025</v>
      </c>
      <c r="D1447" s="160" t="s">
        <v>9300</v>
      </c>
      <c r="E1447" s="230" t="s">
        <v>139</v>
      </c>
      <c r="F1447" s="160" t="str">
        <f>VLOOKUP(Table3[[#This Row],[FAMILIA]],FAM!$B$2:$C$61,2,FALSE)</f>
        <v>MAT.PROTECCAO - MAT.INDIRECTO</v>
      </c>
      <c r="G1447" s="229" t="s">
        <v>182</v>
      </c>
      <c r="H1447" s="230">
        <v>50</v>
      </c>
      <c r="I1447" s="230">
        <v>100</v>
      </c>
      <c r="J1447" s="230" t="s">
        <v>19266</v>
      </c>
      <c r="K1447" s="233" t="s">
        <v>19064</v>
      </c>
      <c r="L1447" s="229"/>
      <c r="M1447" s="230"/>
    </row>
    <row r="1448" spans="2:13" ht="15" customHeight="1">
      <c r="B1448" s="228">
        <v>5680</v>
      </c>
      <c r="C1448" s="229">
        <v>743010128</v>
      </c>
      <c r="D1448" s="160" t="s">
        <v>9304</v>
      </c>
      <c r="E1448" s="230" t="s">
        <v>139</v>
      </c>
      <c r="F1448" s="160" t="str">
        <f>VLOOKUP(Table3[[#This Row],[FAMILIA]],FAM!$B$2:$C$61,2,FALSE)</f>
        <v>MAT.PROTECCAO - MAT.INDIRECTO</v>
      </c>
      <c r="G1448" s="229" t="s">
        <v>182</v>
      </c>
      <c r="H1448" s="230">
        <v>288</v>
      </c>
      <c r="I1448" s="230">
        <v>1152</v>
      </c>
      <c r="J1448" s="230" t="s">
        <v>19850</v>
      </c>
      <c r="K1448" s="233" t="s">
        <v>19064</v>
      </c>
      <c r="L1448" s="229"/>
      <c r="M1448" s="230"/>
    </row>
    <row r="1449" spans="2:13" ht="15" customHeight="1">
      <c r="B1449" s="228">
        <v>5156</v>
      </c>
      <c r="C1449" s="229">
        <v>743010212</v>
      </c>
      <c r="D1449" s="160" t="s">
        <v>9316</v>
      </c>
      <c r="E1449" s="230" t="s">
        <v>139</v>
      </c>
      <c r="F1449" s="160" t="str">
        <f>VLOOKUP(Table3[[#This Row],[FAMILIA]],FAM!$B$2:$C$61,2,FALSE)</f>
        <v>MAT.PROTECCAO - MAT.INDIRECTO</v>
      </c>
      <c r="G1449" s="229" t="s">
        <v>182</v>
      </c>
      <c r="H1449" s="230">
        <v>600</v>
      </c>
      <c r="I1449" s="230">
        <v>1200</v>
      </c>
      <c r="J1449" s="230" t="s">
        <v>19851</v>
      </c>
      <c r="K1449" s="233" t="s">
        <v>19064</v>
      </c>
      <c r="L1449" s="229"/>
      <c r="M1449" s="230"/>
    </row>
    <row r="1450" spans="2:13" ht="15" customHeight="1">
      <c r="B1450" s="228">
        <v>3673</v>
      </c>
      <c r="C1450" s="229">
        <v>743010535</v>
      </c>
      <c r="D1450" s="160" t="s">
        <v>9322</v>
      </c>
      <c r="E1450" s="230" t="s">
        <v>139</v>
      </c>
      <c r="F1450" s="160" t="str">
        <f>VLOOKUP(Table3[[#This Row],[FAMILIA]],FAM!$B$2:$C$61,2,FALSE)</f>
        <v>MAT.PROTECCAO - MAT.INDIRECTO</v>
      </c>
      <c r="G1450" s="229" t="s">
        <v>182</v>
      </c>
      <c r="H1450" s="230">
        <v>12</v>
      </c>
      <c r="I1450" s="230">
        <v>24</v>
      </c>
      <c r="J1450" s="230" t="s">
        <v>19852</v>
      </c>
      <c r="K1450" s="233" t="s">
        <v>19064</v>
      </c>
      <c r="L1450" s="229"/>
      <c r="M1450" s="230"/>
    </row>
    <row r="1451" spans="2:13" ht="15" customHeight="1">
      <c r="B1451" s="228">
        <v>5662</v>
      </c>
      <c r="C1451" s="229">
        <v>743222005</v>
      </c>
      <c r="D1451" s="160" t="s">
        <v>9607</v>
      </c>
      <c r="E1451" s="246" t="s">
        <v>139</v>
      </c>
      <c r="F1451" s="160" t="str">
        <f>VLOOKUP(Table3[[#This Row],[FAMILIA]],FAM!$B$2:$C$61,2,FALSE)</f>
        <v>MAT.PROTECCAO - MAT.INDIRECTO</v>
      </c>
      <c r="G1451" s="229" t="s">
        <v>182</v>
      </c>
      <c r="H1451" s="230">
        <v>5</v>
      </c>
      <c r="I1451" s="230">
        <v>15</v>
      </c>
      <c r="J1451" s="230" t="s">
        <v>19853</v>
      </c>
      <c r="K1451" s="233" t="s">
        <v>19064</v>
      </c>
      <c r="L1451" s="229"/>
      <c r="M1451" s="230"/>
    </row>
    <row r="1452" spans="2:13" ht="15" customHeight="1">
      <c r="B1452" s="228">
        <v>5907</v>
      </c>
      <c r="C1452" s="229">
        <v>743222015</v>
      </c>
      <c r="D1452" s="160" t="s">
        <v>9340</v>
      </c>
      <c r="E1452" s="230" t="s">
        <v>139</v>
      </c>
      <c r="F1452" s="160" t="str">
        <f>VLOOKUP(Table3[[#This Row],[FAMILIA]],FAM!$B$2:$C$61,2,FALSE)</f>
        <v>MAT.PROTECCAO - MAT.INDIRECTO</v>
      </c>
      <c r="G1452" s="229" t="s">
        <v>182</v>
      </c>
      <c r="H1452" s="230">
        <v>144</v>
      </c>
      <c r="I1452" s="230">
        <v>720</v>
      </c>
      <c r="J1452" s="230" t="s">
        <v>19854</v>
      </c>
      <c r="K1452" s="233" t="s">
        <v>19064</v>
      </c>
      <c r="L1452" s="229"/>
      <c r="M1452" s="230"/>
    </row>
    <row r="1453" spans="2:13" ht="15" customHeight="1">
      <c r="B1453" s="228">
        <v>5154</v>
      </c>
      <c r="C1453" s="229">
        <v>743222016</v>
      </c>
      <c r="D1453" s="160" t="s">
        <v>9342</v>
      </c>
      <c r="E1453" s="230" t="s">
        <v>139</v>
      </c>
      <c r="F1453" s="160" t="str">
        <f>VLOOKUP(Table3[[#This Row],[FAMILIA]],FAM!$B$2:$C$61,2,FALSE)</f>
        <v>MAT.PROTECCAO - MAT.INDIRECTO</v>
      </c>
      <c r="G1453" s="229" t="s">
        <v>182</v>
      </c>
      <c r="H1453" s="230">
        <v>144</v>
      </c>
      <c r="I1453" s="230">
        <v>720</v>
      </c>
      <c r="J1453" s="230" t="s">
        <v>19855</v>
      </c>
      <c r="K1453" s="26" t="s">
        <v>19064</v>
      </c>
      <c r="L1453" s="229"/>
      <c r="M1453" s="230"/>
    </row>
    <row r="1454" spans="2:13" ht="15" customHeight="1">
      <c r="B1454" s="228">
        <v>7370</v>
      </c>
      <c r="C1454" s="229">
        <v>743222017</v>
      </c>
      <c r="D1454" s="160" t="s">
        <v>19856</v>
      </c>
      <c r="E1454" s="230" t="s">
        <v>139</v>
      </c>
      <c r="F1454" s="160" t="str">
        <f>VLOOKUP(Table3[[#This Row],[FAMILIA]],FAM!$B$2:$C$61,2,FALSE)</f>
        <v>MAT.PROTECCAO - MAT.INDIRECTO</v>
      </c>
      <c r="G1454" s="229" t="s">
        <v>182</v>
      </c>
      <c r="H1454" s="230">
        <v>3</v>
      </c>
      <c r="I1454" s="230">
        <v>6</v>
      </c>
      <c r="J1454" s="230" t="s">
        <v>19857</v>
      </c>
      <c r="K1454" s="233" t="s">
        <v>19064</v>
      </c>
      <c r="L1454" s="229"/>
      <c r="M1454" s="230"/>
    </row>
    <row r="1455" spans="2:13" ht="15" customHeight="1">
      <c r="B1455" s="228">
        <v>7318</v>
      </c>
      <c r="C1455" s="229">
        <v>743222018</v>
      </c>
      <c r="D1455" s="160" t="s">
        <v>9346</v>
      </c>
      <c r="E1455" s="230" t="s">
        <v>139</v>
      </c>
      <c r="F1455" s="160" t="str">
        <f>VLOOKUP(Table3[[#This Row],[FAMILIA]],FAM!$B$2:$C$61,2,FALSE)</f>
        <v>MAT.PROTECCAO - MAT.INDIRECTO</v>
      </c>
      <c r="G1455" s="229" t="s">
        <v>182</v>
      </c>
      <c r="H1455" s="230">
        <v>9</v>
      </c>
      <c r="I1455" s="230">
        <v>18</v>
      </c>
      <c r="J1455" s="230" t="s">
        <v>19858</v>
      </c>
      <c r="K1455" s="233" t="s">
        <v>19064</v>
      </c>
      <c r="L1455" s="229"/>
      <c r="M1455" s="230"/>
    </row>
    <row r="1456" spans="2:13" ht="15" customHeight="1">
      <c r="B1456" s="228">
        <v>5155</v>
      </c>
      <c r="C1456" s="229">
        <v>743222031</v>
      </c>
      <c r="D1456" s="160" t="s">
        <v>19859</v>
      </c>
      <c r="E1456" s="230" t="s">
        <v>139</v>
      </c>
      <c r="F1456" s="160" t="str">
        <f>VLOOKUP(Table3[[#This Row],[FAMILIA]],FAM!$B$2:$C$61,2,FALSE)</f>
        <v>MAT.PROTECCAO - MAT.INDIRECTO</v>
      </c>
      <c r="G1456" s="229" t="s">
        <v>182</v>
      </c>
      <c r="H1456" s="230">
        <v>144</v>
      </c>
      <c r="I1456" s="230">
        <v>720</v>
      </c>
      <c r="J1456" s="230" t="s">
        <v>19860</v>
      </c>
      <c r="K1456" s="233" t="s">
        <v>19064</v>
      </c>
      <c r="L1456" s="229"/>
      <c r="M1456" s="230"/>
    </row>
    <row r="1457" spans="2:13" ht="15" customHeight="1">
      <c r="B1457" s="228">
        <v>6824</v>
      </c>
      <c r="C1457" s="229">
        <v>743222036</v>
      </c>
      <c r="D1457" s="160" t="s">
        <v>9360</v>
      </c>
      <c r="E1457" s="230" t="s">
        <v>139</v>
      </c>
      <c r="F1457" s="160" t="str">
        <f>VLOOKUP(Table3[[#This Row],[FAMILIA]],FAM!$B$2:$C$61,2,FALSE)</f>
        <v>MAT.PROTECCAO - MAT.INDIRECTO</v>
      </c>
      <c r="G1457" s="229" t="s">
        <v>182</v>
      </c>
      <c r="H1457" s="230">
        <v>30</v>
      </c>
      <c r="I1457" s="230">
        <v>100</v>
      </c>
      <c r="J1457" s="230" t="s">
        <v>19266</v>
      </c>
      <c r="K1457" s="233" t="s">
        <v>19064</v>
      </c>
      <c r="L1457" s="229"/>
      <c r="M1457" s="230"/>
    </row>
    <row r="1458" spans="2:13" ht="15" customHeight="1">
      <c r="B1458" s="228"/>
      <c r="C1458" s="229">
        <v>743222044</v>
      </c>
      <c r="D1458" s="160" t="s">
        <v>9653</v>
      </c>
      <c r="E1458" s="230" t="s">
        <v>142</v>
      </c>
      <c r="F1458" s="160" t="str">
        <f>VLOOKUP(Table3[[#This Row],[FAMILIA]],FAM!$B$2:$C$61,2,FALSE)</f>
        <v>FARDAMENTO - MAT.INDIRECTO</v>
      </c>
      <c r="G1458" s="229" t="s">
        <v>182</v>
      </c>
      <c r="H1458" s="230">
        <v>1</v>
      </c>
      <c r="I1458" s="230">
        <v>2</v>
      </c>
      <c r="J1458" s="230" t="s">
        <v>19861</v>
      </c>
      <c r="K1458" s="233" t="s">
        <v>19064</v>
      </c>
      <c r="L1458" s="229"/>
      <c r="M1458" s="230"/>
    </row>
    <row r="1459" spans="2:13" ht="15" customHeight="1">
      <c r="B1459" s="228">
        <v>5166</v>
      </c>
      <c r="C1459" s="229">
        <v>743222048</v>
      </c>
      <c r="D1459" s="160" t="s">
        <v>9370</v>
      </c>
      <c r="E1459" s="230" t="s">
        <v>139</v>
      </c>
      <c r="F1459" s="160" t="str">
        <f>VLOOKUP(Table3[[#This Row],[FAMILIA]],FAM!$B$2:$C$61,2,FALSE)</f>
        <v>MAT.PROTECCAO - MAT.INDIRECTO</v>
      </c>
      <c r="G1459" s="229" t="s">
        <v>182</v>
      </c>
      <c r="H1459" s="230">
        <v>24</v>
      </c>
      <c r="I1459" s="230">
        <v>48</v>
      </c>
      <c r="J1459" s="230" t="s">
        <v>19862</v>
      </c>
      <c r="K1459" s="233" t="s">
        <v>19064</v>
      </c>
      <c r="L1459" s="229"/>
      <c r="M1459" s="230"/>
    </row>
    <row r="1460" spans="2:13" ht="15" customHeight="1">
      <c r="B1460" s="228">
        <v>3165</v>
      </c>
      <c r="C1460" s="229">
        <v>743222117</v>
      </c>
      <c r="D1460" s="160" t="s">
        <v>9386</v>
      </c>
      <c r="E1460" s="230" t="s">
        <v>139</v>
      </c>
      <c r="F1460" s="160" t="str">
        <f>VLOOKUP(Table3[[#This Row],[FAMILIA]],FAM!$B$2:$C$61,2,FALSE)</f>
        <v>MAT.PROTECCAO - MAT.INDIRECTO</v>
      </c>
      <c r="G1460" s="229" t="s">
        <v>182</v>
      </c>
      <c r="H1460" s="230">
        <v>1</v>
      </c>
      <c r="I1460" s="230">
        <v>2</v>
      </c>
      <c r="J1460" s="230" t="s">
        <v>19863</v>
      </c>
      <c r="K1460" s="233" t="s">
        <v>19064</v>
      </c>
      <c r="L1460" s="229"/>
      <c r="M1460" s="230"/>
    </row>
    <row r="1461" spans="2:13" ht="15" customHeight="1">
      <c r="B1461" s="228">
        <v>3167</v>
      </c>
      <c r="C1461" s="229">
        <v>743222176</v>
      </c>
      <c r="D1461" s="160" t="s">
        <v>9398</v>
      </c>
      <c r="E1461" s="230" t="s">
        <v>139</v>
      </c>
      <c r="F1461" s="160" t="str">
        <f>VLOOKUP(Table3[[#This Row],[FAMILIA]],FAM!$B$2:$C$61,2,FALSE)</f>
        <v>MAT.PROTECCAO - MAT.INDIRECTO</v>
      </c>
      <c r="G1461" s="229" t="s">
        <v>182</v>
      </c>
      <c r="H1461" s="230">
        <v>10</v>
      </c>
      <c r="I1461" s="230">
        <v>50</v>
      </c>
      <c r="J1461" s="230" t="s">
        <v>19864</v>
      </c>
      <c r="K1461" s="233" t="s">
        <v>19064</v>
      </c>
      <c r="L1461" s="229"/>
      <c r="M1461" s="230"/>
    </row>
    <row r="1462" spans="2:13" ht="15" customHeight="1">
      <c r="B1462" s="228">
        <v>3701</v>
      </c>
      <c r="C1462" s="229">
        <v>743222178</v>
      </c>
      <c r="D1462" s="160" t="s">
        <v>9402</v>
      </c>
      <c r="E1462" s="230" t="s">
        <v>139</v>
      </c>
      <c r="F1462" s="160" t="s">
        <v>140</v>
      </c>
      <c r="G1462" s="229" t="s">
        <v>182</v>
      </c>
      <c r="H1462" s="230">
        <v>12</v>
      </c>
      <c r="I1462" s="230">
        <v>36</v>
      </c>
      <c r="J1462" s="230" t="s">
        <v>19865</v>
      </c>
      <c r="K1462" s="233" t="s">
        <v>19064</v>
      </c>
      <c r="L1462" s="229"/>
      <c r="M1462" s="230"/>
    </row>
    <row r="1463" spans="2:13" ht="15" customHeight="1">
      <c r="B1463" s="228">
        <v>5660</v>
      </c>
      <c r="C1463" s="229">
        <v>743222182</v>
      </c>
      <c r="D1463" s="160" t="s">
        <v>9408</v>
      </c>
      <c r="E1463" s="230" t="s">
        <v>139</v>
      </c>
      <c r="F1463" s="160" t="str">
        <f>VLOOKUP(Table3[[#This Row],[FAMILIA]],FAM!$B$2:$C$61,2,FALSE)</f>
        <v>MAT.PROTECCAO - MAT.INDIRECTO</v>
      </c>
      <c r="G1463" s="229" t="s">
        <v>182</v>
      </c>
      <c r="H1463" s="230">
        <v>5</v>
      </c>
      <c r="I1463" s="230">
        <v>15</v>
      </c>
      <c r="J1463" s="230" t="s">
        <v>19853</v>
      </c>
      <c r="K1463" s="233" t="s">
        <v>19064</v>
      </c>
      <c r="L1463" s="229"/>
      <c r="M1463" s="230"/>
    </row>
    <row r="1464" spans="2:13" ht="15" customHeight="1">
      <c r="B1464" s="228">
        <v>5668</v>
      </c>
      <c r="C1464" s="229">
        <v>743222185</v>
      </c>
      <c r="D1464" s="160" t="s">
        <v>7700</v>
      </c>
      <c r="E1464" s="230" t="s">
        <v>133</v>
      </c>
      <c r="F1464" s="160" t="str">
        <f>VLOOKUP(Table3[[#This Row],[FAMILIA]],FAM!$B$2:$C$61,2,FALSE)</f>
        <v>MAT.MANUTENCAO</v>
      </c>
      <c r="G1464" s="229" t="s">
        <v>182</v>
      </c>
      <c r="H1464" s="230">
        <v>10</v>
      </c>
      <c r="I1464" s="230">
        <v>60</v>
      </c>
      <c r="J1464" s="230" t="s">
        <v>19572</v>
      </c>
      <c r="K1464" s="233" t="s">
        <v>19064</v>
      </c>
      <c r="L1464" s="229"/>
      <c r="M1464" s="230"/>
    </row>
    <row r="1465" spans="2:13" ht="15" customHeight="1">
      <c r="B1465" s="228"/>
      <c r="C1465" s="229">
        <v>743222189</v>
      </c>
      <c r="D1465" s="160" t="s">
        <v>9416</v>
      </c>
      <c r="E1465" s="230" t="s">
        <v>139</v>
      </c>
      <c r="F1465" s="160" t="str">
        <f>VLOOKUP(Table3[[#This Row],[FAMILIA]],FAM!$B$2:$C$61,2,FALSE)</f>
        <v>MAT.PROTECCAO - MAT.INDIRECTO</v>
      </c>
      <c r="G1465" s="229" t="s">
        <v>182</v>
      </c>
      <c r="H1465" s="230">
        <v>5</v>
      </c>
      <c r="I1465" s="230">
        <v>10</v>
      </c>
      <c r="J1465" s="230" t="s">
        <v>19861</v>
      </c>
      <c r="K1465" s="233" t="s">
        <v>19064</v>
      </c>
      <c r="L1465" s="229"/>
      <c r="M1465" s="230"/>
    </row>
    <row r="1466" spans="2:13" ht="15" customHeight="1">
      <c r="B1466" s="228"/>
      <c r="C1466" s="229">
        <v>743222191</v>
      </c>
      <c r="D1466" s="160" t="s">
        <v>9420</v>
      </c>
      <c r="E1466" s="230" t="s">
        <v>139</v>
      </c>
      <c r="F1466" s="160" t="str">
        <f>VLOOKUP(Table3[[#This Row],[FAMILIA]],FAM!$B$2:$C$61,2,FALSE)</f>
        <v>MAT.PROTECCAO - MAT.INDIRECTO</v>
      </c>
      <c r="G1466" s="229" t="s">
        <v>182</v>
      </c>
      <c r="H1466" s="230">
        <v>5</v>
      </c>
      <c r="I1466" s="230">
        <v>10</v>
      </c>
      <c r="J1466" s="230" t="s">
        <v>19861</v>
      </c>
      <c r="K1466" s="233" t="s">
        <v>19064</v>
      </c>
      <c r="L1466" s="229"/>
      <c r="M1466" s="230"/>
    </row>
    <row r="1467" spans="2:13" ht="15" customHeight="1">
      <c r="B1467" s="228">
        <v>3170</v>
      </c>
      <c r="C1467" s="229">
        <v>743222197</v>
      </c>
      <c r="D1467" s="160" t="s">
        <v>9432</v>
      </c>
      <c r="E1467" s="230" t="s">
        <v>139</v>
      </c>
      <c r="F1467" s="160" t="str">
        <f>VLOOKUP(Table3[[#This Row],[FAMILIA]],FAM!$B$2:$C$61,2,FALSE)</f>
        <v>MAT.PROTECCAO - MAT.INDIRECTO</v>
      </c>
      <c r="G1467" s="229" t="s">
        <v>182</v>
      </c>
      <c r="H1467" s="230">
        <v>1</v>
      </c>
      <c r="I1467" s="230">
        <v>2</v>
      </c>
      <c r="J1467" s="230" t="s">
        <v>19863</v>
      </c>
      <c r="K1467" s="233" t="s">
        <v>19064</v>
      </c>
      <c r="L1467" s="229"/>
      <c r="M1467" s="230"/>
    </row>
    <row r="1468" spans="2:13" ht="15" customHeight="1">
      <c r="B1468" s="228">
        <v>2382</v>
      </c>
      <c r="C1468" s="229">
        <v>743222198</v>
      </c>
      <c r="D1468" s="160" t="s">
        <v>9434</v>
      </c>
      <c r="E1468" s="230" t="s">
        <v>139</v>
      </c>
      <c r="F1468" s="160" t="str">
        <f>VLOOKUP(Table3[[#This Row],[FAMILIA]],FAM!$B$2:$C$61,2,FALSE)</f>
        <v>MAT.PROTECCAO - MAT.INDIRECTO</v>
      </c>
      <c r="G1468" s="229" t="s">
        <v>182</v>
      </c>
      <c r="H1468" s="230">
        <v>2</v>
      </c>
      <c r="I1468" s="230">
        <v>5</v>
      </c>
      <c r="J1468" s="230">
        <v>5</v>
      </c>
      <c r="K1468" s="233" t="s">
        <v>19064</v>
      </c>
      <c r="L1468" s="229"/>
      <c r="M1468" s="230"/>
    </row>
    <row r="1469" spans="2:13" ht="15" customHeight="1">
      <c r="B1469" s="228">
        <v>7316</v>
      </c>
      <c r="C1469" s="229">
        <v>743222202</v>
      </c>
      <c r="D1469" s="160" t="s">
        <v>9440</v>
      </c>
      <c r="E1469" s="230" t="s">
        <v>139</v>
      </c>
      <c r="F1469" s="160" t="str">
        <f>VLOOKUP(Table3[[#This Row],[FAMILIA]],FAM!$B$2:$C$61,2,FALSE)</f>
        <v>MAT.PROTECCAO - MAT.INDIRECTO</v>
      </c>
      <c r="G1469" s="229" t="s">
        <v>182</v>
      </c>
      <c r="H1469" s="230">
        <v>2</v>
      </c>
      <c r="I1469" s="230">
        <v>8</v>
      </c>
      <c r="J1469" s="230" t="s">
        <v>19853</v>
      </c>
      <c r="K1469" s="233" t="s">
        <v>19064</v>
      </c>
      <c r="L1469" s="229"/>
      <c r="M1469" s="230"/>
    </row>
    <row r="1470" spans="2:13" ht="15" customHeight="1">
      <c r="B1470" s="228">
        <v>5164</v>
      </c>
      <c r="C1470" s="229">
        <v>743222207</v>
      </c>
      <c r="D1470" s="160" t="s">
        <v>19866</v>
      </c>
      <c r="E1470" s="230" t="s">
        <v>139</v>
      </c>
      <c r="F1470" s="160" t="str">
        <f>VLOOKUP(Table3[[#This Row],[FAMILIA]],FAM!$B$2:$C$61,2,FALSE)</f>
        <v>MAT.PROTECCAO - MAT.INDIRECTO</v>
      </c>
      <c r="G1470" s="229" t="s">
        <v>182</v>
      </c>
      <c r="H1470" s="230">
        <v>960</v>
      </c>
      <c r="I1470" s="230">
        <v>1920</v>
      </c>
      <c r="J1470" s="230" t="s">
        <v>19867</v>
      </c>
      <c r="K1470" s="233" t="s">
        <v>19064</v>
      </c>
      <c r="L1470" s="229"/>
      <c r="M1470" s="230"/>
    </row>
    <row r="1471" spans="2:13" ht="15" customHeight="1">
      <c r="B1471" s="228">
        <v>5909</v>
      </c>
      <c r="C1471" s="229">
        <v>743222211</v>
      </c>
      <c r="D1471" s="160" t="s">
        <v>9454</v>
      </c>
      <c r="E1471" s="230" t="s">
        <v>139</v>
      </c>
      <c r="F1471" s="160" t="str">
        <f>VLOOKUP(Table3[[#This Row],[FAMILIA]],FAM!$B$2:$C$61,2,FALSE)</f>
        <v>MAT.PROTECCAO - MAT.INDIRECTO</v>
      </c>
      <c r="G1471" s="229" t="s">
        <v>182</v>
      </c>
      <c r="H1471" s="230">
        <v>1</v>
      </c>
      <c r="I1471" s="230">
        <v>2</v>
      </c>
      <c r="J1471" s="230" t="s">
        <v>19863</v>
      </c>
      <c r="K1471" s="233" t="s">
        <v>19064</v>
      </c>
      <c r="L1471" s="229"/>
      <c r="M1471" s="230"/>
    </row>
    <row r="1472" spans="2:13" ht="15" customHeight="1">
      <c r="B1472" s="228"/>
      <c r="C1472" s="229">
        <v>743222212</v>
      </c>
      <c r="D1472" s="160" t="s">
        <v>9456</v>
      </c>
      <c r="E1472" s="230" t="s">
        <v>139</v>
      </c>
      <c r="F1472" s="160" t="str">
        <f>VLOOKUP(Table3[[#This Row],[FAMILIA]],FAM!$B$2:$C$61,2,FALSE)</f>
        <v>MAT.PROTECCAO - MAT.INDIRECTO</v>
      </c>
      <c r="G1472" s="229" t="s">
        <v>182</v>
      </c>
      <c r="H1472" s="230">
        <v>2</v>
      </c>
      <c r="I1472" s="230">
        <v>8</v>
      </c>
      <c r="J1472" s="230" t="s">
        <v>19861</v>
      </c>
      <c r="K1472" s="233" t="s">
        <v>19064</v>
      </c>
      <c r="L1472" s="229"/>
      <c r="M1472" s="230"/>
    </row>
    <row r="1473" spans="2:13" ht="15" customHeight="1">
      <c r="B1473" s="228">
        <v>7329</v>
      </c>
      <c r="C1473" s="229">
        <v>743222225</v>
      </c>
      <c r="D1473" s="160" t="s">
        <v>19868</v>
      </c>
      <c r="E1473" s="230" t="s">
        <v>139</v>
      </c>
      <c r="F1473" s="160" t="s">
        <v>140</v>
      </c>
      <c r="G1473" s="229" t="s">
        <v>182</v>
      </c>
      <c r="H1473" s="230">
        <v>2</v>
      </c>
      <c r="I1473" s="230">
        <v>10</v>
      </c>
      <c r="J1473" s="230" t="s">
        <v>19869</v>
      </c>
      <c r="K1473" s="233" t="s">
        <v>19064</v>
      </c>
      <c r="L1473" s="229"/>
      <c r="M1473" s="230"/>
    </row>
    <row r="1474" spans="2:13" ht="15" customHeight="1">
      <c r="B1474" s="228">
        <v>3092</v>
      </c>
      <c r="C1474" s="229">
        <v>744000056</v>
      </c>
      <c r="D1474" s="160" t="s">
        <v>7716</v>
      </c>
      <c r="E1474" s="230" t="s">
        <v>133</v>
      </c>
      <c r="F1474" s="160" t="str">
        <f>VLOOKUP(Table3[[#This Row],[FAMILIA]],FAM!$B$2:$C$61,2,FALSE)</f>
        <v>MAT.MANUTENCAO</v>
      </c>
      <c r="G1474" s="229" t="s">
        <v>182</v>
      </c>
      <c r="H1474" s="230">
        <v>2</v>
      </c>
      <c r="I1474" s="230">
        <v>4</v>
      </c>
      <c r="J1474" s="230" t="s">
        <v>19870</v>
      </c>
      <c r="K1474" s="233" t="s">
        <v>19064</v>
      </c>
      <c r="L1474" s="229"/>
      <c r="M1474" s="230"/>
    </row>
    <row r="1475" spans="2:13" ht="15" customHeight="1">
      <c r="B1475" s="228">
        <v>197</v>
      </c>
      <c r="C1475" s="229">
        <v>744000057</v>
      </c>
      <c r="D1475" s="160" t="s">
        <v>7718</v>
      </c>
      <c r="E1475" s="230" t="s">
        <v>133</v>
      </c>
      <c r="F1475" s="160" t="str">
        <f>VLOOKUP(Table3[[#This Row],[FAMILIA]],FAM!$B$2:$C$61,2,FALSE)</f>
        <v>MAT.MANUTENCAO</v>
      </c>
      <c r="G1475" s="229" t="s">
        <v>182</v>
      </c>
      <c r="H1475" s="230">
        <v>2</v>
      </c>
      <c r="I1475" s="230">
        <v>4</v>
      </c>
      <c r="J1475" s="230" t="s">
        <v>19870</v>
      </c>
      <c r="K1475" s="233" t="s">
        <v>19064</v>
      </c>
      <c r="L1475" s="229"/>
      <c r="M1475" s="230"/>
    </row>
    <row r="1476" spans="2:13" ht="15" customHeight="1">
      <c r="B1476" s="228"/>
      <c r="C1476" s="229">
        <v>746002000</v>
      </c>
      <c r="D1476" s="160" t="s">
        <v>325</v>
      </c>
      <c r="E1476" s="230" t="s">
        <v>90</v>
      </c>
      <c r="F1476" s="160" t="str">
        <f>VLOOKUP(Table3[[#This Row],[FAMILIA]],FAM!$B$2:$C$61,2,FALSE)</f>
        <v>FLUIDOS GASOSOS/COMBUSTIVEIS-M</v>
      </c>
      <c r="G1476" s="229" t="s">
        <v>182</v>
      </c>
      <c r="H1476" s="230">
        <v>50</v>
      </c>
      <c r="I1476" s="230">
        <v>250</v>
      </c>
      <c r="J1476" s="230" t="s">
        <v>19066</v>
      </c>
      <c r="K1476" s="233" t="s">
        <v>19064</v>
      </c>
      <c r="L1476" s="229"/>
      <c r="M1476" s="230"/>
    </row>
    <row r="1477" spans="2:13" ht="15" customHeight="1">
      <c r="B1477" s="228">
        <v>4092</v>
      </c>
      <c r="C1477" s="229">
        <v>753000016</v>
      </c>
      <c r="D1477" s="160" t="s">
        <v>7720</v>
      </c>
      <c r="E1477" s="230" t="s">
        <v>133</v>
      </c>
      <c r="F1477" s="160" t="str">
        <f>VLOOKUP(Table3[[#This Row],[FAMILIA]],FAM!$B$2:$C$61,2,FALSE)</f>
        <v>MAT.MANUTENCAO</v>
      </c>
      <c r="G1477" s="229" t="s">
        <v>182</v>
      </c>
      <c r="H1477" s="230">
        <v>2</v>
      </c>
      <c r="I1477" s="230">
        <v>10</v>
      </c>
      <c r="J1477" s="230" t="s">
        <v>19871</v>
      </c>
      <c r="K1477" s="233" t="s">
        <v>19064</v>
      </c>
      <c r="L1477" s="229"/>
      <c r="M1477" s="230"/>
    </row>
    <row r="1478" spans="2:13" ht="15" customHeight="1">
      <c r="B1478" s="228">
        <v>4100</v>
      </c>
      <c r="C1478" s="229">
        <v>753000019</v>
      </c>
      <c r="D1478" s="160" t="s">
        <v>7726</v>
      </c>
      <c r="E1478" s="230" t="s">
        <v>133</v>
      </c>
      <c r="F1478" s="160" t="str">
        <f>VLOOKUP(Table3[[#This Row],[FAMILIA]],FAM!$B$2:$C$61,2,FALSE)</f>
        <v>MAT.MANUTENCAO</v>
      </c>
      <c r="G1478" s="229" t="s">
        <v>182</v>
      </c>
      <c r="H1478" s="230">
        <v>2</v>
      </c>
      <c r="I1478" s="230">
        <v>6</v>
      </c>
      <c r="J1478" s="230" t="s">
        <v>19872</v>
      </c>
      <c r="K1478" s="233" t="s">
        <v>19064</v>
      </c>
      <c r="L1478" s="229"/>
      <c r="M1478" s="230"/>
    </row>
    <row r="1479" spans="2:13" ht="15" customHeight="1">
      <c r="B1479" s="228">
        <v>6669</v>
      </c>
      <c r="C1479" s="229">
        <v>753000020</v>
      </c>
      <c r="D1479" s="160" t="s">
        <v>7728</v>
      </c>
      <c r="E1479" s="230" t="s">
        <v>133</v>
      </c>
      <c r="F1479" s="160" t="str">
        <f>VLOOKUP(Table3[[#This Row],[FAMILIA]],FAM!$B$2:$C$61,2,FALSE)</f>
        <v>MAT.MANUTENCAO</v>
      </c>
      <c r="G1479" s="229" t="s">
        <v>182</v>
      </c>
      <c r="H1479" s="230">
        <v>2</v>
      </c>
      <c r="I1479" s="230">
        <v>6</v>
      </c>
      <c r="J1479" s="230" t="s">
        <v>19871</v>
      </c>
      <c r="K1479" s="233" t="s">
        <v>19064</v>
      </c>
      <c r="L1479" s="229"/>
      <c r="M1479" s="230"/>
    </row>
    <row r="1480" spans="2:13" ht="15" customHeight="1">
      <c r="B1480" s="228">
        <v>6666</v>
      </c>
      <c r="C1480" s="229">
        <v>753000021</v>
      </c>
      <c r="D1480" s="160" t="s">
        <v>7730</v>
      </c>
      <c r="E1480" s="230" t="s">
        <v>133</v>
      </c>
      <c r="F1480" s="160" t="str">
        <f>VLOOKUP(Table3[[#This Row],[FAMILIA]],FAM!$B$2:$C$61,2,FALSE)</f>
        <v>MAT.MANUTENCAO</v>
      </c>
      <c r="G1480" s="229" t="s">
        <v>182</v>
      </c>
      <c r="H1480" s="230">
        <v>2</v>
      </c>
      <c r="I1480" s="230">
        <v>6</v>
      </c>
      <c r="J1480" s="230" t="s">
        <v>19872</v>
      </c>
      <c r="K1480" s="233" t="s">
        <v>19064</v>
      </c>
      <c r="L1480" s="229"/>
      <c r="M1480" s="230"/>
    </row>
    <row r="1481" spans="2:13" ht="15" customHeight="1">
      <c r="B1481" s="228">
        <v>6671</v>
      </c>
      <c r="C1481" s="229">
        <v>753000022</v>
      </c>
      <c r="D1481" s="160" t="s">
        <v>7732</v>
      </c>
      <c r="E1481" s="230" t="s">
        <v>133</v>
      </c>
      <c r="F1481" s="160" t="str">
        <f>VLOOKUP(Table3[[#This Row],[FAMILIA]],FAM!$B$2:$C$61,2,FALSE)</f>
        <v>MAT.MANUTENCAO</v>
      </c>
      <c r="G1481" s="229" t="s">
        <v>182</v>
      </c>
      <c r="H1481" s="230">
        <v>2</v>
      </c>
      <c r="I1481" s="230">
        <v>6</v>
      </c>
      <c r="J1481" s="230" t="s">
        <v>19871</v>
      </c>
      <c r="K1481" s="233" t="s">
        <v>19064</v>
      </c>
      <c r="L1481" s="229"/>
      <c r="M1481" s="230"/>
    </row>
    <row r="1482" spans="2:13" ht="15" customHeight="1">
      <c r="B1482" s="228">
        <v>6674</v>
      </c>
      <c r="C1482" s="229">
        <v>753000025</v>
      </c>
      <c r="D1482" s="160" t="s">
        <v>7738</v>
      </c>
      <c r="E1482" s="230" t="s">
        <v>133</v>
      </c>
      <c r="F1482" s="160" t="str">
        <f>VLOOKUP(Table3[[#This Row],[FAMILIA]],FAM!$B$2:$C$61,2,FALSE)</f>
        <v>MAT.MANUTENCAO</v>
      </c>
      <c r="G1482" s="229" t="s">
        <v>182</v>
      </c>
      <c r="H1482" s="230">
        <v>1</v>
      </c>
      <c r="I1482" s="230">
        <v>10</v>
      </c>
      <c r="J1482" s="230" t="s">
        <v>19873</v>
      </c>
      <c r="K1482" s="233" t="s">
        <v>19064</v>
      </c>
      <c r="L1482" s="229"/>
      <c r="M1482" s="230"/>
    </row>
    <row r="1483" spans="2:13" ht="15" customHeight="1">
      <c r="B1483" s="228">
        <v>6675</v>
      </c>
      <c r="C1483" s="229">
        <v>753000026</v>
      </c>
      <c r="D1483" s="160" t="s">
        <v>7740</v>
      </c>
      <c r="E1483" s="230" t="s">
        <v>133</v>
      </c>
      <c r="F1483" s="160" t="str">
        <f>VLOOKUP(Table3[[#This Row],[FAMILIA]],FAM!$B$2:$C$61,2,FALSE)</f>
        <v>MAT.MANUTENCAO</v>
      </c>
      <c r="G1483" s="229" t="s">
        <v>182</v>
      </c>
      <c r="H1483" s="230">
        <v>1</v>
      </c>
      <c r="I1483" s="230">
        <v>10</v>
      </c>
      <c r="J1483" s="230" t="s">
        <v>19873</v>
      </c>
      <c r="K1483" s="233" t="s">
        <v>19064</v>
      </c>
      <c r="L1483" s="229"/>
      <c r="M1483" s="230"/>
    </row>
    <row r="1484" spans="2:13" ht="15" customHeight="1">
      <c r="B1484" s="228">
        <v>2270</v>
      </c>
      <c r="C1484" s="229">
        <v>753000028</v>
      </c>
      <c r="D1484" s="160" t="s">
        <v>7744</v>
      </c>
      <c r="E1484" s="230" t="s">
        <v>133</v>
      </c>
      <c r="F1484" s="160" t="str">
        <f>VLOOKUP(Table3[[#This Row],[FAMILIA]],FAM!$B$2:$C$61,2,FALSE)</f>
        <v>MAT.MANUTENCAO</v>
      </c>
      <c r="G1484" s="229" t="s">
        <v>182</v>
      </c>
      <c r="H1484" s="230">
        <v>2</v>
      </c>
      <c r="I1484" s="230">
        <v>10</v>
      </c>
      <c r="J1484" s="230" t="s">
        <v>19872</v>
      </c>
      <c r="K1484" s="233" t="s">
        <v>19064</v>
      </c>
      <c r="L1484" s="229"/>
      <c r="M1484" s="230"/>
    </row>
    <row r="1485" spans="2:13" ht="15" customHeight="1">
      <c r="B1485" s="228">
        <v>2296</v>
      </c>
      <c r="C1485" s="229">
        <v>753000030</v>
      </c>
      <c r="D1485" s="160" t="s">
        <v>19874</v>
      </c>
      <c r="E1485" s="230" t="s">
        <v>133</v>
      </c>
      <c r="F1485" s="160" t="str">
        <f>VLOOKUP(Table3[[#This Row],[FAMILIA]],FAM!$B$2:$C$61,2,FALSE)</f>
        <v>MAT.MANUTENCAO</v>
      </c>
      <c r="G1485" s="229" t="s">
        <v>182</v>
      </c>
      <c r="H1485" s="230">
        <v>2</v>
      </c>
      <c r="I1485" s="230">
        <v>6</v>
      </c>
      <c r="J1485" s="230" t="s">
        <v>19875</v>
      </c>
      <c r="K1485" s="233" t="s">
        <v>19064</v>
      </c>
      <c r="L1485" s="229" t="s">
        <v>19467</v>
      </c>
      <c r="M1485" s="230"/>
    </row>
    <row r="1486" spans="2:13" ht="15" customHeight="1">
      <c r="B1486" s="228"/>
      <c r="C1486" s="229">
        <v>753000032</v>
      </c>
      <c r="D1486" s="160" t="s">
        <v>7752</v>
      </c>
      <c r="E1486" s="230" t="s">
        <v>133</v>
      </c>
      <c r="F1486" s="160" t="str">
        <f>VLOOKUP(Table3[[#This Row],[FAMILIA]],FAM!$B$2:$C$61,2,FALSE)</f>
        <v>MAT.MANUTENCAO</v>
      </c>
      <c r="G1486" s="229" t="s">
        <v>182</v>
      </c>
      <c r="H1486" s="230">
        <v>2</v>
      </c>
      <c r="I1486" s="230">
        <v>6</v>
      </c>
      <c r="J1486" s="230" t="s">
        <v>19875</v>
      </c>
      <c r="K1486" s="233" t="s">
        <v>19064</v>
      </c>
      <c r="L1486" s="229"/>
      <c r="M1486" s="230"/>
    </row>
    <row r="1487" spans="2:13" ht="15" customHeight="1">
      <c r="B1487" s="228">
        <v>4591</v>
      </c>
      <c r="C1487" s="229">
        <v>753000033</v>
      </c>
      <c r="D1487" s="160" t="s">
        <v>19876</v>
      </c>
      <c r="E1487" s="230" t="s">
        <v>133</v>
      </c>
      <c r="F1487" s="160" t="str">
        <f>VLOOKUP(Table3[[#This Row],[FAMILIA]],FAM!$B$2:$C$61,2,FALSE)</f>
        <v>MAT.MANUTENCAO</v>
      </c>
      <c r="G1487" s="229" t="s">
        <v>182</v>
      </c>
      <c r="H1487" s="230">
        <v>2</v>
      </c>
      <c r="I1487" s="230">
        <v>10</v>
      </c>
      <c r="J1487" s="230" t="s">
        <v>19877</v>
      </c>
      <c r="K1487" s="233" t="s">
        <v>19064</v>
      </c>
      <c r="L1487" s="229"/>
      <c r="M1487" s="230"/>
    </row>
    <row r="1488" spans="2:13" ht="15" customHeight="1">
      <c r="B1488" s="228">
        <v>6494</v>
      </c>
      <c r="C1488" s="229">
        <v>753000034</v>
      </c>
      <c r="D1488" s="160" t="s">
        <v>7756</v>
      </c>
      <c r="E1488" s="230" t="s">
        <v>133</v>
      </c>
      <c r="F1488" s="160" t="str">
        <f>VLOOKUP(Table3[[#This Row],[FAMILIA]],FAM!$B$2:$C$61,2,FALSE)</f>
        <v>MAT.MANUTENCAO</v>
      </c>
      <c r="G1488" s="229" t="s">
        <v>182</v>
      </c>
      <c r="H1488" s="230">
        <v>2</v>
      </c>
      <c r="I1488" s="230">
        <v>4</v>
      </c>
      <c r="J1488" s="230" t="s">
        <v>19878</v>
      </c>
      <c r="K1488" s="233" t="s">
        <v>19064</v>
      </c>
      <c r="L1488" s="229" t="s">
        <v>19879</v>
      </c>
      <c r="M1488" s="230"/>
    </row>
    <row r="1489" spans="2:13" ht="15" customHeight="1">
      <c r="B1489" s="228">
        <v>4106</v>
      </c>
      <c r="C1489" s="229">
        <v>753000036</v>
      </c>
      <c r="D1489" s="160" t="s">
        <v>7760</v>
      </c>
      <c r="E1489" s="230" t="s">
        <v>133</v>
      </c>
      <c r="F1489" s="160" t="str">
        <f>VLOOKUP(Table3[[#This Row],[FAMILIA]],FAM!$B$2:$C$61,2,FALSE)</f>
        <v>MAT.MANUTENCAO</v>
      </c>
      <c r="G1489" s="229" t="s">
        <v>182</v>
      </c>
      <c r="H1489" s="230">
        <v>2</v>
      </c>
      <c r="I1489" s="230">
        <v>6</v>
      </c>
      <c r="J1489" s="230" t="s">
        <v>19875</v>
      </c>
      <c r="K1489" s="233" t="s">
        <v>19064</v>
      </c>
      <c r="L1489" s="229"/>
      <c r="M1489" s="230"/>
    </row>
    <row r="1490" spans="2:13" ht="15" customHeight="1">
      <c r="B1490" s="248" t="s">
        <v>19587</v>
      </c>
      <c r="C1490" s="242">
        <v>753000039</v>
      </c>
      <c r="D1490" s="243" t="s">
        <v>7766</v>
      </c>
      <c r="E1490" s="244" t="s">
        <v>133</v>
      </c>
      <c r="F1490" s="243" t="str">
        <f>VLOOKUP(Table3[[#This Row],[FAMILIA]],FAM!$B$2:$C$61,2,FALSE)</f>
        <v>MAT.MANUTENCAO</v>
      </c>
      <c r="G1490" s="242" t="s">
        <v>182</v>
      </c>
      <c r="H1490" s="244">
        <v>2</v>
      </c>
      <c r="I1490" s="244">
        <v>6</v>
      </c>
      <c r="J1490" s="244" t="s">
        <v>19873</v>
      </c>
      <c r="K1490" s="245" t="s">
        <v>19064</v>
      </c>
      <c r="L1490" s="229"/>
      <c r="M1490" s="230"/>
    </row>
    <row r="1491" spans="2:13" ht="15" customHeight="1">
      <c r="B1491" s="228">
        <v>6964</v>
      </c>
      <c r="C1491" s="229">
        <v>753000040</v>
      </c>
      <c r="D1491" s="160" t="s">
        <v>7768</v>
      </c>
      <c r="E1491" s="230" t="s">
        <v>133</v>
      </c>
      <c r="F1491" s="160" t="str">
        <f>VLOOKUP(Table3[[#This Row],[FAMILIA]],FAM!$B$2:$C$61,2,FALSE)</f>
        <v>MAT.MANUTENCAO</v>
      </c>
      <c r="G1491" s="229" t="s">
        <v>182</v>
      </c>
      <c r="H1491" s="230">
        <v>1</v>
      </c>
      <c r="I1491" s="230">
        <v>2</v>
      </c>
      <c r="J1491" s="230" t="s">
        <v>19880</v>
      </c>
      <c r="K1491" s="231" t="s">
        <v>19064</v>
      </c>
      <c r="L1491" s="229"/>
      <c r="M1491" s="230"/>
    </row>
    <row r="1492" spans="2:13" ht="15" customHeight="1">
      <c r="B1492" s="228">
        <v>4080</v>
      </c>
      <c r="C1492" s="229">
        <v>753000042</v>
      </c>
      <c r="D1492" s="160" t="s">
        <v>7772</v>
      </c>
      <c r="E1492" s="230" t="s">
        <v>133</v>
      </c>
      <c r="F1492" s="160" t="str">
        <f>VLOOKUP(Table3[[#This Row],[FAMILIA]],FAM!$B$2:$C$61,2,FALSE)</f>
        <v>MAT.MANUTENCAO</v>
      </c>
      <c r="G1492" s="229" t="s">
        <v>182</v>
      </c>
      <c r="H1492" s="230">
        <v>2</v>
      </c>
      <c r="I1492" s="230">
        <v>6</v>
      </c>
      <c r="J1492" s="230" t="s">
        <v>19881</v>
      </c>
      <c r="K1492" s="233" t="s">
        <v>19064</v>
      </c>
      <c r="L1492" s="229"/>
      <c r="M1492" s="230"/>
    </row>
    <row r="1493" spans="2:13" ht="15" customHeight="1">
      <c r="B1493" s="228">
        <v>6672</v>
      </c>
      <c r="C1493" s="229">
        <v>753000043</v>
      </c>
      <c r="D1493" s="160" t="s">
        <v>7774</v>
      </c>
      <c r="E1493" s="230" t="s">
        <v>133</v>
      </c>
      <c r="F1493" s="160" t="str">
        <f>VLOOKUP(Table3[[#This Row],[FAMILIA]],FAM!$B$2:$C$61,2,FALSE)</f>
        <v>MAT.MANUTENCAO</v>
      </c>
      <c r="G1493" s="229" t="s">
        <v>182</v>
      </c>
      <c r="H1493" s="230">
        <v>2</v>
      </c>
      <c r="I1493" s="230">
        <v>6</v>
      </c>
      <c r="J1493" s="230" t="s">
        <v>19871</v>
      </c>
      <c r="K1493" s="233" t="s">
        <v>19064</v>
      </c>
      <c r="L1493" s="229"/>
      <c r="M1493" s="230"/>
    </row>
    <row r="1494" spans="2:13" ht="15" customHeight="1">
      <c r="B1494" s="228">
        <v>4076</v>
      </c>
      <c r="C1494" s="229">
        <v>753000045</v>
      </c>
      <c r="D1494" s="160" t="s">
        <v>7778</v>
      </c>
      <c r="E1494" s="230" t="s">
        <v>133</v>
      </c>
      <c r="F1494" s="160" t="str">
        <f>VLOOKUP(Table3[[#This Row],[FAMILIA]],FAM!$B$2:$C$61,2,FALSE)</f>
        <v>MAT.MANUTENCAO</v>
      </c>
      <c r="G1494" s="229" t="s">
        <v>182</v>
      </c>
      <c r="H1494" s="230">
        <v>2</v>
      </c>
      <c r="I1494" s="230">
        <v>6</v>
      </c>
      <c r="J1494" s="230" t="s">
        <v>19882</v>
      </c>
      <c r="K1494" s="233" t="s">
        <v>19064</v>
      </c>
      <c r="L1494" s="229"/>
      <c r="M1494" s="230"/>
    </row>
    <row r="1495" spans="2:13" ht="15" customHeight="1">
      <c r="B1495" s="228">
        <v>6961</v>
      </c>
      <c r="C1495" s="229">
        <v>753000046</v>
      </c>
      <c r="D1495" s="160" t="s">
        <v>7780</v>
      </c>
      <c r="E1495" s="230" t="s">
        <v>133</v>
      </c>
      <c r="F1495" s="160" t="str">
        <f>VLOOKUP(Table3[[#This Row],[FAMILIA]],FAM!$B$2:$C$61,2,FALSE)</f>
        <v>MAT.MANUTENCAO</v>
      </c>
      <c r="G1495" s="229" t="s">
        <v>182</v>
      </c>
      <c r="H1495" s="230">
        <v>2</v>
      </c>
      <c r="I1495" s="230">
        <v>4</v>
      </c>
      <c r="J1495" s="230" t="s">
        <v>19883</v>
      </c>
      <c r="K1495" s="233" t="s">
        <v>19064</v>
      </c>
      <c r="L1495" s="229"/>
      <c r="M1495" s="230"/>
    </row>
    <row r="1496" spans="2:13" ht="15" customHeight="1">
      <c r="B1496" s="228">
        <v>6667</v>
      </c>
      <c r="C1496" s="229">
        <v>753000047</v>
      </c>
      <c r="D1496" s="160" t="s">
        <v>7782</v>
      </c>
      <c r="E1496" s="230" t="s">
        <v>133</v>
      </c>
      <c r="F1496" s="160" t="str">
        <f>VLOOKUP(Table3[[#This Row],[FAMILIA]],FAM!$B$2:$C$61,2,FALSE)</f>
        <v>MAT.MANUTENCAO</v>
      </c>
      <c r="G1496" s="229" t="s">
        <v>182</v>
      </c>
      <c r="H1496" s="230">
        <v>2</v>
      </c>
      <c r="I1496" s="230">
        <v>6</v>
      </c>
      <c r="J1496" s="230" t="s">
        <v>19872</v>
      </c>
      <c r="K1496" s="233" t="s">
        <v>19064</v>
      </c>
      <c r="L1496" s="229"/>
      <c r="M1496" s="230"/>
    </row>
    <row r="1497" spans="2:13" ht="15" customHeight="1">
      <c r="B1497" s="228">
        <v>6668</v>
      </c>
      <c r="C1497" s="229">
        <v>753000048</v>
      </c>
      <c r="D1497" s="160" t="s">
        <v>7784</v>
      </c>
      <c r="E1497" s="230" t="s">
        <v>133</v>
      </c>
      <c r="F1497" s="160" t="str">
        <f>VLOOKUP(Table3[[#This Row],[FAMILIA]],FAM!$B$2:$C$61,2,FALSE)</f>
        <v>MAT.MANUTENCAO</v>
      </c>
      <c r="G1497" s="229" t="s">
        <v>182</v>
      </c>
      <c r="H1497" s="230">
        <v>2</v>
      </c>
      <c r="I1497" s="230">
        <v>6</v>
      </c>
      <c r="J1497" s="230" t="s">
        <v>19871</v>
      </c>
      <c r="K1497" s="233" t="s">
        <v>19064</v>
      </c>
      <c r="L1497" s="229"/>
      <c r="M1497" s="230"/>
    </row>
    <row r="1498" spans="2:13" ht="15" customHeight="1">
      <c r="B1498" s="228">
        <v>4086</v>
      </c>
      <c r="C1498" s="229">
        <v>753000050</v>
      </c>
      <c r="D1498" s="160" t="s">
        <v>7788</v>
      </c>
      <c r="E1498" s="230" t="s">
        <v>133</v>
      </c>
      <c r="F1498" s="160" t="str">
        <f>VLOOKUP(Table3[[#This Row],[FAMILIA]],FAM!$B$2:$C$61,2,FALSE)</f>
        <v>MAT.MANUTENCAO</v>
      </c>
      <c r="G1498" s="229" t="s">
        <v>182</v>
      </c>
      <c r="H1498" s="230">
        <v>2</v>
      </c>
      <c r="I1498" s="230">
        <v>20</v>
      </c>
      <c r="J1498" s="230" t="s">
        <v>19873</v>
      </c>
      <c r="K1498" s="233" t="s">
        <v>19064</v>
      </c>
      <c r="L1498" s="229"/>
      <c r="M1498" s="230"/>
    </row>
    <row r="1499" spans="2:13" ht="15" customHeight="1">
      <c r="B1499" s="228"/>
      <c r="C1499" s="229">
        <v>753000052</v>
      </c>
      <c r="D1499" s="160" t="s">
        <v>7792</v>
      </c>
      <c r="E1499" s="230" t="s">
        <v>133</v>
      </c>
      <c r="F1499" s="160" t="str">
        <f>VLOOKUP(Table3[[#This Row],[FAMILIA]],FAM!$B$2:$C$61,2,FALSE)</f>
        <v>MAT.MANUTENCAO</v>
      </c>
      <c r="G1499" s="229" t="s">
        <v>182</v>
      </c>
      <c r="H1499" s="230">
        <v>1</v>
      </c>
      <c r="I1499" s="230">
        <v>20</v>
      </c>
      <c r="J1499" s="230" t="s">
        <v>19872</v>
      </c>
      <c r="K1499" s="233" t="s">
        <v>19064</v>
      </c>
      <c r="L1499" s="229"/>
      <c r="M1499" s="230"/>
    </row>
    <row r="1500" spans="2:13" ht="15" customHeight="1">
      <c r="B1500" s="228">
        <v>4276</v>
      </c>
      <c r="C1500" s="229">
        <v>753000053</v>
      </c>
      <c r="D1500" s="160" t="s">
        <v>7794</v>
      </c>
      <c r="E1500" s="230" t="s">
        <v>133</v>
      </c>
      <c r="F1500" s="160" t="str">
        <f>VLOOKUP(Table3[[#This Row],[FAMILIA]],FAM!$B$2:$C$61,2,FALSE)</f>
        <v>MAT.MANUTENCAO</v>
      </c>
      <c r="G1500" s="229" t="s">
        <v>182</v>
      </c>
      <c r="H1500" s="230">
        <v>2</v>
      </c>
      <c r="I1500" s="230">
        <v>6</v>
      </c>
      <c r="J1500" s="230" t="s">
        <v>19884</v>
      </c>
      <c r="K1500" s="233" t="s">
        <v>19064</v>
      </c>
      <c r="L1500" s="229"/>
      <c r="M1500" s="230"/>
    </row>
    <row r="1501" spans="2:13" ht="15" customHeight="1">
      <c r="B1501" s="228">
        <v>6962</v>
      </c>
      <c r="C1501" s="229">
        <v>753000055</v>
      </c>
      <c r="D1501" s="160" t="s">
        <v>7798</v>
      </c>
      <c r="E1501" s="230" t="s">
        <v>133</v>
      </c>
      <c r="F1501" s="160" t="str">
        <f>VLOOKUP(Table3[[#This Row],[FAMILIA]],FAM!$B$2:$C$61,2,FALSE)</f>
        <v>MAT.MANUTENCAO</v>
      </c>
      <c r="G1501" s="229" t="s">
        <v>182</v>
      </c>
      <c r="H1501" s="230">
        <v>1</v>
      </c>
      <c r="I1501" s="230">
        <v>4</v>
      </c>
      <c r="J1501" s="230" t="s">
        <v>19883</v>
      </c>
      <c r="K1501" s="233" t="s">
        <v>19064</v>
      </c>
      <c r="L1501" s="229"/>
      <c r="M1501" s="230"/>
    </row>
    <row r="1502" spans="2:13" ht="15" customHeight="1">
      <c r="B1502" s="228">
        <v>3658</v>
      </c>
      <c r="C1502" s="229">
        <v>753000105</v>
      </c>
      <c r="D1502" s="160" t="s">
        <v>7800</v>
      </c>
      <c r="E1502" s="230" t="s">
        <v>133</v>
      </c>
      <c r="F1502" s="160" t="str">
        <f>VLOOKUP(Table3[[#This Row],[FAMILIA]],FAM!$B$2:$C$61,2,FALSE)</f>
        <v>MAT.MANUTENCAO</v>
      </c>
      <c r="G1502" s="229" t="s">
        <v>182</v>
      </c>
      <c r="H1502" s="230">
        <v>1</v>
      </c>
      <c r="I1502" s="230">
        <v>4</v>
      </c>
      <c r="J1502" s="230" t="s">
        <v>19885</v>
      </c>
      <c r="K1502" s="233" t="s">
        <v>19064</v>
      </c>
      <c r="L1502" s="229"/>
      <c r="M1502" s="230"/>
    </row>
    <row r="1503" spans="2:13" ht="15" customHeight="1">
      <c r="B1503" s="228">
        <v>6676</v>
      </c>
      <c r="C1503" s="229">
        <v>753000108</v>
      </c>
      <c r="D1503" s="160" t="s">
        <v>7806</v>
      </c>
      <c r="E1503" s="230" t="s">
        <v>133</v>
      </c>
      <c r="F1503" s="160" t="str">
        <f>VLOOKUP(Table3[[#This Row],[FAMILIA]],FAM!$B$2:$C$61,2,FALSE)</f>
        <v>MAT.MANUTENCAO</v>
      </c>
      <c r="G1503" s="229" t="s">
        <v>182</v>
      </c>
      <c r="H1503" s="230">
        <v>1</v>
      </c>
      <c r="I1503" s="230">
        <v>4</v>
      </c>
      <c r="J1503" s="230" t="s">
        <v>19873</v>
      </c>
      <c r="K1503" s="233" t="s">
        <v>19064</v>
      </c>
      <c r="L1503" s="229"/>
      <c r="M1503" s="230"/>
    </row>
    <row r="1504" spans="2:13" ht="15" customHeight="1">
      <c r="B1504" s="228">
        <v>4088</v>
      </c>
      <c r="C1504" s="229">
        <v>753000109</v>
      </c>
      <c r="D1504" s="160" t="s">
        <v>7808</v>
      </c>
      <c r="E1504" s="230" t="s">
        <v>133</v>
      </c>
      <c r="F1504" s="160" t="str">
        <f>VLOOKUP(Table3[[#This Row],[FAMILIA]],FAM!$B$2:$C$61,2,FALSE)</f>
        <v>MAT.MANUTENCAO</v>
      </c>
      <c r="G1504" s="229" t="s">
        <v>182</v>
      </c>
      <c r="H1504" s="230">
        <v>2</v>
      </c>
      <c r="I1504" s="230">
        <v>6</v>
      </c>
      <c r="J1504" s="230" t="s">
        <v>19877</v>
      </c>
      <c r="K1504" s="233" t="s">
        <v>19064</v>
      </c>
      <c r="L1504" s="229"/>
      <c r="M1504" s="230"/>
    </row>
    <row r="1505" spans="2:13" ht="15" customHeight="1">
      <c r="B1505" s="228">
        <v>6673</v>
      </c>
      <c r="C1505" s="229">
        <v>753000113</v>
      </c>
      <c r="D1505" s="160" t="s">
        <v>7816</v>
      </c>
      <c r="E1505" s="230" t="s">
        <v>133</v>
      </c>
      <c r="F1505" s="160" t="str">
        <f>VLOOKUP(Table3[[#This Row],[FAMILIA]],FAM!$B$2:$C$61,2,FALSE)</f>
        <v>MAT.MANUTENCAO</v>
      </c>
      <c r="G1505" s="229" t="s">
        <v>182</v>
      </c>
      <c r="H1505" s="230">
        <v>1</v>
      </c>
      <c r="I1505" s="230">
        <v>2</v>
      </c>
      <c r="J1505" s="230" t="s">
        <v>19877</v>
      </c>
      <c r="K1505" s="233" t="s">
        <v>19064</v>
      </c>
      <c r="L1505" s="229"/>
      <c r="M1505" s="230"/>
    </row>
    <row r="1506" spans="2:13" ht="15" customHeight="1">
      <c r="B1506" s="228">
        <v>6963</v>
      </c>
      <c r="C1506" s="229">
        <v>753000116</v>
      </c>
      <c r="D1506" s="160" t="s">
        <v>7822</v>
      </c>
      <c r="E1506" s="230" t="s">
        <v>133</v>
      </c>
      <c r="F1506" s="160" t="s">
        <v>134</v>
      </c>
      <c r="G1506" s="229" t="s">
        <v>182</v>
      </c>
      <c r="H1506" s="230">
        <v>2</v>
      </c>
      <c r="I1506" s="230">
        <v>20</v>
      </c>
      <c r="J1506" s="230" t="s">
        <v>19883</v>
      </c>
      <c r="K1506" s="233" t="s">
        <v>19064</v>
      </c>
      <c r="L1506" s="229"/>
      <c r="M1506" s="230"/>
    </row>
    <row r="1507" spans="2:13" ht="15" customHeight="1">
      <c r="B1507" s="228">
        <v>2286</v>
      </c>
      <c r="C1507" s="229">
        <v>753000117</v>
      </c>
      <c r="D1507" s="160" t="s">
        <v>7824</v>
      </c>
      <c r="E1507" s="230" t="s">
        <v>133</v>
      </c>
      <c r="F1507" s="160" t="str">
        <f>VLOOKUP(Table3[[#This Row],[FAMILIA]],FAM!$B$2:$C$61,2,FALSE)</f>
        <v>MAT.MANUTENCAO</v>
      </c>
      <c r="G1507" s="229" t="s">
        <v>182</v>
      </c>
      <c r="H1507" s="230">
        <v>4</v>
      </c>
      <c r="I1507" s="230">
        <v>20</v>
      </c>
      <c r="J1507" s="230" t="s">
        <v>19880</v>
      </c>
      <c r="K1507" s="233" t="s">
        <v>19064</v>
      </c>
      <c r="L1507" s="229"/>
      <c r="M1507" s="230"/>
    </row>
    <row r="1508" spans="2:13" ht="15" customHeight="1">
      <c r="B1508" s="228">
        <v>2287</v>
      </c>
      <c r="C1508" s="229">
        <v>753000118</v>
      </c>
      <c r="D1508" s="160" t="s">
        <v>7826</v>
      </c>
      <c r="E1508" s="230" t="s">
        <v>133</v>
      </c>
      <c r="F1508" s="160" t="str">
        <f>VLOOKUP(Table3[[#This Row],[FAMILIA]],FAM!$B$2:$C$61,2,FALSE)</f>
        <v>MAT.MANUTENCAO</v>
      </c>
      <c r="G1508" s="229" t="s">
        <v>182</v>
      </c>
      <c r="H1508" s="230">
        <v>1</v>
      </c>
      <c r="I1508" s="230">
        <v>16</v>
      </c>
      <c r="J1508" s="230" t="s">
        <v>19871</v>
      </c>
      <c r="K1508" s="233" t="s">
        <v>19064</v>
      </c>
      <c r="L1508" s="229"/>
      <c r="M1508" s="230"/>
    </row>
    <row r="1509" spans="2:13" ht="15" customHeight="1">
      <c r="B1509" s="228">
        <v>3661</v>
      </c>
      <c r="C1509" s="229">
        <v>753000119</v>
      </c>
      <c r="D1509" s="160" t="s">
        <v>7828</v>
      </c>
      <c r="E1509" s="230" t="s">
        <v>133</v>
      </c>
      <c r="F1509" s="160" t="s">
        <v>134</v>
      </c>
      <c r="G1509" s="229" t="s">
        <v>182</v>
      </c>
      <c r="H1509" s="230">
        <v>2</v>
      </c>
      <c r="I1509" s="230">
        <v>6</v>
      </c>
      <c r="J1509" s="230" t="s">
        <v>19881</v>
      </c>
      <c r="K1509" s="233" t="s">
        <v>19064</v>
      </c>
      <c r="L1509" s="229" t="s">
        <v>19467</v>
      </c>
      <c r="M1509" s="230"/>
    </row>
    <row r="1510" spans="2:13" ht="15" customHeight="1">
      <c r="B1510" s="228">
        <v>4279</v>
      </c>
      <c r="C1510" s="229">
        <v>753000120</v>
      </c>
      <c r="D1510" s="160" t="s">
        <v>7832</v>
      </c>
      <c r="E1510" s="230" t="s">
        <v>133</v>
      </c>
      <c r="F1510" s="160" t="str">
        <f>VLOOKUP(Table3[[#This Row],[FAMILIA]],FAM!$B$2:$C$61,2,FALSE)</f>
        <v>MAT.MANUTENCAO</v>
      </c>
      <c r="G1510" s="229" t="s">
        <v>182</v>
      </c>
      <c r="H1510" s="230">
        <v>4</v>
      </c>
      <c r="I1510" s="230">
        <v>10</v>
      </c>
      <c r="J1510" s="230" t="s">
        <v>19884</v>
      </c>
      <c r="K1510" s="233" t="s">
        <v>19064</v>
      </c>
      <c r="L1510" s="229"/>
      <c r="M1510" s="230"/>
    </row>
    <row r="1511" spans="2:13" ht="15" customHeight="1">
      <c r="B1511" s="228">
        <v>4274</v>
      </c>
      <c r="C1511" s="229">
        <v>753000122</v>
      </c>
      <c r="D1511" s="160" t="s">
        <v>7835</v>
      </c>
      <c r="E1511" s="230" t="s">
        <v>133</v>
      </c>
      <c r="F1511" s="160" t="str">
        <f>VLOOKUP(Table3[[#This Row],[FAMILIA]],FAM!$B$2:$C$61,2,FALSE)</f>
        <v>MAT.MANUTENCAO</v>
      </c>
      <c r="G1511" s="229" t="s">
        <v>182</v>
      </c>
      <c r="H1511" s="230">
        <v>2</v>
      </c>
      <c r="I1511" s="230">
        <v>20</v>
      </c>
      <c r="J1511" s="230" t="s">
        <v>19886</v>
      </c>
      <c r="K1511" s="233" t="s">
        <v>19064</v>
      </c>
      <c r="L1511" s="229"/>
      <c r="M1511" s="230"/>
    </row>
    <row r="1512" spans="2:13" ht="15" customHeight="1">
      <c r="B1512" s="228">
        <v>4085</v>
      </c>
      <c r="C1512" s="229">
        <v>753000127</v>
      </c>
      <c r="D1512" s="160" t="s">
        <v>7843</v>
      </c>
      <c r="E1512" s="230" t="s">
        <v>133</v>
      </c>
      <c r="F1512" s="160" t="s">
        <v>134</v>
      </c>
      <c r="G1512" s="229" t="s">
        <v>182</v>
      </c>
      <c r="H1512" s="230">
        <v>2</v>
      </c>
      <c r="I1512" s="230">
        <v>10</v>
      </c>
      <c r="J1512" s="230" t="s">
        <v>19877</v>
      </c>
      <c r="K1512" s="233" t="s">
        <v>19064</v>
      </c>
      <c r="L1512" s="229"/>
      <c r="M1512" s="230"/>
    </row>
    <row r="1513" spans="2:13" ht="15" customHeight="1">
      <c r="B1513" s="228">
        <v>4098</v>
      </c>
      <c r="C1513" s="229">
        <v>753000129</v>
      </c>
      <c r="D1513" s="160" t="s">
        <v>19887</v>
      </c>
      <c r="E1513" s="246" t="s">
        <v>133</v>
      </c>
      <c r="F1513" s="160" t="str">
        <f>VLOOKUP(Table3[[#This Row],[FAMILIA]],FAM!$B$2:$C$61,2,FALSE)</f>
        <v>MAT.MANUTENCAO</v>
      </c>
      <c r="G1513" s="229" t="s">
        <v>182</v>
      </c>
      <c r="H1513" s="230">
        <v>1</v>
      </c>
      <c r="I1513" s="230">
        <v>4</v>
      </c>
      <c r="J1513" s="230" t="s">
        <v>19875</v>
      </c>
      <c r="K1513" s="233" t="s">
        <v>19064</v>
      </c>
      <c r="L1513" s="229"/>
      <c r="M1513" s="230"/>
    </row>
    <row r="1514" spans="2:13" ht="15" customHeight="1">
      <c r="B1514" s="228"/>
      <c r="C1514" s="229">
        <v>754000191</v>
      </c>
      <c r="D1514" s="160" t="s">
        <v>7847</v>
      </c>
      <c r="E1514" s="230" t="s">
        <v>133</v>
      </c>
      <c r="F1514" s="160" t="str">
        <f>VLOOKUP(Table3[[#This Row],[FAMILIA]],FAM!$B$2:$C$61,2,FALSE)</f>
        <v>MAT.MANUTENCAO</v>
      </c>
      <c r="G1514" s="229" t="s">
        <v>182</v>
      </c>
      <c r="H1514" s="230">
        <v>8</v>
      </c>
      <c r="I1514" s="230">
        <v>40</v>
      </c>
      <c r="J1514" s="230" t="s">
        <v>19539</v>
      </c>
      <c r="K1514" s="233" t="s">
        <v>19064</v>
      </c>
      <c r="L1514" s="229"/>
      <c r="M1514" s="230"/>
    </row>
    <row r="1515" spans="2:13" ht="15" customHeight="1">
      <c r="B1515" s="228"/>
      <c r="C1515" s="229">
        <v>754000192</v>
      </c>
      <c r="D1515" s="160" t="s">
        <v>7849</v>
      </c>
      <c r="E1515" s="230" t="s">
        <v>133</v>
      </c>
      <c r="F1515" s="160" t="str">
        <f>VLOOKUP(Table3[[#This Row],[FAMILIA]],FAM!$B$2:$C$61,2,FALSE)</f>
        <v>MAT.MANUTENCAO</v>
      </c>
      <c r="G1515" s="229" t="s">
        <v>182</v>
      </c>
      <c r="H1515" s="230">
        <v>1</v>
      </c>
      <c r="I1515" s="230">
        <v>6</v>
      </c>
      <c r="J1515" s="230" t="s">
        <v>19816</v>
      </c>
      <c r="K1515" s="233" t="s">
        <v>19064</v>
      </c>
      <c r="L1515" s="229"/>
      <c r="M1515" s="230"/>
    </row>
    <row r="1516" spans="2:13" ht="15" customHeight="1">
      <c r="B1516" s="228"/>
      <c r="C1516" s="229">
        <v>754000193</v>
      </c>
      <c r="D1516" s="160" t="s">
        <v>7851</v>
      </c>
      <c r="E1516" s="230" t="s">
        <v>133</v>
      </c>
      <c r="F1516" s="160" t="str">
        <f>VLOOKUP(Table3[[#This Row],[FAMILIA]],FAM!$B$2:$C$61,2,FALSE)</f>
        <v>MAT.MANUTENCAO</v>
      </c>
      <c r="G1516" s="229" t="s">
        <v>182</v>
      </c>
      <c r="H1516" s="230">
        <v>4</v>
      </c>
      <c r="I1516" s="230">
        <v>14</v>
      </c>
      <c r="J1516" s="230" t="s">
        <v>19539</v>
      </c>
      <c r="K1516" s="233" t="s">
        <v>19064</v>
      </c>
      <c r="L1516" s="229"/>
      <c r="M1516" s="230"/>
    </row>
    <row r="1517" spans="2:13" ht="15" customHeight="1">
      <c r="B1517" s="228">
        <v>2230</v>
      </c>
      <c r="C1517" s="229">
        <v>754000195</v>
      </c>
      <c r="D1517" s="160" t="s">
        <v>7855</v>
      </c>
      <c r="E1517" s="230" t="s">
        <v>133</v>
      </c>
      <c r="F1517" s="160" t="str">
        <f>VLOOKUP(Table3[[#This Row],[FAMILIA]],FAM!$B$2:$C$61,2,FALSE)</f>
        <v>MAT.MANUTENCAO</v>
      </c>
      <c r="G1517" s="229" t="s">
        <v>182</v>
      </c>
      <c r="H1517" s="230">
        <v>8</v>
      </c>
      <c r="I1517" s="230">
        <v>20</v>
      </c>
      <c r="J1517" s="230" t="s">
        <v>19888</v>
      </c>
      <c r="K1517" s="233" t="s">
        <v>19064</v>
      </c>
      <c r="L1517" s="229"/>
      <c r="M1517" s="230"/>
    </row>
    <row r="1518" spans="2:13" ht="15" customHeight="1">
      <c r="B1518" s="228">
        <v>3024</v>
      </c>
      <c r="C1518" s="229">
        <v>754000196</v>
      </c>
      <c r="D1518" s="160" t="s">
        <v>7857</v>
      </c>
      <c r="E1518" s="230" t="s">
        <v>133</v>
      </c>
      <c r="F1518" s="160" t="str">
        <f>VLOOKUP(Table3[[#This Row],[FAMILIA]],FAM!$B$2:$C$61,2,FALSE)</f>
        <v>MAT.MANUTENCAO</v>
      </c>
      <c r="G1518" s="229" t="s">
        <v>182</v>
      </c>
      <c r="H1518" s="230">
        <v>8</v>
      </c>
      <c r="I1518" s="230">
        <v>20</v>
      </c>
      <c r="J1518" s="230" t="s">
        <v>19527</v>
      </c>
      <c r="K1518" s="233" t="s">
        <v>19064</v>
      </c>
      <c r="L1518" s="229" t="s">
        <v>19126</v>
      </c>
      <c r="M1518" s="230"/>
    </row>
    <row r="1519" spans="2:13" ht="15" customHeight="1">
      <c r="B1519" s="228"/>
      <c r="C1519" s="229">
        <v>754000197</v>
      </c>
      <c r="D1519" s="160" t="s">
        <v>7859</v>
      </c>
      <c r="E1519" s="230" t="s">
        <v>133</v>
      </c>
      <c r="F1519" s="160" t="str">
        <f>VLOOKUP(Table3[[#This Row],[FAMILIA]],FAM!$B$2:$C$61,2,FALSE)</f>
        <v>MAT.MANUTENCAO</v>
      </c>
      <c r="G1519" s="229" t="s">
        <v>182</v>
      </c>
      <c r="H1519" s="230">
        <v>2</v>
      </c>
      <c r="I1519" s="230">
        <v>4</v>
      </c>
      <c r="J1519" s="230" t="s">
        <v>19240</v>
      </c>
      <c r="K1519" s="233" t="s">
        <v>19064</v>
      </c>
      <c r="L1519" s="229"/>
      <c r="M1519" s="230"/>
    </row>
    <row r="1520" spans="2:13" ht="15" customHeight="1">
      <c r="B1520" s="228"/>
      <c r="C1520" s="229">
        <v>754000200</v>
      </c>
      <c r="D1520" s="160" t="s">
        <v>7865</v>
      </c>
      <c r="E1520" s="230" t="s">
        <v>133</v>
      </c>
      <c r="F1520" s="160" t="str">
        <f>VLOOKUP(Table3[[#This Row],[FAMILIA]],FAM!$B$2:$C$61,2,FALSE)</f>
        <v>MAT.MANUTENCAO</v>
      </c>
      <c r="G1520" s="229" t="s">
        <v>182</v>
      </c>
      <c r="H1520" s="230">
        <v>2</v>
      </c>
      <c r="I1520" s="230">
        <v>4</v>
      </c>
      <c r="J1520" s="230" t="s">
        <v>19814</v>
      </c>
      <c r="K1520" s="233" t="s">
        <v>19064</v>
      </c>
      <c r="L1520" s="229"/>
      <c r="M1520" s="230"/>
    </row>
    <row r="1521" spans="2:13" ht="15" customHeight="1">
      <c r="B1521" s="228"/>
      <c r="C1521" s="229">
        <v>754000202</v>
      </c>
      <c r="D1521" s="160" t="s">
        <v>7869</v>
      </c>
      <c r="E1521" s="230" t="s">
        <v>133</v>
      </c>
      <c r="F1521" s="160" t="str">
        <f>VLOOKUP(Table3[[#This Row],[FAMILIA]],FAM!$B$2:$C$61,2,FALSE)</f>
        <v>MAT.MANUTENCAO</v>
      </c>
      <c r="G1521" s="229" t="s">
        <v>182</v>
      </c>
      <c r="H1521" s="230">
        <v>2</v>
      </c>
      <c r="I1521" s="230">
        <v>4</v>
      </c>
      <c r="J1521" s="230" t="s">
        <v>19343</v>
      </c>
      <c r="K1521" s="233" t="s">
        <v>19064</v>
      </c>
      <c r="L1521" s="229"/>
      <c r="M1521" s="230"/>
    </row>
    <row r="1522" spans="2:13" ht="15" customHeight="1">
      <c r="B1522" s="228"/>
      <c r="C1522" s="229">
        <v>754000203</v>
      </c>
      <c r="D1522" s="160" t="s">
        <v>7871</v>
      </c>
      <c r="E1522" s="230" t="s">
        <v>133</v>
      </c>
      <c r="F1522" s="160" t="str">
        <f>VLOOKUP(Table3[[#This Row],[FAMILIA]],FAM!$B$2:$C$61,2,FALSE)</f>
        <v>MAT.MANUTENCAO</v>
      </c>
      <c r="G1522" s="229" t="s">
        <v>182</v>
      </c>
      <c r="H1522" s="230">
        <v>4</v>
      </c>
      <c r="I1522" s="230">
        <v>6</v>
      </c>
      <c r="J1522" s="230" t="s">
        <v>19801</v>
      </c>
      <c r="K1522" s="233" t="s">
        <v>19064</v>
      </c>
      <c r="L1522" s="229"/>
      <c r="M1522" s="230"/>
    </row>
    <row r="1523" spans="2:13" ht="15" customHeight="1">
      <c r="B1523" s="228">
        <v>6324</v>
      </c>
      <c r="C1523" s="229">
        <v>754000205</v>
      </c>
      <c r="D1523" s="160" t="s">
        <v>7875</v>
      </c>
      <c r="E1523" s="230" t="s">
        <v>133</v>
      </c>
      <c r="F1523" s="160" t="str">
        <f>VLOOKUP(Table3[[#This Row],[FAMILIA]],FAM!$B$2:$C$61,2,FALSE)</f>
        <v>MAT.MANUTENCAO</v>
      </c>
      <c r="G1523" s="229" t="s">
        <v>182</v>
      </c>
      <c r="H1523" s="230">
        <v>4</v>
      </c>
      <c r="I1523" s="230">
        <v>20</v>
      </c>
      <c r="J1523" s="230" t="s">
        <v>19889</v>
      </c>
      <c r="K1523" s="233" t="s">
        <v>19064</v>
      </c>
      <c r="L1523" s="229"/>
      <c r="M1523" s="230"/>
    </row>
    <row r="1524" spans="2:13" ht="15" customHeight="1">
      <c r="B1524" s="228">
        <v>2999</v>
      </c>
      <c r="C1524" s="229">
        <v>754000206</v>
      </c>
      <c r="D1524" s="160" t="s">
        <v>7877</v>
      </c>
      <c r="E1524" s="230" t="s">
        <v>133</v>
      </c>
      <c r="F1524" s="160" t="str">
        <f>VLOOKUP(Table3[[#This Row],[FAMILIA]],FAM!$B$2:$C$61,2,FALSE)</f>
        <v>MAT.MANUTENCAO</v>
      </c>
      <c r="G1524" s="229" t="s">
        <v>182</v>
      </c>
      <c r="H1524" s="230">
        <v>4</v>
      </c>
      <c r="I1524" s="230">
        <v>6</v>
      </c>
      <c r="J1524" s="230" t="s">
        <v>19890</v>
      </c>
      <c r="K1524" s="233" t="s">
        <v>19064</v>
      </c>
      <c r="L1524" s="229"/>
      <c r="M1524" s="230"/>
    </row>
    <row r="1525" spans="2:13" ht="15" customHeight="1">
      <c r="B1525" s="228"/>
      <c r="C1525" s="229">
        <v>754000207</v>
      </c>
      <c r="D1525" s="160" t="s">
        <v>7873</v>
      </c>
      <c r="E1525" s="230" t="s">
        <v>133</v>
      </c>
      <c r="F1525" s="160" t="str">
        <f>VLOOKUP(Table3[[#This Row],[FAMILIA]],FAM!$B$2:$C$61,2,FALSE)</f>
        <v>MAT.MANUTENCAO</v>
      </c>
      <c r="G1525" s="229" t="s">
        <v>182</v>
      </c>
      <c r="H1525" s="230">
        <v>8</v>
      </c>
      <c r="I1525" s="230">
        <v>30</v>
      </c>
      <c r="J1525" s="230" t="s">
        <v>19539</v>
      </c>
      <c r="K1525" s="26" t="s">
        <v>19064</v>
      </c>
      <c r="L1525" s="229" t="s">
        <v>19891</v>
      </c>
      <c r="M1525" s="230" t="s">
        <v>19892</v>
      </c>
    </row>
    <row r="1526" spans="2:13" ht="15" customHeight="1">
      <c r="B1526" s="228">
        <v>4849</v>
      </c>
      <c r="C1526" s="229">
        <v>754000208</v>
      </c>
      <c r="D1526" s="160" t="s">
        <v>7880</v>
      </c>
      <c r="E1526" s="230" t="s">
        <v>133</v>
      </c>
      <c r="F1526" s="160" t="str">
        <f>VLOOKUP(Table3[[#This Row],[FAMILIA]],FAM!$B$2:$C$61,2,FALSE)</f>
        <v>MAT.MANUTENCAO</v>
      </c>
      <c r="G1526" s="229" t="s">
        <v>182</v>
      </c>
      <c r="H1526" s="230">
        <v>4</v>
      </c>
      <c r="I1526" s="230">
        <v>6</v>
      </c>
      <c r="J1526" s="230" t="s">
        <v>19645</v>
      </c>
      <c r="K1526" s="233" t="s">
        <v>19064</v>
      </c>
      <c r="L1526" s="229"/>
      <c r="M1526" s="230"/>
    </row>
    <row r="1527" spans="2:13" ht="15" customHeight="1">
      <c r="B1527" s="228"/>
      <c r="C1527" s="229">
        <v>754000212</v>
      </c>
      <c r="D1527" s="160" t="s">
        <v>7888</v>
      </c>
      <c r="E1527" s="230" t="s">
        <v>133</v>
      </c>
      <c r="F1527" s="160" t="str">
        <f>VLOOKUP(Table3[[#This Row],[FAMILIA]],FAM!$B$2:$C$61,2,FALSE)</f>
        <v>MAT.MANUTENCAO</v>
      </c>
      <c r="G1527" s="229" t="s">
        <v>182</v>
      </c>
      <c r="H1527" s="230">
        <v>2</v>
      </c>
      <c r="I1527" s="230">
        <v>4</v>
      </c>
      <c r="J1527" s="230" t="s">
        <v>19343</v>
      </c>
      <c r="K1527" s="233" t="s">
        <v>19064</v>
      </c>
      <c r="L1527" s="229"/>
      <c r="M1527" s="230"/>
    </row>
    <row r="1528" spans="2:13" ht="15" customHeight="1">
      <c r="B1528" s="228">
        <v>6623</v>
      </c>
      <c r="C1528" s="229">
        <v>754000214</v>
      </c>
      <c r="D1528" s="160" t="s">
        <v>19893</v>
      </c>
      <c r="E1528" s="230" t="s">
        <v>133</v>
      </c>
      <c r="F1528" s="160" t="str">
        <f>VLOOKUP(Table3[[#This Row],[FAMILIA]],FAM!$B$2:$C$61,2,FALSE)</f>
        <v>MAT.MANUTENCAO</v>
      </c>
      <c r="G1528" s="229" t="s">
        <v>182</v>
      </c>
      <c r="H1528" s="230">
        <v>1</v>
      </c>
      <c r="I1528" s="230">
        <v>4</v>
      </c>
      <c r="J1528" s="230" t="s">
        <v>19894</v>
      </c>
      <c r="K1528" s="233" t="s">
        <v>19064</v>
      </c>
      <c r="L1528" s="229"/>
      <c r="M1528" s="230"/>
    </row>
    <row r="1529" spans="2:13" ht="15" customHeight="1">
      <c r="B1529" s="228"/>
      <c r="C1529" s="229">
        <v>754000215</v>
      </c>
      <c r="D1529" s="160" t="s">
        <v>7894</v>
      </c>
      <c r="E1529" s="230" t="s">
        <v>133</v>
      </c>
      <c r="F1529" s="160" t="str">
        <f>VLOOKUP(Table3[[#This Row],[FAMILIA]],FAM!$B$2:$C$61,2,FALSE)</f>
        <v>MAT.MANUTENCAO</v>
      </c>
      <c r="G1529" s="229" t="s">
        <v>182</v>
      </c>
      <c r="H1529" s="230">
        <v>2</v>
      </c>
      <c r="I1529" s="230">
        <v>4</v>
      </c>
      <c r="J1529" s="230" t="s">
        <v>19814</v>
      </c>
      <c r="K1529" s="233" t="s">
        <v>19064</v>
      </c>
      <c r="L1529" s="229"/>
      <c r="M1529" s="230"/>
    </row>
    <row r="1530" spans="2:13" ht="15" customHeight="1">
      <c r="B1530" s="228"/>
      <c r="C1530" s="229">
        <v>754000216</v>
      </c>
      <c r="D1530" s="160" t="s">
        <v>7896</v>
      </c>
      <c r="E1530" s="230" t="s">
        <v>133</v>
      </c>
      <c r="F1530" s="160" t="str">
        <f>VLOOKUP(Table3[[#This Row],[FAMILIA]],FAM!$B$2:$C$61,2,FALSE)</f>
        <v>MAT.MANUTENCAO</v>
      </c>
      <c r="G1530" s="229" t="s">
        <v>182</v>
      </c>
      <c r="H1530" s="230">
        <v>4</v>
      </c>
      <c r="I1530" s="230">
        <v>8</v>
      </c>
      <c r="J1530" s="230" t="s">
        <v>19814</v>
      </c>
      <c r="K1530" s="233" t="s">
        <v>19064</v>
      </c>
      <c r="L1530" s="229"/>
      <c r="M1530" s="230"/>
    </row>
    <row r="1531" spans="2:13" ht="15" customHeight="1">
      <c r="B1531" s="228"/>
      <c r="C1531" s="229">
        <v>754000217</v>
      </c>
      <c r="D1531" s="160" t="s">
        <v>7898</v>
      </c>
      <c r="E1531" s="230" t="s">
        <v>133</v>
      </c>
      <c r="F1531" s="160" t="str">
        <f>VLOOKUP(Table3[[#This Row],[FAMILIA]],FAM!$B$2:$C$61,2,FALSE)</f>
        <v>MAT.MANUTENCAO</v>
      </c>
      <c r="G1531" s="229" t="s">
        <v>182</v>
      </c>
      <c r="H1531" s="230">
        <v>4</v>
      </c>
      <c r="I1531" s="230">
        <v>8</v>
      </c>
      <c r="J1531" s="230" t="s">
        <v>19888</v>
      </c>
      <c r="K1531" s="233" t="s">
        <v>19064</v>
      </c>
      <c r="L1531" s="229"/>
      <c r="M1531" s="230"/>
    </row>
    <row r="1532" spans="2:13" ht="15" customHeight="1">
      <c r="B1532" s="228"/>
      <c r="C1532" s="229">
        <v>754000218</v>
      </c>
      <c r="D1532" s="160" t="s">
        <v>7900</v>
      </c>
      <c r="E1532" s="230" t="s">
        <v>133</v>
      </c>
      <c r="F1532" s="160" t="str">
        <f>VLOOKUP(Table3[[#This Row],[FAMILIA]],FAM!$B$2:$C$61,2,FALSE)</f>
        <v>MAT.MANUTENCAO</v>
      </c>
      <c r="G1532" s="229" t="s">
        <v>182</v>
      </c>
      <c r="H1532" s="230">
        <v>4</v>
      </c>
      <c r="I1532" s="230">
        <v>8</v>
      </c>
      <c r="J1532" s="230" t="s">
        <v>19240</v>
      </c>
      <c r="K1532" s="233" t="s">
        <v>19064</v>
      </c>
      <c r="L1532" s="229"/>
      <c r="M1532" s="230"/>
    </row>
    <row r="1533" spans="2:13" ht="15" customHeight="1">
      <c r="B1533" s="228"/>
      <c r="C1533" s="229">
        <v>754000220</v>
      </c>
      <c r="D1533" s="160" t="s">
        <v>7904</v>
      </c>
      <c r="E1533" s="230" t="s">
        <v>133</v>
      </c>
      <c r="F1533" s="160" t="str">
        <f>VLOOKUP(Table3[[#This Row],[FAMILIA]],FAM!$B$2:$C$61,2,FALSE)</f>
        <v>MAT.MANUTENCAO</v>
      </c>
      <c r="G1533" s="229" t="s">
        <v>182</v>
      </c>
      <c r="H1533" s="230">
        <v>2</v>
      </c>
      <c r="I1533" s="230">
        <v>4</v>
      </c>
      <c r="J1533" s="230" t="s">
        <v>19240</v>
      </c>
      <c r="K1533" s="233" t="s">
        <v>19064</v>
      </c>
      <c r="L1533" s="229"/>
      <c r="M1533" s="230"/>
    </row>
    <row r="1534" spans="2:13" ht="15" customHeight="1">
      <c r="B1534" s="228">
        <v>2236</v>
      </c>
      <c r="C1534" s="229">
        <v>754000221</v>
      </c>
      <c r="D1534" s="160" t="s">
        <v>7906</v>
      </c>
      <c r="E1534" s="230" t="s">
        <v>133</v>
      </c>
      <c r="F1534" s="160" t="str">
        <f>VLOOKUP(Table3[[#This Row],[FAMILIA]],FAM!$B$2:$C$61,2,FALSE)</f>
        <v>MAT.MANUTENCAO</v>
      </c>
      <c r="G1534" s="229" t="s">
        <v>182</v>
      </c>
      <c r="H1534" s="230">
        <v>8</v>
      </c>
      <c r="I1534" s="230">
        <v>20</v>
      </c>
      <c r="J1534" s="230" t="s">
        <v>19240</v>
      </c>
      <c r="K1534" s="233" t="s">
        <v>19064</v>
      </c>
      <c r="L1534" s="229"/>
      <c r="M1534" s="230"/>
    </row>
    <row r="1535" spans="2:13" ht="15" customHeight="1">
      <c r="B1535" s="228">
        <v>2229</v>
      </c>
      <c r="C1535" s="229">
        <v>754000222</v>
      </c>
      <c r="D1535" s="160" t="s">
        <v>7908</v>
      </c>
      <c r="E1535" s="230" t="s">
        <v>133</v>
      </c>
      <c r="F1535" s="160" t="str">
        <f>VLOOKUP(Table3[[#This Row],[FAMILIA]],FAM!$B$2:$C$61,2,FALSE)</f>
        <v>MAT.MANUTENCAO</v>
      </c>
      <c r="G1535" s="229" t="s">
        <v>182</v>
      </c>
      <c r="H1535" s="230">
        <v>4</v>
      </c>
      <c r="I1535" s="230">
        <v>8</v>
      </c>
      <c r="J1535" s="230" t="s">
        <v>19888</v>
      </c>
      <c r="K1535" s="233" t="s">
        <v>19064</v>
      </c>
      <c r="L1535" s="229"/>
      <c r="M1535" s="230"/>
    </row>
    <row r="1536" spans="2:13" ht="15" customHeight="1">
      <c r="B1536" s="228"/>
      <c r="C1536" s="229">
        <v>754000225</v>
      </c>
      <c r="D1536" s="160" t="s">
        <v>7914</v>
      </c>
      <c r="E1536" s="230" t="s">
        <v>133</v>
      </c>
      <c r="F1536" s="160" t="str">
        <f>VLOOKUP(Table3[[#This Row],[FAMILIA]],FAM!$B$2:$C$61,2,FALSE)</f>
        <v>MAT.MANUTENCAO</v>
      </c>
      <c r="G1536" s="229" t="s">
        <v>182</v>
      </c>
      <c r="H1536" s="230">
        <v>4</v>
      </c>
      <c r="I1536" s="230">
        <v>8</v>
      </c>
      <c r="J1536" s="230" t="s">
        <v>19814</v>
      </c>
      <c r="K1536" s="233" t="s">
        <v>19064</v>
      </c>
      <c r="L1536" s="229"/>
      <c r="M1536" s="230"/>
    </row>
    <row r="1537" spans="2:13" ht="15" customHeight="1">
      <c r="B1537" s="228">
        <v>3015</v>
      </c>
      <c r="C1537" s="229">
        <v>754000226</v>
      </c>
      <c r="D1537" s="160" t="s">
        <v>7916</v>
      </c>
      <c r="E1537" s="230" t="s">
        <v>133</v>
      </c>
      <c r="F1537" s="160" t="str">
        <f>VLOOKUP(Table3[[#This Row],[FAMILIA]],FAM!$B$2:$C$61,2,FALSE)</f>
        <v>MAT.MANUTENCAO</v>
      </c>
      <c r="G1537" s="229" t="s">
        <v>182</v>
      </c>
      <c r="H1537" s="230">
        <v>50</v>
      </c>
      <c r="I1537" s="230">
        <v>200</v>
      </c>
      <c r="J1537" s="230" t="s">
        <v>19639</v>
      </c>
      <c r="K1537" s="233" t="s">
        <v>19064</v>
      </c>
      <c r="L1537" s="229"/>
      <c r="M1537" s="230"/>
    </row>
    <row r="1538" spans="2:13" ht="15" customHeight="1">
      <c r="B1538" s="228">
        <v>3005</v>
      </c>
      <c r="C1538" s="229">
        <v>754000227</v>
      </c>
      <c r="D1538" s="160" t="s">
        <v>7918</v>
      </c>
      <c r="E1538" s="230" t="s">
        <v>133</v>
      </c>
      <c r="F1538" s="160" t="str">
        <f>VLOOKUP(Table3[[#This Row],[FAMILIA]],FAM!$B$2:$C$61,2,FALSE)</f>
        <v>MAT.MANUTENCAO</v>
      </c>
      <c r="G1538" s="229" t="s">
        <v>182</v>
      </c>
      <c r="H1538" s="230">
        <v>2</v>
      </c>
      <c r="I1538" s="230">
        <v>12</v>
      </c>
      <c r="J1538" s="230" t="s">
        <v>19527</v>
      </c>
      <c r="K1538" s="233" t="s">
        <v>19064</v>
      </c>
      <c r="L1538" s="229"/>
      <c r="M1538" s="230"/>
    </row>
    <row r="1539" spans="2:13" ht="15" customHeight="1">
      <c r="B1539" s="228">
        <v>2247</v>
      </c>
      <c r="C1539" s="229">
        <v>754000228</v>
      </c>
      <c r="D1539" s="160" t="s">
        <v>7920</v>
      </c>
      <c r="E1539" s="230" t="s">
        <v>133</v>
      </c>
      <c r="F1539" s="160" t="str">
        <f>VLOOKUP(Table3[[#This Row],[FAMILIA]],FAM!$B$2:$C$61,2,FALSE)</f>
        <v>MAT.MANUTENCAO</v>
      </c>
      <c r="G1539" s="229" t="s">
        <v>182</v>
      </c>
      <c r="H1539" s="230">
        <v>2</v>
      </c>
      <c r="I1539" s="230">
        <v>20</v>
      </c>
      <c r="J1539" s="230" t="s">
        <v>19240</v>
      </c>
      <c r="K1539" s="233" t="s">
        <v>19064</v>
      </c>
      <c r="L1539" s="229"/>
      <c r="M1539" s="230"/>
    </row>
    <row r="1540" spans="2:13" ht="15" customHeight="1">
      <c r="B1540" s="228">
        <v>3011</v>
      </c>
      <c r="C1540" s="229">
        <v>754000229</v>
      </c>
      <c r="D1540" s="160" t="s">
        <v>19895</v>
      </c>
      <c r="E1540" s="230" t="s">
        <v>133</v>
      </c>
      <c r="F1540" s="160" t="str">
        <f>VLOOKUP(Table3[[#This Row],[FAMILIA]],FAM!$B$2:$C$61,2,FALSE)</f>
        <v>MAT.MANUTENCAO</v>
      </c>
      <c r="G1540" s="229" t="s">
        <v>182</v>
      </c>
      <c r="H1540" s="230">
        <v>6</v>
      </c>
      <c r="I1540" s="230">
        <v>10</v>
      </c>
      <c r="J1540" s="230" t="s">
        <v>19527</v>
      </c>
      <c r="K1540" s="233" t="s">
        <v>19064</v>
      </c>
      <c r="L1540" s="229"/>
      <c r="M1540" s="230"/>
    </row>
    <row r="1541" spans="2:13" ht="15" customHeight="1">
      <c r="B1541" s="228"/>
      <c r="C1541" s="229">
        <v>754000240</v>
      </c>
      <c r="D1541" s="160" t="s">
        <v>7944</v>
      </c>
      <c r="E1541" s="230" t="s">
        <v>133</v>
      </c>
      <c r="F1541" s="160" t="str">
        <f>VLOOKUP(Table3[[#This Row],[FAMILIA]],FAM!$B$2:$C$61,2,FALSE)</f>
        <v>MAT.MANUTENCAO</v>
      </c>
      <c r="G1541" s="229" t="s">
        <v>182</v>
      </c>
      <c r="H1541" s="230">
        <v>4</v>
      </c>
      <c r="I1541" s="230">
        <v>8</v>
      </c>
      <c r="J1541" s="230" t="s">
        <v>19888</v>
      </c>
      <c r="K1541" s="233" t="s">
        <v>19064</v>
      </c>
      <c r="L1541" s="229"/>
      <c r="M1541" s="230"/>
    </row>
    <row r="1542" spans="2:13" ht="15" customHeight="1">
      <c r="B1542" s="228">
        <v>3579</v>
      </c>
      <c r="C1542" s="229">
        <v>754000246</v>
      </c>
      <c r="D1542" s="160" t="s">
        <v>7953</v>
      </c>
      <c r="E1542" s="230" t="s">
        <v>133</v>
      </c>
      <c r="F1542" s="160" t="str">
        <f>VLOOKUP(Table3[[#This Row],[FAMILIA]],FAM!$B$2:$C$61,2,FALSE)</f>
        <v>MAT.MANUTENCAO</v>
      </c>
      <c r="G1542" s="229" t="s">
        <v>182</v>
      </c>
      <c r="H1542" s="230">
        <v>24</v>
      </c>
      <c r="I1542" s="230">
        <v>60</v>
      </c>
      <c r="J1542" s="230" t="s">
        <v>19896</v>
      </c>
      <c r="K1542" s="233" t="s">
        <v>19064</v>
      </c>
      <c r="L1542" s="229"/>
      <c r="M1542" s="230"/>
    </row>
    <row r="1543" spans="2:13" ht="15" customHeight="1">
      <c r="B1543" s="228" t="s">
        <v>19897</v>
      </c>
      <c r="C1543" s="229">
        <v>754000247</v>
      </c>
      <c r="D1543" s="160" t="s">
        <v>7955</v>
      </c>
      <c r="E1543" s="230" t="s">
        <v>133</v>
      </c>
      <c r="F1543" s="160" t="str">
        <f>VLOOKUP(Table3[[#This Row],[FAMILIA]],FAM!$B$2:$C$61,2,FALSE)</f>
        <v>MAT.MANUTENCAO</v>
      </c>
      <c r="G1543" s="229" t="s">
        <v>182</v>
      </c>
      <c r="H1543" s="230">
        <v>8</v>
      </c>
      <c r="I1543" s="230">
        <v>50</v>
      </c>
      <c r="J1543" s="230" t="s">
        <v>19896</v>
      </c>
      <c r="K1543" s="233" t="s">
        <v>19064</v>
      </c>
      <c r="L1543" s="229"/>
      <c r="M1543" s="230"/>
    </row>
    <row r="1544" spans="2:13" ht="15" customHeight="1">
      <c r="B1544" s="228"/>
      <c r="C1544" s="229">
        <v>754000257</v>
      </c>
      <c r="D1544" s="160" t="s">
        <v>7972</v>
      </c>
      <c r="E1544" s="230" t="s">
        <v>133</v>
      </c>
      <c r="F1544" s="160" t="str">
        <f>VLOOKUP(Table3[[#This Row],[FAMILIA]],FAM!$B$2:$C$61,2,FALSE)</f>
        <v>MAT.MANUTENCAO</v>
      </c>
      <c r="G1544" s="229" t="s">
        <v>182</v>
      </c>
      <c r="H1544" s="230">
        <v>2</v>
      </c>
      <c r="I1544" s="230">
        <v>4</v>
      </c>
      <c r="J1544" s="230" t="s">
        <v>19343</v>
      </c>
      <c r="K1544" s="233" t="s">
        <v>19064</v>
      </c>
      <c r="L1544" s="229"/>
      <c r="M1544" s="230"/>
    </row>
    <row r="1545" spans="2:13" ht="15" customHeight="1">
      <c r="B1545" s="228"/>
      <c r="C1545" s="229">
        <v>754000263</v>
      </c>
      <c r="D1545" s="160" t="s">
        <v>7983</v>
      </c>
      <c r="E1545" s="230" t="s">
        <v>133</v>
      </c>
      <c r="F1545" s="160" t="str">
        <f>VLOOKUP(Table3[[#This Row],[FAMILIA]],FAM!$B$2:$C$61,2,FALSE)</f>
        <v>MAT.MANUTENCAO</v>
      </c>
      <c r="G1545" s="229" t="s">
        <v>182</v>
      </c>
      <c r="H1545" s="230">
        <v>2</v>
      </c>
      <c r="I1545" s="230">
        <v>4</v>
      </c>
      <c r="J1545" s="230" t="s">
        <v>19240</v>
      </c>
      <c r="K1545" s="233" t="s">
        <v>19064</v>
      </c>
      <c r="L1545" s="229"/>
      <c r="M1545" s="230"/>
    </row>
    <row r="1546" spans="2:13" ht="15" customHeight="1">
      <c r="B1546" s="228"/>
      <c r="C1546" s="229">
        <v>754000266</v>
      </c>
      <c r="D1546" s="160" t="s">
        <v>19898</v>
      </c>
      <c r="E1546" s="230" t="s">
        <v>133</v>
      </c>
      <c r="F1546" s="160" t="str">
        <f>VLOOKUP(Table3[[#This Row],[FAMILIA]],FAM!$B$2:$C$61,2,FALSE)</f>
        <v>MAT.MANUTENCAO</v>
      </c>
      <c r="G1546" s="229" t="s">
        <v>182</v>
      </c>
      <c r="H1546" s="230">
        <v>2</v>
      </c>
      <c r="I1546" s="230">
        <v>4</v>
      </c>
      <c r="J1546" s="230" t="s">
        <v>19343</v>
      </c>
      <c r="K1546" s="233" t="s">
        <v>19064</v>
      </c>
      <c r="L1546" s="229"/>
      <c r="M1546" s="230"/>
    </row>
    <row r="1547" spans="2:13" ht="15" customHeight="1">
      <c r="B1547" s="228">
        <v>3034</v>
      </c>
      <c r="C1547" s="229">
        <v>754000267</v>
      </c>
      <c r="D1547" s="160" t="s">
        <v>7991</v>
      </c>
      <c r="E1547" s="230" t="s">
        <v>133</v>
      </c>
      <c r="F1547" s="160" t="str">
        <f>VLOOKUP(Table3[[#This Row],[FAMILIA]],FAM!$B$2:$C$61,2,FALSE)</f>
        <v>MAT.MANUTENCAO</v>
      </c>
      <c r="G1547" s="229" t="s">
        <v>182</v>
      </c>
      <c r="H1547" s="230">
        <v>4</v>
      </c>
      <c r="I1547" s="230">
        <v>8</v>
      </c>
      <c r="J1547" s="230" t="s">
        <v>19890</v>
      </c>
      <c r="K1547" s="233" t="s">
        <v>19064</v>
      </c>
      <c r="L1547" s="229"/>
      <c r="M1547" s="230"/>
    </row>
    <row r="1548" spans="2:13" ht="15" customHeight="1">
      <c r="B1548" s="228"/>
      <c r="C1548" s="229">
        <v>754000268</v>
      </c>
      <c r="D1548" s="160" t="s">
        <v>7993</v>
      </c>
      <c r="E1548" s="230" t="s">
        <v>133</v>
      </c>
      <c r="F1548" s="160" t="str">
        <f>VLOOKUP(Table3[[#This Row],[FAMILIA]],FAM!$B$2:$C$61,2,FALSE)</f>
        <v>MAT.MANUTENCAO</v>
      </c>
      <c r="G1548" s="229" t="s">
        <v>182</v>
      </c>
      <c r="H1548" s="230">
        <v>2</v>
      </c>
      <c r="I1548" s="230">
        <v>5</v>
      </c>
      <c r="J1548" s="230" t="s">
        <v>19816</v>
      </c>
      <c r="K1548" s="233" t="s">
        <v>19064</v>
      </c>
      <c r="L1548" s="229"/>
      <c r="M1548" s="230"/>
    </row>
    <row r="1549" spans="2:13" ht="15" customHeight="1">
      <c r="B1549" s="228"/>
      <c r="C1549" s="229">
        <v>754000269</v>
      </c>
      <c r="D1549" s="160" t="s">
        <v>7995</v>
      </c>
      <c r="E1549" s="240" t="s">
        <v>133</v>
      </c>
      <c r="F1549" s="239" t="str">
        <f>VLOOKUP(Table3[[#This Row],[FAMILIA]],FAM!$B$2:$C$61,2,FALSE)</f>
        <v>MAT.MANUTENCAO</v>
      </c>
      <c r="G1549" s="241" t="s">
        <v>182</v>
      </c>
      <c r="H1549" s="240">
        <v>2</v>
      </c>
      <c r="I1549" s="240">
        <v>8</v>
      </c>
      <c r="J1549" s="230" t="s">
        <v>19240</v>
      </c>
      <c r="K1549" s="254" t="s">
        <v>19064</v>
      </c>
      <c r="L1549" s="229"/>
      <c r="M1549" s="230"/>
    </row>
    <row r="1550" spans="2:13" ht="15" customHeight="1">
      <c r="B1550" s="228"/>
      <c r="C1550" s="229">
        <v>754000272</v>
      </c>
      <c r="D1550" s="160" t="s">
        <v>8001</v>
      </c>
      <c r="E1550" s="230" t="s">
        <v>133</v>
      </c>
      <c r="F1550" s="160" t="str">
        <f>VLOOKUP(Table3[[#This Row],[FAMILIA]],FAM!$B$2:$C$61,2,FALSE)</f>
        <v>MAT.MANUTENCAO</v>
      </c>
      <c r="G1550" s="229" t="s">
        <v>182</v>
      </c>
      <c r="H1550" s="230">
        <v>4</v>
      </c>
      <c r="I1550" s="230">
        <v>8</v>
      </c>
      <c r="J1550" s="230" t="s">
        <v>19814</v>
      </c>
      <c r="K1550" s="233" t="s">
        <v>19064</v>
      </c>
      <c r="L1550" s="229"/>
      <c r="M1550" s="230"/>
    </row>
    <row r="1551" spans="2:13" ht="15" customHeight="1">
      <c r="B1551" s="228"/>
      <c r="C1551" s="229">
        <v>754000273</v>
      </c>
      <c r="D1551" s="160" t="s">
        <v>19899</v>
      </c>
      <c r="E1551" s="230" t="s">
        <v>133</v>
      </c>
      <c r="F1551" s="160" t="str">
        <f>VLOOKUP(Table3[[#This Row],[FAMILIA]],FAM!$B$2:$C$61,2,FALSE)</f>
        <v>MAT.MANUTENCAO</v>
      </c>
      <c r="G1551" s="229" t="s">
        <v>182</v>
      </c>
      <c r="H1551" s="230">
        <v>4</v>
      </c>
      <c r="I1551" s="230">
        <v>8</v>
      </c>
      <c r="J1551" s="247" t="s">
        <v>19814</v>
      </c>
      <c r="K1551" s="237" t="s">
        <v>19064</v>
      </c>
      <c r="L1551" s="229"/>
      <c r="M1551" s="230"/>
    </row>
    <row r="1552" spans="2:13" ht="15" customHeight="1">
      <c r="B1552" s="228">
        <v>3001</v>
      </c>
      <c r="C1552" s="229">
        <v>754000275</v>
      </c>
      <c r="D1552" s="160" t="s">
        <v>8007</v>
      </c>
      <c r="E1552" s="230" t="s">
        <v>133</v>
      </c>
      <c r="F1552" s="160" t="str">
        <f>VLOOKUP(Table3[[#This Row],[FAMILIA]],FAM!$B$2:$C$61,2,FALSE)</f>
        <v>MAT.MANUTENCAO</v>
      </c>
      <c r="G1552" s="229" t="s">
        <v>182</v>
      </c>
      <c r="H1552" s="230">
        <v>2</v>
      </c>
      <c r="I1552" s="230">
        <v>6</v>
      </c>
      <c r="J1552" s="230" t="s">
        <v>19890</v>
      </c>
      <c r="K1552" s="233" t="s">
        <v>19064</v>
      </c>
      <c r="L1552" s="229"/>
      <c r="M1552" s="230"/>
    </row>
    <row r="1553" spans="2:13" ht="15" customHeight="1">
      <c r="B1553" s="228"/>
      <c r="C1553" s="229">
        <v>754000276</v>
      </c>
      <c r="D1553" s="160" t="s">
        <v>8009</v>
      </c>
      <c r="E1553" s="230" t="s">
        <v>133</v>
      </c>
      <c r="F1553" s="160" t="str">
        <f>VLOOKUP(Table3[[#This Row],[FAMILIA]],FAM!$B$2:$C$61,2,FALSE)</f>
        <v>MAT.MANUTENCAO</v>
      </c>
      <c r="G1553" s="229" t="s">
        <v>182</v>
      </c>
      <c r="H1553" s="230">
        <v>2</v>
      </c>
      <c r="I1553" s="230">
        <v>4</v>
      </c>
      <c r="J1553" s="230" t="s">
        <v>19240</v>
      </c>
      <c r="K1553" s="233" t="s">
        <v>19064</v>
      </c>
      <c r="L1553" s="229"/>
      <c r="M1553" s="230"/>
    </row>
    <row r="1554" spans="2:13" ht="15" customHeight="1">
      <c r="B1554" s="228"/>
      <c r="C1554" s="229">
        <v>754000277</v>
      </c>
      <c r="D1554" s="160" t="s">
        <v>8011</v>
      </c>
      <c r="E1554" s="230" t="s">
        <v>133</v>
      </c>
      <c r="F1554" s="160" t="str">
        <f>VLOOKUP(Table3[[#This Row],[FAMILIA]],FAM!$B$2:$C$61,2,FALSE)</f>
        <v>MAT.MANUTENCAO</v>
      </c>
      <c r="G1554" s="229" t="s">
        <v>182</v>
      </c>
      <c r="H1554" s="230">
        <v>2</v>
      </c>
      <c r="I1554" s="230">
        <v>4</v>
      </c>
      <c r="J1554" s="230" t="s">
        <v>19240</v>
      </c>
      <c r="K1554" s="233" t="s">
        <v>19064</v>
      </c>
      <c r="L1554" s="229"/>
      <c r="M1554" s="230"/>
    </row>
    <row r="1555" spans="2:13" ht="15" customHeight="1">
      <c r="B1555" s="228">
        <v>3035</v>
      </c>
      <c r="C1555" s="229">
        <v>754000278</v>
      </c>
      <c r="D1555" s="160" t="s">
        <v>8013</v>
      </c>
      <c r="E1555" s="230" t="s">
        <v>133</v>
      </c>
      <c r="F1555" s="160" t="str">
        <f>VLOOKUP(Table3[[#This Row],[FAMILIA]],FAM!$B$2:$C$61,2,FALSE)</f>
        <v>MAT.MANUTENCAO</v>
      </c>
      <c r="G1555" s="229" t="s">
        <v>182</v>
      </c>
      <c r="H1555" s="230">
        <v>16</v>
      </c>
      <c r="I1555" s="230">
        <v>48</v>
      </c>
      <c r="J1555" s="230" t="s">
        <v>19890</v>
      </c>
      <c r="K1555" s="233" t="s">
        <v>19064</v>
      </c>
      <c r="L1555" s="229" t="s">
        <v>19206</v>
      </c>
      <c r="M1555" s="230"/>
    </row>
    <row r="1556" spans="2:13" ht="15" customHeight="1">
      <c r="B1556" s="228"/>
      <c r="C1556" s="229">
        <v>754000279</v>
      </c>
      <c r="D1556" s="160" t="s">
        <v>8015</v>
      </c>
      <c r="E1556" s="230" t="s">
        <v>133</v>
      </c>
      <c r="F1556" s="160" t="str">
        <f>VLOOKUP(Table3[[#This Row],[FAMILIA]],FAM!$B$2:$C$61,2,FALSE)</f>
        <v>MAT.MANUTENCAO</v>
      </c>
      <c r="G1556" s="229" t="s">
        <v>182</v>
      </c>
      <c r="H1556" s="230">
        <v>4</v>
      </c>
      <c r="I1556" s="230">
        <v>8</v>
      </c>
      <c r="J1556" s="230" t="s">
        <v>19888</v>
      </c>
      <c r="K1556" s="233" t="s">
        <v>19064</v>
      </c>
      <c r="L1556" s="229"/>
      <c r="M1556" s="230"/>
    </row>
    <row r="1557" spans="2:13" ht="15" customHeight="1">
      <c r="B1557" s="228"/>
      <c r="C1557" s="229">
        <v>754000280</v>
      </c>
      <c r="D1557" s="160" t="s">
        <v>8017</v>
      </c>
      <c r="E1557" s="230" t="s">
        <v>133</v>
      </c>
      <c r="F1557" s="160" t="str">
        <f>VLOOKUP(Table3[[#This Row],[FAMILIA]],FAM!$B$2:$C$61,2,FALSE)</f>
        <v>MAT.MANUTENCAO</v>
      </c>
      <c r="G1557" s="229" t="s">
        <v>182</v>
      </c>
      <c r="H1557" s="230">
        <v>4</v>
      </c>
      <c r="I1557" s="230">
        <v>16</v>
      </c>
      <c r="J1557" s="230" t="s">
        <v>19539</v>
      </c>
      <c r="K1557" s="233" t="s">
        <v>19064</v>
      </c>
      <c r="L1557" s="229"/>
      <c r="M1557" s="230"/>
    </row>
    <row r="1558" spans="2:13" ht="15" customHeight="1">
      <c r="B1558" s="228"/>
      <c r="C1558" s="229">
        <v>754000281</v>
      </c>
      <c r="D1558" s="160" t="s">
        <v>8019</v>
      </c>
      <c r="E1558" s="230" t="s">
        <v>133</v>
      </c>
      <c r="F1558" s="160" t="str">
        <f>VLOOKUP(Table3[[#This Row],[FAMILIA]],FAM!$B$2:$C$61,2,FALSE)</f>
        <v>MAT.MANUTENCAO</v>
      </c>
      <c r="G1558" s="229" t="s">
        <v>182</v>
      </c>
      <c r="H1558" s="230">
        <v>4</v>
      </c>
      <c r="I1558" s="230">
        <v>10</v>
      </c>
      <c r="J1558" s="230" t="s">
        <v>19240</v>
      </c>
      <c r="K1558" s="233" t="s">
        <v>19064</v>
      </c>
      <c r="L1558" s="229"/>
      <c r="M1558" s="230"/>
    </row>
    <row r="1559" spans="2:13" ht="15" customHeight="1">
      <c r="B1559" s="228"/>
      <c r="C1559" s="229">
        <v>754000284</v>
      </c>
      <c r="D1559" s="160" t="s">
        <v>8025</v>
      </c>
      <c r="E1559" s="230" t="s">
        <v>133</v>
      </c>
      <c r="F1559" s="160" t="str">
        <f>VLOOKUP(Table3[[#This Row],[FAMILIA]],FAM!$B$2:$C$61,2,FALSE)</f>
        <v>MAT.MANUTENCAO</v>
      </c>
      <c r="G1559" s="229" t="s">
        <v>182</v>
      </c>
      <c r="H1559" s="230">
        <v>2</v>
      </c>
      <c r="I1559" s="230">
        <v>4</v>
      </c>
      <c r="J1559" s="230" t="s">
        <v>19814</v>
      </c>
      <c r="K1559" s="233" t="s">
        <v>19064</v>
      </c>
      <c r="L1559" s="229"/>
      <c r="M1559" s="230"/>
    </row>
    <row r="1560" spans="2:13" ht="15" customHeight="1">
      <c r="B1560" s="228">
        <v>2219</v>
      </c>
      <c r="C1560" s="229">
        <v>754000285</v>
      </c>
      <c r="D1560" s="160" t="s">
        <v>8027</v>
      </c>
      <c r="E1560" s="230" t="s">
        <v>133</v>
      </c>
      <c r="F1560" s="160" t="str">
        <f>VLOOKUP(Table3[[#This Row],[FAMILIA]],FAM!$B$2:$C$61,2,FALSE)</f>
        <v>MAT.MANUTENCAO</v>
      </c>
      <c r="G1560" s="229" t="s">
        <v>182</v>
      </c>
      <c r="H1560" s="230">
        <v>2</v>
      </c>
      <c r="I1560" s="230">
        <v>10</v>
      </c>
      <c r="J1560" s="230" t="s">
        <v>19816</v>
      </c>
      <c r="K1560" s="233" t="s">
        <v>19064</v>
      </c>
      <c r="L1560" s="229"/>
      <c r="M1560" s="230"/>
    </row>
    <row r="1561" spans="2:13" ht="15" customHeight="1">
      <c r="B1561" s="228"/>
      <c r="C1561" s="229">
        <v>754000287</v>
      </c>
      <c r="D1561" s="160" t="s">
        <v>8031</v>
      </c>
      <c r="E1561" s="230" t="s">
        <v>133</v>
      </c>
      <c r="F1561" s="160" t="str">
        <f>VLOOKUP(Table3[[#This Row],[FAMILIA]],FAM!$B$2:$C$61,2,FALSE)</f>
        <v>MAT.MANUTENCAO</v>
      </c>
      <c r="G1561" s="229" t="s">
        <v>182</v>
      </c>
      <c r="H1561" s="230">
        <v>4</v>
      </c>
      <c r="I1561" s="230">
        <v>8</v>
      </c>
      <c r="J1561" s="230" t="s">
        <v>19814</v>
      </c>
      <c r="K1561" s="233" t="s">
        <v>19064</v>
      </c>
      <c r="L1561" s="229"/>
      <c r="M1561" s="230"/>
    </row>
    <row r="1562" spans="2:13" ht="15" customHeight="1">
      <c r="B1562" s="228">
        <v>3006</v>
      </c>
      <c r="C1562" s="229">
        <v>754000289</v>
      </c>
      <c r="D1562" s="160" t="s">
        <v>19900</v>
      </c>
      <c r="E1562" s="230" t="s">
        <v>133</v>
      </c>
      <c r="F1562" s="160" t="str">
        <f>VLOOKUP(Table3[[#This Row],[FAMILIA]],FAM!$B$2:$C$61,2,FALSE)</f>
        <v>MAT.MANUTENCAO</v>
      </c>
      <c r="G1562" s="229" t="s">
        <v>182</v>
      </c>
      <c r="H1562" s="230">
        <v>4</v>
      </c>
      <c r="I1562" s="230">
        <v>8</v>
      </c>
      <c r="J1562" s="230" t="s">
        <v>19901</v>
      </c>
      <c r="K1562" s="233" t="s">
        <v>19064</v>
      </c>
      <c r="L1562" s="229"/>
      <c r="M1562" s="230"/>
    </row>
    <row r="1563" spans="2:13" ht="15" customHeight="1">
      <c r="B1563" s="228">
        <v>3023</v>
      </c>
      <c r="C1563" s="229">
        <v>754000290</v>
      </c>
      <c r="D1563" s="160" t="s">
        <v>8037</v>
      </c>
      <c r="E1563" s="230" t="s">
        <v>133</v>
      </c>
      <c r="F1563" s="160" t="str">
        <f>VLOOKUP(Table3[[#This Row],[FAMILIA]],FAM!$B$2:$C$61,2,FALSE)</f>
        <v>MAT.MANUTENCAO</v>
      </c>
      <c r="G1563" s="229" t="s">
        <v>182</v>
      </c>
      <c r="H1563" s="230">
        <v>4</v>
      </c>
      <c r="I1563" s="230">
        <v>8</v>
      </c>
      <c r="J1563" s="230" t="s">
        <v>19527</v>
      </c>
      <c r="K1563" s="233" t="s">
        <v>19064</v>
      </c>
      <c r="L1563" s="229"/>
      <c r="M1563" s="230"/>
    </row>
    <row r="1564" spans="2:13" ht="15" customHeight="1">
      <c r="B1564" s="228">
        <v>3014</v>
      </c>
      <c r="C1564" s="229">
        <v>754000294</v>
      </c>
      <c r="D1564" s="160" t="s">
        <v>8045</v>
      </c>
      <c r="E1564" s="230" t="s">
        <v>133</v>
      </c>
      <c r="F1564" s="160" t="str">
        <f>VLOOKUP(Table3[[#This Row],[FAMILIA]],FAM!$B$2:$C$61,2,FALSE)</f>
        <v>MAT.MANUTENCAO</v>
      </c>
      <c r="G1564" s="229" t="s">
        <v>182</v>
      </c>
      <c r="H1564" s="230">
        <v>2</v>
      </c>
      <c r="I1564" s="230">
        <v>4</v>
      </c>
      <c r="J1564" s="230" t="s">
        <v>19527</v>
      </c>
      <c r="K1564" s="233" t="s">
        <v>19064</v>
      </c>
      <c r="L1564" s="229"/>
      <c r="M1564" s="230"/>
    </row>
    <row r="1565" spans="2:13" ht="15" customHeight="1">
      <c r="B1565" s="228">
        <v>3012</v>
      </c>
      <c r="C1565" s="229">
        <v>754000296</v>
      </c>
      <c r="D1565" s="160" t="s">
        <v>8049</v>
      </c>
      <c r="E1565" s="230" t="s">
        <v>133</v>
      </c>
      <c r="F1565" s="160" t="str">
        <f>VLOOKUP(Table3[[#This Row],[FAMILIA]],FAM!$B$2:$C$61,2,FALSE)</f>
        <v>MAT.MANUTENCAO</v>
      </c>
      <c r="G1565" s="229" t="s">
        <v>182</v>
      </c>
      <c r="H1565" s="230">
        <v>2</v>
      </c>
      <c r="I1565" s="230">
        <v>4</v>
      </c>
      <c r="J1565" s="230" t="s">
        <v>19527</v>
      </c>
      <c r="K1565" s="233" t="s">
        <v>19064</v>
      </c>
      <c r="L1565" s="229"/>
      <c r="M1565" s="230"/>
    </row>
    <row r="1566" spans="2:13" ht="15" customHeight="1">
      <c r="B1566" s="228">
        <v>3013</v>
      </c>
      <c r="C1566" s="229">
        <v>754000297</v>
      </c>
      <c r="D1566" s="160" t="s">
        <v>8051</v>
      </c>
      <c r="E1566" s="230" t="s">
        <v>133</v>
      </c>
      <c r="F1566" s="160" t="str">
        <f>VLOOKUP(Table3[[#This Row],[FAMILIA]],FAM!$B$2:$C$61,2,FALSE)</f>
        <v>MAT.MANUTENCAO</v>
      </c>
      <c r="G1566" s="229" t="s">
        <v>182</v>
      </c>
      <c r="H1566" s="230">
        <v>1</v>
      </c>
      <c r="I1566" s="230">
        <v>3</v>
      </c>
      <c r="J1566" s="230" t="s">
        <v>19527</v>
      </c>
      <c r="K1566" s="233" t="s">
        <v>19064</v>
      </c>
      <c r="L1566" s="229"/>
      <c r="M1566" s="230"/>
    </row>
    <row r="1567" spans="2:13" ht="15" customHeight="1">
      <c r="B1567" s="228">
        <v>4039</v>
      </c>
      <c r="C1567" s="229">
        <v>754000304</v>
      </c>
      <c r="D1567" s="160" t="s">
        <v>19902</v>
      </c>
      <c r="E1567" s="230" t="s">
        <v>133</v>
      </c>
      <c r="F1567" s="160" t="str">
        <f>VLOOKUP(Table3[[#This Row],[FAMILIA]],FAM!$B$2:$C$61,2,FALSE)</f>
        <v>MAT.MANUTENCAO</v>
      </c>
      <c r="G1567" s="229" t="s">
        <v>182</v>
      </c>
      <c r="H1567" s="230">
        <v>2</v>
      </c>
      <c r="I1567" s="230">
        <v>6</v>
      </c>
      <c r="J1567" s="230" t="s">
        <v>19548</v>
      </c>
      <c r="K1567" s="233" t="s">
        <v>19064</v>
      </c>
      <c r="L1567" s="229" t="s">
        <v>19224</v>
      </c>
      <c r="M1567" s="230" t="s">
        <v>19225</v>
      </c>
    </row>
    <row r="1568" spans="2:13" ht="15" customHeight="1">
      <c r="B1568" s="228">
        <v>6632</v>
      </c>
      <c r="C1568" s="229">
        <v>754000309</v>
      </c>
      <c r="D1568" s="160" t="s">
        <v>8075</v>
      </c>
      <c r="E1568" s="230" t="s">
        <v>133</v>
      </c>
      <c r="F1568" s="160" t="str">
        <f>VLOOKUP(Table3[[#This Row],[FAMILIA]],FAM!$B$2:$C$61,2,FALSE)</f>
        <v>MAT.MANUTENCAO</v>
      </c>
      <c r="G1568" s="229" t="s">
        <v>182</v>
      </c>
      <c r="H1568" s="230">
        <v>36</v>
      </c>
      <c r="I1568" s="230">
        <v>112</v>
      </c>
      <c r="J1568" s="230" t="s">
        <v>19903</v>
      </c>
      <c r="K1568" s="233" t="s">
        <v>19064</v>
      </c>
      <c r="L1568" s="229"/>
      <c r="M1568" s="230"/>
    </row>
    <row r="1569" spans="2:13" ht="15" customHeight="1">
      <c r="B1569" s="228">
        <v>2233</v>
      </c>
      <c r="C1569" s="229">
        <v>754000310</v>
      </c>
      <c r="D1569" s="160" t="s">
        <v>8059</v>
      </c>
      <c r="E1569" s="230" t="s">
        <v>133</v>
      </c>
      <c r="F1569" s="160" t="str">
        <f>VLOOKUP(Table3[[#This Row],[FAMILIA]],FAM!$B$2:$C$61,2,FALSE)</f>
        <v>MAT.MANUTENCAO</v>
      </c>
      <c r="G1569" s="229" t="s">
        <v>182</v>
      </c>
      <c r="H1569" s="230">
        <v>8</v>
      </c>
      <c r="I1569" s="230">
        <v>24</v>
      </c>
      <c r="J1569" s="230" t="s">
        <v>19539</v>
      </c>
      <c r="K1569" s="233" t="s">
        <v>19064</v>
      </c>
      <c r="L1569" s="229"/>
      <c r="M1569" s="230"/>
    </row>
    <row r="1570" spans="2:13" ht="15" customHeight="1">
      <c r="B1570" s="228">
        <v>4908</v>
      </c>
      <c r="C1570" s="229">
        <v>754000311</v>
      </c>
      <c r="D1570" s="160" t="s">
        <v>8078</v>
      </c>
      <c r="E1570" s="230" t="s">
        <v>133</v>
      </c>
      <c r="F1570" s="160" t="str">
        <f>VLOOKUP(Table3[[#This Row],[FAMILIA]],FAM!$B$2:$C$61,2,FALSE)</f>
        <v>MAT.MANUTENCAO</v>
      </c>
      <c r="G1570" s="229" t="s">
        <v>182</v>
      </c>
      <c r="H1570" s="230">
        <v>4</v>
      </c>
      <c r="I1570" s="230">
        <v>16</v>
      </c>
      <c r="J1570" s="230" t="s">
        <v>19801</v>
      </c>
      <c r="K1570" s="233" t="s">
        <v>19064</v>
      </c>
      <c r="L1570" s="229"/>
      <c r="M1570" s="230"/>
    </row>
    <row r="1571" spans="2:13" ht="15" customHeight="1">
      <c r="B1571" s="228"/>
      <c r="C1571" s="229">
        <v>754000312</v>
      </c>
      <c r="D1571" s="160" t="s">
        <v>8080</v>
      </c>
      <c r="E1571" s="230" t="s">
        <v>133</v>
      </c>
      <c r="F1571" s="160" t="str">
        <f>VLOOKUP(Table3[[#This Row],[FAMILIA]],FAM!$B$2:$C$61,2,FALSE)</f>
        <v>MAT.MANUTENCAO</v>
      </c>
      <c r="G1571" s="229" t="s">
        <v>182</v>
      </c>
      <c r="H1571" s="230">
        <v>4</v>
      </c>
      <c r="I1571" s="230">
        <v>16</v>
      </c>
      <c r="J1571" s="230" t="s">
        <v>19343</v>
      </c>
      <c r="K1571" s="233" t="s">
        <v>19064</v>
      </c>
      <c r="L1571" s="229"/>
      <c r="M1571" s="230"/>
    </row>
    <row r="1572" spans="2:13" ht="15" customHeight="1">
      <c r="B1572" s="228"/>
      <c r="C1572" s="229">
        <v>754000313</v>
      </c>
      <c r="D1572" s="160" t="s">
        <v>8082</v>
      </c>
      <c r="E1572" s="230" t="s">
        <v>133</v>
      </c>
      <c r="F1572" s="160" t="str">
        <f>VLOOKUP(Table3[[#This Row],[FAMILIA]],FAM!$B$2:$C$61,2,FALSE)</f>
        <v>MAT.MANUTENCAO</v>
      </c>
      <c r="G1572" s="229" t="s">
        <v>182</v>
      </c>
      <c r="H1572" s="230">
        <v>4</v>
      </c>
      <c r="I1572" s="230">
        <v>8</v>
      </c>
      <c r="J1572" s="230" t="s">
        <v>19814</v>
      </c>
      <c r="K1572" s="233" t="s">
        <v>19064</v>
      </c>
      <c r="L1572" s="229"/>
      <c r="M1572" s="230"/>
    </row>
    <row r="1573" spans="2:13" ht="15" customHeight="1">
      <c r="B1573" s="228">
        <v>3002</v>
      </c>
      <c r="C1573" s="229">
        <v>754000314</v>
      </c>
      <c r="D1573" s="160" t="s">
        <v>8084</v>
      </c>
      <c r="E1573" s="230" t="s">
        <v>133</v>
      </c>
      <c r="F1573" s="160" t="str">
        <f>VLOOKUP(Table3[[#This Row],[FAMILIA]],FAM!$B$2:$C$61,2,FALSE)</f>
        <v>MAT.MANUTENCAO</v>
      </c>
      <c r="G1573" s="229" t="s">
        <v>182</v>
      </c>
      <c r="H1573" s="230">
        <v>2</v>
      </c>
      <c r="I1573" s="230">
        <v>4</v>
      </c>
      <c r="J1573" s="230" t="s">
        <v>19890</v>
      </c>
      <c r="K1573" s="233" t="s">
        <v>19064</v>
      </c>
      <c r="L1573" s="229"/>
      <c r="M1573" s="230"/>
    </row>
    <row r="1574" spans="2:13" ht="15" customHeight="1">
      <c r="B1574" s="228">
        <v>4911</v>
      </c>
      <c r="C1574" s="229">
        <v>754000315</v>
      </c>
      <c r="D1574" s="160" t="s">
        <v>8086</v>
      </c>
      <c r="E1574" s="230" t="s">
        <v>133</v>
      </c>
      <c r="F1574" s="160" t="str">
        <f>VLOOKUP(Table3[[#This Row],[FAMILIA]],FAM!$B$2:$C$61,2,FALSE)</f>
        <v>MAT.MANUTENCAO</v>
      </c>
      <c r="G1574" s="229" t="s">
        <v>182</v>
      </c>
      <c r="H1574" s="230">
        <v>2</v>
      </c>
      <c r="I1574" s="230">
        <v>4</v>
      </c>
      <c r="J1574" s="230" t="s">
        <v>19904</v>
      </c>
      <c r="K1574" s="233" t="s">
        <v>19064</v>
      </c>
      <c r="L1574" s="229"/>
      <c r="M1574" s="230"/>
    </row>
    <row r="1575" spans="2:13" ht="15" customHeight="1">
      <c r="B1575" s="228">
        <v>4057</v>
      </c>
      <c r="C1575" s="229">
        <v>754000316</v>
      </c>
      <c r="D1575" s="160" t="s">
        <v>8088</v>
      </c>
      <c r="E1575" s="230" t="s">
        <v>133</v>
      </c>
      <c r="F1575" s="160" t="str">
        <f>VLOOKUP(Table3[[#This Row],[FAMILIA]],FAM!$B$2:$C$61,2,FALSE)</f>
        <v>MAT.MANUTENCAO</v>
      </c>
      <c r="G1575" s="229" t="s">
        <v>182</v>
      </c>
      <c r="H1575" s="230">
        <v>2</v>
      </c>
      <c r="I1575" s="230">
        <v>4</v>
      </c>
      <c r="J1575" s="230" t="s">
        <v>19904</v>
      </c>
      <c r="K1575" s="233" t="s">
        <v>19064</v>
      </c>
      <c r="L1575" s="229"/>
      <c r="M1575" s="230"/>
    </row>
    <row r="1576" spans="2:13" ht="15" customHeight="1">
      <c r="B1576" s="228">
        <v>7115</v>
      </c>
      <c r="C1576" s="229">
        <v>754000317</v>
      </c>
      <c r="D1576" s="160" t="s">
        <v>8090</v>
      </c>
      <c r="E1576" s="240" t="s">
        <v>133</v>
      </c>
      <c r="F1576" s="239" t="str">
        <f>VLOOKUP(Table3[[#This Row],[FAMILIA]],FAM!$B$2:$C$61,2,FALSE)</f>
        <v>MAT.MANUTENCAO</v>
      </c>
      <c r="G1576" s="241" t="s">
        <v>182</v>
      </c>
      <c r="H1576" s="240">
        <v>2</v>
      </c>
      <c r="I1576" s="240">
        <v>8</v>
      </c>
      <c r="J1576" s="240" t="s">
        <v>19905</v>
      </c>
      <c r="K1576" s="254" t="s">
        <v>19064</v>
      </c>
      <c r="L1576" s="229"/>
      <c r="M1576" s="230"/>
    </row>
    <row r="1577" spans="2:13" ht="15" customHeight="1">
      <c r="B1577" s="228">
        <v>2235</v>
      </c>
      <c r="C1577" s="229">
        <v>754000318</v>
      </c>
      <c r="D1577" s="160" t="s">
        <v>8092</v>
      </c>
      <c r="E1577" s="230" t="s">
        <v>133</v>
      </c>
      <c r="F1577" s="160" t="str">
        <f>VLOOKUP(Table3[[#This Row],[FAMILIA]],FAM!$B$2:$C$61,2,FALSE)</f>
        <v>MAT.MANUTENCAO</v>
      </c>
      <c r="G1577" s="229" t="s">
        <v>182</v>
      </c>
      <c r="H1577" s="230">
        <v>4</v>
      </c>
      <c r="I1577" s="230">
        <v>8</v>
      </c>
      <c r="J1577" s="230" t="s">
        <v>19816</v>
      </c>
      <c r="K1577" s="233" t="s">
        <v>19064</v>
      </c>
      <c r="L1577" s="229"/>
      <c r="M1577" s="230"/>
    </row>
    <row r="1578" spans="2:13" ht="15" customHeight="1">
      <c r="B1578" s="228"/>
      <c r="C1578" s="229">
        <v>754000320</v>
      </c>
      <c r="D1578" s="160" t="s">
        <v>8096</v>
      </c>
      <c r="E1578" s="230" t="s">
        <v>133</v>
      </c>
      <c r="F1578" s="160" t="str">
        <f>VLOOKUP(Table3[[#This Row],[FAMILIA]],FAM!$B$2:$C$61,2,FALSE)</f>
        <v>MAT.MANUTENCAO</v>
      </c>
      <c r="G1578" s="229" t="s">
        <v>182</v>
      </c>
      <c r="H1578" s="230">
        <v>2</v>
      </c>
      <c r="I1578" s="230">
        <v>4</v>
      </c>
      <c r="J1578" s="230" t="s">
        <v>19343</v>
      </c>
      <c r="K1578" s="233" t="s">
        <v>19064</v>
      </c>
      <c r="L1578" s="229"/>
      <c r="M1578" s="230"/>
    </row>
    <row r="1579" spans="2:13" ht="15" customHeight="1">
      <c r="B1579" s="228">
        <v>2992</v>
      </c>
      <c r="C1579" s="229">
        <v>754000324</v>
      </c>
      <c r="D1579" s="160" t="s">
        <v>8104</v>
      </c>
      <c r="E1579" s="230" t="s">
        <v>133</v>
      </c>
      <c r="F1579" s="160" t="str">
        <f>VLOOKUP(Table3[[#This Row],[FAMILIA]],FAM!$B$2:$C$61,2,FALSE)</f>
        <v>MAT.MANUTENCAO</v>
      </c>
      <c r="G1579" s="229" t="s">
        <v>182</v>
      </c>
      <c r="H1579" s="230">
        <v>8</v>
      </c>
      <c r="I1579" s="230">
        <v>24</v>
      </c>
      <c r="J1579" s="230" t="s">
        <v>19343</v>
      </c>
      <c r="K1579" s="233" t="s">
        <v>19064</v>
      </c>
      <c r="L1579" s="229"/>
      <c r="M1579" s="230"/>
    </row>
    <row r="1580" spans="2:13" ht="15" customHeight="1">
      <c r="B1580" s="228"/>
      <c r="C1580" s="229">
        <v>754000325</v>
      </c>
      <c r="D1580" s="160" t="s">
        <v>8106</v>
      </c>
      <c r="E1580" s="230" t="s">
        <v>133</v>
      </c>
      <c r="F1580" s="160" t="str">
        <f>VLOOKUP(Table3[[#This Row],[FAMILIA]],FAM!$B$2:$C$61,2,FALSE)</f>
        <v>MAT.MANUTENCAO</v>
      </c>
      <c r="G1580" s="229" t="s">
        <v>182</v>
      </c>
      <c r="H1580" s="230">
        <v>8</v>
      </c>
      <c r="I1580" s="230">
        <v>30</v>
      </c>
      <c r="J1580" s="230" t="s">
        <v>19343</v>
      </c>
      <c r="K1580" s="233" t="s">
        <v>19064</v>
      </c>
      <c r="L1580" s="229"/>
      <c r="M1580" s="230"/>
    </row>
    <row r="1581" spans="2:13" ht="15" customHeight="1">
      <c r="B1581" s="228"/>
      <c r="C1581" s="229">
        <v>754000329</v>
      </c>
      <c r="D1581" s="160" t="s">
        <v>8114</v>
      </c>
      <c r="E1581" s="230" t="s">
        <v>133</v>
      </c>
      <c r="F1581" s="160" t="str">
        <f>VLOOKUP(Table3[[#This Row],[FAMILIA]],FAM!$B$2:$C$61,2,FALSE)</f>
        <v>MAT.MANUTENCAO</v>
      </c>
      <c r="G1581" s="229" t="s">
        <v>182</v>
      </c>
      <c r="H1581" s="230">
        <v>2</v>
      </c>
      <c r="I1581" s="230">
        <v>4</v>
      </c>
      <c r="J1581" s="230" t="s">
        <v>19801</v>
      </c>
      <c r="K1581" s="233" t="s">
        <v>19064</v>
      </c>
      <c r="L1581" s="229"/>
      <c r="M1581" s="230"/>
    </row>
    <row r="1582" spans="2:13" ht="15" customHeight="1">
      <c r="B1582" s="228"/>
      <c r="C1582" s="229">
        <v>754000330</v>
      </c>
      <c r="D1582" s="160" t="s">
        <v>8116</v>
      </c>
      <c r="E1582" s="230" t="s">
        <v>133</v>
      </c>
      <c r="F1582" s="160" t="str">
        <f>VLOOKUP(Table3[[#This Row],[FAMILIA]],FAM!$B$2:$C$61,2,FALSE)</f>
        <v>MAT.MANUTENCAO</v>
      </c>
      <c r="G1582" s="229" t="s">
        <v>182</v>
      </c>
      <c r="H1582" s="230">
        <v>2</v>
      </c>
      <c r="I1582" s="230">
        <v>10</v>
      </c>
      <c r="J1582" s="230" t="s">
        <v>19814</v>
      </c>
      <c r="K1582" s="233" t="s">
        <v>19064</v>
      </c>
      <c r="L1582" s="229"/>
      <c r="M1582" s="230"/>
    </row>
    <row r="1583" spans="2:13" ht="15" customHeight="1">
      <c r="B1583" s="228">
        <v>3028</v>
      </c>
      <c r="C1583" s="229">
        <v>754000331</v>
      </c>
      <c r="D1583" s="160" t="s">
        <v>8118</v>
      </c>
      <c r="E1583" s="230" t="s">
        <v>133</v>
      </c>
      <c r="F1583" s="160" t="str">
        <f>VLOOKUP(Table3[[#This Row],[FAMILIA]],FAM!$B$2:$C$61,2,FALSE)</f>
        <v>MAT.MANUTENCAO</v>
      </c>
      <c r="G1583" s="229" t="s">
        <v>182</v>
      </c>
      <c r="H1583" s="230">
        <v>4</v>
      </c>
      <c r="I1583" s="230">
        <v>8</v>
      </c>
      <c r="J1583" s="230" t="s">
        <v>19639</v>
      </c>
      <c r="K1583" s="233" t="s">
        <v>19064</v>
      </c>
      <c r="L1583" s="229"/>
      <c r="M1583" s="230"/>
    </row>
    <row r="1584" spans="2:13" ht="15" customHeight="1">
      <c r="B1584" s="228"/>
      <c r="C1584" s="229">
        <v>754000332</v>
      </c>
      <c r="D1584" s="160" t="s">
        <v>8120</v>
      </c>
      <c r="E1584" s="230" t="s">
        <v>133</v>
      </c>
      <c r="F1584" s="160" t="str">
        <f>VLOOKUP(Table3[[#This Row],[FAMILIA]],FAM!$B$2:$C$61,2,FALSE)</f>
        <v>MAT.MANUTENCAO</v>
      </c>
      <c r="G1584" s="229" t="s">
        <v>182</v>
      </c>
      <c r="H1584" s="230">
        <v>2</v>
      </c>
      <c r="I1584" s="230">
        <v>4</v>
      </c>
      <c r="J1584" s="230" t="s">
        <v>19888</v>
      </c>
      <c r="K1584" s="233" t="s">
        <v>19064</v>
      </c>
      <c r="L1584" s="229"/>
      <c r="M1584" s="230"/>
    </row>
    <row r="1585" spans="2:13" ht="15" customHeight="1">
      <c r="B1585" s="228">
        <v>276</v>
      </c>
      <c r="C1585" s="229">
        <v>754000334</v>
      </c>
      <c r="D1585" s="160" t="s">
        <v>8124</v>
      </c>
      <c r="E1585" s="230" t="s">
        <v>133</v>
      </c>
      <c r="F1585" s="160" t="str">
        <f>VLOOKUP(Table3[[#This Row],[FAMILIA]],FAM!$B$2:$C$61,2,FALSE)</f>
        <v>MAT.MANUTENCAO</v>
      </c>
      <c r="G1585" s="229" t="s">
        <v>182</v>
      </c>
      <c r="H1585" s="230">
        <v>2</v>
      </c>
      <c r="I1585" s="230">
        <v>4</v>
      </c>
      <c r="J1585" s="230" t="s">
        <v>19816</v>
      </c>
      <c r="K1585" s="233" t="s">
        <v>19064</v>
      </c>
      <c r="L1585" s="229"/>
      <c r="M1585" s="230"/>
    </row>
    <row r="1586" spans="2:13" ht="15" customHeight="1">
      <c r="B1586" s="228"/>
      <c r="C1586" s="229">
        <v>754000335</v>
      </c>
      <c r="D1586" s="160" t="s">
        <v>8126</v>
      </c>
      <c r="E1586" s="230" t="s">
        <v>133</v>
      </c>
      <c r="F1586" s="160" t="str">
        <f>VLOOKUP(Table3[[#This Row],[FAMILIA]],FAM!$B$2:$C$61,2,FALSE)</f>
        <v>MAT.MANUTENCAO</v>
      </c>
      <c r="G1586" s="229" t="s">
        <v>182</v>
      </c>
      <c r="H1586" s="230">
        <v>5</v>
      </c>
      <c r="I1586" s="230">
        <v>30</v>
      </c>
      <c r="J1586" s="230"/>
      <c r="K1586" s="231" t="s">
        <v>19064</v>
      </c>
      <c r="L1586" s="229"/>
      <c r="M1586" s="230" t="s">
        <v>19906</v>
      </c>
    </row>
    <row r="1587" spans="2:13" ht="15" customHeight="1">
      <c r="B1587" s="228">
        <v>2252</v>
      </c>
      <c r="C1587" s="229">
        <v>754000336</v>
      </c>
      <c r="D1587" s="160" t="s">
        <v>8128</v>
      </c>
      <c r="E1587" s="230" t="s">
        <v>133</v>
      </c>
      <c r="F1587" s="160" t="str">
        <f>VLOOKUP(Table3[[#This Row],[FAMILIA]],FAM!$B$2:$C$61,2,FALSE)</f>
        <v>MAT.MANUTENCAO</v>
      </c>
      <c r="G1587" s="229" t="s">
        <v>182</v>
      </c>
      <c r="H1587" s="230">
        <v>2</v>
      </c>
      <c r="I1587" s="230">
        <v>4</v>
      </c>
      <c r="J1587" s="230" t="s">
        <v>19539</v>
      </c>
      <c r="K1587" s="233" t="s">
        <v>19064</v>
      </c>
      <c r="L1587" s="229"/>
      <c r="M1587" s="230"/>
    </row>
    <row r="1588" spans="2:13" ht="15" customHeight="1">
      <c r="B1588" s="228"/>
      <c r="C1588" s="229">
        <v>754000337</v>
      </c>
      <c r="D1588" s="160" t="s">
        <v>8130</v>
      </c>
      <c r="E1588" s="230" t="s">
        <v>133</v>
      </c>
      <c r="F1588" s="160" t="str">
        <f>VLOOKUP(Table3[[#This Row],[FAMILIA]],FAM!$B$2:$C$61,2,FALSE)</f>
        <v>MAT.MANUTENCAO</v>
      </c>
      <c r="G1588" s="229" t="s">
        <v>182</v>
      </c>
      <c r="H1588" s="230">
        <v>2</v>
      </c>
      <c r="I1588" s="230">
        <v>4</v>
      </c>
      <c r="J1588" s="230" t="s">
        <v>19888</v>
      </c>
      <c r="K1588" s="233" t="s">
        <v>19064</v>
      </c>
      <c r="L1588" s="229"/>
      <c r="M1588" s="230"/>
    </row>
    <row r="1589" spans="2:13" ht="15" customHeight="1">
      <c r="B1589" s="228"/>
      <c r="C1589" s="229">
        <v>754000339</v>
      </c>
      <c r="D1589" s="160" t="s">
        <v>8134</v>
      </c>
      <c r="E1589" s="230" t="s">
        <v>133</v>
      </c>
      <c r="F1589" s="160" t="str">
        <f>VLOOKUP(Table3[[#This Row],[FAMILIA]],FAM!$B$2:$C$61,2,FALSE)</f>
        <v>MAT.MANUTENCAO</v>
      </c>
      <c r="G1589" s="229" t="s">
        <v>182</v>
      </c>
      <c r="H1589" s="230">
        <v>2</v>
      </c>
      <c r="I1589" s="230">
        <v>4</v>
      </c>
      <c r="J1589" s="230" t="s">
        <v>19343</v>
      </c>
      <c r="K1589" s="233" t="s">
        <v>19064</v>
      </c>
      <c r="L1589" s="229"/>
      <c r="M1589" s="230"/>
    </row>
    <row r="1590" spans="2:13" ht="15" customHeight="1">
      <c r="B1590" s="228"/>
      <c r="C1590" s="229">
        <v>754000340</v>
      </c>
      <c r="D1590" s="160" t="s">
        <v>8136</v>
      </c>
      <c r="E1590" s="230" t="s">
        <v>133</v>
      </c>
      <c r="F1590" s="160" t="str">
        <f>VLOOKUP(Table3[[#This Row],[FAMILIA]],FAM!$B$2:$C$61,2,FALSE)</f>
        <v>MAT.MANUTENCAO</v>
      </c>
      <c r="G1590" s="229" t="s">
        <v>182</v>
      </c>
      <c r="H1590" s="230">
        <v>2</v>
      </c>
      <c r="I1590" s="230">
        <v>4</v>
      </c>
      <c r="J1590" s="230" t="s">
        <v>19343</v>
      </c>
      <c r="K1590" s="233" t="s">
        <v>19064</v>
      </c>
      <c r="L1590" s="229"/>
      <c r="M1590" s="230"/>
    </row>
    <row r="1591" spans="2:13" ht="15" customHeight="1">
      <c r="B1591" s="228"/>
      <c r="C1591" s="229">
        <v>754000345</v>
      </c>
      <c r="D1591" s="160" t="s">
        <v>8146</v>
      </c>
      <c r="E1591" s="230" t="s">
        <v>133</v>
      </c>
      <c r="F1591" s="160" t="str">
        <f>VLOOKUP(Table3[[#This Row],[FAMILIA]],FAM!$B$2:$C$61,2,FALSE)</f>
        <v>MAT.MANUTENCAO</v>
      </c>
      <c r="G1591" s="229" t="s">
        <v>182</v>
      </c>
      <c r="H1591" s="230">
        <v>2</v>
      </c>
      <c r="I1591" s="230">
        <v>4</v>
      </c>
      <c r="J1591" s="230" t="s">
        <v>19240</v>
      </c>
      <c r="K1591" s="233" t="s">
        <v>19064</v>
      </c>
      <c r="L1591" s="229"/>
      <c r="M1591" s="230"/>
    </row>
    <row r="1592" spans="2:13" ht="15" customHeight="1">
      <c r="B1592" s="228">
        <v>4576</v>
      </c>
      <c r="C1592" s="229">
        <v>754000346</v>
      </c>
      <c r="D1592" s="160" t="s">
        <v>19907</v>
      </c>
      <c r="E1592" s="230" t="s">
        <v>133</v>
      </c>
      <c r="F1592" s="160" t="str">
        <f>VLOOKUP(Table3[[#This Row],[FAMILIA]],FAM!$B$2:$C$61,2,FALSE)</f>
        <v>MAT.MANUTENCAO</v>
      </c>
      <c r="G1592" s="229" t="s">
        <v>182</v>
      </c>
      <c r="H1592" s="230">
        <v>20</v>
      </c>
      <c r="I1592" s="230">
        <v>220</v>
      </c>
      <c r="J1592" s="230" t="s">
        <v>19908</v>
      </c>
      <c r="K1592" s="233" t="s">
        <v>19064</v>
      </c>
      <c r="L1592" s="229"/>
      <c r="M1592" s="230"/>
    </row>
    <row r="1593" spans="2:13" ht="15" customHeight="1">
      <c r="B1593" s="228"/>
      <c r="C1593" s="229">
        <v>754000347</v>
      </c>
      <c r="D1593" s="160" t="s">
        <v>8150</v>
      </c>
      <c r="E1593" s="230" t="s">
        <v>133</v>
      </c>
      <c r="F1593" s="160" t="str">
        <f>VLOOKUP(Table3[[#This Row],[FAMILIA]],FAM!$B$2:$C$61,2,FALSE)</f>
        <v>MAT.MANUTENCAO</v>
      </c>
      <c r="G1593" s="229" t="s">
        <v>182</v>
      </c>
      <c r="H1593" s="230">
        <v>2</v>
      </c>
      <c r="I1593" s="230">
        <v>10</v>
      </c>
      <c r="J1593" s="230" t="s">
        <v>19814</v>
      </c>
      <c r="K1593" s="233" t="s">
        <v>19064</v>
      </c>
      <c r="L1593" s="229"/>
      <c r="M1593" s="230"/>
    </row>
    <row r="1594" spans="2:13" ht="15" customHeight="1">
      <c r="B1594" s="228"/>
      <c r="C1594" s="229">
        <v>754000350</v>
      </c>
      <c r="D1594" s="160" t="s">
        <v>8156</v>
      </c>
      <c r="E1594" s="230" t="s">
        <v>133</v>
      </c>
      <c r="F1594" s="160" t="str">
        <f>VLOOKUP(Table3[[#This Row],[FAMILIA]],FAM!$B$2:$C$61,2,FALSE)</f>
        <v>MAT.MANUTENCAO</v>
      </c>
      <c r="G1594" s="229" t="s">
        <v>182</v>
      </c>
      <c r="H1594" s="230">
        <v>2</v>
      </c>
      <c r="I1594" s="230">
        <v>4</v>
      </c>
      <c r="J1594" s="230" t="s">
        <v>19888</v>
      </c>
      <c r="K1594" s="233" t="s">
        <v>19064</v>
      </c>
      <c r="L1594" s="229"/>
      <c r="M1594" s="230"/>
    </row>
    <row r="1595" spans="2:13" ht="15" customHeight="1">
      <c r="B1595" s="228"/>
      <c r="C1595" s="229">
        <v>754000352</v>
      </c>
      <c r="D1595" s="160" t="s">
        <v>8160</v>
      </c>
      <c r="E1595" s="230" t="s">
        <v>133</v>
      </c>
      <c r="F1595" s="160" t="s">
        <v>134</v>
      </c>
      <c r="G1595" s="229" t="s">
        <v>182</v>
      </c>
      <c r="H1595" s="230">
        <v>2</v>
      </c>
      <c r="I1595" s="230">
        <v>20</v>
      </c>
      <c r="J1595" s="230" t="s">
        <v>19888</v>
      </c>
      <c r="K1595" s="233" t="s">
        <v>19064</v>
      </c>
      <c r="L1595" s="229"/>
      <c r="M1595" s="230"/>
    </row>
    <row r="1596" spans="2:13" ht="15" customHeight="1">
      <c r="B1596" s="228"/>
      <c r="C1596" s="229">
        <v>754000353</v>
      </c>
      <c r="D1596" s="160" t="s">
        <v>8162</v>
      </c>
      <c r="E1596" s="230" t="s">
        <v>133</v>
      </c>
      <c r="F1596" s="160" t="str">
        <f>VLOOKUP(Table3[[#This Row],[FAMILIA]],FAM!$B$2:$C$61,2,FALSE)</f>
        <v>MAT.MANUTENCAO</v>
      </c>
      <c r="G1596" s="229" t="s">
        <v>182</v>
      </c>
      <c r="H1596" s="230">
        <v>2</v>
      </c>
      <c r="I1596" s="230">
        <v>10</v>
      </c>
      <c r="J1596" s="230" t="s">
        <v>19240</v>
      </c>
      <c r="K1596" s="233" t="s">
        <v>19064</v>
      </c>
      <c r="L1596" s="229"/>
      <c r="M1596" s="230"/>
    </row>
    <row r="1597" spans="2:13" ht="15" customHeight="1">
      <c r="B1597" s="228"/>
      <c r="C1597" s="229">
        <v>754000354</v>
      </c>
      <c r="D1597" s="160" t="s">
        <v>8164</v>
      </c>
      <c r="E1597" s="230" t="s">
        <v>133</v>
      </c>
      <c r="F1597" s="160" t="str">
        <f>VLOOKUP(Table3[[#This Row],[FAMILIA]],FAM!$B$2:$C$61,2,FALSE)</f>
        <v>MAT.MANUTENCAO</v>
      </c>
      <c r="G1597" s="229" t="s">
        <v>182</v>
      </c>
      <c r="H1597" s="230">
        <v>2</v>
      </c>
      <c r="I1597" s="230">
        <v>4</v>
      </c>
      <c r="J1597" s="230" t="s">
        <v>19890</v>
      </c>
      <c r="K1597" s="233" t="s">
        <v>19064</v>
      </c>
      <c r="L1597" s="229"/>
      <c r="M1597" s="230"/>
    </row>
    <row r="1598" spans="2:13" ht="15" customHeight="1">
      <c r="B1598" s="228"/>
      <c r="C1598" s="229">
        <v>754000355</v>
      </c>
      <c r="D1598" s="160" t="s">
        <v>8166</v>
      </c>
      <c r="E1598" s="230" t="s">
        <v>133</v>
      </c>
      <c r="F1598" s="160" t="str">
        <f>VLOOKUP(Table3[[#This Row],[FAMILIA]],FAM!$B$2:$C$61,2,FALSE)</f>
        <v>MAT.MANUTENCAO</v>
      </c>
      <c r="G1598" s="229" t="s">
        <v>182</v>
      </c>
      <c r="H1598" s="230">
        <v>2</v>
      </c>
      <c r="I1598" s="230">
        <v>4</v>
      </c>
      <c r="J1598" s="230"/>
      <c r="K1598" s="233" t="s">
        <v>19064</v>
      </c>
      <c r="L1598" s="229"/>
      <c r="M1598" s="230" t="s">
        <v>19909</v>
      </c>
    </row>
    <row r="1599" spans="2:13" ht="15" customHeight="1">
      <c r="B1599" s="228">
        <v>1960</v>
      </c>
      <c r="C1599" s="229">
        <v>754000356</v>
      </c>
      <c r="D1599" s="160" t="s">
        <v>8168</v>
      </c>
      <c r="E1599" s="230" t="s">
        <v>133</v>
      </c>
      <c r="F1599" s="160" t="str">
        <f>VLOOKUP(Table3[[#This Row],[FAMILIA]],FAM!$B$2:$C$61,2,FALSE)</f>
        <v>MAT.MANUTENCAO</v>
      </c>
      <c r="G1599" s="229" t="s">
        <v>182</v>
      </c>
      <c r="H1599" s="230">
        <v>2</v>
      </c>
      <c r="I1599" s="230">
        <v>4</v>
      </c>
      <c r="J1599" s="230" t="s">
        <v>19240</v>
      </c>
      <c r="K1599" s="233" t="s">
        <v>19064</v>
      </c>
      <c r="L1599" s="229"/>
      <c r="M1599" s="230"/>
    </row>
    <row r="1600" spans="2:13" ht="15" customHeight="1">
      <c r="B1600" s="228"/>
      <c r="C1600" s="229">
        <v>754000357</v>
      </c>
      <c r="D1600" s="160" t="s">
        <v>8170</v>
      </c>
      <c r="E1600" s="230" t="s">
        <v>133</v>
      </c>
      <c r="F1600" s="160" t="str">
        <f>VLOOKUP(Table3[[#This Row],[FAMILIA]],FAM!$B$2:$C$61,2,FALSE)</f>
        <v>MAT.MANUTENCAO</v>
      </c>
      <c r="G1600" s="229" t="s">
        <v>182</v>
      </c>
      <c r="H1600" s="230">
        <v>2</v>
      </c>
      <c r="I1600" s="230">
        <v>20</v>
      </c>
      <c r="J1600" s="230" t="s">
        <v>19888</v>
      </c>
      <c r="K1600" s="233" t="s">
        <v>19064</v>
      </c>
      <c r="L1600" s="229"/>
      <c r="M1600" s="230"/>
    </row>
    <row r="1601" spans="2:13" ht="15" customHeight="1">
      <c r="B1601" s="228"/>
      <c r="C1601" s="229">
        <v>754000358</v>
      </c>
      <c r="D1601" s="160" t="s">
        <v>8172</v>
      </c>
      <c r="E1601" s="230" t="s">
        <v>133</v>
      </c>
      <c r="F1601" s="160" t="str">
        <f>VLOOKUP(Table3[[#This Row],[FAMILIA]],FAM!$B$2:$C$61,2,FALSE)</f>
        <v>MAT.MANUTENCAO</v>
      </c>
      <c r="G1601" s="229" t="s">
        <v>182</v>
      </c>
      <c r="H1601" s="230">
        <v>2</v>
      </c>
      <c r="I1601" s="230">
        <v>4</v>
      </c>
      <c r="J1601" s="230" t="s">
        <v>19240</v>
      </c>
      <c r="K1601" s="233" t="s">
        <v>19064</v>
      </c>
      <c r="L1601" s="229"/>
      <c r="M1601" s="230"/>
    </row>
    <row r="1602" spans="2:13" ht="15" customHeight="1">
      <c r="B1602" s="228">
        <v>3040</v>
      </c>
      <c r="C1602" s="229">
        <v>754000359</v>
      </c>
      <c r="D1602" s="160" t="s">
        <v>19910</v>
      </c>
      <c r="E1602" s="230" t="s">
        <v>133</v>
      </c>
      <c r="F1602" s="160" t="str">
        <f>VLOOKUP(Table3[[#This Row],[FAMILIA]],FAM!$B$2:$C$61,2,FALSE)</f>
        <v>MAT.MANUTENCAO</v>
      </c>
      <c r="G1602" s="229" t="s">
        <v>182</v>
      </c>
      <c r="H1602" s="230">
        <v>2</v>
      </c>
      <c r="I1602" s="230">
        <v>6</v>
      </c>
      <c r="J1602" s="230" t="s">
        <v>19240</v>
      </c>
      <c r="K1602" s="233" t="s">
        <v>19064</v>
      </c>
      <c r="L1602" s="229"/>
      <c r="M1602" s="230"/>
    </row>
    <row r="1603" spans="2:13" ht="15" customHeight="1">
      <c r="B1603" s="228"/>
      <c r="C1603" s="229">
        <v>754000361</v>
      </c>
      <c r="D1603" s="160" t="s">
        <v>8178</v>
      </c>
      <c r="E1603" s="230" t="s">
        <v>133</v>
      </c>
      <c r="F1603" s="160" t="str">
        <f>VLOOKUP(Table3[[#This Row],[FAMILIA]],FAM!$B$2:$C$61,2,FALSE)</f>
        <v>MAT.MANUTENCAO</v>
      </c>
      <c r="G1603" s="229" t="s">
        <v>182</v>
      </c>
      <c r="H1603" s="230">
        <v>2</v>
      </c>
      <c r="I1603" s="230">
        <v>4</v>
      </c>
      <c r="J1603" s="230" t="s">
        <v>19801</v>
      </c>
      <c r="K1603" s="233" t="s">
        <v>19064</v>
      </c>
      <c r="L1603" s="229"/>
      <c r="M1603" s="230"/>
    </row>
    <row r="1604" spans="2:13" ht="15" customHeight="1">
      <c r="B1604" s="228"/>
      <c r="C1604" s="229">
        <v>754000362</v>
      </c>
      <c r="D1604" s="160" t="s">
        <v>8180</v>
      </c>
      <c r="E1604" s="230" t="s">
        <v>133</v>
      </c>
      <c r="F1604" s="160" t="str">
        <f>VLOOKUP(Table3[[#This Row],[FAMILIA]],FAM!$B$2:$C$61,2,FALSE)</f>
        <v>MAT.MANUTENCAO</v>
      </c>
      <c r="G1604" s="229" t="s">
        <v>182</v>
      </c>
      <c r="H1604" s="230">
        <v>2</v>
      </c>
      <c r="I1604" s="230">
        <v>4</v>
      </c>
      <c r="J1604" s="230" t="s">
        <v>19240</v>
      </c>
      <c r="K1604" s="233" t="s">
        <v>19064</v>
      </c>
      <c r="L1604" s="229"/>
      <c r="M1604" s="230"/>
    </row>
    <row r="1605" spans="2:13" ht="15" customHeight="1">
      <c r="B1605" s="228"/>
      <c r="C1605" s="229">
        <v>754000369</v>
      </c>
      <c r="D1605" s="160" t="s">
        <v>8194</v>
      </c>
      <c r="E1605" s="230" t="s">
        <v>133</v>
      </c>
      <c r="F1605" s="160" t="str">
        <f>VLOOKUP(Table3[[#This Row],[FAMILIA]],FAM!$B$2:$C$61,2,FALSE)</f>
        <v>MAT.MANUTENCAO</v>
      </c>
      <c r="G1605" s="229" t="s">
        <v>182</v>
      </c>
      <c r="H1605" s="230">
        <v>2</v>
      </c>
      <c r="I1605" s="230">
        <v>4</v>
      </c>
      <c r="J1605" s="230" t="s">
        <v>19814</v>
      </c>
      <c r="K1605" s="233" t="s">
        <v>19064</v>
      </c>
      <c r="L1605" s="229"/>
      <c r="M1605" s="230"/>
    </row>
    <row r="1606" spans="2:13" ht="15" customHeight="1">
      <c r="B1606" s="228"/>
      <c r="C1606" s="229">
        <v>754000370</v>
      </c>
      <c r="D1606" s="160" t="s">
        <v>7938</v>
      </c>
      <c r="E1606" s="230" t="s">
        <v>133</v>
      </c>
      <c r="F1606" s="160" t="str">
        <f>VLOOKUP(Table3[[#This Row],[FAMILIA]],FAM!$B$2:$C$61,2,FALSE)</f>
        <v>MAT.MANUTENCAO</v>
      </c>
      <c r="G1606" s="229" t="s">
        <v>182</v>
      </c>
      <c r="H1606" s="230">
        <v>2</v>
      </c>
      <c r="I1606" s="230">
        <v>4</v>
      </c>
      <c r="J1606" s="230" t="s">
        <v>19816</v>
      </c>
      <c r="K1606" s="233" t="s">
        <v>19064</v>
      </c>
      <c r="L1606" s="229"/>
      <c r="M1606" s="230"/>
    </row>
    <row r="1607" spans="2:13" ht="15" customHeight="1">
      <c r="B1607" s="228"/>
      <c r="C1607" s="229">
        <v>754000371</v>
      </c>
      <c r="D1607" s="160" t="s">
        <v>8197</v>
      </c>
      <c r="E1607" s="230" t="s">
        <v>133</v>
      </c>
      <c r="F1607" s="160" t="str">
        <f>VLOOKUP(Table3[[#This Row],[FAMILIA]],FAM!$B$2:$C$61,2,FALSE)</f>
        <v>MAT.MANUTENCAO</v>
      </c>
      <c r="G1607" s="229" t="s">
        <v>182</v>
      </c>
      <c r="H1607" s="230">
        <v>2</v>
      </c>
      <c r="I1607" s="230">
        <v>4</v>
      </c>
      <c r="J1607" s="230" t="s">
        <v>19801</v>
      </c>
      <c r="K1607" s="233" t="s">
        <v>19064</v>
      </c>
      <c r="L1607" s="229"/>
      <c r="M1607" s="230"/>
    </row>
    <row r="1608" spans="2:13" ht="15" customHeight="1">
      <c r="B1608" s="228">
        <v>2241</v>
      </c>
      <c r="C1608" s="229">
        <v>754000372</v>
      </c>
      <c r="D1608" s="160" t="s">
        <v>8199</v>
      </c>
      <c r="E1608" s="230" t="s">
        <v>133</v>
      </c>
      <c r="F1608" s="160" t="str">
        <f>VLOOKUP(Table3[[#This Row],[FAMILIA]],FAM!$B$2:$C$61,2,FALSE)</f>
        <v>MAT.MANUTENCAO</v>
      </c>
      <c r="G1608" s="229" t="s">
        <v>182</v>
      </c>
      <c r="H1608" s="230">
        <v>2</v>
      </c>
      <c r="I1608" s="230">
        <v>4</v>
      </c>
      <c r="J1608" s="230" t="s">
        <v>19888</v>
      </c>
      <c r="K1608" s="233" t="s">
        <v>19064</v>
      </c>
      <c r="L1608" s="229"/>
      <c r="M1608" s="230"/>
    </row>
    <row r="1609" spans="2:13" ht="15" customHeight="1">
      <c r="B1609" s="228"/>
      <c r="C1609" s="229">
        <v>754000373</v>
      </c>
      <c r="D1609" s="160" t="s">
        <v>8201</v>
      </c>
      <c r="E1609" s="230" t="s">
        <v>133</v>
      </c>
      <c r="F1609" s="160" t="str">
        <f>VLOOKUP(Table3[[#This Row],[FAMILIA]],FAM!$B$2:$C$61,2,FALSE)</f>
        <v>MAT.MANUTENCAO</v>
      </c>
      <c r="G1609" s="229" t="s">
        <v>182</v>
      </c>
      <c r="H1609" s="230">
        <v>2</v>
      </c>
      <c r="I1609" s="230">
        <v>20</v>
      </c>
      <c r="J1609" s="230" t="s">
        <v>19888</v>
      </c>
      <c r="K1609" s="233" t="s">
        <v>19064</v>
      </c>
      <c r="L1609" s="229"/>
      <c r="M1609" s="230"/>
    </row>
    <row r="1610" spans="2:13" ht="15" customHeight="1">
      <c r="B1610" s="228"/>
      <c r="C1610" s="229">
        <v>754000375</v>
      </c>
      <c r="D1610" s="160" t="s">
        <v>8205</v>
      </c>
      <c r="E1610" s="230" t="s">
        <v>133</v>
      </c>
      <c r="F1610" s="160" t="str">
        <f>VLOOKUP(Table3[[#This Row],[FAMILIA]],FAM!$B$2:$C$61,2,FALSE)</f>
        <v>MAT.MANUTENCAO</v>
      </c>
      <c r="G1610" s="229" t="s">
        <v>182</v>
      </c>
      <c r="H1610" s="230">
        <v>2</v>
      </c>
      <c r="I1610" s="230">
        <v>4</v>
      </c>
      <c r="J1610" s="230" t="s">
        <v>19814</v>
      </c>
      <c r="K1610" s="233" t="s">
        <v>19064</v>
      </c>
      <c r="L1610" s="229"/>
      <c r="M1610" s="230"/>
    </row>
    <row r="1611" spans="2:13" ht="15" customHeight="1">
      <c r="B1611" s="228"/>
      <c r="C1611" s="229">
        <v>754000376</v>
      </c>
      <c r="D1611" s="160" t="s">
        <v>8207</v>
      </c>
      <c r="E1611" s="230" t="s">
        <v>133</v>
      </c>
      <c r="F1611" s="160" t="str">
        <f>VLOOKUP(Table3[[#This Row],[FAMILIA]],FAM!$B$2:$C$61,2,FALSE)</f>
        <v>MAT.MANUTENCAO</v>
      </c>
      <c r="G1611" s="229" t="s">
        <v>182</v>
      </c>
      <c r="H1611" s="230">
        <v>2</v>
      </c>
      <c r="I1611" s="230">
        <v>20</v>
      </c>
      <c r="J1611" s="230" t="s">
        <v>19888</v>
      </c>
      <c r="K1611" s="233" t="s">
        <v>19064</v>
      </c>
      <c r="L1611" s="229"/>
      <c r="M1611" s="230"/>
    </row>
    <row r="1612" spans="2:13" ht="15" customHeight="1">
      <c r="B1612" s="228"/>
      <c r="C1612" s="229">
        <v>754000377</v>
      </c>
      <c r="D1612" s="160" t="s">
        <v>8209</v>
      </c>
      <c r="E1612" s="230" t="s">
        <v>133</v>
      </c>
      <c r="F1612" s="160" t="str">
        <f>VLOOKUP(Table3[[#This Row],[FAMILIA]],FAM!$B$2:$C$61,2,FALSE)</f>
        <v>MAT.MANUTENCAO</v>
      </c>
      <c r="G1612" s="229" t="s">
        <v>182</v>
      </c>
      <c r="H1612" s="230">
        <v>2</v>
      </c>
      <c r="I1612" s="230">
        <v>8</v>
      </c>
      <c r="J1612" s="230"/>
      <c r="K1612" s="233" t="s">
        <v>19064</v>
      </c>
      <c r="L1612" s="229"/>
      <c r="M1612" s="230" t="s">
        <v>19906</v>
      </c>
    </row>
    <row r="1613" spans="2:13" ht="15" customHeight="1">
      <c r="B1613" s="228"/>
      <c r="C1613" s="229">
        <v>754000379</v>
      </c>
      <c r="D1613" s="160" t="s">
        <v>8213</v>
      </c>
      <c r="E1613" s="230" t="s">
        <v>133</v>
      </c>
      <c r="F1613" s="160" t="str">
        <f>VLOOKUP(Table3[[#This Row],[FAMILIA]],FAM!$B$2:$C$61,2,FALSE)</f>
        <v>MAT.MANUTENCAO</v>
      </c>
      <c r="G1613" s="229" t="s">
        <v>182</v>
      </c>
      <c r="H1613" s="230">
        <v>2</v>
      </c>
      <c r="I1613" s="230">
        <v>4</v>
      </c>
      <c r="J1613" s="230" t="s">
        <v>19816</v>
      </c>
      <c r="K1613" s="233" t="s">
        <v>19064</v>
      </c>
      <c r="L1613" s="229"/>
      <c r="M1613" s="230"/>
    </row>
    <row r="1614" spans="2:13" ht="15" customHeight="1">
      <c r="B1614" s="228">
        <v>3045</v>
      </c>
      <c r="C1614" s="229">
        <v>754000381</v>
      </c>
      <c r="D1614" s="160" t="s">
        <v>8217</v>
      </c>
      <c r="E1614" s="230" t="s">
        <v>133</v>
      </c>
      <c r="F1614" s="160" t="str">
        <f>VLOOKUP(Table3[[#This Row],[FAMILIA]],FAM!$B$2:$C$61,2,FALSE)</f>
        <v>MAT.MANUTENCAO</v>
      </c>
      <c r="G1614" s="229" t="s">
        <v>182</v>
      </c>
      <c r="H1614" s="230">
        <v>1</v>
      </c>
      <c r="I1614" s="230">
        <v>2</v>
      </c>
      <c r="J1614" s="230" t="s">
        <v>19904</v>
      </c>
      <c r="K1614" s="233" t="s">
        <v>19064</v>
      </c>
      <c r="L1614" s="229"/>
      <c r="M1614" s="230"/>
    </row>
    <row r="1615" spans="2:13" ht="15" customHeight="1">
      <c r="B1615" s="228"/>
      <c r="C1615" s="229">
        <v>754000382</v>
      </c>
      <c r="D1615" s="160" t="s">
        <v>8219</v>
      </c>
      <c r="E1615" s="230" t="s">
        <v>133</v>
      </c>
      <c r="F1615" s="160" t="str">
        <f>VLOOKUP(Table3[[#This Row],[FAMILIA]],FAM!$B$2:$C$61,2,FALSE)</f>
        <v>MAT.MANUTENCAO</v>
      </c>
      <c r="G1615" s="229" t="s">
        <v>182</v>
      </c>
      <c r="H1615" s="230">
        <v>2</v>
      </c>
      <c r="I1615" s="230">
        <v>4</v>
      </c>
      <c r="J1615" s="230" t="s">
        <v>19801</v>
      </c>
      <c r="K1615" s="233" t="s">
        <v>19064</v>
      </c>
      <c r="L1615" s="229"/>
      <c r="M1615" s="230"/>
    </row>
    <row r="1616" spans="2:13" ht="15" customHeight="1">
      <c r="B1616" s="228"/>
      <c r="C1616" s="229">
        <v>754000383</v>
      </c>
      <c r="D1616" s="160" t="s">
        <v>8221</v>
      </c>
      <c r="E1616" s="230" t="s">
        <v>133</v>
      </c>
      <c r="F1616" s="160" t="str">
        <f>VLOOKUP(Table3[[#This Row],[FAMILIA]],FAM!$B$2:$C$61,2,FALSE)</f>
        <v>MAT.MANUTENCAO</v>
      </c>
      <c r="G1616" s="229" t="s">
        <v>182</v>
      </c>
      <c r="H1616" s="230">
        <v>2</v>
      </c>
      <c r="I1616" s="230">
        <v>4</v>
      </c>
      <c r="J1616" s="230" t="s">
        <v>19801</v>
      </c>
      <c r="K1616" s="233" t="s">
        <v>19064</v>
      </c>
      <c r="L1616" s="229"/>
      <c r="M1616" s="230"/>
    </row>
    <row r="1617" spans="2:13" ht="15" customHeight="1">
      <c r="B1617" s="228">
        <v>3753</v>
      </c>
      <c r="C1617" s="229">
        <v>754000386</v>
      </c>
      <c r="D1617" s="160" t="s">
        <v>8226</v>
      </c>
      <c r="E1617" s="230" t="s">
        <v>133</v>
      </c>
      <c r="F1617" s="160" t="str">
        <f>VLOOKUP(Table3[[#This Row],[FAMILIA]],FAM!$B$2:$C$61,2,FALSE)</f>
        <v>MAT.MANUTENCAO</v>
      </c>
      <c r="G1617" s="229" t="s">
        <v>182</v>
      </c>
      <c r="H1617" s="230">
        <v>1</v>
      </c>
      <c r="I1617" s="230">
        <v>4</v>
      </c>
      <c r="J1617" s="230" t="s">
        <v>19911</v>
      </c>
      <c r="K1617" s="233" t="s">
        <v>19064</v>
      </c>
      <c r="L1617" s="229"/>
      <c r="M1617" s="230"/>
    </row>
    <row r="1618" spans="2:13" ht="15" customHeight="1">
      <c r="B1618" s="228"/>
      <c r="C1618" s="229">
        <v>754000387</v>
      </c>
      <c r="D1618" s="160" t="s">
        <v>8228</v>
      </c>
      <c r="E1618" s="230" t="s">
        <v>133</v>
      </c>
      <c r="F1618" s="160" t="s">
        <v>134</v>
      </c>
      <c r="G1618" s="229" t="s">
        <v>182</v>
      </c>
      <c r="H1618" s="230">
        <v>4</v>
      </c>
      <c r="I1618" s="230">
        <v>16</v>
      </c>
      <c r="J1618" s="230" t="s">
        <v>19343</v>
      </c>
      <c r="K1618" s="233" t="s">
        <v>19064</v>
      </c>
      <c r="L1618" s="229"/>
      <c r="M1618" s="230"/>
    </row>
    <row r="1619" spans="2:13" ht="15" customHeight="1">
      <c r="B1619" s="228"/>
      <c r="C1619" s="229">
        <v>754000390</v>
      </c>
      <c r="D1619" s="160" t="s">
        <v>8234</v>
      </c>
      <c r="E1619" s="230" t="s">
        <v>133</v>
      </c>
      <c r="F1619" s="160" t="str">
        <f>VLOOKUP(Table3[[#This Row],[FAMILIA]],FAM!$B$2:$C$61,2,FALSE)</f>
        <v>MAT.MANUTENCAO</v>
      </c>
      <c r="G1619" s="229" t="s">
        <v>182</v>
      </c>
      <c r="H1619" s="230">
        <v>2</v>
      </c>
      <c r="I1619" s="230">
        <v>4</v>
      </c>
      <c r="J1619" s="230" t="s">
        <v>19240</v>
      </c>
      <c r="K1619" s="233" t="s">
        <v>19064</v>
      </c>
      <c r="L1619" s="229"/>
      <c r="M1619" s="230"/>
    </row>
    <row r="1620" spans="2:13" ht="15" customHeight="1">
      <c r="B1620" s="228"/>
      <c r="C1620" s="229">
        <v>754000391</v>
      </c>
      <c r="D1620" s="160" t="s">
        <v>8236</v>
      </c>
      <c r="E1620" s="230" t="s">
        <v>133</v>
      </c>
      <c r="F1620" s="160" t="str">
        <f>VLOOKUP(Table3[[#This Row],[FAMILIA]],FAM!$B$2:$C$61,2,FALSE)</f>
        <v>MAT.MANUTENCAO</v>
      </c>
      <c r="G1620" s="229" t="s">
        <v>182</v>
      </c>
      <c r="H1620" s="230">
        <v>2</v>
      </c>
      <c r="I1620" s="230">
        <v>4</v>
      </c>
      <c r="J1620" s="230" t="s">
        <v>19814</v>
      </c>
      <c r="K1620" s="233" t="s">
        <v>19064</v>
      </c>
      <c r="L1620" s="229" t="s">
        <v>19912</v>
      </c>
      <c r="M1620" s="230" t="s">
        <v>19913</v>
      </c>
    </row>
    <row r="1621" spans="2:13" ht="15" customHeight="1">
      <c r="B1621" s="228"/>
      <c r="C1621" s="229">
        <v>754000392</v>
      </c>
      <c r="D1621" s="160" t="s">
        <v>8238</v>
      </c>
      <c r="E1621" s="230" t="s">
        <v>133</v>
      </c>
      <c r="F1621" s="160" t="str">
        <f>VLOOKUP(Table3[[#This Row],[FAMILIA]],FAM!$B$2:$C$61,2,FALSE)</f>
        <v>MAT.MANUTENCAO</v>
      </c>
      <c r="G1621" s="229" t="s">
        <v>182</v>
      </c>
      <c r="H1621" s="230">
        <v>2</v>
      </c>
      <c r="I1621" s="230">
        <v>4</v>
      </c>
      <c r="J1621" s="230" t="s">
        <v>19814</v>
      </c>
      <c r="K1621" s="233" t="s">
        <v>19064</v>
      </c>
      <c r="L1621" s="229"/>
      <c r="M1621" s="230"/>
    </row>
    <row r="1622" spans="2:13" ht="15" customHeight="1">
      <c r="B1622" s="228"/>
      <c r="C1622" s="229">
        <v>754000393</v>
      </c>
      <c r="D1622" s="160" t="s">
        <v>8240</v>
      </c>
      <c r="E1622" s="230" t="s">
        <v>133</v>
      </c>
      <c r="F1622" s="160" t="str">
        <f>VLOOKUP(Table3[[#This Row],[FAMILIA]],FAM!$B$2:$C$61,2,FALSE)</f>
        <v>MAT.MANUTENCAO</v>
      </c>
      <c r="G1622" s="229" t="s">
        <v>182</v>
      </c>
      <c r="H1622" s="230">
        <v>2</v>
      </c>
      <c r="I1622" s="230">
        <v>4</v>
      </c>
      <c r="J1622" s="230" t="s">
        <v>19816</v>
      </c>
      <c r="K1622" s="233" t="s">
        <v>19064</v>
      </c>
      <c r="L1622" s="229"/>
      <c r="M1622" s="230"/>
    </row>
    <row r="1623" spans="2:13" ht="15" customHeight="1">
      <c r="B1623" s="228"/>
      <c r="C1623" s="229">
        <v>754000394</v>
      </c>
      <c r="D1623" s="160" t="s">
        <v>8242</v>
      </c>
      <c r="E1623" s="230" t="s">
        <v>133</v>
      </c>
      <c r="F1623" s="160" t="str">
        <f>VLOOKUP(Table3[[#This Row],[FAMILIA]],FAM!$B$2:$C$61,2,FALSE)</f>
        <v>MAT.MANUTENCAO</v>
      </c>
      <c r="G1623" s="229" t="s">
        <v>182</v>
      </c>
      <c r="H1623" s="230">
        <v>2</v>
      </c>
      <c r="I1623" s="230">
        <v>10</v>
      </c>
      <c r="J1623" s="230" t="s">
        <v>19816</v>
      </c>
      <c r="K1623" s="233" t="s">
        <v>19064</v>
      </c>
      <c r="L1623" s="229"/>
      <c r="M1623" s="230"/>
    </row>
    <row r="1624" spans="2:13" ht="15" customHeight="1">
      <c r="B1624" s="228">
        <v>2220</v>
      </c>
      <c r="C1624" s="229">
        <v>754000395</v>
      </c>
      <c r="D1624" s="160" t="s">
        <v>8244</v>
      </c>
      <c r="E1624" s="230" t="s">
        <v>133</v>
      </c>
      <c r="F1624" s="160" t="str">
        <f>VLOOKUP(Table3[[#This Row],[FAMILIA]],FAM!$B$2:$C$61,2,FALSE)</f>
        <v>MAT.MANUTENCAO</v>
      </c>
      <c r="G1624" s="229" t="s">
        <v>182</v>
      </c>
      <c r="H1624" s="230">
        <v>7</v>
      </c>
      <c r="I1624" s="230">
        <v>17</v>
      </c>
      <c r="J1624" s="230" t="s">
        <v>19814</v>
      </c>
      <c r="K1624" s="233" t="s">
        <v>19064</v>
      </c>
      <c r="L1624" s="229"/>
      <c r="M1624" s="230"/>
    </row>
    <row r="1625" spans="2:13" ht="15" customHeight="1">
      <c r="B1625" s="228"/>
      <c r="C1625" s="229">
        <v>754000396</v>
      </c>
      <c r="D1625" s="160" t="s">
        <v>8246</v>
      </c>
      <c r="E1625" s="230" t="s">
        <v>133</v>
      </c>
      <c r="F1625" s="160" t="str">
        <f>VLOOKUP(Table3[[#This Row],[FAMILIA]],FAM!$B$2:$C$61,2,FALSE)</f>
        <v>MAT.MANUTENCAO</v>
      </c>
      <c r="G1625" s="229" t="s">
        <v>182</v>
      </c>
      <c r="H1625" s="230">
        <v>6</v>
      </c>
      <c r="I1625" s="230">
        <v>13</v>
      </c>
      <c r="J1625" s="230" t="s">
        <v>19343</v>
      </c>
      <c r="K1625" s="233" t="s">
        <v>19064</v>
      </c>
      <c r="L1625" s="229"/>
      <c r="M1625" s="230"/>
    </row>
    <row r="1626" spans="2:13" ht="15" customHeight="1">
      <c r="B1626" s="228">
        <v>2988</v>
      </c>
      <c r="C1626" s="229">
        <v>754000402</v>
      </c>
      <c r="D1626" s="160" t="s">
        <v>8258</v>
      </c>
      <c r="E1626" s="230" t="s">
        <v>133</v>
      </c>
      <c r="F1626" s="160" t="str">
        <f>VLOOKUP(Table3[[#This Row],[FAMILIA]],FAM!$B$2:$C$61,2,FALSE)</f>
        <v>MAT.MANUTENCAO</v>
      </c>
      <c r="G1626" s="229" t="s">
        <v>182</v>
      </c>
      <c r="H1626" s="230">
        <v>2</v>
      </c>
      <c r="I1626" s="230">
        <v>4</v>
      </c>
      <c r="J1626" s="230" t="s">
        <v>19890</v>
      </c>
      <c r="K1626" s="233" t="s">
        <v>19064</v>
      </c>
      <c r="L1626" s="229"/>
      <c r="M1626" s="230"/>
    </row>
    <row r="1627" spans="2:13" ht="15" customHeight="1">
      <c r="B1627" s="228"/>
      <c r="C1627" s="229">
        <v>754000405</v>
      </c>
      <c r="D1627" s="160" t="s">
        <v>8264</v>
      </c>
      <c r="E1627" s="230" t="s">
        <v>133</v>
      </c>
      <c r="F1627" s="160" t="str">
        <f>VLOOKUP(Table3[[#This Row],[FAMILIA]],FAM!$B$2:$C$61,2,FALSE)</f>
        <v>MAT.MANUTENCAO</v>
      </c>
      <c r="G1627" s="229" t="s">
        <v>182</v>
      </c>
      <c r="H1627" s="230">
        <v>4</v>
      </c>
      <c r="I1627" s="230">
        <v>16</v>
      </c>
      <c r="J1627" s="230" t="s">
        <v>19343</v>
      </c>
      <c r="K1627" s="233" t="s">
        <v>19064</v>
      </c>
      <c r="L1627" s="229"/>
      <c r="M1627" s="230"/>
    </row>
    <row r="1628" spans="2:13" ht="15" customHeight="1">
      <c r="B1628" s="228"/>
      <c r="C1628" s="229">
        <v>754000406</v>
      </c>
      <c r="D1628" s="160" t="s">
        <v>8266</v>
      </c>
      <c r="E1628" s="230" t="s">
        <v>133</v>
      </c>
      <c r="F1628" s="160" t="str">
        <f>VLOOKUP(Table3[[#This Row],[FAMILIA]],FAM!$B$2:$C$61,2,FALSE)</f>
        <v>MAT.MANUTENCAO</v>
      </c>
      <c r="G1628" s="229" t="s">
        <v>182</v>
      </c>
      <c r="H1628" s="230">
        <v>2</v>
      </c>
      <c r="I1628" s="230">
        <v>4</v>
      </c>
      <c r="J1628" s="230" t="s">
        <v>19814</v>
      </c>
      <c r="K1628" s="233" t="s">
        <v>19064</v>
      </c>
      <c r="L1628" s="229"/>
      <c r="M1628" s="230"/>
    </row>
    <row r="1629" spans="2:13" ht="15" customHeight="1">
      <c r="B1629" s="228">
        <v>2996</v>
      </c>
      <c r="C1629" s="229">
        <v>754000407</v>
      </c>
      <c r="D1629" s="160" t="s">
        <v>8268</v>
      </c>
      <c r="E1629" s="230" t="s">
        <v>133</v>
      </c>
      <c r="F1629" s="160" t="str">
        <f>VLOOKUP(Table3[[#This Row],[FAMILIA]],FAM!$B$2:$C$61,2,FALSE)</f>
        <v>MAT.MANUTENCAO</v>
      </c>
      <c r="G1629" s="229" t="s">
        <v>182</v>
      </c>
      <c r="H1629" s="230">
        <v>5</v>
      </c>
      <c r="I1629" s="230">
        <v>15</v>
      </c>
      <c r="J1629" s="230" t="s">
        <v>19890</v>
      </c>
      <c r="K1629" s="233" t="s">
        <v>19064</v>
      </c>
      <c r="L1629" s="229"/>
      <c r="M1629" s="230"/>
    </row>
    <row r="1630" spans="2:13" ht="15" customHeight="1">
      <c r="B1630" s="228">
        <v>2991</v>
      </c>
      <c r="C1630" s="229">
        <v>754000410</v>
      </c>
      <c r="D1630" s="160" t="s">
        <v>8274</v>
      </c>
      <c r="E1630" s="230" t="s">
        <v>133</v>
      </c>
      <c r="F1630" s="160" t="str">
        <f>VLOOKUP(Table3[[#This Row],[FAMILIA]],FAM!$B$2:$C$61,2,FALSE)</f>
        <v>MAT.MANUTENCAO</v>
      </c>
      <c r="G1630" s="229" t="s">
        <v>182</v>
      </c>
      <c r="H1630" s="230">
        <v>4</v>
      </c>
      <c r="I1630" s="230">
        <v>10</v>
      </c>
      <c r="J1630" s="230" t="s">
        <v>19890</v>
      </c>
      <c r="K1630" s="233" t="s">
        <v>19064</v>
      </c>
      <c r="L1630" s="229"/>
      <c r="M1630" s="230"/>
    </row>
    <row r="1631" spans="2:13" ht="15" customHeight="1">
      <c r="B1631" s="228">
        <v>2548</v>
      </c>
      <c r="C1631" s="229">
        <v>754000411</v>
      </c>
      <c r="D1631" s="160" t="s">
        <v>8276</v>
      </c>
      <c r="E1631" s="230" t="s">
        <v>133</v>
      </c>
      <c r="F1631" s="160" t="str">
        <f>VLOOKUP(Table3[[#This Row],[FAMILIA]],FAM!$B$2:$C$61,2,FALSE)</f>
        <v>MAT.MANUTENCAO</v>
      </c>
      <c r="G1631" s="229" t="s">
        <v>182</v>
      </c>
      <c r="H1631" s="230">
        <v>2</v>
      </c>
      <c r="I1631" s="230">
        <v>4</v>
      </c>
      <c r="J1631" s="230" t="s">
        <v>19914</v>
      </c>
      <c r="K1631" s="233" t="s">
        <v>19064</v>
      </c>
      <c r="L1631" s="229"/>
      <c r="M1631" s="230"/>
    </row>
    <row r="1632" spans="2:13" ht="15" customHeight="1">
      <c r="B1632" s="228">
        <v>2237</v>
      </c>
      <c r="C1632" s="229">
        <v>754000413</v>
      </c>
      <c r="D1632" s="160" t="s">
        <v>8280</v>
      </c>
      <c r="E1632" s="230" t="s">
        <v>133</v>
      </c>
      <c r="F1632" s="160" t="str">
        <f>VLOOKUP(Table3[[#This Row],[FAMILIA]],FAM!$B$2:$C$61,2,FALSE)</f>
        <v>MAT.MANUTENCAO</v>
      </c>
      <c r="G1632" s="229" t="s">
        <v>182</v>
      </c>
      <c r="H1632" s="230">
        <v>8</v>
      </c>
      <c r="I1632" s="230">
        <v>24</v>
      </c>
      <c r="J1632" s="230" t="s">
        <v>19343</v>
      </c>
      <c r="K1632" s="233" t="s">
        <v>19064</v>
      </c>
      <c r="L1632" s="229"/>
      <c r="M1632" s="230"/>
    </row>
    <row r="1633" spans="2:13" ht="15" customHeight="1">
      <c r="B1633" s="228"/>
      <c r="C1633" s="229">
        <v>754000415</v>
      </c>
      <c r="D1633" s="160" t="s">
        <v>8284</v>
      </c>
      <c r="E1633" s="230" t="s">
        <v>133</v>
      </c>
      <c r="F1633" s="160" t="str">
        <f>VLOOKUP(Table3[[#This Row],[FAMILIA]],FAM!$B$2:$C$61,2,FALSE)</f>
        <v>MAT.MANUTENCAO</v>
      </c>
      <c r="G1633" s="229" t="s">
        <v>182</v>
      </c>
      <c r="H1633" s="230">
        <v>4</v>
      </c>
      <c r="I1633" s="230">
        <v>8</v>
      </c>
      <c r="J1633" s="230" t="s">
        <v>19801</v>
      </c>
      <c r="K1633" s="233" t="s">
        <v>19064</v>
      </c>
      <c r="L1633" s="229"/>
      <c r="M1633" s="230"/>
    </row>
    <row r="1634" spans="2:13" ht="15" customHeight="1">
      <c r="B1634" s="228"/>
      <c r="C1634" s="229">
        <v>754000423</v>
      </c>
      <c r="D1634" s="160" t="s">
        <v>8300</v>
      </c>
      <c r="E1634" s="230" t="s">
        <v>133</v>
      </c>
      <c r="F1634" s="160" t="str">
        <f>VLOOKUP(Table3[[#This Row],[FAMILIA]],FAM!$B$2:$C$61,2,FALSE)</f>
        <v>MAT.MANUTENCAO</v>
      </c>
      <c r="G1634" s="229" t="s">
        <v>182</v>
      </c>
      <c r="H1634" s="230">
        <v>4</v>
      </c>
      <c r="I1634" s="230">
        <v>8</v>
      </c>
      <c r="J1634" s="230" t="s">
        <v>19343</v>
      </c>
      <c r="K1634" s="233" t="s">
        <v>19064</v>
      </c>
      <c r="L1634" s="229"/>
      <c r="M1634" s="230"/>
    </row>
    <row r="1635" spans="2:13" ht="15" customHeight="1">
      <c r="B1635" s="228">
        <v>575</v>
      </c>
      <c r="C1635" s="229">
        <v>754000425</v>
      </c>
      <c r="D1635" s="160" t="s">
        <v>8304</v>
      </c>
      <c r="E1635" s="230" t="s">
        <v>133</v>
      </c>
      <c r="F1635" s="160" t="str">
        <f>VLOOKUP(Table3[[#This Row],[FAMILIA]],FAM!$B$2:$C$61,2,FALSE)</f>
        <v>MAT.MANUTENCAO</v>
      </c>
      <c r="G1635" s="229" t="s">
        <v>182</v>
      </c>
      <c r="H1635" s="230">
        <v>4</v>
      </c>
      <c r="I1635" s="230">
        <v>12</v>
      </c>
      <c r="J1635" s="230" t="s">
        <v>19527</v>
      </c>
      <c r="K1635" s="233" t="s">
        <v>19064</v>
      </c>
      <c r="L1635" s="229"/>
      <c r="M1635" s="230"/>
    </row>
    <row r="1636" spans="2:13" ht="15" customHeight="1">
      <c r="B1636" s="228"/>
      <c r="C1636" s="229">
        <v>754000427</v>
      </c>
      <c r="D1636" s="160" t="s">
        <v>8308</v>
      </c>
      <c r="E1636" s="230" t="s">
        <v>133</v>
      </c>
      <c r="F1636" s="160" t="str">
        <f>VLOOKUP(Table3[[#This Row],[FAMILIA]],FAM!$B$2:$C$61,2,FALSE)</f>
        <v>MAT.MANUTENCAO</v>
      </c>
      <c r="G1636" s="229" t="s">
        <v>182</v>
      </c>
      <c r="H1636" s="230">
        <v>1</v>
      </c>
      <c r="I1636" s="230">
        <v>2</v>
      </c>
      <c r="J1636" s="230" t="s">
        <v>19816</v>
      </c>
      <c r="K1636" s="233" t="s">
        <v>19064</v>
      </c>
      <c r="L1636" s="229"/>
      <c r="M1636" s="230"/>
    </row>
    <row r="1637" spans="2:13" ht="15" customHeight="1">
      <c r="B1637" s="228">
        <v>6029</v>
      </c>
      <c r="C1637" s="229">
        <v>754000428</v>
      </c>
      <c r="D1637" s="160" t="s">
        <v>8310</v>
      </c>
      <c r="E1637" s="230" t="s">
        <v>133</v>
      </c>
      <c r="F1637" s="160" t="str">
        <f>VLOOKUP(Table3[[#This Row],[FAMILIA]],FAM!$B$2:$C$61,2,FALSE)</f>
        <v>MAT.MANUTENCAO</v>
      </c>
      <c r="G1637" s="229" t="s">
        <v>182</v>
      </c>
      <c r="H1637" s="230">
        <v>4</v>
      </c>
      <c r="I1637" s="230">
        <v>8</v>
      </c>
      <c r="J1637" s="230" t="s">
        <v>19901</v>
      </c>
      <c r="K1637" s="233" t="s">
        <v>19064</v>
      </c>
      <c r="L1637" s="229"/>
      <c r="M1637" s="230"/>
    </row>
    <row r="1638" spans="2:13" ht="15" customHeight="1">
      <c r="B1638" s="228">
        <v>2228</v>
      </c>
      <c r="C1638" s="229">
        <v>754000429</v>
      </c>
      <c r="D1638" s="160" t="s">
        <v>8312</v>
      </c>
      <c r="E1638" s="230" t="s">
        <v>133</v>
      </c>
      <c r="F1638" s="160" t="s">
        <v>134</v>
      </c>
      <c r="G1638" s="229" t="s">
        <v>182</v>
      </c>
      <c r="H1638" s="230">
        <v>2</v>
      </c>
      <c r="I1638" s="230">
        <v>4</v>
      </c>
      <c r="J1638" s="230" t="s">
        <v>19888</v>
      </c>
      <c r="K1638" s="233" t="s">
        <v>19064</v>
      </c>
      <c r="L1638" s="229"/>
      <c r="M1638" s="230"/>
    </row>
    <row r="1639" spans="2:13" ht="15" customHeight="1">
      <c r="B1639" s="228">
        <v>2227</v>
      </c>
      <c r="C1639" s="229">
        <v>754000430</v>
      </c>
      <c r="D1639" s="160" t="s">
        <v>8314</v>
      </c>
      <c r="E1639" s="230" t="s">
        <v>133</v>
      </c>
      <c r="F1639" s="160" t="str">
        <f>VLOOKUP(Table3[[#This Row],[FAMILIA]],FAM!$B$2:$C$61,2,FALSE)</f>
        <v>MAT.MANUTENCAO</v>
      </c>
      <c r="G1639" s="229" t="s">
        <v>182</v>
      </c>
      <c r="H1639" s="230">
        <v>2</v>
      </c>
      <c r="I1639" s="230">
        <v>4</v>
      </c>
      <c r="J1639" s="230" t="s">
        <v>19888</v>
      </c>
      <c r="K1639" s="233" t="s">
        <v>19064</v>
      </c>
      <c r="L1639" s="229"/>
      <c r="M1639" s="230"/>
    </row>
    <row r="1640" spans="2:13" ht="15" customHeight="1">
      <c r="B1640" s="228">
        <v>587</v>
      </c>
      <c r="C1640" s="229">
        <v>754000431</v>
      </c>
      <c r="D1640" s="160" t="s">
        <v>8316</v>
      </c>
      <c r="E1640" s="230" t="s">
        <v>133</v>
      </c>
      <c r="F1640" s="160" t="str">
        <f>VLOOKUP(Table3[[#This Row],[FAMILIA]],FAM!$B$2:$C$61,2,FALSE)</f>
        <v>MAT.MANUTENCAO</v>
      </c>
      <c r="G1640" s="229" t="s">
        <v>182</v>
      </c>
      <c r="H1640" s="230">
        <v>8</v>
      </c>
      <c r="I1640" s="230">
        <v>16</v>
      </c>
      <c r="J1640" s="230" t="s">
        <v>19814</v>
      </c>
      <c r="K1640" s="233" t="s">
        <v>19064</v>
      </c>
      <c r="L1640" s="229"/>
      <c r="M1640" s="230"/>
    </row>
    <row r="1641" spans="2:13" ht="15" customHeight="1">
      <c r="B1641" s="228"/>
      <c r="C1641" s="229">
        <v>754000432</v>
      </c>
      <c r="D1641" s="160" t="s">
        <v>8318</v>
      </c>
      <c r="E1641" s="230" t="s">
        <v>133</v>
      </c>
      <c r="F1641" s="160" t="str">
        <f>VLOOKUP(Table3[[#This Row],[FAMILIA]],FAM!$B$2:$C$61,2,FALSE)</f>
        <v>MAT.MANUTENCAO</v>
      </c>
      <c r="G1641" s="229" t="s">
        <v>182</v>
      </c>
      <c r="H1641" s="230">
        <v>4</v>
      </c>
      <c r="I1641" s="230">
        <v>8</v>
      </c>
      <c r="J1641" s="230" t="s">
        <v>19539</v>
      </c>
      <c r="K1641" s="233" t="s">
        <v>19064</v>
      </c>
      <c r="L1641" s="229"/>
      <c r="M1641" s="230"/>
    </row>
    <row r="1642" spans="2:13" ht="15" customHeight="1">
      <c r="B1642" s="228"/>
      <c r="C1642" s="229">
        <v>754000433</v>
      </c>
      <c r="D1642" s="160" t="s">
        <v>8320</v>
      </c>
      <c r="E1642" s="230" t="s">
        <v>133</v>
      </c>
      <c r="F1642" s="160" t="str">
        <f>VLOOKUP(Table3[[#This Row],[FAMILIA]],FAM!$B$2:$C$61,2,FALSE)</f>
        <v>MAT.MANUTENCAO</v>
      </c>
      <c r="G1642" s="229" t="s">
        <v>182</v>
      </c>
      <c r="H1642" s="230">
        <v>4</v>
      </c>
      <c r="I1642" s="230">
        <v>8</v>
      </c>
      <c r="J1642" s="230" t="s">
        <v>19801</v>
      </c>
      <c r="K1642" s="233" t="s">
        <v>19064</v>
      </c>
      <c r="L1642" s="229"/>
      <c r="M1642" s="230"/>
    </row>
    <row r="1643" spans="2:13" ht="15" customHeight="1">
      <c r="B1643" s="228"/>
      <c r="C1643" s="229">
        <v>754000434</v>
      </c>
      <c r="D1643" s="160" t="s">
        <v>8322</v>
      </c>
      <c r="E1643" s="230" t="s">
        <v>133</v>
      </c>
      <c r="F1643" s="160" t="str">
        <f>VLOOKUP(Table3[[#This Row],[FAMILIA]],FAM!$B$2:$C$61,2,FALSE)</f>
        <v>MAT.MANUTENCAO</v>
      </c>
      <c r="G1643" s="229" t="s">
        <v>182</v>
      </c>
      <c r="H1643" s="230">
        <v>4</v>
      </c>
      <c r="I1643" s="230">
        <v>8</v>
      </c>
      <c r="J1643" s="230" t="s">
        <v>19801</v>
      </c>
      <c r="K1643" s="233" t="s">
        <v>19064</v>
      </c>
      <c r="L1643" s="229"/>
      <c r="M1643" s="230"/>
    </row>
    <row r="1644" spans="2:13" ht="15" customHeight="1">
      <c r="B1644" s="228">
        <v>4367</v>
      </c>
      <c r="C1644" s="229">
        <v>754000438</v>
      </c>
      <c r="D1644" s="160" t="s">
        <v>8330</v>
      </c>
      <c r="E1644" s="230" t="s">
        <v>133</v>
      </c>
      <c r="F1644" s="160" t="str">
        <f>VLOOKUP(Table3[[#This Row],[FAMILIA]],FAM!$B$2:$C$61,2,FALSE)</f>
        <v>MAT.MANUTENCAO</v>
      </c>
      <c r="G1644" s="229" t="s">
        <v>182</v>
      </c>
      <c r="H1644" s="230">
        <v>2</v>
      </c>
      <c r="I1644" s="230">
        <v>10</v>
      </c>
      <c r="J1644" s="230" t="s">
        <v>19814</v>
      </c>
      <c r="K1644" s="233" t="s">
        <v>19064</v>
      </c>
      <c r="L1644" s="229" t="s">
        <v>19915</v>
      </c>
      <c r="M1644" s="230"/>
    </row>
    <row r="1645" spans="2:13" ht="15" customHeight="1">
      <c r="B1645" s="228"/>
      <c r="C1645" s="242">
        <v>754000439</v>
      </c>
      <c r="D1645" s="160" t="s">
        <v>8332</v>
      </c>
      <c r="E1645" s="230" t="s">
        <v>133</v>
      </c>
      <c r="F1645" s="160" t="str">
        <f>VLOOKUP(Table3[[#This Row],[FAMILIA]],FAM!$B$2:$C$61,2,FALSE)</f>
        <v>MAT.MANUTENCAO</v>
      </c>
      <c r="G1645" s="229" t="s">
        <v>182</v>
      </c>
      <c r="H1645" s="230">
        <v>1</v>
      </c>
      <c r="I1645" s="230">
        <v>2</v>
      </c>
      <c r="J1645" s="230" t="s">
        <v>19343</v>
      </c>
      <c r="K1645" s="233" t="s">
        <v>19064</v>
      </c>
      <c r="L1645" s="229"/>
      <c r="M1645" s="230"/>
    </row>
    <row r="1646" spans="2:13" ht="15" customHeight="1">
      <c r="B1646" s="228">
        <v>2225</v>
      </c>
      <c r="C1646" s="229">
        <v>754000440</v>
      </c>
      <c r="D1646" s="160" t="s">
        <v>8334</v>
      </c>
      <c r="E1646" s="230" t="s">
        <v>133</v>
      </c>
      <c r="F1646" s="160" t="str">
        <f>VLOOKUP(Table3[[#This Row],[FAMILIA]],FAM!$B$2:$C$61,2,FALSE)</f>
        <v>MAT.MANUTENCAO</v>
      </c>
      <c r="G1646" s="229" t="s">
        <v>182</v>
      </c>
      <c r="H1646" s="230">
        <v>4</v>
      </c>
      <c r="I1646" s="230">
        <v>12</v>
      </c>
      <c r="J1646" s="230" t="s">
        <v>19816</v>
      </c>
      <c r="K1646" s="233" t="s">
        <v>19064</v>
      </c>
      <c r="L1646" s="229"/>
      <c r="M1646" s="230"/>
    </row>
    <row r="1647" spans="2:13" ht="15" customHeight="1">
      <c r="B1647" s="228">
        <v>6285</v>
      </c>
      <c r="C1647" s="229">
        <v>754000441</v>
      </c>
      <c r="D1647" s="160" t="s">
        <v>19916</v>
      </c>
      <c r="E1647" s="230" t="s">
        <v>133</v>
      </c>
      <c r="F1647" s="160" t="str">
        <f>VLOOKUP(Table3[[#This Row],[FAMILIA]],FAM!$B$2:$C$61,2,FALSE)</f>
        <v>MAT.MANUTENCAO</v>
      </c>
      <c r="G1647" s="229" t="s">
        <v>182</v>
      </c>
      <c r="H1647" s="230">
        <v>300</v>
      </c>
      <c r="I1647" s="230">
        <v>100</v>
      </c>
      <c r="J1647" s="230" t="s">
        <v>19816</v>
      </c>
      <c r="K1647" s="233" t="s">
        <v>19064</v>
      </c>
      <c r="L1647" s="229"/>
      <c r="M1647" s="230"/>
    </row>
    <row r="1648" spans="2:13" ht="15" customHeight="1">
      <c r="B1648" s="228">
        <v>6851</v>
      </c>
      <c r="C1648" s="229">
        <v>754000442</v>
      </c>
      <c r="D1648" s="160" t="s">
        <v>7949</v>
      </c>
      <c r="E1648" s="230" t="s">
        <v>133</v>
      </c>
      <c r="F1648" s="160" t="str">
        <f>VLOOKUP(Table3[[#This Row],[FAMILIA]],FAM!$B$2:$C$61,2,FALSE)</f>
        <v>MAT.MANUTENCAO</v>
      </c>
      <c r="G1648" s="229" t="s">
        <v>182</v>
      </c>
      <c r="H1648" s="230">
        <v>24</v>
      </c>
      <c r="I1648" s="230">
        <v>60</v>
      </c>
      <c r="J1648" s="230" t="s">
        <v>19917</v>
      </c>
      <c r="K1648" s="233" t="s">
        <v>19064</v>
      </c>
      <c r="L1648" s="229"/>
      <c r="M1648" s="230"/>
    </row>
    <row r="1649" spans="2:13" ht="15" customHeight="1">
      <c r="B1649" s="228"/>
      <c r="C1649" s="229">
        <v>754000444</v>
      </c>
      <c r="D1649" s="160" t="s">
        <v>8342</v>
      </c>
      <c r="E1649" s="230" t="s">
        <v>133</v>
      </c>
      <c r="F1649" s="160" t="str">
        <f>VLOOKUP(Table3[[#This Row],[FAMILIA]],FAM!$B$2:$C$61,2,FALSE)</f>
        <v>MAT.MANUTENCAO</v>
      </c>
      <c r="G1649" s="229" t="s">
        <v>182</v>
      </c>
      <c r="H1649" s="230">
        <v>8</v>
      </c>
      <c r="I1649" s="230">
        <v>24</v>
      </c>
      <c r="J1649" s="230" t="s">
        <v>19816</v>
      </c>
      <c r="K1649" s="233" t="s">
        <v>19064</v>
      </c>
      <c r="L1649" s="229"/>
      <c r="M1649" s="230"/>
    </row>
    <row r="1650" spans="2:13" ht="15" customHeight="1">
      <c r="B1650" s="228">
        <v>6129</v>
      </c>
      <c r="C1650" s="229">
        <v>754000446</v>
      </c>
      <c r="D1650" s="160" t="s">
        <v>8346</v>
      </c>
      <c r="E1650" s="230" t="s">
        <v>133</v>
      </c>
      <c r="F1650" s="160" t="str">
        <f>VLOOKUP(Table3[[#This Row],[FAMILIA]],FAM!$B$2:$C$61,2,FALSE)</f>
        <v>MAT.MANUTENCAO</v>
      </c>
      <c r="G1650" s="229" t="s">
        <v>182</v>
      </c>
      <c r="H1650" s="230">
        <v>2</v>
      </c>
      <c r="I1650" s="230">
        <v>4</v>
      </c>
      <c r="J1650" s="230" t="s">
        <v>19914</v>
      </c>
      <c r="K1650" s="233" t="s">
        <v>19064</v>
      </c>
      <c r="L1650" s="229"/>
      <c r="M1650" s="230"/>
    </row>
    <row r="1651" spans="2:13" ht="15" customHeight="1">
      <c r="B1651" s="228">
        <v>3020</v>
      </c>
      <c r="C1651" s="229">
        <v>754000449</v>
      </c>
      <c r="D1651" s="160" t="s">
        <v>8352</v>
      </c>
      <c r="E1651" s="230" t="s">
        <v>133</v>
      </c>
      <c r="F1651" s="160" t="str">
        <f>VLOOKUP(Table3[[#This Row],[FAMILIA]],FAM!$B$2:$C$61,2,FALSE)</f>
        <v>MAT.MANUTENCAO</v>
      </c>
      <c r="G1651" s="229" t="s">
        <v>182</v>
      </c>
      <c r="H1651" s="230">
        <v>4</v>
      </c>
      <c r="I1651" s="230">
        <v>10</v>
      </c>
      <c r="J1651" s="230" t="s">
        <v>19527</v>
      </c>
      <c r="K1651" s="233" t="s">
        <v>19064</v>
      </c>
      <c r="L1651" s="229"/>
      <c r="M1651" s="230"/>
    </row>
    <row r="1652" spans="2:13" ht="15" customHeight="1">
      <c r="B1652" s="228">
        <v>3729</v>
      </c>
      <c r="C1652" s="229">
        <v>754000450</v>
      </c>
      <c r="D1652" s="160" t="s">
        <v>8354</v>
      </c>
      <c r="E1652" s="230" t="s">
        <v>133</v>
      </c>
      <c r="F1652" s="160" t="str">
        <f>VLOOKUP(Table3[[#This Row],[FAMILIA]],FAM!$B$2:$C$61,2,FALSE)</f>
        <v>MAT.MANUTENCAO</v>
      </c>
      <c r="G1652" s="229" t="s">
        <v>182</v>
      </c>
      <c r="H1652" s="230">
        <v>2</v>
      </c>
      <c r="I1652" s="230">
        <v>4</v>
      </c>
      <c r="J1652" s="230" t="s">
        <v>19918</v>
      </c>
      <c r="K1652" s="233" t="s">
        <v>19064</v>
      </c>
      <c r="L1652" s="229"/>
      <c r="M1652" s="230"/>
    </row>
    <row r="1653" spans="2:13" ht="15" customHeight="1">
      <c r="B1653" s="228">
        <v>2328</v>
      </c>
      <c r="C1653" s="229">
        <v>754000452</v>
      </c>
      <c r="D1653" s="160" t="s">
        <v>8358</v>
      </c>
      <c r="E1653" s="230" t="s">
        <v>133</v>
      </c>
      <c r="F1653" s="160" t="str">
        <f>VLOOKUP(Table3[[#This Row],[FAMILIA]],FAM!$B$2:$C$61,2,FALSE)</f>
        <v>MAT.MANUTENCAO</v>
      </c>
      <c r="G1653" s="229" t="s">
        <v>182</v>
      </c>
      <c r="H1653" s="230">
        <v>4</v>
      </c>
      <c r="I1653" s="230">
        <v>8</v>
      </c>
      <c r="J1653" s="230" t="s">
        <v>19779</v>
      </c>
      <c r="K1653" s="233" t="s">
        <v>19064</v>
      </c>
      <c r="L1653" s="229"/>
      <c r="M1653" s="230"/>
    </row>
    <row r="1654" spans="2:13" ht="15" customHeight="1">
      <c r="B1654" s="228">
        <v>1442</v>
      </c>
      <c r="C1654" s="229">
        <v>754000453</v>
      </c>
      <c r="D1654" s="160" t="s">
        <v>8360</v>
      </c>
      <c r="E1654" s="230" t="s">
        <v>133</v>
      </c>
      <c r="F1654" s="160" t="str">
        <f>VLOOKUP(Table3[[#This Row],[FAMILIA]],FAM!$B$2:$C$61,2,FALSE)</f>
        <v>MAT.MANUTENCAO</v>
      </c>
      <c r="G1654" s="229" t="s">
        <v>182</v>
      </c>
      <c r="H1654" s="230">
        <v>4</v>
      </c>
      <c r="I1654" s="230">
        <v>8</v>
      </c>
      <c r="J1654" s="230" t="s">
        <v>19890</v>
      </c>
      <c r="K1654" s="233" t="s">
        <v>19064</v>
      </c>
      <c r="L1654" s="229"/>
      <c r="M1654" s="230"/>
    </row>
    <row r="1655" spans="2:13" ht="15" customHeight="1">
      <c r="B1655" s="228">
        <v>1445</v>
      </c>
      <c r="C1655" s="229">
        <v>754000454</v>
      </c>
      <c r="D1655" s="160" t="s">
        <v>8362</v>
      </c>
      <c r="E1655" s="230" t="s">
        <v>133</v>
      </c>
      <c r="F1655" s="160" t="str">
        <f>VLOOKUP(Table3[[#This Row],[FAMILIA]],FAM!$B$2:$C$61,2,FALSE)</f>
        <v>MAT.MANUTENCAO</v>
      </c>
      <c r="G1655" s="229" t="s">
        <v>182</v>
      </c>
      <c r="H1655" s="230">
        <v>4</v>
      </c>
      <c r="I1655" s="230">
        <v>8</v>
      </c>
      <c r="J1655" s="230" t="s">
        <v>19914</v>
      </c>
      <c r="K1655" s="233" t="s">
        <v>19064</v>
      </c>
      <c r="L1655" s="229"/>
      <c r="M1655" s="230"/>
    </row>
    <row r="1656" spans="2:13" ht="15" customHeight="1">
      <c r="B1656" s="228">
        <v>2239</v>
      </c>
      <c r="C1656" s="229">
        <v>754000455</v>
      </c>
      <c r="D1656" s="160" t="s">
        <v>8364</v>
      </c>
      <c r="E1656" s="230" t="s">
        <v>133</v>
      </c>
      <c r="F1656" s="160" t="str">
        <f>VLOOKUP(Table3[[#This Row],[FAMILIA]],FAM!$B$2:$C$61,2,FALSE)</f>
        <v>MAT.MANUTENCAO</v>
      </c>
      <c r="G1656" s="229" t="s">
        <v>182</v>
      </c>
      <c r="H1656" s="230">
        <v>4</v>
      </c>
      <c r="I1656" s="230">
        <v>8</v>
      </c>
      <c r="J1656" s="230" t="s">
        <v>19888</v>
      </c>
      <c r="K1656" s="233" t="s">
        <v>19064</v>
      </c>
      <c r="L1656" s="229"/>
      <c r="M1656" s="230"/>
    </row>
    <row r="1657" spans="2:13" ht="15" customHeight="1">
      <c r="B1657" s="228">
        <v>2327</v>
      </c>
      <c r="C1657" s="229">
        <v>754000456</v>
      </c>
      <c r="D1657" s="160" t="s">
        <v>8366</v>
      </c>
      <c r="E1657" s="230" t="s">
        <v>133</v>
      </c>
      <c r="F1657" s="160" t="str">
        <f>VLOOKUP(Table3[[#This Row],[FAMILIA]],FAM!$B$2:$C$61,2,FALSE)</f>
        <v>MAT.MANUTENCAO</v>
      </c>
      <c r="G1657" s="229" t="s">
        <v>182</v>
      </c>
      <c r="H1657" s="230">
        <v>4</v>
      </c>
      <c r="I1657" s="230">
        <v>8</v>
      </c>
      <c r="J1657" s="230" t="s">
        <v>19779</v>
      </c>
      <c r="K1657" s="233" t="s">
        <v>19064</v>
      </c>
      <c r="L1657" s="229"/>
      <c r="M1657" s="230"/>
    </row>
    <row r="1658" spans="2:13" ht="15" customHeight="1">
      <c r="B1658" s="228">
        <v>4040</v>
      </c>
      <c r="C1658" s="229">
        <v>754000457</v>
      </c>
      <c r="D1658" s="160" t="s">
        <v>8368</v>
      </c>
      <c r="E1658" s="230" t="s">
        <v>133</v>
      </c>
      <c r="F1658" s="160" t="str">
        <f>VLOOKUP(Table3[[#This Row],[FAMILIA]],FAM!$B$2:$C$61,2,FALSE)</f>
        <v>MAT.MANUTENCAO</v>
      </c>
      <c r="G1658" s="229" t="s">
        <v>182</v>
      </c>
      <c r="H1658" s="230">
        <v>4</v>
      </c>
      <c r="I1658" s="230">
        <v>8</v>
      </c>
      <c r="J1658" s="230" t="s">
        <v>19919</v>
      </c>
      <c r="K1658" s="233" t="s">
        <v>19064</v>
      </c>
      <c r="L1658" s="229"/>
      <c r="M1658" s="230"/>
    </row>
    <row r="1659" spans="2:13" ht="15" customHeight="1">
      <c r="B1659" s="228">
        <v>4575</v>
      </c>
      <c r="C1659" s="229">
        <v>754000458</v>
      </c>
      <c r="D1659" s="160" t="s">
        <v>8370</v>
      </c>
      <c r="E1659" s="230" t="s">
        <v>133</v>
      </c>
      <c r="F1659" s="160" t="str">
        <f>VLOOKUP(Table3[[#This Row],[FAMILIA]],FAM!$B$2:$C$61,2,FALSE)</f>
        <v>MAT.MANUTENCAO</v>
      </c>
      <c r="G1659" s="229" t="s">
        <v>182</v>
      </c>
      <c r="H1659" s="230">
        <v>10</v>
      </c>
      <c r="I1659" s="230">
        <v>50</v>
      </c>
      <c r="J1659" s="230" t="s">
        <v>19908</v>
      </c>
      <c r="K1659" s="233" t="s">
        <v>19064</v>
      </c>
      <c r="L1659" s="229" t="s">
        <v>19224</v>
      </c>
      <c r="M1659" s="230"/>
    </row>
    <row r="1660" spans="2:13" ht="15" customHeight="1">
      <c r="B1660" s="228"/>
      <c r="C1660" s="229">
        <v>754000461</v>
      </c>
      <c r="D1660" s="160" t="s">
        <v>8376</v>
      </c>
      <c r="E1660" s="230" t="s">
        <v>133</v>
      </c>
      <c r="F1660" s="160" t="str">
        <f>VLOOKUP(Table3[[#This Row],[FAMILIA]],FAM!$B$2:$C$61,2,FALSE)</f>
        <v>MAT.MANUTENCAO</v>
      </c>
      <c r="G1660" s="229" t="s">
        <v>182</v>
      </c>
      <c r="H1660" s="230">
        <v>4</v>
      </c>
      <c r="I1660" s="230">
        <v>12</v>
      </c>
      <c r="J1660" s="230" t="s">
        <v>19816</v>
      </c>
      <c r="K1660" s="233" t="s">
        <v>19064</v>
      </c>
      <c r="L1660" s="229"/>
      <c r="M1660" s="230"/>
    </row>
    <row r="1661" spans="2:13" ht="15" customHeight="1">
      <c r="B1661" s="228">
        <v>2231</v>
      </c>
      <c r="C1661" s="229">
        <v>754000463</v>
      </c>
      <c r="D1661" s="160" t="s">
        <v>8380</v>
      </c>
      <c r="E1661" s="230" t="s">
        <v>133</v>
      </c>
      <c r="F1661" s="160" t="str">
        <f>VLOOKUP(Table3[[#This Row],[FAMILIA]],FAM!$B$2:$C$61,2,FALSE)</f>
        <v>MAT.MANUTENCAO</v>
      </c>
      <c r="G1661" s="229" t="s">
        <v>182</v>
      </c>
      <c r="H1661" s="230">
        <v>4</v>
      </c>
      <c r="I1661" s="230">
        <v>12</v>
      </c>
      <c r="J1661" s="230" t="s">
        <v>19888</v>
      </c>
      <c r="K1661" s="233" t="s">
        <v>19064</v>
      </c>
      <c r="L1661" s="229"/>
      <c r="M1661" s="230"/>
    </row>
    <row r="1662" spans="2:13" ht="15" customHeight="1">
      <c r="B1662" s="228">
        <v>4845</v>
      </c>
      <c r="C1662" s="229">
        <v>754000464</v>
      </c>
      <c r="D1662" s="160" t="s">
        <v>8382</v>
      </c>
      <c r="E1662" s="230" t="s">
        <v>133</v>
      </c>
      <c r="F1662" s="160" t="str">
        <f>VLOOKUP(Table3[[#This Row],[FAMILIA]],FAM!$B$2:$C$61,2,FALSE)</f>
        <v>MAT.MANUTENCAO</v>
      </c>
      <c r="G1662" s="229" t="s">
        <v>182</v>
      </c>
      <c r="H1662" s="230">
        <v>4</v>
      </c>
      <c r="I1662" s="230">
        <v>8</v>
      </c>
      <c r="J1662" s="230" t="s">
        <v>19920</v>
      </c>
      <c r="K1662" s="233" t="s">
        <v>19064</v>
      </c>
      <c r="L1662" s="229"/>
      <c r="M1662" s="230"/>
    </row>
    <row r="1663" spans="2:13" ht="15" customHeight="1">
      <c r="B1663" s="228">
        <v>4142</v>
      </c>
      <c r="C1663" s="229">
        <v>754000465</v>
      </c>
      <c r="D1663" s="160" t="s">
        <v>8384</v>
      </c>
      <c r="E1663" s="230" t="s">
        <v>133</v>
      </c>
      <c r="F1663" s="160" t="str">
        <f>VLOOKUP(Table3[[#This Row],[FAMILIA]],FAM!$B$2:$C$61,2,FALSE)</f>
        <v>MAT.MANUTENCAO</v>
      </c>
      <c r="G1663" s="229" t="s">
        <v>182</v>
      </c>
      <c r="H1663" s="230">
        <v>4</v>
      </c>
      <c r="I1663" s="230">
        <v>8</v>
      </c>
      <c r="J1663" s="230" t="s">
        <v>19563</v>
      </c>
      <c r="K1663" s="233" t="s">
        <v>19064</v>
      </c>
      <c r="L1663" s="229"/>
      <c r="M1663" s="230"/>
    </row>
    <row r="1664" spans="2:13" ht="15" customHeight="1">
      <c r="B1664" s="228">
        <v>4056</v>
      </c>
      <c r="C1664" s="229">
        <v>754000466</v>
      </c>
      <c r="D1664" s="160" t="s">
        <v>8386</v>
      </c>
      <c r="E1664" s="230" t="s">
        <v>133</v>
      </c>
      <c r="F1664" s="160" t="str">
        <f>VLOOKUP(Table3[[#This Row],[FAMILIA]],FAM!$B$2:$C$61,2,FALSE)</f>
        <v>MAT.MANUTENCAO</v>
      </c>
      <c r="G1664" s="229" t="s">
        <v>182</v>
      </c>
      <c r="H1664" s="230">
        <v>4</v>
      </c>
      <c r="I1664" s="230">
        <v>8</v>
      </c>
      <c r="J1664" s="230" t="s">
        <v>19904</v>
      </c>
      <c r="K1664" s="233" t="s">
        <v>19064</v>
      </c>
      <c r="L1664" s="229"/>
      <c r="M1664" s="230"/>
    </row>
    <row r="1665" spans="2:13" ht="15" customHeight="1">
      <c r="B1665" s="228">
        <v>1443</v>
      </c>
      <c r="C1665" s="229">
        <v>754000467</v>
      </c>
      <c r="D1665" s="160" t="s">
        <v>8388</v>
      </c>
      <c r="E1665" s="230" t="s">
        <v>133</v>
      </c>
      <c r="F1665" s="160" t="str">
        <f>VLOOKUP(Table3[[#This Row],[FAMILIA]],FAM!$B$2:$C$61,2,FALSE)</f>
        <v>MAT.MANUTENCAO</v>
      </c>
      <c r="G1665" s="229" t="s">
        <v>182</v>
      </c>
      <c r="H1665" s="230">
        <v>4</v>
      </c>
      <c r="I1665" s="230">
        <v>8</v>
      </c>
      <c r="J1665" s="230" t="s">
        <v>19890</v>
      </c>
      <c r="K1665" s="233" t="s">
        <v>19064</v>
      </c>
      <c r="L1665" s="229"/>
      <c r="M1665" s="230"/>
    </row>
    <row r="1666" spans="2:13" ht="15" customHeight="1">
      <c r="B1666" s="228">
        <v>2515</v>
      </c>
      <c r="C1666" s="229">
        <v>754000468</v>
      </c>
      <c r="D1666" s="160" t="s">
        <v>8390</v>
      </c>
      <c r="E1666" s="230" t="s">
        <v>133</v>
      </c>
      <c r="F1666" s="160" t="str">
        <f>VLOOKUP(Table3[[#This Row],[FAMILIA]],FAM!$B$2:$C$61,2,FALSE)</f>
        <v>MAT.MANUTENCAO</v>
      </c>
      <c r="G1666" s="229" t="s">
        <v>182</v>
      </c>
      <c r="H1666" s="230">
        <v>8</v>
      </c>
      <c r="I1666" s="230">
        <v>16</v>
      </c>
      <c r="J1666" s="230" t="s">
        <v>19779</v>
      </c>
      <c r="K1666" s="233" t="s">
        <v>19064</v>
      </c>
      <c r="L1666" s="229"/>
      <c r="M1666" s="230"/>
    </row>
    <row r="1667" spans="2:13" ht="15" customHeight="1">
      <c r="B1667" s="228">
        <v>2995</v>
      </c>
      <c r="C1667" s="229">
        <v>754000469</v>
      </c>
      <c r="D1667" s="160" t="s">
        <v>8392</v>
      </c>
      <c r="E1667" s="230" t="s">
        <v>133</v>
      </c>
      <c r="F1667" s="160" t="str">
        <f>VLOOKUP(Table3[[#This Row],[FAMILIA]],FAM!$B$2:$C$61,2,FALSE)</f>
        <v>MAT.MANUTENCAO</v>
      </c>
      <c r="G1667" s="229" t="s">
        <v>182</v>
      </c>
      <c r="H1667" s="230">
        <v>4</v>
      </c>
      <c r="I1667" s="230">
        <v>20</v>
      </c>
      <c r="J1667" s="230" t="s">
        <v>19921</v>
      </c>
      <c r="K1667" s="233" t="s">
        <v>19064</v>
      </c>
      <c r="L1667" s="229"/>
      <c r="M1667" s="230"/>
    </row>
    <row r="1668" spans="2:13" ht="15" customHeight="1">
      <c r="B1668" s="228">
        <v>2250</v>
      </c>
      <c r="C1668" s="229">
        <v>754000470</v>
      </c>
      <c r="D1668" s="160" t="s">
        <v>8394</v>
      </c>
      <c r="E1668" s="230" t="s">
        <v>133</v>
      </c>
      <c r="F1668" s="160" t="str">
        <f>VLOOKUP(Table3[[#This Row],[FAMILIA]],FAM!$B$2:$C$61,2,FALSE)</f>
        <v>MAT.MANUTENCAO</v>
      </c>
      <c r="G1668" s="229" t="s">
        <v>182</v>
      </c>
      <c r="H1668" s="230">
        <v>4</v>
      </c>
      <c r="I1668" s="230">
        <v>8</v>
      </c>
      <c r="J1668" s="230" t="s">
        <v>19888</v>
      </c>
      <c r="K1668" s="233" t="s">
        <v>19064</v>
      </c>
      <c r="L1668" s="229"/>
      <c r="M1668" s="230"/>
    </row>
    <row r="1669" spans="2:13" ht="15" customHeight="1">
      <c r="B1669" s="228">
        <v>2222</v>
      </c>
      <c r="C1669" s="229">
        <v>754000471</v>
      </c>
      <c r="D1669" s="160" t="s">
        <v>8396</v>
      </c>
      <c r="E1669" s="230" t="s">
        <v>133</v>
      </c>
      <c r="F1669" s="160" t="str">
        <f>VLOOKUP(Table3[[#This Row],[FAMILIA]],FAM!$B$2:$C$61,2,FALSE)</f>
        <v>MAT.MANUTENCAO</v>
      </c>
      <c r="G1669" s="229" t="s">
        <v>182</v>
      </c>
      <c r="H1669" s="230">
        <v>4</v>
      </c>
      <c r="I1669" s="230">
        <v>20</v>
      </c>
      <c r="J1669" s="230" t="s">
        <v>19816</v>
      </c>
      <c r="K1669" s="233" t="s">
        <v>19064</v>
      </c>
      <c r="L1669" s="229"/>
      <c r="M1669" s="230"/>
    </row>
    <row r="1670" spans="2:13" ht="15" customHeight="1">
      <c r="B1670" s="228">
        <v>2224</v>
      </c>
      <c r="C1670" s="229">
        <v>754000473</v>
      </c>
      <c r="D1670" s="160" t="s">
        <v>8400</v>
      </c>
      <c r="E1670" s="230" t="s">
        <v>133</v>
      </c>
      <c r="F1670" s="160" t="str">
        <f>VLOOKUP(Table3[[#This Row],[FAMILIA]],FAM!$B$2:$C$61,2,FALSE)</f>
        <v>MAT.MANUTENCAO</v>
      </c>
      <c r="G1670" s="229" t="s">
        <v>182</v>
      </c>
      <c r="H1670" s="230">
        <v>4</v>
      </c>
      <c r="I1670" s="230">
        <v>20</v>
      </c>
      <c r="J1670" s="230" t="s">
        <v>19816</v>
      </c>
      <c r="K1670" s="233" t="s">
        <v>19064</v>
      </c>
      <c r="L1670" s="229"/>
      <c r="M1670" s="230"/>
    </row>
    <row r="1671" spans="2:13" ht="15" customHeight="1">
      <c r="B1671" s="228">
        <v>2244</v>
      </c>
      <c r="C1671" s="229">
        <v>754000474</v>
      </c>
      <c r="D1671" s="160" t="s">
        <v>8402</v>
      </c>
      <c r="E1671" s="230" t="s">
        <v>133</v>
      </c>
      <c r="F1671" s="160" t="str">
        <f>VLOOKUP(Table3[[#This Row],[FAMILIA]],FAM!$B$2:$C$61,2,FALSE)</f>
        <v>MAT.MANUTENCAO</v>
      </c>
      <c r="G1671" s="229" t="s">
        <v>182</v>
      </c>
      <c r="H1671" s="230">
        <v>4</v>
      </c>
      <c r="I1671" s="230">
        <v>20</v>
      </c>
      <c r="J1671" s="230" t="s">
        <v>19539</v>
      </c>
      <c r="K1671" s="233" t="s">
        <v>19064</v>
      </c>
      <c r="L1671" s="229"/>
      <c r="M1671" s="230"/>
    </row>
    <row r="1672" spans="2:13" ht="15" customHeight="1">
      <c r="B1672" s="228">
        <v>3017</v>
      </c>
      <c r="C1672" s="229">
        <v>754000475</v>
      </c>
      <c r="D1672" s="160" t="s">
        <v>8404</v>
      </c>
      <c r="E1672" s="230" t="s">
        <v>133</v>
      </c>
      <c r="F1672" s="160" t="str">
        <f>VLOOKUP(Table3[[#This Row],[FAMILIA]],FAM!$B$2:$C$61,2,FALSE)</f>
        <v>MAT.MANUTENCAO</v>
      </c>
      <c r="G1672" s="229" t="s">
        <v>182</v>
      </c>
      <c r="H1672" s="230">
        <v>4</v>
      </c>
      <c r="I1672" s="230">
        <v>8</v>
      </c>
      <c r="J1672" s="230" t="s">
        <v>19481</v>
      </c>
      <c r="K1672" s="233" t="s">
        <v>19064</v>
      </c>
      <c r="L1672" s="229"/>
      <c r="M1672" s="230"/>
    </row>
    <row r="1673" spans="2:13" ht="15" customHeight="1">
      <c r="B1673" s="228">
        <v>2226</v>
      </c>
      <c r="C1673" s="229">
        <v>754000476</v>
      </c>
      <c r="D1673" s="160" t="s">
        <v>8406</v>
      </c>
      <c r="E1673" s="230" t="s">
        <v>133</v>
      </c>
      <c r="F1673" s="160" t="str">
        <f>VLOOKUP(Table3[[#This Row],[FAMILIA]],FAM!$B$2:$C$61,2,FALSE)</f>
        <v>MAT.MANUTENCAO</v>
      </c>
      <c r="G1673" s="229" t="s">
        <v>182</v>
      </c>
      <c r="H1673" s="230">
        <v>4</v>
      </c>
      <c r="I1673" s="230">
        <v>16</v>
      </c>
      <c r="J1673" s="230" t="s">
        <v>19888</v>
      </c>
      <c r="K1673" s="233" t="s">
        <v>19064</v>
      </c>
      <c r="L1673" s="229" t="s">
        <v>19891</v>
      </c>
      <c r="M1673" s="230" t="s">
        <v>19892</v>
      </c>
    </row>
    <row r="1674" spans="2:13" ht="15" customHeight="1">
      <c r="B1674" s="228">
        <v>3046</v>
      </c>
      <c r="C1674" s="229">
        <v>754000478</v>
      </c>
      <c r="D1674" s="160" t="s">
        <v>8410</v>
      </c>
      <c r="E1674" s="230" t="s">
        <v>133</v>
      </c>
      <c r="F1674" s="160" t="str">
        <f>VLOOKUP(Table3[[#This Row],[FAMILIA]],FAM!$B$2:$C$61,2,FALSE)</f>
        <v>MAT.MANUTENCAO</v>
      </c>
      <c r="G1674" s="229" t="s">
        <v>182</v>
      </c>
      <c r="H1674" s="230">
        <v>1</v>
      </c>
      <c r="I1674" s="230">
        <v>3</v>
      </c>
      <c r="J1674" s="230" t="s">
        <v>19890</v>
      </c>
      <c r="K1674" s="233" t="s">
        <v>19064</v>
      </c>
      <c r="L1674" s="229"/>
      <c r="M1674" s="230"/>
    </row>
    <row r="1675" spans="2:13" ht="15" customHeight="1">
      <c r="B1675" s="228">
        <v>3027</v>
      </c>
      <c r="C1675" s="229">
        <v>754000479</v>
      </c>
      <c r="D1675" s="160" t="s">
        <v>8412</v>
      </c>
      <c r="E1675" s="230" t="s">
        <v>133</v>
      </c>
      <c r="F1675" s="160" t="str">
        <f>VLOOKUP(Table3[[#This Row],[FAMILIA]],FAM!$B$2:$C$61,2,FALSE)</f>
        <v>MAT.MANUTENCAO</v>
      </c>
      <c r="G1675" s="229" t="s">
        <v>182</v>
      </c>
      <c r="H1675" s="230">
        <v>1</v>
      </c>
      <c r="I1675" s="230">
        <v>3</v>
      </c>
      <c r="J1675" s="230" t="s">
        <v>19481</v>
      </c>
      <c r="K1675" s="233" t="s">
        <v>19064</v>
      </c>
      <c r="L1675" s="229"/>
      <c r="M1675" s="230"/>
    </row>
    <row r="1676" spans="2:13" ht="15" customHeight="1">
      <c r="B1676" s="228">
        <v>4251</v>
      </c>
      <c r="C1676" s="229">
        <v>754000481</v>
      </c>
      <c r="D1676" s="160" t="s">
        <v>8416</v>
      </c>
      <c r="E1676" s="230" t="s">
        <v>133</v>
      </c>
      <c r="F1676" s="160" t="str">
        <f>VLOOKUP(Table3[[#This Row],[FAMILIA]],FAM!$B$2:$C$61,2,FALSE)</f>
        <v>MAT.MANUTENCAO</v>
      </c>
      <c r="G1676" s="229" t="s">
        <v>182</v>
      </c>
      <c r="H1676" s="230">
        <v>2</v>
      </c>
      <c r="I1676" s="230">
        <v>4</v>
      </c>
      <c r="J1676" s="230" t="s">
        <v>19476</v>
      </c>
      <c r="K1676" s="233" t="s">
        <v>19064</v>
      </c>
      <c r="L1676" s="229" t="s">
        <v>19922</v>
      </c>
      <c r="M1676" s="230"/>
    </row>
    <row r="1677" spans="2:13" ht="15" customHeight="1">
      <c r="B1677" s="228">
        <v>3581</v>
      </c>
      <c r="C1677" s="229">
        <v>754000483</v>
      </c>
      <c r="D1677" s="160" t="s">
        <v>8420</v>
      </c>
      <c r="E1677" s="230" t="s">
        <v>133</v>
      </c>
      <c r="F1677" s="160" t="str">
        <f>VLOOKUP(Table3[[#This Row],[FAMILIA]],FAM!$B$2:$C$61,2,FALSE)</f>
        <v>MAT.MANUTENCAO</v>
      </c>
      <c r="G1677" s="229" t="s">
        <v>182</v>
      </c>
      <c r="H1677" s="230">
        <v>2</v>
      </c>
      <c r="I1677" s="230">
        <v>6</v>
      </c>
      <c r="J1677" s="230" t="s">
        <v>19890</v>
      </c>
      <c r="K1677" s="233" t="s">
        <v>19064</v>
      </c>
      <c r="L1677" s="229"/>
      <c r="M1677" s="230"/>
    </row>
    <row r="1678" spans="2:13" ht="15" customHeight="1">
      <c r="B1678" s="228">
        <v>4047</v>
      </c>
      <c r="C1678" s="229">
        <v>754000484</v>
      </c>
      <c r="D1678" s="160" t="s">
        <v>8422</v>
      </c>
      <c r="E1678" s="230" t="s">
        <v>133</v>
      </c>
      <c r="F1678" s="160" t="str">
        <f>VLOOKUP(Table3[[#This Row],[FAMILIA]],FAM!$B$2:$C$61,2,FALSE)</f>
        <v>MAT.MANUTENCAO</v>
      </c>
      <c r="G1678" s="229" t="s">
        <v>182</v>
      </c>
      <c r="H1678" s="230">
        <v>2</v>
      </c>
      <c r="I1678" s="230">
        <v>10</v>
      </c>
      <c r="J1678" s="230" t="s">
        <v>19563</v>
      </c>
      <c r="K1678" s="233" t="s">
        <v>19064</v>
      </c>
      <c r="L1678" s="229"/>
      <c r="M1678" s="230"/>
    </row>
    <row r="1679" spans="2:13" ht="15" customHeight="1">
      <c r="B1679" s="228">
        <v>6636</v>
      </c>
      <c r="C1679" s="229">
        <v>754000485</v>
      </c>
      <c r="D1679" s="160" t="s">
        <v>8424</v>
      </c>
      <c r="E1679" s="230" t="s">
        <v>133</v>
      </c>
      <c r="F1679" s="160" t="str">
        <f>VLOOKUP(Table3[[#This Row],[FAMILIA]],FAM!$B$2:$C$61,2,FALSE)</f>
        <v>MAT.MANUTENCAO</v>
      </c>
      <c r="G1679" s="229" t="s">
        <v>182</v>
      </c>
      <c r="H1679" s="230">
        <v>2</v>
      </c>
      <c r="I1679" s="230">
        <v>10</v>
      </c>
      <c r="J1679" s="230" t="s">
        <v>19801</v>
      </c>
      <c r="K1679" s="233" t="s">
        <v>19064</v>
      </c>
      <c r="L1679" s="229"/>
      <c r="M1679" s="230"/>
    </row>
    <row r="1680" spans="2:13" ht="15" customHeight="1">
      <c r="B1680" s="228">
        <v>2997</v>
      </c>
      <c r="C1680" s="229">
        <v>754000487</v>
      </c>
      <c r="D1680" s="160" t="s">
        <v>19923</v>
      </c>
      <c r="E1680" s="246" t="s">
        <v>133</v>
      </c>
      <c r="F1680" s="160" t="s">
        <v>134</v>
      </c>
      <c r="G1680" s="229" t="s">
        <v>182</v>
      </c>
      <c r="H1680" s="230">
        <v>2</v>
      </c>
      <c r="I1680" s="230">
        <v>10</v>
      </c>
      <c r="J1680" s="230" t="s">
        <v>19890</v>
      </c>
      <c r="K1680" s="233" t="s">
        <v>19064</v>
      </c>
      <c r="L1680" s="229"/>
      <c r="M1680" s="230"/>
    </row>
    <row r="1681" spans="2:13" ht="15" customHeight="1">
      <c r="B1681" s="228">
        <v>3044</v>
      </c>
      <c r="C1681" s="229">
        <v>754000488</v>
      </c>
      <c r="D1681" s="160" t="s">
        <v>19924</v>
      </c>
      <c r="E1681" s="246" t="s">
        <v>133</v>
      </c>
      <c r="F1681" s="160" t="str">
        <f>VLOOKUP(Table3[[#This Row],[FAMILIA]],FAM!$B$2:$C$61,2,FALSE)</f>
        <v>MAT.MANUTENCAO</v>
      </c>
      <c r="G1681" s="229" t="s">
        <v>182</v>
      </c>
      <c r="H1681" s="230">
        <v>2</v>
      </c>
      <c r="I1681" s="230">
        <v>16</v>
      </c>
      <c r="J1681" s="230" t="s">
        <v>19343</v>
      </c>
      <c r="K1681" s="233" t="s">
        <v>19064</v>
      </c>
      <c r="L1681" s="229"/>
      <c r="M1681" s="230"/>
    </row>
    <row r="1682" spans="2:13" ht="15" customHeight="1">
      <c r="B1682" s="228">
        <v>3048</v>
      </c>
      <c r="C1682" s="229">
        <v>754000489</v>
      </c>
      <c r="D1682" s="160" t="s">
        <v>19925</v>
      </c>
      <c r="E1682" s="246" t="s">
        <v>133</v>
      </c>
      <c r="F1682" s="160" t="str">
        <f>VLOOKUP(Table3[[#This Row],[FAMILIA]],FAM!$B$2:$C$61,2,FALSE)</f>
        <v>MAT.MANUTENCAO</v>
      </c>
      <c r="G1682" s="229" t="s">
        <v>182</v>
      </c>
      <c r="H1682" s="230">
        <v>2</v>
      </c>
      <c r="I1682" s="230">
        <v>8</v>
      </c>
      <c r="J1682" s="230" t="s">
        <v>19343</v>
      </c>
      <c r="K1682" s="233" t="s">
        <v>19064</v>
      </c>
      <c r="L1682" s="229"/>
      <c r="M1682" s="230"/>
    </row>
    <row r="1683" spans="2:13" ht="15" customHeight="1">
      <c r="B1683" s="228">
        <v>1958</v>
      </c>
      <c r="C1683" s="229">
        <v>754000490</v>
      </c>
      <c r="D1683" s="160" t="s">
        <v>8168</v>
      </c>
      <c r="E1683" s="246" t="s">
        <v>133</v>
      </c>
      <c r="F1683" s="160" t="s">
        <v>134</v>
      </c>
      <c r="G1683" s="229" t="s">
        <v>182</v>
      </c>
      <c r="H1683" s="230">
        <v>1</v>
      </c>
      <c r="I1683" s="230">
        <v>3</v>
      </c>
      <c r="J1683" s="230" t="s">
        <v>19272</v>
      </c>
      <c r="K1683" s="233" t="s">
        <v>19064</v>
      </c>
      <c r="L1683" s="229"/>
      <c r="M1683" s="230"/>
    </row>
    <row r="1684" spans="2:13" ht="15" customHeight="1">
      <c r="B1684" s="228">
        <v>6805</v>
      </c>
      <c r="C1684" s="229">
        <v>756000019</v>
      </c>
      <c r="D1684" s="160" t="s">
        <v>8428</v>
      </c>
      <c r="E1684" s="230" t="s">
        <v>133</v>
      </c>
      <c r="F1684" s="160" t="str">
        <f>VLOOKUP(Table3[[#This Row],[FAMILIA]],FAM!$B$2:$C$61,2,FALSE)</f>
        <v>MAT.MANUTENCAO</v>
      </c>
      <c r="G1684" s="229" t="s">
        <v>182</v>
      </c>
      <c r="H1684" s="230">
        <v>5</v>
      </c>
      <c r="I1684" s="230">
        <v>15</v>
      </c>
      <c r="J1684" s="230" t="s">
        <v>19715</v>
      </c>
      <c r="K1684" s="233" t="s">
        <v>19064</v>
      </c>
      <c r="L1684" s="229"/>
      <c r="M1684" s="230"/>
    </row>
    <row r="1685" spans="2:13" ht="15" customHeight="1">
      <c r="B1685" s="228">
        <v>600</v>
      </c>
      <c r="C1685" s="229">
        <v>756000020</v>
      </c>
      <c r="D1685" s="160" t="s">
        <v>8430</v>
      </c>
      <c r="E1685" s="230" t="s">
        <v>133</v>
      </c>
      <c r="F1685" s="160" t="str">
        <f>VLOOKUP(Table3[[#This Row],[FAMILIA]],FAM!$B$2:$C$61,2,FALSE)</f>
        <v>MAT.MANUTENCAO</v>
      </c>
      <c r="G1685" s="229" t="s">
        <v>182</v>
      </c>
      <c r="H1685" s="230">
        <v>10</v>
      </c>
      <c r="I1685" s="230">
        <v>30</v>
      </c>
      <c r="J1685" s="230" t="s">
        <v>19152</v>
      </c>
      <c r="K1685" s="233" t="s">
        <v>19064</v>
      </c>
      <c r="L1685" s="229"/>
      <c r="M1685" s="230"/>
    </row>
    <row r="1686" spans="2:13" ht="15" customHeight="1">
      <c r="B1686" s="228">
        <v>6276</v>
      </c>
      <c r="C1686" s="229">
        <v>756000023</v>
      </c>
      <c r="D1686" s="160" t="s">
        <v>8436</v>
      </c>
      <c r="E1686" s="230" t="s">
        <v>133</v>
      </c>
      <c r="F1686" s="160" t="str">
        <f>VLOOKUP(Table3[[#This Row],[FAMILIA]],FAM!$B$2:$C$61,2,FALSE)</f>
        <v>MAT.MANUTENCAO</v>
      </c>
      <c r="G1686" s="229" t="s">
        <v>182</v>
      </c>
      <c r="H1686" s="230">
        <v>5</v>
      </c>
      <c r="I1686" s="230">
        <v>20</v>
      </c>
      <c r="J1686" s="230" t="s">
        <v>19301</v>
      </c>
      <c r="K1686" s="233" t="s">
        <v>19064</v>
      </c>
      <c r="L1686" s="229"/>
      <c r="M1686" s="230"/>
    </row>
    <row r="1687" spans="2:13" ht="15" customHeight="1">
      <c r="B1687" s="228">
        <v>6277</v>
      </c>
      <c r="C1687" s="229">
        <v>756000024</v>
      </c>
      <c r="D1687" s="160" t="s">
        <v>8438</v>
      </c>
      <c r="E1687" s="230" t="s">
        <v>133</v>
      </c>
      <c r="F1687" s="160" t="str">
        <f>VLOOKUP(Table3[[#This Row],[FAMILIA]],FAM!$B$2:$C$61,2,FALSE)</f>
        <v>MAT.MANUTENCAO</v>
      </c>
      <c r="G1687" s="229" t="s">
        <v>182</v>
      </c>
      <c r="H1687" s="230">
        <v>5</v>
      </c>
      <c r="I1687" s="230">
        <v>20</v>
      </c>
      <c r="J1687" s="230" t="s">
        <v>19301</v>
      </c>
      <c r="K1687" s="233" t="s">
        <v>19064</v>
      </c>
      <c r="L1687" s="229"/>
      <c r="M1687" s="230"/>
    </row>
    <row r="1688" spans="2:13" ht="15" customHeight="1">
      <c r="B1688" s="228">
        <v>6282</v>
      </c>
      <c r="C1688" s="229">
        <v>756000025</v>
      </c>
      <c r="D1688" s="160" t="s">
        <v>19926</v>
      </c>
      <c r="E1688" s="230" t="s">
        <v>133</v>
      </c>
      <c r="F1688" s="160" t="str">
        <f>VLOOKUP(Table3[[#This Row],[FAMILIA]],FAM!$B$2:$C$61,2,FALSE)</f>
        <v>MAT.MANUTENCAO</v>
      </c>
      <c r="G1688" s="229" t="s">
        <v>182</v>
      </c>
      <c r="H1688" s="230">
        <v>2</v>
      </c>
      <c r="I1688" s="230">
        <v>10</v>
      </c>
      <c r="J1688" s="230" t="s">
        <v>19301</v>
      </c>
      <c r="K1688" s="233" t="s">
        <v>19064</v>
      </c>
      <c r="L1688" s="229"/>
      <c r="M1688" s="230"/>
    </row>
    <row r="1689" spans="2:13" ht="15" customHeight="1">
      <c r="B1689" s="228">
        <v>3439</v>
      </c>
      <c r="C1689" s="229">
        <v>756000028</v>
      </c>
      <c r="D1689" s="160" t="s">
        <v>8446</v>
      </c>
      <c r="E1689" s="230" t="s">
        <v>133</v>
      </c>
      <c r="F1689" s="160" t="str">
        <f>VLOOKUP(Table3[[#This Row],[FAMILIA]],FAM!$B$2:$C$61,2,FALSE)</f>
        <v>MAT.MANUTENCAO</v>
      </c>
      <c r="G1689" s="229" t="s">
        <v>182</v>
      </c>
      <c r="H1689" s="230">
        <v>20</v>
      </c>
      <c r="I1689" s="230">
        <v>70</v>
      </c>
      <c r="J1689" s="230" t="s">
        <v>19927</v>
      </c>
      <c r="K1689" s="233" t="s">
        <v>19064</v>
      </c>
      <c r="L1689" s="229" t="s">
        <v>19928</v>
      </c>
      <c r="M1689" s="230" t="s">
        <v>19929</v>
      </c>
    </row>
    <row r="1690" spans="2:13" ht="15" customHeight="1">
      <c r="B1690" s="228">
        <v>998</v>
      </c>
      <c r="C1690" s="229">
        <v>756000030</v>
      </c>
      <c r="D1690" s="160" t="s">
        <v>8450</v>
      </c>
      <c r="E1690" s="230" t="s">
        <v>133</v>
      </c>
      <c r="F1690" s="160" t="str">
        <f>VLOOKUP(Table3[[#This Row],[FAMILIA]],FAM!$B$2:$C$61,2,FALSE)</f>
        <v>MAT.MANUTENCAO</v>
      </c>
      <c r="G1690" s="229" t="s">
        <v>182</v>
      </c>
      <c r="H1690" s="230">
        <v>4</v>
      </c>
      <c r="I1690" s="230">
        <v>12</v>
      </c>
      <c r="J1690" s="230" t="s">
        <v>19075</v>
      </c>
      <c r="K1690" s="233" t="s">
        <v>19064</v>
      </c>
      <c r="L1690" s="229"/>
      <c r="M1690" s="230"/>
    </row>
    <row r="1691" spans="2:13" ht="15" customHeight="1">
      <c r="B1691" s="228">
        <v>6477</v>
      </c>
      <c r="C1691" s="229">
        <v>756000037</v>
      </c>
      <c r="D1691" s="160" t="s">
        <v>8464</v>
      </c>
      <c r="E1691" s="230" t="s">
        <v>133</v>
      </c>
      <c r="F1691" s="160" t="str">
        <f>VLOOKUP(Table3[[#This Row],[FAMILIA]],FAM!$B$2:$C$61,2,FALSE)</f>
        <v>MAT.MANUTENCAO</v>
      </c>
      <c r="G1691" s="229" t="s">
        <v>182</v>
      </c>
      <c r="H1691" s="230">
        <v>4</v>
      </c>
      <c r="I1691" s="230">
        <v>12</v>
      </c>
      <c r="J1691" s="230" t="s">
        <v>19076</v>
      </c>
      <c r="K1691" s="233" t="s">
        <v>19064</v>
      </c>
      <c r="L1691" s="229"/>
      <c r="M1691" s="230"/>
    </row>
    <row r="1692" spans="2:13" ht="15" customHeight="1">
      <c r="B1692" s="228">
        <v>6266</v>
      </c>
      <c r="C1692" s="229">
        <v>756000045</v>
      </c>
      <c r="D1692" s="160" t="s">
        <v>8480</v>
      </c>
      <c r="E1692" s="230" t="s">
        <v>133</v>
      </c>
      <c r="F1692" s="160" t="s">
        <v>134</v>
      </c>
      <c r="G1692" s="229" t="s">
        <v>182</v>
      </c>
      <c r="H1692" s="230">
        <v>5</v>
      </c>
      <c r="I1692" s="230">
        <v>20</v>
      </c>
      <c r="J1692" s="230" t="s">
        <v>19063</v>
      </c>
      <c r="K1692" s="233" t="s">
        <v>19064</v>
      </c>
      <c r="L1692" s="229"/>
      <c r="M1692" s="230"/>
    </row>
    <row r="1693" spans="2:13" ht="15" customHeight="1">
      <c r="B1693" s="228">
        <v>599</v>
      </c>
      <c r="C1693" s="229">
        <v>756000046</v>
      </c>
      <c r="D1693" s="160" t="s">
        <v>8482</v>
      </c>
      <c r="E1693" s="230" t="s">
        <v>133</v>
      </c>
      <c r="F1693" s="160" t="str">
        <f>VLOOKUP(Table3[[#This Row],[FAMILIA]],FAM!$B$2:$C$61,2,FALSE)</f>
        <v>MAT.MANUTENCAO</v>
      </c>
      <c r="G1693" s="229" t="s">
        <v>182</v>
      </c>
      <c r="H1693" s="230">
        <v>10</v>
      </c>
      <c r="I1693" s="230">
        <v>30</v>
      </c>
      <c r="J1693" s="230" t="s">
        <v>19089</v>
      </c>
      <c r="K1693" s="233" t="s">
        <v>19064</v>
      </c>
      <c r="L1693" s="229"/>
      <c r="M1693" s="230"/>
    </row>
    <row r="1694" spans="2:13" ht="15" customHeight="1">
      <c r="B1694" s="228">
        <v>598</v>
      </c>
      <c r="C1694" s="229">
        <v>756000047</v>
      </c>
      <c r="D1694" s="160" t="s">
        <v>8484</v>
      </c>
      <c r="E1694" s="230" t="s">
        <v>133</v>
      </c>
      <c r="F1694" s="160" t="str">
        <f>VLOOKUP(Table3[[#This Row],[FAMILIA]],FAM!$B$2:$C$61,2,FALSE)</f>
        <v>MAT.MANUTENCAO</v>
      </c>
      <c r="G1694" s="229" t="s">
        <v>182</v>
      </c>
      <c r="H1694" s="230">
        <v>10</v>
      </c>
      <c r="I1694" s="230">
        <v>30</v>
      </c>
      <c r="J1694" s="230" t="s">
        <v>19089</v>
      </c>
      <c r="K1694" s="233" t="s">
        <v>19064</v>
      </c>
      <c r="L1694" s="229"/>
      <c r="M1694" s="230"/>
    </row>
    <row r="1695" spans="2:13" ht="15" customHeight="1">
      <c r="B1695" s="228">
        <v>6534</v>
      </c>
      <c r="C1695" s="229">
        <v>756000048</v>
      </c>
      <c r="D1695" s="160" t="s">
        <v>8486</v>
      </c>
      <c r="E1695" s="230" t="s">
        <v>133</v>
      </c>
      <c r="F1695" s="160" t="str">
        <f>VLOOKUP(Table3[[#This Row],[FAMILIA]],FAM!$B$2:$C$61,2,FALSE)</f>
        <v>MAT.MANUTENCAO</v>
      </c>
      <c r="G1695" s="229" t="s">
        <v>182</v>
      </c>
      <c r="H1695" s="230">
        <v>15</v>
      </c>
      <c r="I1695" s="230">
        <v>115</v>
      </c>
      <c r="J1695" s="230" t="s">
        <v>19780</v>
      </c>
      <c r="K1695" s="233" t="s">
        <v>19064</v>
      </c>
      <c r="L1695" s="229"/>
      <c r="M1695" s="230"/>
    </row>
    <row r="1696" spans="2:13" ht="15" customHeight="1">
      <c r="B1696" s="228">
        <v>3440</v>
      </c>
      <c r="C1696" s="229">
        <v>756000067</v>
      </c>
      <c r="D1696" s="160" t="s">
        <v>8518</v>
      </c>
      <c r="E1696" s="230" t="s">
        <v>133</v>
      </c>
      <c r="F1696" s="160" t="str">
        <f>VLOOKUP(Table3[[#This Row],[FAMILIA]],FAM!$B$2:$C$61,2,FALSE)</f>
        <v>MAT.MANUTENCAO</v>
      </c>
      <c r="G1696" s="229" t="s">
        <v>182</v>
      </c>
      <c r="H1696" s="230">
        <v>20</v>
      </c>
      <c r="I1696" s="230">
        <v>50</v>
      </c>
      <c r="J1696" s="230" t="s">
        <v>19927</v>
      </c>
      <c r="K1696" s="233" t="s">
        <v>19064</v>
      </c>
      <c r="L1696" s="229" t="s">
        <v>19928</v>
      </c>
      <c r="M1696" s="230" t="s">
        <v>19929</v>
      </c>
    </row>
    <row r="1697" spans="2:13" ht="15" customHeight="1">
      <c r="B1697" s="228">
        <v>3441</v>
      </c>
      <c r="C1697" s="229">
        <v>756000068</v>
      </c>
      <c r="D1697" s="160" t="s">
        <v>8520</v>
      </c>
      <c r="E1697" s="230" t="s">
        <v>133</v>
      </c>
      <c r="F1697" s="160" t="str">
        <f>VLOOKUP(Table3[[#This Row],[FAMILIA]],FAM!$B$2:$C$61,2,FALSE)</f>
        <v>MAT.MANUTENCAO</v>
      </c>
      <c r="G1697" s="229" t="s">
        <v>182</v>
      </c>
      <c r="H1697" s="230">
        <v>10</v>
      </c>
      <c r="I1697" s="230">
        <v>40</v>
      </c>
      <c r="J1697" s="230" t="s">
        <v>19927</v>
      </c>
      <c r="K1697" s="233" t="s">
        <v>19064</v>
      </c>
      <c r="L1697" s="229" t="s">
        <v>19928</v>
      </c>
      <c r="M1697" s="230" t="s">
        <v>19929</v>
      </c>
    </row>
    <row r="1698" spans="2:13" ht="15" customHeight="1">
      <c r="B1698" s="228">
        <v>3442</v>
      </c>
      <c r="C1698" s="229">
        <v>756000069</v>
      </c>
      <c r="D1698" s="160" t="s">
        <v>8522</v>
      </c>
      <c r="E1698" s="230" t="s">
        <v>133</v>
      </c>
      <c r="F1698" s="160" t="str">
        <f>VLOOKUP(Table3[[#This Row],[FAMILIA]],FAM!$B$2:$C$61,2,FALSE)</f>
        <v>MAT.MANUTENCAO</v>
      </c>
      <c r="G1698" s="229" t="s">
        <v>182</v>
      </c>
      <c r="H1698" s="230">
        <v>10</v>
      </c>
      <c r="I1698" s="230">
        <v>40</v>
      </c>
      <c r="J1698" s="230" t="s">
        <v>19927</v>
      </c>
      <c r="K1698" s="233" t="s">
        <v>19064</v>
      </c>
      <c r="L1698" s="229" t="s">
        <v>19928</v>
      </c>
      <c r="M1698" s="230" t="s">
        <v>19929</v>
      </c>
    </row>
    <row r="1699" spans="2:13" ht="15" customHeight="1">
      <c r="B1699" s="228">
        <v>685</v>
      </c>
      <c r="C1699" s="229">
        <v>756000072</v>
      </c>
      <c r="D1699" s="160" t="s">
        <v>8528</v>
      </c>
      <c r="E1699" s="230" t="s">
        <v>133</v>
      </c>
      <c r="F1699" s="160" t="str">
        <f>VLOOKUP(Table3[[#This Row],[FAMILIA]],FAM!$B$2:$C$61,2,FALSE)</f>
        <v>MAT.MANUTENCAO</v>
      </c>
      <c r="G1699" s="229" t="s">
        <v>182</v>
      </c>
      <c r="H1699" s="230">
        <v>2</v>
      </c>
      <c r="I1699" s="230">
        <v>4</v>
      </c>
      <c r="J1699" s="230" t="s">
        <v>19137</v>
      </c>
      <c r="K1699" s="233" t="s">
        <v>19064</v>
      </c>
      <c r="L1699" s="229"/>
      <c r="M1699" s="230"/>
    </row>
    <row r="1700" spans="2:13" ht="15" customHeight="1">
      <c r="B1700" s="228">
        <v>707</v>
      </c>
      <c r="C1700" s="229">
        <v>756000073</v>
      </c>
      <c r="D1700" s="160" t="s">
        <v>8530</v>
      </c>
      <c r="E1700" s="230" t="s">
        <v>133</v>
      </c>
      <c r="F1700" s="160" t="str">
        <f>VLOOKUP(Table3[[#This Row],[FAMILIA]],FAM!$B$2:$C$61,2,FALSE)</f>
        <v>MAT.MANUTENCAO</v>
      </c>
      <c r="G1700" s="229" t="s">
        <v>182</v>
      </c>
      <c r="H1700" s="230">
        <v>2</v>
      </c>
      <c r="I1700" s="230">
        <v>4</v>
      </c>
      <c r="J1700" s="230" t="s">
        <v>19227</v>
      </c>
      <c r="K1700" s="233" t="s">
        <v>19064</v>
      </c>
      <c r="L1700" s="229"/>
      <c r="M1700" s="230"/>
    </row>
    <row r="1701" spans="2:13" ht="15" customHeight="1">
      <c r="B1701" s="228">
        <v>5773</v>
      </c>
      <c r="C1701" s="229">
        <v>756000079</v>
      </c>
      <c r="D1701" s="160" t="s">
        <v>6062</v>
      </c>
      <c r="E1701" s="230" t="s">
        <v>133</v>
      </c>
      <c r="F1701" s="160" t="str">
        <f>VLOOKUP(Table3[[#This Row],[FAMILIA]],FAM!$B$2:$C$61,2,FALSE)</f>
        <v>MAT.MANUTENCAO</v>
      </c>
      <c r="G1701" s="229" t="s">
        <v>182</v>
      </c>
      <c r="H1701" s="230">
        <v>50</v>
      </c>
      <c r="I1701" s="230">
        <v>250</v>
      </c>
      <c r="J1701" s="230" t="s">
        <v>19692</v>
      </c>
      <c r="K1701" s="233" t="s">
        <v>19064</v>
      </c>
      <c r="L1701" s="229"/>
      <c r="M1701" s="230"/>
    </row>
    <row r="1702" spans="2:13" ht="15" customHeight="1">
      <c r="B1702" s="228">
        <v>3443</v>
      </c>
      <c r="C1702" s="229">
        <v>756000084</v>
      </c>
      <c r="D1702" s="160" t="s">
        <v>8549</v>
      </c>
      <c r="E1702" s="230" t="s">
        <v>133</v>
      </c>
      <c r="F1702" s="160" t="str">
        <f>VLOOKUP(Table3[[#This Row],[FAMILIA]],FAM!$B$2:$C$61,2,FALSE)</f>
        <v>MAT.MANUTENCAO</v>
      </c>
      <c r="G1702" s="229" t="s">
        <v>182</v>
      </c>
      <c r="H1702" s="230">
        <v>5</v>
      </c>
      <c r="I1702" s="230">
        <v>13</v>
      </c>
      <c r="J1702" s="230" t="s">
        <v>19927</v>
      </c>
      <c r="K1702" s="233" t="s">
        <v>19064</v>
      </c>
      <c r="L1702" s="229"/>
      <c r="M1702" s="230"/>
    </row>
    <row r="1703" spans="2:13" ht="15" customHeight="1">
      <c r="B1703" s="228">
        <v>3444</v>
      </c>
      <c r="C1703" s="229">
        <v>756000085</v>
      </c>
      <c r="D1703" s="160" t="s">
        <v>8551</v>
      </c>
      <c r="E1703" s="230" t="s">
        <v>133</v>
      </c>
      <c r="F1703" s="160" t="str">
        <f>VLOOKUP(Table3[[#This Row],[FAMILIA]],FAM!$B$2:$C$61,2,FALSE)</f>
        <v>MAT.MANUTENCAO</v>
      </c>
      <c r="G1703" s="229" t="s">
        <v>182</v>
      </c>
      <c r="H1703" s="230">
        <v>4</v>
      </c>
      <c r="I1703" s="230">
        <v>16</v>
      </c>
      <c r="J1703" s="230" t="s">
        <v>19927</v>
      </c>
      <c r="K1703" s="233" t="s">
        <v>19064</v>
      </c>
      <c r="L1703" s="229"/>
      <c r="M1703" s="230"/>
    </row>
    <row r="1704" spans="2:13" ht="15" customHeight="1">
      <c r="B1704" s="228">
        <v>3445</v>
      </c>
      <c r="C1704" s="229">
        <v>756000086</v>
      </c>
      <c r="D1704" s="160" t="s">
        <v>8553</v>
      </c>
      <c r="E1704" s="230" t="s">
        <v>133</v>
      </c>
      <c r="F1704" s="160" t="str">
        <f>VLOOKUP(Table3[[#This Row],[FAMILIA]],FAM!$B$2:$C$61,2,FALSE)</f>
        <v>MAT.MANUTENCAO</v>
      </c>
      <c r="G1704" s="229" t="s">
        <v>182</v>
      </c>
      <c r="H1704" s="230">
        <v>20</v>
      </c>
      <c r="I1704" s="230">
        <v>70</v>
      </c>
      <c r="J1704" s="230" t="s">
        <v>19927</v>
      </c>
      <c r="K1704" s="233" t="s">
        <v>19064</v>
      </c>
      <c r="L1704" s="229" t="s">
        <v>19928</v>
      </c>
      <c r="M1704" s="230" t="s">
        <v>19929</v>
      </c>
    </row>
    <row r="1705" spans="2:13" ht="15" customHeight="1">
      <c r="B1705" s="228">
        <v>3446</v>
      </c>
      <c r="C1705" s="229">
        <v>756000087</v>
      </c>
      <c r="D1705" s="160" t="s">
        <v>8555</v>
      </c>
      <c r="E1705" s="230" t="s">
        <v>133</v>
      </c>
      <c r="F1705" s="160" t="s">
        <v>134</v>
      </c>
      <c r="G1705" s="229" t="s">
        <v>182</v>
      </c>
      <c r="H1705" s="230">
        <v>10</v>
      </c>
      <c r="I1705" s="230">
        <v>40</v>
      </c>
      <c r="J1705" s="230" t="s">
        <v>19927</v>
      </c>
      <c r="K1705" s="233" t="s">
        <v>19064</v>
      </c>
      <c r="L1705" s="229" t="s">
        <v>19928</v>
      </c>
      <c r="M1705" s="230" t="s">
        <v>19929</v>
      </c>
    </row>
    <row r="1706" spans="2:13" ht="15" customHeight="1">
      <c r="B1706" s="228">
        <v>208</v>
      </c>
      <c r="C1706" s="229">
        <v>756000088</v>
      </c>
      <c r="D1706" s="160" t="s">
        <v>8557</v>
      </c>
      <c r="E1706" s="230" t="s">
        <v>133</v>
      </c>
      <c r="F1706" s="160" t="str">
        <f>VLOOKUP(Table3[[#This Row],[FAMILIA]],FAM!$B$2:$C$61,2,FALSE)</f>
        <v>MAT.MANUTENCAO</v>
      </c>
      <c r="G1706" s="229" t="s">
        <v>182</v>
      </c>
      <c r="H1706" s="230">
        <v>2</v>
      </c>
      <c r="I1706" s="230">
        <v>12</v>
      </c>
      <c r="J1706" s="230" t="s">
        <v>19930</v>
      </c>
      <c r="K1706" s="233" t="s">
        <v>19064</v>
      </c>
      <c r="L1706" s="229"/>
      <c r="M1706" s="230"/>
    </row>
    <row r="1707" spans="2:13" ht="15" customHeight="1">
      <c r="B1707" s="228">
        <v>210</v>
      </c>
      <c r="C1707" s="229">
        <v>756000089</v>
      </c>
      <c r="D1707" s="160" t="s">
        <v>8559</v>
      </c>
      <c r="E1707" s="230" t="s">
        <v>133</v>
      </c>
      <c r="F1707" s="160" t="str">
        <f>VLOOKUP(Table3[[#This Row],[FAMILIA]],FAM!$B$2:$C$61,2,FALSE)</f>
        <v>MAT.MANUTENCAO</v>
      </c>
      <c r="G1707" s="229" t="s">
        <v>182</v>
      </c>
      <c r="H1707" s="230">
        <v>2</v>
      </c>
      <c r="I1707" s="230">
        <v>12</v>
      </c>
      <c r="J1707" s="230" t="s">
        <v>19930</v>
      </c>
      <c r="K1707" s="233" t="s">
        <v>19064</v>
      </c>
      <c r="L1707" s="229"/>
      <c r="M1707" s="230"/>
    </row>
    <row r="1708" spans="2:13" ht="15" customHeight="1">
      <c r="B1708" s="228">
        <v>209</v>
      </c>
      <c r="C1708" s="229">
        <v>756000090</v>
      </c>
      <c r="D1708" s="160" t="s">
        <v>8561</v>
      </c>
      <c r="E1708" s="230" t="s">
        <v>133</v>
      </c>
      <c r="F1708" s="160" t="str">
        <f>VLOOKUP(Table3[[#This Row],[FAMILIA]],FAM!$B$2:$C$61,2,FALSE)</f>
        <v>MAT.MANUTENCAO</v>
      </c>
      <c r="G1708" s="229" t="s">
        <v>182</v>
      </c>
      <c r="H1708" s="230">
        <v>2</v>
      </c>
      <c r="I1708" s="230">
        <v>12</v>
      </c>
      <c r="J1708" s="230" t="s">
        <v>19930</v>
      </c>
      <c r="K1708" s="233" t="s">
        <v>19064</v>
      </c>
      <c r="L1708" s="229"/>
      <c r="M1708" s="230"/>
    </row>
    <row r="1709" spans="2:13" ht="15" customHeight="1">
      <c r="B1709" s="228">
        <v>207</v>
      </c>
      <c r="C1709" s="229">
        <v>756000091</v>
      </c>
      <c r="D1709" s="160" t="s">
        <v>8563</v>
      </c>
      <c r="E1709" s="230" t="s">
        <v>133</v>
      </c>
      <c r="F1709" s="160" t="str">
        <f>VLOOKUP(Table3[[#This Row],[FAMILIA]],FAM!$B$2:$C$61,2,FALSE)</f>
        <v>MAT.MANUTENCAO</v>
      </c>
      <c r="G1709" s="229" t="s">
        <v>182</v>
      </c>
      <c r="H1709" s="230">
        <v>2</v>
      </c>
      <c r="I1709" s="230">
        <v>12</v>
      </c>
      <c r="J1709" s="230" t="s">
        <v>19930</v>
      </c>
      <c r="K1709" s="233" t="s">
        <v>19064</v>
      </c>
      <c r="L1709" s="229"/>
      <c r="M1709" s="230"/>
    </row>
    <row r="1710" spans="2:13" ht="15" customHeight="1">
      <c r="B1710" s="228">
        <v>4210</v>
      </c>
      <c r="C1710" s="229">
        <v>756000092</v>
      </c>
      <c r="D1710" s="160" t="s">
        <v>8565</v>
      </c>
      <c r="E1710" s="230" t="s">
        <v>133</v>
      </c>
      <c r="F1710" s="160" t="str">
        <f>VLOOKUP(Table3[[#This Row],[FAMILIA]],FAM!$B$2:$C$61,2,FALSE)</f>
        <v>MAT.MANUTENCAO</v>
      </c>
      <c r="G1710" s="229" t="s">
        <v>182</v>
      </c>
      <c r="H1710" s="230">
        <v>2</v>
      </c>
      <c r="I1710" s="230">
        <v>12</v>
      </c>
      <c r="J1710" s="230" t="s">
        <v>19930</v>
      </c>
      <c r="K1710" s="233" t="s">
        <v>19064</v>
      </c>
      <c r="L1710" s="229"/>
      <c r="M1710" s="230"/>
    </row>
    <row r="1711" spans="2:13" ht="15" customHeight="1">
      <c r="B1711" s="228">
        <v>206</v>
      </c>
      <c r="C1711" s="229">
        <v>756000093</v>
      </c>
      <c r="D1711" s="160" t="s">
        <v>8567</v>
      </c>
      <c r="E1711" s="230" t="s">
        <v>133</v>
      </c>
      <c r="F1711" s="160" t="str">
        <f>VLOOKUP(Table3[[#This Row],[FAMILIA]],FAM!$B$2:$C$61,2,FALSE)</f>
        <v>MAT.MANUTENCAO</v>
      </c>
      <c r="G1711" s="229" t="s">
        <v>182</v>
      </c>
      <c r="H1711" s="230">
        <v>2</v>
      </c>
      <c r="I1711" s="230">
        <v>12</v>
      </c>
      <c r="J1711" s="230" t="s">
        <v>19930</v>
      </c>
      <c r="K1711" s="233" t="s">
        <v>19064</v>
      </c>
      <c r="L1711" s="229"/>
      <c r="M1711" s="230"/>
    </row>
    <row r="1712" spans="2:13" ht="15" customHeight="1">
      <c r="B1712" s="228">
        <v>3447</v>
      </c>
      <c r="C1712" s="229">
        <v>756000101</v>
      </c>
      <c r="D1712" s="160" t="s">
        <v>8581</v>
      </c>
      <c r="E1712" s="230" t="s">
        <v>133</v>
      </c>
      <c r="F1712" s="160" t="str">
        <f>VLOOKUP(Table3[[#This Row],[FAMILIA]],FAM!$B$2:$C$61,2,FALSE)</f>
        <v>MAT.MANUTENCAO</v>
      </c>
      <c r="G1712" s="229" t="s">
        <v>182</v>
      </c>
      <c r="H1712" s="230">
        <v>20</v>
      </c>
      <c r="I1712" s="230">
        <v>70</v>
      </c>
      <c r="J1712" s="230" t="s">
        <v>19927</v>
      </c>
      <c r="K1712" s="233" t="s">
        <v>19064</v>
      </c>
      <c r="L1712" s="229" t="s">
        <v>19928</v>
      </c>
      <c r="M1712" s="230" t="s">
        <v>19929</v>
      </c>
    </row>
    <row r="1713" spans="2:13" ht="15" customHeight="1">
      <c r="B1713" s="228">
        <v>3448</v>
      </c>
      <c r="C1713" s="229">
        <v>756000102</v>
      </c>
      <c r="D1713" s="160" t="s">
        <v>8583</v>
      </c>
      <c r="E1713" s="230" t="s">
        <v>133</v>
      </c>
      <c r="F1713" s="160" t="str">
        <f>VLOOKUP(Table3[[#This Row],[FAMILIA]],FAM!$B$2:$C$61,2,FALSE)</f>
        <v>MAT.MANUTENCAO</v>
      </c>
      <c r="G1713" s="229" t="s">
        <v>182</v>
      </c>
      <c r="H1713" s="230">
        <v>5</v>
      </c>
      <c r="I1713" s="230">
        <v>15</v>
      </c>
      <c r="J1713" s="230" t="s">
        <v>19787</v>
      </c>
      <c r="K1713" s="233" t="s">
        <v>19064</v>
      </c>
      <c r="L1713" s="229"/>
      <c r="M1713" s="230"/>
    </row>
    <row r="1714" spans="2:13" ht="15" customHeight="1">
      <c r="B1714" s="228">
        <v>3582</v>
      </c>
      <c r="C1714" s="229">
        <v>756000105</v>
      </c>
      <c r="D1714" s="160" t="s">
        <v>8589</v>
      </c>
      <c r="E1714" s="230" t="s">
        <v>133</v>
      </c>
      <c r="F1714" s="160" t="str">
        <f>VLOOKUP(Table3[[#This Row],[FAMILIA]],FAM!$B$2:$C$61,2,FALSE)</f>
        <v>MAT.MANUTENCAO</v>
      </c>
      <c r="G1714" s="229" t="s">
        <v>182</v>
      </c>
      <c r="H1714" s="230">
        <v>1</v>
      </c>
      <c r="I1714" s="230">
        <v>3</v>
      </c>
      <c r="J1714" s="230" t="s">
        <v>19931</v>
      </c>
      <c r="K1714" s="233" t="s">
        <v>19064</v>
      </c>
      <c r="L1714" s="229"/>
      <c r="M1714" s="230"/>
    </row>
    <row r="1715" spans="2:13" ht="15" customHeight="1">
      <c r="B1715" s="228">
        <v>3449</v>
      </c>
      <c r="C1715" s="229">
        <v>756000108</v>
      </c>
      <c r="D1715" s="160" t="s">
        <v>8595</v>
      </c>
      <c r="E1715" s="230" t="s">
        <v>133</v>
      </c>
      <c r="F1715" s="160" t="str">
        <f>VLOOKUP(Table3[[#This Row],[FAMILIA]],FAM!$B$2:$C$61,2,FALSE)</f>
        <v>MAT.MANUTENCAO</v>
      </c>
      <c r="G1715" s="229" t="s">
        <v>182</v>
      </c>
      <c r="H1715" s="230">
        <v>8</v>
      </c>
      <c r="I1715" s="230">
        <v>24</v>
      </c>
      <c r="J1715" s="230" t="s">
        <v>19927</v>
      </c>
      <c r="K1715" s="233" t="s">
        <v>19064</v>
      </c>
      <c r="L1715" s="229"/>
      <c r="M1715" s="230"/>
    </row>
    <row r="1716" spans="2:13" ht="15" customHeight="1">
      <c r="B1716" s="228">
        <v>3450</v>
      </c>
      <c r="C1716" s="229">
        <v>756000113</v>
      </c>
      <c r="D1716" s="160" t="s">
        <v>8605</v>
      </c>
      <c r="E1716" s="230" t="s">
        <v>133</v>
      </c>
      <c r="F1716" s="160" t="str">
        <f>VLOOKUP(Table3[[#This Row],[FAMILIA]],FAM!$B$2:$C$61,2,FALSE)</f>
        <v>MAT.MANUTENCAO</v>
      </c>
      <c r="G1716" s="229" t="s">
        <v>182</v>
      </c>
      <c r="H1716" s="230">
        <v>2</v>
      </c>
      <c r="I1716" s="230">
        <v>4</v>
      </c>
      <c r="J1716" s="230" t="s">
        <v>19927</v>
      </c>
      <c r="K1716" s="233" t="s">
        <v>19064</v>
      </c>
      <c r="L1716" s="229"/>
      <c r="M1716" s="230"/>
    </row>
    <row r="1717" spans="2:13" ht="15" customHeight="1">
      <c r="B1717" s="228">
        <v>3451</v>
      </c>
      <c r="C1717" s="229">
        <v>756000120</v>
      </c>
      <c r="D1717" s="160" t="s">
        <v>8613</v>
      </c>
      <c r="E1717" s="230" t="s">
        <v>133</v>
      </c>
      <c r="F1717" s="160" t="str">
        <f>VLOOKUP(Table3[[#This Row],[FAMILIA]],FAM!$B$2:$C$61,2,FALSE)</f>
        <v>MAT.MANUTENCAO</v>
      </c>
      <c r="G1717" s="229" t="s">
        <v>182</v>
      </c>
      <c r="H1717" s="230">
        <v>6</v>
      </c>
      <c r="I1717" s="230">
        <v>30</v>
      </c>
      <c r="J1717" s="230" t="s">
        <v>19635</v>
      </c>
      <c r="K1717" s="233" t="s">
        <v>19064</v>
      </c>
      <c r="L1717" s="229" t="s">
        <v>19246</v>
      </c>
      <c r="M1717" s="230"/>
    </row>
    <row r="1718" spans="2:13" ht="15" customHeight="1">
      <c r="B1718" s="228">
        <v>3452</v>
      </c>
      <c r="C1718" s="229">
        <v>756000121</v>
      </c>
      <c r="D1718" s="160" t="s">
        <v>8615</v>
      </c>
      <c r="E1718" s="230" t="s">
        <v>133</v>
      </c>
      <c r="F1718" s="160" t="str">
        <f>VLOOKUP(Table3[[#This Row],[FAMILIA]],FAM!$B$2:$C$61,2,FALSE)</f>
        <v>MAT.MANUTENCAO</v>
      </c>
      <c r="G1718" s="229" t="s">
        <v>182</v>
      </c>
      <c r="H1718" s="230">
        <v>2</v>
      </c>
      <c r="I1718" s="230">
        <v>4</v>
      </c>
      <c r="J1718" s="246" t="s">
        <v>19932</v>
      </c>
      <c r="K1718" s="233" t="s">
        <v>19064</v>
      </c>
      <c r="L1718" s="229" t="s">
        <v>19246</v>
      </c>
      <c r="M1718" s="230"/>
    </row>
    <row r="1719" spans="2:13" ht="15" customHeight="1">
      <c r="B1719" s="228">
        <v>3453</v>
      </c>
      <c r="C1719" s="229">
        <v>756000122</v>
      </c>
      <c r="D1719" s="160" t="s">
        <v>8617</v>
      </c>
      <c r="E1719" s="230" t="s">
        <v>133</v>
      </c>
      <c r="F1719" s="160" t="str">
        <f>VLOOKUP(Table3[[#This Row],[FAMILIA]],FAM!$B$2:$C$61,2,FALSE)</f>
        <v>MAT.MANUTENCAO</v>
      </c>
      <c r="G1719" s="229" t="s">
        <v>182</v>
      </c>
      <c r="H1719" s="230">
        <v>2</v>
      </c>
      <c r="I1719" s="230">
        <v>4</v>
      </c>
      <c r="J1719" s="246" t="s">
        <v>19927</v>
      </c>
      <c r="K1719" s="233" t="s">
        <v>19064</v>
      </c>
      <c r="L1719" s="229" t="s">
        <v>19246</v>
      </c>
      <c r="M1719" s="230"/>
    </row>
    <row r="1720" spans="2:13" ht="15" customHeight="1">
      <c r="B1720" s="228">
        <v>3454</v>
      </c>
      <c r="C1720" s="229">
        <v>756000123</v>
      </c>
      <c r="D1720" s="160" t="s">
        <v>8619</v>
      </c>
      <c r="E1720" s="230" t="s">
        <v>133</v>
      </c>
      <c r="F1720" s="160" t="str">
        <f>VLOOKUP(Table3[[#This Row],[FAMILIA]],FAM!$B$2:$C$61,2,FALSE)</f>
        <v>MAT.MANUTENCAO</v>
      </c>
      <c r="G1720" s="229" t="s">
        <v>182</v>
      </c>
      <c r="H1720" s="230">
        <v>10</v>
      </c>
      <c r="I1720" s="230">
        <v>30</v>
      </c>
      <c r="J1720" s="246" t="s">
        <v>19932</v>
      </c>
      <c r="K1720" s="233" t="s">
        <v>19064</v>
      </c>
      <c r="L1720" s="229" t="s">
        <v>19246</v>
      </c>
      <c r="M1720" s="230"/>
    </row>
    <row r="1721" spans="2:13" ht="15" customHeight="1">
      <c r="B1721" s="228">
        <v>3844</v>
      </c>
      <c r="C1721" s="229">
        <v>756000124</v>
      </c>
      <c r="D1721" s="160" t="s">
        <v>19933</v>
      </c>
      <c r="E1721" s="230" t="s">
        <v>133</v>
      </c>
      <c r="F1721" s="160" t="str">
        <f>VLOOKUP(Table3[[#This Row],[FAMILIA]],FAM!$B$2:$C$61,2,FALSE)</f>
        <v>MAT.MANUTENCAO</v>
      </c>
      <c r="G1721" s="229" t="s">
        <v>182</v>
      </c>
      <c r="H1721" s="230">
        <v>4</v>
      </c>
      <c r="I1721" s="230">
        <v>16</v>
      </c>
      <c r="J1721" s="230" t="s">
        <v>19934</v>
      </c>
      <c r="K1721" s="233" t="s">
        <v>19064</v>
      </c>
      <c r="L1721" s="229" t="s">
        <v>19935</v>
      </c>
      <c r="M1721" s="230"/>
    </row>
    <row r="1722" spans="2:13" ht="15" customHeight="1">
      <c r="B1722" s="228">
        <v>5699</v>
      </c>
      <c r="C1722" s="229">
        <v>756000133</v>
      </c>
      <c r="D1722" s="160" t="s">
        <v>19936</v>
      </c>
      <c r="E1722" s="230" t="s">
        <v>133</v>
      </c>
      <c r="F1722" s="160" t="str">
        <f>VLOOKUP(Table3[[#This Row],[FAMILIA]],FAM!$B$2:$C$61,2,FALSE)</f>
        <v>MAT.MANUTENCAO</v>
      </c>
      <c r="G1722" s="229" t="s">
        <v>182</v>
      </c>
      <c r="H1722" s="230">
        <v>2</v>
      </c>
      <c r="I1722" s="230">
        <v>4</v>
      </c>
      <c r="J1722" s="230" t="s">
        <v>19674</v>
      </c>
      <c r="K1722" s="233" t="s">
        <v>19064</v>
      </c>
      <c r="L1722" s="229" t="s">
        <v>19265</v>
      </c>
      <c r="M1722" s="230"/>
    </row>
    <row r="1723" spans="2:13" ht="15" customHeight="1">
      <c r="B1723" s="228">
        <v>4968</v>
      </c>
      <c r="C1723" s="229">
        <v>756000134</v>
      </c>
      <c r="D1723" s="160" t="s">
        <v>8627</v>
      </c>
      <c r="E1723" s="230" t="s">
        <v>133</v>
      </c>
      <c r="F1723" s="160" t="str">
        <f>VLOOKUP(Table3[[#This Row],[FAMILIA]],FAM!$B$2:$C$61,2,FALSE)</f>
        <v>MAT.MANUTENCAO</v>
      </c>
      <c r="G1723" s="229" t="s">
        <v>182</v>
      </c>
      <c r="H1723" s="230">
        <v>2</v>
      </c>
      <c r="I1723" s="230">
        <v>4</v>
      </c>
      <c r="J1723" s="230" t="s">
        <v>19665</v>
      </c>
      <c r="K1723" s="233" t="s">
        <v>19064</v>
      </c>
      <c r="L1723" s="229" t="s">
        <v>19265</v>
      </c>
      <c r="M1723" s="230"/>
    </row>
    <row r="1724" spans="2:13" ht="15" customHeight="1">
      <c r="B1724" s="228">
        <v>3458</v>
      </c>
      <c r="C1724" s="229">
        <v>756000135</v>
      </c>
      <c r="D1724" s="160" t="s">
        <v>8629</v>
      </c>
      <c r="E1724" s="230" t="s">
        <v>133</v>
      </c>
      <c r="F1724" s="160" t="str">
        <f>VLOOKUP(Table3[[#This Row],[FAMILIA]],FAM!$B$2:$C$61,2,FALSE)</f>
        <v>MAT.MANUTENCAO</v>
      </c>
      <c r="G1724" s="229" t="s">
        <v>182</v>
      </c>
      <c r="H1724" s="230">
        <v>2</v>
      </c>
      <c r="I1724" s="230">
        <v>6</v>
      </c>
      <c r="J1724" s="230" t="s">
        <v>19665</v>
      </c>
      <c r="K1724" s="233" t="s">
        <v>19064</v>
      </c>
      <c r="L1724" s="229" t="s">
        <v>19265</v>
      </c>
      <c r="M1724" s="230" t="s">
        <v>19675</v>
      </c>
    </row>
    <row r="1725" spans="2:13" ht="15" customHeight="1">
      <c r="B1725" s="228">
        <v>3529</v>
      </c>
      <c r="C1725" s="229">
        <v>756000138</v>
      </c>
      <c r="D1725" s="160" t="s">
        <v>8635</v>
      </c>
      <c r="E1725" s="230" t="s">
        <v>133</v>
      </c>
      <c r="F1725" s="160" t="str">
        <f>VLOOKUP(Table3[[#This Row],[FAMILIA]],FAM!$B$2:$C$61,2,FALSE)</f>
        <v>MAT.MANUTENCAO</v>
      </c>
      <c r="G1725" s="229" t="s">
        <v>182</v>
      </c>
      <c r="H1725" s="230">
        <v>2</v>
      </c>
      <c r="I1725" s="230">
        <v>6</v>
      </c>
      <c r="J1725" s="230" t="s">
        <v>19674</v>
      </c>
      <c r="K1725" s="233" t="s">
        <v>19064</v>
      </c>
      <c r="L1725" s="229" t="s">
        <v>19265</v>
      </c>
      <c r="M1725" s="230" t="s">
        <v>19675</v>
      </c>
    </row>
    <row r="1726" spans="2:13" ht="15" customHeight="1">
      <c r="B1726" s="228">
        <v>3460</v>
      </c>
      <c r="C1726" s="229">
        <v>756000139</v>
      </c>
      <c r="D1726" s="160" t="s">
        <v>8637</v>
      </c>
      <c r="E1726" s="230" t="s">
        <v>133</v>
      </c>
      <c r="F1726" s="160" t="str">
        <f>VLOOKUP(Table3[[#This Row],[FAMILIA]],FAM!$B$2:$C$61,2,FALSE)</f>
        <v>MAT.MANUTENCAO</v>
      </c>
      <c r="G1726" s="229" t="s">
        <v>182</v>
      </c>
      <c r="H1726" s="230">
        <v>2</v>
      </c>
      <c r="I1726" s="230">
        <v>4</v>
      </c>
      <c r="J1726" s="230" t="s">
        <v>19634</v>
      </c>
      <c r="K1726" s="233" t="s">
        <v>19064</v>
      </c>
      <c r="L1726" s="229" t="s">
        <v>19265</v>
      </c>
      <c r="M1726" s="230" t="s">
        <v>19675</v>
      </c>
    </row>
    <row r="1727" spans="2:13" ht="15" customHeight="1">
      <c r="B1727" s="228">
        <v>3461</v>
      </c>
      <c r="C1727" s="229">
        <v>756000140</v>
      </c>
      <c r="D1727" s="160" t="s">
        <v>8639</v>
      </c>
      <c r="E1727" s="230" t="s">
        <v>133</v>
      </c>
      <c r="F1727" s="160" t="str">
        <f>VLOOKUP(Table3[[#This Row],[FAMILIA]],FAM!$B$2:$C$61,2,FALSE)</f>
        <v>MAT.MANUTENCAO</v>
      </c>
      <c r="G1727" s="229" t="s">
        <v>182</v>
      </c>
      <c r="H1727" s="230">
        <v>2</v>
      </c>
      <c r="I1727" s="230">
        <v>10</v>
      </c>
      <c r="J1727" s="230" t="s">
        <v>19674</v>
      </c>
      <c r="K1727" s="233" t="s">
        <v>19064</v>
      </c>
      <c r="L1727" s="229" t="s">
        <v>19265</v>
      </c>
      <c r="M1727" s="230" t="s">
        <v>19937</v>
      </c>
    </row>
    <row r="1728" spans="2:13" ht="15" customHeight="1">
      <c r="B1728" s="228">
        <v>6281</v>
      </c>
      <c r="C1728" s="229">
        <v>756000141</v>
      </c>
      <c r="D1728" s="160" t="s">
        <v>8641</v>
      </c>
      <c r="E1728" s="230" t="s">
        <v>133</v>
      </c>
      <c r="F1728" s="160" t="str">
        <f>VLOOKUP(Table3[[#This Row],[FAMILIA]],FAM!$B$2:$C$61,2,FALSE)</f>
        <v>MAT.MANUTENCAO</v>
      </c>
      <c r="G1728" s="229" t="s">
        <v>182</v>
      </c>
      <c r="H1728" s="230">
        <v>1</v>
      </c>
      <c r="I1728" s="230">
        <v>4</v>
      </c>
      <c r="J1728" s="230" t="s">
        <v>19301</v>
      </c>
      <c r="K1728" s="233" t="s">
        <v>19064</v>
      </c>
      <c r="L1728" s="229"/>
      <c r="M1728" s="230"/>
    </row>
    <row r="1729" spans="2:13" ht="15" customHeight="1">
      <c r="B1729" s="228">
        <v>1009</v>
      </c>
      <c r="C1729" s="229">
        <v>756000147</v>
      </c>
      <c r="D1729" s="160" t="s">
        <v>8651</v>
      </c>
      <c r="E1729" s="230" t="s">
        <v>133</v>
      </c>
      <c r="F1729" s="160" t="str">
        <f>VLOOKUP(Table3[[#This Row],[FAMILIA]],FAM!$B$2:$C$61,2,FALSE)</f>
        <v>MAT.MANUTENCAO</v>
      </c>
      <c r="G1729" s="229" t="s">
        <v>182</v>
      </c>
      <c r="H1729" s="230">
        <v>2</v>
      </c>
      <c r="I1729" s="230">
        <v>10</v>
      </c>
      <c r="J1729" s="230" t="s">
        <v>19075</v>
      </c>
      <c r="K1729" s="233" t="s">
        <v>19064</v>
      </c>
      <c r="L1729" s="229"/>
      <c r="M1729" s="230"/>
    </row>
    <row r="1730" spans="2:13" ht="15" customHeight="1">
      <c r="B1730" s="228">
        <v>6265</v>
      </c>
      <c r="C1730" s="229">
        <v>756000148</v>
      </c>
      <c r="D1730" s="160" t="s">
        <v>8653</v>
      </c>
      <c r="E1730" s="230" t="s">
        <v>133</v>
      </c>
      <c r="F1730" s="160" t="str">
        <f>VLOOKUP(Table3[[#This Row],[FAMILIA]],FAM!$B$2:$C$61,2,FALSE)</f>
        <v>MAT.MANUTENCAO</v>
      </c>
      <c r="G1730" s="229" t="s">
        <v>182</v>
      </c>
      <c r="H1730" s="230">
        <v>4</v>
      </c>
      <c r="I1730" s="230">
        <v>8</v>
      </c>
      <c r="J1730" s="230" t="s">
        <v>19063</v>
      </c>
      <c r="K1730" s="233" t="s">
        <v>19064</v>
      </c>
      <c r="L1730" s="229"/>
      <c r="M1730" s="230"/>
    </row>
    <row r="1731" spans="2:13" ht="15" customHeight="1">
      <c r="B1731" s="228">
        <v>1890</v>
      </c>
      <c r="C1731" s="229">
        <v>756000159</v>
      </c>
      <c r="D1731" s="160" t="s">
        <v>8675</v>
      </c>
      <c r="E1731" s="230" t="s">
        <v>133</v>
      </c>
      <c r="F1731" s="160" t="str">
        <f>VLOOKUP(Table3[[#This Row],[FAMILIA]],FAM!$B$2:$C$61,2,FALSE)</f>
        <v>MAT.MANUTENCAO</v>
      </c>
      <c r="G1731" s="229" t="s">
        <v>182</v>
      </c>
      <c r="H1731" s="230">
        <v>2</v>
      </c>
      <c r="I1731" s="230">
        <v>4</v>
      </c>
      <c r="J1731" s="230" t="s">
        <v>19938</v>
      </c>
      <c r="K1731" s="233" t="s">
        <v>19064</v>
      </c>
      <c r="L1731" s="229"/>
      <c r="M1731" s="230"/>
    </row>
    <row r="1732" spans="2:13" ht="15" customHeight="1">
      <c r="B1732" s="228">
        <v>5067</v>
      </c>
      <c r="C1732" s="229">
        <v>756000197</v>
      </c>
      <c r="D1732" s="160" t="s">
        <v>8739</v>
      </c>
      <c r="E1732" s="230" t="s">
        <v>133</v>
      </c>
      <c r="F1732" s="160" t="str">
        <f>VLOOKUP(Table3[[#This Row],[FAMILIA]],FAM!$B$2:$C$61,2,FALSE)</f>
        <v>MAT.MANUTENCAO</v>
      </c>
      <c r="G1732" s="229" t="s">
        <v>182</v>
      </c>
      <c r="H1732" s="230">
        <v>1</v>
      </c>
      <c r="I1732" s="230">
        <v>2</v>
      </c>
      <c r="J1732" s="230" t="s">
        <v>19558</v>
      </c>
      <c r="K1732" s="233" t="s">
        <v>19064</v>
      </c>
      <c r="L1732" s="229"/>
      <c r="M1732" s="230"/>
    </row>
    <row r="1733" spans="2:13" ht="15" customHeight="1">
      <c r="B1733" s="228">
        <v>4785</v>
      </c>
      <c r="C1733" s="229">
        <v>756000199</v>
      </c>
      <c r="D1733" s="160" t="s">
        <v>8741</v>
      </c>
      <c r="E1733" s="230" t="s">
        <v>133</v>
      </c>
      <c r="F1733" s="160" t="str">
        <f>VLOOKUP(Table3[[#This Row],[FAMILIA]],FAM!$B$2:$C$61,2,FALSE)</f>
        <v>MAT.MANUTENCAO</v>
      </c>
      <c r="G1733" s="229" t="s">
        <v>182</v>
      </c>
      <c r="H1733" s="230">
        <v>5</v>
      </c>
      <c r="I1733" s="230">
        <v>20</v>
      </c>
      <c r="J1733" s="230" t="s">
        <v>19188</v>
      </c>
      <c r="K1733" s="233" t="s">
        <v>19064</v>
      </c>
      <c r="L1733" s="229"/>
      <c r="M1733" s="230"/>
    </row>
    <row r="1734" spans="2:13" ht="15" customHeight="1">
      <c r="B1734" s="228">
        <v>6278</v>
      </c>
      <c r="C1734" s="229">
        <v>756000213</v>
      </c>
      <c r="D1734" s="160" t="s">
        <v>8749</v>
      </c>
      <c r="E1734" s="230" t="s">
        <v>133</v>
      </c>
      <c r="F1734" s="160" t="str">
        <f>VLOOKUP(Table3[[#This Row],[FAMILIA]],FAM!$B$2:$C$61,2,FALSE)</f>
        <v>MAT.MANUTENCAO</v>
      </c>
      <c r="G1734" s="229" t="s">
        <v>182</v>
      </c>
      <c r="H1734" s="230">
        <v>4</v>
      </c>
      <c r="I1734" s="230">
        <v>16</v>
      </c>
      <c r="J1734" s="230" t="s">
        <v>19301</v>
      </c>
      <c r="K1734" s="233" t="s">
        <v>19064</v>
      </c>
      <c r="L1734" s="229"/>
      <c r="M1734" s="230"/>
    </row>
    <row r="1735" spans="2:13" ht="15" customHeight="1">
      <c r="B1735" s="228">
        <v>3462</v>
      </c>
      <c r="C1735" s="229">
        <v>759000137</v>
      </c>
      <c r="D1735" s="160" t="s">
        <v>8761</v>
      </c>
      <c r="E1735" s="230" t="s">
        <v>133</v>
      </c>
      <c r="F1735" s="160" t="str">
        <f>VLOOKUP(Table3[[#This Row],[FAMILIA]],FAM!$B$2:$C$61,2,FALSE)</f>
        <v>MAT.MANUTENCAO</v>
      </c>
      <c r="G1735" s="229" t="s">
        <v>182</v>
      </c>
      <c r="H1735" s="230">
        <v>1</v>
      </c>
      <c r="I1735" s="230">
        <v>2</v>
      </c>
      <c r="J1735" s="230" t="s">
        <v>19939</v>
      </c>
      <c r="K1735" s="233" t="s">
        <v>19064</v>
      </c>
      <c r="L1735" s="229"/>
      <c r="M1735" s="230"/>
    </row>
    <row r="1736" spans="2:13" ht="15" customHeight="1">
      <c r="B1736" s="228"/>
      <c r="C1736" s="229">
        <v>759000138</v>
      </c>
      <c r="D1736" s="160" t="s">
        <v>8763</v>
      </c>
      <c r="E1736" s="230" t="s">
        <v>133</v>
      </c>
      <c r="F1736" s="160" t="str">
        <f>VLOOKUP(Table3[[#This Row],[FAMILIA]],FAM!$B$2:$C$61,2,FALSE)</f>
        <v>MAT.MANUTENCAO</v>
      </c>
      <c r="G1736" s="229" t="s">
        <v>182</v>
      </c>
      <c r="H1736" s="230">
        <v>1</v>
      </c>
      <c r="I1736" s="230">
        <v>3</v>
      </c>
      <c r="J1736" s="230"/>
      <c r="K1736" s="231" t="s">
        <v>19064</v>
      </c>
      <c r="L1736" s="229"/>
      <c r="M1736" s="230" t="s">
        <v>19906</v>
      </c>
    </row>
    <row r="1737" spans="2:13" ht="15" customHeight="1">
      <c r="B1737" s="228">
        <v>3741</v>
      </c>
      <c r="C1737" s="229">
        <v>759000141</v>
      </c>
      <c r="D1737" s="160" t="s">
        <v>8769</v>
      </c>
      <c r="E1737" s="230" t="s">
        <v>133</v>
      </c>
      <c r="F1737" s="160" t="str">
        <f>VLOOKUP(Table3[[#This Row],[FAMILIA]],FAM!$B$2:$C$61,2,FALSE)</f>
        <v>MAT.MANUTENCAO</v>
      </c>
      <c r="G1737" s="229" t="s">
        <v>182</v>
      </c>
      <c r="H1737" s="230">
        <v>1</v>
      </c>
      <c r="I1737" s="230">
        <v>2</v>
      </c>
      <c r="J1737" s="230" t="s">
        <v>19940</v>
      </c>
      <c r="K1737" s="233" t="s">
        <v>19064</v>
      </c>
      <c r="L1737" s="229"/>
      <c r="M1737" s="230"/>
    </row>
    <row r="1738" spans="2:13" ht="15" customHeight="1">
      <c r="B1738" s="228">
        <v>3463</v>
      </c>
      <c r="C1738" s="229">
        <v>759000142</v>
      </c>
      <c r="D1738" s="160" t="s">
        <v>8771</v>
      </c>
      <c r="E1738" s="230" t="s">
        <v>133</v>
      </c>
      <c r="F1738" s="160" t="str">
        <f>VLOOKUP(Table3[[#This Row],[FAMILIA]],FAM!$B$2:$C$61,2,FALSE)</f>
        <v>MAT.MANUTENCAO</v>
      </c>
      <c r="G1738" s="229" t="s">
        <v>182</v>
      </c>
      <c r="H1738" s="230">
        <v>1</v>
      </c>
      <c r="I1738" s="230">
        <v>10</v>
      </c>
      <c r="J1738" s="230" t="s">
        <v>19941</v>
      </c>
      <c r="K1738" s="233" t="s">
        <v>19064</v>
      </c>
      <c r="L1738" s="229"/>
      <c r="M1738" s="230"/>
    </row>
    <row r="1739" spans="2:13" ht="15" customHeight="1">
      <c r="B1739" s="228">
        <v>3464</v>
      </c>
      <c r="C1739" s="229">
        <v>759000145</v>
      </c>
      <c r="D1739" s="160" t="s">
        <v>8777</v>
      </c>
      <c r="E1739" s="230" t="s">
        <v>133</v>
      </c>
      <c r="F1739" s="160" t="str">
        <f>VLOOKUP(Table3[[#This Row],[FAMILIA]],FAM!$B$2:$C$61,2,FALSE)</f>
        <v>MAT.MANUTENCAO</v>
      </c>
      <c r="G1739" s="229" t="s">
        <v>182</v>
      </c>
      <c r="H1739" s="230">
        <v>1</v>
      </c>
      <c r="I1739" s="230">
        <v>2</v>
      </c>
      <c r="J1739" s="230" t="s">
        <v>19942</v>
      </c>
      <c r="K1739" s="233" t="s">
        <v>19064</v>
      </c>
      <c r="L1739" s="229"/>
      <c r="M1739" s="230"/>
    </row>
    <row r="1740" spans="2:13" ht="15" customHeight="1">
      <c r="B1740" s="228">
        <v>4239</v>
      </c>
      <c r="C1740" s="229">
        <v>759000149</v>
      </c>
      <c r="D1740" s="160" t="s">
        <v>8785</v>
      </c>
      <c r="E1740" s="230" t="s">
        <v>133</v>
      </c>
      <c r="F1740" s="160" t="s">
        <v>134</v>
      </c>
      <c r="G1740" s="229" t="s">
        <v>182</v>
      </c>
      <c r="H1740" s="230">
        <v>1</v>
      </c>
      <c r="I1740" s="230">
        <v>2</v>
      </c>
      <c r="J1740" s="230" t="s">
        <v>19943</v>
      </c>
      <c r="K1740" s="233" t="s">
        <v>19064</v>
      </c>
      <c r="L1740" s="229"/>
      <c r="M1740" s="230"/>
    </row>
    <row r="1741" spans="2:13" ht="15" customHeight="1">
      <c r="B1741" s="228">
        <v>3465</v>
      </c>
      <c r="C1741" s="229">
        <v>759000153</v>
      </c>
      <c r="D1741" s="160" t="s">
        <v>8787</v>
      </c>
      <c r="E1741" s="230" t="s">
        <v>133</v>
      </c>
      <c r="F1741" s="160" t="str">
        <f>VLOOKUP(Table3[[#This Row],[FAMILIA]],FAM!$B$2:$C$61,2,FALSE)</f>
        <v>MAT.MANUTENCAO</v>
      </c>
      <c r="G1741" s="229" t="s">
        <v>182</v>
      </c>
      <c r="H1741" s="230">
        <v>4</v>
      </c>
      <c r="I1741" s="230">
        <v>8</v>
      </c>
      <c r="J1741" s="230" t="s">
        <v>19941</v>
      </c>
      <c r="K1741" s="233" t="s">
        <v>19064</v>
      </c>
      <c r="L1741" s="229"/>
      <c r="M1741" s="230"/>
    </row>
    <row r="1742" spans="2:13" ht="15" customHeight="1">
      <c r="B1742" s="228">
        <v>3466</v>
      </c>
      <c r="C1742" s="229">
        <v>759000154</v>
      </c>
      <c r="D1742" s="160" t="s">
        <v>8789</v>
      </c>
      <c r="E1742" s="230" t="s">
        <v>133</v>
      </c>
      <c r="F1742" s="160" t="str">
        <f>VLOOKUP(Table3[[#This Row],[FAMILIA]],FAM!$B$2:$C$61,2,FALSE)</f>
        <v>MAT.MANUTENCAO</v>
      </c>
      <c r="G1742" s="229" t="s">
        <v>182</v>
      </c>
      <c r="H1742" s="230">
        <v>1</v>
      </c>
      <c r="I1742" s="230">
        <v>2</v>
      </c>
      <c r="J1742" s="230" t="s">
        <v>19944</v>
      </c>
      <c r="K1742" s="233" t="s">
        <v>19064</v>
      </c>
      <c r="L1742" s="229"/>
      <c r="M1742" s="230"/>
    </row>
    <row r="1743" spans="2:13" ht="15" customHeight="1">
      <c r="B1743" s="228">
        <v>3467</v>
      </c>
      <c r="C1743" s="229">
        <v>759000158</v>
      </c>
      <c r="D1743" s="160" t="s">
        <v>19945</v>
      </c>
      <c r="E1743" s="230" t="s">
        <v>133</v>
      </c>
      <c r="F1743" s="160" t="str">
        <f>VLOOKUP(Table3[[#This Row],[FAMILIA]],FAM!$B$2:$C$61,2,FALSE)</f>
        <v>MAT.MANUTENCAO</v>
      </c>
      <c r="G1743" s="229" t="s">
        <v>182</v>
      </c>
      <c r="H1743" s="230">
        <v>2</v>
      </c>
      <c r="I1743" s="230">
        <v>6</v>
      </c>
      <c r="J1743" s="230" t="s">
        <v>19670</v>
      </c>
      <c r="K1743" s="233" t="s">
        <v>19064</v>
      </c>
      <c r="L1743" s="229"/>
      <c r="M1743" s="230"/>
    </row>
    <row r="1744" spans="2:13" ht="15" customHeight="1">
      <c r="B1744" s="228">
        <v>3468</v>
      </c>
      <c r="C1744" s="229">
        <v>759000161</v>
      </c>
      <c r="D1744" s="160" t="s">
        <v>19946</v>
      </c>
      <c r="E1744" s="230" t="s">
        <v>133</v>
      </c>
      <c r="F1744" s="160" t="str">
        <f>VLOOKUP(Table3[[#This Row],[FAMILIA]],FAM!$B$2:$C$61,2,FALSE)</f>
        <v>MAT.MANUTENCAO</v>
      </c>
      <c r="G1744" s="229" t="s">
        <v>182</v>
      </c>
      <c r="H1744" s="230">
        <v>2</v>
      </c>
      <c r="I1744" s="230">
        <v>10</v>
      </c>
      <c r="J1744" s="240" t="s">
        <v>19947</v>
      </c>
      <c r="K1744" s="233" t="s">
        <v>19064</v>
      </c>
      <c r="L1744" s="229"/>
      <c r="M1744" s="230"/>
    </row>
    <row r="1745" spans="2:13" ht="15" customHeight="1">
      <c r="B1745" s="228">
        <v>3469</v>
      </c>
      <c r="C1745" s="229">
        <v>759000162</v>
      </c>
      <c r="D1745" s="160" t="s">
        <v>8805</v>
      </c>
      <c r="E1745" s="230" t="s">
        <v>133</v>
      </c>
      <c r="F1745" s="160" t="str">
        <f>VLOOKUP(Table3[[#This Row],[FAMILIA]],FAM!$B$2:$C$61,2,FALSE)</f>
        <v>MAT.MANUTENCAO</v>
      </c>
      <c r="G1745" s="229" t="s">
        <v>182</v>
      </c>
      <c r="H1745" s="230">
        <v>2</v>
      </c>
      <c r="I1745" s="230">
        <v>4</v>
      </c>
      <c r="J1745" s="230" t="s">
        <v>19948</v>
      </c>
      <c r="K1745" s="233" t="s">
        <v>19064</v>
      </c>
      <c r="L1745" s="229"/>
      <c r="M1745" s="230"/>
    </row>
    <row r="1746" spans="2:13" ht="15" customHeight="1">
      <c r="B1746" s="228">
        <v>4238</v>
      </c>
      <c r="C1746" s="229">
        <v>759000163</v>
      </c>
      <c r="D1746" s="160" t="s">
        <v>8807</v>
      </c>
      <c r="E1746" s="230" t="s">
        <v>133</v>
      </c>
      <c r="F1746" s="160" t="str">
        <f>VLOOKUP(Table3[[#This Row],[FAMILIA]],FAM!$B$2:$C$61,2,FALSE)</f>
        <v>MAT.MANUTENCAO</v>
      </c>
      <c r="G1746" s="229" t="s">
        <v>182</v>
      </c>
      <c r="H1746" s="230">
        <v>1</v>
      </c>
      <c r="I1746" s="230">
        <v>2</v>
      </c>
      <c r="J1746" s="230" t="s">
        <v>19943</v>
      </c>
      <c r="K1746" s="233" t="s">
        <v>19064</v>
      </c>
      <c r="L1746" s="229"/>
      <c r="M1746" s="230"/>
    </row>
    <row r="1747" spans="2:13" ht="15" customHeight="1">
      <c r="B1747" s="228">
        <v>3471</v>
      </c>
      <c r="C1747" s="229">
        <v>759000166</v>
      </c>
      <c r="D1747" s="160" t="s">
        <v>8813</v>
      </c>
      <c r="E1747" s="230" t="s">
        <v>133</v>
      </c>
      <c r="F1747" s="160" t="str">
        <f>VLOOKUP(Table3[[#This Row],[FAMILIA]],FAM!$B$2:$C$61,2,FALSE)</f>
        <v>MAT.MANUTENCAO</v>
      </c>
      <c r="G1747" s="229" t="s">
        <v>182</v>
      </c>
      <c r="H1747" s="230">
        <v>2</v>
      </c>
      <c r="I1747" s="230">
        <v>4</v>
      </c>
      <c r="J1747" s="230" t="s">
        <v>19670</v>
      </c>
      <c r="K1747" s="233" t="s">
        <v>19064</v>
      </c>
      <c r="L1747" s="229"/>
      <c r="M1747" s="230"/>
    </row>
    <row r="1748" spans="2:13" ht="15" customHeight="1">
      <c r="B1748" s="228">
        <v>4434</v>
      </c>
      <c r="C1748" s="229">
        <v>759000169</v>
      </c>
      <c r="D1748" s="160" t="s">
        <v>8819</v>
      </c>
      <c r="E1748" s="230" t="s">
        <v>133</v>
      </c>
      <c r="F1748" s="160" t="str">
        <f>VLOOKUP(Table3[[#This Row],[FAMILIA]],FAM!$B$2:$C$61,2,FALSE)</f>
        <v>MAT.MANUTENCAO</v>
      </c>
      <c r="G1748" s="229" t="s">
        <v>182</v>
      </c>
      <c r="H1748" s="230">
        <v>4</v>
      </c>
      <c r="I1748" s="230">
        <v>16</v>
      </c>
      <c r="J1748" s="230" t="s">
        <v>19949</v>
      </c>
      <c r="K1748" s="233" t="s">
        <v>19064</v>
      </c>
      <c r="L1748" s="229"/>
      <c r="M1748" s="230"/>
    </row>
    <row r="1749" spans="2:13" ht="15" customHeight="1">
      <c r="B1749" s="228">
        <v>3473</v>
      </c>
      <c r="C1749" s="229">
        <v>759000170</v>
      </c>
      <c r="D1749" s="160" t="s">
        <v>8821</v>
      </c>
      <c r="E1749" s="230" t="s">
        <v>133</v>
      </c>
      <c r="F1749" s="160" t="str">
        <f>VLOOKUP(Table3[[#This Row],[FAMILIA]],FAM!$B$2:$C$61,2,FALSE)</f>
        <v>MAT.MANUTENCAO</v>
      </c>
      <c r="G1749" s="229" t="s">
        <v>182</v>
      </c>
      <c r="H1749" s="230">
        <v>1</v>
      </c>
      <c r="I1749" s="230">
        <v>10</v>
      </c>
      <c r="J1749" s="230" t="s">
        <v>19944</v>
      </c>
      <c r="K1749" s="233" t="s">
        <v>19064</v>
      </c>
      <c r="L1749" s="229"/>
      <c r="M1749" s="230"/>
    </row>
    <row r="1750" spans="2:13" ht="15" customHeight="1">
      <c r="B1750" s="228">
        <v>3804</v>
      </c>
      <c r="C1750" s="229">
        <v>759000171</v>
      </c>
      <c r="D1750" s="160" t="s">
        <v>8823</v>
      </c>
      <c r="E1750" s="230" t="s">
        <v>133</v>
      </c>
      <c r="F1750" s="160" t="str">
        <f>VLOOKUP(Table3[[#This Row],[FAMILIA]],FAM!$B$2:$C$61,2,FALSE)</f>
        <v>MAT.MANUTENCAO</v>
      </c>
      <c r="G1750" s="229" t="s">
        <v>182</v>
      </c>
      <c r="H1750" s="230">
        <v>1</v>
      </c>
      <c r="I1750" s="230">
        <v>2</v>
      </c>
      <c r="J1750" s="230" t="s">
        <v>19944</v>
      </c>
      <c r="K1750" s="233" t="s">
        <v>19064</v>
      </c>
      <c r="L1750" s="229"/>
      <c r="M1750" s="230"/>
    </row>
    <row r="1751" spans="2:13" ht="15" customHeight="1">
      <c r="B1751" s="228">
        <v>3475</v>
      </c>
      <c r="C1751" s="229">
        <v>759000174</v>
      </c>
      <c r="D1751" s="160" t="s">
        <v>8829</v>
      </c>
      <c r="E1751" s="230" t="s">
        <v>133</v>
      </c>
      <c r="F1751" s="160" t="str">
        <f>VLOOKUP(Table3[[#This Row],[FAMILIA]],FAM!$B$2:$C$61,2,FALSE)</f>
        <v>MAT.MANUTENCAO</v>
      </c>
      <c r="G1751" s="229" t="s">
        <v>182</v>
      </c>
      <c r="H1751" s="230">
        <v>2</v>
      </c>
      <c r="I1751" s="230">
        <v>4</v>
      </c>
      <c r="J1751" s="230" t="s">
        <v>19949</v>
      </c>
      <c r="K1751" s="233" t="s">
        <v>19064</v>
      </c>
      <c r="L1751" s="229"/>
      <c r="M1751" s="230"/>
    </row>
    <row r="1752" spans="2:13" ht="15" customHeight="1">
      <c r="B1752" s="228">
        <v>3476</v>
      </c>
      <c r="C1752" s="229">
        <v>759000175</v>
      </c>
      <c r="D1752" s="160" t="s">
        <v>8831</v>
      </c>
      <c r="E1752" s="230" t="s">
        <v>133</v>
      </c>
      <c r="F1752" s="160" t="str">
        <f>VLOOKUP(Table3[[#This Row],[FAMILIA]],FAM!$B$2:$C$61,2,FALSE)</f>
        <v>MAT.MANUTENCAO</v>
      </c>
      <c r="G1752" s="229" t="s">
        <v>182</v>
      </c>
      <c r="H1752" s="230">
        <v>1</v>
      </c>
      <c r="I1752" s="230">
        <v>2</v>
      </c>
      <c r="J1752" s="230" t="s">
        <v>19949</v>
      </c>
      <c r="K1752" s="233" t="s">
        <v>19064</v>
      </c>
      <c r="L1752" s="229"/>
      <c r="M1752" s="230"/>
    </row>
    <row r="1753" spans="2:13" ht="15" customHeight="1">
      <c r="B1753" s="228">
        <v>3477</v>
      </c>
      <c r="C1753" s="229">
        <v>759000176</v>
      </c>
      <c r="D1753" s="160" t="s">
        <v>8833</v>
      </c>
      <c r="E1753" s="230" t="s">
        <v>133</v>
      </c>
      <c r="F1753" s="160" t="str">
        <f>VLOOKUP(Table3[[#This Row],[FAMILIA]],FAM!$B$2:$C$61,2,FALSE)</f>
        <v>MAT.MANUTENCAO</v>
      </c>
      <c r="G1753" s="229" t="s">
        <v>182</v>
      </c>
      <c r="H1753" s="230">
        <v>1</v>
      </c>
      <c r="I1753" s="230">
        <v>2</v>
      </c>
      <c r="J1753" s="230" t="s">
        <v>19942</v>
      </c>
      <c r="K1753" s="233" t="s">
        <v>19064</v>
      </c>
      <c r="L1753" s="229"/>
      <c r="M1753" s="230"/>
    </row>
    <row r="1754" spans="2:13" ht="15" customHeight="1">
      <c r="B1754" s="228">
        <v>6036</v>
      </c>
      <c r="C1754" s="229">
        <v>759000177</v>
      </c>
      <c r="D1754" s="160" t="s">
        <v>8835</v>
      </c>
      <c r="E1754" s="230" t="s">
        <v>133</v>
      </c>
      <c r="F1754" s="160" t="str">
        <f>VLOOKUP(Table3[[#This Row],[FAMILIA]],FAM!$B$2:$C$61,2,FALSE)</f>
        <v>MAT.MANUTENCAO</v>
      </c>
      <c r="G1754" s="229" t="s">
        <v>182</v>
      </c>
      <c r="H1754" s="230">
        <v>2</v>
      </c>
      <c r="I1754" s="230">
        <v>6</v>
      </c>
      <c r="J1754" s="230" t="s">
        <v>19950</v>
      </c>
      <c r="K1754" s="233" t="s">
        <v>19064</v>
      </c>
      <c r="L1754" s="229"/>
      <c r="M1754" s="230"/>
    </row>
    <row r="1755" spans="2:13" ht="15" customHeight="1">
      <c r="B1755" s="228"/>
      <c r="C1755" s="229">
        <v>759000178</v>
      </c>
      <c r="D1755" s="160" t="s">
        <v>19951</v>
      </c>
      <c r="E1755" s="230" t="s">
        <v>133</v>
      </c>
      <c r="F1755" s="160" t="str">
        <f>VLOOKUP(Table3[[#This Row],[FAMILIA]],FAM!$B$2:$C$61,2,FALSE)</f>
        <v>MAT.MANUTENCAO</v>
      </c>
      <c r="G1755" s="229" t="s">
        <v>182</v>
      </c>
      <c r="H1755" s="230">
        <v>2</v>
      </c>
      <c r="I1755" s="230">
        <v>12</v>
      </c>
      <c r="J1755" s="230" t="s">
        <v>19801</v>
      </c>
      <c r="K1755" s="233" t="s">
        <v>19064</v>
      </c>
      <c r="L1755" s="229"/>
      <c r="M1755" s="230"/>
    </row>
    <row r="1756" spans="2:13" ht="15" customHeight="1">
      <c r="B1756" s="228"/>
      <c r="C1756" s="229">
        <v>759000179</v>
      </c>
      <c r="D1756" s="160" t="s">
        <v>8839</v>
      </c>
      <c r="E1756" s="230" t="s">
        <v>133</v>
      </c>
      <c r="F1756" s="160" t="str">
        <f>VLOOKUP(Table3[[#This Row],[FAMILIA]],FAM!$B$2:$C$61,2,FALSE)</f>
        <v>MAT.MANUTENCAO</v>
      </c>
      <c r="G1756" s="229" t="s">
        <v>182</v>
      </c>
      <c r="H1756" s="230">
        <v>2</v>
      </c>
      <c r="I1756" s="230">
        <v>12</v>
      </c>
      <c r="J1756" s="230" t="s">
        <v>19801</v>
      </c>
      <c r="K1756" s="233" t="s">
        <v>19064</v>
      </c>
      <c r="L1756" s="229" t="s">
        <v>19952</v>
      </c>
      <c r="M1756" s="230"/>
    </row>
    <row r="1757" spans="2:13" ht="15" customHeight="1">
      <c r="B1757" s="228"/>
      <c r="C1757" s="229">
        <v>759000180</v>
      </c>
      <c r="D1757" s="160" t="s">
        <v>8841</v>
      </c>
      <c r="E1757" s="230" t="s">
        <v>133</v>
      </c>
      <c r="F1757" s="160" t="str">
        <f>VLOOKUP(Table3[[#This Row],[FAMILIA]],FAM!$B$2:$C$61,2,FALSE)</f>
        <v>MAT.MANUTENCAO</v>
      </c>
      <c r="G1757" s="229" t="s">
        <v>182</v>
      </c>
      <c r="H1757" s="230">
        <v>2</v>
      </c>
      <c r="I1757" s="230">
        <v>12</v>
      </c>
      <c r="J1757" s="230" t="s">
        <v>19801</v>
      </c>
      <c r="K1757" s="233" t="s">
        <v>19064</v>
      </c>
      <c r="L1757" s="229"/>
      <c r="M1757" s="230"/>
    </row>
    <row r="1758" spans="2:13" ht="15" customHeight="1">
      <c r="B1758" s="228">
        <v>3478</v>
      </c>
      <c r="C1758" s="229">
        <v>759000182</v>
      </c>
      <c r="D1758" s="160" t="s">
        <v>19953</v>
      </c>
      <c r="E1758" s="230" t="s">
        <v>133</v>
      </c>
      <c r="F1758" s="160" t="str">
        <f>VLOOKUP(Table3[[#This Row],[FAMILIA]],FAM!$B$2:$C$61,2,FALSE)</f>
        <v>MAT.MANUTENCAO</v>
      </c>
      <c r="G1758" s="229" t="s">
        <v>182</v>
      </c>
      <c r="H1758" s="230">
        <v>2</v>
      </c>
      <c r="I1758" s="230">
        <v>4</v>
      </c>
      <c r="J1758" s="240" t="s">
        <v>19947</v>
      </c>
      <c r="K1758" s="233" t="s">
        <v>19064</v>
      </c>
      <c r="L1758" s="229" t="s">
        <v>19954</v>
      </c>
      <c r="M1758" s="230"/>
    </row>
    <row r="1759" spans="2:13" ht="15" customHeight="1">
      <c r="B1759" s="228">
        <v>3479</v>
      </c>
      <c r="C1759" s="229">
        <v>759000183</v>
      </c>
      <c r="D1759" s="160" t="s">
        <v>8847</v>
      </c>
      <c r="E1759" s="230" t="s">
        <v>133</v>
      </c>
      <c r="F1759" s="160" t="str">
        <f>VLOOKUP(Table3[[#This Row],[FAMILIA]],FAM!$B$2:$C$61,2,FALSE)</f>
        <v>MAT.MANUTENCAO</v>
      </c>
      <c r="G1759" s="229" t="s">
        <v>182</v>
      </c>
      <c r="H1759" s="230">
        <v>1</v>
      </c>
      <c r="I1759" s="230">
        <v>2</v>
      </c>
      <c r="J1759" s="230" t="s">
        <v>19948</v>
      </c>
      <c r="K1759" s="233" t="s">
        <v>19064</v>
      </c>
      <c r="L1759" s="229"/>
      <c r="M1759" s="230"/>
    </row>
    <row r="1760" spans="2:13" ht="15" customHeight="1">
      <c r="B1760" s="228">
        <v>3480</v>
      </c>
      <c r="C1760" s="229">
        <v>759000186</v>
      </c>
      <c r="D1760" s="160" t="s">
        <v>8853</v>
      </c>
      <c r="E1760" s="230" t="s">
        <v>133</v>
      </c>
      <c r="F1760" s="160" t="str">
        <f>VLOOKUP(Table3[[#This Row],[FAMILIA]],FAM!$B$2:$C$61,2,FALSE)</f>
        <v>MAT.MANUTENCAO</v>
      </c>
      <c r="G1760" s="229" t="s">
        <v>182</v>
      </c>
      <c r="H1760" s="230">
        <v>2</v>
      </c>
      <c r="I1760" s="230">
        <v>4</v>
      </c>
      <c r="J1760" s="240" t="s">
        <v>19947</v>
      </c>
      <c r="K1760" s="233" t="s">
        <v>19064</v>
      </c>
      <c r="L1760" s="229"/>
      <c r="M1760" s="230"/>
    </row>
    <row r="1761" spans="2:13" ht="15" customHeight="1">
      <c r="B1761" s="228">
        <v>3481</v>
      </c>
      <c r="C1761" s="229">
        <v>759000187</v>
      </c>
      <c r="D1761" s="160" t="s">
        <v>8855</v>
      </c>
      <c r="E1761" s="230" t="s">
        <v>133</v>
      </c>
      <c r="F1761" s="160" t="str">
        <f>VLOOKUP(Table3[[#This Row],[FAMILIA]],FAM!$B$2:$C$61,2,FALSE)</f>
        <v>MAT.MANUTENCAO</v>
      </c>
      <c r="G1761" s="229" t="s">
        <v>182</v>
      </c>
      <c r="H1761" s="230">
        <v>1</v>
      </c>
      <c r="I1761" s="230">
        <v>10</v>
      </c>
      <c r="J1761" s="230" t="s">
        <v>19949</v>
      </c>
      <c r="K1761" s="233" t="s">
        <v>19064</v>
      </c>
      <c r="L1761" s="229"/>
      <c r="M1761" s="230"/>
    </row>
    <row r="1762" spans="2:13" ht="15.75" customHeight="1">
      <c r="B1762" s="228">
        <v>3482</v>
      </c>
      <c r="C1762" s="229">
        <v>759000190</v>
      </c>
      <c r="D1762" s="160" t="s">
        <v>8861</v>
      </c>
      <c r="E1762" s="230" t="s">
        <v>133</v>
      </c>
      <c r="F1762" s="160" t="str">
        <f>VLOOKUP(Table3[[#This Row],[FAMILIA]],FAM!$B$2:$C$61,2,FALSE)</f>
        <v>MAT.MANUTENCAO</v>
      </c>
      <c r="G1762" s="229" t="s">
        <v>182</v>
      </c>
      <c r="H1762" s="230">
        <v>1</v>
      </c>
      <c r="I1762" s="230">
        <v>2</v>
      </c>
      <c r="J1762" s="230" t="s">
        <v>19670</v>
      </c>
      <c r="K1762" s="233" t="s">
        <v>19064</v>
      </c>
      <c r="L1762" s="229"/>
      <c r="M1762" s="230"/>
    </row>
    <row r="1763" spans="2:13" ht="15.75" customHeight="1">
      <c r="B1763" s="228">
        <v>3483</v>
      </c>
      <c r="C1763" s="229">
        <v>759000191</v>
      </c>
      <c r="D1763" s="160" t="s">
        <v>8863</v>
      </c>
      <c r="E1763" s="230" t="s">
        <v>133</v>
      </c>
      <c r="F1763" s="160" t="str">
        <f>VLOOKUP(Table3[[#This Row],[FAMILIA]],FAM!$B$2:$C$61,2,FALSE)</f>
        <v>MAT.MANUTENCAO</v>
      </c>
      <c r="G1763" s="229" t="s">
        <v>182</v>
      </c>
      <c r="H1763" s="230">
        <v>1</v>
      </c>
      <c r="I1763" s="230">
        <v>2</v>
      </c>
      <c r="J1763" s="240" t="s">
        <v>19947</v>
      </c>
      <c r="K1763" s="233" t="s">
        <v>19064</v>
      </c>
      <c r="L1763" s="229"/>
      <c r="M1763" s="230"/>
    </row>
    <row r="1764" spans="2:13" ht="15.75" customHeight="1">
      <c r="B1764" s="228">
        <v>3484</v>
      </c>
      <c r="C1764" s="242">
        <v>759000196</v>
      </c>
      <c r="D1764" s="160" t="s">
        <v>8873</v>
      </c>
      <c r="E1764" s="244" t="s">
        <v>133</v>
      </c>
      <c r="F1764" s="243" t="str">
        <f>VLOOKUP(Table3[[#This Row],[FAMILIA]],FAM!$B$2:$C$61,2,FALSE)</f>
        <v>MAT.MANUTENCAO</v>
      </c>
      <c r="G1764" s="242" t="s">
        <v>182</v>
      </c>
      <c r="H1764" s="244">
        <v>1</v>
      </c>
      <c r="I1764" s="244">
        <v>2</v>
      </c>
      <c r="J1764" s="244" t="s">
        <v>19948</v>
      </c>
      <c r="K1764" s="245" t="s">
        <v>19064</v>
      </c>
      <c r="L1764" s="229"/>
      <c r="M1764" s="230"/>
    </row>
    <row r="1765" spans="2:13" ht="15.75" customHeight="1">
      <c r="B1765" s="228">
        <v>3485</v>
      </c>
      <c r="C1765" s="242">
        <v>759000197</v>
      </c>
      <c r="D1765" s="160" t="s">
        <v>8875</v>
      </c>
      <c r="E1765" s="244" t="s">
        <v>133</v>
      </c>
      <c r="F1765" s="243" t="str">
        <f>VLOOKUP(Table3[[#This Row],[FAMILIA]],FAM!$B$2:$C$61,2,FALSE)</f>
        <v>MAT.MANUTENCAO</v>
      </c>
      <c r="G1765" s="242" t="s">
        <v>182</v>
      </c>
      <c r="H1765" s="244">
        <v>1</v>
      </c>
      <c r="I1765" s="244">
        <v>2</v>
      </c>
      <c r="J1765" s="244" t="s">
        <v>19948</v>
      </c>
      <c r="K1765" s="245" t="s">
        <v>19064</v>
      </c>
      <c r="L1765" s="229"/>
      <c r="M1765" s="230"/>
    </row>
    <row r="1766" spans="2:13" ht="15.75" customHeight="1">
      <c r="B1766" s="228">
        <v>3486</v>
      </c>
      <c r="C1766" s="229">
        <v>759000202</v>
      </c>
      <c r="D1766" s="160" t="s">
        <v>8881</v>
      </c>
      <c r="E1766" s="230" t="s">
        <v>133</v>
      </c>
      <c r="F1766" s="160" t="str">
        <f>VLOOKUP(Table3[[#This Row],[FAMILIA]],FAM!$B$2:$C$61,2,FALSE)</f>
        <v>MAT.MANUTENCAO</v>
      </c>
      <c r="G1766" s="229" t="s">
        <v>182</v>
      </c>
      <c r="H1766" s="230">
        <v>1</v>
      </c>
      <c r="I1766" s="230">
        <v>2</v>
      </c>
      <c r="J1766" s="230" t="s">
        <v>19944</v>
      </c>
      <c r="K1766" s="233" t="s">
        <v>19064</v>
      </c>
      <c r="L1766" s="229"/>
      <c r="M1766" s="230"/>
    </row>
    <row r="1767" spans="2:13" ht="15" customHeight="1">
      <c r="B1767" s="228">
        <v>3487</v>
      </c>
      <c r="C1767" s="229">
        <v>759000206</v>
      </c>
      <c r="D1767" s="160" t="s">
        <v>8889</v>
      </c>
      <c r="E1767" s="230" t="s">
        <v>133</v>
      </c>
      <c r="F1767" s="160" t="str">
        <f>VLOOKUP(Table3[[#This Row],[FAMILIA]],FAM!$B$2:$C$61,2,FALSE)</f>
        <v>MAT.MANUTENCAO</v>
      </c>
      <c r="G1767" s="229" t="s">
        <v>182</v>
      </c>
      <c r="H1767" s="230">
        <v>1</v>
      </c>
      <c r="I1767" s="230">
        <v>2</v>
      </c>
      <c r="J1767" s="230" t="s">
        <v>19942</v>
      </c>
      <c r="K1767" s="233" t="s">
        <v>19064</v>
      </c>
      <c r="L1767" s="229"/>
      <c r="M1767" s="230"/>
    </row>
    <row r="1768" spans="2:13" ht="15" customHeight="1">
      <c r="B1768" s="228">
        <v>3488</v>
      </c>
      <c r="C1768" s="229">
        <v>759000207</v>
      </c>
      <c r="D1768" s="160" t="s">
        <v>8891</v>
      </c>
      <c r="E1768" s="230" t="s">
        <v>133</v>
      </c>
      <c r="F1768" s="160" t="str">
        <f>VLOOKUP(Table3[[#This Row],[FAMILIA]],FAM!$B$2:$C$61,2,FALSE)</f>
        <v>MAT.MANUTENCAO</v>
      </c>
      <c r="G1768" s="229" t="s">
        <v>182</v>
      </c>
      <c r="H1768" s="230">
        <v>2</v>
      </c>
      <c r="I1768" s="230">
        <v>4</v>
      </c>
      <c r="J1768" s="230" t="s">
        <v>19942</v>
      </c>
      <c r="K1768" s="233" t="s">
        <v>19064</v>
      </c>
      <c r="L1768" s="229"/>
      <c r="M1768" s="230"/>
    </row>
    <row r="1769" spans="2:13" ht="15" customHeight="1">
      <c r="B1769" s="228">
        <v>3489</v>
      </c>
      <c r="C1769" s="229">
        <v>759000213</v>
      </c>
      <c r="D1769" s="160" t="s">
        <v>8899</v>
      </c>
      <c r="E1769" s="230" t="s">
        <v>133</v>
      </c>
      <c r="F1769" s="160" t="str">
        <f>VLOOKUP(Table3[[#This Row],[FAMILIA]],FAM!$B$2:$C$61,2,FALSE)</f>
        <v>MAT.MANUTENCAO</v>
      </c>
      <c r="G1769" s="229" t="s">
        <v>182</v>
      </c>
      <c r="H1769" s="230">
        <v>1</v>
      </c>
      <c r="I1769" s="230">
        <v>2</v>
      </c>
      <c r="J1769" s="230" t="s">
        <v>19942</v>
      </c>
      <c r="K1769" s="233" t="s">
        <v>19064</v>
      </c>
      <c r="L1769" s="229"/>
      <c r="M1769" s="230"/>
    </row>
    <row r="1770" spans="2:13" ht="15" customHeight="1">
      <c r="B1770" s="228">
        <v>3490</v>
      </c>
      <c r="C1770" s="229">
        <v>759000216</v>
      </c>
      <c r="D1770" s="160" t="s">
        <v>8905</v>
      </c>
      <c r="E1770" s="230" t="s">
        <v>133</v>
      </c>
      <c r="F1770" s="160" t="str">
        <f>VLOOKUP(Table3[[#This Row],[FAMILIA]],FAM!$B$2:$C$61,2,FALSE)</f>
        <v>MAT.MANUTENCAO</v>
      </c>
      <c r="G1770" s="229" t="s">
        <v>182</v>
      </c>
      <c r="H1770" s="230">
        <v>2</v>
      </c>
      <c r="I1770" s="230">
        <v>10</v>
      </c>
      <c r="J1770" s="230" t="s">
        <v>19948</v>
      </c>
      <c r="K1770" s="233" t="s">
        <v>19064</v>
      </c>
      <c r="L1770" s="229"/>
      <c r="M1770" s="230"/>
    </row>
    <row r="1771" spans="2:13" ht="15" customHeight="1">
      <c r="B1771" s="228">
        <v>3491</v>
      </c>
      <c r="C1771" s="229">
        <v>759000218</v>
      </c>
      <c r="D1771" s="160" t="s">
        <v>8909</v>
      </c>
      <c r="E1771" s="230" t="s">
        <v>133</v>
      </c>
      <c r="F1771" s="160" t="str">
        <f>VLOOKUP(Table3[[#This Row],[FAMILIA]],FAM!$B$2:$C$61,2,FALSE)</f>
        <v>MAT.MANUTENCAO</v>
      </c>
      <c r="G1771" s="229" t="s">
        <v>182</v>
      </c>
      <c r="H1771" s="230">
        <v>2</v>
      </c>
      <c r="I1771" s="230">
        <v>4</v>
      </c>
      <c r="J1771" s="230" t="s">
        <v>19948</v>
      </c>
      <c r="K1771" s="233" t="s">
        <v>19064</v>
      </c>
      <c r="L1771" s="229"/>
      <c r="M1771" s="230"/>
    </row>
    <row r="1772" spans="2:13" ht="15" customHeight="1">
      <c r="B1772" s="228">
        <v>3492</v>
      </c>
      <c r="C1772" s="229">
        <v>759000219</v>
      </c>
      <c r="D1772" s="160" t="s">
        <v>8911</v>
      </c>
      <c r="E1772" s="230" t="s">
        <v>133</v>
      </c>
      <c r="F1772" s="160" t="str">
        <f>VLOOKUP(Table3[[#This Row],[FAMILIA]],FAM!$B$2:$C$61,2,FALSE)</f>
        <v>MAT.MANUTENCAO</v>
      </c>
      <c r="G1772" s="229" t="s">
        <v>182</v>
      </c>
      <c r="H1772" s="230">
        <v>2</v>
      </c>
      <c r="I1772" s="230">
        <v>10</v>
      </c>
      <c r="J1772" s="230" t="s">
        <v>19949</v>
      </c>
      <c r="K1772" s="233" t="s">
        <v>19064</v>
      </c>
      <c r="L1772" s="229"/>
      <c r="M1772" s="230"/>
    </row>
    <row r="1773" spans="2:13" ht="15" customHeight="1">
      <c r="B1773" s="228">
        <v>3531</v>
      </c>
      <c r="C1773" s="229">
        <v>759000225</v>
      </c>
      <c r="D1773" s="160" t="s">
        <v>8921</v>
      </c>
      <c r="E1773" s="230" t="s">
        <v>133</v>
      </c>
      <c r="F1773" s="160" t="str">
        <f>VLOOKUP(Table3[[#This Row],[FAMILIA]],FAM!$B$2:$C$61,2,FALSE)</f>
        <v>MAT.MANUTENCAO</v>
      </c>
      <c r="G1773" s="229" t="s">
        <v>182</v>
      </c>
      <c r="H1773" s="230">
        <v>6</v>
      </c>
      <c r="I1773" s="230">
        <v>30</v>
      </c>
      <c r="J1773" s="230" t="s">
        <v>19939</v>
      </c>
      <c r="K1773" s="233" t="s">
        <v>19064</v>
      </c>
      <c r="L1773" s="229"/>
      <c r="M1773" s="230"/>
    </row>
    <row r="1774" spans="2:13" ht="15" customHeight="1">
      <c r="B1774" s="228">
        <v>3493</v>
      </c>
      <c r="C1774" s="229">
        <v>759000227</v>
      </c>
      <c r="D1774" s="160" t="s">
        <v>8925</v>
      </c>
      <c r="E1774" s="230" t="s">
        <v>133</v>
      </c>
      <c r="F1774" s="160" t="str">
        <f>VLOOKUP(Table3[[#This Row],[FAMILIA]],FAM!$B$2:$C$61,2,FALSE)</f>
        <v>MAT.MANUTENCAO</v>
      </c>
      <c r="G1774" s="229" t="s">
        <v>182</v>
      </c>
      <c r="H1774" s="230">
        <v>1</v>
      </c>
      <c r="I1774" s="230">
        <v>2</v>
      </c>
      <c r="J1774" s="230" t="s">
        <v>19941</v>
      </c>
      <c r="K1774" s="233" t="s">
        <v>19064</v>
      </c>
      <c r="L1774" s="229"/>
      <c r="M1774" s="230"/>
    </row>
    <row r="1775" spans="2:13" ht="15" customHeight="1">
      <c r="B1775" s="228">
        <v>4237</v>
      </c>
      <c r="C1775" s="229">
        <v>759000271</v>
      </c>
      <c r="D1775" s="160" t="s">
        <v>8933</v>
      </c>
      <c r="E1775" s="230" t="s">
        <v>133</v>
      </c>
      <c r="F1775" s="160" t="str">
        <f>VLOOKUP(Table3[[#This Row],[FAMILIA]],FAM!$B$2:$C$61,2,FALSE)</f>
        <v>MAT.MANUTENCAO</v>
      </c>
      <c r="G1775" s="229" t="s">
        <v>182</v>
      </c>
      <c r="H1775" s="230">
        <v>1</v>
      </c>
      <c r="I1775" s="230">
        <v>2</v>
      </c>
      <c r="J1775" s="230" t="s">
        <v>19939</v>
      </c>
      <c r="K1775" s="233" t="s">
        <v>19064</v>
      </c>
      <c r="L1775" s="229"/>
      <c r="M1775" s="230"/>
    </row>
    <row r="1776" spans="2:13" ht="15" customHeight="1">
      <c r="B1776" s="228">
        <v>3495</v>
      </c>
      <c r="C1776" s="229">
        <v>759000273</v>
      </c>
      <c r="D1776" s="160" t="s">
        <v>8937</v>
      </c>
      <c r="E1776" s="230" t="s">
        <v>133</v>
      </c>
      <c r="F1776" s="160" t="str">
        <f>VLOOKUP(Table3[[#This Row],[FAMILIA]],FAM!$B$2:$C$61,2,FALSE)</f>
        <v>MAT.MANUTENCAO</v>
      </c>
      <c r="G1776" s="229" t="s">
        <v>182</v>
      </c>
      <c r="H1776" s="230">
        <v>2</v>
      </c>
      <c r="I1776" s="230">
        <v>4</v>
      </c>
      <c r="J1776" s="230" t="s">
        <v>19941</v>
      </c>
      <c r="K1776" s="233" t="s">
        <v>19064</v>
      </c>
      <c r="L1776" s="229"/>
      <c r="M1776" s="230"/>
    </row>
    <row r="1777" spans="2:13" ht="15" customHeight="1">
      <c r="B1777" s="228">
        <v>3528</v>
      </c>
      <c r="C1777" s="229">
        <v>759000274</v>
      </c>
      <c r="D1777" s="160" t="s">
        <v>8939</v>
      </c>
      <c r="E1777" s="230" t="s">
        <v>133</v>
      </c>
      <c r="F1777" s="160" t="str">
        <f>VLOOKUP(Table3[[#This Row],[FAMILIA]],FAM!$B$2:$C$61,2,FALSE)</f>
        <v>MAT.MANUTENCAO</v>
      </c>
      <c r="G1777" s="229" t="s">
        <v>182</v>
      </c>
      <c r="H1777" s="230">
        <v>1</v>
      </c>
      <c r="I1777" s="230">
        <v>2</v>
      </c>
      <c r="J1777" s="230" t="s">
        <v>19941</v>
      </c>
      <c r="K1777" s="233" t="s">
        <v>19064</v>
      </c>
      <c r="L1777" s="229"/>
      <c r="M1777" s="230"/>
    </row>
    <row r="1778" spans="2:13" ht="15" customHeight="1">
      <c r="B1778" s="228">
        <v>4237</v>
      </c>
      <c r="C1778" s="229">
        <v>759000277</v>
      </c>
      <c r="D1778" s="160" t="s">
        <v>8945</v>
      </c>
      <c r="E1778" s="230" t="s">
        <v>133</v>
      </c>
      <c r="F1778" s="160" t="str">
        <f>VLOOKUP(Table3[[#This Row],[FAMILIA]],FAM!$B$2:$C$61,2,FALSE)</f>
        <v>MAT.MANUTENCAO</v>
      </c>
      <c r="G1778" s="229" t="s">
        <v>182</v>
      </c>
      <c r="H1778" s="230">
        <v>1</v>
      </c>
      <c r="I1778" s="230">
        <v>2</v>
      </c>
      <c r="J1778" s="230" t="s">
        <v>19565</v>
      </c>
      <c r="K1778" s="233" t="s">
        <v>19064</v>
      </c>
      <c r="L1778" s="229"/>
      <c r="M1778" s="230"/>
    </row>
    <row r="1779" spans="2:13" ht="15" customHeight="1">
      <c r="B1779" s="228">
        <v>3496</v>
      </c>
      <c r="C1779" s="229">
        <v>759000278</v>
      </c>
      <c r="D1779" s="160" t="s">
        <v>8947</v>
      </c>
      <c r="E1779" s="230" t="s">
        <v>133</v>
      </c>
      <c r="F1779" s="160" t="str">
        <f>VLOOKUP(Table3[[#This Row],[FAMILIA]],FAM!$B$2:$C$61,2,FALSE)</f>
        <v>MAT.MANUTENCAO</v>
      </c>
      <c r="G1779" s="229" t="s">
        <v>182</v>
      </c>
      <c r="H1779" s="230">
        <v>1</v>
      </c>
      <c r="I1779" s="230">
        <v>2</v>
      </c>
      <c r="J1779" s="230" t="s">
        <v>19944</v>
      </c>
      <c r="K1779" s="233" t="s">
        <v>19064</v>
      </c>
      <c r="L1779" s="229"/>
      <c r="M1779" s="230"/>
    </row>
    <row r="1780" spans="2:13" ht="15" customHeight="1">
      <c r="B1780" s="228"/>
      <c r="C1780" s="229">
        <v>759000279</v>
      </c>
      <c r="D1780" s="160" t="s">
        <v>8949</v>
      </c>
      <c r="E1780" s="230" t="s">
        <v>133</v>
      </c>
      <c r="F1780" s="160" t="str">
        <f>VLOOKUP(Table3[[#This Row],[FAMILIA]],FAM!$B$2:$C$61,2,FALSE)</f>
        <v>MAT.MANUTENCAO</v>
      </c>
      <c r="G1780" s="229" t="s">
        <v>182</v>
      </c>
      <c r="H1780" s="230">
        <v>1</v>
      </c>
      <c r="I1780" s="230">
        <v>2</v>
      </c>
      <c r="J1780" s="230" t="s">
        <v>19943</v>
      </c>
      <c r="K1780" s="233" t="s">
        <v>19064</v>
      </c>
      <c r="L1780" s="229"/>
      <c r="M1780" s="230"/>
    </row>
    <row r="1781" spans="2:13" ht="15" customHeight="1">
      <c r="B1781" s="228">
        <v>3498</v>
      </c>
      <c r="C1781" s="229">
        <v>759000281</v>
      </c>
      <c r="D1781" s="160" t="s">
        <v>8951</v>
      </c>
      <c r="E1781" s="230" t="s">
        <v>133</v>
      </c>
      <c r="F1781" s="160" t="str">
        <f>VLOOKUP(Table3[[#This Row],[FAMILIA]],FAM!$B$2:$C$61,2,FALSE)</f>
        <v>MAT.MANUTENCAO</v>
      </c>
      <c r="G1781" s="229" t="s">
        <v>182</v>
      </c>
      <c r="H1781" s="230">
        <v>2</v>
      </c>
      <c r="I1781" s="230">
        <v>4</v>
      </c>
      <c r="J1781" s="230" t="s">
        <v>19949</v>
      </c>
      <c r="K1781" s="233" t="s">
        <v>19064</v>
      </c>
      <c r="L1781" s="229"/>
      <c r="M1781" s="230"/>
    </row>
    <row r="1782" spans="2:13" ht="15" customHeight="1">
      <c r="B1782" s="228">
        <v>3499</v>
      </c>
      <c r="C1782" s="229">
        <v>759000286</v>
      </c>
      <c r="D1782" s="160" t="s">
        <v>8961</v>
      </c>
      <c r="E1782" s="230" t="s">
        <v>133</v>
      </c>
      <c r="F1782" s="160" t="str">
        <f>VLOOKUP(Table3[[#This Row],[FAMILIA]],FAM!$B$2:$C$61,2,FALSE)</f>
        <v>MAT.MANUTENCAO</v>
      </c>
      <c r="G1782" s="229" t="s">
        <v>182</v>
      </c>
      <c r="H1782" s="230">
        <v>4</v>
      </c>
      <c r="I1782" s="230">
        <v>8</v>
      </c>
      <c r="J1782" s="230" t="s">
        <v>19532</v>
      </c>
      <c r="K1782" s="233" t="s">
        <v>19064</v>
      </c>
      <c r="L1782" s="229"/>
      <c r="M1782" s="230"/>
    </row>
    <row r="1783" spans="2:13" ht="15" customHeight="1">
      <c r="B1783" s="228">
        <v>3500</v>
      </c>
      <c r="C1783" s="229">
        <v>759000289</v>
      </c>
      <c r="D1783" s="160" t="s">
        <v>8967</v>
      </c>
      <c r="E1783" s="230" t="s">
        <v>133</v>
      </c>
      <c r="F1783" s="160" t="str">
        <f>VLOOKUP(Table3[[#This Row],[FAMILIA]],FAM!$B$2:$C$61,2,FALSE)</f>
        <v>MAT.MANUTENCAO</v>
      </c>
      <c r="G1783" s="229" t="s">
        <v>182</v>
      </c>
      <c r="H1783" s="230">
        <v>1</v>
      </c>
      <c r="I1783" s="230">
        <v>2</v>
      </c>
      <c r="J1783" s="230" t="s">
        <v>19939</v>
      </c>
      <c r="K1783" s="233" t="s">
        <v>19064</v>
      </c>
      <c r="L1783" s="229"/>
      <c r="M1783" s="230"/>
    </row>
    <row r="1784" spans="2:13" ht="15" customHeight="1">
      <c r="B1784" s="228">
        <v>1618</v>
      </c>
      <c r="C1784" s="229">
        <v>759000293</v>
      </c>
      <c r="D1784" s="160" t="s">
        <v>8973</v>
      </c>
      <c r="E1784" s="230" t="s">
        <v>133</v>
      </c>
      <c r="F1784" s="160" t="str">
        <f>VLOOKUP(Table3[[#This Row],[FAMILIA]],FAM!$B$2:$C$61,2,FALSE)</f>
        <v>MAT.MANUTENCAO</v>
      </c>
      <c r="G1784" s="229" t="s">
        <v>182</v>
      </c>
      <c r="H1784" s="230">
        <v>1</v>
      </c>
      <c r="I1784" s="230">
        <v>4</v>
      </c>
      <c r="J1784" s="230" t="s">
        <v>19111</v>
      </c>
      <c r="K1784" s="233" t="s">
        <v>19064</v>
      </c>
      <c r="L1784" s="229"/>
      <c r="M1784" s="230"/>
    </row>
    <row r="1785" spans="2:13" ht="15" customHeight="1">
      <c r="B1785" s="228">
        <v>3501</v>
      </c>
      <c r="C1785" s="242">
        <v>759000294</v>
      </c>
      <c r="D1785" s="160" t="s">
        <v>8975</v>
      </c>
      <c r="E1785" s="244" t="s">
        <v>133</v>
      </c>
      <c r="F1785" s="243" t="str">
        <f>VLOOKUP(Table3[[#This Row],[FAMILIA]],FAM!$B$2:$C$61,2,FALSE)</f>
        <v>MAT.MANUTENCAO</v>
      </c>
      <c r="G1785" s="242" t="s">
        <v>182</v>
      </c>
      <c r="H1785" s="244">
        <v>1</v>
      </c>
      <c r="I1785" s="244">
        <v>2</v>
      </c>
      <c r="J1785" s="244" t="s">
        <v>19942</v>
      </c>
      <c r="K1785" s="245" t="s">
        <v>19064</v>
      </c>
      <c r="L1785" s="242"/>
      <c r="M1785" s="230"/>
    </row>
    <row r="1786" spans="2:13" ht="15" customHeight="1">
      <c r="B1786" s="228">
        <v>3502</v>
      </c>
      <c r="C1786" s="229">
        <v>759000296</v>
      </c>
      <c r="D1786" s="160" t="s">
        <v>8977</v>
      </c>
      <c r="E1786" s="230" t="s">
        <v>133</v>
      </c>
      <c r="F1786" s="160" t="str">
        <f>VLOOKUP(Table3[[#This Row],[FAMILIA]],FAM!$B$2:$C$61,2,FALSE)</f>
        <v>MAT.MANUTENCAO</v>
      </c>
      <c r="G1786" s="229" t="s">
        <v>182</v>
      </c>
      <c r="H1786" s="230">
        <v>1</v>
      </c>
      <c r="I1786" s="230">
        <v>2</v>
      </c>
      <c r="J1786" s="240" t="s">
        <v>19947</v>
      </c>
      <c r="K1786" s="233" t="s">
        <v>19064</v>
      </c>
      <c r="L1786" s="229"/>
      <c r="M1786" s="230"/>
    </row>
    <row r="1787" spans="2:13" ht="15" customHeight="1">
      <c r="B1787" s="228">
        <v>3806</v>
      </c>
      <c r="C1787" s="229">
        <v>759000297</v>
      </c>
      <c r="D1787" s="160" t="s">
        <v>8979</v>
      </c>
      <c r="E1787" s="230" t="s">
        <v>133</v>
      </c>
      <c r="F1787" s="160" t="str">
        <f>VLOOKUP(Table3[[#This Row],[FAMILIA]],FAM!$B$2:$C$61,2,FALSE)</f>
        <v>MAT.MANUTENCAO</v>
      </c>
      <c r="G1787" s="229" t="s">
        <v>182</v>
      </c>
      <c r="H1787" s="230">
        <v>1</v>
      </c>
      <c r="I1787" s="230">
        <v>2</v>
      </c>
      <c r="J1787" s="230" t="s">
        <v>19670</v>
      </c>
      <c r="K1787" s="233" t="s">
        <v>19064</v>
      </c>
      <c r="L1787" s="229"/>
      <c r="M1787" s="230"/>
    </row>
    <row r="1788" spans="2:13" ht="15" customHeight="1">
      <c r="B1788" s="228">
        <v>3503</v>
      </c>
      <c r="C1788" s="229">
        <v>759000299</v>
      </c>
      <c r="D1788" s="160" t="s">
        <v>8983</v>
      </c>
      <c r="E1788" s="230" t="s">
        <v>133</v>
      </c>
      <c r="F1788" s="160" t="str">
        <f>VLOOKUP(Table3[[#This Row],[FAMILIA]],FAM!$B$2:$C$61,2,FALSE)</f>
        <v>MAT.MANUTENCAO</v>
      </c>
      <c r="G1788" s="229" t="s">
        <v>182</v>
      </c>
      <c r="H1788" s="230">
        <v>1</v>
      </c>
      <c r="I1788" s="230">
        <v>2</v>
      </c>
      <c r="J1788" s="230" t="s">
        <v>19942</v>
      </c>
      <c r="K1788" s="233" t="s">
        <v>19064</v>
      </c>
      <c r="L1788" s="229"/>
      <c r="M1788" s="230"/>
    </row>
    <row r="1789" spans="2:13" ht="15" customHeight="1">
      <c r="B1789" s="228">
        <v>3504</v>
      </c>
      <c r="C1789" s="229">
        <v>759000312</v>
      </c>
      <c r="D1789" s="160" t="s">
        <v>9005</v>
      </c>
      <c r="E1789" s="230" t="s">
        <v>133</v>
      </c>
      <c r="F1789" s="160" t="str">
        <f>VLOOKUP(Table3[[#This Row],[FAMILIA]],FAM!$B$2:$C$61,2,FALSE)</f>
        <v>MAT.MANUTENCAO</v>
      </c>
      <c r="G1789" s="229" t="s">
        <v>182</v>
      </c>
      <c r="H1789" s="230">
        <v>2</v>
      </c>
      <c r="I1789" s="230">
        <v>4</v>
      </c>
      <c r="J1789" s="230" t="s">
        <v>19942</v>
      </c>
      <c r="K1789" s="233" t="s">
        <v>19064</v>
      </c>
      <c r="L1789" s="229"/>
      <c r="M1789" s="230"/>
    </row>
    <row r="1790" spans="2:13" ht="15" customHeight="1">
      <c r="B1790" s="228">
        <v>3505</v>
      </c>
      <c r="C1790" s="229">
        <v>759000313</v>
      </c>
      <c r="D1790" s="160" t="s">
        <v>9007</v>
      </c>
      <c r="E1790" s="230" t="s">
        <v>133</v>
      </c>
      <c r="F1790" s="160" t="str">
        <f>VLOOKUP(Table3[[#This Row],[FAMILIA]],FAM!$B$2:$C$61,2,FALSE)</f>
        <v>MAT.MANUTENCAO</v>
      </c>
      <c r="G1790" s="229" t="s">
        <v>182</v>
      </c>
      <c r="H1790" s="230">
        <v>2</v>
      </c>
      <c r="I1790" s="230">
        <v>4</v>
      </c>
      <c r="J1790" s="230" t="s">
        <v>19948</v>
      </c>
      <c r="K1790" s="233" t="s">
        <v>19064</v>
      </c>
      <c r="L1790" s="229"/>
      <c r="M1790" s="230"/>
    </row>
    <row r="1791" spans="2:13" ht="15" customHeight="1">
      <c r="B1791" s="228">
        <v>3506</v>
      </c>
      <c r="C1791" s="229">
        <v>759000318</v>
      </c>
      <c r="D1791" s="160" t="s">
        <v>9017</v>
      </c>
      <c r="E1791" s="230" t="s">
        <v>133</v>
      </c>
      <c r="F1791" s="160" t="str">
        <f>VLOOKUP(Table3[[#This Row],[FAMILIA]],FAM!$B$2:$C$61,2,FALSE)</f>
        <v>MAT.MANUTENCAO</v>
      </c>
      <c r="G1791" s="229" t="s">
        <v>182</v>
      </c>
      <c r="H1791" s="230">
        <v>1</v>
      </c>
      <c r="I1791" s="230">
        <v>2</v>
      </c>
      <c r="J1791" s="230" t="s">
        <v>19948</v>
      </c>
      <c r="K1791" s="233" t="s">
        <v>19064</v>
      </c>
      <c r="L1791" s="229"/>
      <c r="M1791" s="230"/>
    </row>
    <row r="1792" spans="2:13" ht="15" customHeight="1">
      <c r="B1792" s="228">
        <v>3507</v>
      </c>
      <c r="C1792" s="229">
        <v>759000320</v>
      </c>
      <c r="D1792" s="160" t="s">
        <v>9021</v>
      </c>
      <c r="E1792" s="230" t="s">
        <v>133</v>
      </c>
      <c r="F1792" s="160" t="str">
        <f>VLOOKUP(Table3[[#This Row],[FAMILIA]],FAM!$B$2:$C$61,2,FALSE)</f>
        <v>MAT.MANUTENCAO</v>
      </c>
      <c r="G1792" s="229" t="s">
        <v>182</v>
      </c>
      <c r="H1792" s="230">
        <v>1</v>
      </c>
      <c r="I1792" s="230">
        <v>2</v>
      </c>
      <c r="J1792" s="230" t="s">
        <v>19955</v>
      </c>
      <c r="K1792" s="233" t="s">
        <v>19064</v>
      </c>
      <c r="L1792" s="229"/>
      <c r="M1792" s="230"/>
    </row>
    <row r="1793" spans="2:13" ht="15" customHeight="1">
      <c r="B1793" s="228"/>
      <c r="C1793" s="229">
        <v>759000322</v>
      </c>
      <c r="D1793" s="160" t="s">
        <v>9025</v>
      </c>
      <c r="E1793" s="230" t="s">
        <v>133</v>
      </c>
      <c r="F1793" s="160" t="str">
        <f>VLOOKUP(Table3[[#This Row],[FAMILIA]],FAM!$B$2:$C$61,2,FALSE)</f>
        <v>MAT.MANUTENCAO</v>
      </c>
      <c r="G1793" s="229" t="s">
        <v>182</v>
      </c>
      <c r="H1793" s="230">
        <v>1</v>
      </c>
      <c r="I1793" s="230">
        <v>4</v>
      </c>
      <c r="J1793" s="230"/>
      <c r="K1793" s="231" t="s">
        <v>19064</v>
      </c>
      <c r="L1793" s="229"/>
      <c r="M1793" s="230" t="s">
        <v>19567</v>
      </c>
    </row>
    <row r="1794" spans="2:13" ht="15" customHeight="1">
      <c r="B1794" s="228">
        <v>3508</v>
      </c>
      <c r="C1794" s="229">
        <v>759000323</v>
      </c>
      <c r="D1794" s="160" t="s">
        <v>9027</v>
      </c>
      <c r="E1794" s="230" t="s">
        <v>133</v>
      </c>
      <c r="F1794" s="160" t="str">
        <f>VLOOKUP(Table3[[#This Row],[FAMILIA]],FAM!$B$2:$C$61,2,FALSE)</f>
        <v>MAT.MANUTENCAO</v>
      </c>
      <c r="G1794" s="229" t="s">
        <v>182</v>
      </c>
      <c r="H1794" s="230">
        <v>2</v>
      </c>
      <c r="I1794" s="230">
        <v>4</v>
      </c>
      <c r="J1794" s="230" t="s">
        <v>19955</v>
      </c>
      <c r="K1794" s="233" t="s">
        <v>19064</v>
      </c>
      <c r="L1794" s="229"/>
      <c r="M1794" s="230"/>
    </row>
    <row r="1795" spans="2:13" ht="15" customHeight="1">
      <c r="B1795" s="228">
        <v>3509</v>
      </c>
      <c r="C1795" s="229">
        <v>759000324</v>
      </c>
      <c r="D1795" s="160" t="s">
        <v>9029</v>
      </c>
      <c r="E1795" s="230" t="s">
        <v>133</v>
      </c>
      <c r="F1795" s="160" t="str">
        <f>VLOOKUP(Table3[[#This Row],[FAMILIA]],FAM!$B$2:$C$61,2,FALSE)</f>
        <v>MAT.MANUTENCAO</v>
      </c>
      <c r="G1795" s="229" t="s">
        <v>182</v>
      </c>
      <c r="H1795" s="230">
        <v>1</v>
      </c>
      <c r="I1795" s="230">
        <v>2</v>
      </c>
      <c r="J1795" s="230" t="s">
        <v>19941</v>
      </c>
      <c r="K1795" s="233" t="s">
        <v>19064</v>
      </c>
      <c r="L1795" s="229"/>
      <c r="M1795" s="230"/>
    </row>
    <row r="1796" spans="2:13" ht="15" customHeight="1">
      <c r="B1796" s="228">
        <v>3510</v>
      </c>
      <c r="C1796" s="229">
        <v>759000325</v>
      </c>
      <c r="D1796" s="160" t="s">
        <v>9031</v>
      </c>
      <c r="E1796" s="230" t="s">
        <v>133</v>
      </c>
      <c r="F1796" s="160" t="str">
        <f>VLOOKUP(Table3[[#This Row],[FAMILIA]],FAM!$B$2:$C$61,2,FALSE)</f>
        <v>MAT.MANUTENCAO</v>
      </c>
      <c r="G1796" s="229" t="s">
        <v>182</v>
      </c>
      <c r="H1796" s="230">
        <v>1</v>
      </c>
      <c r="I1796" s="230">
        <v>2</v>
      </c>
      <c r="J1796" s="230" t="s">
        <v>19941</v>
      </c>
      <c r="K1796" s="233" t="s">
        <v>19064</v>
      </c>
      <c r="L1796" s="229"/>
      <c r="M1796" s="230"/>
    </row>
    <row r="1797" spans="2:13" ht="15" customHeight="1">
      <c r="B1797" s="228">
        <v>3511</v>
      </c>
      <c r="C1797" s="229">
        <v>759000328</v>
      </c>
      <c r="D1797" s="160" t="s">
        <v>9037</v>
      </c>
      <c r="E1797" s="230" t="s">
        <v>133</v>
      </c>
      <c r="F1797" s="160" t="str">
        <f>VLOOKUP(Table3[[#This Row],[FAMILIA]],FAM!$B$2:$C$61,2,FALSE)</f>
        <v>MAT.MANUTENCAO</v>
      </c>
      <c r="G1797" s="229" t="s">
        <v>182</v>
      </c>
      <c r="H1797" s="230">
        <v>1</v>
      </c>
      <c r="I1797" s="230">
        <v>2</v>
      </c>
      <c r="J1797" s="230" t="s">
        <v>19941</v>
      </c>
      <c r="K1797" s="233" t="s">
        <v>19064</v>
      </c>
      <c r="L1797" s="229"/>
      <c r="M1797" s="230"/>
    </row>
    <row r="1798" spans="2:13" ht="15" customHeight="1">
      <c r="B1798" s="248" t="s">
        <v>19587</v>
      </c>
      <c r="C1798" s="242">
        <v>759000329</v>
      </c>
      <c r="D1798" s="160" t="s">
        <v>9039</v>
      </c>
      <c r="E1798" s="244" t="s">
        <v>133</v>
      </c>
      <c r="F1798" s="243" t="str">
        <f>VLOOKUP(Table3[[#This Row],[FAMILIA]],FAM!$B$2:$C$61,2,FALSE)</f>
        <v>MAT.MANUTENCAO</v>
      </c>
      <c r="G1798" s="242" t="s">
        <v>182</v>
      </c>
      <c r="H1798" s="244">
        <v>1</v>
      </c>
      <c r="I1798" s="244">
        <v>2</v>
      </c>
      <c r="J1798" s="244" t="s">
        <v>19942</v>
      </c>
      <c r="K1798" s="245" t="s">
        <v>19064</v>
      </c>
      <c r="L1798" s="242"/>
      <c r="M1798" s="230"/>
    </row>
    <row r="1799" spans="2:13" ht="15" customHeight="1">
      <c r="B1799" s="228">
        <v>3728</v>
      </c>
      <c r="C1799" s="229">
        <v>759000331</v>
      </c>
      <c r="D1799" s="160" t="s">
        <v>9043</v>
      </c>
      <c r="E1799" s="230" t="s">
        <v>133</v>
      </c>
      <c r="F1799" s="160" t="str">
        <f>VLOOKUP(Table3[[#This Row],[FAMILIA]],FAM!$B$2:$C$61,2,FALSE)</f>
        <v>MAT.MANUTENCAO</v>
      </c>
      <c r="G1799" s="229" t="s">
        <v>182</v>
      </c>
      <c r="H1799" s="230">
        <v>1</v>
      </c>
      <c r="I1799" s="230">
        <v>2</v>
      </c>
      <c r="J1799" s="230" t="s">
        <v>19956</v>
      </c>
      <c r="K1799" s="233" t="s">
        <v>19064</v>
      </c>
      <c r="L1799" s="229"/>
      <c r="M1799" s="230"/>
    </row>
    <row r="1800" spans="2:13" ht="15" customHeight="1">
      <c r="B1800" s="228">
        <v>3513</v>
      </c>
      <c r="C1800" s="229">
        <v>759000332</v>
      </c>
      <c r="D1800" s="160" t="s">
        <v>9045</v>
      </c>
      <c r="E1800" s="230" t="s">
        <v>133</v>
      </c>
      <c r="F1800" s="160" t="str">
        <f>VLOOKUP(Table3[[#This Row],[FAMILIA]],FAM!$B$2:$C$61,2,FALSE)</f>
        <v>MAT.MANUTENCAO</v>
      </c>
      <c r="G1800" s="229" t="s">
        <v>182</v>
      </c>
      <c r="H1800" s="230">
        <v>1</v>
      </c>
      <c r="I1800" s="230">
        <v>2</v>
      </c>
      <c r="J1800" s="230" t="s">
        <v>19949</v>
      </c>
      <c r="K1800" s="233" t="s">
        <v>19064</v>
      </c>
      <c r="L1800" s="229"/>
      <c r="M1800" s="230"/>
    </row>
    <row r="1801" spans="2:13" ht="15" customHeight="1">
      <c r="B1801" s="228">
        <v>3514</v>
      </c>
      <c r="C1801" s="229">
        <v>759000333</v>
      </c>
      <c r="D1801" s="160" t="s">
        <v>9047</v>
      </c>
      <c r="E1801" s="230" t="s">
        <v>133</v>
      </c>
      <c r="F1801" s="160" t="str">
        <f>VLOOKUP(Table3[[#This Row],[FAMILIA]],FAM!$B$2:$C$61,2,FALSE)</f>
        <v>MAT.MANUTENCAO</v>
      </c>
      <c r="G1801" s="229" t="s">
        <v>182</v>
      </c>
      <c r="H1801" s="230">
        <v>1</v>
      </c>
      <c r="I1801" s="230">
        <v>2</v>
      </c>
      <c r="J1801" s="230" t="s">
        <v>19939</v>
      </c>
      <c r="K1801" s="233" t="s">
        <v>19064</v>
      </c>
      <c r="L1801" s="229"/>
      <c r="M1801" s="230"/>
    </row>
    <row r="1802" spans="2:13" ht="15" customHeight="1">
      <c r="B1802" s="228">
        <v>3515</v>
      </c>
      <c r="C1802" s="229">
        <v>759000334</v>
      </c>
      <c r="D1802" s="160" t="s">
        <v>9049</v>
      </c>
      <c r="E1802" s="230" t="s">
        <v>133</v>
      </c>
      <c r="F1802" s="160" t="s">
        <v>134</v>
      </c>
      <c r="G1802" s="229" t="s">
        <v>182</v>
      </c>
      <c r="H1802" s="230">
        <v>1</v>
      </c>
      <c r="I1802" s="230">
        <v>2</v>
      </c>
      <c r="J1802" s="230" t="s">
        <v>19955</v>
      </c>
      <c r="K1802" s="233" t="s">
        <v>19064</v>
      </c>
      <c r="L1802" s="229"/>
      <c r="M1802" s="230"/>
    </row>
    <row r="1803" spans="2:13" ht="15" customHeight="1">
      <c r="B1803" s="228">
        <v>1397</v>
      </c>
      <c r="C1803" s="229">
        <v>759000335</v>
      </c>
      <c r="D1803" s="160" t="s">
        <v>9051</v>
      </c>
      <c r="E1803" s="230" t="s">
        <v>133</v>
      </c>
      <c r="F1803" s="160" t="str">
        <f>VLOOKUP(Table3[[#This Row],[FAMILIA]],FAM!$B$2:$C$61,2,FALSE)</f>
        <v>MAT.MANUTENCAO</v>
      </c>
      <c r="G1803" s="229" t="s">
        <v>182</v>
      </c>
      <c r="H1803" s="230">
        <v>1</v>
      </c>
      <c r="I1803" s="230">
        <v>3</v>
      </c>
      <c r="J1803" s="230" t="s">
        <v>19957</v>
      </c>
      <c r="K1803" s="233" t="s">
        <v>19064</v>
      </c>
      <c r="L1803" s="229"/>
      <c r="M1803" s="230"/>
    </row>
    <row r="1804" spans="2:13" ht="15" customHeight="1">
      <c r="B1804" s="228">
        <v>1398</v>
      </c>
      <c r="C1804" s="229">
        <v>759000336</v>
      </c>
      <c r="D1804" s="160" t="s">
        <v>9053</v>
      </c>
      <c r="E1804" s="230" t="s">
        <v>133</v>
      </c>
      <c r="F1804" s="160" t="str">
        <f>VLOOKUP(Table3[[#This Row],[FAMILIA]],FAM!$B$2:$C$61,2,FALSE)</f>
        <v>MAT.MANUTENCAO</v>
      </c>
      <c r="G1804" s="229" t="s">
        <v>182</v>
      </c>
      <c r="H1804" s="230">
        <v>1</v>
      </c>
      <c r="I1804" s="230">
        <v>2</v>
      </c>
      <c r="J1804" s="230" t="s">
        <v>19957</v>
      </c>
      <c r="K1804" s="233" t="s">
        <v>19064</v>
      </c>
      <c r="L1804" s="229"/>
      <c r="M1804" s="230"/>
    </row>
    <row r="1805" spans="2:13" ht="15" customHeight="1">
      <c r="B1805" s="228">
        <v>1399</v>
      </c>
      <c r="C1805" s="229">
        <v>759000337</v>
      </c>
      <c r="D1805" s="160" t="s">
        <v>9055</v>
      </c>
      <c r="E1805" s="230" t="s">
        <v>133</v>
      </c>
      <c r="F1805" s="160" t="str">
        <f>VLOOKUP(Table3[[#This Row],[FAMILIA]],FAM!$B$2:$C$61,2,FALSE)</f>
        <v>MAT.MANUTENCAO</v>
      </c>
      <c r="G1805" s="229" t="s">
        <v>182</v>
      </c>
      <c r="H1805" s="230">
        <v>1</v>
      </c>
      <c r="I1805" s="230">
        <v>2</v>
      </c>
      <c r="J1805" s="230" t="s">
        <v>19957</v>
      </c>
      <c r="K1805" s="233" t="s">
        <v>19064</v>
      </c>
      <c r="L1805" s="229"/>
      <c r="M1805" s="230"/>
    </row>
    <row r="1806" spans="2:13" ht="15" customHeight="1">
      <c r="B1806" s="228">
        <v>1400</v>
      </c>
      <c r="C1806" s="229">
        <v>759000338</v>
      </c>
      <c r="D1806" s="160" t="s">
        <v>9057</v>
      </c>
      <c r="E1806" s="230" t="s">
        <v>133</v>
      </c>
      <c r="F1806" s="160" t="str">
        <f>VLOOKUP(Table3[[#This Row],[FAMILIA]],FAM!$B$2:$C$61,2,FALSE)</f>
        <v>MAT.MANUTENCAO</v>
      </c>
      <c r="G1806" s="229" t="s">
        <v>182</v>
      </c>
      <c r="H1806" s="230">
        <v>1</v>
      </c>
      <c r="I1806" s="230">
        <v>2</v>
      </c>
      <c r="J1806" s="230" t="s">
        <v>19957</v>
      </c>
      <c r="K1806" s="233" t="s">
        <v>19064</v>
      </c>
      <c r="L1806" s="229"/>
      <c r="M1806" s="230"/>
    </row>
    <row r="1807" spans="2:13" ht="15" customHeight="1">
      <c r="B1807" s="228">
        <v>3516</v>
      </c>
      <c r="C1807" s="229">
        <v>759000341</v>
      </c>
      <c r="D1807" s="160" t="s">
        <v>9063</v>
      </c>
      <c r="E1807" s="230" t="s">
        <v>133</v>
      </c>
      <c r="F1807" s="160" t="str">
        <f>VLOOKUP(Table3[[#This Row],[FAMILIA]],FAM!$B$2:$C$61,2,FALSE)</f>
        <v>MAT.MANUTENCAO</v>
      </c>
      <c r="G1807" s="229" t="s">
        <v>182</v>
      </c>
      <c r="H1807" s="230">
        <v>1</v>
      </c>
      <c r="I1807" s="230">
        <v>2</v>
      </c>
      <c r="J1807" s="230" t="s">
        <v>19942</v>
      </c>
      <c r="K1807" s="233" t="s">
        <v>19064</v>
      </c>
      <c r="L1807" s="229"/>
      <c r="M1807" s="230"/>
    </row>
    <row r="1808" spans="2:13" ht="15" customHeight="1">
      <c r="B1808" s="228">
        <v>3517</v>
      </c>
      <c r="C1808" s="229">
        <v>759000346</v>
      </c>
      <c r="D1808" s="160" t="s">
        <v>9073</v>
      </c>
      <c r="E1808" s="230" t="s">
        <v>133</v>
      </c>
      <c r="F1808" s="160" t="str">
        <f>VLOOKUP(Table3[[#This Row],[FAMILIA]],FAM!$B$2:$C$61,2,FALSE)</f>
        <v>MAT.MANUTENCAO</v>
      </c>
      <c r="G1808" s="229" t="s">
        <v>182</v>
      </c>
      <c r="H1808" s="230">
        <v>2</v>
      </c>
      <c r="I1808" s="230">
        <v>4</v>
      </c>
      <c r="J1808" s="240" t="s">
        <v>19947</v>
      </c>
      <c r="K1808" s="233" t="s">
        <v>19064</v>
      </c>
      <c r="L1808" s="229"/>
      <c r="M1808" s="230"/>
    </row>
    <row r="1809" spans="2:13" ht="15" customHeight="1">
      <c r="B1809" s="228">
        <v>3518</v>
      </c>
      <c r="C1809" s="229">
        <v>759000348</v>
      </c>
      <c r="D1809" s="160" t="s">
        <v>9077</v>
      </c>
      <c r="E1809" s="230" t="s">
        <v>133</v>
      </c>
      <c r="F1809" s="160" t="str">
        <f>VLOOKUP(Table3[[#This Row],[FAMILIA]],FAM!$B$2:$C$61,2,FALSE)</f>
        <v>MAT.MANUTENCAO</v>
      </c>
      <c r="G1809" s="229" t="s">
        <v>182</v>
      </c>
      <c r="H1809" s="230">
        <v>2</v>
      </c>
      <c r="I1809" s="230">
        <v>4</v>
      </c>
      <c r="J1809" s="240" t="s">
        <v>19947</v>
      </c>
      <c r="K1809" s="233" t="s">
        <v>19064</v>
      </c>
      <c r="L1809" s="229" t="s">
        <v>19958</v>
      </c>
      <c r="M1809" s="230"/>
    </row>
    <row r="1810" spans="2:13" ht="15" customHeight="1">
      <c r="B1810" s="228">
        <v>33</v>
      </c>
      <c r="C1810" s="229">
        <v>759000349</v>
      </c>
      <c r="D1810" s="160" t="s">
        <v>9079</v>
      </c>
      <c r="E1810" s="230" t="s">
        <v>133</v>
      </c>
      <c r="F1810" s="160" t="str">
        <f>VLOOKUP(Table3[[#This Row],[FAMILIA]],FAM!$B$2:$C$61,2,FALSE)</f>
        <v>MAT.MANUTENCAO</v>
      </c>
      <c r="G1810" s="229" t="s">
        <v>182</v>
      </c>
      <c r="H1810" s="230">
        <v>1</v>
      </c>
      <c r="I1810" s="230">
        <v>2</v>
      </c>
      <c r="J1810" s="230" t="s">
        <v>19959</v>
      </c>
      <c r="K1810" s="233" t="s">
        <v>19064</v>
      </c>
      <c r="L1810" s="229"/>
      <c r="M1810" s="230"/>
    </row>
    <row r="1811" spans="2:13" ht="15" customHeight="1">
      <c r="B1811" s="228">
        <v>3519</v>
      </c>
      <c r="C1811" s="229">
        <v>759000350</v>
      </c>
      <c r="D1811" s="160" t="s">
        <v>19960</v>
      </c>
      <c r="E1811" s="230" t="s">
        <v>133</v>
      </c>
      <c r="F1811" s="160" t="str">
        <f>VLOOKUP(Table3[[#This Row],[FAMILIA]],FAM!$B$2:$C$61,2,FALSE)</f>
        <v>MAT.MANUTENCAO</v>
      </c>
      <c r="G1811" s="229" t="s">
        <v>182</v>
      </c>
      <c r="H1811" s="230">
        <v>1</v>
      </c>
      <c r="I1811" s="230">
        <v>2</v>
      </c>
      <c r="J1811" s="230" t="s">
        <v>19670</v>
      </c>
      <c r="K1811" s="233" t="s">
        <v>19064</v>
      </c>
      <c r="L1811" s="229" t="s">
        <v>19961</v>
      </c>
      <c r="M1811" s="230"/>
    </row>
    <row r="1812" spans="2:13" ht="15" customHeight="1">
      <c r="B1812" s="228">
        <v>3520</v>
      </c>
      <c r="C1812" s="229">
        <v>759000351</v>
      </c>
      <c r="D1812" s="160" t="s">
        <v>9083</v>
      </c>
      <c r="E1812" s="230" t="s">
        <v>133</v>
      </c>
      <c r="F1812" s="160" t="str">
        <f>VLOOKUP(Table3[[#This Row],[FAMILIA]],FAM!$B$2:$C$61,2,FALSE)</f>
        <v>MAT.MANUTENCAO</v>
      </c>
      <c r="G1812" s="229" t="s">
        <v>182</v>
      </c>
      <c r="H1812" s="230">
        <v>1</v>
      </c>
      <c r="I1812" s="230">
        <v>2</v>
      </c>
      <c r="J1812" s="230" t="s">
        <v>19948</v>
      </c>
      <c r="K1812" s="233" t="s">
        <v>19064</v>
      </c>
      <c r="L1812" s="229"/>
      <c r="M1812" s="230"/>
    </row>
    <row r="1813" spans="2:13" ht="15" customHeight="1">
      <c r="B1813" s="228">
        <v>3521</v>
      </c>
      <c r="C1813" s="229">
        <v>759000353</v>
      </c>
      <c r="D1813" s="160" t="s">
        <v>9087</v>
      </c>
      <c r="E1813" s="230" t="s">
        <v>133</v>
      </c>
      <c r="F1813" s="160" t="str">
        <f>VLOOKUP(Table3[[#This Row],[FAMILIA]],FAM!$B$2:$C$61,2,FALSE)</f>
        <v>MAT.MANUTENCAO</v>
      </c>
      <c r="G1813" s="229" t="s">
        <v>182</v>
      </c>
      <c r="H1813" s="230">
        <v>1</v>
      </c>
      <c r="I1813" s="230">
        <v>10</v>
      </c>
      <c r="J1813" s="230" t="s">
        <v>19670</v>
      </c>
      <c r="K1813" s="233" t="s">
        <v>19064</v>
      </c>
      <c r="L1813" s="229"/>
      <c r="M1813" s="230"/>
    </row>
    <row r="1814" spans="2:13" ht="15" customHeight="1">
      <c r="B1814" s="228">
        <v>5919</v>
      </c>
      <c r="C1814" s="229">
        <v>799000012</v>
      </c>
      <c r="D1814" s="160" t="s">
        <v>1135</v>
      </c>
      <c r="E1814" s="230" t="s">
        <v>130</v>
      </c>
      <c r="F1814" s="160" t="str">
        <f>VLOOKUP(Table3[[#This Row],[FAMILIA]],FAM!$B$2:$C$61,2,FALSE)</f>
        <v>MAT.ESCRITORIO - MAT.AUX.PROD.</v>
      </c>
      <c r="G1814" s="229" t="s">
        <v>182</v>
      </c>
      <c r="H1814" s="230">
        <v>10</v>
      </c>
      <c r="I1814" s="230">
        <v>50</v>
      </c>
      <c r="J1814" s="230" t="s">
        <v>19962</v>
      </c>
      <c r="K1814" s="26" t="s">
        <v>19064</v>
      </c>
      <c r="L1814" s="229"/>
      <c r="M1814" s="230"/>
    </row>
    <row r="1815" spans="2:13" ht="15" customHeight="1">
      <c r="B1815" s="228">
        <v>3179</v>
      </c>
      <c r="C1815" s="229">
        <v>799000013</v>
      </c>
      <c r="D1815" s="160" t="s">
        <v>1137</v>
      </c>
      <c r="E1815" s="230" t="s">
        <v>130</v>
      </c>
      <c r="F1815" s="160" t="str">
        <f>VLOOKUP(Table3[[#This Row],[FAMILIA]],FAM!$B$2:$C$61,2,FALSE)</f>
        <v>MAT.ESCRITORIO - MAT.AUX.PROD.</v>
      </c>
      <c r="G1815" s="229" t="s">
        <v>182</v>
      </c>
      <c r="H1815" s="230">
        <v>10</v>
      </c>
      <c r="I1815" s="230">
        <v>50</v>
      </c>
      <c r="J1815" s="230" t="s">
        <v>19962</v>
      </c>
      <c r="K1815" s="26" t="s">
        <v>19064</v>
      </c>
      <c r="L1815" s="229"/>
      <c r="M1815" s="230"/>
    </row>
    <row r="1816" spans="2:13" ht="15" customHeight="1">
      <c r="B1816" s="228">
        <v>3217</v>
      </c>
      <c r="C1816" s="229">
        <v>799000014</v>
      </c>
      <c r="D1816" s="160" t="s">
        <v>1139</v>
      </c>
      <c r="E1816" s="230" t="s">
        <v>130</v>
      </c>
      <c r="F1816" s="160" t="str">
        <f>VLOOKUP(Table3[[#This Row],[FAMILIA]],FAM!$B$2:$C$61,2,FALSE)</f>
        <v>MAT.ESCRITORIO - MAT.AUX.PROD.</v>
      </c>
      <c r="G1816" s="229" t="s">
        <v>182</v>
      </c>
      <c r="H1816" s="230">
        <v>15</v>
      </c>
      <c r="I1816" s="230">
        <v>75</v>
      </c>
      <c r="J1816" s="230" t="s">
        <v>19963</v>
      </c>
      <c r="K1816" s="233" t="s">
        <v>19064</v>
      </c>
      <c r="L1816" s="229"/>
      <c r="M1816" s="230"/>
    </row>
    <row r="1817" spans="2:13" ht="15" customHeight="1">
      <c r="B1817" s="228">
        <v>3218</v>
      </c>
      <c r="C1817" s="229">
        <v>799000015</v>
      </c>
      <c r="D1817" s="160" t="s">
        <v>1141</v>
      </c>
      <c r="E1817" s="230" t="s">
        <v>130</v>
      </c>
      <c r="F1817" s="160" t="str">
        <f>VLOOKUP(Table3[[#This Row],[FAMILIA]],FAM!$B$2:$C$61,2,FALSE)</f>
        <v>MAT.ESCRITORIO - MAT.AUX.PROD.</v>
      </c>
      <c r="G1817" s="229" t="s">
        <v>182</v>
      </c>
      <c r="H1817" s="230">
        <v>15</v>
      </c>
      <c r="I1817" s="230">
        <v>100</v>
      </c>
      <c r="J1817" s="230" t="s">
        <v>19963</v>
      </c>
      <c r="K1817" s="233" t="s">
        <v>19064</v>
      </c>
      <c r="L1817" s="229"/>
      <c r="M1817" s="230"/>
    </row>
    <row r="1818" spans="2:13" ht="15" customHeight="1">
      <c r="B1818" s="228">
        <v>6843</v>
      </c>
      <c r="C1818" s="229">
        <v>799000016</v>
      </c>
      <c r="D1818" s="160" t="s">
        <v>1143</v>
      </c>
      <c r="E1818" s="230" t="s">
        <v>130</v>
      </c>
      <c r="F1818" s="160" t="str">
        <f>VLOOKUP(Table3[[#This Row],[FAMILIA]],FAM!$B$2:$C$61,2,FALSE)</f>
        <v>MAT.ESCRITORIO - MAT.AUX.PROD.</v>
      </c>
      <c r="G1818" s="229" t="s">
        <v>182</v>
      </c>
      <c r="H1818" s="230">
        <v>12</v>
      </c>
      <c r="I1818" s="230">
        <v>24</v>
      </c>
      <c r="J1818" s="230" t="s">
        <v>19572</v>
      </c>
      <c r="K1818" s="26" t="s">
        <v>19064</v>
      </c>
      <c r="L1818" s="229"/>
      <c r="M1818" s="230"/>
    </row>
    <row r="1819" spans="2:13" ht="15" customHeight="1">
      <c r="B1819" s="228">
        <v>6823</v>
      </c>
      <c r="C1819" s="229">
        <v>799000018</v>
      </c>
      <c r="D1819" s="160" t="s">
        <v>1147</v>
      </c>
      <c r="E1819" s="230" t="s">
        <v>130</v>
      </c>
      <c r="F1819" s="160" t="str">
        <f>VLOOKUP(Table3[[#This Row],[FAMILIA]],FAM!$B$2:$C$61,2,FALSE)</f>
        <v>MAT.ESCRITORIO - MAT.AUX.PROD.</v>
      </c>
      <c r="G1819" s="229" t="s">
        <v>182</v>
      </c>
      <c r="H1819" s="230">
        <v>150</v>
      </c>
      <c r="I1819" s="230">
        <v>300</v>
      </c>
      <c r="J1819" s="230" t="s">
        <v>19964</v>
      </c>
      <c r="K1819" s="26" t="s">
        <v>19064</v>
      </c>
      <c r="L1819" s="229"/>
      <c r="M1819" s="230"/>
    </row>
    <row r="1820" spans="2:13" ht="15" customHeight="1">
      <c r="B1820" s="228">
        <v>6842</v>
      </c>
      <c r="C1820" s="229">
        <v>799000019</v>
      </c>
      <c r="D1820" s="160" t="s">
        <v>1149</v>
      </c>
      <c r="E1820" s="230" t="s">
        <v>130</v>
      </c>
      <c r="F1820" s="160" t="str">
        <f>VLOOKUP(Table3[[#This Row],[FAMILIA]],FAM!$B$2:$C$61,2,FALSE)</f>
        <v>MAT.ESCRITORIO - MAT.AUX.PROD.</v>
      </c>
      <c r="G1820" s="229" t="s">
        <v>182</v>
      </c>
      <c r="H1820" s="230">
        <v>5</v>
      </c>
      <c r="I1820" s="230">
        <v>15</v>
      </c>
      <c r="J1820" s="230" t="s">
        <v>19572</v>
      </c>
      <c r="K1820" s="26" t="s">
        <v>19064</v>
      </c>
      <c r="L1820" s="229"/>
      <c r="M1820" s="230"/>
    </row>
    <row r="1821" spans="2:13" ht="15" customHeight="1">
      <c r="B1821" s="228">
        <v>5917</v>
      </c>
      <c r="C1821" s="229">
        <v>799000020</v>
      </c>
      <c r="D1821" s="160" t="s">
        <v>1151</v>
      </c>
      <c r="E1821" s="230" t="s">
        <v>130</v>
      </c>
      <c r="F1821" s="160" t="s">
        <v>131</v>
      </c>
      <c r="G1821" s="229" t="s">
        <v>182</v>
      </c>
      <c r="H1821" s="230">
        <v>6</v>
      </c>
      <c r="I1821" s="230">
        <v>12</v>
      </c>
      <c r="J1821" s="230" t="s">
        <v>19964</v>
      </c>
      <c r="K1821" s="26" t="s">
        <v>19064</v>
      </c>
      <c r="L1821" s="229"/>
      <c r="M1821" s="230"/>
    </row>
    <row r="1822" spans="2:13" ht="15" customHeight="1">
      <c r="B1822" s="228">
        <v>1140</v>
      </c>
      <c r="C1822" s="229">
        <v>799000102</v>
      </c>
      <c r="D1822" s="160" t="s">
        <v>1163</v>
      </c>
      <c r="E1822" s="230" t="s">
        <v>130</v>
      </c>
      <c r="F1822" s="160" t="str">
        <f>VLOOKUP(Table3[[#This Row],[FAMILIA]],FAM!$B$2:$C$61,2,FALSE)</f>
        <v>MAT.ESCRITORIO - MAT.AUX.PROD.</v>
      </c>
      <c r="G1822" s="229" t="s">
        <v>182</v>
      </c>
      <c r="H1822" s="230">
        <v>5</v>
      </c>
      <c r="I1822" s="230">
        <v>15</v>
      </c>
      <c r="J1822" s="230" t="s">
        <v>19572</v>
      </c>
      <c r="K1822" s="26" t="s">
        <v>19064</v>
      </c>
      <c r="L1822" s="229"/>
      <c r="M1822" s="230"/>
    </row>
    <row r="1823" spans="2:13" ht="15" customHeight="1">
      <c r="B1823" s="228">
        <v>5866</v>
      </c>
      <c r="C1823" s="229">
        <v>799000103</v>
      </c>
      <c r="D1823" s="160" t="s">
        <v>1165</v>
      </c>
      <c r="E1823" s="230" t="s">
        <v>130</v>
      </c>
      <c r="F1823" s="160" t="str">
        <f>VLOOKUP(Table3[[#This Row],[FAMILIA]],FAM!$B$2:$C$61,2,FALSE)</f>
        <v>MAT.ESCRITORIO - MAT.AUX.PROD.</v>
      </c>
      <c r="G1823" s="229" t="s">
        <v>182</v>
      </c>
      <c r="H1823" s="230">
        <v>5</v>
      </c>
      <c r="I1823" s="230">
        <v>15</v>
      </c>
      <c r="J1823" s="230" t="s">
        <v>19572</v>
      </c>
      <c r="K1823" s="26" t="s">
        <v>19064</v>
      </c>
      <c r="L1823" s="229"/>
      <c r="M1823" s="230"/>
    </row>
    <row r="1824" spans="2:13" ht="15" customHeight="1">
      <c r="B1824" s="228">
        <v>6841</v>
      </c>
      <c r="C1824" s="229">
        <v>799000104</v>
      </c>
      <c r="D1824" s="160" t="s">
        <v>1167</v>
      </c>
      <c r="E1824" s="230" t="s">
        <v>130</v>
      </c>
      <c r="F1824" s="160" t="str">
        <f>VLOOKUP(Table3[[#This Row],[FAMILIA]],FAM!$B$2:$C$61,2,FALSE)</f>
        <v>MAT.ESCRITORIO - MAT.AUX.PROD.</v>
      </c>
      <c r="G1824" s="229" t="s">
        <v>182</v>
      </c>
      <c r="H1824" s="230">
        <v>10</v>
      </c>
      <c r="I1824" s="230">
        <v>20</v>
      </c>
      <c r="J1824" s="230" t="s">
        <v>19572</v>
      </c>
      <c r="K1824" s="233" t="s">
        <v>19064</v>
      </c>
      <c r="L1824" s="229"/>
      <c r="M1824" s="230"/>
    </row>
    <row r="1825" spans="2:13" ht="15" customHeight="1">
      <c r="B1825" s="228">
        <v>3223</v>
      </c>
      <c r="C1825" s="229">
        <v>799000105</v>
      </c>
      <c r="D1825" s="160" t="s">
        <v>1169</v>
      </c>
      <c r="E1825" s="230" t="s">
        <v>130</v>
      </c>
      <c r="F1825" s="160" t="str">
        <f>VLOOKUP(Table3[[#This Row],[FAMILIA]],FAM!$B$2:$C$61,2,FALSE)</f>
        <v>MAT.ESCRITORIO - MAT.AUX.PROD.</v>
      </c>
      <c r="G1825" s="229" t="s">
        <v>182</v>
      </c>
      <c r="H1825" s="230">
        <v>10</v>
      </c>
      <c r="I1825" s="230">
        <v>30</v>
      </c>
      <c r="J1825" s="230" t="s">
        <v>19965</v>
      </c>
      <c r="K1825" s="26" t="s">
        <v>19064</v>
      </c>
      <c r="L1825" s="229"/>
      <c r="M1825" s="230"/>
    </row>
    <row r="1826" spans="2:13" ht="15" customHeight="1">
      <c r="B1826" s="228">
        <v>6854</v>
      </c>
      <c r="C1826" s="229">
        <v>799000106</v>
      </c>
      <c r="D1826" s="160" t="s">
        <v>1171</v>
      </c>
      <c r="E1826" s="230" t="s">
        <v>130</v>
      </c>
      <c r="F1826" s="160" t="str">
        <f>VLOOKUP(Table3[[#This Row],[FAMILIA]],FAM!$B$2:$C$61,2,FALSE)</f>
        <v>MAT.ESCRITORIO - MAT.AUX.PROD.</v>
      </c>
      <c r="G1826" s="229" t="s">
        <v>182</v>
      </c>
      <c r="H1826" s="230">
        <v>60</v>
      </c>
      <c r="I1826" s="230">
        <v>200</v>
      </c>
      <c r="J1826" s="230" t="s">
        <v>19963</v>
      </c>
      <c r="K1826" s="233" t="s">
        <v>19064</v>
      </c>
      <c r="L1826" s="229"/>
      <c r="M1826" s="230"/>
    </row>
    <row r="1827" spans="2:13" ht="15" customHeight="1">
      <c r="B1827" s="228">
        <v>19</v>
      </c>
      <c r="C1827" s="229">
        <v>799000108</v>
      </c>
      <c r="D1827" s="160" t="s">
        <v>1175</v>
      </c>
      <c r="E1827" s="230" t="s">
        <v>130</v>
      </c>
      <c r="F1827" s="160" t="str">
        <f>VLOOKUP(Table3[[#This Row],[FAMILIA]],FAM!$B$2:$C$61,2,FALSE)</f>
        <v>MAT.ESCRITORIO - MAT.AUX.PROD.</v>
      </c>
      <c r="G1827" s="229" t="s">
        <v>182</v>
      </c>
      <c r="H1827" s="230">
        <v>500</v>
      </c>
      <c r="I1827" s="230">
        <v>5500</v>
      </c>
      <c r="J1827" s="230">
        <v>9</v>
      </c>
      <c r="K1827" s="233" t="s">
        <v>19064</v>
      </c>
      <c r="L1827" s="229"/>
      <c r="M1827" s="230"/>
    </row>
    <row r="1828" spans="2:13" ht="15" customHeight="1">
      <c r="B1828" s="228">
        <v>5918</v>
      </c>
      <c r="C1828" s="229">
        <v>799000109</v>
      </c>
      <c r="D1828" s="160" t="s">
        <v>19966</v>
      </c>
      <c r="E1828" s="230" t="s">
        <v>130</v>
      </c>
      <c r="F1828" s="160" t="str">
        <f>VLOOKUP(Table3[[#This Row],[FAMILIA]],FAM!$B$2:$C$61,2,FALSE)</f>
        <v>MAT.ESCRITORIO - MAT.AUX.PROD.</v>
      </c>
      <c r="G1828" s="229" t="s">
        <v>182</v>
      </c>
      <c r="H1828" s="230">
        <v>4</v>
      </c>
      <c r="I1828" s="230">
        <v>8</v>
      </c>
      <c r="J1828" s="230">
        <v>9</v>
      </c>
      <c r="K1828" s="26" t="s">
        <v>19064</v>
      </c>
      <c r="L1828" s="229"/>
      <c r="M1828" s="230"/>
    </row>
    <row r="1829" spans="2:13" ht="15" customHeight="1">
      <c r="B1829" s="228">
        <v>5916</v>
      </c>
      <c r="C1829" s="229">
        <v>799000110</v>
      </c>
      <c r="D1829" s="160" t="s">
        <v>1179</v>
      </c>
      <c r="E1829" s="230" t="s">
        <v>130</v>
      </c>
      <c r="F1829" s="160" t="str">
        <f>VLOOKUP(Table3[[#This Row],[FAMILIA]],FAM!$B$2:$C$61,2,FALSE)</f>
        <v>MAT.ESCRITORIO - MAT.AUX.PROD.</v>
      </c>
      <c r="G1829" s="229" t="s">
        <v>182</v>
      </c>
      <c r="H1829" s="230">
        <v>6</v>
      </c>
      <c r="I1829" s="230">
        <v>12</v>
      </c>
      <c r="J1829" s="230" t="s">
        <v>19572</v>
      </c>
      <c r="K1829" s="26" t="s">
        <v>19064</v>
      </c>
      <c r="L1829" s="229"/>
      <c r="M1829" s="230"/>
    </row>
    <row r="1830" spans="2:13" ht="15" customHeight="1">
      <c r="B1830" s="228">
        <v>5914</v>
      </c>
      <c r="C1830" s="229">
        <v>799000111</v>
      </c>
      <c r="D1830" s="160" t="s">
        <v>1181</v>
      </c>
      <c r="E1830" s="230" t="s">
        <v>130</v>
      </c>
      <c r="F1830" s="160" t="str">
        <f>VLOOKUP(Table3[[#This Row],[FAMILIA]],FAM!$B$2:$C$61,2,FALSE)</f>
        <v>MAT.ESCRITORIO - MAT.AUX.PROD.</v>
      </c>
      <c r="G1830" s="229" t="s">
        <v>182</v>
      </c>
      <c r="H1830" s="230">
        <v>100</v>
      </c>
      <c r="I1830" s="230">
        <v>300</v>
      </c>
      <c r="J1830" s="230" t="s">
        <v>19964</v>
      </c>
      <c r="K1830" s="26" t="s">
        <v>19064</v>
      </c>
      <c r="L1830" s="229"/>
      <c r="M1830" s="230"/>
    </row>
    <row r="1831" spans="2:13" ht="15" customHeight="1">
      <c r="B1831" s="228">
        <v>5915</v>
      </c>
      <c r="C1831" s="229">
        <v>799000114</v>
      </c>
      <c r="D1831" s="160" t="s">
        <v>1187</v>
      </c>
      <c r="E1831" s="230" t="s">
        <v>130</v>
      </c>
      <c r="F1831" s="160" t="str">
        <f>VLOOKUP(Table3[[#This Row],[FAMILIA]],FAM!$B$2:$C$61,2,FALSE)</f>
        <v>MAT.ESCRITORIO - MAT.AUX.PROD.</v>
      </c>
      <c r="G1831" s="229" t="s">
        <v>182</v>
      </c>
      <c r="H1831" s="230">
        <v>100</v>
      </c>
      <c r="I1831" s="230">
        <v>300</v>
      </c>
      <c r="J1831" s="230" t="s">
        <v>19964</v>
      </c>
      <c r="K1831" s="26" t="s">
        <v>19064</v>
      </c>
      <c r="L1831" s="229"/>
      <c r="M1831" s="230"/>
    </row>
    <row r="1832" spans="2:13" ht="15" customHeight="1">
      <c r="B1832" s="228">
        <v>5913</v>
      </c>
      <c r="C1832" s="229">
        <v>799000115</v>
      </c>
      <c r="D1832" s="160" t="s">
        <v>1189</v>
      </c>
      <c r="E1832" s="230" t="s">
        <v>130</v>
      </c>
      <c r="F1832" s="160" t="str">
        <f>VLOOKUP(Table3[[#This Row],[FAMILIA]],FAM!$B$2:$C$61,2,FALSE)</f>
        <v>MAT.ESCRITORIO - MAT.AUX.PROD.</v>
      </c>
      <c r="G1832" s="229" t="s">
        <v>182</v>
      </c>
      <c r="H1832" s="230">
        <v>48</v>
      </c>
      <c r="I1832" s="230">
        <v>96</v>
      </c>
      <c r="J1832" s="230" t="s">
        <v>19572</v>
      </c>
      <c r="K1832" s="233" t="s">
        <v>19064</v>
      </c>
      <c r="L1832" s="229"/>
      <c r="M1832" s="230"/>
    </row>
    <row r="1833" spans="2:13" ht="15" customHeight="1">
      <c r="B1833" s="228">
        <v>3202</v>
      </c>
      <c r="C1833" s="229">
        <v>799000116</v>
      </c>
      <c r="D1833" s="160" t="s">
        <v>9099</v>
      </c>
      <c r="E1833" s="230" t="s">
        <v>133</v>
      </c>
      <c r="F1833" s="160" t="str">
        <f>VLOOKUP(Table3[[#This Row],[FAMILIA]],FAM!$B$2:$C$61,2,FALSE)</f>
        <v>MAT.MANUTENCAO</v>
      </c>
      <c r="G1833" s="229" t="s">
        <v>182</v>
      </c>
      <c r="H1833" s="230">
        <v>72</v>
      </c>
      <c r="I1833" s="230">
        <v>300</v>
      </c>
      <c r="J1833" s="230" t="s">
        <v>19967</v>
      </c>
      <c r="K1833" s="26" t="s">
        <v>19064</v>
      </c>
      <c r="L1833" s="229"/>
      <c r="M1833" s="230"/>
    </row>
    <row r="1834" spans="2:13" ht="15" customHeight="1">
      <c r="B1834" s="228">
        <v>5920</v>
      </c>
      <c r="C1834" s="229">
        <v>799000117</v>
      </c>
      <c r="D1834" s="160" t="s">
        <v>9101</v>
      </c>
      <c r="E1834" s="230" t="s">
        <v>133</v>
      </c>
      <c r="F1834" s="160" t="s">
        <v>134</v>
      </c>
      <c r="G1834" s="229" t="s">
        <v>182</v>
      </c>
      <c r="H1834" s="230">
        <v>48</v>
      </c>
      <c r="I1834" s="230">
        <v>160</v>
      </c>
      <c r="J1834" s="230" t="s">
        <v>19962</v>
      </c>
      <c r="K1834" s="26" t="s">
        <v>19064</v>
      </c>
      <c r="L1834" s="229"/>
      <c r="M1834" s="230"/>
    </row>
    <row r="1835" spans="2:13" ht="15" customHeight="1">
      <c r="B1835" s="228">
        <v>3226</v>
      </c>
      <c r="C1835" s="229">
        <v>799000118</v>
      </c>
      <c r="D1835" s="160" t="s">
        <v>1191</v>
      </c>
      <c r="E1835" s="230" t="s">
        <v>130</v>
      </c>
      <c r="F1835" s="160" t="str">
        <f>VLOOKUP(Table3[[#This Row],[FAMILIA]],FAM!$B$2:$C$61,2,FALSE)</f>
        <v>MAT.ESCRITORIO - MAT.AUX.PROD.</v>
      </c>
      <c r="G1835" s="229" t="s">
        <v>182</v>
      </c>
      <c r="H1835" s="230">
        <v>2</v>
      </c>
      <c r="I1835" s="230">
        <v>7</v>
      </c>
      <c r="J1835" s="230" t="s">
        <v>19965</v>
      </c>
      <c r="K1835" s="26" t="s">
        <v>19064</v>
      </c>
      <c r="L1835" s="229"/>
      <c r="M1835" s="230"/>
    </row>
    <row r="1836" spans="2:13" ht="15" customHeight="1">
      <c r="B1836" s="228">
        <v>3227</v>
      </c>
      <c r="C1836" s="229">
        <v>799000119</v>
      </c>
      <c r="D1836" s="160" t="s">
        <v>1193</v>
      </c>
      <c r="E1836" s="230" t="s">
        <v>130</v>
      </c>
      <c r="F1836" s="160" t="str">
        <f>VLOOKUP(Table3[[#This Row],[FAMILIA]],FAM!$B$2:$C$61,2,FALSE)</f>
        <v>MAT.ESCRITORIO - MAT.AUX.PROD.</v>
      </c>
      <c r="G1836" s="229" t="s">
        <v>182</v>
      </c>
      <c r="H1836" s="230">
        <v>50</v>
      </c>
      <c r="I1836" s="230">
        <v>100</v>
      </c>
      <c r="J1836" s="230" t="s">
        <v>19968</v>
      </c>
      <c r="K1836" s="26" t="s">
        <v>19064</v>
      </c>
      <c r="L1836" s="229"/>
      <c r="M1836" s="230"/>
    </row>
    <row r="1837" spans="2:13" ht="15" customHeight="1">
      <c r="B1837" s="228">
        <v>3190</v>
      </c>
      <c r="C1837" s="229">
        <v>799000120</v>
      </c>
      <c r="D1837" s="160" t="s">
        <v>1195</v>
      </c>
      <c r="E1837" s="230" t="s">
        <v>130</v>
      </c>
      <c r="F1837" s="160" t="str">
        <f>VLOOKUP(Table3[[#This Row],[FAMILIA]],FAM!$B$2:$C$61,2,FALSE)</f>
        <v>MAT.ESCRITORIO - MAT.AUX.PROD.</v>
      </c>
      <c r="G1837" s="229" t="s">
        <v>182</v>
      </c>
      <c r="H1837" s="230">
        <v>12</v>
      </c>
      <c r="I1837" s="230">
        <v>24</v>
      </c>
      <c r="J1837" s="230" t="s">
        <v>19969</v>
      </c>
      <c r="K1837" s="26" t="s">
        <v>19064</v>
      </c>
      <c r="L1837" s="229"/>
      <c r="M1837" s="230"/>
    </row>
    <row r="1838" spans="2:13" ht="15" customHeight="1">
      <c r="B1838" s="228">
        <v>3191</v>
      </c>
      <c r="C1838" s="229">
        <v>799000121</v>
      </c>
      <c r="D1838" s="160" t="s">
        <v>1197</v>
      </c>
      <c r="E1838" s="230" t="s">
        <v>130</v>
      </c>
      <c r="F1838" s="160" t="str">
        <f>VLOOKUP(Table3[[#This Row],[FAMILIA]],FAM!$B$2:$C$61,2,FALSE)</f>
        <v>MAT.ESCRITORIO - MAT.AUX.PROD.</v>
      </c>
      <c r="G1838" s="229" t="s">
        <v>182</v>
      </c>
      <c r="H1838" s="230">
        <v>12</v>
      </c>
      <c r="I1838" s="230">
        <v>24</v>
      </c>
      <c r="J1838" s="230" t="s">
        <v>19969</v>
      </c>
      <c r="K1838" s="26" t="s">
        <v>19064</v>
      </c>
      <c r="L1838" s="229"/>
      <c r="M1838" s="230"/>
    </row>
    <row r="1839" spans="2:13" ht="15" customHeight="1">
      <c r="B1839" s="228">
        <v>1134</v>
      </c>
      <c r="C1839" s="229">
        <v>799000124</v>
      </c>
      <c r="D1839" s="160" t="s">
        <v>1203</v>
      </c>
      <c r="E1839" s="230" t="s">
        <v>130</v>
      </c>
      <c r="F1839" s="160" t="str">
        <f>VLOOKUP(Table3[[#This Row],[FAMILIA]],FAM!$B$2:$C$61,2,FALSE)</f>
        <v>MAT.ESCRITORIO - MAT.AUX.PROD.</v>
      </c>
      <c r="G1839" s="229" t="s">
        <v>182</v>
      </c>
      <c r="H1839" s="230">
        <v>1</v>
      </c>
      <c r="I1839" s="230">
        <v>2</v>
      </c>
      <c r="J1839" s="230" t="s">
        <v>19572</v>
      </c>
      <c r="K1839" s="233" t="s">
        <v>19064</v>
      </c>
      <c r="L1839" s="229"/>
      <c r="M1839" s="230"/>
    </row>
    <row r="1840" spans="2:13" ht="15" customHeight="1">
      <c r="B1840" s="228">
        <v>1138</v>
      </c>
      <c r="C1840" s="229">
        <v>799000125</v>
      </c>
      <c r="D1840" s="160" t="s">
        <v>1205</v>
      </c>
      <c r="E1840" s="230" t="s">
        <v>130</v>
      </c>
      <c r="F1840" s="160" t="str">
        <f>VLOOKUP(Table3[[#This Row],[FAMILIA]],FAM!$B$2:$C$61,2,FALSE)</f>
        <v>MAT.ESCRITORIO - MAT.AUX.PROD.</v>
      </c>
      <c r="G1840" s="229" t="s">
        <v>182</v>
      </c>
      <c r="H1840" s="230">
        <v>1</v>
      </c>
      <c r="I1840" s="230">
        <v>2</v>
      </c>
      <c r="J1840" s="230" t="s">
        <v>19572</v>
      </c>
      <c r="K1840" s="233" t="s">
        <v>19064</v>
      </c>
      <c r="L1840" s="229"/>
      <c r="M1840" s="230"/>
    </row>
    <row r="1841" spans="2:13" ht="15" customHeight="1">
      <c r="B1841" s="228">
        <v>1137</v>
      </c>
      <c r="C1841" s="229">
        <v>799000130</v>
      </c>
      <c r="D1841" s="160" t="s">
        <v>1215</v>
      </c>
      <c r="E1841" s="230" t="s">
        <v>130</v>
      </c>
      <c r="F1841" s="160" t="str">
        <f>VLOOKUP(Table3[[#This Row],[FAMILIA]],FAM!$B$2:$C$61,2,FALSE)</f>
        <v>MAT.ESCRITORIO - MAT.AUX.PROD.</v>
      </c>
      <c r="G1841" s="229" t="s">
        <v>182</v>
      </c>
      <c r="H1841" s="230">
        <v>1</v>
      </c>
      <c r="I1841" s="230">
        <v>2</v>
      </c>
      <c r="J1841" s="230" t="s">
        <v>19572</v>
      </c>
      <c r="K1841" s="233" t="s">
        <v>19064</v>
      </c>
      <c r="L1841" s="229"/>
      <c r="M1841" s="230"/>
    </row>
    <row r="1842" spans="2:13" ht="15" customHeight="1">
      <c r="B1842" s="228">
        <v>1135</v>
      </c>
      <c r="C1842" s="229">
        <v>799000131</v>
      </c>
      <c r="D1842" s="160" t="s">
        <v>1217</v>
      </c>
      <c r="E1842" s="230" t="s">
        <v>130</v>
      </c>
      <c r="F1842" s="160" t="str">
        <f>VLOOKUP(Table3[[#This Row],[FAMILIA]],FAM!$B$2:$C$61,2,FALSE)</f>
        <v>MAT.ESCRITORIO - MAT.AUX.PROD.</v>
      </c>
      <c r="G1842" s="229" t="s">
        <v>182</v>
      </c>
      <c r="H1842" s="230">
        <v>1</v>
      </c>
      <c r="I1842" s="230">
        <v>2</v>
      </c>
      <c r="J1842" s="230" t="s">
        <v>19572</v>
      </c>
      <c r="K1842" s="233" t="s">
        <v>19064</v>
      </c>
      <c r="L1842" s="229"/>
      <c r="M1842" s="230"/>
    </row>
    <row r="1843" spans="2:13" ht="15" customHeight="1">
      <c r="B1843" s="228">
        <v>1136</v>
      </c>
      <c r="C1843" s="229">
        <v>799000138</v>
      </c>
      <c r="D1843" s="160" t="s">
        <v>1227</v>
      </c>
      <c r="E1843" s="230" t="s">
        <v>130</v>
      </c>
      <c r="F1843" s="160" t="str">
        <f>VLOOKUP(Table3[[#This Row],[FAMILIA]],FAM!$B$2:$C$61,2,FALSE)</f>
        <v>MAT.ESCRITORIO - MAT.AUX.PROD.</v>
      </c>
      <c r="G1843" s="229" t="s">
        <v>182</v>
      </c>
      <c r="H1843" s="230">
        <v>1</v>
      </c>
      <c r="I1843" s="230">
        <v>2</v>
      </c>
      <c r="J1843" s="230" t="s">
        <v>19572</v>
      </c>
      <c r="K1843" s="233" t="s">
        <v>19064</v>
      </c>
      <c r="L1843" s="229"/>
      <c r="M1843" s="230"/>
    </row>
    <row r="1844" spans="2:13" ht="15" customHeight="1">
      <c r="B1844" s="228">
        <v>1131</v>
      </c>
      <c r="C1844" s="229">
        <v>799000190</v>
      </c>
      <c r="D1844" s="160" t="s">
        <v>1331</v>
      </c>
      <c r="E1844" s="230" t="s">
        <v>130</v>
      </c>
      <c r="F1844" s="160" t="str">
        <f>VLOOKUP(Table3[[#This Row],[FAMILIA]],FAM!$B$2:$C$61,2,FALSE)</f>
        <v>MAT.ESCRITORIO - MAT.AUX.PROD.</v>
      </c>
      <c r="G1844" s="229" t="s">
        <v>182</v>
      </c>
      <c r="H1844" s="230">
        <v>1</v>
      </c>
      <c r="I1844" s="230">
        <v>2</v>
      </c>
      <c r="J1844" s="230" t="s">
        <v>19572</v>
      </c>
      <c r="K1844" s="233" t="s">
        <v>19064</v>
      </c>
      <c r="L1844" s="229"/>
      <c r="M1844" s="230"/>
    </row>
    <row r="1845" spans="2:13" ht="15" customHeight="1">
      <c r="B1845" s="228">
        <v>1132</v>
      </c>
      <c r="C1845" s="229">
        <v>799000191</v>
      </c>
      <c r="D1845" s="160" t="s">
        <v>1333</v>
      </c>
      <c r="E1845" s="230" t="s">
        <v>130</v>
      </c>
      <c r="F1845" s="160" t="str">
        <f>VLOOKUP(Table3[[#This Row],[FAMILIA]],FAM!$B$2:$C$61,2,FALSE)</f>
        <v>MAT.ESCRITORIO - MAT.AUX.PROD.</v>
      </c>
      <c r="G1845" s="229" t="s">
        <v>182</v>
      </c>
      <c r="H1845" s="230">
        <v>1</v>
      </c>
      <c r="I1845" s="230">
        <v>2</v>
      </c>
      <c r="J1845" s="230" t="s">
        <v>19572</v>
      </c>
      <c r="K1845" s="233" t="s">
        <v>19064</v>
      </c>
      <c r="L1845" s="229"/>
      <c r="M1845" s="230"/>
    </row>
    <row r="1846" spans="2:13" ht="15" customHeight="1">
      <c r="B1846" s="228">
        <v>1133</v>
      </c>
      <c r="C1846" s="229">
        <v>799000192</v>
      </c>
      <c r="D1846" s="160" t="s">
        <v>1335</v>
      </c>
      <c r="E1846" s="230" t="s">
        <v>130</v>
      </c>
      <c r="F1846" s="160" t="str">
        <f>VLOOKUP(Table3[[#This Row],[FAMILIA]],FAM!$B$2:$C$61,2,FALSE)</f>
        <v>MAT.ESCRITORIO - MAT.AUX.PROD.</v>
      </c>
      <c r="G1846" s="229" t="s">
        <v>182</v>
      </c>
      <c r="H1846" s="230">
        <v>1</v>
      </c>
      <c r="I1846" s="230">
        <v>2</v>
      </c>
      <c r="J1846" s="230" t="s">
        <v>19572</v>
      </c>
      <c r="K1846" s="233" t="s">
        <v>19064</v>
      </c>
      <c r="L1846" s="229"/>
      <c r="M1846" s="230"/>
    </row>
    <row r="1847" spans="2:13" ht="15" customHeight="1">
      <c r="B1847" s="228">
        <v>1129</v>
      </c>
      <c r="C1847" s="229">
        <v>799000194</v>
      </c>
      <c r="D1847" s="160" t="s">
        <v>1339</v>
      </c>
      <c r="E1847" s="230" t="s">
        <v>130</v>
      </c>
      <c r="F1847" s="160" t="str">
        <f>VLOOKUP(Table3[[#This Row],[FAMILIA]],FAM!$B$2:$C$61,2,FALSE)</f>
        <v>MAT.ESCRITORIO - MAT.AUX.PROD.</v>
      </c>
      <c r="G1847" s="229" t="s">
        <v>182</v>
      </c>
      <c r="H1847" s="230">
        <v>1</v>
      </c>
      <c r="I1847" s="230">
        <v>2</v>
      </c>
      <c r="J1847" s="230" t="s">
        <v>19572</v>
      </c>
      <c r="K1847" s="233" t="s">
        <v>19064</v>
      </c>
      <c r="L1847" s="229"/>
      <c r="M1847" s="230"/>
    </row>
    <row r="1848" spans="2:13" ht="15" customHeight="1">
      <c r="B1848" s="228">
        <v>3193</v>
      </c>
      <c r="C1848" s="229">
        <v>799000204</v>
      </c>
      <c r="D1848" s="160" t="s">
        <v>1359</v>
      </c>
      <c r="E1848" s="230" t="s">
        <v>130</v>
      </c>
      <c r="F1848" s="160" t="str">
        <f>VLOOKUP(Table3[[#This Row],[FAMILIA]],FAM!$B$2:$C$61,2,FALSE)</f>
        <v>MAT.ESCRITORIO - MAT.AUX.PROD.</v>
      </c>
      <c r="G1848" s="229" t="s">
        <v>182</v>
      </c>
      <c r="H1848" s="230">
        <v>500</v>
      </c>
      <c r="I1848" s="230">
        <v>1000</v>
      </c>
      <c r="J1848" s="230" t="s">
        <v>19969</v>
      </c>
      <c r="K1848" s="26" t="s">
        <v>19064</v>
      </c>
      <c r="L1848" s="229"/>
      <c r="M1848" s="230"/>
    </row>
    <row r="1849" spans="2:13" ht="15" customHeight="1">
      <c r="B1849" s="228">
        <v>6844</v>
      </c>
      <c r="C1849" s="229">
        <v>799000225</v>
      </c>
      <c r="D1849" s="160" t="s">
        <v>9105</v>
      </c>
      <c r="E1849" s="230" t="s">
        <v>133</v>
      </c>
      <c r="F1849" s="160" t="str">
        <f>VLOOKUP(Table3[[#This Row],[FAMILIA]],FAM!$B$2:$C$61,2,FALSE)</f>
        <v>MAT.MANUTENCAO</v>
      </c>
      <c r="G1849" s="229" t="s">
        <v>182</v>
      </c>
      <c r="H1849" s="230">
        <v>100</v>
      </c>
      <c r="I1849" s="230">
        <v>270</v>
      </c>
      <c r="J1849" s="230" t="s">
        <v>19969</v>
      </c>
      <c r="K1849" s="26" t="s">
        <v>19064</v>
      </c>
      <c r="L1849" s="229"/>
      <c r="M1849" s="230"/>
    </row>
    <row r="1850" spans="2:13" ht="15" customHeight="1">
      <c r="B1850" s="228">
        <v>5912</v>
      </c>
      <c r="C1850" s="229">
        <v>799000231</v>
      </c>
      <c r="D1850" s="160" t="s">
        <v>1387</v>
      </c>
      <c r="E1850" s="230" t="s">
        <v>130</v>
      </c>
      <c r="F1850" s="160" t="str">
        <f>VLOOKUP(Table3[[#This Row],[FAMILIA]],FAM!$B$2:$C$61,2,FALSE)</f>
        <v>MAT.ESCRITORIO - MAT.AUX.PROD.</v>
      </c>
      <c r="G1850" s="229" t="s">
        <v>182</v>
      </c>
      <c r="H1850" s="230">
        <v>6</v>
      </c>
      <c r="I1850" s="230">
        <v>12</v>
      </c>
      <c r="J1850" s="230" t="s">
        <v>19964</v>
      </c>
      <c r="K1850" s="26" t="s">
        <v>19064</v>
      </c>
      <c r="L1850" s="229"/>
      <c r="M1850" s="230"/>
    </row>
    <row r="1851" spans="2:13" ht="15" customHeight="1">
      <c r="B1851" s="228"/>
      <c r="C1851" s="229">
        <v>799000232</v>
      </c>
      <c r="D1851" s="160" t="s">
        <v>1389</v>
      </c>
      <c r="E1851" s="230" t="s">
        <v>130</v>
      </c>
      <c r="F1851" s="160" t="str">
        <f>VLOOKUP(Table3[[#This Row],[FAMILIA]],FAM!$B$2:$C$61,2,FALSE)</f>
        <v>MAT.ESCRITORIO - MAT.AUX.PROD.</v>
      </c>
      <c r="G1851" s="229" t="s">
        <v>182</v>
      </c>
      <c r="H1851" s="230">
        <v>6</v>
      </c>
      <c r="I1851" s="230">
        <v>12</v>
      </c>
      <c r="J1851" s="230">
        <v>9</v>
      </c>
      <c r="K1851" s="26" t="s">
        <v>19064</v>
      </c>
      <c r="L1851" s="229"/>
      <c r="M1851" s="230"/>
    </row>
    <row r="1852" spans="2:13" ht="15" customHeight="1">
      <c r="B1852" s="228"/>
      <c r="C1852" s="229">
        <v>799000233</v>
      </c>
      <c r="D1852" s="160" t="s">
        <v>1391</v>
      </c>
      <c r="E1852" s="230" t="s">
        <v>130</v>
      </c>
      <c r="F1852" s="160" t="str">
        <f>VLOOKUP(Table3[[#This Row],[FAMILIA]],FAM!$B$2:$C$61,2,FALSE)</f>
        <v>MAT.ESCRITORIO - MAT.AUX.PROD.</v>
      </c>
      <c r="G1852" s="229" t="s">
        <v>182</v>
      </c>
      <c r="H1852" s="230">
        <v>5</v>
      </c>
      <c r="I1852" s="230">
        <v>10</v>
      </c>
      <c r="J1852" s="230">
        <v>9</v>
      </c>
      <c r="K1852" s="26" t="s">
        <v>19064</v>
      </c>
      <c r="L1852" s="229"/>
      <c r="M1852" s="230"/>
    </row>
    <row r="1853" spans="2:13" ht="15" customHeight="1">
      <c r="B1853" s="228">
        <v>5922</v>
      </c>
      <c r="C1853" s="229">
        <v>799000246</v>
      </c>
      <c r="D1853" s="160" t="s">
        <v>1403</v>
      </c>
      <c r="E1853" s="230" t="s">
        <v>130</v>
      </c>
      <c r="F1853" s="160" t="str">
        <f>VLOOKUP(Table3[[#This Row],[FAMILIA]],FAM!$B$2:$C$61,2,FALSE)</f>
        <v>MAT.ESCRITORIO - MAT.AUX.PROD.</v>
      </c>
      <c r="G1853" s="229" t="s">
        <v>182</v>
      </c>
      <c r="H1853" s="230">
        <v>24</v>
      </c>
      <c r="I1853" s="230">
        <v>72</v>
      </c>
      <c r="J1853" s="230">
        <v>9</v>
      </c>
      <c r="K1853" s="231" t="s">
        <v>19064</v>
      </c>
      <c r="L1853" s="229"/>
      <c r="M1853" s="230"/>
    </row>
    <row r="1854" spans="2:13" ht="15" customHeight="1">
      <c r="B1854" s="228"/>
      <c r="C1854" s="229">
        <v>799000255</v>
      </c>
      <c r="D1854" s="160" t="s">
        <v>1421</v>
      </c>
      <c r="E1854" s="230" t="s">
        <v>130</v>
      </c>
      <c r="F1854" s="160" t="str">
        <f>VLOOKUP(Table3[[#This Row],[FAMILIA]],FAM!$B$2:$C$61,2,FALSE)</f>
        <v>MAT.ESCRITORIO - MAT.AUX.PROD.</v>
      </c>
      <c r="G1854" s="229" t="s">
        <v>182</v>
      </c>
      <c r="H1854" s="230">
        <v>8</v>
      </c>
      <c r="I1854" s="230">
        <v>16</v>
      </c>
      <c r="J1854" s="230">
        <v>9</v>
      </c>
      <c r="K1854" s="233" t="s">
        <v>19064</v>
      </c>
      <c r="L1854" s="229"/>
      <c r="M1854" s="230"/>
    </row>
    <row r="1855" spans="2:13" ht="15" customHeight="1">
      <c r="B1855" s="228">
        <v>3228</v>
      </c>
      <c r="C1855" s="229">
        <v>799000263</v>
      </c>
      <c r="D1855" s="160" t="s">
        <v>1425</v>
      </c>
      <c r="E1855" s="230" t="s">
        <v>130</v>
      </c>
      <c r="F1855" s="160" t="str">
        <f>VLOOKUP(Table3[[#This Row],[FAMILIA]],FAM!$B$2:$C$61,2,FALSE)</f>
        <v>MAT.ESCRITORIO - MAT.AUX.PROD.</v>
      </c>
      <c r="G1855" s="229" t="s">
        <v>182</v>
      </c>
      <c r="H1855" s="230">
        <v>2</v>
      </c>
      <c r="I1855" s="230">
        <v>6</v>
      </c>
      <c r="J1855" s="230" t="s">
        <v>19295</v>
      </c>
      <c r="K1855" s="233" t="s">
        <v>19064</v>
      </c>
      <c r="L1855" s="229"/>
      <c r="M1855" s="230"/>
    </row>
    <row r="1856" spans="2:13" ht="15" customHeight="1">
      <c r="B1856" s="228">
        <v>23</v>
      </c>
      <c r="C1856" s="229">
        <v>799000274</v>
      </c>
      <c r="D1856" s="160" t="s">
        <v>1441</v>
      </c>
      <c r="E1856" s="230" t="s">
        <v>130</v>
      </c>
      <c r="F1856" s="160" t="str">
        <f>VLOOKUP(Table3[[#This Row],[FAMILIA]],FAM!$B$2:$C$61,2,FALSE)</f>
        <v>MAT.ESCRITORIO - MAT.AUX.PROD.</v>
      </c>
      <c r="G1856" s="229" t="s">
        <v>182</v>
      </c>
      <c r="H1856" s="230">
        <v>0</v>
      </c>
      <c r="I1856" s="230">
        <v>400</v>
      </c>
      <c r="J1856" s="230">
        <v>9</v>
      </c>
      <c r="K1856" s="26" t="s">
        <v>19064</v>
      </c>
      <c r="L1856" s="229"/>
      <c r="M1856" s="230"/>
    </row>
    <row r="1857" spans="2:13" ht="15" customHeight="1">
      <c r="B1857" s="228">
        <v>5921</v>
      </c>
      <c r="C1857" s="229">
        <v>799000279</v>
      </c>
      <c r="D1857" s="160" t="s">
        <v>9111</v>
      </c>
      <c r="E1857" s="230" t="s">
        <v>133</v>
      </c>
      <c r="F1857" s="160" t="s">
        <v>134</v>
      </c>
      <c r="G1857" s="229" t="s">
        <v>182</v>
      </c>
      <c r="H1857" s="230">
        <v>2</v>
      </c>
      <c r="I1857" s="230">
        <v>10</v>
      </c>
      <c r="J1857" s="230" t="s">
        <v>19964</v>
      </c>
      <c r="K1857" s="26" t="s">
        <v>19064</v>
      </c>
      <c r="L1857" s="229"/>
      <c r="M1857" s="230"/>
    </row>
    <row r="1858" spans="2:13" ht="15" customHeight="1">
      <c r="B1858" s="228">
        <v>7305</v>
      </c>
      <c r="C1858" s="229">
        <v>799000288</v>
      </c>
      <c r="D1858" s="160" t="s">
        <v>211</v>
      </c>
      <c r="E1858" s="230" t="s">
        <v>86</v>
      </c>
      <c r="F1858" s="160" t="str">
        <f>VLOOKUP(Table3[[#This Row],[FAMILIA]],FAM!$B$2:$C$61,2,FALSE)</f>
        <v>MAT.QUIMICO - MAT.AUX.PROD</v>
      </c>
      <c r="G1858" s="229" t="s">
        <v>182</v>
      </c>
      <c r="H1858" s="230">
        <v>5</v>
      </c>
      <c r="I1858" s="230">
        <v>15</v>
      </c>
      <c r="J1858" s="230" t="s">
        <v>19065</v>
      </c>
      <c r="K1858" s="233" t="s">
        <v>19064</v>
      </c>
      <c r="L1858" s="229"/>
      <c r="M1858" s="230"/>
    </row>
    <row r="1859" spans="2:13" ht="15" customHeight="1">
      <c r="B1859" s="228">
        <v>6849</v>
      </c>
      <c r="C1859" s="229">
        <v>799000303</v>
      </c>
      <c r="D1859" s="160" t="s">
        <v>1477</v>
      </c>
      <c r="E1859" s="230" t="s">
        <v>130</v>
      </c>
      <c r="F1859" s="160" t="str">
        <f>VLOOKUP(Table3[[#This Row],[FAMILIA]],FAM!$B$2:$C$61,2,FALSE)</f>
        <v>MAT.ESCRITORIO - MAT.AUX.PROD.</v>
      </c>
      <c r="G1859" s="229" t="s">
        <v>182</v>
      </c>
      <c r="H1859" s="230">
        <v>5</v>
      </c>
      <c r="I1859" s="230">
        <v>10</v>
      </c>
      <c r="J1859" s="230" t="s">
        <v>19962</v>
      </c>
      <c r="K1859" s="233" t="s">
        <v>19064</v>
      </c>
      <c r="L1859" s="229"/>
      <c r="M1859" s="230"/>
    </row>
    <row r="1860" spans="2:13" ht="15" customHeight="1">
      <c r="B1860" s="228">
        <v>3196</v>
      </c>
      <c r="C1860" s="229">
        <v>799000314</v>
      </c>
      <c r="D1860" s="160" t="s">
        <v>1485</v>
      </c>
      <c r="E1860" s="230" t="s">
        <v>130</v>
      </c>
      <c r="F1860" s="160" t="str">
        <f>VLOOKUP(Table3[[#This Row],[FAMILIA]],FAM!$B$2:$C$61,2,FALSE)</f>
        <v>MAT.ESCRITORIO - MAT.AUX.PROD.</v>
      </c>
      <c r="G1860" s="229" t="s">
        <v>182</v>
      </c>
      <c r="H1860" s="230">
        <v>12</v>
      </c>
      <c r="I1860" s="230">
        <v>24</v>
      </c>
      <c r="J1860" s="230" t="s">
        <v>19964</v>
      </c>
      <c r="K1860" s="233" t="s">
        <v>19064</v>
      </c>
      <c r="L1860" s="229"/>
      <c r="M1860" s="230"/>
    </row>
    <row r="1861" spans="2:13" ht="15" customHeight="1">
      <c r="B1861" s="228"/>
      <c r="C1861" s="229">
        <v>799000319</v>
      </c>
      <c r="D1861" s="160" t="s">
        <v>1495</v>
      </c>
      <c r="E1861" s="230" t="s">
        <v>130</v>
      </c>
      <c r="F1861" s="160" t="str">
        <f>VLOOKUP(Table3[[#This Row],[FAMILIA]],FAM!$B$2:$C$61,2,FALSE)</f>
        <v>MAT.ESCRITORIO - MAT.AUX.PROD.</v>
      </c>
      <c r="G1861" s="229" t="s">
        <v>182</v>
      </c>
      <c r="H1861" s="230">
        <v>500</v>
      </c>
      <c r="I1861" s="230">
        <v>1000</v>
      </c>
      <c r="J1861" s="230" t="s">
        <v>19304</v>
      </c>
      <c r="K1861" s="231" t="s">
        <v>19064</v>
      </c>
      <c r="L1861" s="229"/>
      <c r="M1861" s="230"/>
    </row>
    <row r="1862" spans="2:13" ht="15" customHeight="1">
      <c r="B1862" s="228"/>
      <c r="C1862" s="229">
        <v>799000338</v>
      </c>
      <c r="D1862" s="160" t="s">
        <v>1505</v>
      </c>
      <c r="E1862" s="230" t="s">
        <v>130</v>
      </c>
      <c r="F1862" s="160" t="str">
        <f>VLOOKUP(Table3[[#This Row],[FAMILIA]],FAM!$B$2:$C$61,2,FALSE)</f>
        <v>MAT.ESCRITORIO - MAT.AUX.PROD.</v>
      </c>
      <c r="G1862" s="229" t="s">
        <v>182</v>
      </c>
      <c r="H1862" s="230">
        <v>500</v>
      </c>
      <c r="I1862" s="230">
        <v>1000</v>
      </c>
      <c r="J1862" s="230" t="s">
        <v>19304</v>
      </c>
      <c r="K1862" s="231" t="s">
        <v>19064</v>
      </c>
      <c r="L1862" s="229"/>
      <c r="M1862" s="230"/>
    </row>
    <row r="1863" spans="2:13" ht="15" customHeight="1">
      <c r="B1863" s="228"/>
      <c r="C1863" s="229">
        <v>799000339</v>
      </c>
      <c r="D1863" s="160" t="s">
        <v>1507</v>
      </c>
      <c r="E1863" s="230" t="s">
        <v>130</v>
      </c>
      <c r="F1863" s="160" t="str">
        <f>VLOOKUP(Table3[[#This Row],[FAMILIA]],FAM!$B$2:$C$61,2,FALSE)</f>
        <v>MAT.ESCRITORIO - MAT.AUX.PROD.</v>
      </c>
      <c r="G1863" s="229" t="s">
        <v>182</v>
      </c>
      <c r="H1863" s="230">
        <v>500</v>
      </c>
      <c r="I1863" s="230">
        <v>1000</v>
      </c>
      <c r="J1863" s="230" t="s">
        <v>19304</v>
      </c>
      <c r="K1863" s="231" t="s">
        <v>19064</v>
      </c>
      <c r="L1863" s="229"/>
      <c r="M1863" s="230"/>
    </row>
    <row r="1864" spans="2:13" ht="15" customHeight="1">
      <c r="B1864" s="228">
        <v>3593</v>
      </c>
      <c r="C1864" s="229">
        <v>799000405</v>
      </c>
      <c r="D1864" s="160" t="s">
        <v>1519</v>
      </c>
      <c r="E1864" s="230" t="s">
        <v>130</v>
      </c>
      <c r="F1864" s="160" t="str">
        <f>VLOOKUP(Table3[[#This Row],[FAMILIA]],FAM!$B$2:$C$61,2,FALSE)</f>
        <v>MAT.ESCRITORIO - MAT.AUX.PROD.</v>
      </c>
      <c r="G1864" s="229" t="s">
        <v>182</v>
      </c>
      <c r="H1864" s="230">
        <v>5000</v>
      </c>
      <c r="I1864" s="230">
        <v>48000</v>
      </c>
      <c r="J1864" s="230" t="s">
        <v>19970</v>
      </c>
      <c r="K1864" s="233" t="s">
        <v>19064</v>
      </c>
      <c r="L1864" s="229"/>
      <c r="M1864" s="230"/>
    </row>
    <row r="1865" spans="2:13" ht="15" customHeight="1">
      <c r="B1865" s="228">
        <v>3522</v>
      </c>
      <c r="C1865" s="229">
        <v>799001309</v>
      </c>
      <c r="D1865" s="160" t="s">
        <v>9115</v>
      </c>
      <c r="E1865" s="230" t="s">
        <v>133</v>
      </c>
      <c r="F1865" s="160" t="str">
        <f>VLOOKUP(Table3[[#This Row],[FAMILIA]],FAM!$B$2:$C$61,2,FALSE)</f>
        <v>MAT.MANUTENCAO</v>
      </c>
      <c r="G1865" s="229" t="s">
        <v>182</v>
      </c>
      <c r="H1865" s="230">
        <v>5</v>
      </c>
      <c r="I1865" s="230">
        <v>15</v>
      </c>
      <c r="J1865" s="230" t="s">
        <v>19609</v>
      </c>
      <c r="K1865" s="233" t="s">
        <v>19064</v>
      </c>
      <c r="L1865" s="229"/>
      <c r="M1865" s="230"/>
    </row>
    <row r="1866" spans="2:13" ht="15" customHeight="1">
      <c r="B1866" s="228">
        <v>4426</v>
      </c>
      <c r="C1866" s="229">
        <v>799001352</v>
      </c>
      <c r="D1866" s="160" t="s">
        <v>19971</v>
      </c>
      <c r="E1866" s="230" t="s">
        <v>130</v>
      </c>
      <c r="F1866" s="160" t="str">
        <f>VLOOKUP(Table3[[#This Row],[FAMILIA]],FAM!$B$2:$C$61,2,FALSE)</f>
        <v>MAT.ESCRITORIO - MAT.AUX.PROD.</v>
      </c>
      <c r="G1866" s="229" t="s">
        <v>182</v>
      </c>
      <c r="H1866" s="230">
        <v>1</v>
      </c>
      <c r="I1866" s="230">
        <v>2</v>
      </c>
      <c r="J1866" s="230" t="s">
        <v>19972</v>
      </c>
      <c r="K1866" s="233" t="s">
        <v>19064</v>
      </c>
      <c r="L1866" s="229"/>
      <c r="M1866" s="230"/>
    </row>
    <row r="1867" spans="2:13" ht="15" customHeight="1">
      <c r="B1867" s="228">
        <v>6947</v>
      </c>
      <c r="C1867" s="229">
        <v>799001360</v>
      </c>
      <c r="D1867" s="160" t="s">
        <v>19973</v>
      </c>
      <c r="E1867" s="230" t="s">
        <v>130</v>
      </c>
      <c r="F1867" s="160" t="str">
        <f>VLOOKUP(Table3[[#This Row],[FAMILIA]],FAM!$B$2:$C$61,2,FALSE)</f>
        <v>MAT.ESCRITORIO - MAT.AUX.PROD.</v>
      </c>
      <c r="G1867" s="229" t="s">
        <v>182</v>
      </c>
      <c r="H1867" s="230">
        <v>2</v>
      </c>
      <c r="I1867" s="230">
        <v>4</v>
      </c>
      <c r="J1867" s="230">
        <v>9</v>
      </c>
      <c r="K1867" s="233" t="s">
        <v>19064</v>
      </c>
      <c r="L1867" s="229"/>
      <c r="M1867" s="230"/>
    </row>
    <row r="1868" spans="2:13" ht="15" customHeight="1">
      <c r="B1868" s="228">
        <v>1117</v>
      </c>
      <c r="C1868" s="229">
        <v>799001373</v>
      </c>
      <c r="D1868" s="160" t="s">
        <v>1665</v>
      </c>
      <c r="E1868" s="230" t="s">
        <v>130</v>
      </c>
      <c r="F1868" s="160" t="str">
        <f>VLOOKUP(Table3[[#This Row],[FAMILIA]],FAM!$B$2:$C$61,2,FALSE)</f>
        <v>MAT.ESCRITORIO - MAT.AUX.PROD.</v>
      </c>
      <c r="G1868" s="229" t="s">
        <v>182</v>
      </c>
      <c r="H1868" s="230">
        <v>5</v>
      </c>
      <c r="I1868" s="230">
        <v>10</v>
      </c>
      <c r="J1868" s="230">
        <v>9</v>
      </c>
      <c r="K1868" s="233" t="s">
        <v>19064</v>
      </c>
      <c r="L1868" s="229"/>
      <c r="M1868" s="230"/>
    </row>
    <row r="1869" spans="2:13" ht="15" customHeight="1">
      <c r="B1869" s="228">
        <v>6840</v>
      </c>
      <c r="C1869" s="229">
        <v>799001377</v>
      </c>
      <c r="D1869" s="160" t="s">
        <v>1673</v>
      </c>
      <c r="E1869" s="230" t="s">
        <v>130</v>
      </c>
      <c r="F1869" s="160" t="str">
        <f>VLOOKUP(Table3[[#This Row],[FAMILIA]],FAM!$B$2:$C$61,2,FALSE)</f>
        <v>MAT.ESCRITORIO - MAT.AUX.PROD.</v>
      </c>
      <c r="G1869" s="229" t="s">
        <v>182</v>
      </c>
      <c r="H1869" s="230">
        <v>5</v>
      </c>
      <c r="I1869" s="230">
        <v>10</v>
      </c>
      <c r="J1869" s="230" t="s">
        <v>19572</v>
      </c>
      <c r="K1869" s="233" t="s">
        <v>19064</v>
      </c>
      <c r="L1869" s="229"/>
      <c r="M1869" s="230"/>
    </row>
    <row r="1870" spans="2:13" ht="15" customHeight="1">
      <c r="B1870" s="228">
        <v>5670</v>
      </c>
      <c r="C1870" s="229">
        <v>799001378</v>
      </c>
      <c r="D1870" s="160" t="s">
        <v>1675</v>
      </c>
      <c r="E1870" s="230" t="s">
        <v>130</v>
      </c>
      <c r="F1870" s="160" t="str">
        <f>VLOOKUP(Table3[[#This Row],[FAMILIA]],FAM!$B$2:$C$61,2,FALSE)</f>
        <v>MAT.ESCRITORIO - MAT.AUX.PROD.</v>
      </c>
      <c r="G1870" s="229" t="s">
        <v>182</v>
      </c>
      <c r="H1870" s="230">
        <v>5</v>
      </c>
      <c r="I1870" s="230">
        <v>15</v>
      </c>
      <c r="J1870" s="230">
        <v>9</v>
      </c>
      <c r="K1870" s="233" t="s">
        <v>19064</v>
      </c>
      <c r="L1870" s="229"/>
      <c r="M1870" s="230"/>
    </row>
    <row r="1871" spans="2:13" ht="15" customHeight="1">
      <c r="B1871" s="228">
        <v>684</v>
      </c>
      <c r="C1871" s="229">
        <v>799001393</v>
      </c>
      <c r="D1871" s="160" t="s">
        <v>19974</v>
      </c>
      <c r="E1871" s="230">
        <v>4530</v>
      </c>
      <c r="F1871" s="160" t="s">
        <v>134</v>
      </c>
      <c r="G1871" s="229" t="s">
        <v>182</v>
      </c>
      <c r="H1871" s="230">
        <v>5</v>
      </c>
      <c r="I1871" s="230">
        <v>15</v>
      </c>
      <c r="J1871" s="230" t="s">
        <v>19145</v>
      </c>
      <c r="K1871" s="238" t="s">
        <v>19064</v>
      </c>
      <c r="L1871" s="229"/>
      <c r="M1871" s="230"/>
    </row>
    <row r="1872" spans="2:13" ht="15" customHeight="1">
      <c r="B1872" s="228">
        <v>3235</v>
      </c>
      <c r="C1872" s="229">
        <v>799001394</v>
      </c>
      <c r="D1872" s="160" t="s">
        <v>19975</v>
      </c>
      <c r="E1872" s="246" t="s">
        <v>130</v>
      </c>
      <c r="F1872" s="160" t="str">
        <f>VLOOKUP(Table3[[#This Row],[FAMILIA]],FAM!$B$2:$C$61,2,FALSE)</f>
        <v>MAT.ESCRITORIO - MAT.AUX.PROD.</v>
      </c>
      <c r="G1872" s="229" t="s">
        <v>182</v>
      </c>
      <c r="H1872" s="230">
        <v>1</v>
      </c>
      <c r="I1872" s="230">
        <v>4</v>
      </c>
      <c r="J1872" s="230" t="s">
        <v>19609</v>
      </c>
      <c r="K1872" s="233" t="s">
        <v>19064</v>
      </c>
      <c r="L1872" s="229" t="s">
        <v>19976</v>
      </c>
      <c r="M1872" s="230"/>
    </row>
    <row r="1873" spans="2:16" ht="15" customHeight="1">
      <c r="B1873" s="228">
        <v>6652</v>
      </c>
      <c r="C1873" s="229">
        <v>799001395</v>
      </c>
      <c r="D1873" s="160" t="s">
        <v>19977</v>
      </c>
      <c r="E1873" s="246" t="s">
        <v>130</v>
      </c>
      <c r="F1873" s="160" t="str">
        <f>VLOOKUP(Table3[[#This Row],[FAMILIA]],FAM!$B$2:$C$61,2,FALSE)</f>
        <v>MAT.ESCRITORIO - MAT.AUX.PROD.</v>
      </c>
      <c r="G1873" s="229" t="s">
        <v>182</v>
      </c>
      <c r="H1873" s="230">
        <v>5</v>
      </c>
      <c r="I1873" s="230">
        <v>30</v>
      </c>
      <c r="J1873" s="230" t="s">
        <v>19635</v>
      </c>
      <c r="K1873" s="233" t="s">
        <v>19064</v>
      </c>
      <c r="L1873" s="229"/>
      <c r="M1873" s="230"/>
    </row>
    <row r="1874" spans="2:16" ht="15" customHeight="1">
      <c r="B1874" s="228"/>
      <c r="C1874" s="229" t="s">
        <v>19978</v>
      </c>
      <c r="D1874" s="160" t="s">
        <v>19979</v>
      </c>
      <c r="E1874" s="246" t="s">
        <v>84</v>
      </c>
      <c r="F1874" s="160" t="s">
        <v>85</v>
      </c>
      <c r="G1874" s="229" t="s">
        <v>182</v>
      </c>
      <c r="H1874" s="230">
        <v>20</v>
      </c>
      <c r="I1874" s="230">
        <v>120</v>
      </c>
      <c r="J1874" s="230" t="s">
        <v>19066</v>
      </c>
      <c r="K1874" s="238" t="s">
        <v>19064</v>
      </c>
      <c r="L1874" s="229" t="s">
        <v>19098</v>
      </c>
      <c r="M1874" s="230"/>
    </row>
    <row r="1875" spans="2:16" ht="15" customHeight="1">
      <c r="B1875" s="228">
        <v>6609</v>
      </c>
      <c r="C1875" s="229" t="s">
        <v>19980</v>
      </c>
      <c r="D1875" s="160" t="s">
        <v>19981</v>
      </c>
      <c r="E1875" s="246" t="s">
        <v>84</v>
      </c>
      <c r="F1875" s="160" t="s">
        <v>95</v>
      </c>
      <c r="G1875" s="229" t="s">
        <v>182</v>
      </c>
      <c r="H1875" s="230">
        <v>5</v>
      </c>
      <c r="I1875" s="230">
        <v>15</v>
      </c>
      <c r="J1875" s="230" t="s">
        <v>19982</v>
      </c>
      <c r="K1875" s="238" t="s">
        <v>19064</v>
      </c>
      <c r="L1875" s="229" t="s">
        <v>19983</v>
      </c>
      <c r="M1875" s="230"/>
    </row>
    <row r="1876" spans="2:16" ht="15" customHeight="1">
      <c r="B1876" s="228"/>
      <c r="C1876" s="229" t="s">
        <v>19984</v>
      </c>
      <c r="D1876" s="160" t="s">
        <v>19985</v>
      </c>
      <c r="E1876" s="246" t="s">
        <v>84</v>
      </c>
      <c r="F1876" s="160" t="s">
        <v>95</v>
      </c>
      <c r="G1876" s="229" t="s">
        <v>182</v>
      </c>
      <c r="H1876" s="230">
        <v>25</v>
      </c>
      <c r="I1876" s="230">
        <v>50</v>
      </c>
      <c r="J1876" s="230" t="s">
        <v>19066</v>
      </c>
      <c r="K1876" s="238" t="s">
        <v>19064</v>
      </c>
      <c r="L1876" s="229" t="s">
        <v>19986</v>
      </c>
      <c r="M1876" s="230"/>
    </row>
    <row r="1877" spans="2:16" ht="15" customHeight="1">
      <c r="B1877" s="228"/>
      <c r="C1877" s="229" t="s">
        <v>19987</v>
      </c>
      <c r="D1877" s="160" t="s">
        <v>19988</v>
      </c>
      <c r="E1877" s="246" t="s">
        <v>94</v>
      </c>
      <c r="F1877" s="160" t="str">
        <f>VLOOKUP(Table3[[#This Row],[FAMILIA]],FAM!$B$2:$C$61,2,FALSE)</f>
        <v>OLEOS E LUBRIFICANTES - MAT.AU</v>
      </c>
      <c r="G1877" s="229" t="s">
        <v>182</v>
      </c>
      <c r="H1877" s="230">
        <v>100</v>
      </c>
      <c r="I1877" s="230">
        <v>300</v>
      </c>
      <c r="J1877" s="230" t="s">
        <v>19066</v>
      </c>
      <c r="K1877" s="238" t="s">
        <v>19064</v>
      </c>
      <c r="L1877" s="229"/>
      <c r="M1877" s="230"/>
    </row>
    <row r="1878" spans="2:16" ht="15" customHeight="1">
      <c r="B1878" s="228"/>
      <c r="C1878" s="229" t="s">
        <v>19989</v>
      </c>
      <c r="D1878" s="160" t="s">
        <v>19990</v>
      </c>
      <c r="E1878" s="246" t="s">
        <v>127</v>
      </c>
      <c r="F1878" s="160" t="str">
        <f>VLOOKUP(Table3[[#This Row],[FAMILIA]],FAM!$B$2:$C$61,2,FALSE)</f>
        <v>MAT.LIMPEZA - MAT.INDIRECTO</v>
      </c>
      <c r="G1878" s="229" t="s">
        <v>182</v>
      </c>
      <c r="H1878" s="230">
        <v>250</v>
      </c>
      <c r="I1878" s="230">
        <v>1000</v>
      </c>
      <c r="J1878" s="230" t="s">
        <v>19066</v>
      </c>
      <c r="K1878" s="238" t="s">
        <v>19064</v>
      </c>
      <c r="L1878" s="229"/>
      <c r="M1878" s="230"/>
      <c r="N1878" s="160"/>
      <c r="O1878" s="160"/>
      <c r="P1878" s="160"/>
    </row>
    <row r="1879" spans="2:16" ht="15" customHeight="1">
      <c r="B1879" s="228"/>
      <c r="C1879" s="229" t="s">
        <v>19991</v>
      </c>
      <c r="D1879" s="160" t="s">
        <v>19992</v>
      </c>
      <c r="E1879" s="246" t="s">
        <v>127</v>
      </c>
      <c r="F1879" s="160" t="str">
        <f>VLOOKUP(Table3[[#This Row],[FAMILIA]],FAM!$B$2:$C$61,2,FALSE)</f>
        <v>MAT.LIMPEZA - MAT.INDIRECTO</v>
      </c>
      <c r="G1879" s="229" t="s">
        <v>182</v>
      </c>
      <c r="H1879" s="230">
        <v>250</v>
      </c>
      <c r="I1879" s="230">
        <v>1000</v>
      </c>
      <c r="J1879" s="230" t="s">
        <v>19066</v>
      </c>
      <c r="K1879" s="238" t="s">
        <v>19064</v>
      </c>
      <c r="L1879" s="229"/>
      <c r="M1879" s="230"/>
      <c r="N1879" s="160"/>
      <c r="O1879" s="160"/>
      <c r="P1879" s="160"/>
    </row>
    <row r="1880" spans="2:16" ht="15" customHeight="1">
      <c r="B1880" s="228"/>
      <c r="C1880" s="229" t="s">
        <v>19993</v>
      </c>
      <c r="D1880" s="160" t="s">
        <v>19994</v>
      </c>
      <c r="E1880" s="246" t="s">
        <v>133</v>
      </c>
      <c r="F1880" s="160" t="str">
        <f>VLOOKUP(Table3[[#This Row],[FAMILIA]],FAM!$B$2:$C$61,2,FALSE)</f>
        <v>MAT.MANUTENCAO</v>
      </c>
      <c r="G1880" s="229" t="s">
        <v>182</v>
      </c>
      <c r="H1880" s="230">
        <v>420</v>
      </c>
      <c r="I1880" s="230">
        <v>2280</v>
      </c>
      <c r="J1880" s="230" t="s">
        <v>19066</v>
      </c>
      <c r="K1880" s="238" t="s">
        <v>19064</v>
      </c>
      <c r="L1880" s="229"/>
      <c r="M1880" s="230"/>
    </row>
    <row r="1881" spans="2:16" ht="15" customHeight="1">
      <c r="B1881" s="228"/>
      <c r="C1881" s="229" t="s">
        <v>19995</v>
      </c>
      <c r="D1881" s="160" t="s">
        <v>19996</v>
      </c>
      <c r="E1881" s="246" t="s">
        <v>133</v>
      </c>
      <c r="F1881" s="160" t="str">
        <f>VLOOKUP(Table3[[#This Row],[FAMILIA]],FAM!$B$2:$C$61,2,FALSE)</f>
        <v>MAT.MANUTENCAO</v>
      </c>
      <c r="G1881" s="229" t="s">
        <v>182</v>
      </c>
      <c r="H1881" s="230">
        <v>4</v>
      </c>
      <c r="I1881" s="230">
        <v>8</v>
      </c>
      <c r="J1881" s="230" t="s">
        <v>19066</v>
      </c>
      <c r="K1881" s="238" t="s">
        <v>19064</v>
      </c>
      <c r="L1881" s="229"/>
      <c r="M1881" s="230"/>
    </row>
    <row r="1882" spans="2:16" ht="15" customHeight="1">
      <c r="B1882" s="228">
        <v>6271</v>
      </c>
      <c r="C1882" s="229" t="s">
        <v>19997</v>
      </c>
      <c r="D1882" s="160" t="s">
        <v>19998</v>
      </c>
      <c r="E1882" s="246" t="s">
        <v>133</v>
      </c>
      <c r="F1882" s="237" t="s">
        <v>134</v>
      </c>
      <c r="G1882" s="229" t="s">
        <v>182</v>
      </c>
      <c r="H1882" s="230">
        <v>1</v>
      </c>
      <c r="I1882" s="230">
        <v>2</v>
      </c>
      <c r="J1882" s="230" t="s">
        <v>19302</v>
      </c>
      <c r="K1882" s="238" t="s">
        <v>19064</v>
      </c>
      <c r="L1882" s="229"/>
      <c r="M1882" s="230"/>
    </row>
    <row r="1883" spans="2:16" ht="15" customHeight="1">
      <c r="B1883" s="228"/>
      <c r="C1883" s="229" t="s">
        <v>19999</v>
      </c>
      <c r="D1883" s="160" t="s">
        <v>20000</v>
      </c>
      <c r="E1883" s="246" t="s">
        <v>133</v>
      </c>
      <c r="F1883" s="237" t="s">
        <v>134</v>
      </c>
      <c r="G1883" s="229" t="s">
        <v>182</v>
      </c>
      <c r="H1883" s="230">
        <v>250</v>
      </c>
      <c r="I1883" s="230">
        <v>1000</v>
      </c>
      <c r="J1883" s="230" t="s">
        <v>19066</v>
      </c>
      <c r="K1883" s="238" t="s">
        <v>19064</v>
      </c>
      <c r="L1883" s="229" t="s">
        <v>19066</v>
      </c>
      <c r="M1883" s="230"/>
    </row>
    <row r="1884" spans="2:16" ht="15" customHeight="1">
      <c r="B1884" s="228"/>
      <c r="C1884" s="229" t="s">
        <v>20001</v>
      </c>
      <c r="D1884" s="160" t="s">
        <v>20002</v>
      </c>
      <c r="E1884" s="246" t="s">
        <v>133</v>
      </c>
      <c r="F1884" s="237" t="s">
        <v>134</v>
      </c>
      <c r="G1884" s="229" t="s">
        <v>182</v>
      </c>
      <c r="H1884" s="230">
        <v>250</v>
      </c>
      <c r="I1884" s="230">
        <v>1000</v>
      </c>
      <c r="J1884" s="230" t="s">
        <v>19066</v>
      </c>
      <c r="K1884" s="238" t="s">
        <v>19064</v>
      </c>
      <c r="L1884" s="229" t="s">
        <v>19066</v>
      </c>
      <c r="M1884" s="230"/>
    </row>
    <row r="1885" spans="2:16" ht="15" customHeight="1">
      <c r="B1885" s="228"/>
      <c r="C1885" s="229" t="s">
        <v>20003</v>
      </c>
      <c r="D1885" s="160" t="s">
        <v>20004</v>
      </c>
      <c r="E1885" s="246" t="s">
        <v>133</v>
      </c>
      <c r="F1885" s="237" t="s">
        <v>134</v>
      </c>
      <c r="G1885" s="229" t="s">
        <v>182</v>
      </c>
      <c r="H1885" s="230">
        <v>250</v>
      </c>
      <c r="I1885" s="230">
        <v>1000</v>
      </c>
      <c r="J1885" s="230" t="s">
        <v>19066</v>
      </c>
      <c r="K1885" s="238" t="s">
        <v>19064</v>
      </c>
      <c r="L1885" s="229" t="s">
        <v>19066</v>
      </c>
      <c r="M1885" s="230"/>
    </row>
    <row r="1886" spans="2:16" ht="15" customHeight="1">
      <c r="B1886" s="228"/>
      <c r="C1886" s="229" t="s">
        <v>20005</v>
      </c>
      <c r="D1886" s="160" t="s">
        <v>20006</v>
      </c>
      <c r="E1886" s="246" t="s">
        <v>133</v>
      </c>
      <c r="F1886" s="237" t="s">
        <v>134</v>
      </c>
      <c r="G1886" s="229" t="s">
        <v>182</v>
      </c>
      <c r="H1886" s="230">
        <v>250</v>
      </c>
      <c r="I1886" s="230">
        <v>1000</v>
      </c>
      <c r="J1886" s="230" t="s">
        <v>19066</v>
      </c>
      <c r="K1886" s="238" t="s">
        <v>19064</v>
      </c>
      <c r="L1886" s="229" t="s">
        <v>19066</v>
      </c>
      <c r="M1886" s="230"/>
    </row>
    <row r="1887" spans="2:16" ht="15" customHeight="1">
      <c r="B1887" s="228"/>
      <c r="C1887" s="229" t="s">
        <v>20007</v>
      </c>
      <c r="D1887" s="160" t="s">
        <v>20008</v>
      </c>
      <c r="E1887" s="246" t="s">
        <v>133</v>
      </c>
      <c r="F1887" s="237" t="s">
        <v>134</v>
      </c>
      <c r="G1887" s="229" t="s">
        <v>182</v>
      </c>
      <c r="H1887" s="230">
        <v>250</v>
      </c>
      <c r="I1887" s="230">
        <v>1300</v>
      </c>
      <c r="J1887" s="230" t="s">
        <v>19066</v>
      </c>
      <c r="K1887" s="238" t="s">
        <v>19064</v>
      </c>
      <c r="L1887" s="229" t="s">
        <v>19066</v>
      </c>
      <c r="M1887" s="230"/>
    </row>
    <row r="1888" spans="2:16" ht="15" customHeight="1">
      <c r="B1888" s="228"/>
      <c r="C1888" s="229" t="s">
        <v>20009</v>
      </c>
      <c r="D1888" s="160" t="s">
        <v>20010</v>
      </c>
      <c r="E1888" s="246" t="s">
        <v>133</v>
      </c>
      <c r="F1888" s="237" t="s">
        <v>134</v>
      </c>
      <c r="G1888" s="229" t="s">
        <v>182</v>
      </c>
      <c r="H1888" s="230">
        <v>100</v>
      </c>
      <c r="I1888" s="230">
        <v>400</v>
      </c>
      <c r="J1888" s="230" t="s">
        <v>19066</v>
      </c>
      <c r="K1888" s="238" t="s">
        <v>19064</v>
      </c>
      <c r="L1888" s="229" t="s">
        <v>20011</v>
      </c>
      <c r="M1888" s="230"/>
    </row>
    <row r="1889" spans="2:13" ht="15" customHeight="1">
      <c r="B1889" s="228"/>
      <c r="C1889" s="229" t="s">
        <v>20012</v>
      </c>
      <c r="D1889" s="160" t="s">
        <v>20013</v>
      </c>
      <c r="E1889" s="246" t="s">
        <v>133</v>
      </c>
      <c r="F1889" s="237" t="s">
        <v>134</v>
      </c>
      <c r="G1889" s="229" t="s">
        <v>182</v>
      </c>
      <c r="H1889" s="230">
        <v>5</v>
      </c>
      <c r="I1889" s="230">
        <v>10</v>
      </c>
      <c r="J1889" s="230"/>
      <c r="K1889" s="238" t="s">
        <v>19064</v>
      </c>
      <c r="L1889" s="229"/>
      <c r="M1889" s="230" t="s">
        <v>19567</v>
      </c>
    </row>
    <row r="1890" spans="2:13" ht="15" customHeight="1">
      <c r="B1890" s="228">
        <v>6608</v>
      </c>
      <c r="C1890" s="229" t="s">
        <v>20014</v>
      </c>
      <c r="D1890" s="160" t="s">
        <v>20015</v>
      </c>
      <c r="E1890" s="246" t="s">
        <v>133</v>
      </c>
      <c r="F1890" s="237" t="s">
        <v>134</v>
      </c>
      <c r="G1890" s="229" t="s">
        <v>182</v>
      </c>
      <c r="H1890" s="230">
        <v>96</v>
      </c>
      <c r="I1890" s="230">
        <v>324</v>
      </c>
      <c r="J1890" s="230" t="s">
        <v>19982</v>
      </c>
      <c r="K1890" s="238" t="s">
        <v>19064</v>
      </c>
      <c r="L1890" s="229"/>
      <c r="M1890" s="230"/>
    </row>
    <row r="1891" spans="2:13" ht="15" customHeight="1">
      <c r="B1891" s="228">
        <v>5261</v>
      </c>
      <c r="C1891" s="229" t="s">
        <v>20016</v>
      </c>
      <c r="D1891" s="160" t="s">
        <v>20017</v>
      </c>
      <c r="E1891" s="246" t="s">
        <v>133</v>
      </c>
      <c r="F1891" s="237" t="s">
        <v>134</v>
      </c>
      <c r="G1891" s="229" t="s">
        <v>182</v>
      </c>
      <c r="H1891" s="230">
        <v>32</v>
      </c>
      <c r="I1891" s="230">
        <v>240</v>
      </c>
      <c r="J1891" s="230" t="s">
        <v>20018</v>
      </c>
      <c r="K1891" s="238" t="s">
        <v>19064</v>
      </c>
      <c r="L1891" s="229"/>
      <c r="M1891" s="230"/>
    </row>
    <row r="1892" spans="2:13" ht="15" customHeight="1">
      <c r="B1892" s="228">
        <v>5673</v>
      </c>
      <c r="C1892" s="229" t="s">
        <v>20019</v>
      </c>
      <c r="D1892" s="160" t="s">
        <v>20020</v>
      </c>
      <c r="E1892" s="246" t="s">
        <v>133</v>
      </c>
      <c r="F1892" s="237" t="s">
        <v>134</v>
      </c>
      <c r="G1892" s="229" t="s">
        <v>182</v>
      </c>
      <c r="H1892" s="230">
        <v>2</v>
      </c>
      <c r="I1892" s="230">
        <v>4</v>
      </c>
      <c r="J1892" s="230" t="s">
        <v>19982</v>
      </c>
      <c r="K1892" s="238" t="s">
        <v>19064</v>
      </c>
      <c r="L1892" s="229" t="s">
        <v>20021</v>
      </c>
      <c r="M1892" s="230"/>
    </row>
    <row r="1893" spans="2:13" ht="15" customHeight="1">
      <c r="B1893" s="228">
        <v>6280</v>
      </c>
      <c r="C1893" s="229" t="s">
        <v>20022</v>
      </c>
      <c r="D1893" s="160" t="s">
        <v>20023</v>
      </c>
      <c r="E1893" s="246" t="s">
        <v>133</v>
      </c>
      <c r="F1893" s="237" t="s">
        <v>134</v>
      </c>
      <c r="G1893" s="229" t="s">
        <v>182</v>
      </c>
      <c r="H1893" s="230">
        <v>2</v>
      </c>
      <c r="I1893" s="230">
        <v>12</v>
      </c>
      <c r="J1893" s="230" t="s">
        <v>19301</v>
      </c>
      <c r="K1893" s="238" t="s">
        <v>19064</v>
      </c>
      <c r="L1893" s="229" t="s">
        <v>20024</v>
      </c>
      <c r="M1893" s="230"/>
    </row>
    <row r="1894" spans="2:13" ht="15" customHeight="1">
      <c r="B1894" s="228">
        <v>5115</v>
      </c>
      <c r="C1894" s="229" t="s">
        <v>20025</v>
      </c>
      <c r="D1894" s="160" t="s">
        <v>20026</v>
      </c>
      <c r="E1894" s="246" t="s">
        <v>133</v>
      </c>
      <c r="F1894" s="237" t="s">
        <v>134</v>
      </c>
      <c r="G1894" s="229" t="s">
        <v>182</v>
      </c>
      <c r="H1894" s="230">
        <v>2</v>
      </c>
      <c r="I1894" s="230">
        <v>12</v>
      </c>
      <c r="J1894" s="230" t="s">
        <v>20027</v>
      </c>
      <c r="K1894" s="238" t="s">
        <v>19064</v>
      </c>
      <c r="L1894" s="229" t="s">
        <v>20028</v>
      </c>
      <c r="M1894" s="230"/>
    </row>
    <row r="1895" spans="2:13" ht="15" customHeight="1">
      <c r="B1895" s="228"/>
      <c r="C1895" s="229" t="s">
        <v>20029</v>
      </c>
      <c r="D1895" s="160" t="s">
        <v>20030</v>
      </c>
      <c r="E1895" s="246" t="s">
        <v>133</v>
      </c>
      <c r="F1895" s="237" t="s">
        <v>134</v>
      </c>
      <c r="G1895" s="229" t="s">
        <v>182</v>
      </c>
      <c r="H1895" s="230">
        <v>180</v>
      </c>
      <c r="I1895" s="230">
        <v>530</v>
      </c>
      <c r="J1895" s="230" t="s">
        <v>19066</v>
      </c>
      <c r="K1895" s="238" t="s">
        <v>19064</v>
      </c>
      <c r="L1895" s="229"/>
      <c r="M1895" s="230"/>
    </row>
    <row r="1896" spans="2:13" ht="15" customHeight="1">
      <c r="B1896" s="228"/>
      <c r="C1896" s="229" t="s">
        <v>20031</v>
      </c>
      <c r="D1896" s="160" t="s">
        <v>20032</v>
      </c>
      <c r="E1896" s="246" t="s">
        <v>133</v>
      </c>
      <c r="F1896" s="237" t="s">
        <v>134</v>
      </c>
      <c r="G1896" s="229" t="s">
        <v>182</v>
      </c>
      <c r="H1896" s="230">
        <v>180</v>
      </c>
      <c r="I1896" s="230">
        <v>530</v>
      </c>
      <c r="J1896" s="230" t="s">
        <v>19066</v>
      </c>
      <c r="K1896" s="238" t="s">
        <v>19064</v>
      </c>
      <c r="L1896" s="229"/>
      <c r="M1896" s="230"/>
    </row>
    <row r="1897" spans="2:13" ht="15" customHeight="1">
      <c r="B1897" s="228">
        <v>6643</v>
      </c>
      <c r="C1897" s="229" t="s">
        <v>20033</v>
      </c>
      <c r="D1897" s="160" t="s">
        <v>20034</v>
      </c>
      <c r="E1897" s="246" t="s">
        <v>133</v>
      </c>
      <c r="F1897" s="237" t="s">
        <v>134</v>
      </c>
      <c r="G1897" s="229" t="s">
        <v>182</v>
      </c>
      <c r="H1897" s="230">
        <v>1</v>
      </c>
      <c r="I1897" s="230">
        <v>10</v>
      </c>
      <c r="J1897" s="230" t="s">
        <v>19302</v>
      </c>
      <c r="K1897" s="238" t="s">
        <v>19064</v>
      </c>
      <c r="L1897" s="229"/>
      <c r="M1897" s="230"/>
    </row>
    <row r="1898" spans="2:13" ht="15" customHeight="1">
      <c r="B1898" s="228">
        <v>6284</v>
      </c>
      <c r="C1898" s="229" t="s">
        <v>20035</v>
      </c>
      <c r="D1898" s="160" t="s">
        <v>20036</v>
      </c>
      <c r="E1898" s="246" t="s">
        <v>133</v>
      </c>
      <c r="F1898" s="237" t="s">
        <v>134</v>
      </c>
      <c r="G1898" s="229" t="s">
        <v>182</v>
      </c>
      <c r="H1898" s="230">
        <v>1</v>
      </c>
      <c r="I1898" s="230">
        <v>2</v>
      </c>
      <c r="J1898" s="230" t="s">
        <v>19316</v>
      </c>
      <c r="K1898" s="238" t="s">
        <v>19064</v>
      </c>
      <c r="L1898" s="229" t="s">
        <v>20037</v>
      </c>
      <c r="M1898" s="230"/>
    </row>
    <row r="1899" spans="2:13" ht="15" customHeight="1">
      <c r="B1899" s="228">
        <v>5258</v>
      </c>
      <c r="C1899" s="229" t="s">
        <v>20038</v>
      </c>
      <c r="D1899" s="160" t="s">
        <v>20039</v>
      </c>
      <c r="E1899" s="246" t="s">
        <v>133</v>
      </c>
      <c r="F1899" s="237" t="s">
        <v>134</v>
      </c>
      <c r="G1899" s="229" t="s">
        <v>182</v>
      </c>
      <c r="H1899" s="230">
        <v>2</v>
      </c>
      <c r="I1899" s="230">
        <v>4</v>
      </c>
      <c r="J1899" s="230" t="s">
        <v>20040</v>
      </c>
      <c r="K1899" s="238" t="s">
        <v>19064</v>
      </c>
      <c r="L1899" s="229" t="s">
        <v>20041</v>
      </c>
      <c r="M1899" s="230"/>
    </row>
    <row r="1900" spans="2:13" ht="15" customHeight="1">
      <c r="B1900" s="228">
        <v>6267</v>
      </c>
      <c r="C1900" s="229" t="s">
        <v>20042</v>
      </c>
      <c r="D1900" s="160" t="s">
        <v>20043</v>
      </c>
      <c r="E1900" s="246" t="s">
        <v>133</v>
      </c>
      <c r="F1900" s="237" t="s">
        <v>134</v>
      </c>
      <c r="G1900" s="229" t="s">
        <v>182</v>
      </c>
      <c r="H1900" s="230">
        <v>2</v>
      </c>
      <c r="I1900" s="230">
        <v>4</v>
      </c>
      <c r="J1900" s="230" t="s">
        <v>19302</v>
      </c>
      <c r="K1900" s="238" t="s">
        <v>19064</v>
      </c>
      <c r="L1900" s="229"/>
      <c r="M1900" s="230"/>
    </row>
    <row r="1901" spans="2:13" ht="15" customHeight="1">
      <c r="B1901" s="228">
        <v>6269</v>
      </c>
      <c r="C1901" s="229" t="s">
        <v>20044</v>
      </c>
      <c r="D1901" s="160" t="s">
        <v>20045</v>
      </c>
      <c r="E1901" s="246" t="s">
        <v>133</v>
      </c>
      <c r="F1901" s="237" t="s">
        <v>134</v>
      </c>
      <c r="G1901" s="229" t="s">
        <v>182</v>
      </c>
      <c r="H1901" s="230">
        <v>2</v>
      </c>
      <c r="I1901" s="230">
        <v>4</v>
      </c>
      <c r="J1901" s="230" t="s">
        <v>19302</v>
      </c>
      <c r="K1901" s="238" t="s">
        <v>19064</v>
      </c>
      <c r="L1901" s="229"/>
      <c r="M1901" s="230"/>
    </row>
    <row r="1902" spans="2:13" ht="15" customHeight="1">
      <c r="B1902" s="228"/>
      <c r="C1902" s="229" t="s">
        <v>20046</v>
      </c>
      <c r="D1902" s="160" t="s">
        <v>20047</v>
      </c>
      <c r="E1902" s="246" t="s">
        <v>133</v>
      </c>
      <c r="F1902" s="237" t="s">
        <v>134</v>
      </c>
      <c r="G1902" s="229" t="s">
        <v>182</v>
      </c>
      <c r="H1902" s="230">
        <v>20</v>
      </c>
      <c r="I1902" s="230">
        <v>140</v>
      </c>
      <c r="J1902" s="230" t="s">
        <v>19066</v>
      </c>
      <c r="K1902" s="238" t="s">
        <v>19064</v>
      </c>
      <c r="L1902" s="229"/>
      <c r="M1902" s="230"/>
    </row>
    <row r="1903" spans="2:13" ht="15" customHeight="1">
      <c r="B1903" s="228"/>
      <c r="C1903" s="229" t="s">
        <v>20048</v>
      </c>
      <c r="D1903" s="160" t="s">
        <v>20049</v>
      </c>
      <c r="E1903" s="246" t="s">
        <v>133</v>
      </c>
      <c r="F1903" s="237" t="s">
        <v>134</v>
      </c>
      <c r="G1903" s="229" t="s">
        <v>182</v>
      </c>
      <c r="H1903" s="230">
        <v>20</v>
      </c>
      <c r="I1903" s="230">
        <v>120</v>
      </c>
      <c r="J1903" s="230" t="s">
        <v>19066</v>
      </c>
      <c r="K1903" s="238" t="s">
        <v>19064</v>
      </c>
      <c r="L1903" s="229"/>
      <c r="M1903" s="230"/>
    </row>
    <row r="1904" spans="2:13" ht="15" customHeight="1">
      <c r="B1904" s="228"/>
      <c r="C1904" s="229" t="s">
        <v>20050</v>
      </c>
      <c r="D1904" s="160" t="s">
        <v>20051</v>
      </c>
      <c r="E1904" s="246" t="s">
        <v>133</v>
      </c>
      <c r="F1904" s="237" t="s">
        <v>134</v>
      </c>
      <c r="G1904" s="229" t="s">
        <v>182</v>
      </c>
      <c r="H1904" s="230">
        <v>20</v>
      </c>
      <c r="I1904" s="230">
        <v>60</v>
      </c>
      <c r="J1904" s="230" t="s">
        <v>19066</v>
      </c>
      <c r="K1904" s="238" t="s">
        <v>19064</v>
      </c>
      <c r="L1904" s="229"/>
      <c r="M1904" s="230"/>
    </row>
    <row r="1905" spans="2:13" ht="15" customHeight="1">
      <c r="B1905" s="228"/>
      <c r="C1905" s="229" t="s">
        <v>20052</v>
      </c>
      <c r="D1905" s="160" t="s">
        <v>20053</v>
      </c>
      <c r="E1905" s="246" t="s">
        <v>133</v>
      </c>
      <c r="F1905" s="237" t="s">
        <v>134</v>
      </c>
      <c r="G1905" s="229" t="s">
        <v>182</v>
      </c>
      <c r="H1905" s="230">
        <v>40</v>
      </c>
      <c r="I1905" s="230">
        <v>120</v>
      </c>
      <c r="J1905" s="230" t="s">
        <v>19066</v>
      </c>
      <c r="K1905" s="238" t="s">
        <v>19064</v>
      </c>
      <c r="L1905" s="229"/>
      <c r="M1905" s="230"/>
    </row>
    <row r="1906" spans="2:13" ht="15" customHeight="1">
      <c r="B1906" s="228">
        <v>6273</v>
      </c>
      <c r="C1906" s="229" t="s">
        <v>20054</v>
      </c>
      <c r="D1906" s="160" t="s">
        <v>20055</v>
      </c>
      <c r="E1906" s="246" t="s">
        <v>133</v>
      </c>
      <c r="F1906" s="237" t="s">
        <v>134</v>
      </c>
      <c r="G1906" s="229" t="s">
        <v>182</v>
      </c>
      <c r="H1906" s="230">
        <v>4</v>
      </c>
      <c r="I1906" s="230">
        <v>12</v>
      </c>
      <c r="J1906" s="230" t="s">
        <v>19188</v>
      </c>
      <c r="K1906" s="238" t="s">
        <v>19064</v>
      </c>
      <c r="L1906" s="229"/>
      <c r="M1906" s="230"/>
    </row>
    <row r="1907" spans="2:13" ht="15" customHeight="1">
      <c r="B1907" s="228"/>
      <c r="C1907" s="229" t="s">
        <v>20056</v>
      </c>
      <c r="D1907" s="160" t="s">
        <v>20057</v>
      </c>
      <c r="E1907" s="246" t="s">
        <v>133</v>
      </c>
      <c r="F1907" s="237" t="s">
        <v>134</v>
      </c>
      <c r="G1907" s="229" t="s">
        <v>182</v>
      </c>
      <c r="H1907" s="230">
        <v>1</v>
      </c>
      <c r="I1907" s="230">
        <v>2</v>
      </c>
      <c r="J1907" s="230" t="s">
        <v>19066</v>
      </c>
      <c r="K1907" s="238" t="s">
        <v>19064</v>
      </c>
      <c r="L1907" s="229"/>
      <c r="M1907" s="230"/>
    </row>
    <row r="1908" spans="2:13" ht="15" customHeight="1">
      <c r="B1908" s="228"/>
      <c r="C1908" s="229" t="s">
        <v>20058</v>
      </c>
      <c r="D1908" s="160" t="s">
        <v>20059</v>
      </c>
      <c r="E1908" s="246" t="s">
        <v>133</v>
      </c>
      <c r="F1908" s="237" t="s">
        <v>134</v>
      </c>
      <c r="G1908" s="229" t="s">
        <v>182</v>
      </c>
      <c r="H1908" s="230">
        <v>1</v>
      </c>
      <c r="I1908" s="230">
        <v>2</v>
      </c>
      <c r="J1908" s="230" t="s">
        <v>19066</v>
      </c>
      <c r="K1908" s="238" t="s">
        <v>19064</v>
      </c>
      <c r="L1908" s="229"/>
      <c r="M1908" s="230"/>
    </row>
    <row r="1909" spans="2:13" ht="15" customHeight="1">
      <c r="B1909" s="228"/>
      <c r="C1909" s="229" t="s">
        <v>20060</v>
      </c>
      <c r="D1909" s="160" t="s">
        <v>20061</v>
      </c>
      <c r="E1909" s="246" t="s">
        <v>133</v>
      </c>
      <c r="F1909" s="237" t="s">
        <v>134</v>
      </c>
      <c r="G1909" s="229" t="s">
        <v>182</v>
      </c>
      <c r="H1909" s="230">
        <v>40</v>
      </c>
      <c r="I1909" s="230">
        <v>120</v>
      </c>
      <c r="J1909" s="230" t="s">
        <v>19066</v>
      </c>
      <c r="K1909" s="238" t="s">
        <v>19064</v>
      </c>
      <c r="L1909" s="229" t="s">
        <v>20062</v>
      </c>
      <c r="M1909" s="230"/>
    </row>
    <row r="1910" spans="2:13" ht="15" customHeight="1">
      <c r="B1910" s="228"/>
      <c r="C1910" s="229" t="s">
        <v>20063</v>
      </c>
      <c r="D1910" s="160" t="s">
        <v>20064</v>
      </c>
      <c r="E1910" s="246" t="s">
        <v>133</v>
      </c>
      <c r="F1910" s="237" t="s">
        <v>134</v>
      </c>
      <c r="G1910" s="229" t="s">
        <v>182</v>
      </c>
      <c r="H1910" s="230">
        <v>5</v>
      </c>
      <c r="I1910" s="230">
        <v>10</v>
      </c>
      <c r="J1910" s="230" t="s">
        <v>19066</v>
      </c>
      <c r="K1910" s="238" t="s">
        <v>19064</v>
      </c>
      <c r="L1910" s="229"/>
      <c r="M1910" s="230"/>
    </row>
    <row r="1911" spans="2:13" ht="15" customHeight="1">
      <c r="B1911" s="228"/>
      <c r="C1911" s="229" t="s">
        <v>20065</v>
      </c>
      <c r="D1911" s="160" t="s">
        <v>20066</v>
      </c>
      <c r="E1911" s="246" t="s">
        <v>133</v>
      </c>
      <c r="F1911" s="237" t="s">
        <v>134</v>
      </c>
      <c r="G1911" s="229" t="s">
        <v>182</v>
      </c>
      <c r="H1911" s="230">
        <v>1</v>
      </c>
      <c r="I1911" s="230">
        <v>3</v>
      </c>
      <c r="J1911" s="230" t="s">
        <v>19066</v>
      </c>
      <c r="K1911" s="238" t="s">
        <v>19064</v>
      </c>
      <c r="L1911" s="229"/>
      <c r="M1911" s="230"/>
    </row>
    <row r="1912" spans="2:13" ht="15" customHeight="1">
      <c r="B1912" s="228">
        <v>6159</v>
      </c>
      <c r="C1912" s="229" t="s">
        <v>20067</v>
      </c>
      <c r="D1912" s="160" t="s">
        <v>20068</v>
      </c>
      <c r="E1912" s="246" t="s">
        <v>133</v>
      </c>
      <c r="F1912" s="237" t="s">
        <v>134</v>
      </c>
      <c r="G1912" s="229" t="s">
        <v>182</v>
      </c>
      <c r="H1912" s="230">
        <v>4</v>
      </c>
      <c r="I1912" s="230">
        <v>20</v>
      </c>
      <c r="J1912" s="230" t="s">
        <v>20069</v>
      </c>
      <c r="K1912" s="238" t="s">
        <v>19064</v>
      </c>
      <c r="L1912" s="229" t="s">
        <v>20070</v>
      </c>
      <c r="M1912" s="230"/>
    </row>
    <row r="1913" spans="2:13" ht="15" customHeight="1">
      <c r="B1913" s="228"/>
      <c r="C1913" s="229" t="s">
        <v>20071</v>
      </c>
      <c r="D1913" s="160" t="s">
        <v>20072</v>
      </c>
      <c r="E1913" s="246" t="s">
        <v>133</v>
      </c>
      <c r="F1913" s="237" t="s">
        <v>134</v>
      </c>
      <c r="G1913" s="229" t="s">
        <v>182</v>
      </c>
      <c r="H1913" s="230">
        <v>2</v>
      </c>
      <c r="I1913" s="230">
        <v>4</v>
      </c>
      <c r="J1913" s="230" t="s">
        <v>19066</v>
      </c>
      <c r="K1913" s="238" t="s">
        <v>19064</v>
      </c>
      <c r="L1913" s="229"/>
      <c r="M1913" s="230"/>
    </row>
    <row r="1914" spans="2:13" ht="15" customHeight="1">
      <c r="B1914" s="228"/>
      <c r="C1914" s="229" t="s">
        <v>20073</v>
      </c>
      <c r="D1914" s="160" t="s">
        <v>20074</v>
      </c>
      <c r="E1914" s="246" t="s">
        <v>133</v>
      </c>
      <c r="F1914" s="237" t="s">
        <v>134</v>
      </c>
      <c r="G1914" s="229" t="s">
        <v>182</v>
      </c>
      <c r="H1914" s="230">
        <v>2</v>
      </c>
      <c r="I1914" s="230">
        <v>4</v>
      </c>
      <c r="J1914" s="230" t="s">
        <v>19066</v>
      </c>
      <c r="K1914" s="238" t="s">
        <v>19064</v>
      </c>
      <c r="L1914" s="229"/>
      <c r="M1914" s="230"/>
    </row>
    <row r="1915" spans="2:13" ht="15" customHeight="1">
      <c r="B1915" s="228"/>
      <c r="C1915" s="229" t="s">
        <v>20075</v>
      </c>
      <c r="D1915" s="160" t="s">
        <v>20076</v>
      </c>
      <c r="E1915" s="246" t="s">
        <v>133</v>
      </c>
      <c r="F1915" s="237" t="s">
        <v>134</v>
      </c>
      <c r="G1915" s="229" t="s">
        <v>182</v>
      </c>
      <c r="H1915" s="230">
        <v>20</v>
      </c>
      <c r="I1915" s="230">
        <v>60</v>
      </c>
      <c r="J1915" s="230" t="s">
        <v>19067</v>
      </c>
      <c r="K1915" s="238" t="s">
        <v>19064</v>
      </c>
      <c r="L1915" s="229" t="s">
        <v>20077</v>
      </c>
      <c r="M1915" s="230"/>
    </row>
    <row r="1916" spans="2:13" ht="15" customHeight="1">
      <c r="B1916" s="228"/>
      <c r="C1916" s="161" t="s">
        <v>20078</v>
      </c>
      <c r="D1916" s="262" t="s">
        <v>20079</v>
      </c>
      <c r="E1916" s="263" t="s">
        <v>133</v>
      </c>
      <c r="F1916" s="264" t="s">
        <v>134</v>
      </c>
      <c r="G1916" s="161" t="s">
        <v>182</v>
      </c>
      <c r="H1916" s="253">
        <v>60</v>
      </c>
      <c r="I1916" s="253">
        <v>150</v>
      </c>
      <c r="J1916" s="253" t="s">
        <v>19066</v>
      </c>
      <c r="K1916" s="265" t="s">
        <v>19064</v>
      </c>
      <c r="L1916" s="229"/>
      <c r="M1916" s="230"/>
    </row>
    <row r="1917" spans="2:13" ht="15" customHeight="1">
      <c r="B1917" s="228"/>
      <c r="C1917" s="229" t="s">
        <v>20080</v>
      </c>
      <c r="D1917" s="160" t="s">
        <v>20081</v>
      </c>
      <c r="E1917" s="246" t="s">
        <v>133</v>
      </c>
      <c r="F1917" s="237" t="s">
        <v>134</v>
      </c>
      <c r="G1917" s="229" t="s">
        <v>182</v>
      </c>
      <c r="H1917" s="230">
        <v>60</v>
      </c>
      <c r="I1917" s="230">
        <v>150</v>
      </c>
      <c r="J1917" s="230" t="s">
        <v>19066</v>
      </c>
      <c r="K1917" s="238" t="s">
        <v>19064</v>
      </c>
      <c r="L1917" s="229" t="s">
        <v>20082</v>
      </c>
      <c r="M1917" s="230"/>
    </row>
    <row r="1918" spans="2:13" ht="15" customHeight="1">
      <c r="B1918" s="228">
        <v>6342</v>
      </c>
      <c r="C1918" s="229" t="s">
        <v>20083</v>
      </c>
      <c r="D1918" s="160" t="s">
        <v>20084</v>
      </c>
      <c r="E1918" s="246" t="s">
        <v>133</v>
      </c>
      <c r="F1918" s="237" t="s">
        <v>134</v>
      </c>
      <c r="G1918" s="229" t="s">
        <v>182</v>
      </c>
      <c r="H1918" s="230">
        <v>1</v>
      </c>
      <c r="I1918" s="230">
        <v>3</v>
      </c>
      <c r="J1918" s="230" t="s">
        <v>19188</v>
      </c>
      <c r="K1918" s="238" t="s">
        <v>19064</v>
      </c>
      <c r="L1918" s="229" t="s">
        <v>20085</v>
      </c>
      <c r="M1918" s="230"/>
    </row>
    <row r="1919" spans="2:13" ht="15" customHeight="1">
      <c r="B1919" s="228"/>
      <c r="C1919" s="229" t="s">
        <v>20086</v>
      </c>
      <c r="D1919" s="160" t="s">
        <v>20087</v>
      </c>
      <c r="E1919" s="246" t="s">
        <v>133</v>
      </c>
      <c r="F1919" s="237" t="s">
        <v>134</v>
      </c>
      <c r="G1919" s="229" t="s">
        <v>182</v>
      </c>
      <c r="H1919" s="230">
        <v>40</v>
      </c>
      <c r="I1919" s="230">
        <v>120</v>
      </c>
      <c r="J1919" s="230" t="s">
        <v>19066</v>
      </c>
      <c r="K1919" s="238" t="s">
        <v>19064</v>
      </c>
      <c r="L1919" s="229"/>
      <c r="M1919" s="230"/>
    </row>
    <row r="1920" spans="2:13" ht="15" customHeight="1">
      <c r="B1920" s="228"/>
      <c r="C1920" s="229" t="s">
        <v>20088</v>
      </c>
      <c r="D1920" s="160" t="s">
        <v>20089</v>
      </c>
      <c r="E1920" s="246" t="s">
        <v>133</v>
      </c>
      <c r="F1920" s="237" t="s">
        <v>134</v>
      </c>
      <c r="G1920" s="229" t="s">
        <v>182</v>
      </c>
      <c r="H1920" s="230">
        <v>40</v>
      </c>
      <c r="I1920" s="230">
        <v>120</v>
      </c>
      <c r="J1920" s="230" t="s">
        <v>19066</v>
      </c>
      <c r="K1920" s="238" t="s">
        <v>19064</v>
      </c>
      <c r="L1920" s="229"/>
      <c r="M1920" s="230"/>
    </row>
    <row r="1921" spans="2:13" ht="15" customHeight="1">
      <c r="B1921" s="228"/>
      <c r="C1921" s="229" t="s">
        <v>20090</v>
      </c>
      <c r="D1921" s="160" t="s">
        <v>20091</v>
      </c>
      <c r="E1921" s="246" t="s">
        <v>133</v>
      </c>
      <c r="F1921" s="237" t="s">
        <v>134</v>
      </c>
      <c r="G1921" s="229" t="s">
        <v>182</v>
      </c>
      <c r="H1921" s="230">
        <v>40</v>
      </c>
      <c r="I1921" s="230">
        <v>120</v>
      </c>
      <c r="J1921" s="230" t="s">
        <v>19066</v>
      </c>
      <c r="K1921" s="238" t="s">
        <v>19064</v>
      </c>
      <c r="L1921" s="229"/>
      <c r="M1921" s="230"/>
    </row>
    <row r="1922" spans="2:13" ht="15" customHeight="1">
      <c r="B1922" s="228">
        <v>7308</v>
      </c>
      <c r="C1922" s="229" t="s">
        <v>20092</v>
      </c>
      <c r="D1922" s="160" t="s">
        <v>20093</v>
      </c>
      <c r="E1922" s="246" t="s">
        <v>133</v>
      </c>
      <c r="F1922" s="237" t="s">
        <v>134</v>
      </c>
      <c r="G1922" s="229" t="s">
        <v>182</v>
      </c>
      <c r="H1922" s="230">
        <v>40</v>
      </c>
      <c r="I1922" s="230">
        <v>120</v>
      </c>
      <c r="J1922" s="230" t="s">
        <v>19065</v>
      </c>
      <c r="K1922" s="238" t="s">
        <v>19064</v>
      </c>
      <c r="L1922" s="229"/>
      <c r="M1922" s="230"/>
    </row>
    <row r="1923" spans="2:13" ht="15" customHeight="1">
      <c r="B1923" s="228">
        <v>7310</v>
      </c>
      <c r="C1923" s="229" t="s">
        <v>20094</v>
      </c>
      <c r="D1923" s="160" t="s">
        <v>20095</v>
      </c>
      <c r="E1923" s="246" t="s">
        <v>133</v>
      </c>
      <c r="F1923" s="237" t="s">
        <v>134</v>
      </c>
      <c r="G1923" s="229" t="s">
        <v>182</v>
      </c>
      <c r="H1923" s="230">
        <v>40</v>
      </c>
      <c r="I1923" s="230">
        <v>120</v>
      </c>
      <c r="J1923" s="230" t="s">
        <v>19065</v>
      </c>
      <c r="K1923" s="238" t="s">
        <v>19064</v>
      </c>
      <c r="L1923" s="229"/>
      <c r="M1923" s="230"/>
    </row>
    <row r="1924" spans="2:13" ht="15" customHeight="1">
      <c r="B1924" s="228"/>
      <c r="C1924" s="229" t="s">
        <v>20096</v>
      </c>
      <c r="D1924" s="160" t="s">
        <v>20097</v>
      </c>
      <c r="E1924" s="246" t="s">
        <v>133</v>
      </c>
      <c r="F1924" s="237" t="s">
        <v>134</v>
      </c>
      <c r="G1924" s="229" t="s">
        <v>182</v>
      </c>
      <c r="H1924" s="230">
        <v>40</v>
      </c>
      <c r="I1924" s="230">
        <v>120</v>
      </c>
      <c r="J1924" s="230" t="s">
        <v>19066</v>
      </c>
      <c r="K1924" s="238" t="s">
        <v>19064</v>
      </c>
      <c r="L1924" s="229"/>
      <c r="M1924" s="230"/>
    </row>
    <row r="1925" spans="2:13" ht="15" customHeight="1">
      <c r="B1925" s="228"/>
      <c r="C1925" s="229" t="s">
        <v>20098</v>
      </c>
      <c r="D1925" s="160" t="s">
        <v>20099</v>
      </c>
      <c r="E1925" s="246" t="s">
        <v>133</v>
      </c>
      <c r="F1925" s="237" t="s">
        <v>134</v>
      </c>
      <c r="G1925" s="229" t="s">
        <v>182</v>
      </c>
      <c r="H1925" s="230">
        <v>40</v>
      </c>
      <c r="I1925" s="230">
        <v>120</v>
      </c>
      <c r="J1925" s="230" t="s">
        <v>19066</v>
      </c>
      <c r="K1925" s="238" t="s">
        <v>19064</v>
      </c>
      <c r="L1925" s="229"/>
      <c r="M1925" s="230"/>
    </row>
    <row r="1926" spans="2:13" ht="15" customHeight="1">
      <c r="B1926" s="228"/>
      <c r="C1926" s="229" t="s">
        <v>20100</v>
      </c>
      <c r="D1926" s="160" t="s">
        <v>20101</v>
      </c>
      <c r="E1926" s="246" t="s">
        <v>133</v>
      </c>
      <c r="F1926" s="237" t="s">
        <v>134</v>
      </c>
      <c r="G1926" s="229" t="s">
        <v>182</v>
      </c>
      <c r="H1926" s="230">
        <v>40</v>
      </c>
      <c r="I1926" s="230">
        <v>120</v>
      </c>
      <c r="J1926" s="230" t="s">
        <v>19066</v>
      </c>
      <c r="K1926" s="238" t="s">
        <v>19064</v>
      </c>
      <c r="L1926" s="229"/>
      <c r="M1926" s="230"/>
    </row>
    <row r="1927" spans="2:13" ht="15" customHeight="1">
      <c r="B1927" s="228"/>
      <c r="C1927" s="229" t="s">
        <v>20102</v>
      </c>
      <c r="D1927" s="160" t="s">
        <v>20103</v>
      </c>
      <c r="E1927" s="246" t="s">
        <v>133</v>
      </c>
      <c r="F1927" s="237" t="s">
        <v>134</v>
      </c>
      <c r="G1927" s="229" t="s">
        <v>182</v>
      </c>
      <c r="H1927" s="230">
        <v>40</v>
      </c>
      <c r="I1927" s="230">
        <v>120</v>
      </c>
      <c r="J1927" s="230" t="s">
        <v>19066</v>
      </c>
      <c r="K1927" s="238" t="s">
        <v>19064</v>
      </c>
      <c r="L1927" s="229"/>
      <c r="M1927" s="230"/>
    </row>
    <row r="1928" spans="2:13" ht="15" customHeight="1">
      <c r="B1928" s="228"/>
      <c r="C1928" s="229" t="s">
        <v>20104</v>
      </c>
      <c r="D1928" s="160" t="s">
        <v>20105</v>
      </c>
      <c r="E1928" s="246" t="s">
        <v>133</v>
      </c>
      <c r="F1928" s="237" t="s">
        <v>134</v>
      </c>
      <c r="G1928" s="229" t="s">
        <v>182</v>
      </c>
      <c r="H1928" s="230">
        <v>40</v>
      </c>
      <c r="I1928" s="230">
        <v>120</v>
      </c>
      <c r="J1928" s="230" t="s">
        <v>19066</v>
      </c>
      <c r="K1928" s="238" t="s">
        <v>19064</v>
      </c>
      <c r="L1928" s="229"/>
      <c r="M1928" s="230"/>
    </row>
    <row r="1929" spans="2:13" ht="15" customHeight="1">
      <c r="B1929" s="228"/>
      <c r="C1929" s="229" t="s">
        <v>20106</v>
      </c>
      <c r="D1929" s="160" t="s">
        <v>20107</v>
      </c>
      <c r="E1929" s="246" t="s">
        <v>133</v>
      </c>
      <c r="F1929" s="237" t="s">
        <v>134</v>
      </c>
      <c r="G1929" s="229" t="s">
        <v>182</v>
      </c>
      <c r="H1929" s="230">
        <v>40</v>
      </c>
      <c r="I1929" s="230">
        <v>120</v>
      </c>
      <c r="J1929" s="230" t="s">
        <v>19066</v>
      </c>
      <c r="K1929" s="238" t="s">
        <v>19064</v>
      </c>
      <c r="L1929" s="229"/>
      <c r="M1929" s="230"/>
    </row>
    <row r="1930" spans="2:13" ht="15" customHeight="1">
      <c r="B1930" s="228"/>
      <c r="C1930" s="229" t="s">
        <v>20108</v>
      </c>
      <c r="D1930" s="160" t="s">
        <v>20109</v>
      </c>
      <c r="E1930" s="246" t="s">
        <v>133</v>
      </c>
      <c r="F1930" s="237" t="s">
        <v>134</v>
      </c>
      <c r="G1930" s="229" t="s">
        <v>182</v>
      </c>
      <c r="H1930" s="230">
        <v>40</v>
      </c>
      <c r="I1930" s="230">
        <v>120</v>
      </c>
      <c r="J1930" s="230" t="s">
        <v>19066</v>
      </c>
      <c r="K1930" s="238" t="s">
        <v>19064</v>
      </c>
      <c r="L1930" s="229"/>
      <c r="M1930" s="230"/>
    </row>
    <row r="1931" spans="2:13" ht="15" customHeight="1">
      <c r="B1931" s="228"/>
      <c r="C1931" s="229" t="s">
        <v>20110</v>
      </c>
      <c r="D1931" s="160" t="s">
        <v>20111</v>
      </c>
      <c r="E1931" s="246" t="s">
        <v>133</v>
      </c>
      <c r="F1931" s="237" t="s">
        <v>134</v>
      </c>
      <c r="G1931" s="229" t="s">
        <v>182</v>
      </c>
      <c r="H1931" s="230">
        <v>180</v>
      </c>
      <c r="I1931" s="230">
        <v>770</v>
      </c>
      <c r="J1931" s="230" t="s">
        <v>19066</v>
      </c>
      <c r="K1931" s="238" t="s">
        <v>19064</v>
      </c>
      <c r="L1931" s="229"/>
      <c r="M1931" s="230"/>
    </row>
    <row r="1932" spans="2:13" ht="15" customHeight="1">
      <c r="B1932" s="228"/>
      <c r="C1932" s="229" t="s">
        <v>20112</v>
      </c>
      <c r="D1932" s="160" t="s">
        <v>20113</v>
      </c>
      <c r="E1932" s="246" t="s">
        <v>133</v>
      </c>
      <c r="F1932" s="237" t="s">
        <v>134</v>
      </c>
      <c r="G1932" s="229" t="s">
        <v>182</v>
      </c>
      <c r="H1932" s="230">
        <v>180</v>
      </c>
      <c r="I1932" s="230">
        <v>790</v>
      </c>
      <c r="J1932" s="230" t="s">
        <v>19066</v>
      </c>
      <c r="K1932" s="238" t="s">
        <v>19064</v>
      </c>
      <c r="L1932" s="229"/>
      <c r="M1932" s="230"/>
    </row>
    <row r="1933" spans="2:13" ht="15" customHeight="1">
      <c r="B1933" s="228"/>
      <c r="C1933" s="229" t="s">
        <v>20114</v>
      </c>
      <c r="D1933" s="160" t="s">
        <v>20115</v>
      </c>
      <c r="E1933" s="246" t="s">
        <v>133</v>
      </c>
      <c r="F1933" s="237" t="s">
        <v>134</v>
      </c>
      <c r="G1933" s="229" t="s">
        <v>182</v>
      </c>
      <c r="H1933" s="230">
        <v>300</v>
      </c>
      <c r="I1933" s="230">
        <v>2180</v>
      </c>
      <c r="J1933" s="230" t="s">
        <v>19066</v>
      </c>
      <c r="K1933" s="238" t="s">
        <v>19064</v>
      </c>
      <c r="L1933" s="229" t="s">
        <v>20116</v>
      </c>
      <c r="M1933" s="230"/>
    </row>
    <row r="1934" spans="2:13" ht="15" customHeight="1">
      <c r="B1934" s="228"/>
      <c r="C1934" s="242" t="s">
        <v>20117</v>
      </c>
      <c r="D1934" s="243" t="s">
        <v>20118</v>
      </c>
      <c r="E1934" s="260" t="s">
        <v>133</v>
      </c>
      <c r="F1934" s="266" t="s">
        <v>134</v>
      </c>
      <c r="G1934" s="242" t="s">
        <v>182</v>
      </c>
      <c r="H1934" s="244">
        <v>90</v>
      </c>
      <c r="I1934" s="244">
        <v>230</v>
      </c>
      <c r="J1934" s="244" t="s">
        <v>19066</v>
      </c>
      <c r="K1934" s="267" t="s">
        <v>19064</v>
      </c>
      <c r="L1934" s="229"/>
      <c r="M1934" s="230"/>
    </row>
    <row r="1935" spans="2:13" ht="15" customHeight="1">
      <c r="B1935" s="228"/>
      <c r="C1935" s="229" t="s">
        <v>20119</v>
      </c>
      <c r="D1935" s="160" t="s">
        <v>20120</v>
      </c>
      <c r="E1935" s="246" t="s">
        <v>133</v>
      </c>
      <c r="F1935" s="237" t="s">
        <v>134</v>
      </c>
      <c r="G1935" s="229" t="s">
        <v>182</v>
      </c>
      <c r="H1935" s="230">
        <v>30</v>
      </c>
      <c r="I1935" s="230">
        <v>120</v>
      </c>
      <c r="J1935" s="230" t="s">
        <v>19066</v>
      </c>
      <c r="K1935" s="238" t="s">
        <v>19064</v>
      </c>
      <c r="L1935" s="229" t="s">
        <v>20121</v>
      </c>
      <c r="M1935" s="230"/>
    </row>
    <row r="1936" spans="2:13" ht="15" customHeight="1">
      <c r="B1936" s="228"/>
      <c r="C1936" s="229" t="s">
        <v>20122</v>
      </c>
      <c r="D1936" s="160" t="s">
        <v>20123</v>
      </c>
      <c r="E1936" s="246" t="s">
        <v>133</v>
      </c>
      <c r="F1936" s="237" t="s">
        <v>134</v>
      </c>
      <c r="G1936" s="229" t="s">
        <v>182</v>
      </c>
      <c r="H1936" s="230">
        <v>30</v>
      </c>
      <c r="I1936" s="230">
        <v>120</v>
      </c>
      <c r="J1936" s="230" t="s">
        <v>19066</v>
      </c>
      <c r="K1936" s="238" t="s">
        <v>19064</v>
      </c>
      <c r="L1936" s="229"/>
      <c r="M1936" s="230"/>
    </row>
    <row r="1937" spans="2:13" ht="15" customHeight="1">
      <c r="B1937" s="228"/>
      <c r="C1937" s="229" t="s">
        <v>20124</v>
      </c>
      <c r="D1937" s="160" t="s">
        <v>20125</v>
      </c>
      <c r="E1937" s="246" t="s">
        <v>133</v>
      </c>
      <c r="F1937" s="237" t="s">
        <v>134</v>
      </c>
      <c r="G1937" s="229" t="s">
        <v>182</v>
      </c>
      <c r="H1937" s="230">
        <v>1</v>
      </c>
      <c r="I1937" s="230">
        <v>3</v>
      </c>
      <c r="J1937" s="230"/>
      <c r="K1937" s="238" t="s">
        <v>19064</v>
      </c>
      <c r="L1937" s="229" t="s">
        <v>20121</v>
      </c>
      <c r="M1937" s="230"/>
    </row>
    <row r="1938" spans="2:13" ht="15" customHeight="1">
      <c r="B1938" s="228">
        <v>4973</v>
      </c>
      <c r="C1938" s="229" t="s">
        <v>20126</v>
      </c>
      <c r="D1938" s="160" t="s">
        <v>20127</v>
      </c>
      <c r="E1938" s="246" t="s">
        <v>84</v>
      </c>
      <c r="F1938" s="237" t="s">
        <v>20128</v>
      </c>
      <c r="G1938" s="229" t="s">
        <v>182</v>
      </c>
      <c r="H1938" s="230">
        <v>1</v>
      </c>
      <c r="I1938" s="230">
        <v>2</v>
      </c>
      <c r="J1938" s="230" t="s">
        <v>20129</v>
      </c>
      <c r="K1938" s="238" t="s">
        <v>19064</v>
      </c>
      <c r="L1938" s="229"/>
      <c r="M1938" s="230"/>
    </row>
    <row r="1939" spans="2:13" ht="15" customHeight="1">
      <c r="B1939" s="228">
        <v>4974</v>
      </c>
      <c r="C1939" s="229" t="s">
        <v>20130</v>
      </c>
      <c r="D1939" s="160" t="s">
        <v>20131</v>
      </c>
      <c r="E1939" s="246" t="s">
        <v>84</v>
      </c>
      <c r="F1939" s="237" t="s">
        <v>20128</v>
      </c>
      <c r="G1939" s="229" t="s">
        <v>182</v>
      </c>
      <c r="H1939" s="230">
        <v>1</v>
      </c>
      <c r="I1939" s="230">
        <v>2</v>
      </c>
      <c r="J1939" s="230" t="s">
        <v>20129</v>
      </c>
      <c r="K1939" s="238" t="s">
        <v>19064</v>
      </c>
      <c r="L1939" s="229"/>
      <c r="M1939" s="230"/>
    </row>
    <row r="1940" spans="2:13" ht="15" customHeight="1">
      <c r="B1940" s="228">
        <v>5060</v>
      </c>
      <c r="C1940" s="229" t="s">
        <v>20132</v>
      </c>
      <c r="D1940" s="160" t="s">
        <v>20133</v>
      </c>
      <c r="E1940" s="246" t="s">
        <v>84</v>
      </c>
      <c r="F1940" s="237" t="s">
        <v>20128</v>
      </c>
      <c r="G1940" s="229" t="s">
        <v>182</v>
      </c>
      <c r="H1940" s="230">
        <v>1</v>
      </c>
      <c r="I1940" s="230">
        <v>2</v>
      </c>
      <c r="J1940" s="230" t="s">
        <v>20129</v>
      </c>
      <c r="K1940" s="238" t="s">
        <v>19064</v>
      </c>
      <c r="L1940" s="229"/>
      <c r="M1940" s="230"/>
    </row>
    <row r="1941" spans="2:13" ht="15" customHeight="1">
      <c r="B1941" s="228">
        <v>5048</v>
      </c>
      <c r="C1941" s="229" t="s">
        <v>20134</v>
      </c>
      <c r="D1941" s="160" t="s">
        <v>20135</v>
      </c>
      <c r="E1941" s="246" t="s">
        <v>133</v>
      </c>
      <c r="F1941" s="160" t="str">
        <f>VLOOKUP(Table3[[#This Row],[FAMILIA]],FAM!$B$2:$C$61,2,FALSE)</f>
        <v>MAT.MANUTENCAO</v>
      </c>
      <c r="G1941" s="229" t="s">
        <v>182</v>
      </c>
      <c r="H1941" s="230">
        <v>5</v>
      </c>
      <c r="I1941" s="230">
        <v>10</v>
      </c>
      <c r="J1941" s="230" t="s">
        <v>19590</v>
      </c>
      <c r="K1941" s="233" t="s">
        <v>19064</v>
      </c>
      <c r="L1941" s="229"/>
      <c r="M1941" s="230"/>
    </row>
    <row r="1942" spans="2:13" ht="15" customHeight="1">
      <c r="B1942" s="228">
        <v>6926</v>
      </c>
      <c r="C1942" s="229" t="s">
        <v>20136</v>
      </c>
      <c r="D1942" s="160" t="s">
        <v>20137</v>
      </c>
      <c r="E1942" s="246" t="s">
        <v>133</v>
      </c>
      <c r="F1942" s="160" t="str">
        <f>VLOOKUP(Table3[[#This Row],[FAMILIA]],FAM!$B$2:$C$61,2,FALSE)</f>
        <v>MAT.MANUTENCAO</v>
      </c>
      <c r="G1942" s="229" t="s">
        <v>182</v>
      </c>
      <c r="H1942" s="230">
        <v>5</v>
      </c>
      <c r="I1942" s="230">
        <v>10</v>
      </c>
      <c r="J1942" s="230" t="s">
        <v>20138</v>
      </c>
      <c r="K1942" s="233" t="s">
        <v>19064</v>
      </c>
      <c r="L1942" s="229"/>
      <c r="M1942" s="230"/>
    </row>
    <row r="1943" spans="2:13" ht="15" customHeight="1">
      <c r="B1943" s="228"/>
      <c r="C1943" s="229" t="s">
        <v>20139</v>
      </c>
      <c r="D1943" s="160" t="s">
        <v>20140</v>
      </c>
      <c r="E1943" s="246" t="s">
        <v>133</v>
      </c>
      <c r="F1943" s="160" t="str">
        <f>VLOOKUP(Table3[[#This Row],[FAMILIA]],FAM!$B$2:$C$61,2,FALSE)</f>
        <v>MAT.MANUTENCAO</v>
      </c>
      <c r="G1943" s="229" t="s">
        <v>182</v>
      </c>
      <c r="H1943" s="230">
        <v>10</v>
      </c>
      <c r="I1943" s="230">
        <v>30</v>
      </c>
      <c r="J1943" s="230"/>
      <c r="K1943" s="233" t="s">
        <v>19064</v>
      </c>
      <c r="L1943" s="229"/>
      <c r="M1943" s="230" t="s">
        <v>19567</v>
      </c>
    </row>
    <row r="1944" spans="2:13" ht="15" customHeight="1">
      <c r="B1944" s="228"/>
      <c r="C1944" s="229" t="s">
        <v>20141</v>
      </c>
      <c r="D1944" s="160" t="s">
        <v>20142</v>
      </c>
      <c r="E1944" s="246" t="s">
        <v>133</v>
      </c>
      <c r="F1944" s="160" t="str">
        <f>VLOOKUP(Table3[[#This Row],[FAMILIA]],FAM!$B$2:$C$61,2,FALSE)</f>
        <v>MAT.MANUTENCAO</v>
      </c>
      <c r="G1944" s="229" t="s">
        <v>182</v>
      </c>
      <c r="H1944" s="230">
        <v>10</v>
      </c>
      <c r="I1944" s="230">
        <v>30</v>
      </c>
      <c r="J1944" s="230"/>
      <c r="K1944" s="233" t="s">
        <v>19064</v>
      </c>
      <c r="L1944" s="229"/>
      <c r="M1944" s="230" t="s">
        <v>19567</v>
      </c>
    </row>
    <row r="1945" spans="2:13" ht="15" customHeight="1">
      <c r="B1945" s="228"/>
      <c r="C1945" s="229" t="s">
        <v>20143</v>
      </c>
      <c r="D1945" s="160" t="s">
        <v>20144</v>
      </c>
      <c r="E1945" s="246" t="s">
        <v>133</v>
      </c>
      <c r="F1945" s="160" t="str">
        <f>VLOOKUP(Table3[[#This Row],[FAMILIA]],FAM!$B$2:$C$61,2,FALSE)</f>
        <v>MAT.MANUTENCAO</v>
      </c>
      <c r="G1945" s="229" t="s">
        <v>182</v>
      </c>
      <c r="H1945" s="230">
        <v>10</v>
      </c>
      <c r="I1945" s="230">
        <v>20</v>
      </c>
      <c r="J1945" s="230" t="s">
        <v>20145</v>
      </c>
      <c r="K1945" s="238" t="s">
        <v>19064</v>
      </c>
      <c r="L1945" s="229"/>
      <c r="M1945" s="230"/>
    </row>
    <row r="1946" spans="2:13" ht="15" customHeight="1">
      <c r="B1946" s="228">
        <v>2667</v>
      </c>
      <c r="C1946" s="229" t="s">
        <v>20143</v>
      </c>
      <c r="D1946" s="160" t="s">
        <v>20146</v>
      </c>
      <c r="E1946" s="246" t="s">
        <v>133</v>
      </c>
      <c r="F1946" s="160" t="s">
        <v>134</v>
      </c>
      <c r="G1946" s="229" t="s">
        <v>182</v>
      </c>
      <c r="H1946" s="230">
        <v>10</v>
      </c>
      <c r="I1946" s="230">
        <v>30</v>
      </c>
      <c r="J1946" s="230" t="s">
        <v>19099</v>
      </c>
      <c r="K1946" s="233" t="s">
        <v>19064</v>
      </c>
      <c r="L1946" s="229"/>
      <c r="M1946" s="230"/>
    </row>
    <row r="1947" spans="2:13" ht="15" customHeight="1">
      <c r="B1947" s="228"/>
      <c r="C1947" s="229" t="s">
        <v>20147</v>
      </c>
      <c r="D1947" s="160" t="s">
        <v>20148</v>
      </c>
      <c r="E1947" s="246" t="s">
        <v>133</v>
      </c>
      <c r="F1947" s="160" t="str">
        <f>VLOOKUP(Table3[[#This Row],[FAMILIA]],FAM!$B$2:$C$61,2,FALSE)</f>
        <v>MAT.MANUTENCAO</v>
      </c>
      <c r="G1947" s="229" t="s">
        <v>182</v>
      </c>
      <c r="H1947" s="230">
        <v>10</v>
      </c>
      <c r="I1947" s="230">
        <v>20</v>
      </c>
      <c r="J1947" s="230"/>
      <c r="K1947" s="233" t="s">
        <v>19064</v>
      </c>
      <c r="L1947" s="229"/>
      <c r="M1947" s="230" t="s">
        <v>19567</v>
      </c>
    </row>
    <row r="1948" spans="2:13" ht="15" customHeight="1">
      <c r="B1948" s="228"/>
      <c r="C1948" s="229" t="s">
        <v>20149</v>
      </c>
      <c r="D1948" s="160" t="s">
        <v>20150</v>
      </c>
      <c r="E1948" s="246" t="s">
        <v>133</v>
      </c>
      <c r="F1948" s="160" t="str">
        <f>VLOOKUP(Table3[[#This Row],[FAMILIA]],FAM!$B$2:$C$61,2,FALSE)</f>
        <v>MAT.MANUTENCAO</v>
      </c>
      <c r="G1948" s="229" t="s">
        <v>182</v>
      </c>
      <c r="H1948" s="230">
        <v>10</v>
      </c>
      <c r="I1948" s="230">
        <v>20</v>
      </c>
      <c r="J1948" s="230"/>
      <c r="K1948" s="238" t="s">
        <v>19064</v>
      </c>
      <c r="L1948" s="229"/>
      <c r="M1948" s="230" t="s">
        <v>19567</v>
      </c>
    </row>
    <row r="1949" spans="2:13" ht="15" customHeight="1">
      <c r="B1949" s="228"/>
      <c r="C1949" s="229" t="s">
        <v>20151</v>
      </c>
      <c r="D1949" s="160" t="s">
        <v>20152</v>
      </c>
      <c r="E1949" s="246" t="s">
        <v>133</v>
      </c>
      <c r="F1949" s="160" t="str">
        <f>VLOOKUP(Table3[[#This Row],[FAMILIA]],FAM!$B$2:$C$61,2,FALSE)</f>
        <v>MAT.MANUTENCAO</v>
      </c>
      <c r="G1949" s="229" t="s">
        <v>182</v>
      </c>
      <c r="H1949" s="230">
        <v>10</v>
      </c>
      <c r="I1949" s="230">
        <v>20</v>
      </c>
      <c r="J1949" s="230"/>
      <c r="K1949" s="233" t="s">
        <v>19064</v>
      </c>
      <c r="L1949" s="229"/>
      <c r="M1949" s="230" t="s">
        <v>19567</v>
      </c>
    </row>
    <row r="1950" spans="2:13" ht="15" customHeight="1">
      <c r="B1950" s="228">
        <v>4843</v>
      </c>
      <c r="C1950" s="229" t="s">
        <v>20153</v>
      </c>
      <c r="D1950" s="160" t="s">
        <v>20154</v>
      </c>
      <c r="E1950" s="246" t="s">
        <v>133</v>
      </c>
      <c r="F1950" s="160" t="str">
        <f>VLOOKUP(Table3[[#This Row],[FAMILIA]],FAM!$B$2:$C$61,2,FALSE)</f>
        <v>MAT.MANUTENCAO</v>
      </c>
      <c r="G1950" s="229" t="s">
        <v>182</v>
      </c>
      <c r="H1950" s="230">
        <v>4</v>
      </c>
      <c r="I1950" s="230">
        <v>10</v>
      </c>
      <c r="J1950" s="230" t="s">
        <v>19336</v>
      </c>
      <c r="K1950" s="233" t="s">
        <v>19064</v>
      </c>
      <c r="L1950" s="229"/>
      <c r="M1950" s="230"/>
    </row>
    <row r="1951" spans="2:13" ht="15" customHeight="1">
      <c r="B1951" s="228">
        <v>4839</v>
      </c>
      <c r="C1951" s="229" t="s">
        <v>20155</v>
      </c>
      <c r="D1951" s="160" t="s">
        <v>20156</v>
      </c>
      <c r="E1951" s="246" t="s">
        <v>133</v>
      </c>
      <c r="F1951" s="160" t="s">
        <v>134</v>
      </c>
      <c r="G1951" s="229" t="s">
        <v>182</v>
      </c>
      <c r="H1951" s="230">
        <v>1</v>
      </c>
      <c r="I1951" s="230">
        <v>2</v>
      </c>
      <c r="J1951" s="230" t="s">
        <v>20157</v>
      </c>
      <c r="K1951" s="233" t="s">
        <v>19064</v>
      </c>
      <c r="L1951" s="229" t="s">
        <v>20158</v>
      </c>
      <c r="M1951" s="230"/>
    </row>
    <row r="1952" spans="2:13" ht="15" customHeight="1">
      <c r="B1952" s="228">
        <v>4840</v>
      </c>
      <c r="C1952" s="229" t="s">
        <v>20159</v>
      </c>
      <c r="D1952" s="160" t="s">
        <v>20160</v>
      </c>
      <c r="E1952" s="246" t="s">
        <v>133</v>
      </c>
      <c r="F1952" s="160" t="s">
        <v>134</v>
      </c>
      <c r="G1952" s="229" t="s">
        <v>182</v>
      </c>
      <c r="H1952" s="230">
        <v>1</v>
      </c>
      <c r="I1952" s="230">
        <v>2</v>
      </c>
      <c r="J1952" s="230"/>
      <c r="K1952" s="233" t="s">
        <v>19064</v>
      </c>
      <c r="L1952" s="229"/>
      <c r="M1952" s="230" t="s">
        <v>19567</v>
      </c>
    </row>
    <row r="1953" spans="2:13" ht="15" customHeight="1">
      <c r="B1953" s="228">
        <v>5227</v>
      </c>
      <c r="C1953" s="229" t="s">
        <v>20161</v>
      </c>
      <c r="D1953" s="160" t="s">
        <v>20162</v>
      </c>
      <c r="E1953" s="246" t="s">
        <v>133</v>
      </c>
      <c r="F1953" s="160" t="s">
        <v>134</v>
      </c>
      <c r="G1953" s="229" t="s">
        <v>182</v>
      </c>
      <c r="H1953" s="230">
        <v>2</v>
      </c>
      <c r="I1953" s="230">
        <v>4</v>
      </c>
      <c r="J1953" s="230" t="s">
        <v>20018</v>
      </c>
      <c r="K1953" s="233" t="s">
        <v>19064</v>
      </c>
      <c r="L1953" s="229" t="s">
        <v>20041</v>
      </c>
      <c r="M1953" s="230"/>
    </row>
    <row r="1954" spans="2:13" ht="15" customHeight="1">
      <c r="B1954" s="228">
        <v>5228</v>
      </c>
      <c r="C1954" s="229" t="s">
        <v>20163</v>
      </c>
      <c r="D1954" s="160" t="s">
        <v>20164</v>
      </c>
      <c r="E1954" s="246" t="s">
        <v>133</v>
      </c>
      <c r="F1954" s="160" t="s">
        <v>134</v>
      </c>
      <c r="G1954" s="229" t="s">
        <v>182</v>
      </c>
      <c r="H1954" s="230">
        <v>10</v>
      </c>
      <c r="I1954" s="230">
        <v>40</v>
      </c>
      <c r="J1954" s="230" t="s">
        <v>20165</v>
      </c>
      <c r="K1954" s="233" t="s">
        <v>19064</v>
      </c>
      <c r="L1954" s="229" t="s">
        <v>20041</v>
      </c>
      <c r="M1954" s="230"/>
    </row>
    <row r="1955" spans="2:13" ht="15" customHeight="1">
      <c r="B1955" s="228">
        <v>5235</v>
      </c>
      <c r="C1955" s="229" t="s">
        <v>20166</v>
      </c>
      <c r="D1955" s="160" t="s">
        <v>20167</v>
      </c>
      <c r="E1955" s="246" t="s">
        <v>133</v>
      </c>
      <c r="F1955" s="160" t="s">
        <v>134</v>
      </c>
      <c r="G1955" s="229" t="s">
        <v>182</v>
      </c>
      <c r="H1955" s="230">
        <v>2</v>
      </c>
      <c r="I1955" s="230">
        <v>4</v>
      </c>
      <c r="J1955" s="230" t="s">
        <v>20040</v>
      </c>
      <c r="K1955" s="233" t="s">
        <v>19064</v>
      </c>
      <c r="L1955" s="229" t="s">
        <v>20041</v>
      </c>
      <c r="M1955" s="230"/>
    </row>
    <row r="1956" spans="2:13" ht="15" customHeight="1">
      <c r="B1956" s="228">
        <v>5224</v>
      </c>
      <c r="C1956" s="229" t="s">
        <v>20168</v>
      </c>
      <c r="D1956" s="160" t="s">
        <v>20169</v>
      </c>
      <c r="E1956" s="246" t="s">
        <v>133</v>
      </c>
      <c r="F1956" s="160" t="s">
        <v>134</v>
      </c>
      <c r="G1956" s="229" t="s">
        <v>182</v>
      </c>
      <c r="H1956" s="230">
        <v>2</v>
      </c>
      <c r="I1956" s="230">
        <v>20</v>
      </c>
      <c r="J1956" s="230" t="s">
        <v>20170</v>
      </c>
      <c r="K1956" s="233" t="s">
        <v>19064</v>
      </c>
      <c r="L1956" s="229" t="s">
        <v>20041</v>
      </c>
      <c r="M1956" s="230"/>
    </row>
    <row r="1957" spans="2:13" ht="15" customHeight="1">
      <c r="B1957" s="228">
        <v>5234</v>
      </c>
      <c r="C1957" s="229" t="s">
        <v>20171</v>
      </c>
      <c r="D1957" s="160" t="s">
        <v>20172</v>
      </c>
      <c r="E1957" s="246" t="s">
        <v>133</v>
      </c>
      <c r="F1957" s="160" t="s">
        <v>134</v>
      </c>
      <c r="G1957" s="229" t="s">
        <v>182</v>
      </c>
      <c r="H1957" s="230">
        <v>2</v>
      </c>
      <c r="I1957" s="230">
        <v>4</v>
      </c>
      <c r="J1957" s="230" t="s">
        <v>20040</v>
      </c>
      <c r="K1957" s="233" t="s">
        <v>19064</v>
      </c>
      <c r="L1957" s="229" t="s">
        <v>20041</v>
      </c>
      <c r="M1957" s="230"/>
    </row>
    <row r="1958" spans="2:13" ht="15" customHeight="1">
      <c r="B1958" s="228">
        <v>5105</v>
      </c>
      <c r="C1958" s="229" t="s">
        <v>20173</v>
      </c>
      <c r="D1958" s="160" t="s">
        <v>20174</v>
      </c>
      <c r="E1958" s="246" t="s">
        <v>133</v>
      </c>
      <c r="F1958" s="160" t="s">
        <v>134</v>
      </c>
      <c r="G1958" s="229" t="s">
        <v>182</v>
      </c>
      <c r="H1958" s="230">
        <v>2</v>
      </c>
      <c r="I1958" s="230">
        <v>4</v>
      </c>
      <c r="J1958" s="230" t="s">
        <v>19336</v>
      </c>
      <c r="K1958" s="233" t="s">
        <v>19064</v>
      </c>
      <c r="L1958" s="229" t="s">
        <v>19529</v>
      </c>
      <c r="M1958" s="230"/>
    </row>
    <row r="1959" spans="2:13" ht="15" customHeight="1">
      <c r="B1959" s="228">
        <v>4867</v>
      </c>
      <c r="C1959" s="229" t="s">
        <v>20175</v>
      </c>
      <c r="D1959" s="160" t="s">
        <v>20176</v>
      </c>
      <c r="E1959" s="246" t="s">
        <v>133</v>
      </c>
      <c r="F1959" s="160" t="s">
        <v>134</v>
      </c>
      <c r="G1959" s="229" t="s">
        <v>182</v>
      </c>
      <c r="H1959" s="230">
        <v>1</v>
      </c>
      <c r="I1959" s="230">
        <v>2</v>
      </c>
      <c r="J1959" s="230" t="s">
        <v>19322</v>
      </c>
      <c r="K1959" s="233" t="s">
        <v>19064</v>
      </c>
      <c r="L1959" s="229" t="s">
        <v>19529</v>
      </c>
      <c r="M1959" s="230"/>
    </row>
    <row r="1960" spans="2:13" ht="15" customHeight="1">
      <c r="B1960" s="228">
        <v>5118</v>
      </c>
      <c r="C1960" s="229" t="s">
        <v>20177</v>
      </c>
      <c r="D1960" s="160" t="s">
        <v>20178</v>
      </c>
      <c r="E1960" s="246" t="s">
        <v>133</v>
      </c>
      <c r="F1960" s="160" t="s">
        <v>134</v>
      </c>
      <c r="G1960" s="229" t="s">
        <v>182</v>
      </c>
      <c r="H1960" s="230">
        <v>1</v>
      </c>
      <c r="I1960" s="230">
        <v>2</v>
      </c>
      <c r="J1960" s="230" t="s">
        <v>19269</v>
      </c>
      <c r="K1960" s="233" t="s">
        <v>19064</v>
      </c>
      <c r="L1960" s="229" t="s">
        <v>20179</v>
      </c>
      <c r="M1960" s="230"/>
    </row>
    <row r="1961" spans="2:13" ht="15" customHeight="1">
      <c r="B1961" s="228">
        <v>5119</v>
      </c>
      <c r="C1961" s="229" t="s">
        <v>20180</v>
      </c>
      <c r="D1961" s="160" t="s">
        <v>20181</v>
      </c>
      <c r="E1961" s="246" t="s">
        <v>133</v>
      </c>
      <c r="F1961" s="160" t="s">
        <v>134</v>
      </c>
      <c r="G1961" s="229" t="s">
        <v>182</v>
      </c>
      <c r="H1961" s="230">
        <v>1</v>
      </c>
      <c r="I1961" s="230">
        <v>2</v>
      </c>
      <c r="J1961" s="230" t="s">
        <v>19336</v>
      </c>
      <c r="K1961" s="233" t="s">
        <v>19064</v>
      </c>
      <c r="L1961" s="229" t="s">
        <v>20179</v>
      </c>
      <c r="M1961" s="230"/>
    </row>
    <row r="1962" spans="2:13" ht="15" customHeight="1">
      <c r="B1962" s="228">
        <v>5197</v>
      </c>
      <c r="C1962" s="229" t="s">
        <v>20182</v>
      </c>
      <c r="D1962" s="160" t="s">
        <v>20183</v>
      </c>
      <c r="E1962" s="246" t="s">
        <v>133</v>
      </c>
      <c r="F1962" s="160" t="s">
        <v>134</v>
      </c>
      <c r="G1962" s="229" t="s">
        <v>182</v>
      </c>
      <c r="H1962" s="230">
        <v>2</v>
      </c>
      <c r="I1962" s="230">
        <v>6</v>
      </c>
      <c r="J1962" s="230" t="s">
        <v>19938</v>
      </c>
      <c r="K1962" s="233" t="s">
        <v>19064</v>
      </c>
      <c r="L1962" s="229" t="s">
        <v>20184</v>
      </c>
      <c r="M1962" s="230"/>
    </row>
    <row r="1963" spans="2:13" ht="15" customHeight="1">
      <c r="B1963" s="228">
        <v>5198</v>
      </c>
      <c r="C1963" s="229" t="s">
        <v>20185</v>
      </c>
      <c r="D1963" s="160" t="s">
        <v>20186</v>
      </c>
      <c r="E1963" s="246" t="s">
        <v>133</v>
      </c>
      <c r="F1963" s="160" t="s">
        <v>134</v>
      </c>
      <c r="G1963" s="229" t="s">
        <v>182</v>
      </c>
      <c r="H1963" s="230">
        <v>2</v>
      </c>
      <c r="I1963" s="230">
        <v>6</v>
      </c>
      <c r="J1963" s="230" t="s">
        <v>19938</v>
      </c>
      <c r="K1963" s="233" t="s">
        <v>19064</v>
      </c>
      <c r="L1963" s="229" t="s">
        <v>20184</v>
      </c>
      <c r="M1963" s="230"/>
    </row>
    <row r="1964" spans="2:13" ht="15" customHeight="1">
      <c r="B1964" s="228">
        <v>6068</v>
      </c>
      <c r="C1964" s="229" t="s">
        <v>20187</v>
      </c>
      <c r="D1964" s="160" t="s">
        <v>20188</v>
      </c>
      <c r="E1964" s="246" t="s">
        <v>133</v>
      </c>
      <c r="F1964" s="160" t="s">
        <v>134</v>
      </c>
      <c r="G1964" s="229" t="s">
        <v>182</v>
      </c>
      <c r="H1964" s="230">
        <v>1</v>
      </c>
      <c r="I1964" s="230">
        <v>3</v>
      </c>
      <c r="J1964" s="230" t="s">
        <v>20189</v>
      </c>
      <c r="K1964" s="233" t="s">
        <v>19064</v>
      </c>
      <c r="L1964" s="229" t="s">
        <v>20190</v>
      </c>
      <c r="M1964" s="230"/>
    </row>
    <row r="1965" spans="2:13" ht="15" customHeight="1">
      <c r="B1965" s="228">
        <v>6644</v>
      </c>
      <c r="C1965" s="229" t="s">
        <v>20191</v>
      </c>
      <c r="D1965" s="160" t="s">
        <v>20192</v>
      </c>
      <c r="E1965" s="246" t="s">
        <v>133</v>
      </c>
      <c r="F1965" s="160" t="s">
        <v>134</v>
      </c>
      <c r="G1965" s="229" t="s">
        <v>182</v>
      </c>
      <c r="H1965" s="230">
        <v>1</v>
      </c>
      <c r="I1965" s="230">
        <v>3</v>
      </c>
      <c r="J1965" s="230" t="s">
        <v>19305</v>
      </c>
      <c r="K1965" s="233" t="s">
        <v>19064</v>
      </c>
      <c r="L1965" s="229" t="s">
        <v>20190</v>
      </c>
      <c r="M1965" s="230" t="s">
        <v>19567</v>
      </c>
    </row>
    <row r="1966" spans="2:13" ht="15" customHeight="1">
      <c r="B1966" s="228">
        <v>6543</v>
      </c>
      <c r="C1966" s="229" t="s">
        <v>20193</v>
      </c>
      <c r="D1966" s="160" t="s">
        <v>20194</v>
      </c>
      <c r="E1966" s="246" t="s">
        <v>133</v>
      </c>
      <c r="F1966" s="160" t="s">
        <v>134</v>
      </c>
      <c r="G1966" s="229" t="s">
        <v>182</v>
      </c>
      <c r="H1966" s="230">
        <v>1</v>
      </c>
      <c r="I1966" s="230">
        <v>2</v>
      </c>
      <c r="J1966" s="230" t="s">
        <v>19515</v>
      </c>
      <c r="K1966" s="233" t="s">
        <v>19064</v>
      </c>
      <c r="L1966" s="229" t="s">
        <v>20190</v>
      </c>
      <c r="M1966" s="230"/>
    </row>
    <row r="1967" spans="2:13" ht="15" customHeight="1">
      <c r="B1967" s="228">
        <v>6544</v>
      </c>
      <c r="C1967" s="229" t="s">
        <v>20195</v>
      </c>
      <c r="D1967" s="160" t="s">
        <v>20196</v>
      </c>
      <c r="E1967" s="246" t="s">
        <v>133</v>
      </c>
      <c r="F1967" s="160" t="s">
        <v>134</v>
      </c>
      <c r="G1967" s="229" t="s">
        <v>182</v>
      </c>
      <c r="H1967" s="230">
        <v>1</v>
      </c>
      <c r="I1967" s="230">
        <v>2</v>
      </c>
      <c r="J1967" s="230" t="s">
        <v>19515</v>
      </c>
      <c r="K1967" s="233" t="s">
        <v>19064</v>
      </c>
      <c r="L1967" s="229" t="s">
        <v>20190</v>
      </c>
      <c r="M1967" s="230"/>
    </row>
    <row r="1968" spans="2:13" ht="15" customHeight="1">
      <c r="B1968" s="228">
        <v>6103</v>
      </c>
      <c r="C1968" s="229" t="s">
        <v>20197</v>
      </c>
      <c r="D1968" s="160" t="s">
        <v>20198</v>
      </c>
      <c r="E1968" s="246" t="s">
        <v>133</v>
      </c>
      <c r="F1968" s="160" t="s">
        <v>134</v>
      </c>
      <c r="G1968" s="229" t="s">
        <v>182</v>
      </c>
      <c r="H1968" s="230">
        <v>1</v>
      </c>
      <c r="I1968" s="230">
        <v>2</v>
      </c>
      <c r="J1968" s="230" t="s">
        <v>19930</v>
      </c>
      <c r="K1968" s="233" t="s">
        <v>19064</v>
      </c>
      <c r="L1968" s="229" t="s">
        <v>20190</v>
      </c>
      <c r="M1968" s="230"/>
    </row>
    <row r="1969" spans="2:13" ht="15" customHeight="1">
      <c r="B1969" s="228">
        <v>6104</v>
      </c>
      <c r="C1969" s="229" t="s">
        <v>20199</v>
      </c>
      <c r="D1969" s="160" t="s">
        <v>20200</v>
      </c>
      <c r="E1969" s="246" t="s">
        <v>133</v>
      </c>
      <c r="F1969" s="160" t="s">
        <v>134</v>
      </c>
      <c r="G1969" s="229" t="s">
        <v>182</v>
      </c>
      <c r="H1969" s="230">
        <v>1</v>
      </c>
      <c r="I1969" s="230">
        <v>2</v>
      </c>
      <c r="J1969" s="230" t="s">
        <v>19930</v>
      </c>
      <c r="K1969" s="233" t="s">
        <v>19064</v>
      </c>
      <c r="L1969" s="229" t="s">
        <v>20190</v>
      </c>
      <c r="M1969" s="230"/>
    </row>
    <row r="1970" spans="2:13" ht="15" customHeight="1">
      <c r="B1970" s="228">
        <v>6430</v>
      </c>
      <c r="C1970" s="229" t="s">
        <v>20201</v>
      </c>
      <c r="D1970" s="160" t="s">
        <v>20202</v>
      </c>
      <c r="E1970" s="246" t="s">
        <v>133</v>
      </c>
      <c r="F1970" s="160" t="s">
        <v>134</v>
      </c>
      <c r="G1970" s="229" t="s">
        <v>182</v>
      </c>
      <c r="H1970" s="230">
        <v>2</v>
      </c>
      <c r="I1970" s="230">
        <v>4</v>
      </c>
      <c r="J1970" s="230" t="s">
        <v>19930</v>
      </c>
      <c r="K1970" s="233" t="s">
        <v>19064</v>
      </c>
      <c r="L1970" s="229" t="s">
        <v>20190</v>
      </c>
      <c r="M1970" s="230"/>
    </row>
    <row r="1971" spans="2:13" ht="15" customHeight="1">
      <c r="B1971" s="228">
        <v>6573</v>
      </c>
      <c r="C1971" s="229" t="s">
        <v>20203</v>
      </c>
      <c r="D1971" s="160" t="s">
        <v>20204</v>
      </c>
      <c r="E1971" s="246" t="s">
        <v>133</v>
      </c>
      <c r="F1971" s="160" t="s">
        <v>134</v>
      </c>
      <c r="G1971" s="229" t="s">
        <v>182</v>
      </c>
      <c r="H1971" s="230">
        <v>2</v>
      </c>
      <c r="I1971" s="230">
        <v>4</v>
      </c>
      <c r="J1971" s="230" t="s">
        <v>20189</v>
      </c>
      <c r="K1971" s="233" t="s">
        <v>19064</v>
      </c>
      <c r="L1971" s="229" t="s">
        <v>20190</v>
      </c>
      <c r="M1971" s="230"/>
    </row>
    <row r="1972" spans="2:13" ht="15" customHeight="1">
      <c r="B1972" s="228">
        <v>6574</v>
      </c>
      <c r="C1972" s="229" t="s">
        <v>20205</v>
      </c>
      <c r="D1972" s="160" t="s">
        <v>20206</v>
      </c>
      <c r="E1972" s="246" t="s">
        <v>133</v>
      </c>
      <c r="F1972" s="160" t="s">
        <v>134</v>
      </c>
      <c r="G1972" s="229" t="s">
        <v>182</v>
      </c>
      <c r="H1972" s="230">
        <v>2</v>
      </c>
      <c r="I1972" s="230">
        <v>4</v>
      </c>
      <c r="J1972" s="230" t="s">
        <v>20189</v>
      </c>
      <c r="K1972" s="233" t="s">
        <v>19064</v>
      </c>
      <c r="L1972" s="229" t="s">
        <v>20190</v>
      </c>
      <c r="M1972" s="230"/>
    </row>
    <row r="1973" spans="2:13" ht="15" customHeight="1">
      <c r="B1973" s="228">
        <v>6572</v>
      </c>
      <c r="C1973" s="229" t="s">
        <v>20207</v>
      </c>
      <c r="D1973" s="160" t="s">
        <v>20208</v>
      </c>
      <c r="E1973" s="246" t="s">
        <v>133</v>
      </c>
      <c r="F1973" s="160" t="s">
        <v>134</v>
      </c>
      <c r="G1973" s="229" t="s">
        <v>182</v>
      </c>
      <c r="H1973" s="230">
        <v>2</v>
      </c>
      <c r="I1973" s="230">
        <v>4</v>
      </c>
      <c r="J1973" s="230" t="s">
        <v>20209</v>
      </c>
      <c r="K1973" s="233" t="s">
        <v>19064</v>
      </c>
      <c r="L1973" s="229" t="s">
        <v>20190</v>
      </c>
      <c r="M1973" s="230"/>
    </row>
    <row r="1974" spans="2:13" ht="15" customHeight="1">
      <c r="B1974" s="228">
        <v>6575</v>
      </c>
      <c r="C1974" s="229" t="s">
        <v>20210</v>
      </c>
      <c r="D1974" s="160" t="s">
        <v>20211</v>
      </c>
      <c r="E1974" s="246" t="s">
        <v>133</v>
      </c>
      <c r="F1974" s="160" t="s">
        <v>134</v>
      </c>
      <c r="G1974" s="229" t="s">
        <v>182</v>
      </c>
      <c r="H1974" s="230">
        <v>2</v>
      </c>
      <c r="I1974" s="230">
        <v>4</v>
      </c>
      <c r="J1974" s="230" t="s">
        <v>20189</v>
      </c>
      <c r="K1974" s="233" t="s">
        <v>19064</v>
      </c>
      <c r="L1974" s="229" t="s">
        <v>20190</v>
      </c>
      <c r="M1974" s="230"/>
    </row>
    <row r="1975" spans="2:13" ht="15" customHeight="1">
      <c r="B1975" s="228">
        <v>6562</v>
      </c>
      <c r="C1975" s="229" t="s">
        <v>20212</v>
      </c>
      <c r="D1975" s="160" t="s">
        <v>20213</v>
      </c>
      <c r="E1975" s="246" t="s">
        <v>133</v>
      </c>
      <c r="F1975" s="160" t="s">
        <v>134</v>
      </c>
      <c r="G1975" s="229" t="s">
        <v>182</v>
      </c>
      <c r="H1975" s="230">
        <v>2</v>
      </c>
      <c r="I1975" s="230">
        <v>4</v>
      </c>
      <c r="J1975" s="230" t="s">
        <v>19870</v>
      </c>
      <c r="K1975" s="233" t="s">
        <v>19064</v>
      </c>
      <c r="L1975" s="229" t="s">
        <v>20190</v>
      </c>
      <c r="M1975" s="230"/>
    </row>
    <row r="1976" spans="2:13" ht="15" customHeight="1">
      <c r="B1976" s="228">
        <v>6563</v>
      </c>
      <c r="C1976" s="229" t="s">
        <v>20214</v>
      </c>
      <c r="D1976" s="160" t="s">
        <v>20215</v>
      </c>
      <c r="E1976" s="246" t="s">
        <v>133</v>
      </c>
      <c r="F1976" s="160" t="s">
        <v>134</v>
      </c>
      <c r="G1976" s="229" t="s">
        <v>182</v>
      </c>
      <c r="H1976" s="230">
        <v>2</v>
      </c>
      <c r="I1976" s="230">
        <v>4</v>
      </c>
      <c r="J1976" s="230" t="s">
        <v>19870</v>
      </c>
      <c r="K1976" s="233" t="s">
        <v>19064</v>
      </c>
      <c r="L1976" s="229" t="s">
        <v>20190</v>
      </c>
      <c r="M1976" s="230"/>
    </row>
    <row r="1977" spans="2:13" ht="15" customHeight="1">
      <c r="B1977" s="228"/>
      <c r="C1977" s="229" t="s">
        <v>20216</v>
      </c>
      <c r="D1977" s="160" t="s">
        <v>20217</v>
      </c>
      <c r="E1977" s="246" t="s">
        <v>133</v>
      </c>
      <c r="F1977" s="160" t="s">
        <v>134</v>
      </c>
      <c r="G1977" s="229" t="s">
        <v>182</v>
      </c>
      <c r="H1977" s="230">
        <v>2</v>
      </c>
      <c r="I1977" s="230">
        <v>10</v>
      </c>
      <c r="J1977" s="230" t="s">
        <v>19317</v>
      </c>
      <c r="K1977" s="233" t="s">
        <v>19064</v>
      </c>
      <c r="L1977" s="229" t="s">
        <v>20190</v>
      </c>
      <c r="M1977" s="230"/>
    </row>
    <row r="1978" spans="2:13" ht="15" customHeight="1">
      <c r="B1978" s="228">
        <v>6729</v>
      </c>
      <c r="C1978" s="229" t="s">
        <v>20218</v>
      </c>
      <c r="D1978" s="160" t="s">
        <v>20219</v>
      </c>
      <c r="E1978" s="246" t="s">
        <v>133</v>
      </c>
      <c r="F1978" s="160" t="s">
        <v>134</v>
      </c>
      <c r="G1978" s="229" t="s">
        <v>182</v>
      </c>
      <c r="H1978" s="230">
        <v>2</v>
      </c>
      <c r="I1978" s="230">
        <v>6</v>
      </c>
      <c r="J1978" s="230" t="s">
        <v>19488</v>
      </c>
      <c r="K1978" s="233" t="s">
        <v>19064</v>
      </c>
      <c r="L1978" s="229"/>
      <c r="M1978" s="230"/>
    </row>
    <row r="1979" spans="2:13" ht="15" customHeight="1">
      <c r="B1979" s="228">
        <v>6728</v>
      </c>
      <c r="C1979" s="229" t="s">
        <v>20220</v>
      </c>
      <c r="D1979" s="160" t="s">
        <v>20221</v>
      </c>
      <c r="E1979" s="246" t="s">
        <v>133</v>
      </c>
      <c r="F1979" s="160" t="s">
        <v>134</v>
      </c>
      <c r="G1979" s="229" t="s">
        <v>182</v>
      </c>
      <c r="H1979" s="230">
        <v>2</v>
      </c>
      <c r="I1979" s="230">
        <v>6</v>
      </c>
      <c r="J1979" s="230" t="s">
        <v>19930</v>
      </c>
      <c r="K1979" s="233" t="s">
        <v>19064</v>
      </c>
      <c r="L1979" s="229"/>
      <c r="M1979" s="230"/>
    </row>
    <row r="1980" spans="2:13" ht="15" customHeight="1">
      <c r="B1980" s="228"/>
      <c r="C1980" s="229" t="s">
        <v>20222</v>
      </c>
      <c r="D1980" s="160" t="s">
        <v>20223</v>
      </c>
      <c r="E1980" s="246" t="s">
        <v>133</v>
      </c>
      <c r="F1980" s="160" t="s">
        <v>134</v>
      </c>
      <c r="G1980" s="229" t="s">
        <v>182</v>
      </c>
      <c r="H1980" s="230">
        <v>5</v>
      </c>
      <c r="I1980" s="230">
        <v>20</v>
      </c>
      <c r="J1980" s="230"/>
      <c r="K1980" s="233" t="s">
        <v>19064</v>
      </c>
      <c r="L1980" s="229"/>
      <c r="M1980" s="230"/>
    </row>
    <row r="1981" spans="2:13" ht="15" customHeight="1">
      <c r="B1981" s="228">
        <v>6765</v>
      </c>
      <c r="C1981" s="229" t="s">
        <v>20224</v>
      </c>
      <c r="D1981" s="160" t="s">
        <v>20225</v>
      </c>
      <c r="E1981" s="246" t="s">
        <v>133</v>
      </c>
      <c r="F1981" s="160" t="s">
        <v>134</v>
      </c>
      <c r="G1981" s="229" t="s">
        <v>182</v>
      </c>
      <c r="H1981" s="230">
        <v>2</v>
      </c>
      <c r="I1981" s="230">
        <v>6</v>
      </c>
      <c r="J1981" s="230" t="s">
        <v>19336</v>
      </c>
      <c r="K1981" s="233" t="s">
        <v>19064</v>
      </c>
      <c r="L1981" s="229"/>
      <c r="M1981" s="230"/>
    </row>
    <row r="1982" spans="2:13" ht="15" customHeight="1">
      <c r="B1982" s="228">
        <v>6734</v>
      </c>
      <c r="C1982" s="229" t="s">
        <v>20226</v>
      </c>
      <c r="D1982" s="160" t="s">
        <v>20227</v>
      </c>
      <c r="E1982" s="246" t="s">
        <v>133</v>
      </c>
      <c r="F1982" s="160" t="s">
        <v>134</v>
      </c>
      <c r="G1982" s="229" t="s">
        <v>182</v>
      </c>
      <c r="H1982" s="230">
        <v>2</v>
      </c>
      <c r="I1982" s="230">
        <v>6</v>
      </c>
      <c r="J1982" s="230" t="s">
        <v>20228</v>
      </c>
      <c r="K1982" s="233" t="s">
        <v>19064</v>
      </c>
      <c r="L1982" s="229"/>
      <c r="M1982" s="230"/>
    </row>
    <row r="1983" spans="2:13" ht="15" customHeight="1">
      <c r="B1983" s="228">
        <v>6730</v>
      </c>
      <c r="C1983" s="229" t="s">
        <v>20229</v>
      </c>
      <c r="D1983" s="160" t="s">
        <v>20230</v>
      </c>
      <c r="E1983" s="246" t="s">
        <v>133</v>
      </c>
      <c r="F1983" s="160" t="s">
        <v>134</v>
      </c>
      <c r="G1983" s="229" t="s">
        <v>182</v>
      </c>
      <c r="H1983" s="230">
        <v>5</v>
      </c>
      <c r="I1983" s="230">
        <v>20</v>
      </c>
      <c r="J1983" s="230" t="s">
        <v>20228</v>
      </c>
      <c r="K1983" s="233" t="s">
        <v>19064</v>
      </c>
      <c r="L1983" s="229"/>
      <c r="M1983" s="230"/>
    </row>
    <row r="1984" spans="2:13" ht="15" customHeight="1">
      <c r="B1984" s="228">
        <v>6733</v>
      </c>
      <c r="C1984" s="229" t="s">
        <v>20231</v>
      </c>
      <c r="D1984" s="160" t="s">
        <v>20232</v>
      </c>
      <c r="E1984" s="246" t="s">
        <v>133</v>
      </c>
      <c r="F1984" s="160" t="s">
        <v>134</v>
      </c>
      <c r="G1984" s="229" t="s">
        <v>182</v>
      </c>
      <c r="H1984" s="230">
        <v>5</v>
      </c>
      <c r="I1984" s="230">
        <v>20</v>
      </c>
      <c r="J1984" s="230" t="s">
        <v>20228</v>
      </c>
      <c r="K1984" s="233" t="s">
        <v>19064</v>
      </c>
      <c r="L1984" s="229"/>
      <c r="M1984" s="230"/>
    </row>
    <row r="1985" spans="2:13" ht="15" customHeight="1">
      <c r="B1985" s="228"/>
      <c r="C1985" s="229" t="s">
        <v>20233</v>
      </c>
      <c r="D1985" s="160" t="s">
        <v>20234</v>
      </c>
      <c r="E1985" s="246" t="s">
        <v>133</v>
      </c>
      <c r="F1985" s="160" t="s">
        <v>134</v>
      </c>
      <c r="G1985" s="229" t="s">
        <v>182</v>
      </c>
      <c r="H1985" s="230">
        <v>2</v>
      </c>
      <c r="I1985" s="230">
        <v>6</v>
      </c>
      <c r="J1985" s="230" t="s">
        <v>19590</v>
      </c>
      <c r="K1985" s="233" t="s">
        <v>19064</v>
      </c>
      <c r="L1985" s="229"/>
      <c r="M1985" s="230"/>
    </row>
    <row r="1986" spans="2:13" ht="15" customHeight="1">
      <c r="B1986" s="228">
        <v>6768</v>
      </c>
      <c r="C1986" s="229" t="s">
        <v>20235</v>
      </c>
      <c r="D1986" s="160" t="s">
        <v>20236</v>
      </c>
      <c r="E1986" s="246" t="s">
        <v>133</v>
      </c>
      <c r="F1986" s="160" t="s">
        <v>134</v>
      </c>
      <c r="G1986" s="229" t="s">
        <v>182</v>
      </c>
      <c r="H1986" s="230">
        <v>2</v>
      </c>
      <c r="I1986" s="230">
        <v>4</v>
      </c>
      <c r="J1986" s="230" t="s">
        <v>19515</v>
      </c>
      <c r="K1986" s="238" t="s">
        <v>19064</v>
      </c>
      <c r="L1986" s="229" t="s">
        <v>20237</v>
      </c>
      <c r="M1986" s="230"/>
    </row>
    <row r="1987" spans="2:13" ht="15" customHeight="1">
      <c r="B1987" s="228"/>
      <c r="C1987" s="229" t="s">
        <v>20238</v>
      </c>
      <c r="D1987" s="160" t="s">
        <v>20239</v>
      </c>
      <c r="E1987" s="246" t="s">
        <v>133</v>
      </c>
      <c r="F1987" s="160" t="s">
        <v>134</v>
      </c>
      <c r="G1987" s="229" t="s">
        <v>182</v>
      </c>
      <c r="H1987" s="230">
        <v>1</v>
      </c>
      <c r="I1987" s="230">
        <v>2</v>
      </c>
      <c r="J1987" s="230" t="s">
        <v>19515</v>
      </c>
      <c r="K1987" s="238" t="s">
        <v>19064</v>
      </c>
      <c r="L1987" s="229"/>
      <c r="M1987" s="230"/>
    </row>
    <row r="1988" spans="2:13" ht="15" customHeight="1">
      <c r="B1988" s="228"/>
      <c r="C1988" s="229" t="s">
        <v>20240</v>
      </c>
      <c r="D1988" s="160" t="s">
        <v>20241</v>
      </c>
      <c r="E1988" s="246" t="s">
        <v>133</v>
      </c>
      <c r="F1988" s="160" t="s">
        <v>134</v>
      </c>
      <c r="G1988" s="229" t="s">
        <v>182</v>
      </c>
      <c r="H1988" s="230">
        <v>1</v>
      </c>
      <c r="I1988" s="230">
        <v>2</v>
      </c>
      <c r="J1988" s="230" t="s">
        <v>19515</v>
      </c>
      <c r="K1988" s="238" t="s">
        <v>19064</v>
      </c>
      <c r="L1988" s="229"/>
      <c r="M1988" s="230"/>
    </row>
    <row r="1989" spans="2:13" ht="15" customHeight="1">
      <c r="B1989" s="228">
        <v>7170</v>
      </c>
      <c r="C1989" s="229" t="s">
        <v>20242</v>
      </c>
      <c r="D1989" s="160" t="s">
        <v>20243</v>
      </c>
      <c r="E1989" s="246" t="s">
        <v>133</v>
      </c>
      <c r="F1989" s="160" t="s">
        <v>134</v>
      </c>
      <c r="G1989" s="229" t="s">
        <v>182</v>
      </c>
      <c r="H1989" s="230">
        <v>1</v>
      </c>
      <c r="I1989" s="230">
        <v>2</v>
      </c>
      <c r="J1989" s="230" t="s">
        <v>20244</v>
      </c>
      <c r="K1989" s="238" t="s">
        <v>19064</v>
      </c>
      <c r="L1989" s="229" t="s">
        <v>20121</v>
      </c>
      <c r="M1989" s="230"/>
    </row>
    <row r="1990" spans="2:13" ht="15" customHeight="1">
      <c r="B1990" s="228">
        <v>7248</v>
      </c>
      <c r="C1990" s="229" t="s">
        <v>20245</v>
      </c>
      <c r="D1990" s="160" t="s">
        <v>20246</v>
      </c>
      <c r="E1990" s="246" t="s">
        <v>133</v>
      </c>
      <c r="F1990" s="160" t="s">
        <v>134</v>
      </c>
      <c r="G1990" s="229" t="s">
        <v>182</v>
      </c>
      <c r="H1990" s="230">
        <v>1</v>
      </c>
      <c r="I1990" s="230">
        <v>2</v>
      </c>
      <c r="J1990" s="230" t="s">
        <v>19305</v>
      </c>
      <c r="K1990" s="238" t="s">
        <v>19064</v>
      </c>
      <c r="L1990" s="229" t="s">
        <v>20237</v>
      </c>
      <c r="M1990" s="230"/>
    </row>
    <row r="1991" spans="2:13" ht="15" customHeight="1">
      <c r="B1991" s="228">
        <v>7249</v>
      </c>
      <c r="C1991" s="229" t="s">
        <v>20247</v>
      </c>
      <c r="D1991" s="160" t="s">
        <v>20248</v>
      </c>
      <c r="E1991" s="246" t="s">
        <v>133</v>
      </c>
      <c r="F1991" s="160" t="s">
        <v>134</v>
      </c>
      <c r="G1991" s="229" t="s">
        <v>182</v>
      </c>
      <c r="H1991" s="230">
        <v>1</v>
      </c>
      <c r="I1991" s="230">
        <v>2</v>
      </c>
      <c r="J1991" s="230" t="s">
        <v>19305</v>
      </c>
      <c r="K1991" s="238" t="s">
        <v>19064</v>
      </c>
      <c r="L1991" s="229" t="s">
        <v>20237</v>
      </c>
      <c r="M1991" s="230"/>
    </row>
    <row r="1992" spans="2:13" ht="15" customHeight="1">
      <c r="B1992" s="228">
        <v>7250</v>
      </c>
      <c r="C1992" s="229" t="s">
        <v>20249</v>
      </c>
      <c r="D1992" s="160" t="s">
        <v>20250</v>
      </c>
      <c r="E1992" s="246" t="s">
        <v>133</v>
      </c>
      <c r="F1992" s="160" t="s">
        <v>134</v>
      </c>
      <c r="G1992" s="229" t="s">
        <v>182</v>
      </c>
      <c r="H1992" s="230">
        <v>1</v>
      </c>
      <c r="I1992" s="230">
        <v>2</v>
      </c>
      <c r="J1992" s="230" t="s">
        <v>19305</v>
      </c>
      <c r="K1992" s="238" t="s">
        <v>19064</v>
      </c>
      <c r="L1992" s="229" t="s">
        <v>20237</v>
      </c>
      <c r="M1992" s="230"/>
    </row>
    <row r="1993" spans="2:13" ht="15" customHeight="1">
      <c r="B1993" s="228">
        <v>2341</v>
      </c>
      <c r="C1993" s="229" t="s">
        <v>20251</v>
      </c>
      <c r="D1993" s="160" t="s">
        <v>20252</v>
      </c>
      <c r="E1993" s="246" t="s">
        <v>133</v>
      </c>
      <c r="F1993" s="160" t="str">
        <f>VLOOKUP(Table3[[#This Row],[FAMILIA]],FAM!$B$2:$C$61,2,FALSE)</f>
        <v>MAT.MANUTENCAO</v>
      </c>
      <c r="G1993" s="229" t="s">
        <v>182</v>
      </c>
      <c r="H1993" s="230">
        <v>5</v>
      </c>
      <c r="I1993" s="230">
        <v>20</v>
      </c>
      <c r="J1993" s="230" t="s">
        <v>19193</v>
      </c>
      <c r="K1993" s="233" t="s">
        <v>19064</v>
      </c>
      <c r="L1993" s="229"/>
      <c r="M1993" s="230"/>
    </row>
    <row r="1994" spans="2:13" ht="15" customHeight="1">
      <c r="B1994" s="228">
        <v>3524</v>
      </c>
      <c r="C1994" s="229" t="s">
        <v>20253</v>
      </c>
      <c r="D1994" s="160" t="s">
        <v>20254</v>
      </c>
      <c r="E1994" s="246" t="s">
        <v>133</v>
      </c>
      <c r="F1994" s="160" t="str">
        <f>VLOOKUP(Table3[[#This Row],[FAMILIA]],FAM!$B$2:$C$61,2,FALSE)</f>
        <v>MAT.MANUTENCAO</v>
      </c>
      <c r="G1994" s="229" t="s">
        <v>182</v>
      </c>
      <c r="H1994" s="230">
        <v>2</v>
      </c>
      <c r="I1994" s="230">
        <v>4</v>
      </c>
      <c r="J1994" s="230" t="s">
        <v>19949</v>
      </c>
      <c r="K1994" s="233" t="s">
        <v>19064</v>
      </c>
      <c r="L1994" s="229" t="s">
        <v>20255</v>
      </c>
      <c r="M1994" s="230"/>
    </row>
    <row r="1995" spans="2:13" ht="15" customHeight="1">
      <c r="B1995" s="228"/>
      <c r="C1995" s="229" t="s">
        <v>20256</v>
      </c>
      <c r="D1995" s="160" t="s">
        <v>20257</v>
      </c>
      <c r="E1995" s="246" t="s">
        <v>133</v>
      </c>
      <c r="F1995" s="160" t="str">
        <f>VLOOKUP(Table3[[#This Row],[FAMILIA]],FAM!$B$2:$C$61,2,FALSE)</f>
        <v>MAT.MANUTENCAO</v>
      </c>
      <c r="G1995" s="229" t="s">
        <v>182</v>
      </c>
      <c r="H1995" s="230">
        <v>2</v>
      </c>
      <c r="I1995" s="230">
        <v>4</v>
      </c>
      <c r="J1995" s="230"/>
      <c r="K1995" s="233" t="s">
        <v>19064</v>
      </c>
      <c r="L1995" s="229"/>
      <c r="M1995" s="230" t="s">
        <v>19567</v>
      </c>
    </row>
    <row r="1996" spans="2:13" ht="15" customHeight="1">
      <c r="B1996" s="228">
        <v>2735</v>
      </c>
      <c r="C1996" s="229" t="s">
        <v>20258</v>
      </c>
      <c r="D1996" s="160" t="s">
        <v>20259</v>
      </c>
      <c r="E1996" s="246" t="s">
        <v>133</v>
      </c>
      <c r="F1996" s="160" t="str">
        <f>VLOOKUP(Table3[[#This Row],[FAMILIA]],FAM!$B$2:$C$61,2,FALSE)</f>
        <v>MAT.MANUTENCAO</v>
      </c>
      <c r="G1996" s="229" t="s">
        <v>182</v>
      </c>
      <c r="H1996" s="230">
        <v>8</v>
      </c>
      <c r="I1996" s="230">
        <v>20</v>
      </c>
      <c r="J1996" s="230" t="s">
        <v>19488</v>
      </c>
      <c r="K1996" s="233" t="s">
        <v>19064</v>
      </c>
      <c r="L1996" s="229" t="s">
        <v>19118</v>
      </c>
      <c r="M1996" s="230"/>
    </row>
    <row r="1997" spans="2:13" ht="15" customHeight="1">
      <c r="B1997" s="228">
        <v>3238</v>
      </c>
      <c r="C1997" s="229" t="s">
        <v>20260</v>
      </c>
      <c r="D1997" s="160" t="s">
        <v>20261</v>
      </c>
      <c r="E1997" s="268" t="s">
        <v>133</v>
      </c>
      <c r="F1997" s="160" t="str">
        <f>VLOOKUP(Table3[[#This Row],[FAMILIA]],FAM!$B$2:$C$61,2,FALSE)</f>
        <v>MAT.MANUTENCAO</v>
      </c>
      <c r="G1997" s="229" t="s">
        <v>182</v>
      </c>
      <c r="H1997" s="240">
        <v>2</v>
      </c>
      <c r="I1997" s="240">
        <v>4</v>
      </c>
      <c r="J1997" s="240" t="s">
        <v>19947</v>
      </c>
      <c r="K1997" s="254" t="s">
        <v>19064</v>
      </c>
      <c r="L1997" s="229"/>
      <c r="M1997" s="230"/>
    </row>
    <row r="1998" spans="2:13" ht="15" customHeight="1">
      <c r="B1998" s="228">
        <v>3239</v>
      </c>
      <c r="C1998" s="229" t="s">
        <v>20262</v>
      </c>
      <c r="D1998" s="160" t="s">
        <v>20263</v>
      </c>
      <c r="E1998" s="246" t="s">
        <v>133</v>
      </c>
      <c r="F1998" s="160" t="str">
        <f>VLOOKUP(Table3[[#This Row],[FAMILIA]],FAM!$B$2:$C$61,2,FALSE)</f>
        <v>MAT.MANUTENCAO</v>
      </c>
      <c r="G1998" s="229" t="s">
        <v>182</v>
      </c>
      <c r="H1998" s="230">
        <v>2</v>
      </c>
      <c r="I1998" s="230">
        <v>4</v>
      </c>
      <c r="J1998" s="230" t="s">
        <v>19941</v>
      </c>
      <c r="K1998" s="233" t="s">
        <v>19064</v>
      </c>
      <c r="L1998" s="229"/>
      <c r="M1998" s="230"/>
    </row>
    <row r="1999" spans="2:13" ht="15" customHeight="1">
      <c r="B1999" s="228">
        <v>3240</v>
      </c>
      <c r="C1999" s="229" t="s">
        <v>20264</v>
      </c>
      <c r="D1999" s="160" t="s">
        <v>20265</v>
      </c>
      <c r="E1999" s="246" t="s">
        <v>133</v>
      </c>
      <c r="F1999" s="160" t="str">
        <f>VLOOKUP(Table3[[#This Row],[FAMILIA]],FAM!$B$2:$C$61,2,FALSE)</f>
        <v>MAT.MANUTENCAO</v>
      </c>
      <c r="G1999" s="229" t="s">
        <v>182</v>
      </c>
      <c r="H1999" s="230">
        <v>2</v>
      </c>
      <c r="I1999" s="230">
        <v>4</v>
      </c>
      <c r="J1999" s="240" t="s">
        <v>19947</v>
      </c>
      <c r="K1999" s="238" t="s">
        <v>19064</v>
      </c>
      <c r="L1999" s="229" t="s">
        <v>20266</v>
      </c>
      <c r="M1999" s="230"/>
    </row>
    <row r="2000" spans="2:13" ht="15" customHeight="1">
      <c r="B2000" s="228">
        <v>2595</v>
      </c>
      <c r="C2000" s="229" t="s">
        <v>20267</v>
      </c>
      <c r="D2000" s="160" t="s">
        <v>20268</v>
      </c>
      <c r="E2000" s="246" t="s">
        <v>133</v>
      </c>
      <c r="F2000" s="160" t="str">
        <f>VLOOKUP(Table3[[#This Row],[FAMILIA]],FAM!$B$2:$C$61,2,FALSE)</f>
        <v>MAT.MANUTENCAO</v>
      </c>
      <c r="G2000" s="229" t="s">
        <v>182</v>
      </c>
      <c r="H2000" s="230">
        <v>5</v>
      </c>
      <c r="I2000" s="230">
        <v>10</v>
      </c>
      <c r="J2000" s="230" t="s">
        <v>19466</v>
      </c>
      <c r="K2000" s="238" t="s">
        <v>19064</v>
      </c>
      <c r="L2000" s="229"/>
      <c r="M2000" s="230"/>
    </row>
    <row r="2001" spans="2:13" ht="15" customHeight="1">
      <c r="B2001" s="228"/>
      <c r="C2001" s="229" t="s">
        <v>20269</v>
      </c>
      <c r="D2001" s="160" t="s">
        <v>20270</v>
      </c>
      <c r="E2001" s="246" t="s">
        <v>133</v>
      </c>
      <c r="F2001" s="160" t="s">
        <v>134</v>
      </c>
      <c r="G2001" s="229" t="s">
        <v>182</v>
      </c>
      <c r="H2001" s="230">
        <v>5</v>
      </c>
      <c r="I2001" s="230">
        <v>10</v>
      </c>
      <c r="J2001" s="230"/>
      <c r="K2001" s="233" t="s">
        <v>19064</v>
      </c>
      <c r="L2001" s="229"/>
      <c r="M2001" s="230" t="s">
        <v>19567</v>
      </c>
    </row>
    <row r="2002" spans="2:13" ht="15" customHeight="1">
      <c r="B2002" s="228">
        <v>3241</v>
      </c>
      <c r="C2002" s="229" t="s">
        <v>20271</v>
      </c>
      <c r="D2002" s="160" t="s">
        <v>20272</v>
      </c>
      <c r="E2002" s="246" t="s">
        <v>133</v>
      </c>
      <c r="F2002" s="160" t="str">
        <f>VLOOKUP(Table3[[#This Row],[FAMILIA]],FAM!$B$2:$C$61,2,FALSE)</f>
        <v>MAT.MANUTENCAO</v>
      </c>
      <c r="G2002" s="229" t="s">
        <v>182</v>
      </c>
      <c r="H2002" s="230">
        <v>1</v>
      </c>
      <c r="I2002" s="230">
        <v>2</v>
      </c>
      <c r="J2002" s="230" t="s">
        <v>19939</v>
      </c>
      <c r="K2002" s="233" t="s">
        <v>19064</v>
      </c>
      <c r="L2002" s="229"/>
      <c r="M2002" s="230"/>
    </row>
    <row r="2003" spans="2:13" ht="15" customHeight="1">
      <c r="B2003" s="228"/>
      <c r="C2003" s="229" t="s">
        <v>20273</v>
      </c>
      <c r="D2003" s="160" t="s">
        <v>20274</v>
      </c>
      <c r="E2003" s="246" t="s">
        <v>133</v>
      </c>
      <c r="F2003" s="160" t="str">
        <f>VLOOKUP(Table3[[#This Row],[FAMILIA]],FAM!$B$2:$C$61,2,FALSE)</f>
        <v>MAT.MANUTENCAO</v>
      </c>
      <c r="G2003" s="229" t="s">
        <v>182</v>
      </c>
      <c r="H2003" s="230">
        <v>5</v>
      </c>
      <c r="I2003" s="230">
        <v>10</v>
      </c>
      <c r="J2003" s="230"/>
      <c r="K2003" s="233" t="s">
        <v>19064</v>
      </c>
      <c r="L2003" s="229"/>
      <c r="M2003" s="230" t="s">
        <v>19567</v>
      </c>
    </row>
    <row r="2004" spans="2:13" ht="15" customHeight="1">
      <c r="B2004" s="228">
        <v>2596</v>
      </c>
      <c r="C2004" s="229" t="s">
        <v>20275</v>
      </c>
      <c r="D2004" s="160" t="s">
        <v>20276</v>
      </c>
      <c r="E2004" s="246" t="s">
        <v>133</v>
      </c>
      <c r="F2004" s="160" t="str">
        <f>VLOOKUP(Table3[[#This Row],[FAMILIA]],FAM!$B$2:$C$61,2,FALSE)</f>
        <v>MAT.MANUTENCAO</v>
      </c>
      <c r="G2004" s="229" t="s">
        <v>182</v>
      </c>
      <c r="H2004" s="230">
        <v>2</v>
      </c>
      <c r="I2004" s="230">
        <v>20</v>
      </c>
      <c r="J2004" s="230" t="s">
        <v>19465</v>
      </c>
      <c r="K2004" s="233" t="s">
        <v>19064</v>
      </c>
      <c r="L2004" s="229"/>
      <c r="M2004" s="230"/>
    </row>
    <row r="2005" spans="2:13" ht="15" customHeight="1">
      <c r="B2005" s="228"/>
      <c r="C2005" s="229" t="s">
        <v>20277</v>
      </c>
      <c r="D2005" s="160" t="s">
        <v>20278</v>
      </c>
      <c r="E2005" s="246" t="s">
        <v>133</v>
      </c>
      <c r="F2005" s="160" t="str">
        <f>VLOOKUP(Table3[[#This Row],[FAMILIA]],FAM!$B$2:$C$61,2,FALSE)</f>
        <v>MAT.MANUTENCAO</v>
      </c>
      <c r="G2005" s="229" t="s">
        <v>182</v>
      </c>
      <c r="H2005" s="230">
        <v>5</v>
      </c>
      <c r="I2005" s="230">
        <v>10</v>
      </c>
      <c r="J2005" s="230" t="s">
        <v>19465</v>
      </c>
      <c r="K2005" s="233" t="s">
        <v>19064</v>
      </c>
      <c r="L2005" s="229"/>
      <c r="M2005" s="230"/>
    </row>
    <row r="2006" spans="2:13" ht="15" customHeight="1">
      <c r="B2006" s="228"/>
      <c r="C2006" s="229" t="s">
        <v>20279</v>
      </c>
      <c r="D2006" s="160" t="s">
        <v>20280</v>
      </c>
      <c r="E2006" s="269" t="s">
        <v>133</v>
      </c>
      <c r="F2006" s="160" t="str">
        <f>VLOOKUP(Table3[[#This Row],[FAMILIA]],FAM!$B$2:$C$61,2,FALSE)</f>
        <v>MAT.MANUTENCAO</v>
      </c>
      <c r="G2006" s="229" t="s">
        <v>182</v>
      </c>
      <c r="H2006" s="230">
        <v>1</v>
      </c>
      <c r="I2006" s="230">
        <v>2</v>
      </c>
      <c r="J2006" s="230"/>
      <c r="K2006" s="238" t="s">
        <v>19064</v>
      </c>
      <c r="L2006" s="229"/>
      <c r="M2006" s="230" t="s">
        <v>19567</v>
      </c>
    </row>
    <row r="2007" spans="2:13" ht="15" customHeight="1">
      <c r="B2007" s="228">
        <v>5000</v>
      </c>
      <c r="C2007" s="229" t="s">
        <v>20281</v>
      </c>
      <c r="D2007" s="160" t="s">
        <v>20282</v>
      </c>
      <c r="E2007" s="230" t="s">
        <v>133</v>
      </c>
      <c r="F2007" s="160" t="s">
        <v>134</v>
      </c>
      <c r="G2007" s="229" t="s">
        <v>182</v>
      </c>
      <c r="H2007" s="230">
        <v>1</v>
      </c>
      <c r="I2007" s="230">
        <v>2</v>
      </c>
      <c r="J2007" s="230" t="s">
        <v>19465</v>
      </c>
      <c r="K2007" s="233" t="s">
        <v>19064</v>
      </c>
      <c r="L2007" s="229"/>
      <c r="M2007" s="230"/>
    </row>
    <row r="2008" spans="2:13" ht="15" customHeight="1">
      <c r="B2008" s="228">
        <v>2600</v>
      </c>
      <c r="C2008" s="229" t="s">
        <v>20283</v>
      </c>
      <c r="D2008" s="160" t="s">
        <v>20284</v>
      </c>
      <c r="E2008" s="246" t="s">
        <v>133</v>
      </c>
      <c r="F2008" s="160" t="str">
        <f>VLOOKUP(Table3[[#This Row],[FAMILIA]],FAM!$B$2:$C$61,2,FALSE)</f>
        <v>MAT.MANUTENCAO</v>
      </c>
      <c r="G2008" s="229" t="s">
        <v>182</v>
      </c>
      <c r="H2008" s="230">
        <v>4</v>
      </c>
      <c r="I2008" s="230">
        <v>20</v>
      </c>
      <c r="J2008" s="230" t="s">
        <v>19465</v>
      </c>
      <c r="K2008" s="233" t="s">
        <v>19064</v>
      </c>
      <c r="L2008" s="229"/>
      <c r="M2008" s="230"/>
    </row>
    <row r="2009" spans="2:13" ht="15" customHeight="1">
      <c r="B2009" s="228">
        <v>2601</v>
      </c>
      <c r="C2009" s="229" t="s">
        <v>20285</v>
      </c>
      <c r="D2009" s="160" t="s">
        <v>20286</v>
      </c>
      <c r="E2009" s="246" t="s">
        <v>133</v>
      </c>
      <c r="F2009" s="160" t="str">
        <f>VLOOKUP(Table3[[#This Row],[FAMILIA]],FAM!$B$2:$C$61,2,FALSE)</f>
        <v>MAT.MANUTENCAO</v>
      </c>
      <c r="G2009" s="229" t="s">
        <v>182</v>
      </c>
      <c r="H2009" s="230">
        <v>1</v>
      </c>
      <c r="I2009" s="230">
        <v>10</v>
      </c>
      <c r="J2009" s="230" t="s">
        <v>19193</v>
      </c>
      <c r="K2009" s="233" t="s">
        <v>19064</v>
      </c>
      <c r="L2009" s="229"/>
      <c r="M2009" s="230"/>
    </row>
    <row r="2010" spans="2:13" ht="15" customHeight="1">
      <c r="B2010" s="228">
        <v>2645</v>
      </c>
      <c r="C2010" s="229" t="s">
        <v>20287</v>
      </c>
      <c r="D2010" s="160" t="s">
        <v>20288</v>
      </c>
      <c r="E2010" s="246" t="s">
        <v>133</v>
      </c>
      <c r="F2010" s="160" t="str">
        <f>VLOOKUP(Table3[[#This Row],[FAMILIA]],FAM!$B$2:$C$61,2,FALSE)</f>
        <v>MAT.MANUTENCAO</v>
      </c>
      <c r="G2010" s="229" t="s">
        <v>182</v>
      </c>
      <c r="H2010" s="230">
        <v>5</v>
      </c>
      <c r="I2010" s="230">
        <v>10</v>
      </c>
      <c r="J2010" s="230" t="s">
        <v>19829</v>
      </c>
      <c r="K2010" s="238" t="s">
        <v>19064</v>
      </c>
      <c r="L2010" s="229"/>
      <c r="M2010" s="230"/>
    </row>
    <row r="2011" spans="2:13" ht="15" customHeight="1">
      <c r="B2011" s="228">
        <v>3242</v>
      </c>
      <c r="C2011" s="229" t="s">
        <v>20289</v>
      </c>
      <c r="D2011" s="160" t="s">
        <v>20290</v>
      </c>
      <c r="E2011" s="246" t="s">
        <v>133</v>
      </c>
      <c r="F2011" s="160" t="str">
        <f>VLOOKUP(Table3[[#This Row],[FAMILIA]],FAM!$B$2:$C$61,2,FALSE)</f>
        <v>MAT.MANUTENCAO</v>
      </c>
      <c r="G2011" s="229" t="s">
        <v>182</v>
      </c>
      <c r="H2011" s="230">
        <v>1</v>
      </c>
      <c r="I2011" s="230">
        <v>2</v>
      </c>
      <c r="J2011" s="230" t="s">
        <v>19948</v>
      </c>
      <c r="K2011" s="233" t="s">
        <v>19064</v>
      </c>
      <c r="L2011" s="229"/>
      <c r="M2011" s="230"/>
    </row>
    <row r="2012" spans="2:13" ht="15" customHeight="1">
      <c r="B2012" s="228">
        <v>3243</v>
      </c>
      <c r="C2012" s="229" t="s">
        <v>20291</v>
      </c>
      <c r="D2012" s="160" t="s">
        <v>20292</v>
      </c>
      <c r="E2012" s="246" t="s">
        <v>133</v>
      </c>
      <c r="F2012" s="160" t="str">
        <f>VLOOKUP(Table3[[#This Row],[FAMILIA]],FAM!$B$2:$C$61,2,FALSE)</f>
        <v>MAT.MANUTENCAO</v>
      </c>
      <c r="G2012" s="229" t="s">
        <v>182</v>
      </c>
      <c r="H2012" s="230">
        <v>1</v>
      </c>
      <c r="I2012" s="230">
        <v>10</v>
      </c>
      <c r="J2012" s="230" t="s">
        <v>19955</v>
      </c>
      <c r="K2012" s="233" t="s">
        <v>19064</v>
      </c>
      <c r="L2012" s="229"/>
      <c r="M2012" s="230"/>
    </row>
    <row r="2013" spans="2:13" ht="15" customHeight="1">
      <c r="B2013" s="228"/>
      <c r="C2013" s="229" t="s">
        <v>20293</v>
      </c>
      <c r="D2013" s="160" t="s">
        <v>20294</v>
      </c>
      <c r="E2013" s="246" t="s">
        <v>133</v>
      </c>
      <c r="F2013" s="160" t="str">
        <f>VLOOKUP(Table3[[#This Row],[FAMILIA]],FAM!$B$2:$C$61,2,FALSE)</f>
        <v>MAT.MANUTENCAO</v>
      </c>
      <c r="G2013" s="229" t="s">
        <v>182</v>
      </c>
      <c r="H2013" s="230">
        <v>10</v>
      </c>
      <c r="I2013" s="230">
        <v>20</v>
      </c>
      <c r="J2013" s="230"/>
      <c r="K2013" s="233" t="s">
        <v>19064</v>
      </c>
      <c r="L2013" s="229"/>
      <c r="M2013" s="230" t="s">
        <v>19567</v>
      </c>
    </row>
    <row r="2014" spans="2:13" ht="15" customHeight="1">
      <c r="B2014" s="228">
        <v>6639</v>
      </c>
      <c r="C2014" s="229" t="s">
        <v>20295</v>
      </c>
      <c r="D2014" s="160" t="s">
        <v>20296</v>
      </c>
      <c r="E2014" s="246" t="s">
        <v>133</v>
      </c>
      <c r="F2014" s="160" t="str">
        <f>VLOOKUP(Table3[[#This Row],[FAMILIA]],FAM!$B$2:$C$61,2,FALSE)</f>
        <v>MAT.MANUTENCAO</v>
      </c>
      <c r="G2014" s="229" t="s">
        <v>182</v>
      </c>
      <c r="H2014" s="230">
        <v>25</v>
      </c>
      <c r="I2014" s="230">
        <v>50</v>
      </c>
      <c r="J2014" s="230" t="s">
        <v>20297</v>
      </c>
      <c r="K2014" s="238" t="s">
        <v>19064</v>
      </c>
      <c r="L2014" s="229"/>
      <c r="M2014" s="230"/>
    </row>
    <row r="2015" spans="2:13" ht="15" customHeight="1">
      <c r="B2015" s="228"/>
      <c r="C2015" s="229" t="s">
        <v>20298</v>
      </c>
      <c r="D2015" s="160" t="s">
        <v>20299</v>
      </c>
      <c r="E2015" s="246" t="s">
        <v>133</v>
      </c>
      <c r="F2015" s="160" t="str">
        <f>VLOOKUP(Table3[[#This Row],[FAMILIA]],FAM!$B$2:$C$61,2,FALSE)</f>
        <v>MAT.MANUTENCAO</v>
      </c>
      <c r="G2015" s="229" t="s">
        <v>182</v>
      </c>
      <c r="H2015" s="230">
        <v>1</v>
      </c>
      <c r="I2015" s="230">
        <v>3</v>
      </c>
      <c r="J2015" s="246" t="s">
        <v>219</v>
      </c>
      <c r="K2015" s="238" t="s">
        <v>19064</v>
      </c>
      <c r="L2015" s="229"/>
      <c r="M2015" s="230" t="s">
        <v>19567</v>
      </c>
    </row>
    <row r="2016" spans="2:13" ht="15" customHeight="1">
      <c r="B2016" s="228">
        <v>4389</v>
      </c>
      <c r="C2016" s="229" t="s">
        <v>20300</v>
      </c>
      <c r="D2016" s="160" t="s">
        <v>20301</v>
      </c>
      <c r="E2016" s="246" t="s">
        <v>133</v>
      </c>
      <c r="F2016" s="160" t="str">
        <f>VLOOKUP(Table3[[#This Row],[FAMILIA]],FAM!$B$2:$C$61,2,FALSE)</f>
        <v>MAT.MANUTENCAO</v>
      </c>
      <c r="G2016" s="229" t="s">
        <v>182</v>
      </c>
      <c r="H2016" s="230">
        <v>10</v>
      </c>
      <c r="I2016" s="230">
        <v>30</v>
      </c>
      <c r="J2016" s="230" t="s">
        <v>19794</v>
      </c>
      <c r="K2016" s="238" t="s">
        <v>19064</v>
      </c>
      <c r="L2016" s="229"/>
      <c r="M2016" s="230"/>
    </row>
    <row r="2017" spans="2:13" ht="15" customHeight="1">
      <c r="B2017" s="228">
        <v>5457</v>
      </c>
      <c r="C2017" s="229" t="s">
        <v>20302</v>
      </c>
      <c r="D2017" s="160" t="s">
        <v>20303</v>
      </c>
      <c r="E2017" s="246" t="s">
        <v>133</v>
      </c>
      <c r="F2017" s="160" t="str">
        <f>VLOOKUP(Table3[[#This Row],[FAMILIA]],FAM!$B$2:$C$61,2,FALSE)</f>
        <v>MAT.MANUTENCAO</v>
      </c>
      <c r="G2017" s="229" t="s">
        <v>182</v>
      </c>
      <c r="H2017" s="230">
        <v>10</v>
      </c>
      <c r="I2017" s="230">
        <v>20</v>
      </c>
      <c r="J2017" s="230" t="s">
        <v>19813</v>
      </c>
      <c r="K2017" s="238" t="s">
        <v>19064</v>
      </c>
      <c r="L2017" s="229"/>
      <c r="M2017" s="230"/>
    </row>
    <row r="2018" spans="2:13" ht="15" customHeight="1">
      <c r="B2018" s="228">
        <v>4819</v>
      </c>
      <c r="C2018" s="229" t="s">
        <v>20304</v>
      </c>
      <c r="D2018" s="160" t="s">
        <v>20305</v>
      </c>
      <c r="E2018" s="246" t="s">
        <v>133</v>
      </c>
      <c r="F2018" s="160" t="str">
        <f>VLOOKUP(Table3[[#This Row],[FAMILIA]],FAM!$B$2:$C$61,2,FALSE)</f>
        <v>MAT.MANUTENCAO</v>
      </c>
      <c r="G2018" s="229" t="s">
        <v>182</v>
      </c>
      <c r="H2018" s="230">
        <v>10</v>
      </c>
      <c r="I2018" s="230">
        <v>20</v>
      </c>
      <c r="J2018" s="230" t="s">
        <v>19611</v>
      </c>
      <c r="K2018" s="238" t="s">
        <v>19064</v>
      </c>
      <c r="L2018" s="229"/>
      <c r="M2018" s="230"/>
    </row>
    <row r="2019" spans="2:13" ht="15" customHeight="1">
      <c r="B2019" s="228">
        <v>2798</v>
      </c>
      <c r="C2019" s="229" t="s">
        <v>20306</v>
      </c>
      <c r="D2019" s="160" t="s">
        <v>20307</v>
      </c>
      <c r="E2019" s="246" t="s">
        <v>133</v>
      </c>
      <c r="F2019" s="160" t="str">
        <f>VLOOKUP(Table3[[#This Row],[FAMILIA]],FAM!$B$2:$C$61,2,FALSE)</f>
        <v>MAT.MANUTENCAO</v>
      </c>
      <c r="G2019" s="229" t="s">
        <v>182</v>
      </c>
      <c r="H2019" s="230">
        <v>10</v>
      </c>
      <c r="I2019" s="230">
        <v>20</v>
      </c>
      <c r="J2019" s="230" t="s">
        <v>19611</v>
      </c>
      <c r="K2019" s="238" t="s">
        <v>19064</v>
      </c>
      <c r="L2019" s="229"/>
      <c r="M2019" s="230"/>
    </row>
    <row r="2020" spans="2:13" ht="15" customHeight="1">
      <c r="B2020" s="228">
        <v>3934</v>
      </c>
      <c r="C2020" s="229" t="s">
        <v>20308</v>
      </c>
      <c r="D2020" s="160" t="s">
        <v>20309</v>
      </c>
      <c r="E2020" s="246" t="s">
        <v>133</v>
      </c>
      <c r="F2020" s="160" t="str">
        <f>VLOOKUP(Table3[[#This Row],[FAMILIA]],FAM!$B$2:$C$61,2,FALSE)</f>
        <v>MAT.MANUTENCAO</v>
      </c>
      <c r="G2020" s="229" t="s">
        <v>182</v>
      </c>
      <c r="H2020" s="230">
        <v>10</v>
      </c>
      <c r="I2020" s="230">
        <v>60</v>
      </c>
      <c r="J2020" s="230" t="s">
        <v>19611</v>
      </c>
      <c r="K2020" s="238" t="s">
        <v>19064</v>
      </c>
      <c r="L2020" s="229"/>
      <c r="M2020" s="230"/>
    </row>
    <row r="2021" spans="2:13" ht="15" customHeight="1">
      <c r="B2021" s="228">
        <v>4817</v>
      </c>
      <c r="C2021" s="229" t="s">
        <v>20310</v>
      </c>
      <c r="D2021" s="160" t="s">
        <v>20311</v>
      </c>
      <c r="E2021" s="246" t="s">
        <v>133</v>
      </c>
      <c r="F2021" s="160" t="str">
        <f>VLOOKUP(Table3[[#This Row],[FAMILIA]],FAM!$B$2:$C$61,2,FALSE)</f>
        <v>MAT.MANUTENCAO</v>
      </c>
      <c r="G2021" s="229" t="s">
        <v>182</v>
      </c>
      <c r="H2021" s="230">
        <v>10</v>
      </c>
      <c r="I2021" s="230">
        <v>20</v>
      </c>
      <c r="J2021" s="246" t="s">
        <v>19466</v>
      </c>
      <c r="K2021" s="238" t="s">
        <v>19064</v>
      </c>
      <c r="L2021" s="229"/>
      <c r="M2021" s="230"/>
    </row>
    <row r="2022" spans="2:13" ht="15" customHeight="1">
      <c r="B2022" s="228">
        <v>2794</v>
      </c>
      <c r="C2022" s="229" t="s">
        <v>20312</v>
      </c>
      <c r="D2022" s="160" t="s">
        <v>20313</v>
      </c>
      <c r="E2022" s="246" t="s">
        <v>133</v>
      </c>
      <c r="F2022" s="160" t="str">
        <f>VLOOKUP(Table3[[#This Row],[FAMILIA]],FAM!$B$2:$C$61,2,FALSE)</f>
        <v>MAT.MANUTENCAO</v>
      </c>
      <c r="G2022" s="229" t="s">
        <v>182</v>
      </c>
      <c r="H2022" s="230">
        <v>10</v>
      </c>
      <c r="I2022" s="230">
        <v>20</v>
      </c>
      <c r="J2022" s="246" t="s">
        <v>19469</v>
      </c>
      <c r="K2022" s="238" t="s">
        <v>19064</v>
      </c>
      <c r="L2022" s="229"/>
      <c r="M2022" s="230"/>
    </row>
    <row r="2023" spans="2:13" ht="15" customHeight="1">
      <c r="B2023" s="228"/>
      <c r="C2023" s="229" t="s">
        <v>20314</v>
      </c>
      <c r="D2023" s="160" t="s">
        <v>20315</v>
      </c>
      <c r="E2023" s="246" t="s">
        <v>133</v>
      </c>
      <c r="F2023" s="160" t="str">
        <f>VLOOKUP(Table3[[#This Row],[FAMILIA]],FAM!$B$2:$C$61,2,FALSE)</f>
        <v>MAT.MANUTENCAO</v>
      </c>
      <c r="G2023" s="229" t="s">
        <v>182</v>
      </c>
      <c r="H2023" s="230">
        <v>10</v>
      </c>
      <c r="I2023" s="230">
        <v>20</v>
      </c>
      <c r="J2023" s="230"/>
      <c r="K2023" s="238" t="s">
        <v>19064</v>
      </c>
      <c r="L2023" s="229"/>
      <c r="M2023" s="230" t="s">
        <v>19567</v>
      </c>
    </row>
    <row r="2024" spans="2:13" ht="15" customHeight="1">
      <c r="B2024" s="228">
        <v>6559</v>
      </c>
      <c r="C2024" s="229" t="s">
        <v>20316</v>
      </c>
      <c r="D2024" s="160" t="s">
        <v>20317</v>
      </c>
      <c r="E2024" s="246" t="s">
        <v>133</v>
      </c>
      <c r="F2024" s="160" t="str">
        <f>VLOOKUP(Table3[[#This Row],[FAMILIA]],FAM!$B$2:$C$61,2,FALSE)</f>
        <v>MAT.MANUTENCAO</v>
      </c>
      <c r="G2024" s="229" t="s">
        <v>182</v>
      </c>
      <c r="H2024" s="230">
        <v>10</v>
      </c>
      <c r="I2024" s="230">
        <v>20</v>
      </c>
      <c r="J2024" s="230" t="s">
        <v>19611</v>
      </c>
      <c r="K2024" s="238" t="s">
        <v>19064</v>
      </c>
      <c r="L2024" s="229"/>
      <c r="M2024" s="230"/>
    </row>
    <row r="2025" spans="2:13" ht="15" customHeight="1">
      <c r="B2025" s="228">
        <v>5455</v>
      </c>
      <c r="C2025" s="229" t="s">
        <v>20318</v>
      </c>
      <c r="D2025" s="160" t="s">
        <v>20319</v>
      </c>
      <c r="E2025" s="246" t="s">
        <v>133</v>
      </c>
      <c r="F2025" s="160" t="str">
        <f>VLOOKUP(Table3[[#This Row],[FAMILIA]],FAM!$B$2:$C$61,2,FALSE)</f>
        <v>MAT.MANUTENCAO</v>
      </c>
      <c r="G2025" s="229" t="s">
        <v>182</v>
      </c>
      <c r="H2025" s="230">
        <v>10</v>
      </c>
      <c r="I2025" s="230">
        <v>20</v>
      </c>
      <c r="J2025" s="230" t="s">
        <v>19611</v>
      </c>
      <c r="K2025" s="238" t="s">
        <v>19064</v>
      </c>
      <c r="L2025" s="229"/>
      <c r="M2025" s="230"/>
    </row>
    <row r="2026" spans="2:13" ht="15" customHeight="1">
      <c r="B2026" s="228">
        <v>2803</v>
      </c>
      <c r="C2026" s="229" t="s">
        <v>20320</v>
      </c>
      <c r="D2026" s="160" t="s">
        <v>20321</v>
      </c>
      <c r="E2026" s="246" t="s">
        <v>133</v>
      </c>
      <c r="F2026" s="160" t="str">
        <f>VLOOKUP(Table3[[#This Row],[FAMILIA]],FAM!$B$2:$C$61,2,FALSE)</f>
        <v>MAT.MANUTENCAO</v>
      </c>
      <c r="G2026" s="229" t="s">
        <v>182</v>
      </c>
      <c r="H2026" s="230">
        <v>10</v>
      </c>
      <c r="I2026" s="230">
        <v>40</v>
      </c>
      <c r="J2026" s="230" t="s">
        <v>19501</v>
      </c>
      <c r="K2026" s="238" t="s">
        <v>19064</v>
      </c>
      <c r="L2026" s="229"/>
      <c r="M2026" s="230"/>
    </row>
    <row r="2027" spans="2:13" ht="15" customHeight="1">
      <c r="B2027" s="228"/>
      <c r="C2027" s="229" t="s">
        <v>20322</v>
      </c>
      <c r="D2027" s="160" t="s">
        <v>20323</v>
      </c>
      <c r="E2027" s="246" t="s">
        <v>133</v>
      </c>
      <c r="F2027" s="160" t="str">
        <f>VLOOKUP(Table3[[#This Row],[FAMILIA]],FAM!$B$2:$C$61,2,FALSE)</f>
        <v>MAT.MANUTENCAO</v>
      </c>
      <c r="G2027" s="229" t="s">
        <v>182</v>
      </c>
      <c r="H2027" s="230">
        <v>10</v>
      </c>
      <c r="I2027" s="230">
        <v>20</v>
      </c>
      <c r="J2027" s="230"/>
      <c r="K2027" s="238" t="s">
        <v>19064</v>
      </c>
      <c r="L2027" s="229"/>
      <c r="M2027" s="230" t="s">
        <v>19567</v>
      </c>
    </row>
    <row r="2028" spans="2:13" ht="15" customHeight="1">
      <c r="B2028" s="228">
        <v>4994</v>
      </c>
      <c r="C2028" s="229" t="s">
        <v>20324</v>
      </c>
      <c r="D2028" s="160" t="s">
        <v>20325</v>
      </c>
      <c r="E2028" s="246" t="s">
        <v>133</v>
      </c>
      <c r="F2028" s="160" t="str">
        <f>VLOOKUP(Table3[[#This Row],[FAMILIA]],FAM!$B$2:$C$61,2,FALSE)</f>
        <v>MAT.MANUTENCAO</v>
      </c>
      <c r="G2028" s="229" t="s">
        <v>182</v>
      </c>
      <c r="H2028" s="230">
        <v>10</v>
      </c>
      <c r="I2028" s="230">
        <v>20</v>
      </c>
      <c r="J2028" s="230" t="s">
        <v>19466</v>
      </c>
      <c r="K2028" s="238" t="s">
        <v>19064</v>
      </c>
      <c r="L2028" s="229"/>
      <c r="M2028" s="230"/>
    </row>
    <row r="2029" spans="2:13" ht="15" customHeight="1">
      <c r="B2029" s="228">
        <v>4822</v>
      </c>
      <c r="C2029" s="229" t="s">
        <v>20326</v>
      </c>
      <c r="D2029" s="160" t="s">
        <v>20327</v>
      </c>
      <c r="E2029" s="246" t="s">
        <v>133</v>
      </c>
      <c r="F2029" s="160" t="str">
        <f>VLOOKUP(Table3[[#This Row],[FAMILIA]],FAM!$B$2:$C$61,2,FALSE)</f>
        <v>MAT.MANUTENCAO</v>
      </c>
      <c r="G2029" s="229" t="s">
        <v>182</v>
      </c>
      <c r="H2029" s="230">
        <v>10</v>
      </c>
      <c r="I2029" s="230">
        <v>40</v>
      </c>
      <c r="J2029" s="230" t="s">
        <v>19794</v>
      </c>
      <c r="K2029" s="238" t="s">
        <v>19064</v>
      </c>
      <c r="L2029" s="229"/>
      <c r="M2029" s="230"/>
    </row>
    <row r="2030" spans="2:13" ht="15" customHeight="1">
      <c r="B2030" s="228">
        <v>4113</v>
      </c>
      <c r="C2030" s="229" t="s">
        <v>20328</v>
      </c>
      <c r="D2030" s="160" t="s">
        <v>20329</v>
      </c>
      <c r="E2030" s="246" t="s">
        <v>133</v>
      </c>
      <c r="F2030" s="160" t="str">
        <f>VLOOKUP(Table3[[#This Row],[FAMILIA]],FAM!$B$2:$C$61,2,FALSE)</f>
        <v>MAT.MANUTENCAO</v>
      </c>
      <c r="G2030" s="229" t="s">
        <v>182</v>
      </c>
      <c r="H2030" s="230">
        <v>10</v>
      </c>
      <c r="I2030" s="230">
        <v>40</v>
      </c>
      <c r="J2030" s="230" t="s">
        <v>19611</v>
      </c>
      <c r="K2030" s="238" t="s">
        <v>19064</v>
      </c>
      <c r="L2030" s="229"/>
      <c r="M2030" s="230"/>
    </row>
    <row r="2031" spans="2:13" ht="15" customHeight="1">
      <c r="B2031" s="228">
        <v>2782</v>
      </c>
      <c r="C2031" s="229" t="s">
        <v>20330</v>
      </c>
      <c r="D2031" s="160" t="s">
        <v>20331</v>
      </c>
      <c r="E2031" s="246" t="s">
        <v>133</v>
      </c>
      <c r="F2031" s="160" t="str">
        <f>VLOOKUP(Table3[[#This Row],[FAMILIA]],FAM!$B$2:$C$61,2,FALSE)</f>
        <v>MAT.MANUTENCAO</v>
      </c>
      <c r="G2031" s="229" t="s">
        <v>182</v>
      </c>
      <c r="H2031" s="230">
        <v>10</v>
      </c>
      <c r="I2031" s="230">
        <v>40</v>
      </c>
      <c r="J2031" s="246" t="s">
        <v>19469</v>
      </c>
      <c r="K2031" s="238" t="s">
        <v>19064</v>
      </c>
      <c r="L2031" s="229"/>
      <c r="M2031" s="230"/>
    </row>
    <row r="2032" spans="2:13" ht="15" customHeight="1">
      <c r="B2032" s="228">
        <v>2804</v>
      </c>
      <c r="C2032" s="229" t="s">
        <v>20332</v>
      </c>
      <c r="D2032" s="160" t="s">
        <v>20333</v>
      </c>
      <c r="E2032" s="246" t="s">
        <v>133</v>
      </c>
      <c r="F2032" s="160" t="str">
        <f>VLOOKUP(Table3[[#This Row],[FAMILIA]],FAM!$B$2:$C$61,2,FALSE)</f>
        <v>MAT.MANUTENCAO</v>
      </c>
      <c r="G2032" s="229" t="s">
        <v>182</v>
      </c>
      <c r="H2032" s="230">
        <v>10</v>
      </c>
      <c r="I2032" s="230">
        <v>60</v>
      </c>
      <c r="J2032" s="230" t="s">
        <v>19466</v>
      </c>
      <c r="K2032" s="238" t="s">
        <v>19064</v>
      </c>
      <c r="L2032" s="229"/>
      <c r="M2032" s="230"/>
    </row>
    <row r="2033" spans="2:13" ht="15" customHeight="1">
      <c r="B2033" s="228"/>
      <c r="C2033" s="229" t="s">
        <v>20334</v>
      </c>
      <c r="D2033" s="160" t="s">
        <v>20335</v>
      </c>
      <c r="E2033" s="246" t="s">
        <v>133</v>
      </c>
      <c r="F2033" s="160" t="str">
        <f>VLOOKUP(Table3[[#This Row],[FAMILIA]],FAM!$B$2:$C$61,2,FALSE)</f>
        <v>MAT.MANUTENCAO</v>
      </c>
      <c r="G2033" s="229" t="s">
        <v>182</v>
      </c>
      <c r="H2033" s="230">
        <v>10</v>
      </c>
      <c r="I2033" s="230">
        <v>60</v>
      </c>
      <c r="J2033" s="230"/>
      <c r="K2033" s="238" t="s">
        <v>19064</v>
      </c>
      <c r="L2033" s="229"/>
      <c r="M2033" s="230" t="s">
        <v>19567</v>
      </c>
    </row>
    <row r="2034" spans="2:13" ht="15" customHeight="1">
      <c r="B2034" s="228">
        <v>4390</v>
      </c>
      <c r="C2034" s="229" t="s">
        <v>20336</v>
      </c>
      <c r="D2034" s="160" t="s">
        <v>20337</v>
      </c>
      <c r="E2034" s="246" t="s">
        <v>133</v>
      </c>
      <c r="F2034" s="160" t="str">
        <f>VLOOKUP(Table3[[#This Row],[FAMILIA]],FAM!$B$2:$C$61,2,FALSE)</f>
        <v>MAT.MANUTENCAO</v>
      </c>
      <c r="G2034" s="229" t="s">
        <v>182</v>
      </c>
      <c r="H2034" s="230">
        <v>10</v>
      </c>
      <c r="I2034" s="230">
        <v>40</v>
      </c>
      <c r="J2034" s="230" t="s">
        <v>19794</v>
      </c>
      <c r="K2034" s="238" t="s">
        <v>19064</v>
      </c>
      <c r="L2034" s="229"/>
      <c r="M2034" s="230"/>
    </row>
    <row r="2035" spans="2:13" ht="15" customHeight="1">
      <c r="B2035" s="228">
        <v>2781</v>
      </c>
      <c r="C2035" s="229" t="s">
        <v>20338</v>
      </c>
      <c r="D2035" s="160" t="s">
        <v>20339</v>
      </c>
      <c r="E2035" s="246" t="s">
        <v>133</v>
      </c>
      <c r="F2035" s="160" t="str">
        <f>VLOOKUP(Table3[[#This Row],[FAMILIA]],FAM!$B$2:$C$61,2,FALSE)</f>
        <v>MAT.MANUTENCAO</v>
      </c>
      <c r="G2035" s="229" t="s">
        <v>182</v>
      </c>
      <c r="H2035" s="230">
        <v>10</v>
      </c>
      <c r="I2035" s="230">
        <v>20</v>
      </c>
      <c r="J2035" s="230" t="s">
        <v>19611</v>
      </c>
      <c r="K2035" s="238" t="s">
        <v>19064</v>
      </c>
      <c r="L2035" s="229"/>
      <c r="M2035" s="230"/>
    </row>
    <row r="2036" spans="2:13" ht="15" customHeight="1">
      <c r="B2036" s="228">
        <v>2789</v>
      </c>
      <c r="C2036" s="229" t="s">
        <v>20340</v>
      </c>
      <c r="D2036" s="160" t="s">
        <v>20341</v>
      </c>
      <c r="E2036" s="246" t="s">
        <v>133</v>
      </c>
      <c r="F2036" s="160" t="str">
        <f>VLOOKUP(Table3[[#This Row],[FAMILIA]],FAM!$B$2:$C$61,2,FALSE)</f>
        <v>MAT.MANUTENCAO</v>
      </c>
      <c r="G2036" s="229" t="s">
        <v>182</v>
      </c>
      <c r="H2036" s="230">
        <v>10</v>
      </c>
      <c r="I2036" s="230">
        <v>50</v>
      </c>
      <c r="J2036" s="230" t="s">
        <v>19611</v>
      </c>
      <c r="K2036" s="238" t="s">
        <v>19064</v>
      </c>
      <c r="L2036" s="229"/>
      <c r="M2036" s="230"/>
    </row>
    <row r="2037" spans="2:13" ht="15" customHeight="1">
      <c r="B2037" s="228">
        <v>4468</v>
      </c>
      <c r="C2037" s="229" t="s">
        <v>20342</v>
      </c>
      <c r="D2037" s="160" t="s">
        <v>20343</v>
      </c>
      <c r="E2037" s="246" t="s">
        <v>133</v>
      </c>
      <c r="F2037" s="160" t="str">
        <f>VLOOKUP(Table3[[#This Row],[FAMILIA]],FAM!$B$2:$C$61,2,FALSE)</f>
        <v>MAT.MANUTENCAO</v>
      </c>
      <c r="G2037" s="229" t="s">
        <v>182</v>
      </c>
      <c r="H2037" s="230">
        <v>10</v>
      </c>
      <c r="I2037" s="230">
        <v>20</v>
      </c>
      <c r="J2037" s="246" t="s">
        <v>19469</v>
      </c>
      <c r="K2037" s="238" t="s">
        <v>19064</v>
      </c>
      <c r="L2037" s="229"/>
      <c r="M2037" s="230"/>
    </row>
    <row r="2038" spans="2:13" ht="15" customHeight="1">
      <c r="B2038" s="228">
        <v>2800</v>
      </c>
      <c r="C2038" s="229" t="s">
        <v>20344</v>
      </c>
      <c r="D2038" s="160" t="s">
        <v>20345</v>
      </c>
      <c r="E2038" s="246" t="s">
        <v>133</v>
      </c>
      <c r="F2038" s="160" t="str">
        <f>VLOOKUP(Table3[[#This Row],[FAMILIA]],FAM!$B$2:$C$61,2,FALSE)</f>
        <v>MAT.MANUTENCAO</v>
      </c>
      <c r="G2038" s="229" t="s">
        <v>182</v>
      </c>
      <c r="H2038" s="230">
        <v>10</v>
      </c>
      <c r="I2038" s="230">
        <v>20</v>
      </c>
      <c r="J2038" s="246" t="s">
        <v>19469</v>
      </c>
      <c r="K2038" s="238" t="s">
        <v>19064</v>
      </c>
      <c r="L2038" s="229"/>
      <c r="M2038" s="230"/>
    </row>
    <row r="2039" spans="2:13" ht="15" customHeight="1">
      <c r="B2039" s="228"/>
      <c r="C2039" s="229" t="s">
        <v>20346</v>
      </c>
      <c r="D2039" s="160" t="s">
        <v>20347</v>
      </c>
      <c r="E2039" s="246" t="s">
        <v>133</v>
      </c>
      <c r="F2039" s="160" t="str">
        <f>VLOOKUP(Table3[[#This Row],[FAMILIA]],FAM!$B$2:$C$61,2,FALSE)</f>
        <v>MAT.MANUTENCAO</v>
      </c>
      <c r="G2039" s="229" t="s">
        <v>182</v>
      </c>
      <c r="H2039" s="230">
        <v>10</v>
      </c>
      <c r="I2039" s="230">
        <v>20</v>
      </c>
      <c r="J2039" s="230" t="s">
        <v>19794</v>
      </c>
      <c r="K2039" s="238" t="s">
        <v>19064</v>
      </c>
      <c r="L2039" s="229"/>
      <c r="M2039" s="230"/>
    </row>
    <row r="2040" spans="2:13" ht="15" customHeight="1">
      <c r="B2040" s="228"/>
      <c r="C2040" s="229" t="s">
        <v>20348</v>
      </c>
      <c r="D2040" s="160" t="s">
        <v>20349</v>
      </c>
      <c r="E2040" s="246" t="s">
        <v>133</v>
      </c>
      <c r="F2040" s="160" t="str">
        <f>VLOOKUP(Table3[[#This Row],[FAMILIA]],FAM!$B$2:$C$61,2,FALSE)</f>
        <v>MAT.MANUTENCAO</v>
      </c>
      <c r="G2040" s="229" t="s">
        <v>182</v>
      </c>
      <c r="H2040" s="230">
        <v>10</v>
      </c>
      <c r="I2040" s="230">
        <v>20</v>
      </c>
      <c r="J2040" s="230" t="s">
        <v>19611</v>
      </c>
      <c r="K2040" s="238" t="s">
        <v>19064</v>
      </c>
      <c r="L2040" s="229"/>
      <c r="M2040" s="230"/>
    </row>
    <row r="2041" spans="2:13" ht="15" customHeight="1">
      <c r="B2041" s="228">
        <v>2791</v>
      </c>
      <c r="C2041" s="229" t="s">
        <v>20350</v>
      </c>
      <c r="D2041" s="160" t="s">
        <v>20351</v>
      </c>
      <c r="E2041" s="246" t="s">
        <v>133</v>
      </c>
      <c r="F2041" s="160" t="str">
        <f>VLOOKUP(Table3[[#This Row],[FAMILIA]],FAM!$B$2:$C$61,2,FALSE)</f>
        <v>MAT.MANUTENCAO</v>
      </c>
      <c r="G2041" s="229" t="s">
        <v>182</v>
      </c>
      <c r="H2041" s="230">
        <v>10</v>
      </c>
      <c r="I2041" s="230">
        <v>20</v>
      </c>
      <c r="J2041" s="246" t="s">
        <v>19469</v>
      </c>
      <c r="K2041" s="238" t="s">
        <v>19064</v>
      </c>
      <c r="L2041" s="229"/>
      <c r="M2041" s="230"/>
    </row>
    <row r="2042" spans="2:13" ht="15" customHeight="1">
      <c r="B2042" s="228">
        <v>3769</v>
      </c>
      <c r="C2042" s="229" t="s">
        <v>20352</v>
      </c>
      <c r="D2042" s="160" t="s">
        <v>20353</v>
      </c>
      <c r="E2042" s="246" t="s">
        <v>133</v>
      </c>
      <c r="F2042" s="160" t="str">
        <f>VLOOKUP(Table3[[#This Row],[FAMILIA]],FAM!$B$2:$C$61,2,FALSE)</f>
        <v>MAT.MANUTENCAO</v>
      </c>
      <c r="G2042" s="229" t="s">
        <v>182</v>
      </c>
      <c r="H2042" s="230">
        <v>10</v>
      </c>
      <c r="I2042" s="230">
        <v>20</v>
      </c>
      <c r="J2042" s="230" t="s">
        <v>19794</v>
      </c>
      <c r="K2042" s="238" t="s">
        <v>19064</v>
      </c>
      <c r="L2042" s="229"/>
      <c r="M2042" s="230"/>
    </row>
    <row r="2043" spans="2:13" ht="15" customHeight="1">
      <c r="B2043" s="228">
        <v>4818</v>
      </c>
      <c r="C2043" s="229" t="s">
        <v>20354</v>
      </c>
      <c r="D2043" s="160" t="s">
        <v>20355</v>
      </c>
      <c r="E2043" s="246" t="s">
        <v>133</v>
      </c>
      <c r="F2043" s="160" t="str">
        <f>VLOOKUP(Table3[[#This Row],[FAMILIA]],FAM!$B$2:$C$61,2,FALSE)</f>
        <v>MAT.MANUTENCAO</v>
      </c>
      <c r="G2043" s="229" t="s">
        <v>182</v>
      </c>
      <c r="H2043" s="230">
        <v>10</v>
      </c>
      <c r="I2043" s="230">
        <v>40</v>
      </c>
      <c r="J2043" s="230" t="s">
        <v>19611</v>
      </c>
      <c r="K2043" s="238" t="s">
        <v>19064</v>
      </c>
      <c r="L2043" s="229"/>
      <c r="M2043" s="230"/>
    </row>
    <row r="2044" spans="2:13" ht="15" customHeight="1">
      <c r="B2044" s="228">
        <v>2793</v>
      </c>
      <c r="C2044" s="229" t="s">
        <v>20356</v>
      </c>
      <c r="D2044" s="160" t="s">
        <v>20357</v>
      </c>
      <c r="E2044" s="246" t="s">
        <v>133</v>
      </c>
      <c r="F2044" s="160" t="str">
        <f>VLOOKUP(Table3[[#This Row],[FAMILIA]],FAM!$B$2:$C$61,2,FALSE)</f>
        <v>MAT.MANUTENCAO</v>
      </c>
      <c r="G2044" s="229" t="s">
        <v>182</v>
      </c>
      <c r="H2044" s="230">
        <v>10</v>
      </c>
      <c r="I2044" s="230">
        <v>30</v>
      </c>
      <c r="J2044" s="246" t="s">
        <v>19469</v>
      </c>
      <c r="K2044" s="238" t="s">
        <v>19064</v>
      </c>
      <c r="L2044" s="229"/>
      <c r="M2044" s="230"/>
    </row>
    <row r="2045" spans="2:13" ht="15" customHeight="1">
      <c r="B2045" s="228">
        <v>5188</v>
      </c>
      <c r="C2045" s="229" t="s">
        <v>20358</v>
      </c>
      <c r="D2045" s="160" t="s">
        <v>20359</v>
      </c>
      <c r="E2045" s="246" t="s">
        <v>133</v>
      </c>
      <c r="F2045" s="160" t="str">
        <f>VLOOKUP(Table3[[#This Row],[FAMILIA]],FAM!$B$2:$C$61,2,FALSE)</f>
        <v>MAT.MANUTENCAO</v>
      </c>
      <c r="G2045" s="229" t="s">
        <v>182</v>
      </c>
      <c r="H2045" s="230">
        <v>10</v>
      </c>
      <c r="I2045" s="230">
        <v>40</v>
      </c>
      <c r="J2045" s="230" t="s">
        <v>19813</v>
      </c>
      <c r="K2045" s="238" t="s">
        <v>19064</v>
      </c>
      <c r="L2045" s="229"/>
      <c r="M2045" s="230"/>
    </row>
    <row r="2046" spans="2:13" ht="15" customHeight="1">
      <c r="B2046" s="228">
        <v>5189</v>
      </c>
      <c r="C2046" s="229" t="s">
        <v>20360</v>
      </c>
      <c r="D2046" s="160" t="s">
        <v>20361</v>
      </c>
      <c r="E2046" s="246" t="s">
        <v>133</v>
      </c>
      <c r="F2046" s="160" t="str">
        <f>VLOOKUP(Table3[[#This Row],[FAMILIA]],FAM!$B$2:$C$61,2,FALSE)</f>
        <v>MAT.MANUTENCAO</v>
      </c>
      <c r="G2046" s="229" t="s">
        <v>182</v>
      </c>
      <c r="H2046" s="230">
        <v>10</v>
      </c>
      <c r="I2046" s="230">
        <v>20</v>
      </c>
      <c r="J2046" s="230" t="s">
        <v>19813</v>
      </c>
      <c r="K2046" s="238" t="s">
        <v>19064</v>
      </c>
      <c r="L2046" s="229"/>
      <c r="M2046" s="230"/>
    </row>
    <row r="2047" spans="2:13" ht="15" customHeight="1">
      <c r="B2047" s="228"/>
      <c r="C2047" s="229" t="s">
        <v>20362</v>
      </c>
      <c r="D2047" s="160" t="s">
        <v>20363</v>
      </c>
      <c r="E2047" s="246" t="s">
        <v>133</v>
      </c>
      <c r="F2047" s="160" t="str">
        <f>VLOOKUP(Table3[[#This Row],[FAMILIA]],FAM!$B$2:$C$61,2,FALSE)</f>
        <v>MAT.MANUTENCAO</v>
      </c>
      <c r="G2047" s="229" t="s">
        <v>182</v>
      </c>
      <c r="H2047" s="230">
        <v>10</v>
      </c>
      <c r="I2047" s="230">
        <v>40</v>
      </c>
      <c r="J2047" s="246" t="s">
        <v>19469</v>
      </c>
      <c r="K2047" s="238" t="s">
        <v>19064</v>
      </c>
      <c r="L2047" s="229"/>
      <c r="M2047" s="230"/>
    </row>
    <row r="2048" spans="2:13" ht="15" customHeight="1">
      <c r="B2048" s="228"/>
      <c r="C2048" s="229" t="s">
        <v>20364</v>
      </c>
      <c r="D2048" s="160" t="s">
        <v>20365</v>
      </c>
      <c r="E2048" s="246" t="s">
        <v>133</v>
      </c>
      <c r="F2048" s="160" t="str">
        <f>VLOOKUP(Table3[[#This Row],[FAMILIA]],FAM!$B$2:$C$61,2,FALSE)</f>
        <v>MAT.MANUTENCAO</v>
      </c>
      <c r="G2048" s="229" t="s">
        <v>182</v>
      </c>
      <c r="H2048" s="230">
        <v>10</v>
      </c>
      <c r="I2048" s="230">
        <v>20</v>
      </c>
      <c r="J2048" s="230"/>
      <c r="K2048" s="238" t="s">
        <v>19064</v>
      </c>
      <c r="L2048" s="229"/>
      <c r="M2048" s="230" t="s">
        <v>19567</v>
      </c>
    </row>
    <row r="2049" spans="2:13" ht="15" customHeight="1">
      <c r="B2049" s="228">
        <v>5454</v>
      </c>
      <c r="C2049" s="229" t="s">
        <v>20366</v>
      </c>
      <c r="D2049" s="160" t="s">
        <v>20367</v>
      </c>
      <c r="E2049" s="246" t="s">
        <v>133</v>
      </c>
      <c r="F2049" s="160" t="str">
        <f>VLOOKUP(Table3[[#This Row],[FAMILIA]],FAM!$B$2:$C$61,2,FALSE)</f>
        <v>MAT.MANUTENCAO</v>
      </c>
      <c r="G2049" s="229" t="s">
        <v>182</v>
      </c>
      <c r="H2049" s="230">
        <v>10</v>
      </c>
      <c r="I2049" s="230">
        <v>20</v>
      </c>
      <c r="J2049" s="246" t="s">
        <v>19469</v>
      </c>
      <c r="K2049" s="238" t="s">
        <v>19064</v>
      </c>
      <c r="L2049" s="229"/>
      <c r="M2049" s="230"/>
    </row>
    <row r="2050" spans="2:13" ht="15" customHeight="1">
      <c r="B2050" s="228"/>
      <c r="C2050" s="229" t="s">
        <v>20368</v>
      </c>
      <c r="D2050" s="160" t="s">
        <v>20369</v>
      </c>
      <c r="E2050" s="246" t="s">
        <v>133</v>
      </c>
      <c r="F2050" s="160" t="str">
        <f>VLOOKUP(Table3[[#This Row],[FAMILIA]],FAM!$B$2:$C$61,2,FALSE)</f>
        <v>MAT.MANUTENCAO</v>
      </c>
      <c r="G2050" s="229" t="s">
        <v>182</v>
      </c>
      <c r="H2050" s="230">
        <v>10</v>
      </c>
      <c r="I2050" s="230">
        <v>20</v>
      </c>
      <c r="J2050" s="230"/>
      <c r="K2050" s="238" t="s">
        <v>19064</v>
      </c>
      <c r="L2050" s="229"/>
      <c r="M2050" s="230" t="s">
        <v>19567</v>
      </c>
    </row>
    <row r="2051" spans="2:13" ht="15" customHeight="1">
      <c r="B2051" s="228">
        <v>4824</v>
      </c>
      <c r="C2051" s="229" t="s">
        <v>20370</v>
      </c>
      <c r="D2051" s="160" t="s">
        <v>20371</v>
      </c>
      <c r="E2051" s="246" t="s">
        <v>133</v>
      </c>
      <c r="F2051" s="160" t="str">
        <f>VLOOKUP(Table3[[#This Row],[FAMILIA]],FAM!$B$2:$C$61,2,FALSE)</f>
        <v>MAT.MANUTENCAO</v>
      </c>
      <c r="G2051" s="229" t="s">
        <v>182</v>
      </c>
      <c r="H2051" s="230">
        <v>10</v>
      </c>
      <c r="I2051" s="230">
        <v>20</v>
      </c>
      <c r="J2051" s="230" t="s">
        <v>19611</v>
      </c>
      <c r="K2051" s="238" t="s">
        <v>19064</v>
      </c>
      <c r="L2051" s="229"/>
      <c r="M2051" s="230"/>
    </row>
    <row r="2052" spans="2:13" ht="15" customHeight="1">
      <c r="B2052" s="228">
        <v>2834</v>
      </c>
      <c r="C2052" s="229" t="s">
        <v>20372</v>
      </c>
      <c r="D2052" s="160" t="s">
        <v>20373</v>
      </c>
      <c r="E2052" s="246" t="s">
        <v>133</v>
      </c>
      <c r="F2052" s="160" t="str">
        <f>VLOOKUP(Table3[[#This Row],[FAMILIA]],FAM!$B$2:$C$61,2,FALSE)</f>
        <v>MAT.MANUTENCAO</v>
      </c>
      <c r="G2052" s="229" t="s">
        <v>182</v>
      </c>
      <c r="H2052" s="230">
        <v>10</v>
      </c>
      <c r="I2052" s="230">
        <v>20</v>
      </c>
      <c r="J2052" s="230"/>
      <c r="K2052" s="238" t="s">
        <v>19064</v>
      </c>
      <c r="L2052" s="229"/>
      <c r="M2052" s="230" t="s">
        <v>19567</v>
      </c>
    </row>
    <row r="2053" spans="2:13" ht="15" customHeight="1">
      <c r="B2053" s="228"/>
      <c r="C2053" s="229" t="s">
        <v>20374</v>
      </c>
      <c r="D2053" s="160" t="s">
        <v>19828</v>
      </c>
      <c r="E2053" s="246" t="s">
        <v>133</v>
      </c>
      <c r="F2053" s="160" t="str">
        <f>VLOOKUP(Table3[[#This Row],[FAMILIA]],FAM!$B$2:$C$61,2,FALSE)</f>
        <v>MAT.MANUTENCAO</v>
      </c>
      <c r="G2053" s="229" t="s">
        <v>182</v>
      </c>
      <c r="H2053" s="230">
        <v>10</v>
      </c>
      <c r="I2053" s="230">
        <v>20</v>
      </c>
      <c r="J2053" s="230"/>
      <c r="K2053" s="238" t="s">
        <v>19064</v>
      </c>
      <c r="L2053" s="229"/>
      <c r="M2053" s="230" t="s">
        <v>19567</v>
      </c>
    </row>
    <row r="2054" spans="2:13" ht="15" customHeight="1">
      <c r="B2054" s="228"/>
      <c r="C2054" s="229" t="s">
        <v>20375</v>
      </c>
      <c r="D2054" s="160" t="s">
        <v>19830</v>
      </c>
      <c r="E2054" s="246" t="s">
        <v>133</v>
      </c>
      <c r="F2054" s="160" t="str">
        <f>VLOOKUP(Table3[[#This Row],[FAMILIA]],FAM!$B$2:$C$61,2,FALSE)</f>
        <v>MAT.MANUTENCAO</v>
      </c>
      <c r="G2054" s="229" t="s">
        <v>182</v>
      </c>
      <c r="H2054" s="230">
        <v>10</v>
      </c>
      <c r="I2054" s="230">
        <v>20</v>
      </c>
      <c r="J2054" s="230"/>
      <c r="K2054" s="238" t="s">
        <v>19064</v>
      </c>
      <c r="L2054" s="229"/>
      <c r="M2054" s="230" t="s">
        <v>19567</v>
      </c>
    </row>
    <row r="2055" spans="2:13" ht="15" customHeight="1">
      <c r="B2055" s="228"/>
      <c r="C2055" s="229" t="s">
        <v>20376</v>
      </c>
      <c r="D2055" s="160" t="s">
        <v>7596</v>
      </c>
      <c r="E2055" s="246" t="s">
        <v>133</v>
      </c>
      <c r="F2055" s="160" t="str">
        <f>VLOOKUP(Table3[[#This Row],[FAMILIA]],FAM!$B$2:$C$61,2,FALSE)</f>
        <v>MAT.MANUTENCAO</v>
      </c>
      <c r="G2055" s="229" t="s">
        <v>182</v>
      </c>
      <c r="H2055" s="230">
        <v>10</v>
      </c>
      <c r="I2055" s="230">
        <v>20</v>
      </c>
      <c r="J2055" s="230"/>
      <c r="K2055" s="238" t="s">
        <v>19064</v>
      </c>
      <c r="L2055" s="229"/>
      <c r="M2055" s="230" t="s">
        <v>19567</v>
      </c>
    </row>
    <row r="2056" spans="2:13" ht="15" customHeight="1">
      <c r="B2056" s="228">
        <v>5456</v>
      </c>
      <c r="C2056" s="229" t="s">
        <v>20377</v>
      </c>
      <c r="D2056" s="160" t="s">
        <v>19831</v>
      </c>
      <c r="E2056" s="246" t="s">
        <v>133</v>
      </c>
      <c r="F2056" s="160" t="str">
        <f>VLOOKUP(Table3[[#This Row],[FAMILIA]],FAM!$B$2:$C$61,2,FALSE)</f>
        <v>MAT.MANUTENCAO</v>
      </c>
      <c r="G2056" s="229" t="s">
        <v>182</v>
      </c>
      <c r="H2056" s="230">
        <v>10</v>
      </c>
      <c r="I2056" s="230">
        <v>20</v>
      </c>
      <c r="J2056" s="230" t="s">
        <v>19611</v>
      </c>
      <c r="K2056" s="238" t="s">
        <v>19064</v>
      </c>
      <c r="L2056" s="229"/>
      <c r="M2056" s="230"/>
    </row>
    <row r="2057" spans="2:13" ht="15" customHeight="1">
      <c r="B2057" s="228">
        <v>4816</v>
      </c>
      <c r="C2057" s="229" t="s">
        <v>20378</v>
      </c>
      <c r="D2057" s="160" t="s">
        <v>19832</v>
      </c>
      <c r="E2057" s="246" t="s">
        <v>133</v>
      </c>
      <c r="F2057" s="160" t="str">
        <f>VLOOKUP(Table3[[#This Row],[FAMILIA]],FAM!$B$2:$C$61,2,FALSE)</f>
        <v>MAT.MANUTENCAO</v>
      </c>
      <c r="G2057" s="229" t="s">
        <v>182</v>
      </c>
      <c r="H2057" s="230">
        <v>10</v>
      </c>
      <c r="I2057" s="230">
        <v>20</v>
      </c>
      <c r="J2057" s="230" t="s">
        <v>19193</v>
      </c>
      <c r="K2057" s="238" t="s">
        <v>19064</v>
      </c>
      <c r="L2057" s="229"/>
      <c r="M2057" s="230"/>
    </row>
    <row r="2058" spans="2:13" ht="15" customHeight="1">
      <c r="B2058" s="228"/>
      <c r="C2058" s="229" t="s">
        <v>20379</v>
      </c>
      <c r="D2058" s="160" t="s">
        <v>20380</v>
      </c>
      <c r="E2058" s="246" t="s">
        <v>133</v>
      </c>
      <c r="F2058" s="160" t="str">
        <f>VLOOKUP(Table3[[#This Row],[FAMILIA]],FAM!$B$2:$C$61,2,FALSE)</f>
        <v>MAT.MANUTENCAO</v>
      </c>
      <c r="G2058" s="229" t="s">
        <v>182</v>
      </c>
      <c r="H2058" s="230">
        <v>10</v>
      </c>
      <c r="I2058" s="230">
        <v>20</v>
      </c>
      <c r="J2058" s="230"/>
      <c r="K2058" s="238" t="s">
        <v>19064</v>
      </c>
      <c r="L2058" s="229"/>
      <c r="M2058" s="230" t="s">
        <v>19567</v>
      </c>
    </row>
    <row r="2059" spans="2:13" ht="15" customHeight="1">
      <c r="B2059" s="228"/>
      <c r="C2059" s="229" t="s">
        <v>20381</v>
      </c>
      <c r="D2059" s="160" t="s">
        <v>20382</v>
      </c>
      <c r="E2059" s="246" t="s">
        <v>133</v>
      </c>
      <c r="F2059" s="160" t="str">
        <f>VLOOKUP(Table3[[#This Row],[FAMILIA]],FAM!$B$2:$C$61,2,FALSE)</f>
        <v>MAT.MANUTENCAO</v>
      </c>
      <c r="G2059" s="229" t="s">
        <v>182</v>
      </c>
      <c r="H2059" s="230">
        <v>10</v>
      </c>
      <c r="I2059" s="230">
        <v>20</v>
      </c>
      <c r="J2059" s="230"/>
      <c r="K2059" s="238" t="s">
        <v>19064</v>
      </c>
      <c r="L2059" s="229"/>
      <c r="M2059" s="230" t="s">
        <v>19567</v>
      </c>
    </row>
    <row r="2060" spans="2:13" ht="15" customHeight="1">
      <c r="B2060" s="228">
        <v>2786</v>
      </c>
      <c r="C2060" s="229" t="s">
        <v>20383</v>
      </c>
      <c r="D2060" s="160" t="s">
        <v>20384</v>
      </c>
      <c r="E2060" s="246" t="s">
        <v>133</v>
      </c>
      <c r="F2060" s="160" t="str">
        <f>VLOOKUP(Table3[[#This Row],[FAMILIA]],FAM!$B$2:$C$61,2,FALSE)</f>
        <v>MAT.MANUTENCAO</v>
      </c>
      <c r="G2060" s="229" t="s">
        <v>182</v>
      </c>
      <c r="H2060" s="230">
        <v>10</v>
      </c>
      <c r="I2060" s="230">
        <v>20</v>
      </c>
      <c r="J2060" s="230" t="s">
        <v>19794</v>
      </c>
      <c r="K2060" s="238" t="s">
        <v>19064</v>
      </c>
      <c r="L2060" s="229"/>
      <c r="M2060" s="230"/>
    </row>
    <row r="2061" spans="2:13" ht="15" customHeight="1">
      <c r="B2061" s="228">
        <v>2796</v>
      </c>
      <c r="C2061" s="229" t="s">
        <v>20385</v>
      </c>
      <c r="D2061" s="160" t="s">
        <v>20386</v>
      </c>
      <c r="E2061" s="246" t="s">
        <v>133</v>
      </c>
      <c r="F2061" s="160" t="str">
        <f>VLOOKUP(Table3[[#This Row],[FAMILIA]],FAM!$B$2:$C$61,2,FALSE)</f>
        <v>MAT.MANUTENCAO</v>
      </c>
      <c r="G2061" s="229" t="s">
        <v>182</v>
      </c>
      <c r="H2061" s="230">
        <v>10</v>
      </c>
      <c r="I2061" s="230">
        <v>20</v>
      </c>
      <c r="J2061" s="230" t="s">
        <v>19466</v>
      </c>
      <c r="K2061" s="238" t="s">
        <v>19064</v>
      </c>
      <c r="L2061" s="229"/>
      <c r="M2061" s="230"/>
    </row>
    <row r="2062" spans="2:13" ht="15" customHeight="1">
      <c r="B2062" s="228">
        <v>2783</v>
      </c>
      <c r="C2062" s="229" t="s">
        <v>20387</v>
      </c>
      <c r="D2062" s="160" t="s">
        <v>20388</v>
      </c>
      <c r="E2062" s="246" t="s">
        <v>133</v>
      </c>
      <c r="F2062" s="160" t="str">
        <f>VLOOKUP(Table3[[#This Row],[FAMILIA]],FAM!$B$2:$C$61,2,FALSE)</f>
        <v>MAT.MANUTENCAO</v>
      </c>
      <c r="G2062" s="229" t="s">
        <v>182</v>
      </c>
      <c r="H2062" s="230">
        <v>10</v>
      </c>
      <c r="I2062" s="230">
        <v>40</v>
      </c>
      <c r="J2062" s="230" t="s">
        <v>19193</v>
      </c>
      <c r="K2062" s="238" t="s">
        <v>19064</v>
      </c>
      <c r="L2062" s="229"/>
      <c r="M2062" s="230"/>
    </row>
    <row r="2063" spans="2:13" ht="15" customHeight="1">
      <c r="B2063" s="228"/>
      <c r="C2063" s="229" t="s">
        <v>20389</v>
      </c>
      <c r="D2063" s="160" t="s">
        <v>20390</v>
      </c>
      <c r="E2063" s="246" t="s">
        <v>133</v>
      </c>
      <c r="F2063" s="160" t="str">
        <f>VLOOKUP(Table3[[#This Row],[FAMILIA]],FAM!$B$2:$C$61,2,FALSE)</f>
        <v>MAT.MANUTENCAO</v>
      </c>
      <c r="G2063" s="229" t="s">
        <v>182</v>
      </c>
      <c r="H2063" s="230">
        <v>10</v>
      </c>
      <c r="I2063" s="230">
        <v>20</v>
      </c>
      <c r="J2063" s="230"/>
      <c r="K2063" s="238" t="s">
        <v>19064</v>
      </c>
      <c r="L2063" s="229"/>
      <c r="M2063" s="230" t="s">
        <v>19567</v>
      </c>
    </row>
    <row r="2064" spans="2:13" ht="15" customHeight="1">
      <c r="B2064" s="228">
        <v>2802</v>
      </c>
      <c r="C2064" s="229" t="s">
        <v>20391</v>
      </c>
      <c r="D2064" s="160" t="s">
        <v>19838</v>
      </c>
      <c r="E2064" s="246" t="s">
        <v>133</v>
      </c>
      <c r="F2064" s="160" t="str">
        <f>VLOOKUP(Table3[[#This Row],[FAMILIA]],FAM!$B$2:$C$61,2,FALSE)</f>
        <v>MAT.MANUTENCAO</v>
      </c>
      <c r="G2064" s="229" t="s">
        <v>182</v>
      </c>
      <c r="H2064" s="230">
        <v>10</v>
      </c>
      <c r="I2064" s="230">
        <v>20</v>
      </c>
      <c r="J2064" s="230" t="s">
        <v>19794</v>
      </c>
      <c r="K2064" s="238" t="s">
        <v>19064</v>
      </c>
      <c r="L2064" s="229"/>
      <c r="M2064" s="230"/>
    </row>
    <row r="2065" spans="2:13" ht="15" customHeight="1">
      <c r="B2065" s="228">
        <v>2929</v>
      </c>
      <c r="C2065" s="229" t="s">
        <v>20392</v>
      </c>
      <c r="D2065" s="160" t="s">
        <v>20393</v>
      </c>
      <c r="E2065" s="246" t="s">
        <v>133</v>
      </c>
      <c r="F2065" s="160" t="str">
        <f>VLOOKUP(Table3[[#This Row],[FAMILIA]],FAM!$B$2:$C$61,2,FALSE)</f>
        <v>MAT.MANUTENCAO</v>
      </c>
      <c r="G2065" s="229" t="s">
        <v>182</v>
      </c>
      <c r="H2065" s="230">
        <v>10</v>
      </c>
      <c r="I2065" s="230">
        <v>40</v>
      </c>
      <c r="J2065" s="230" t="s">
        <v>19794</v>
      </c>
      <c r="K2065" s="238" t="s">
        <v>19064</v>
      </c>
      <c r="L2065" s="229"/>
      <c r="M2065" s="230"/>
    </row>
    <row r="2066" spans="2:13" ht="15" customHeight="1">
      <c r="B2066" s="228">
        <v>2808</v>
      </c>
      <c r="C2066" s="229" t="s">
        <v>20394</v>
      </c>
      <c r="D2066" s="160" t="s">
        <v>20395</v>
      </c>
      <c r="E2066" s="246" t="s">
        <v>133</v>
      </c>
      <c r="F2066" s="160" t="str">
        <f>VLOOKUP(Table3[[#This Row],[FAMILIA]],FAM!$B$2:$C$61,2,FALSE)</f>
        <v>MAT.MANUTENCAO</v>
      </c>
      <c r="G2066" s="229" t="s">
        <v>182</v>
      </c>
      <c r="H2066" s="230">
        <v>10</v>
      </c>
      <c r="I2066" s="230">
        <v>20</v>
      </c>
      <c r="J2066" s="230" t="s">
        <v>19794</v>
      </c>
      <c r="K2066" s="238" t="s">
        <v>19064</v>
      </c>
      <c r="L2066" s="229"/>
      <c r="M2066" s="230"/>
    </row>
    <row r="2067" spans="2:13" ht="15" customHeight="1">
      <c r="B2067" s="228">
        <v>3937</v>
      </c>
      <c r="C2067" s="229" t="s">
        <v>20396</v>
      </c>
      <c r="D2067" s="160" t="s">
        <v>20397</v>
      </c>
      <c r="E2067" s="246" t="s">
        <v>133</v>
      </c>
      <c r="F2067" s="160" t="str">
        <f>VLOOKUP(Table3[[#This Row],[FAMILIA]],FAM!$B$2:$C$61,2,FALSE)</f>
        <v>MAT.MANUTENCAO</v>
      </c>
      <c r="G2067" s="229" t="s">
        <v>182</v>
      </c>
      <c r="H2067" s="230">
        <v>10</v>
      </c>
      <c r="I2067" s="230">
        <v>40</v>
      </c>
      <c r="J2067" s="230" t="s">
        <v>19465</v>
      </c>
      <c r="K2067" s="238" t="s">
        <v>19064</v>
      </c>
      <c r="L2067" s="229"/>
      <c r="M2067" s="230"/>
    </row>
    <row r="2068" spans="2:13" ht="15" customHeight="1">
      <c r="B2068" s="228">
        <v>6748</v>
      </c>
      <c r="C2068" s="229" t="s">
        <v>20398</v>
      </c>
      <c r="D2068" s="160" t="s">
        <v>20399</v>
      </c>
      <c r="E2068" s="246" t="s">
        <v>133</v>
      </c>
      <c r="F2068" s="160" t="str">
        <f>VLOOKUP(Table3[[#This Row],[FAMILIA]],FAM!$B$2:$C$61,2,FALSE)</f>
        <v>MAT.MANUTENCAO</v>
      </c>
      <c r="G2068" s="229" t="s">
        <v>182</v>
      </c>
      <c r="H2068" s="230">
        <v>10</v>
      </c>
      <c r="I2068" s="230">
        <v>20</v>
      </c>
      <c r="J2068" s="230" t="s">
        <v>19193</v>
      </c>
      <c r="K2068" s="238" t="s">
        <v>19064</v>
      </c>
      <c r="L2068" s="229"/>
      <c r="M2068" s="230"/>
    </row>
    <row r="2069" spans="2:13" ht="15" customHeight="1">
      <c r="B2069" s="228">
        <v>2790</v>
      </c>
      <c r="C2069" s="229" t="s">
        <v>20400</v>
      </c>
      <c r="D2069" s="160" t="s">
        <v>20401</v>
      </c>
      <c r="E2069" s="246" t="s">
        <v>133</v>
      </c>
      <c r="F2069" s="160" t="str">
        <f>VLOOKUP(Table3[[#This Row],[FAMILIA]],FAM!$B$2:$C$61,2,FALSE)</f>
        <v>MAT.MANUTENCAO</v>
      </c>
      <c r="G2069" s="229" t="s">
        <v>182</v>
      </c>
      <c r="H2069" s="230">
        <v>10</v>
      </c>
      <c r="I2069" s="230">
        <v>20</v>
      </c>
      <c r="J2069" s="230" t="s">
        <v>19465</v>
      </c>
      <c r="K2069" s="238" t="s">
        <v>19064</v>
      </c>
      <c r="L2069" s="229"/>
      <c r="M2069" s="230"/>
    </row>
    <row r="2070" spans="2:13" ht="15" customHeight="1">
      <c r="B2070" s="228">
        <v>2799</v>
      </c>
      <c r="C2070" s="229" t="s">
        <v>20402</v>
      </c>
      <c r="D2070" s="160" t="s">
        <v>19839</v>
      </c>
      <c r="E2070" s="246" t="s">
        <v>133</v>
      </c>
      <c r="F2070" s="160" t="str">
        <f>VLOOKUP(Table3[[#This Row],[FAMILIA]],FAM!$B$2:$C$61,2,FALSE)</f>
        <v>MAT.MANUTENCAO</v>
      </c>
      <c r="G2070" s="229" t="s">
        <v>182</v>
      </c>
      <c r="H2070" s="230">
        <v>10</v>
      </c>
      <c r="I2070" s="230">
        <v>60</v>
      </c>
      <c r="J2070" s="230" t="s">
        <v>19465</v>
      </c>
      <c r="K2070" s="238" t="s">
        <v>19064</v>
      </c>
      <c r="L2070" s="229"/>
      <c r="M2070" s="230"/>
    </row>
    <row r="2071" spans="2:13" ht="15" customHeight="1">
      <c r="B2071" s="228">
        <v>2797</v>
      </c>
      <c r="C2071" s="229" t="s">
        <v>20403</v>
      </c>
      <c r="D2071" s="160" t="s">
        <v>20404</v>
      </c>
      <c r="E2071" s="246" t="s">
        <v>133</v>
      </c>
      <c r="F2071" s="160" t="str">
        <f>VLOOKUP(Table3[[#This Row],[FAMILIA]],FAM!$B$2:$C$61,2,FALSE)</f>
        <v>MAT.MANUTENCAO</v>
      </c>
      <c r="G2071" s="229" t="s">
        <v>182</v>
      </c>
      <c r="H2071" s="230">
        <v>10</v>
      </c>
      <c r="I2071" s="230">
        <v>20</v>
      </c>
      <c r="J2071" s="230" t="s">
        <v>19465</v>
      </c>
      <c r="K2071" s="238" t="s">
        <v>19064</v>
      </c>
      <c r="L2071" s="229"/>
      <c r="M2071" s="230"/>
    </row>
    <row r="2072" spans="2:13" ht="15" customHeight="1">
      <c r="B2072" s="228">
        <v>2788</v>
      </c>
      <c r="C2072" s="229" t="s">
        <v>20405</v>
      </c>
      <c r="D2072" s="160" t="s">
        <v>20406</v>
      </c>
      <c r="E2072" s="246" t="s">
        <v>133</v>
      </c>
      <c r="F2072" s="160" t="str">
        <f>VLOOKUP(Table3[[#This Row],[FAMILIA]],FAM!$B$2:$C$61,2,FALSE)</f>
        <v>MAT.MANUTENCAO</v>
      </c>
      <c r="G2072" s="229" t="s">
        <v>182</v>
      </c>
      <c r="H2072" s="230">
        <v>10</v>
      </c>
      <c r="I2072" s="230">
        <v>30</v>
      </c>
      <c r="J2072" s="230" t="s">
        <v>19465</v>
      </c>
      <c r="K2072" s="238" t="s">
        <v>19064</v>
      </c>
      <c r="L2072" s="229"/>
      <c r="M2072" s="230"/>
    </row>
    <row r="2073" spans="2:13" ht="15" customHeight="1">
      <c r="B2073" s="228"/>
      <c r="C2073" s="229" t="s">
        <v>20407</v>
      </c>
      <c r="D2073" s="160" t="s">
        <v>19840</v>
      </c>
      <c r="E2073" s="246" t="s">
        <v>133</v>
      </c>
      <c r="F2073" s="160" t="str">
        <f>VLOOKUP(Table3[[#This Row],[FAMILIA]],FAM!$B$2:$C$61,2,FALSE)</f>
        <v>MAT.MANUTENCAO</v>
      </c>
      <c r="G2073" s="229" t="s">
        <v>182</v>
      </c>
      <c r="H2073" s="230">
        <v>10</v>
      </c>
      <c r="I2073" s="230">
        <v>20</v>
      </c>
      <c r="J2073" s="230"/>
      <c r="K2073" s="238" t="s">
        <v>19064</v>
      </c>
      <c r="L2073" s="229"/>
      <c r="M2073" s="230" t="s">
        <v>19567</v>
      </c>
    </row>
    <row r="2074" spans="2:13" ht="15" customHeight="1">
      <c r="B2074" s="228"/>
      <c r="C2074" s="229" t="s">
        <v>20408</v>
      </c>
      <c r="D2074" s="160" t="s">
        <v>19841</v>
      </c>
      <c r="E2074" s="246" t="s">
        <v>133</v>
      </c>
      <c r="F2074" s="160" t="str">
        <f>VLOOKUP(Table3[[#This Row],[FAMILIA]],FAM!$B$2:$C$61,2,FALSE)</f>
        <v>MAT.MANUTENCAO</v>
      </c>
      <c r="G2074" s="229" t="s">
        <v>182</v>
      </c>
      <c r="H2074" s="230">
        <v>10</v>
      </c>
      <c r="I2074" s="230">
        <v>20</v>
      </c>
      <c r="J2074" s="230" t="s">
        <v>19465</v>
      </c>
      <c r="K2074" s="238" t="s">
        <v>19064</v>
      </c>
      <c r="L2074" s="229"/>
      <c r="M2074" s="230"/>
    </row>
    <row r="2075" spans="2:13" ht="15" customHeight="1">
      <c r="B2075" s="228">
        <v>4469</v>
      </c>
      <c r="C2075" s="229" t="s">
        <v>20409</v>
      </c>
      <c r="D2075" s="160" t="s">
        <v>19842</v>
      </c>
      <c r="E2075" s="246" t="s">
        <v>133</v>
      </c>
      <c r="F2075" s="160" t="str">
        <f>VLOOKUP(Table3[[#This Row],[FAMILIA]],FAM!$B$2:$C$61,2,FALSE)</f>
        <v>MAT.MANUTENCAO</v>
      </c>
      <c r="G2075" s="229" t="s">
        <v>182</v>
      </c>
      <c r="H2075" s="230">
        <v>10</v>
      </c>
      <c r="I2075" s="230">
        <v>20</v>
      </c>
      <c r="J2075" s="230" t="s">
        <v>19193</v>
      </c>
      <c r="K2075" s="238" t="s">
        <v>19064</v>
      </c>
      <c r="L2075" s="229"/>
      <c r="M2075" s="230"/>
    </row>
    <row r="2076" spans="2:13" ht="15" customHeight="1">
      <c r="B2076" s="228">
        <v>5453</v>
      </c>
      <c r="C2076" s="229" t="s">
        <v>20410</v>
      </c>
      <c r="D2076" s="160" t="s">
        <v>20411</v>
      </c>
      <c r="E2076" s="246" t="s">
        <v>133</v>
      </c>
      <c r="F2076" s="160" t="str">
        <f>VLOOKUP(Table3[[#This Row],[FAMILIA]],FAM!$B$2:$C$61,2,FALSE)</f>
        <v>MAT.MANUTENCAO</v>
      </c>
      <c r="G2076" s="229" t="s">
        <v>182</v>
      </c>
      <c r="H2076" s="230">
        <v>10</v>
      </c>
      <c r="I2076" s="230">
        <v>20</v>
      </c>
      <c r="J2076" s="230" t="s">
        <v>19813</v>
      </c>
      <c r="K2076" s="238" t="s">
        <v>19064</v>
      </c>
      <c r="L2076" s="229"/>
      <c r="M2076" s="230"/>
    </row>
    <row r="2077" spans="2:13" ht="15" customHeight="1">
      <c r="B2077" s="228">
        <v>5458</v>
      </c>
      <c r="C2077" s="229" t="s">
        <v>20412</v>
      </c>
      <c r="D2077" s="160" t="s">
        <v>20413</v>
      </c>
      <c r="E2077" s="246" t="s">
        <v>133</v>
      </c>
      <c r="F2077" s="160" t="str">
        <f>VLOOKUP(Table3[[#This Row],[FAMILIA]],FAM!$B$2:$C$61,2,FALSE)</f>
        <v>MAT.MANUTENCAO</v>
      </c>
      <c r="G2077" s="229" t="s">
        <v>182</v>
      </c>
      <c r="H2077" s="230">
        <v>10</v>
      </c>
      <c r="I2077" s="230">
        <v>20</v>
      </c>
      <c r="J2077" s="230" t="s">
        <v>19813</v>
      </c>
      <c r="K2077" s="238" t="s">
        <v>19064</v>
      </c>
      <c r="L2077" s="229"/>
      <c r="M2077" s="230"/>
    </row>
    <row r="2078" spans="2:13" ht="15" customHeight="1">
      <c r="B2078" s="228">
        <v>4035</v>
      </c>
      <c r="C2078" s="229" t="s">
        <v>20414</v>
      </c>
      <c r="D2078" s="160" t="s">
        <v>20415</v>
      </c>
      <c r="E2078" s="246" t="s">
        <v>133</v>
      </c>
      <c r="F2078" s="160" t="str">
        <f>VLOOKUP(Table3[[#This Row],[FAMILIA]],FAM!$B$2:$C$61,2,FALSE)</f>
        <v>MAT.MANUTENCAO</v>
      </c>
      <c r="G2078" s="229" t="s">
        <v>182</v>
      </c>
      <c r="H2078" s="230">
        <v>10</v>
      </c>
      <c r="I2078" s="230">
        <v>20</v>
      </c>
      <c r="J2078" s="230" t="s">
        <v>19488</v>
      </c>
      <c r="K2078" s="238" t="s">
        <v>19064</v>
      </c>
      <c r="L2078" s="229"/>
      <c r="M2078" s="230"/>
    </row>
    <row r="2079" spans="2:13" ht="15" customHeight="1">
      <c r="B2079" s="228">
        <v>3940</v>
      </c>
      <c r="C2079" s="229" t="s">
        <v>20416</v>
      </c>
      <c r="D2079" s="160" t="s">
        <v>20417</v>
      </c>
      <c r="E2079" s="246" t="s">
        <v>133</v>
      </c>
      <c r="F2079" s="160" t="str">
        <f>VLOOKUP(Table3[[#This Row],[FAMILIA]],FAM!$B$2:$C$61,2,FALSE)</f>
        <v>MAT.MANUTENCAO</v>
      </c>
      <c r="G2079" s="229" t="s">
        <v>182</v>
      </c>
      <c r="H2079" s="230">
        <v>10</v>
      </c>
      <c r="I2079" s="230">
        <v>20</v>
      </c>
      <c r="J2079" s="230" t="s">
        <v>19488</v>
      </c>
      <c r="K2079" s="238" t="s">
        <v>19064</v>
      </c>
      <c r="L2079" s="229"/>
      <c r="M2079" s="230"/>
    </row>
    <row r="2080" spans="2:13" ht="15" customHeight="1">
      <c r="B2080" s="228">
        <v>2906</v>
      </c>
      <c r="C2080" s="229" t="s">
        <v>20418</v>
      </c>
      <c r="D2080" s="160" t="s">
        <v>20419</v>
      </c>
      <c r="E2080" s="246" t="s">
        <v>133</v>
      </c>
      <c r="F2080" s="160" t="str">
        <f>VLOOKUP(Table3[[#This Row],[FAMILIA]],FAM!$B$2:$C$61,2,FALSE)</f>
        <v>MAT.MANUTENCAO</v>
      </c>
      <c r="G2080" s="229" t="s">
        <v>182</v>
      </c>
      <c r="H2080" s="230">
        <v>2</v>
      </c>
      <c r="I2080" s="230">
        <v>4</v>
      </c>
      <c r="J2080" s="246" t="s">
        <v>19122</v>
      </c>
      <c r="K2080" s="238" t="s">
        <v>19064</v>
      </c>
      <c r="L2080" s="229"/>
      <c r="M2080" s="230"/>
    </row>
    <row r="2081" spans="2:13" ht="15" customHeight="1">
      <c r="B2081" s="228"/>
      <c r="C2081" s="229" t="s">
        <v>20420</v>
      </c>
      <c r="D2081" s="160" t="s">
        <v>20421</v>
      </c>
      <c r="E2081" s="246" t="s">
        <v>133</v>
      </c>
      <c r="F2081" s="160" t="str">
        <f>VLOOKUP(Table3[[#This Row],[FAMILIA]],FAM!$B$2:$C$61,2,FALSE)</f>
        <v>MAT.MANUTENCAO</v>
      </c>
      <c r="G2081" s="229" t="s">
        <v>182</v>
      </c>
      <c r="H2081" s="230">
        <v>2</v>
      </c>
      <c r="I2081" s="230">
        <v>4</v>
      </c>
      <c r="J2081" s="246" t="s">
        <v>19670</v>
      </c>
      <c r="K2081" s="238" t="s">
        <v>19064</v>
      </c>
      <c r="L2081" s="229" t="s">
        <v>20422</v>
      </c>
      <c r="M2081" s="230" t="s">
        <v>20423</v>
      </c>
    </row>
    <row r="2082" spans="2:13" ht="15" customHeight="1">
      <c r="B2082" s="228">
        <v>3245</v>
      </c>
      <c r="C2082" s="229" t="s">
        <v>20424</v>
      </c>
      <c r="D2082" s="160" t="s">
        <v>20425</v>
      </c>
      <c r="E2082" s="246" t="s">
        <v>133</v>
      </c>
      <c r="F2082" s="160" t="str">
        <f>VLOOKUP(Table3[[#This Row],[FAMILIA]],FAM!$B$2:$C$61,2,FALSE)</f>
        <v>MAT.MANUTENCAO</v>
      </c>
      <c r="G2082" s="229" t="s">
        <v>182</v>
      </c>
      <c r="H2082" s="230">
        <v>2</v>
      </c>
      <c r="I2082" s="230">
        <v>4</v>
      </c>
      <c r="J2082" s="230" t="s">
        <v>19670</v>
      </c>
      <c r="K2082" s="238" t="s">
        <v>19064</v>
      </c>
      <c r="L2082" s="229"/>
      <c r="M2082" s="230"/>
    </row>
    <row r="2083" spans="2:13" ht="15" customHeight="1">
      <c r="B2083" s="228">
        <v>3052</v>
      </c>
      <c r="C2083" s="229" t="s">
        <v>19035</v>
      </c>
      <c r="D2083" s="160" t="s">
        <v>19036</v>
      </c>
      <c r="E2083" s="246" t="s">
        <v>133</v>
      </c>
      <c r="F2083" s="160" t="str">
        <f>VLOOKUP(Table3[[#This Row],[FAMILIA]],FAM!$B$2:$C$61,2,FALSE)</f>
        <v>MAT.MANUTENCAO</v>
      </c>
      <c r="G2083" s="229" t="s">
        <v>182</v>
      </c>
      <c r="H2083" s="230">
        <v>25</v>
      </c>
      <c r="I2083" s="230">
        <v>150</v>
      </c>
      <c r="J2083" s="246" t="s">
        <v>19463</v>
      </c>
      <c r="K2083" s="238" t="s">
        <v>19064</v>
      </c>
      <c r="L2083" s="229"/>
      <c r="M2083" s="230"/>
    </row>
    <row r="2084" spans="2:13" ht="15" customHeight="1">
      <c r="B2084" s="228">
        <v>6057</v>
      </c>
      <c r="C2084" s="229" t="s">
        <v>20426</v>
      </c>
      <c r="D2084" s="160" t="s">
        <v>20427</v>
      </c>
      <c r="E2084" s="246" t="s">
        <v>133</v>
      </c>
      <c r="F2084" s="160" t="str">
        <f>VLOOKUP(Table3[[#This Row],[FAMILIA]],FAM!$B$2:$C$61,2,FALSE)</f>
        <v>MAT.MANUTENCAO</v>
      </c>
      <c r="G2084" s="229" t="s">
        <v>182</v>
      </c>
      <c r="H2084" s="230">
        <v>25</v>
      </c>
      <c r="I2084" s="230">
        <v>50</v>
      </c>
      <c r="J2084" s="230" t="s">
        <v>20428</v>
      </c>
      <c r="K2084" s="238" t="s">
        <v>19064</v>
      </c>
      <c r="L2084" s="229"/>
      <c r="M2084" s="230"/>
    </row>
    <row r="2085" spans="2:13" ht="15" customHeight="1">
      <c r="B2085" s="228">
        <v>4392</v>
      </c>
      <c r="C2085" s="229" t="s">
        <v>20429</v>
      </c>
      <c r="D2085" s="160" t="s">
        <v>20430</v>
      </c>
      <c r="E2085" s="246" t="s">
        <v>133</v>
      </c>
      <c r="F2085" s="160" t="str">
        <f>VLOOKUP(Table3[[#This Row],[FAMILIA]],FAM!$B$2:$C$61,2,FALSE)</f>
        <v>MAT.MANUTENCAO</v>
      </c>
      <c r="G2085" s="229" t="s">
        <v>182</v>
      </c>
      <c r="H2085" s="230">
        <v>5</v>
      </c>
      <c r="I2085" s="230">
        <v>10</v>
      </c>
      <c r="J2085" s="230" t="s">
        <v>19466</v>
      </c>
      <c r="K2085" s="238" t="s">
        <v>19064</v>
      </c>
      <c r="L2085" s="229"/>
      <c r="M2085" s="230"/>
    </row>
    <row r="2086" spans="2:13" ht="15" customHeight="1">
      <c r="B2086" s="228">
        <v>3246</v>
      </c>
      <c r="C2086" s="229" t="s">
        <v>20431</v>
      </c>
      <c r="D2086" s="160" t="s">
        <v>20432</v>
      </c>
      <c r="E2086" s="246" t="s">
        <v>133</v>
      </c>
      <c r="F2086" s="160" t="str">
        <f>VLOOKUP(Table3[[#This Row],[FAMILIA]],FAM!$B$2:$C$61,2,FALSE)</f>
        <v>MAT.MANUTENCAO</v>
      </c>
      <c r="G2086" s="229" t="s">
        <v>182</v>
      </c>
      <c r="H2086" s="230">
        <v>1</v>
      </c>
      <c r="I2086" s="230">
        <v>2</v>
      </c>
      <c r="J2086" s="230" t="s">
        <v>19670</v>
      </c>
      <c r="K2086" s="238" t="s">
        <v>19064</v>
      </c>
      <c r="L2086" s="229" t="s">
        <v>19177</v>
      </c>
      <c r="M2086" s="230"/>
    </row>
    <row r="2087" spans="2:13" ht="15" customHeight="1">
      <c r="B2087" s="228">
        <v>3835</v>
      </c>
      <c r="C2087" s="229" t="s">
        <v>20433</v>
      </c>
      <c r="D2087" s="160" t="s">
        <v>20434</v>
      </c>
      <c r="E2087" s="246" t="s">
        <v>133</v>
      </c>
      <c r="F2087" s="160" t="str">
        <f>VLOOKUP(Table3[[#This Row],[FAMILIA]],FAM!$B$2:$C$61,2,FALSE)</f>
        <v>MAT.MANUTENCAO</v>
      </c>
      <c r="G2087" s="229" t="s">
        <v>182</v>
      </c>
      <c r="H2087" s="230">
        <v>1</v>
      </c>
      <c r="I2087" s="230">
        <v>4</v>
      </c>
      <c r="J2087" s="246" t="s">
        <v>19510</v>
      </c>
      <c r="K2087" s="238" t="s">
        <v>19064</v>
      </c>
      <c r="L2087" s="229" t="s">
        <v>20435</v>
      </c>
      <c r="M2087" s="230" t="s">
        <v>19225</v>
      </c>
    </row>
    <row r="2088" spans="2:13" ht="15" customHeight="1">
      <c r="B2088" s="228">
        <v>6076</v>
      </c>
      <c r="C2088" s="229" t="s">
        <v>20436</v>
      </c>
      <c r="D2088" s="160" t="s">
        <v>20437</v>
      </c>
      <c r="E2088" s="246" t="s">
        <v>133</v>
      </c>
      <c r="F2088" s="160" t="str">
        <f>VLOOKUP(Table3[[#This Row],[FAMILIA]],FAM!$B$2:$C$61,2,FALSE)</f>
        <v>MAT.MANUTENCAO</v>
      </c>
      <c r="G2088" s="229" t="s">
        <v>182</v>
      </c>
      <c r="H2088" s="230">
        <v>1</v>
      </c>
      <c r="I2088" s="230">
        <v>4</v>
      </c>
      <c r="J2088" s="246" t="s">
        <v>19510</v>
      </c>
      <c r="K2088" s="238" t="s">
        <v>19064</v>
      </c>
      <c r="L2088" s="229" t="s">
        <v>20435</v>
      </c>
      <c r="M2088" s="230" t="s">
        <v>19225</v>
      </c>
    </row>
    <row r="2089" spans="2:13" ht="15" customHeight="1">
      <c r="B2089" s="228"/>
      <c r="C2089" s="229" t="s">
        <v>20438</v>
      </c>
      <c r="D2089" s="160" t="s">
        <v>20439</v>
      </c>
      <c r="E2089" s="246" t="s">
        <v>133</v>
      </c>
      <c r="F2089" s="160" t="str">
        <f>VLOOKUP(Table3[[#This Row],[FAMILIA]],FAM!$B$2:$C$61,2,FALSE)</f>
        <v>MAT.MANUTENCAO</v>
      </c>
      <c r="G2089" s="229" t="s">
        <v>182</v>
      </c>
      <c r="H2089" s="230">
        <v>1</v>
      </c>
      <c r="I2089" s="230">
        <v>4</v>
      </c>
      <c r="J2089" s="246" t="s">
        <v>19660</v>
      </c>
      <c r="K2089" s="238" t="s">
        <v>19064</v>
      </c>
      <c r="L2089" s="229" t="s">
        <v>20435</v>
      </c>
      <c r="M2089" s="230" t="s">
        <v>19225</v>
      </c>
    </row>
    <row r="2090" spans="2:13" ht="15" customHeight="1">
      <c r="B2090" s="228">
        <v>3247</v>
      </c>
      <c r="C2090" s="229" t="s">
        <v>20440</v>
      </c>
      <c r="D2090" s="160" t="s">
        <v>20441</v>
      </c>
      <c r="E2090" s="246" t="s">
        <v>133</v>
      </c>
      <c r="F2090" s="160" t="str">
        <f>VLOOKUP(Table3[[#This Row],[FAMILIA]],FAM!$B$2:$C$61,2,FALSE)</f>
        <v>MAT.MANUTENCAO</v>
      </c>
      <c r="G2090" s="229" t="s">
        <v>182</v>
      </c>
      <c r="H2090" s="230">
        <v>2</v>
      </c>
      <c r="I2090" s="230">
        <v>6</v>
      </c>
      <c r="J2090" s="246" t="s">
        <v>19660</v>
      </c>
      <c r="K2090" s="238" t="s">
        <v>19064</v>
      </c>
      <c r="L2090" s="229" t="s">
        <v>20442</v>
      </c>
      <c r="M2090" s="230" t="s">
        <v>19225</v>
      </c>
    </row>
    <row r="2091" spans="2:13" ht="15" customHeight="1">
      <c r="B2091" s="228">
        <v>3845</v>
      </c>
      <c r="C2091" s="229" t="s">
        <v>20443</v>
      </c>
      <c r="D2091" s="160" t="s">
        <v>20444</v>
      </c>
      <c r="E2091" s="246" t="s">
        <v>133</v>
      </c>
      <c r="F2091" s="160" t="s">
        <v>134</v>
      </c>
      <c r="G2091" s="229" t="s">
        <v>182</v>
      </c>
      <c r="H2091" s="230">
        <v>1</v>
      </c>
      <c r="I2091" s="230">
        <v>2</v>
      </c>
      <c r="J2091" s="230" t="s">
        <v>20445</v>
      </c>
      <c r="K2091" s="238" t="s">
        <v>19064</v>
      </c>
      <c r="L2091" s="229" t="s">
        <v>20435</v>
      </c>
      <c r="M2091" s="230" t="s">
        <v>19225</v>
      </c>
    </row>
    <row r="2092" spans="2:13" ht="15" customHeight="1">
      <c r="B2092" s="228">
        <v>3833</v>
      </c>
      <c r="C2092" s="229" t="s">
        <v>20446</v>
      </c>
      <c r="D2092" s="160" t="s">
        <v>20447</v>
      </c>
      <c r="E2092" s="246" t="s">
        <v>133</v>
      </c>
      <c r="F2092" s="160" t="str">
        <f>VLOOKUP(Table3[[#This Row],[FAMILIA]],FAM!$B$2:$C$61,2,FALSE)</f>
        <v>MAT.MANUTENCAO</v>
      </c>
      <c r="G2092" s="229" t="s">
        <v>182</v>
      </c>
      <c r="H2092" s="230">
        <v>1</v>
      </c>
      <c r="I2092" s="230">
        <v>4</v>
      </c>
      <c r="J2092" s="246" t="s">
        <v>19510</v>
      </c>
      <c r="K2092" s="238" t="s">
        <v>19064</v>
      </c>
      <c r="L2092" s="229" t="s">
        <v>20435</v>
      </c>
      <c r="M2092" s="230" t="s">
        <v>19225</v>
      </c>
    </row>
    <row r="2093" spans="2:13" ht="15" customHeight="1">
      <c r="B2093" s="228">
        <v>3832</v>
      </c>
      <c r="C2093" s="229" t="s">
        <v>20448</v>
      </c>
      <c r="D2093" s="160" t="s">
        <v>20449</v>
      </c>
      <c r="E2093" s="246" t="s">
        <v>133</v>
      </c>
      <c r="F2093" s="160" t="str">
        <f>VLOOKUP(Table3[[#This Row],[FAMILIA]],FAM!$B$2:$C$61,2,FALSE)</f>
        <v>MAT.MANUTENCAO</v>
      </c>
      <c r="G2093" s="229" t="s">
        <v>182</v>
      </c>
      <c r="H2093" s="230">
        <v>1</v>
      </c>
      <c r="I2093" s="230">
        <v>4</v>
      </c>
      <c r="J2093" s="246" t="s">
        <v>19510</v>
      </c>
      <c r="K2093" s="238" t="s">
        <v>19064</v>
      </c>
      <c r="L2093" s="229" t="s">
        <v>20435</v>
      </c>
      <c r="M2093" s="230" t="s">
        <v>19225</v>
      </c>
    </row>
    <row r="2094" spans="2:13" ht="15" customHeight="1">
      <c r="B2094" s="228">
        <v>3248</v>
      </c>
      <c r="C2094" s="229" t="s">
        <v>20450</v>
      </c>
      <c r="D2094" s="160" t="s">
        <v>20451</v>
      </c>
      <c r="E2094" s="246" t="s">
        <v>133</v>
      </c>
      <c r="F2094" s="160" t="str">
        <f>VLOOKUP(Table3[[#This Row],[FAMILIA]],FAM!$B$2:$C$61,2,FALSE)</f>
        <v>MAT.MANUTENCAO</v>
      </c>
      <c r="G2094" s="229" t="s">
        <v>182</v>
      </c>
      <c r="H2094" s="230">
        <v>2</v>
      </c>
      <c r="I2094" s="230">
        <v>6</v>
      </c>
      <c r="J2094" s="246" t="s">
        <v>19660</v>
      </c>
      <c r="K2094" s="238" t="s">
        <v>19064</v>
      </c>
      <c r="L2094" s="229" t="s">
        <v>20435</v>
      </c>
      <c r="M2094" s="230" t="s">
        <v>19225</v>
      </c>
    </row>
    <row r="2095" spans="2:13" ht="15" customHeight="1">
      <c r="B2095" s="228">
        <v>3249</v>
      </c>
      <c r="C2095" s="229" t="s">
        <v>20452</v>
      </c>
      <c r="D2095" s="160" t="s">
        <v>20453</v>
      </c>
      <c r="E2095" s="246" t="s">
        <v>133</v>
      </c>
      <c r="F2095" s="160" t="str">
        <f>VLOOKUP(Table3[[#This Row],[FAMILIA]],FAM!$B$2:$C$61,2,FALSE)</f>
        <v>MAT.MANUTENCAO</v>
      </c>
      <c r="G2095" s="229" t="s">
        <v>182</v>
      </c>
      <c r="H2095" s="230">
        <v>2</v>
      </c>
      <c r="I2095" s="230">
        <v>6</v>
      </c>
      <c r="J2095" s="246" t="s">
        <v>19660</v>
      </c>
      <c r="K2095" s="238" t="s">
        <v>19064</v>
      </c>
      <c r="L2095" s="229" t="s">
        <v>20435</v>
      </c>
      <c r="M2095" s="230" t="s">
        <v>19225</v>
      </c>
    </row>
    <row r="2096" spans="2:13" ht="15" customHeight="1">
      <c r="B2096" s="228"/>
      <c r="C2096" s="229" t="s">
        <v>20454</v>
      </c>
      <c r="D2096" s="160" t="s">
        <v>20455</v>
      </c>
      <c r="E2096" s="246" t="s">
        <v>133</v>
      </c>
      <c r="F2096" s="160" t="str">
        <f>VLOOKUP(Table3[[#This Row],[FAMILIA]],FAM!$B$2:$C$61,2,FALSE)</f>
        <v>MAT.MANUTENCAO</v>
      </c>
      <c r="G2096" s="229" t="s">
        <v>182</v>
      </c>
      <c r="H2096" s="230">
        <v>2</v>
      </c>
      <c r="I2096" s="230">
        <v>6</v>
      </c>
      <c r="J2096" s="230"/>
      <c r="K2096" s="238" t="s">
        <v>19064</v>
      </c>
      <c r="L2096" s="229" t="s">
        <v>20435</v>
      </c>
      <c r="M2096" s="230" t="s">
        <v>19225</v>
      </c>
    </row>
    <row r="2097" spans="2:13" ht="15" customHeight="1">
      <c r="B2097" s="228">
        <v>3250</v>
      </c>
      <c r="C2097" s="229" t="s">
        <v>20456</v>
      </c>
      <c r="D2097" s="160" t="s">
        <v>20457</v>
      </c>
      <c r="E2097" s="246" t="s">
        <v>133</v>
      </c>
      <c r="F2097" s="160" t="str">
        <f>VLOOKUP(Table3[[#This Row],[FAMILIA]],FAM!$B$2:$C$61,2,FALSE)</f>
        <v>MAT.MANUTENCAO</v>
      </c>
      <c r="G2097" s="229" t="s">
        <v>182</v>
      </c>
      <c r="H2097" s="230">
        <v>2</v>
      </c>
      <c r="I2097" s="230">
        <v>6</v>
      </c>
      <c r="J2097" s="246" t="s">
        <v>19660</v>
      </c>
      <c r="K2097" s="238" t="s">
        <v>19064</v>
      </c>
      <c r="L2097" s="229" t="s">
        <v>20435</v>
      </c>
      <c r="M2097" s="230" t="s">
        <v>19225</v>
      </c>
    </row>
    <row r="2098" spans="2:13" ht="15" customHeight="1">
      <c r="B2098" s="228">
        <v>3846</v>
      </c>
      <c r="C2098" s="229" t="s">
        <v>20458</v>
      </c>
      <c r="D2098" s="160" t="s">
        <v>20459</v>
      </c>
      <c r="E2098" s="246" t="s">
        <v>133</v>
      </c>
      <c r="F2098" s="160" t="str">
        <f>VLOOKUP(Table3[[#This Row],[FAMILIA]],FAM!$B$2:$C$61,2,FALSE)</f>
        <v>MAT.MANUTENCAO</v>
      </c>
      <c r="G2098" s="229" t="s">
        <v>182</v>
      </c>
      <c r="H2098" s="230">
        <v>1</v>
      </c>
      <c r="I2098" s="230">
        <v>2</v>
      </c>
      <c r="J2098" s="246" t="s">
        <v>20460</v>
      </c>
      <c r="K2098" s="238" t="s">
        <v>19064</v>
      </c>
      <c r="L2098" s="229" t="s">
        <v>20442</v>
      </c>
      <c r="M2098" s="230" t="s">
        <v>19225</v>
      </c>
    </row>
    <row r="2099" spans="2:13" ht="15" customHeight="1">
      <c r="B2099" s="228">
        <v>5776</v>
      </c>
      <c r="C2099" s="229" t="s">
        <v>20461</v>
      </c>
      <c r="D2099" s="160" t="s">
        <v>20462</v>
      </c>
      <c r="E2099" s="246" t="s">
        <v>133</v>
      </c>
      <c r="F2099" s="160" t="str">
        <f>VLOOKUP(Table3[[#This Row],[FAMILIA]],FAM!$B$2:$C$61,2,FALSE)</f>
        <v>MAT.MANUTENCAO</v>
      </c>
      <c r="G2099" s="229" t="s">
        <v>182</v>
      </c>
      <c r="H2099" s="230">
        <v>1</v>
      </c>
      <c r="I2099" s="230">
        <v>4</v>
      </c>
      <c r="J2099" s="246" t="s">
        <v>20463</v>
      </c>
      <c r="K2099" s="238" t="s">
        <v>19064</v>
      </c>
      <c r="L2099" s="229" t="s">
        <v>20442</v>
      </c>
      <c r="M2099" s="230" t="s">
        <v>19225</v>
      </c>
    </row>
    <row r="2100" spans="2:13" ht="15" customHeight="1">
      <c r="B2100" s="228">
        <v>3834</v>
      </c>
      <c r="C2100" s="229" t="s">
        <v>20464</v>
      </c>
      <c r="D2100" s="160" t="s">
        <v>20465</v>
      </c>
      <c r="E2100" s="246" t="s">
        <v>133</v>
      </c>
      <c r="F2100" s="160" t="str">
        <f>VLOOKUP(Table3[[#This Row],[FAMILIA]],FAM!$B$2:$C$61,2,FALSE)</f>
        <v>MAT.MANUTENCAO</v>
      </c>
      <c r="G2100" s="229" t="s">
        <v>182</v>
      </c>
      <c r="H2100" s="230">
        <v>1</v>
      </c>
      <c r="I2100" s="230">
        <v>4</v>
      </c>
      <c r="J2100" s="246" t="s">
        <v>19510</v>
      </c>
      <c r="K2100" s="238" t="s">
        <v>19064</v>
      </c>
      <c r="L2100" s="229" t="s">
        <v>20442</v>
      </c>
      <c r="M2100" s="230" t="s">
        <v>19225</v>
      </c>
    </row>
    <row r="2101" spans="2:13" ht="15" customHeight="1">
      <c r="B2101" s="228">
        <v>3252</v>
      </c>
      <c r="C2101" s="229" t="s">
        <v>20466</v>
      </c>
      <c r="D2101" s="160" t="s">
        <v>20467</v>
      </c>
      <c r="E2101" s="246" t="s">
        <v>133</v>
      </c>
      <c r="F2101" s="160" t="str">
        <f>VLOOKUP(Table3[[#This Row],[FAMILIA]],FAM!$B$2:$C$61,2,FALSE)</f>
        <v>MAT.MANUTENCAO</v>
      </c>
      <c r="G2101" s="229" t="s">
        <v>182</v>
      </c>
      <c r="H2101" s="230">
        <v>2</v>
      </c>
      <c r="I2101" s="230">
        <v>6</v>
      </c>
      <c r="J2101" s="246" t="s">
        <v>19660</v>
      </c>
      <c r="K2101" s="238" t="s">
        <v>19064</v>
      </c>
      <c r="L2101" s="229" t="s">
        <v>20442</v>
      </c>
      <c r="M2101" s="230" t="s">
        <v>19225</v>
      </c>
    </row>
    <row r="2102" spans="2:13" ht="15" customHeight="1">
      <c r="B2102" s="228">
        <v>3253</v>
      </c>
      <c r="C2102" s="229" t="s">
        <v>20468</v>
      </c>
      <c r="D2102" s="160" t="s">
        <v>20469</v>
      </c>
      <c r="E2102" s="246" t="s">
        <v>133</v>
      </c>
      <c r="F2102" s="160" t="str">
        <f>VLOOKUP(Table3[[#This Row],[FAMILIA]],FAM!$B$2:$C$61,2,FALSE)</f>
        <v>MAT.MANUTENCAO</v>
      </c>
      <c r="G2102" s="229" t="s">
        <v>182</v>
      </c>
      <c r="H2102" s="230">
        <v>2</v>
      </c>
      <c r="I2102" s="230">
        <v>6</v>
      </c>
      <c r="J2102" s="246" t="s">
        <v>19660</v>
      </c>
      <c r="K2102" s="238" t="s">
        <v>19064</v>
      </c>
      <c r="L2102" s="229" t="s">
        <v>20442</v>
      </c>
      <c r="M2102" s="230" t="s">
        <v>19225</v>
      </c>
    </row>
    <row r="2103" spans="2:13" ht="15" customHeight="1">
      <c r="B2103" s="228">
        <v>3254</v>
      </c>
      <c r="C2103" s="229" t="s">
        <v>20470</v>
      </c>
      <c r="D2103" s="160" t="s">
        <v>20471</v>
      </c>
      <c r="E2103" s="246" t="s">
        <v>133</v>
      </c>
      <c r="F2103" s="160" t="str">
        <f>VLOOKUP(Table3[[#This Row],[FAMILIA]],FAM!$B$2:$C$61,2,FALSE)</f>
        <v>MAT.MANUTENCAO</v>
      </c>
      <c r="G2103" s="229" t="s">
        <v>182</v>
      </c>
      <c r="H2103" s="230">
        <v>2</v>
      </c>
      <c r="I2103" s="230">
        <v>6</v>
      </c>
      <c r="J2103" s="246" t="s">
        <v>19660</v>
      </c>
      <c r="K2103" s="238" t="s">
        <v>19064</v>
      </c>
      <c r="L2103" s="229" t="s">
        <v>20442</v>
      </c>
      <c r="M2103" s="230" t="s">
        <v>19225</v>
      </c>
    </row>
    <row r="2104" spans="2:13" ht="15" customHeight="1">
      <c r="B2104" s="228">
        <v>4321</v>
      </c>
      <c r="C2104" s="229" t="s">
        <v>20472</v>
      </c>
      <c r="D2104" s="160" t="s">
        <v>20473</v>
      </c>
      <c r="E2104" s="246" t="s">
        <v>133</v>
      </c>
      <c r="F2104" s="160" t="s">
        <v>134</v>
      </c>
      <c r="G2104" s="229" t="s">
        <v>182</v>
      </c>
      <c r="H2104" s="230">
        <v>5</v>
      </c>
      <c r="I2104" s="230">
        <v>15</v>
      </c>
      <c r="J2104" s="230" t="s">
        <v>20474</v>
      </c>
      <c r="K2104" s="238" t="s">
        <v>19064</v>
      </c>
      <c r="L2104" s="229" t="s">
        <v>20475</v>
      </c>
      <c r="M2104" s="230"/>
    </row>
    <row r="2105" spans="2:13" ht="15" customHeight="1">
      <c r="B2105" s="228">
        <v>2928</v>
      </c>
      <c r="C2105" s="229" t="s">
        <v>20476</v>
      </c>
      <c r="D2105" s="160" t="s">
        <v>20477</v>
      </c>
      <c r="E2105" s="246" t="s">
        <v>133</v>
      </c>
      <c r="F2105" s="160" t="s">
        <v>134</v>
      </c>
      <c r="G2105" s="229" t="s">
        <v>182</v>
      </c>
      <c r="H2105" s="230">
        <v>5</v>
      </c>
      <c r="I2105" s="230">
        <v>10</v>
      </c>
      <c r="J2105" s="230"/>
      <c r="K2105" s="238" t="s">
        <v>19064</v>
      </c>
      <c r="L2105" s="229"/>
      <c r="M2105" s="230" t="s">
        <v>19567</v>
      </c>
    </row>
    <row r="2106" spans="2:13" ht="15" customHeight="1">
      <c r="B2106" s="228">
        <v>5038</v>
      </c>
      <c r="C2106" s="229" t="s">
        <v>20478</v>
      </c>
      <c r="D2106" s="160" t="s">
        <v>20479</v>
      </c>
      <c r="E2106" s="246" t="s">
        <v>133</v>
      </c>
      <c r="F2106" s="160" t="s">
        <v>134</v>
      </c>
      <c r="G2106" s="229" t="s">
        <v>182</v>
      </c>
      <c r="H2106" s="230">
        <v>5</v>
      </c>
      <c r="I2106" s="230">
        <v>20</v>
      </c>
      <c r="J2106" s="230" t="s">
        <v>19193</v>
      </c>
      <c r="K2106" s="238" t="s">
        <v>19064</v>
      </c>
      <c r="L2106" s="229"/>
      <c r="M2106" s="230"/>
    </row>
    <row r="2107" spans="2:13" ht="15" customHeight="1">
      <c r="B2107" s="228">
        <v>5039</v>
      </c>
      <c r="C2107" s="229" t="s">
        <v>20480</v>
      </c>
      <c r="D2107" s="160" t="s">
        <v>20481</v>
      </c>
      <c r="E2107" s="246" t="s">
        <v>133</v>
      </c>
      <c r="F2107" s="160" t="s">
        <v>134</v>
      </c>
      <c r="G2107" s="229" t="s">
        <v>182</v>
      </c>
      <c r="H2107" s="230">
        <v>5</v>
      </c>
      <c r="I2107" s="230">
        <v>10</v>
      </c>
      <c r="J2107" s="230" t="s">
        <v>19193</v>
      </c>
      <c r="K2107" s="238" t="s">
        <v>19064</v>
      </c>
      <c r="L2107" s="229"/>
      <c r="M2107" s="230"/>
    </row>
    <row r="2108" spans="2:13" ht="15" customHeight="1">
      <c r="B2108" s="228"/>
      <c r="C2108" s="229" t="s">
        <v>20482</v>
      </c>
      <c r="D2108" s="160" t="s">
        <v>20483</v>
      </c>
      <c r="E2108" s="246" t="s">
        <v>133</v>
      </c>
      <c r="F2108" s="160" t="s">
        <v>134</v>
      </c>
      <c r="G2108" s="229" t="s">
        <v>182</v>
      </c>
      <c r="H2108" s="230">
        <v>5</v>
      </c>
      <c r="I2108" s="230">
        <v>10</v>
      </c>
      <c r="J2108" s="230"/>
      <c r="K2108" s="238" t="s">
        <v>19064</v>
      </c>
      <c r="L2108" s="229"/>
      <c r="M2108" s="230" t="s">
        <v>19567</v>
      </c>
    </row>
    <row r="2109" spans="2:13" ht="15" customHeight="1">
      <c r="B2109" s="228"/>
      <c r="C2109" s="229" t="s">
        <v>20484</v>
      </c>
      <c r="D2109" s="160" t="s">
        <v>7680</v>
      </c>
      <c r="E2109" s="246" t="s">
        <v>133</v>
      </c>
      <c r="F2109" s="160" t="s">
        <v>134</v>
      </c>
      <c r="G2109" s="229" t="s">
        <v>182</v>
      </c>
      <c r="H2109" s="230">
        <v>5</v>
      </c>
      <c r="I2109" s="230">
        <v>10</v>
      </c>
      <c r="J2109" s="230"/>
      <c r="K2109" s="238" t="s">
        <v>19064</v>
      </c>
      <c r="L2109" s="229"/>
      <c r="M2109" s="230" t="s">
        <v>19567</v>
      </c>
    </row>
    <row r="2110" spans="2:13" ht="15" customHeight="1">
      <c r="B2110" s="228">
        <v>3933</v>
      </c>
      <c r="C2110" s="229" t="s">
        <v>20485</v>
      </c>
      <c r="D2110" s="160" t="s">
        <v>20486</v>
      </c>
      <c r="E2110" s="246" t="s">
        <v>133</v>
      </c>
      <c r="F2110" s="160" t="s">
        <v>134</v>
      </c>
      <c r="G2110" s="229" t="s">
        <v>182</v>
      </c>
      <c r="H2110" s="230">
        <v>5</v>
      </c>
      <c r="I2110" s="230">
        <v>20</v>
      </c>
      <c r="J2110" s="230" t="s">
        <v>19469</v>
      </c>
      <c r="K2110" s="238" t="s">
        <v>19064</v>
      </c>
      <c r="L2110" s="229"/>
      <c r="M2110" s="230"/>
    </row>
    <row r="2111" spans="2:13" ht="15" customHeight="1">
      <c r="B2111" s="228"/>
      <c r="C2111" s="229" t="s">
        <v>20487</v>
      </c>
      <c r="D2111" s="160" t="s">
        <v>20488</v>
      </c>
      <c r="E2111" s="246" t="s">
        <v>133</v>
      </c>
      <c r="F2111" s="160" t="s">
        <v>134</v>
      </c>
      <c r="G2111" s="229" t="s">
        <v>182</v>
      </c>
      <c r="H2111" s="230">
        <v>5</v>
      </c>
      <c r="I2111" s="230">
        <v>10</v>
      </c>
      <c r="J2111" s="230"/>
      <c r="K2111" s="238" t="s">
        <v>19064</v>
      </c>
      <c r="L2111" s="229"/>
      <c r="M2111" s="230" t="s">
        <v>19567</v>
      </c>
    </row>
    <row r="2112" spans="2:13" ht="15" customHeight="1">
      <c r="B2112" s="228"/>
      <c r="C2112" s="229" t="s">
        <v>20489</v>
      </c>
      <c r="D2112" s="160" t="s">
        <v>20490</v>
      </c>
      <c r="E2112" s="246" t="s">
        <v>133</v>
      </c>
      <c r="F2112" s="160" t="s">
        <v>134</v>
      </c>
      <c r="G2112" s="229" t="s">
        <v>182</v>
      </c>
      <c r="H2112" s="230">
        <v>5</v>
      </c>
      <c r="I2112" s="230">
        <v>10</v>
      </c>
      <c r="J2112" s="230"/>
      <c r="K2112" s="238" t="s">
        <v>19064</v>
      </c>
      <c r="L2112" s="229"/>
      <c r="M2112" s="230" t="s">
        <v>19567</v>
      </c>
    </row>
    <row r="2113" spans="2:13" ht="15" customHeight="1">
      <c r="B2113" s="228"/>
      <c r="C2113" s="229" t="s">
        <v>20491</v>
      </c>
      <c r="D2113" s="160" t="s">
        <v>20492</v>
      </c>
      <c r="E2113" s="246" t="s">
        <v>133</v>
      </c>
      <c r="F2113" s="160" t="s">
        <v>134</v>
      </c>
      <c r="G2113" s="229" t="s">
        <v>182</v>
      </c>
      <c r="H2113" s="230">
        <v>5</v>
      </c>
      <c r="I2113" s="230">
        <v>10</v>
      </c>
      <c r="J2113" s="230"/>
      <c r="K2113" s="238" t="s">
        <v>19064</v>
      </c>
      <c r="L2113" s="229"/>
      <c r="M2113" s="230" t="s">
        <v>19567</v>
      </c>
    </row>
    <row r="2114" spans="2:13" ht="15" customHeight="1">
      <c r="B2114" s="228"/>
      <c r="C2114" s="229" t="s">
        <v>20493</v>
      </c>
      <c r="D2114" s="160" t="s">
        <v>20494</v>
      </c>
      <c r="E2114" s="246" t="s">
        <v>133</v>
      </c>
      <c r="F2114" s="160" t="s">
        <v>134</v>
      </c>
      <c r="G2114" s="229" t="s">
        <v>182</v>
      </c>
      <c r="H2114" s="230">
        <v>5</v>
      </c>
      <c r="I2114" s="230">
        <v>10</v>
      </c>
      <c r="J2114" s="230"/>
      <c r="K2114" s="238" t="s">
        <v>19064</v>
      </c>
      <c r="L2114" s="229"/>
      <c r="M2114" s="230" t="s">
        <v>19567</v>
      </c>
    </row>
    <row r="2115" spans="2:13" ht="15" customHeight="1">
      <c r="B2115" s="228"/>
      <c r="C2115" s="229" t="s">
        <v>20495</v>
      </c>
      <c r="D2115" s="160" t="s">
        <v>20496</v>
      </c>
      <c r="E2115" s="246" t="s">
        <v>133</v>
      </c>
      <c r="F2115" s="160" t="s">
        <v>134</v>
      </c>
      <c r="G2115" s="229" t="s">
        <v>182</v>
      </c>
      <c r="H2115" s="230">
        <v>5</v>
      </c>
      <c r="I2115" s="230">
        <v>10</v>
      </c>
      <c r="J2115" s="230"/>
      <c r="K2115" s="238" t="s">
        <v>19064</v>
      </c>
      <c r="L2115" s="229"/>
      <c r="M2115" s="230" t="s">
        <v>19567</v>
      </c>
    </row>
    <row r="2116" spans="2:13" ht="15" customHeight="1">
      <c r="B2116" s="228"/>
      <c r="C2116" s="229" t="s">
        <v>20497</v>
      </c>
      <c r="D2116" s="160" t="s">
        <v>20498</v>
      </c>
      <c r="E2116" s="246" t="s">
        <v>133</v>
      </c>
      <c r="F2116" s="160" t="s">
        <v>134</v>
      </c>
      <c r="G2116" s="229" t="s">
        <v>182</v>
      </c>
      <c r="H2116" s="230">
        <v>5</v>
      </c>
      <c r="I2116" s="230">
        <v>10</v>
      </c>
      <c r="J2116" s="230"/>
      <c r="K2116" s="238" t="s">
        <v>19064</v>
      </c>
      <c r="L2116" s="229"/>
      <c r="M2116" s="230" t="s">
        <v>19567</v>
      </c>
    </row>
    <row r="2117" spans="2:13" ht="15" customHeight="1">
      <c r="B2117" s="228"/>
      <c r="C2117" s="229" t="s">
        <v>20499</v>
      </c>
      <c r="D2117" s="160" t="s">
        <v>20500</v>
      </c>
      <c r="E2117" s="246" t="s">
        <v>133</v>
      </c>
      <c r="F2117" s="160" t="s">
        <v>134</v>
      </c>
      <c r="G2117" s="229" t="s">
        <v>182</v>
      </c>
      <c r="H2117" s="230">
        <v>5</v>
      </c>
      <c r="I2117" s="230">
        <v>10</v>
      </c>
      <c r="J2117" s="230"/>
      <c r="K2117" s="238" t="s">
        <v>19064</v>
      </c>
      <c r="L2117" s="229"/>
      <c r="M2117" s="230" t="s">
        <v>19567</v>
      </c>
    </row>
    <row r="2118" spans="2:13" ht="15" customHeight="1">
      <c r="B2118" s="228"/>
      <c r="C2118" s="229" t="s">
        <v>20501</v>
      </c>
      <c r="D2118" s="160" t="s">
        <v>20502</v>
      </c>
      <c r="E2118" s="246" t="s">
        <v>133</v>
      </c>
      <c r="F2118" s="160" t="s">
        <v>134</v>
      </c>
      <c r="G2118" s="229" t="s">
        <v>182</v>
      </c>
      <c r="H2118" s="230">
        <v>5</v>
      </c>
      <c r="I2118" s="230">
        <v>10</v>
      </c>
      <c r="J2118" s="230"/>
      <c r="K2118" s="238" t="s">
        <v>19064</v>
      </c>
      <c r="L2118" s="229"/>
      <c r="M2118" s="230" t="s">
        <v>19567</v>
      </c>
    </row>
    <row r="2119" spans="2:13" ht="15" customHeight="1">
      <c r="B2119" s="228"/>
      <c r="C2119" s="229" t="s">
        <v>20503</v>
      </c>
      <c r="D2119" s="160" t="s">
        <v>20504</v>
      </c>
      <c r="E2119" s="246" t="s">
        <v>133</v>
      </c>
      <c r="F2119" s="160" t="s">
        <v>134</v>
      </c>
      <c r="G2119" s="229" t="s">
        <v>182</v>
      </c>
      <c r="H2119" s="230">
        <v>5</v>
      </c>
      <c r="I2119" s="230">
        <v>10</v>
      </c>
      <c r="J2119" s="230"/>
      <c r="K2119" s="238" t="s">
        <v>19064</v>
      </c>
      <c r="L2119" s="229"/>
      <c r="M2119" s="230" t="s">
        <v>20505</v>
      </c>
    </row>
    <row r="2120" spans="2:13" ht="15" customHeight="1">
      <c r="B2120" s="228"/>
      <c r="C2120" s="229" t="s">
        <v>20506</v>
      </c>
      <c r="D2120" s="160" t="s">
        <v>20507</v>
      </c>
      <c r="E2120" s="246" t="s">
        <v>133</v>
      </c>
      <c r="F2120" s="160" t="s">
        <v>134</v>
      </c>
      <c r="G2120" s="229" t="s">
        <v>182</v>
      </c>
      <c r="H2120" s="230">
        <v>5</v>
      </c>
      <c r="I2120" s="230">
        <v>10</v>
      </c>
      <c r="J2120" s="230"/>
      <c r="K2120" s="238" t="s">
        <v>19064</v>
      </c>
      <c r="L2120" s="229"/>
      <c r="M2120" s="230" t="s">
        <v>20508</v>
      </c>
    </row>
    <row r="2121" spans="2:13" ht="15" customHeight="1">
      <c r="B2121" s="228">
        <v>4605</v>
      </c>
      <c r="C2121" s="229" t="s">
        <v>20509</v>
      </c>
      <c r="D2121" s="160" t="s">
        <v>20510</v>
      </c>
      <c r="E2121" s="246" t="s">
        <v>133</v>
      </c>
      <c r="F2121" s="160" t="s">
        <v>134</v>
      </c>
      <c r="G2121" s="229" t="s">
        <v>182</v>
      </c>
      <c r="H2121" s="230">
        <v>5</v>
      </c>
      <c r="I2121" s="230">
        <v>10</v>
      </c>
      <c r="J2121" s="230"/>
      <c r="K2121" s="238" t="s">
        <v>19064</v>
      </c>
      <c r="L2121" s="229"/>
      <c r="M2121" s="230" t="s">
        <v>19567</v>
      </c>
    </row>
    <row r="2122" spans="2:13" ht="15" customHeight="1">
      <c r="B2122" s="228"/>
      <c r="C2122" s="229" t="s">
        <v>20511</v>
      </c>
      <c r="D2122" s="160" t="s">
        <v>20512</v>
      </c>
      <c r="E2122" s="246" t="s">
        <v>133</v>
      </c>
      <c r="F2122" s="160" t="s">
        <v>134</v>
      </c>
      <c r="G2122" s="229" t="s">
        <v>182</v>
      </c>
      <c r="H2122" s="230">
        <v>5</v>
      </c>
      <c r="I2122" s="230">
        <v>10</v>
      </c>
      <c r="J2122" s="230"/>
      <c r="K2122" s="238" t="s">
        <v>19064</v>
      </c>
      <c r="L2122" s="229"/>
      <c r="M2122" s="230" t="s">
        <v>20508</v>
      </c>
    </row>
    <row r="2123" spans="2:13" ht="15" customHeight="1">
      <c r="B2123" s="228">
        <v>4606</v>
      </c>
      <c r="C2123" s="229" t="s">
        <v>20513</v>
      </c>
      <c r="D2123" s="160" t="s">
        <v>20514</v>
      </c>
      <c r="E2123" s="246" t="s">
        <v>133</v>
      </c>
      <c r="F2123" s="160" t="s">
        <v>134</v>
      </c>
      <c r="G2123" s="229" t="s">
        <v>182</v>
      </c>
      <c r="H2123" s="230">
        <v>5</v>
      </c>
      <c r="I2123" s="230">
        <v>10</v>
      </c>
      <c r="J2123" s="230"/>
      <c r="K2123" s="238" t="s">
        <v>19064</v>
      </c>
      <c r="L2123" s="229"/>
      <c r="M2123" s="230" t="s">
        <v>19567</v>
      </c>
    </row>
    <row r="2124" spans="2:13" ht="15" customHeight="1">
      <c r="B2124" s="228"/>
      <c r="C2124" s="229" t="s">
        <v>20515</v>
      </c>
      <c r="D2124" s="160" t="s">
        <v>20516</v>
      </c>
      <c r="E2124" s="246" t="s">
        <v>133</v>
      </c>
      <c r="F2124" s="160" t="s">
        <v>134</v>
      </c>
      <c r="G2124" s="229" t="s">
        <v>182</v>
      </c>
      <c r="H2124" s="230">
        <v>5</v>
      </c>
      <c r="I2124" s="230">
        <v>10</v>
      </c>
      <c r="J2124" s="230"/>
      <c r="K2124" s="238" t="s">
        <v>19064</v>
      </c>
      <c r="L2124" s="229"/>
      <c r="M2124" s="230" t="s">
        <v>19567</v>
      </c>
    </row>
    <row r="2125" spans="2:13" ht="15" customHeight="1">
      <c r="B2125" s="228"/>
      <c r="C2125" s="229" t="s">
        <v>20517</v>
      </c>
      <c r="D2125" s="160" t="s">
        <v>20518</v>
      </c>
      <c r="E2125" s="246" t="s">
        <v>133</v>
      </c>
      <c r="F2125" s="160" t="s">
        <v>134</v>
      </c>
      <c r="G2125" s="229" t="s">
        <v>182</v>
      </c>
      <c r="H2125" s="230">
        <v>1</v>
      </c>
      <c r="I2125" s="230">
        <v>2</v>
      </c>
      <c r="J2125" s="230"/>
      <c r="K2125" s="238" t="s">
        <v>19064</v>
      </c>
      <c r="L2125" s="229"/>
      <c r="M2125" s="230" t="s">
        <v>19567</v>
      </c>
    </row>
    <row r="2126" spans="2:13" ht="15" customHeight="1">
      <c r="B2126" s="228">
        <v>3255</v>
      </c>
      <c r="C2126" s="229" t="s">
        <v>20519</v>
      </c>
      <c r="D2126" s="160" t="s">
        <v>20520</v>
      </c>
      <c r="E2126" s="246" t="s">
        <v>133</v>
      </c>
      <c r="F2126" s="160" t="s">
        <v>134</v>
      </c>
      <c r="G2126" s="229" t="s">
        <v>182</v>
      </c>
      <c r="H2126" s="230">
        <v>1</v>
      </c>
      <c r="I2126" s="230">
        <v>2</v>
      </c>
      <c r="J2126" s="240" t="s">
        <v>19947</v>
      </c>
      <c r="K2126" s="238" t="s">
        <v>19064</v>
      </c>
      <c r="L2126" s="229"/>
      <c r="M2126" s="230"/>
    </row>
    <row r="2127" spans="2:13" ht="15" customHeight="1">
      <c r="B2127" s="228">
        <v>3256</v>
      </c>
      <c r="C2127" s="229" t="s">
        <v>20521</v>
      </c>
      <c r="D2127" s="160" t="s">
        <v>20522</v>
      </c>
      <c r="E2127" s="246" t="s">
        <v>133</v>
      </c>
      <c r="F2127" s="160" t="s">
        <v>134</v>
      </c>
      <c r="G2127" s="229" t="s">
        <v>182</v>
      </c>
      <c r="H2127" s="230">
        <v>1</v>
      </c>
      <c r="I2127" s="230">
        <v>2</v>
      </c>
      <c r="J2127" s="230" t="s">
        <v>19955</v>
      </c>
      <c r="K2127" s="238" t="s">
        <v>19064</v>
      </c>
      <c r="L2127" s="229"/>
      <c r="M2127" s="230"/>
    </row>
    <row r="2128" spans="2:13" ht="15" customHeight="1">
      <c r="B2128" s="228">
        <v>2812</v>
      </c>
      <c r="C2128" s="229" t="s">
        <v>20523</v>
      </c>
      <c r="D2128" s="160" t="s">
        <v>20524</v>
      </c>
      <c r="E2128" s="246" t="s">
        <v>133</v>
      </c>
      <c r="F2128" s="160" t="s">
        <v>134</v>
      </c>
      <c r="G2128" s="229" t="s">
        <v>182</v>
      </c>
      <c r="H2128" s="230">
        <v>5</v>
      </c>
      <c r="I2128" s="230">
        <v>10</v>
      </c>
      <c r="J2128" s="246" t="s">
        <v>20525</v>
      </c>
      <c r="K2128" s="238" t="s">
        <v>19064</v>
      </c>
      <c r="L2128" s="229"/>
      <c r="M2128" s="230"/>
    </row>
    <row r="2129" spans="2:13" ht="15" customHeight="1">
      <c r="B2129" s="228">
        <v>7164</v>
      </c>
      <c r="C2129" s="229" t="s">
        <v>20526</v>
      </c>
      <c r="D2129" s="160" t="s">
        <v>20527</v>
      </c>
      <c r="E2129" s="246" t="s">
        <v>133</v>
      </c>
      <c r="F2129" s="160" t="s">
        <v>134</v>
      </c>
      <c r="G2129" s="229" t="s">
        <v>182</v>
      </c>
      <c r="H2129" s="230">
        <v>5</v>
      </c>
      <c r="I2129" s="230">
        <v>15</v>
      </c>
      <c r="J2129" s="230" t="s">
        <v>20145</v>
      </c>
      <c r="K2129" s="238" t="s">
        <v>19064</v>
      </c>
      <c r="L2129" s="229" t="s">
        <v>20475</v>
      </c>
      <c r="M2129" s="230"/>
    </row>
    <row r="2130" spans="2:13" ht="15" customHeight="1">
      <c r="B2130" s="228">
        <v>4391</v>
      </c>
      <c r="C2130" s="229" t="s">
        <v>20528</v>
      </c>
      <c r="D2130" s="160" t="s">
        <v>20529</v>
      </c>
      <c r="E2130" s="246" t="s">
        <v>133</v>
      </c>
      <c r="F2130" s="160" t="s">
        <v>134</v>
      </c>
      <c r="G2130" s="229" t="s">
        <v>182</v>
      </c>
      <c r="H2130" s="230">
        <v>6</v>
      </c>
      <c r="I2130" s="230">
        <v>18</v>
      </c>
      <c r="J2130" s="230" t="s">
        <v>19501</v>
      </c>
      <c r="K2130" s="238" t="s">
        <v>19064</v>
      </c>
      <c r="L2130" s="229" t="s">
        <v>20422</v>
      </c>
      <c r="M2130" s="230"/>
    </row>
    <row r="2131" spans="2:13" ht="15" customHeight="1">
      <c r="B2131" s="228">
        <v>4144</v>
      </c>
      <c r="C2131" s="229" t="s">
        <v>20530</v>
      </c>
      <c r="D2131" s="160" t="s">
        <v>20531</v>
      </c>
      <c r="E2131" s="246" t="s">
        <v>133</v>
      </c>
      <c r="F2131" s="160" t="s">
        <v>134</v>
      </c>
      <c r="G2131" s="229" t="s">
        <v>182</v>
      </c>
      <c r="H2131" s="230">
        <v>5</v>
      </c>
      <c r="I2131" s="230">
        <v>10</v>
      </c>
      <c r="J2131" s="230" t="s">
        <v>19501</v>
      </c>
      <c r="K2131" s="238" t="s">
        <v>19064</v>
      </c>
      <c r="L2131" s="229" t="s">
        <v>20532</v>
      </c>
      <c r="M2131" s="230"/>
    </row>
    <row r="2132" spans="2:13" ht="15" customHeight="1">
      <c r="B2132" s="228">
        <v>3812</v>
      </c>
      <c r="C2132" s="229" t="s">
        <v>20533</v>
      </c>
      <c r="D2132" s="160" t="s">
        <v>20534</v>
      </c>
      <c r="E2132" s="246" t="s">
        <v>133</v>
      </c>
      <c r="F2132" s="160" t="s">
        <v>134</v>
      </c>
      <c r="G2132" s="229" t="s">
        <v>182</v>
      </c>
      <c r="H2132" s="230">
        <v>1</v>
      </c>
      <c r="I2132" s="230">
        <v>3</v>
      </c>
      <c r="J2132" s="230" t="s">
        <v>19763</v>
      </c>
      <c r="K2132" s="238" t="s">
        <v>19064</v>
      </c>
      <c r="L2132" s="229" t="s">
        <v>20535</v>
      </c>
      <c r="M2132" s="230" t="s">
        <v>20536</v>
      </c>
    </row>
    <row r="2133" spans="2:13" ht="15" customHeight="1">
      <c r="B2133" s="228">
        <v>4433</v>
      </c>
      <c r="C2133" s="229" t="s">
        <v>20537</v>
      </c>
      <c r="D2133" s="160" t="s">
        <v>20538</v>
      </c>
      <c r="E2133" s="246" t="s">
        <v>133</v>
      </c>
      <c r="F2133" s="160" t="s">
        <v>134</v>
      </c>
      <c r="G2133" s="229" t="s">
        <v>182</v>
      </c>
      <c r="H2133" s="230">
        <v>2</v>
      </c>
      <c r="I2133" s="230">
        <v>7</v>
      </c>
      <c r="J2133" s="230" t="s">
        <v>19763</v>
      </c>
      <c r="K2133" s="238" t="s">
        <v>19064</v>
      </c>
      <c r="L2133" s="229" t="s">
        <v>20535</v>
      </c>
      <c r="M2133" s="230"/>
    </row>
    <row r="2134" spans="2:13" ht="15" customHeight="1">
      <c r="B2134" s="228"/>
      <c r="C2134" s="229" t="s">
        <v>20539</v>
      </c>
      <c r="D2134" s="160" t="s">
        <v>20540</v>
      </c>
      <c r="E2134" s="246" t="s">
        <v>133</v>
      </c>
      <c r="F2134" s="160" t="s">
        <v>134</v>
      </c>
      <c r="G2134" s="229" t="s">
        <v>182</v>
      </c>
      <c r="H2134" s="230">
        <v>1</v>
      </c>
      <c r="I2134" s="230">
        <v>3</v>
      </c>
      <c r="J2134" s="230" t="s">
        <v>20541</v>
      </c>
      <c r="K2134" s="238" t="s">
        <v>19064</v>
      </c>
      <c r="L2134" s="229" t="s">
        <v>20535</v>
      </c>
      <c r="M2134" s="230" t="s">
        <v>20536</v>
      </c>
    </row>
    <row r="2135" spans="2:13" ht="15" customHeight="1">
      <c r="B2135" s="228"/>
      <c r="C2135" s="229" t="s">
        <v>20542</v>
      </c>
      <c r="D2135" s="160" t="s">
        <v>20543</v>
      </c>
      <c r="E2135" s="246" t="s">
        <v>133</v>
      </c>
      <c r="F2135" s="160" t="s">
        <v>134</v>
      </c>
      <c r="G2135" s="229" t="s">
        <v>182</v>
      </c>
      <c r="H2135" s="230">
        <v>2</v>
      </c>
      <c r="I2135" s="230">
        <v>7</v>
      </c>
      <c r="J2135" s="230" t="s">
        <v>20544</v>
      </c>
      <c r="K2135" s="238" t="s">
        <v>19064</v>
      </c>
      <c r="L2135" s="229" t="s">
        <v>20535</v>
      </c>
      <c r="M2135" s="230" t="s">
        <v>20545</v>
      </c>
    </row>
    <row r="2136" spans="2:13" ht="15" customHeight="1">
      <c r="B2136" s="228"/>
      <c r="C2136" s="229" t="s">
        <v>20546</v>
      </c>
      <c r="D2136" s="160" t="s">
        <v>20547</v>
      </c>
      <c r="E2136" s="246" t="s">
        <v>133</v>
      </c>
      <c r="F2136" s="160" t="s">
        <v>134</v>
      </c>
      <c r="G2136" s="229" t="s">
        <v>182</v>
      </c>
      <c r="H2136" s="230">
        <v>1</v>
      </c>
      <c r="I2136" s="230">
        <v>3</v>
      </c>
      <c r="J2136" s="230" t="s">
        <v>20548</v>
      </c>
      <c r="K2136" s="238" t="s">
        <v>19064</v>
      </c>
      <c r="L2136" s="229" t="s">
        <v>20535</v>
      </c>
      <c r="M2136" s="230" t="s">
        <v>20545</v>
      </c>
    </row>
    <row r="2137" spans="2:13" ht="15" customHeight="1">
      <c r="B2137" s="228">
        <v>4246</v>
      </c>
      <c r="C2137" s="229" t="s">
        <v>20549</v>
      </c>
      <c r="D2137" s="160" t="s">
        <v>20550</v>
      </c>
      <c r="E2137" s="246" t="s">
        <v>133</v>
      </c>
      <c r="F2137" s="160" t="s">
        <v>134</v>
      </c>
      <c r="G2137" s="229" t="s">
        <v>182</v>
      </c>
      <c r="H2137" s="230">
        <v>2</v>
      </c>
      <c r="I2137" s="230">
        <v>7</v>
      </c>
      <c r="J2137" s="230" t="s">
        <v>20544</v>
      </c>
      <c r="K2137" s="238" t="s">
        <v>19064</v>
      </c>
      <c r="L2137" s="229" t="s">
        <v>20535</v>
      </c>
      <c r="M2137" s="230"/>
    </row>
    <row r="2138" spans="2:13" ht="15" customHeight="1">
      <c r="B2138" s="228">
        <v>3875</v>
      </c>
      <c r="C2138" s="229" t="s">
        <v>20551</v>
      </c>
      <c r="D2138" s="160" t="s">
        <v>20552</v>
      </c>
      <c r="E2138" s="246" t="s">
        <v>133</v>
      </c>
      <c r="F2138" s="160" t="s">
        <v>134</v>
      </c>
      <c r="G2138" s="229" t="s">
        <v>182</v>
      </c>
      <c r="H2138" s="230">
        <v>2</v>
      </c>
      <c r="I2138" s="230">
        <v>4</v>
      </c>
      <c r="J2138" s="230" t="s">
        <v>19939</v>
      </c>
      <c r="K2138" s="238" t="s">
        <v>19064</v>
      </c>
      <c r="L2138" s="229"/>
      <c r="M2138" s="230"/>
    </row>
    <row r="2139" spans="2:13" ht="15" customHeight="1">
      <c r="B2139" s="228">
        <v>6419</v>
      </c>
      <c r="C2139" s="229" t="s">
        <v>20553</v>
      </c>
      <c r="D2139" s="160" t="s">
        <v>20554</v>
      </c>
      <c r="E2139" s="246" t="s">
        <v>133</v>
      </c>
      <c r="F2139" s="160" t="s">
        <v>134</v>
      </c>
      <c r="G2139" s="229" t="s">
        <v>182</v>
      </c>
      <c r="H2139" s="230">
        <v>2</v>
      </c>
      <c r="I2139" s="230">
        <v>10</v>
      </c>
      <c r="J2139" s="230" t="s">
        <v>19731</v>
      </c>
      <c r="K2139" s="238" t="s">
        <v>19064</v>
      </c>
      <c r="L2139" s="229"/>
      <c r="M2139" s="230"/>
    </row>
    <row r="2140" spans="2:13" ht="15" customHeight="1">
      <c r="B2140" s="228">
        <v>4582</v>
      </c>
      <c r="C2140" s="229" t="s">
        <v>20555</v>
      </c>
      <c r="D2140" s="160" t="s">
        <v>20556</v>
      </c>
      <c r="E2140" s="246" t="s">
        <v>133</v>
      </c>
      <c r="F2140" s="160" t="s">
        <v>134</v>
      </c>
      <c r="G2140" s="229" t="s">
        <v>182</v>
      </c>
      <c r="H2140" s="230">
        <v>2</v>
      </c>
      <c r="I2140" s="230">
        <v>5</v>
      </c>
      <c r="J2140" s="230" t="s">
        <v>20557</v>
      </c>
      <c r="K2140" s="238" t="s">
        <v>19064</v>
      </c>
      <c r="L2140" s="229" t="s">
        <v>20558</v>
      </c>
      <c r="M2140" s="230"/>
    </row>
    <row r="2141" spans="2:13" ht="15" customHeight="1">
      <c r="B2141" s="228">
        <v>4881</v>
      </c>
      <c r="C2141" s="229" t="s">
        <v>20559</v>
      </c>
      <c r="D2141" s="160" t="s">
        <v>20560</v>
      </c>
      <c r="E2141" s="246" t="s">
        <v>133</v>
      </c>
      <c r="F2141" s="160" t="s">
        <v>134</v>
      </c>
      <c r="G2141" s="229" t="s">
        <v>182</v>
      </c>
      <c r="H2141" s="230">
        <v>1</v>
      </c>
      <c r="I2141" s="230">
        <v>4</v>
      </c>
      <c r="J2141" s="230" t="s">
        <v>20561</v>
      </c>
      <c r="K2141" s="238" t="s">
        <v>19064</v>
      </c>
      <c r="L2141" s="229"/>
      <c r="M2141" s="230"/>
    </row>
    <row r="2142" spans="2:13" ht="15" customHeight="1">
      <c r="B2142" s="228">
        <v>4893</v>
      </c>
      <c r="C2142" s="229" t="s">
        <v>20562</v>
      </c>
      <c r="D2142" s="160" t="s">
        <v>20563</v>
      </c>
      <c r="E2142" s="246" t="s">
        <v>133</v>
      </c>
      <c r="F2142" s="160" t="s">
        <v>134</v>
      </c>
      <c r="G2142" s="229" t="s">
        <v>182</v>
      </c>
      <c r="H2142" s="230">
        <v>2</v>
      </c>
      <c r="I2142" s="230">
        <v>8</v>
      </c>
      <c r="J2142" s="230" t="s">
        <v>20564</v>
      </c>
      <c r="K2142" s="238" t="s">
        <v>19064</v>
      </c>
      <c r="L2142" s="229"/>
      <c r="M2142" s="230"/>
    </row>
    <row r="2143" spans="2:13" ht="15" customHeight="1">
      <c r="B2143" s="228">
        <v>4880</v>
      </c>
      <c r="C2143" s="229" t="s">
        <v>20565</v>
      </c>
      <c r="D2143" s="160" t="s">
        <v>20566</v>
      </c>
      <c r="E2143" s="246" t="s">
        <v>133</v>
      </c>
      <c r="F2143" s="160" t="s">
        <v>134</v>
      </c>
      <c r="G2143" s="229" t="s">
        <v>182</v>
      </c>
      <c r="H2143" s="230">
        <v>2</v>
      </c>
      <c r="I2143" s="230">
        <v>8</v>
      </c>
      <c r="J2143" s="230" t="s">
        <v>20561</v>
      </c>
      <c r="K2143" s="238" t="s">
        <v>19064</v>
      </c>
      <c r="L2143" s="229"/>
      <c r="M2143" s="230"/>
    </row>
    <row r="2144" spans="2:13" ht="15" customHeight="1">
      <c r="B2144" s="228">
        <v>4724</v>
      </c>
      <c r="C2144" s="229" t="s">
        <v>20567</v>
      </c>
      <c r="D2144" s="160" t="s">
        <v>20568</v>
      </c>
      <c r="E2144" s="246" t="s">
        <v>133</v>
      </c>
      <c r="F2144" s="160" t="s">
        <v>134</v>
      </c>
      <c r="G2144" s="229" t="s">
        <v>182</v>
      </c>
      <c r="H2144" s="230">
        <v>1</v>
      </c>
      <c r="I2144" s="230">
        <v>2</v>
      </c>
      <c r="J2144" s="230" t="s">
        <v>19526</v>
      </c>
      <c r="K2144" s="238" t="s">
        <v>19064</v>
      </c>
      <c r="L2144" s="229" t="s">
        <v>20569</v>
      </c>
      <c r="M2144" s="230"/>
    </row>
    <row r="2145" spans="2:13" ht="15" customHeight="1">
      <c r="B2145" s="228">
        <v>4431</v>
      </c>
      <c r="C2145" s="229" t="s">
        <v>20570</v>
      </c>
      <c r="D2145" s="160" t="s">
        <v>20571</v>
      </c>
      <c r="E2145" s="246" t="s">
        <v>133</v>
      </c>
      <c r="F2145" s="160" t="s">
        <v>134</v>
      </c>
      <c r="G2145" s="229" t="s">
        <v>182</v>
      </c>
      <c r="H2145" s="230">
        <v>2</v>
      </c>
      <c r="I2145" s="230">
        <v>6</v>
      </c>
      <c r="J2145" s="230" t="s">
        <v>20572</v>
      </c>
      <c r="K2145" s="238" t="s">
        <v>19064</v>
      </c>
      <c r="L2145" s="229" t="s">
        <v>20573</v>
      </c>
      <c r="M2145" s="230"/>
    </row>
    <row r="2146" spans="2:13" ht="15" customHeight="1">
      <c r="B2146" s="228">
        <v>4317</v>
      </c>
      <c r="C2146" s="229" t="s">
        <v>20574</v>
      </c>
      <c r="D2146" s="160" t="s">
        <v>20575</v>
      </c>
      <c r="E2146" s="246" t="s">
        <v>133</v>
      </c>
      <c r="F2146" s="160" t="s">
        <v>134</v>
      </c>
      <c r="G2146" s="229" t="s">
        <v>182</v>
      </c>
      <c r="H2146" s="230">
        <v>1</v>
      </c>
      <c r="I2146" s="230">
        <v>2</v>
      </c>
      <c r="J2146" s="230" t="s">
        <v>19508</v>
      </c>
      <c r="K2146" s="238" t="s">
        <v>19064</v>
      </c>
      <c r="L2146" s="229"/>
      <c r="M2146" s="230"/>
    </row>
    <row r="2147" spans="2:13" ht="15" customHeight="1">
      <c r="B2147" s="228">
        <v>4432</v>
      </c>
      <c r="C2147" s="229" t="s">
        <v>20576</v>
      </c>
      <c r="D2147" s="160" t="s">
        <v>20577</v>
      </c>
      <c r="E2147" s="246" t="s">
        <v>133</v>
      </c>
      <c r="F2147" s="160" t="s">
        <v>134</v>
      </c>
      <c r="G2147" s="229" t="s">
        <v>182</v>
      </c>
      <c r="H2147" s="230">
        <v>1</v>
      </c>
      <c r="I2147" s="230">
        <v>2</v>
      </c>
      <c r="J2147" s="230" t="s">
        <v>20572</v>
      </c>
      <c r="K2147" s="238" t="s">
        <v>19064</v>
      </c>
      <c r="L2147" s="229" t="s">
        <v>20569</v>
      </c>
      <c r="M2147" s="230"/>
    </row>
    <row r="2148" spans="2:13" ht="15" customHeight="1">
      <c r="B2148" s="228">
        <v>4225</v>
      </c>
      <c r="C2148" s="229" t="s">
        <v>20578</v>
      </c>
      <c r="D2148" s="160" t="s">
        <v>20579</v>
      </c>
      <c r="E2148" s="246" t="s">
        <v>133</v>
      </c>
      <c r="F2148" s="160" t="s">
        <v>134</v>
      </c>
      <c r="G2148" s="229" t="s">
        <v>182</v>
      </c>
      <c r="H2148" s="230">
        <v>2</v>
      </c>
      <c r="I2148" s="230">
        <v>6</v>
      </c>
      <c r="J2148" s="270" t="s">
        <v>19515</v>
      </c>
      <c r="K2148" s="238" t="s">
        <v>19064</v>
      </c>
      <c r="L2148" s="229" t="s">
        <v>20475</v>
      </c>
      <c r="M2148" s="230"/>
    </row>
    <row r="2149" spans="2:13" ht="15" customHeight="1">
      <c r="B2149" s="228">
        <v>4294</v>
      </c>
      <c r="C2149" s="229" t="s">
        <v>20580</v>
      </c>
      <c r="D2149" s="160" t="s">
        <v>20581</v>
      </c>
      <c r="E2149" s="246" t="s">
        <v>133</v>
      </c>
      <c r="F2149" s="160" t="s">
        <v>134</v>
      </c>
      <c r="G2149" s="229" t="s">
        <v>182</v>
      </c>
      <c r="H2149" s="230">
        <v>2</v>
      </c>
      <c r="I2149" s="230">
        <v>6</v>
      </c>
      <c r="J2149" s="230" t="s">
        <v>19526</v>
      </c>
      <c r="K2149" s="238" t="s">
        <v>19064</v>
      </c>
      <c r="L2149" s="229" t="s">
        <v>20582</v>
      </c>
      <c r="M2149" s="230"/>
    </row>
    <row r="2150" spans="2:13" ht="15" customHeight="1">
      <c r="B2150" s="228">
        <v>4726</v>
      </c>
      <c r="C2150" s="229" t="s">
        <v>20583</v>
      </c>
      <c r="D2150" s="160" t="s">
        <v>20584</v>
      </c>
      <c r="E2150" s="246" t="s">
        <v>133</v>
      </c>
      <c r="F2150" s="160" t="s">
        <v>134</v>
      </c>
      <c r="G2150" s="229" t="s">
        <v>182</v>
      </c>
      <c r="H2150" s="230">
        <v>1</v>
      </c>
      <c r="I2150" s="230">
        <v>2</v>
      </c>
      <c r="J2150" s="230" t="s">
        <v>19508</v>
      </c>
      <c r="K2150" s="238" t="s">
        <v>19064</v>
      </c>
      <c r="L2150" s="229" t="s">
        <v>20585</v>
      </c>
      <c r="M2150" s="230"/>
    </row>
    <row r="2151" spans="2:13" ht="15" customHeight="1">
      <c r="B2151" s="228">
        <v>4299</v>
      </c>
      <c r="C2151" s="229" t="s">
        <v>20586</v>
      </c>
      <c r="D2151" s="160" t="s">
        <v>20587</v>
      </c>
      <c r="E2151" s="246" t="s">
        <v>133</v>
      </c>
      <c r="F2151" s="160" t="s">
        <v>134</v>
      </c>
      <c r="G2151" s="229" t="s">
        <v>182</v>
      </c>
      <c r="H2151" s="230">
        <v>1</v>
      </c>
      <c r="I2151" s="230">
        <v>3</v>
      </c>
      <c r="J2151" s="230" t="s">
        <v>19526</v>
      </c>
      <c r="K2151" s="238" t="s">
        <v>19064</v>
      </c>
      <c r="L2151" s="229"/>
      <c r="M2151" s="230"/>
    </row>
    <row r="2152" spans="2:13" ht="15" customHeight="1">
      <c r="B2152" s="228">
        <v>4296</v>
      </c>
      <c r="C2152" s="229" t="s">
        <v>20588</v>
      </c>
      <c r="D2152" s="160" t="s">
        <v>20589</v>
      </c>
      <c r="E2152" s="246" t="s">
        <v>133</v>
      </c>
      <c r="F2152" s="160" t="s">
        <v>134</v>
      </c>
      <c r="G2152" s="229" t="s">
        <v>182</v>
      </c>
      <c r="H2152" s="230">
        <v>2</v>
      </c>
      <c r="I2152" s="230">
        <v>6</v>
      </c>
      <c r="J2152" s="230" t="s">
        <v>19526</v>
      </c>
      <c r="K2152" s="238" t="s">
        <v>19064</v>
      </c>
      <c r="L2152" s="229"/>
      <c r="M2152" s="230"/>
    </row>
    <row r="2153" spans="2:13" ht="15" customHeight="1">
      <c r="B2153" s="228">
        <v>4357</v>
      </c>
      <c r="C2153" s="229" t="s">
        <v>20590</v>
      </c>
      <c r="D2153" s="160" t="s">
        <v>20591</v>
      </c>
      <c r="E2153" s="246" t="s">
        <v>133</v>
      </c>
      <c r="F2153" s="160" t="s">
        <v>134</v>
      </c>
      <c r="G2153" s="229" t="s">
        <v>182</v>
      </c>
      <c r="H2153" s="230">
        <v>2</v>
      </c>
      <c r="I2153" s="230">
        <v>6</v>
      </c>
      <c r="J2153" s="230" t="s">
        <v>19519</v>
      </c>
      <c r="K2153" s="238" t="s">
        <v>19064</v>
      </c>
      <c r="L2153" s="229"/>
      <c r="M2153" s="230"/>
    </row>
    <row r="2154" spans="2:13" ht="15" customHeight="1">
      <c r="B2154" s="228">
        <v>4280</v>
      </c>
      <c r="C2154" s="229" t="s">
        <v>20592</v>
      </c>
      <c r="D2154" s="160" t="s">
        <v>20593</v>
      </c>
      <c r="E2154" s="246" t="s">
        <v>133</v>
      </c>
      <c r="F2154" s="160" t="s">
        <v>134</v>
      </c>
      <c r="G2154" s="229" t="s">
        <v>182</v>
      </c>
      <c r="H2154" s="230">
        <v>2</v>
      </c>
      <c r="I2154" s="230">
        <v>6</v>
      </c>
      <c r="J2154" s="230" t="s">
        <v>19519</v>
      </c>
      <c r="K2154" s="238" t="s">
        <v>19064</v>
      </c>
      <c r="L2154" s="229"/>
      <c r="M2154" s="230"/>
    </row>
    <row r="2155" spans="2:13" ht="15" customHeight="1">
      <c r="B2155" s="228">
        <v>4363</v>
      </c>
      <c r="C2155" s="229" t="s">
        <v>20594</v>
      </c>
      <c r="D2155" s="160" t="s">
        <v>20595</v>
      </c>
      <c r="E2155" s="246" t="s">
        <v>133</v>
      </c>
      <c r="F2155" s="160" t="s">
        <v>134</v>
      </c>
      <c r="G2155" s="229" t="s">
        <v>182</v>
      </c>
      <c r="H2155" s="230">
        <v>2</v>
      </c>
      <c r="I2155" s="230">
        <v>6</v>
      </c>
      <c r="J2155" s="230" t="s">
        <v>20474</v>
      </c>
      <c r="K2155" s="238" t="s">
        <v>19064</v>
      </c>
      <c r="L2155" s="229" t="s">
        <v>20475</v>
      </c>
      <c r="M2155" s="230"/>
    </row>
    <row r="2156" spans="2:13" ht="15" customHeight="1">
      <c r="B2156" s="228"/>
      <c r="C2156" s="229" t="s">
        <v>20596</v>
      </c>
      <c r="D2156" s="160" t="s">
        <v>20597</v>
      </c>
      <c r="E2156" s="246" t="s">
        <v>133</v>
      </c>
      <c r="F2156" s="160" t="s">
        <v>134</v>
      </c>
      <c r="G2156" s="229" t="s">
        <v>182</v>
      </c>
      <c r="H2156" s="230">
        <v>5</v>
      </c>
      <c r="I2156" s="230">
        <v>10</v>
      </c>
      <c r="J2156" s="230"/>
      <c r="K2156" s="238" t="s">
        <v>19064</v>
      </c>
      <c r="L2156" s="229"/>
      <c r="M2156" s="230" t="s">
        <v>19567</v>
      </c>
    </row>
    <row r="2157" spans="2:13" ht="15" customHeight="1">
      <c r="B2157" s="228">
        <v>4458</v>
      </c>
      <c r="C2157" s="229" t="s">
        <v>20598</v>
      </c>
      <c r="D2157" s="160" t="s">
        <v>20599</v>
      </c>
      <c r="E2157" s="246" t="s">
        <v>133</v>
      </c>
      <c r="F2157" s="160" t="s">
        <v>134</v>
      </c>
      <c r="G2157" s="229" t="s">
        <v>182</v>
      </c>
      <c r="H2157" s="230">
        <v>1</v>
      </c>
      <c r="I2157" s="230">
        <v>2</v>
      </c>
      <c r="J2157" s="230" t="s">
        <v>19222</v>
      </c>
      <c r="K2157" s="238" t="s">
        <v>19064</v>
      </c>
      <c r="L2157" s="229" t="s">
        <v>20600</v>
      </c>
      <c r="M2157" s="230"/>
    </row>
    <row r="2158" spans="2:13" ht="15" customHeight="1">
      <c r="B2158" s="228">
        <v>6583</v>
      </c>
      <c r="C2158" s="229" t="s">
        <v>20601</v>
      </c>
      <c r="D2158" s="160" t="s">
        <v>20602</v>
      </c>
      <c r="E2158" s="246" t="s">
        <v>133</v>
      </c>
      <c r="F2158" s="160" t="s">
        <v>134</v>
      </c>
      <c r="G2158" s="229" t="s">
        <v>182</v>
      </c>
      <c r="H2158" s="230">
        <v>1</v>
      </c>
      <c r="I2158" s="230">
        <v>3</v>
      </c>
      <c r="J2158" s="230" t="s">
        <v>20603</v>
      </c>
      <c r="K2158" s="238" t="s">
        <v>19064</v>
      </c>
      <c r="L2158" s="229" t="s">
        <v>19230</v>
      </c>
      <c r="M2158" s="230"/>
    </row>
    <row r="2159" spans="2:13" ht="15" customHeight="1">
      <c r="B2159" s="228">
        <v>5933</v>
      </c>
      <c r="C2159" s="229" t="s">
        <v>20604</v>
      </c>
      <c r="D2159" s="160" t="s">
        <v>20605</v>
      </c>
      <c r="E2159" s="246" t="s">
        <v>133</v>
      </c>
      <c r="F2159" s="160" t="s">
        <v>134</v>
      </c>
      <c r="G2159" s="229" t="s">
        <v>182</v>
      </c>
      <c r="H2159" s="230">
        <v>1</v>
      </c>
      <c r="I2159" s="230">
        <v>2</v>
      </c>
      <c r="J2159" s="230" t="s">
        <v>19531</v>
      </c>
      <c r="K2159" s="238" t="s">
        <v>19064</v>
      </c>
      <c r="L2159" s="229" t="s">
        <v>19230</v>
      </c>
      <c r="M2159" s="230"/>
    </row>
    <row r="2160" spans="2:13" ht="15" customHeight="1">
      <c r="B2160" s="228">
        <v>5930</v>
      </c>
      <c r="C2160" s="229" t="s">
        <v>20606</v>
      </c>
      <c r="D2160" s="160" t="s">
        <v>20607</v>
      </c>
      <c r="E2160" s="246" t="s">
        <v>133</v>
      </c>
      <c r="F2160" s="160" t="s">
        <v>134</v>
      </c>
      <c r="G2160" s="229" t="s">
        <v>182</v>
      </c>
      <c r="H2160" s="230">
        <v>4</v>
      </c>
      <c r="I2160" s="230">
        <v>8</v>
      </c>
      <c r="J2160" s="230" t="s">
        <v>19878</v>
      </c>
      <c r="K2160" s="238" t="s">
        <v>19064</v>
      </c>
      <c r="L2160" s="229" t="s">
        <v>19230</v>
      </c>
      <c r="M2160" s="230"/>
    </row>
    <row r="2161" spans="2:13" ht="15" customHeight="1">
      <c r="B2161" s="228">
        <v>4876</v>
      </c>
      <c r="C2161" s="229" t="s">
        <v>20608</v>
      </c>
      <c r="D2161" s="160" t="s">
        <v>20609</v>
      </c>
      <c r="E2161" s="246" t="s">
        <v>133</v>
      </c>
      <c r="F2161" s="160" t="s">
        <v>134</v>
      </c>
      <c r="G2161" s="229" t="s">
        <v>182</v>
      </c>
      <c r="H2161" s="230">
        <v>4</v>
      </c>
      <c r="I2161" s="230">
        <v>8</v>
      </c>
      <c r="J2161" s="230" t="s">
        <v>19878</v>
      </c>
      <c r="K2161" s="238" t="s">
        <v>19064</v>
      </c>
      <c r="L2161" s="229" t="s">
        <v>19230</v>
      </c>
      <c r="M2161" s="230"/>
    </row>
    <row r="2162" spans="2:13" ht="15" customHeight="1">
      <c r="B2162" s="228">
        <v>5931</v>
      </c>
      <c r="C2162" s="229" t="s">
        <v>20610</v>
      </c>
      <c r="D2162" s="160" t="s">
        <v>20611</v>
      </c>
      <c r="E2162" s="246" t="s">
        <v>133</v>
      </c>
      <c r="F2162" s="160" t="s">
        <v>134</v>
      </c>
      <c r="G2162" s="229" t="s">
        <v>182</v>
      </c>
      <c r="H2162" s="230">
        <v>1</v>
      </c>
      <c r="I2162" s="230">
        <v>2</v>
      </c>
      <c r="J2162" s="230" t="s">
        <v>19878</v>
      </c>
      <c r="K2162" s="238" t="s">
        <v>19064</v>
      </c>
      <c r="L2162" s="229" t="s">
        <v>19230</v>
      </c>
      <c r="M2162" s="230"/>
    </row>
    <row r="2163" spans="2:13" ht="15" customHeight="1">
      <c r="B2163" s="228">
        <v>5932</v>
      </c>
      <c r="C2163" s="229" t="s">
        <v>20612</v>
      </c>
      <c r="D2163" s="160" t="s">
        <v>20613</v>
      </c>
      <c r="E2163" s="246" t="s">
        <v>133</v>
      </c>
      <c r="F2163" s="160" t="s">
        <v>134</v>
      </c>
      <c r="G2163" s="229" t="s">
        <v>182</v>
      </c>
      <c r="H2163" s="230">
        <v>1</v>
      </c>
      <c r="I2163" s="230">
        <v>2</v>
      </c>
      <c r="J2163" s="230"/>
      <c r="K2163" s="238" t="s">
        <v>19064</v>
      </c>
      <c r="L2163" s="229" t="s">
        <v>19230</v>
      </c>
      <c r="M2163" s="230" t="s">
        <v>20614</v>
      </c>
    </row>
    <row r="2164" spans="2:13" ht="15" customHeight="1">
      <c r="B2164" s="228"/>
      <c r="C2164" s="229" t="s">
        <v>20615</v>
      </c>
      <c r="D2164" s="160" t="s">
        <v>20616</v>
      </c>
      <c r="E2164" s="246" t="s">
        <v>133</v>
      </c>
      <c r="F2164" s="160" t="s">
        <v>134</v>
      </c>
      <c r="G2164" s="229" t="s">
        <v>182</v>
      </c>
      <c r="H2164" s="230">
        <v>2</v>
      </c>
      <c r="I2164" s="230">
        <v>4</v>
      </c>
      <c r="J2164" s="230"/>
      <c r="K2164" s="238" t="s">
        <v>19064</v>
      </c>
      <c r="L2164" s="229" t="s">
        <v>19230</v>
      </c>
      <c r="M2164" s="230"/>
    </row>
    <row r="2165" spans="2:13" ht="15" customHeight="1">
      <c r="B2165" s="228">
        <v>4625</v>
      </c>
      <c r="C2165" s="229" t="s">
        <v>20617</v>
      </c>
      <c r="D2165" s="160" t="s">
        <v>20618</v>
      </c>
      <c r="E2165" s="246" t="s">
        <v>133</v>
      </c>
      <c r="F2165" s="160" t="s">
        <v>134</v>
      </c>
      <c r="G2165" s="229" t="s">
        <v>182</v>
      </c>
      <c r="H2165" s="230">
        <v>2</v>
      </c>
      <c r="I2165" s="230">
        <v>4</v>
      </c>
      <c r="J2165" s="230" t="s">
        <v>19878</v>
      </c>
      <c r="K2165" s="238" t="s">
        <v>19064</v>
      </c>
      <c r="L2165" s="229" t="s">
        <v>19230</v>
      </c>
      <c r="M2165" s="230"/>
    </row>
    <row r="2166" spans="2:13" ht="15" customHeight="1">
      <c r="B2166" s="228">
        <v>4626</v>
      </c>
      <c r="C2166" s="229" t="s">
        <v>20619</v>
      </c>
      <c r="D2166" s="160" t="s">
        <v>20620</v>
      </c>
      <c r="E2166" s="246" t="s">
        <v>133</v>
      </c>
      <c r="F2166" s="160" t="s">
        <v>134</v>
      </c>
      <c r="G2166" s="229" t="s">
        <v>182</v>
      </c>
      <c r="H2166" s="230">
        <v>2</v>
      </c>
      <c r="I2166" s="230">
        <v>4</v>
      </c>
      <c r="J2166" s="230" t="s">
        <v>19878</v>
      </c>
      <c r="K2166" s="238" t="s">
        <v>19064</v>
      </c>
      <c r="L2166" s="229" t="s">
        <v>19230</v>
      </c>
      <c r="M2166" s="230"/>
    </row>
    <row r="2167" spans="2:13" ht="15" customHeight="1">
      <c r="B2167" s="228">
        <v>4624</v>
      </c>
      <c r="C2167" s="229" t="s">
        <v>20621</v>
      </c>
      <c r="D2167" s="160" t="s">
        <v>20622</v>
      </c>
      <c r="E2167" s="246" t="s">
        <v>133</v>
      </c>
      <c r="F2167" s="160" t="s">
        <v>134</v>
      </c>
      <c r="G2167" s="229" t="s">
        <v>182</v>
      </c>
      <c r="H2167" s="230">
        <v>2</v>
      </c>
      <c r="I2167" s="230">
        <v>4</v>
      </c>
      <c r="J2167" s="230" t="s">
        <v>19878</v>
      </c>
      <c r="K2167" s="238" t="s">
        <v>19064</v>
      </c>
      <c r="L2167" s="229" t="s">
        <v>19230</v>
      </c>
      <c r="M2167" s="230"/>
    </row>
    <row r="2168" spans="2:13" ht="15" customHeight="1">
      <c r="B2168" s="228"/>
      <c r="C2168" s="229" t="s">
        <v>20623</v>
      </c>
      <c r="D2168" s="160" t="s">
        <v>20624</v>
      </c>
      <c r="E2168" s="246" t="s">
        <v>133</v>
      </c>
      <c r="F2168" s="160" t="s">
        <v>134</v>
      </c>
      <c r="G2168" s="229" t="s">
        <v>182</v>
      </c>
      <c r="H2168" s="230">
        <v>1</v>
      </c>
      <c r="I2168" s="230">
        <v>3</v>
      </c>
      <c r="J2168" s="230"/>
      <c r="K2168" s="238" t="s">
        <v>19064</v>
      </c>
      <c r="L2168" s="229" t="s">
        <v>20625</v>
      </c>
      <c r="M2168" s="230" t="s">
        <v>20626</v>
      </c>
    </row>
    <row r="2169" spans="2:13" ht="15" customHeight="1">
      <c r="B2169" s="228"/>
      <c r="C2169" s="229" t="s">
        <v>20627</v>
      </c>
      <c r="D2169" s="160" t="s">
        <v>20628</v>
      </c>
      <c r="E2169" s="246" t="s">
        <v>133</v>
      </c>
      <c r="F2169" s="160" t="s">
        <v>134</v>
      </c>
      <c r="G2169" s="229" t="s">
        <v>182</v>
      </c>
      <c r="H2169" s="230">
        <v>3</v>
      </c>
      <c r="I2169" s="230">
        <v>14</v>
      </c>
      <c r="J2169" s="230"/>
      <c r="K2169" s="238" t="s">
        <v>19064</v>
      </c>
      <c r="L2169" s="229" t="s">
        <v>20629</v>
      </c>
      <c r="M2169" s="230"/>
    </row>
    <row r="2170" spans="2:13" ht="15" customHeight="1">
      <c r="B2170" s="228"/>
      <c r="C2170" s="229" t="s">
        <v>20630</v>
      </c>
      <c r="D2170" s="160" t="s">
        <v>20631</v>
      </c>
      <c r="E2170" s="246" t="s">
        <v>133</v>
      </c>
      <c r="F2170" s="160" t="s">
        <v>134</v>
      </c>
      <c r="G2170" s="229" t="s">
        <v>182</v>
      </c>
      <c r="H2170" s="230">
        <v>3</v>
      </c>
      <c r="I2170" s="230">
        <v>14</v>
      </c>
      <c r="J2170" s="230"/>
      <c r="K2170" s="238" t="s">
        <v>19064</v>
      </c>
      <c r="L2170" s="229" t="s">
        <v>20629</v>
      </c>
      <c r="M2170" s="230"/>
    </row>
    <row r="2171" spans="2:13" ht="15" customHeight="1">
      <c r="B2171" s="228"/>
      <c r="C2171" s="229" t="s">
        <v>20632</v>
      </c>
      <c r="D2171" s="160" t="s">
        <v>20633</v>
      </c>
      <c r="E2171" s="246" t="s">
        <v>133</v>
      </c>
      <c r="F2171" s="160" t="s">
        <v>134</v>
      </c>
      <c r="G2171" s="229" t="s">
        <v>182</v>
      </c>
      <c r="H2171" s="230">
        <v>4</v>
      </c>
      <c r="I2171" s="230">
        <v>8</v>
      </c>
      <c r="J2171" s="230"/>
      <c r="K2171" s="238" t="s">
        <v>19064</v>
      </c>
      <c r="L2171" s="229" t="s">
        <v>20422</v>
      </c>
      <c r="M2171" s="230" t="s">
        <v>20634</v>
      </c>
    </row>
    <row r="2172" spans="2:13" ht="15" customHeight="1">
      <c r="B2172" s="228">
        <v>4602</v>
      </c>
      <c r="C2172" s="229" t="s">
        <v>20635</v>
      </c>
      <c r="D2172" s="160" t="s">
        <v>20636</v>
      </c>
      <c r="E2172" s="246" t="s">
        <v>133</v>
      </c>
      <c r="F2172" s="160" t="s">
        <v>134</v>
      </c>
      <c r="G2172" s="229" t="s">
        <v>182</v>
      </c>
      <c r="H2172" s="230">
        <v>4</v>
      </c>
      <c r="I2172" s="230">
        <v>8</v>
      </c>
      <c r="J2172" s="230" t="s">
        <v>20637</v>
      </c>
      <c r="K2172" s="238" t="s">
        <v>19064</v>
      </c>
      <c r="L2172" s="229" t="s">
        <v>20422</v>
      </c>
      <c r="M2172" s="230" t="s">
        <v>20638</v>
      </c>
    </row>
    <row r="2173" spans="2:13" ht="15" customHeight="1">
      <c r="B2173" s="228"/>
      <c r="C2173" s="229" t="s">
        <v>20635</v>
      </c>
      <c r="D2173" s="160" t="s">
        <v>20636</v>
      </c>
      <c r="E2173" s="246" t="s">
        <v>133</v>
      </c>
      <c r="F2173" s="160" t="s">
        <v>134</v>
      </c>
      <c r="G2173" s="229" t="s">
        <v>182</v>
      </c>
      <c r="H2173" s="230">
        <v>4</v>
      </c>
      <c r="I2173" s="230">
        <v>8</v>
      </c>
      <c r="J2173" s="230"/>
      <c r="K2173" s="238" t="s">
        <v>19064</v>
      </c>
      <c r="L2173" s="229"/>
      <c r="M2173" s="230"/>
    </row>
    <row r="2174" spans="2:13" ht="15" customHeight="1">
      <c r="B2174" s="228">
        <v>4604</v>
      </c>
      <c r="C2174" s="229" t="s">
        <v>20639</v>
      </c>
      <c r="D2174" s="160" t="s">
        <v>20640</v>
      </c>
      <c r="E2174" s="246" t="s">
        <v>133</v>
      </c>
      <c r="F2174" s="160" t="s">
        <v>134</v>
      </c>
      <c r="G2174" s="229" t="s">
        <v>182</v>
      </c>
      <c r="H2174" s="230">
        <v>2</v>
      </c>
      <c r="I2174" s="230">
        <v>4</v>
      </c>
      <c r="J2174" s="230" t="s">
        <v>20637</v>
      </c>
      <c r="K2174" s="238" t="s">
        <v>19064</v>
      </c>
      <c r="L2174" s="229" t="s">
        <v>20422</v>
      </c>
      <c r="M2174" s="230" t="s">
        <v>20641</v>
      </c>
    </row>
    <row r="2175" spans="2:13" ht="15" customHeight="1">
      <c r="B2175" s="228">
        <v>4601</v>
      </c>
      <c r="C2175" s="229" t="s">
        <v>20642</v>
      </c>
      <c r="D2175" s="160" t="s">
        <v>20643</v>
      </c>
      <c r="E2175" s="246" t="s">
        <v>133</v>
      </c>
      <c r="F2175" s="160" t="s">
        <v>134</v>
      </c>
      <c r="G2175" s="229" t="s">
        <v>182</v>
      </c>
      <c r="H2175" s="230">
        <v>1</v>
      </c>
      <c r="I2175" s="230">
        <v>2</v>
      </c>
      <c r="J2175" s="230" t="s">
        <v>20637</v>
      </c>
      <c r="K2175" s="238" t="s">
        <v>19064</v>
      </c>
      <c r="L2175" s="229" t="s">
        <v>20422</v>
      </c>
      <c r="M2175" s="230" t="s">
        <v>20644</v>
      </c>
    </row>
    <row r="2176" spans="2:13" ht="15" customHeight="1">
      <c r="B2176" s="228">
        <v>4600</v>
      </c>
      <c r="C2176" s="229" t="s">
        <v>20645</v>
      </c>
      <c r="D2176" s="160" t="s">
        <v>20646</v>
      </c>
      <c r="E2176" s="246" t="s">
        <v>133</v>
      </c>
      <c r="F2176" s="160" t="s">
        <v>134</v>
      </c>
      <c r="G2176" s="229" t="s">
        <v>182</v>
      </c>
      <c r="H2176" s="230">
        <v>1</v>
      </c>
      <c r="I2176" s="230">
        <v>2</v>
      </c>
      <c r="J2176" s="230" t="s">
        <v>20637</v>
      </c>
      <c r="K2176" s="238" t="s">
        <v>19064</v>
      </c>
      <c r="L2176" s="229" t="s">
        <v>20422</v>
      </c>
      <c r="M2176" s="230" t="s">
        <v>20647</v>
      </c>
    </row>
    <row r="2177" spans="2:13" ht="15" customHeight="1">
      <c r="B2177" s="228">
        <v>6931</v>
      </c>
      <c r="C2177" s="229" t="s">
        <v>20648</v>
      </c>
      <c r="D2177" s="160" t="s">
        <v>20649</v>
      </c>
      <c r="E2177" s="246" t="s">
        <v>133</v>
      </c>
      <c r="F2177" s="160" t="s">
        <v>134</v>
      </c>
      <c r="G2177" s="229" t="s">
        <v>182</v>
      </c>
      <c r="H2177" s="230">
        <v>1</v>
      </c>
      <c r="I2177" s="230">
        <v>2</v>
      </c>
      <c r="J2177" s="230" t="s">
        <v>20650</v>
      </c>
      <c r="K2177" s="238" t="s">
        <v>19064</v>
      </c>
      <c r="L2177" s="229" t="s">
        <v>20651</v>
      </c>
      <c r="M2177" s="230"/>
    </row>
    <row r="2178" spans="2:13" ht="15" customHeight="1">
      <c r="B2178" s="228">
        <v>4607</v>
      </c>
      <c r="C2178" s="229" t="s">
        <v>20652</v>
      </c>
      <c r="D2178" s="160" t="s">
        <v>20653</v>
      </c>
      <c r="E2178" s="246" t="s">
        <v>133</v>
      </c>
      <c r="F2178" s="160" t="s">
        <v>134</v>
      </c>
      <c r="G2178" s="229" t="s">
        <v>182</v>
      </c>
      <c r="H2178" s="230">
        <v>1</v>
      </c>
      <c r="I2178" s="230">
        <v>2</v>
      </c>
      <c r="J2178" s="230" t="s">
        <v>20654</v>
      </c>
      <c r="K2178" s="238" t="s">
        <v>19064</v>
      </c>
      <c r="L2178" s="229" t="s">
        <v>20655</v>
      </c>
      <c r="M2178" s="230" t="s">
        <v>20656</v>
      </c>
    </row>
    <row r="2179" spans="2:13" ht="15" customHeight="1">
      <c r="B2179" s="228">
        <v>4583</v>
      </c>
      <c r="C2179" s="229" t="s">
        <v>20657</v>
      </c>
      <c r="D2179" s="160" t="s">
        <v>20658</v>
      </c>
      <c r="E2179" s="246" t="s">
        <v>133</v>
      </c>
      <c r="F2179" s="160" t="s">
        <v>134</v>
      </c>
      <c r="G2179" s="229" t="s">
        <v>182</v>
      </c>
      <c r="H2179" s="230">
        <v>4</v>
      </c>
      <c r="I2179" s="230">
        <v>8</v>
      </c>
      <c r="J2179" s="230" t="s">
        <v>19559</v>
      </c>
      <c r="K2179" s="238" t="s">
        <v>19064</v>
      </c>
      <c r="L2179" s="229"/>
      <c r="M2179" s="230"/>
    </row>
    <row r="2180" spans="2:13" ht="15" customHeight="1">
      <c r="B2180" s="228">
        <v>4967</v>
      </c>
      <c r="C2180" s="229" t="s">
        <v>20659</v>
      </c>
      <c r="D2180" s="160" t="s">
        <v>20660</v>
      </c>
      <c r="E2180" s="246" t="s">
        <v>133</v>
      </c>
      <c r="F2180" s="160" t="s">
        <v>134</v>
      </c>
      <c r="G2180" s="229" t="s">
        <v>182</v>
      </c>
      <c r="H2180" s="230">
        <v>4</v>
      </c>
      <c r="I2180" s="230">
        <v>8</v>
      </c>
      <c r="J2180" s="230" t="s">
        <v>19559</v>
      </c>
      <c r="K2180" s="238" t="s">
        <v>19064</v>
      </c>
      <c r="L2180" s="229"/>
      <c r="M2180" s="230"/>
    </row>
    <row r="2181" spans="2:13" ht="15" customHeight="1">
      <c r="B2181" s="228">
        <v>4585</v>
      </c>
      <c r="C2181" s="229" t="s">
        <v>20661</v>
      </c>
      <c r="D2181" s="160" t="s">
        <v>20662</v>
      </c>
      <c r="E2181" s="246" t="s">
        <v>133</v>
      </c>
      <c r="F2181" s="160" t="s">
        <v>134</v>
      </c>
      <c r="G2181" s="229" t="s">
        <v>182</v>
      </c>
      <c r="H2181" s="230">
        <v>4</v>
      </c>
      <c r="I2181" s="230">
        <v>8</v>
      </c>
      <c r="J2181" s="230" t="s">
        <v>19559</v>
      </c>
      <c r="K2181" s="238" t="s">
        <v>19064</v>
      </c>
      <c r="L2181" s="229"/>
      <c r="M2181" s="230"/>
    </row>
    <row r="2182" spans="2:13" ht="15" customHeight="1">
      <c r="B2182" s="228">
        <v>4959</v>
      </c>
      <c r="C2182" s="229" t="s">
        <v>20663</v>
      </c>
      <c r="D2182" s="160" t="s">
        <v>20664</v>
      </c>
      <c r="E2182" s="246" t="s">
        <v>133</v>
      </c>
      <c r="F2182" s="160" t="s">
        <v>134</v>
      </c>
      <c r="G2182" s="229" t="s">
        <v>182</v>
      </c>
      <c r="H2182" s="230">
        <v>4</v>
      </c>
      <c r="I2182" s="230">
        <v>8</v>
      </c>
      <c r="J2182" s="230" t="s">
        <v>19660</v>
      </c>
      <c r="K2182" s="238" t="s">
        <v>19064</v>
      </c>
      <c r="L2182" s="229"/>
      <c r="M2182" s="230"/>
    </row>
    <row r="2183" spans="2:13" ht="15" customHeight="1">
      <c r="B2183" s="228">
        <v>5325</v>
      </c>
      <c r="C2183" s="229" t="s">
        <v>20665</v>
      </c>
      <c r="D2183" s="160" t="s">
        <v>20666</v>
      </c>
      <c r="E2183" s="246" t="s">
        <v>133</v>
      </c>
      <c r="F2183" s="160" t="s">
        <v>134</v>
      </c>
      <c r="G2183" s="229" t="s">
        <v>182</v>
      </c>
      <c r="H2183" s="230">
        <v>1</v>
      </c>
      <c r="I2183" s="230">
        <v>2</v>
      </c>
      <c r="J2183" s="230" t="s">
        <v>19559</v>
      </c>
      <c r="K2183" s="238" t="s">
        <v>19064</v>
      </c>
      <c r="L2183" s="229"/>
      <c r="M2183" s="230"/>
    </row>
    <row r="2184" spans="2:13" ht="15" customHeight="1">
      <c r="B2184" s="228">
        <v>6757</v>
      </c>
      <c r="C2184" s="229" t="s">
        <v>20667</v>
      </c>
      <c r="D2184" s="160" t="s">
        <v>20668</v>
      </c>
      <c r="E2184" s="246" t="s">
        <v>133</v>
      </c>
      <c r="F2184" s="160" t="s">
        <v>134</v>
      </c>
      <c r="G2184" s="229" t="s">
        <v>182</v>
      </c>
      <c r="H2184" s="230">
        <v>1</v>
      </c>
      <c r="I2184" s="230">
        <v>2</v>
      </c>
      <c r="J2184" s="230" t="s">
        <v>20669</v>
      </c>
      <c r="K2184" s="238" t="s">
        <v>19064</v>
      </c>
      <c r="L2184" s="229"/>
      <c r="M2184" s="230"/>
    </row>
    <row r="2185" spans="2:13" ht="15" customHeight="1">
      <c r="B2185" s="228">
        <v>4603</v>
      </c>
      <c r="C2185" s="229" t="s">
        <v>20670</v>
      </c>
      <c r="D2185" s="160" t="s">
        <v>20671</v>
      </c>
      <c r="E2185" s="246" t="s">
        <v>133</v>
      </c>
      <c r="F2185" s="160" t="s">
        <v>134</v>
      </c>
      <c r="G2185" s="229" t="s">
        <v>182</v>
      </c>
      <c r="H2185" s="230">
        <v>1</v>
      </c>
      <c r="I2185" s="230">
        <v>2</v>
      </c>
      <c r="J2185" s="230" t="s">
        <v>20637</v>
      </c>
      <c r="K2185" s="238" t="s">
        <v>19064</v>
      </c>
      <c r="L2185" s="229"/>
      <c r="M2185" s="230"/>
    </row>
    <row r="2186" spans="2:13" ht="15" customHeight="1">
      <c r="B2186" s="228">
        <v>4608</v>
      </c>
      <c r="C2186" s="229" t="s">
        <v>20672</v>
      </c>
      <c r="D2186" s="160" t="s">
        <v>20673</v>
      </c>
      <c r="E2186" s="246" t="s">
        <v>133</v>
      </c>
      <c r="F2186" s="160" t="s">
        <v>134</v>
      </c>
      <c r="G2186" s="229" t="s">
        <v>182</v>
      </c>
      <c r="H2186" s="230">
        <v>1</v>
      </c>
      <c r="I2186" s="230">
        <v>2</v>
      </c>
      <c r="J2186" s="230" t="s">
        <v>20654</v>
      </c>
      <c r="K2186" s="238" t="s">
        <v>19064</v>
      </c>
      <c r="L2186" s="229" t="s">
        <v>20674</v>
      </c>
      <c r="M2186" s="230"/>
    </row>
    <row r="2187" spans="2:13" ht="15" customHeight="1">
      <c r="B2187" s="228">
        <v>4609</v>
      </c>
      <c r="C2187" s="229" t="s">
        <v>20675</v>
      </c>
      <c r="D2187" s="160" t="s">
        <v>20676</v>
      </c>
      <c r="E2187" s="246" t="s">
        <v>133</v>
      </c>
      <c r="F2187" s="160" t="s">
        <v>134</v>
      </c>
      <c r="G2187" s="229" t="s">
        <v>182</v>
      </c>
      <c r="H2187" s="230">
        <v>1</v>
      </c>
      <c r="I2187" s="230">
        <v>2</v>
      </c>
      <c r="J2187" s="230" t="s">
        <v>20654</v>
      </c>
      <c r="K2187" s="238" t="s">
        <v>19064</v>
      </c>
      <c r="L2187" s="229" t="s">
        <v>20674</v>
      </c>
      <c r="M2187" s="230"/>
    </row>
    <row r="2188" spans="2:13" ht="15" customHeight="1">
      <c r="B2188" s="228">
        <v>4611</v>
      </c>
      <c r="C2188" s="229" t="s">
        <v>20677</v>
      </c>
      <c r="D2188" s="160" t="s">
        <v>20678</v>
      </c>
      <c r="E2188" s="246" t="s">
        <v>133</v>
      </c>
      <c r="F2188" s="160" t="s">
        <v>134</v>
      </c>
      <c r="G2188" s="229" t="s">
        <v>182</v>
      </c>
      <c r="H2188" s="230">
        <v>1</v>
      </c>
      <c r="I2188" s="230">
        <v>2</v>
      </c>
      <c r="J2188" s="230" t="s">
        <v>20654</v>
      </c>
      <c r="K2188" s="238" t="s">
        <v>19064</v>
      </c>
      <c r="L2188" s="229" t="s">
        <v>20674</v>
      </c>
      <c r="M2188" s="230"/>
    </row>
    <row r="2189" spans="2:13" ht="15" customHeight="1">
      <c r="B2189" s="228">
        <v>4610</v>
      </c>
      <c r="C2189" s="229" t="s">
        <v>20679</v>
      </c>
      <c r="D2189" s="160" t="s">
        <v>20680</v>
      </c>
      <c r="E2189" s="246" t="s">
        <v>133</v>
      </c>
      <c r="F2189" s="160" t="s">
        <v>134</v>
      </c>
      <c r="G2189" s="229" t="s">
        <v>182</v>
      </c>
      <c r="H2189" s="230">
        <v>1</v>
      </c>
      <c r="I2189" s="230">
        <v>2</v>
      </c>
      <c r="J2189" s="230" t="s">
        <v>20654</v>
      </c>
      <c r="K2189" s="238" t="s">
        <v>19064</v>
      </c>
      <c r="L2189" s="229" t="s">
        <v>20674</v>
      </c>
      <c r="M2189" s="230"/>
    </row>
    <row r="2190" spans="2:13" ht="15" customHeight="1">
      <c r="B2190" s="228">
        <v>4825</v>
      </c>
      <c r="C2190" s="229" t="s">
        <v>20681</v>
      </c>
      <c r="D2190" s="160" t="s">
        <v>20682</v>
      </c>
      <c r="E2190" s="246" t="s">
        <v>133</v>
      </c>
      <c r="F2190" s="160" t="s">
        <v>134</v>
      </c>
      <c r="G2190" s="229" t="s">
        <v>182</v>
      </c>
      <c r="H2190" s="230">
        <v>1</v>
      </c>
      <c r="I2190" s="230">
        <v>10</v>
      </c>
      <c r="J2190" s="230" t="s">
        <v>19501</v>
      </c>
      <c r="K2190" s="238" t="s">
        <v>19064</v>
      </c>
      <c r="L2190" s="229" t="s">
        <v>20683</v>
      </c>
      <c r="M2190" s="230"/>
    </row>
    <row r="2191" spans="2:13" ht="15" customHeight="1">
      <c r="B2191" s="228">
        <v>4826</v>
      </c>
      <c r="C2191" s="229" t="s">
        <v>20684</v>
      </c>
      <c r="D2191" s="160" t="s">
        <v>20685</v>
      </c>
      <c r="E2191" s="246" t="s">
        <v>133</v>
      </c>
      <c r="F2191" s="160" t="s">
        <v>134</v>
      </c>
      <c r="G2191" s="229" t="s">
        <v>182</v>
      </c>
      <c r="H2191" s="230">
        <v>1</v>
      </c>
      <c r="I2191" s="230">
        <v>10</v>
      </c>
      <c r="J2191" s="230" t="s">
        <v>19501</v>
      </c>
      <c r="K2191" s="238" t="s">
        <v>19064</v>
      </c>
      <c r="L2191" s="229" t="s">
        <v>20683</v>
      </c>
      <c r="M2191" s="230"/>
    </row>
    <row r="2192" spans="2:13" ht="15" customHeight="1">
      <c r="B2192" s="228">
        <v>6198</v>
      </c>
      <c r="C2192" s="229" t="s">
        <v>20686</v>
      </c>
      <c r="D2192" s="160" t="s">
        <v>20687</v>
      </c>
      <c r="E2192" s="246" t="s">
        <v>133</v>
      </c>
      <c r="F2192" s="160" t="s">
        <v>134</v>
      </c>
      <c r="G2192" s="229" t="s">
        <v>182</v>
      </c>
      <c r="H2192" s="230">
        <v>1</v>
      </c>
      <c r="I2192" s="230">
        <v>2</v>
      </c>
      <c r="J2192" s="230" t="s">
        <v>20688</v>
      </c>
      <c r="K2192" s="238" t="s">
        <v>19064</v>
      </c>
      <c r="L2192" s="229"/>
      <c r="M2192" s="230"/>
    </row>
    <row r="2193" spans="2:13" ht="15" customHeight="1">
      <c r="B2193" s="228">
        <v>7489</v>
      </c>
      <c r="C2193" s="229" t="s">
        <v>20689</v>
      </c>
      <c r="D2193" s="160" t="s">
        <v>20690</v>
      </c>
      <c r="E2193" s="246" t="s">
        <v>133</v>
      </c>
      <c r="F2193" s="160" t="s">
        <v>134</v>
      </c>
      <c r="G2193" s="229" t="s">
        <v>182</v>
      </c>
      <c r="H2193" s="230">
        <v>1</v>
      </c>
      <c r="I2193" s="230">
        <v>2</v>
      </c>
      <c r="J2193" s="230" t="s">
        <v>20018</v>
      </c>
      <c r="K2193" s="238" t="s">
        <v>19064</v>
      </c>
      <c r="L2193" s="229"/>
      <c r="M2193" s="230"/>
    </row>
    <row r="2194" spans="2:13" ht="15" customHeight="1">
      <c r="B2194" s="228"/>
      <c r="C2194" s="229" t="s">
        <v>20691</v>
      </c>
      <c r="D2194" s="160" t="s">
        <v>20692</v>
      </c>
      <c r="E2194" s="246" t="s">
        <v>133</v>
      </c>
      <c r="F2194" s="160" t="s">
        <v>134</v>
      </c>
      <c r="G2194" s="229" t="s">
        <v>182</v>
      </c>
      <c r="H2194" s="230">
        <v>1</v>
      </c>
      <c r="I2194" s="230">
        <v>2</v>
      </c>
      <c r="J2194" s="230" t="s">
        <v>20693</v>
      </c>
      <c r="K2194" s="238" t="s">
        <v>19064</v>
      </c>
      <c r="L2194" s="229"/>
      <c r="M2194" s="230" t="s">
        <v>20694</v>
      </c>
    </row>
    <row r="2195" spans="2:13" ht="15" customHeight="1">
      <c r="B2195" s="228"/>
      <c r="C2195" s="229" t="s">
        <v>20695</v>
      </c>
      <c r="D2195" s="160" t="s">
        <v>20696</v>
      </c>
      <c r="E2195" s="246" t="s">
        <v>133</v>
      </c>
      <c r="F2195" s="160" t="s">
        <v>134</v>
      </c>
      <c r="G2195" s="229" t="s">
        <v>182</v>
      </c>
      <c r="H2195" s="230">
        <v>1</v>
      </c>
      <c r="I2195" s="230">
        <v>2</v>
      </c>
      <c r="J2195" s="230" t="s">
        <v>20693</v>
      </c>
      <c r="K2195" s="238" t="s">
        <v>19064</v>
      </c>
      <c r="L2195" s="229"/>
      <c r="M2195" s="230"/>
    </row>
    <row r="2196" spans="2:13" ht="15" customHeight="1">
      <c r="B2196" s="228">
        <v>4882</v>
      </c>
      <c r="C2196" s="229" t="s">
        <v>20697</v>
      </c>
      <c r="D2196" s="160" t="s">
        <v>20698</v>
      </c>
      <c r="E2196" s="246" t="s">
        <v>133</v>
      </c>
      <c r="F2196" s="160" t="s">
        <v>134</v>
      </c>
      <c r="G2196" s="229" t="s">
        <v>182</v>
      </c>
      <c r="H2196" s="230">
        <v>1</v>
      </c>
      <c r="I2196" s="230">
        <v>2</v>
      </c>
      <c r="J2196" s="230" t="s">
        <v>20561</v>
      </c>
      <c r="K2196" s="238" t="s">
        <v>19064</v>
      </c>
      <c r="L2196" s="229"/>
      <c r="M2196" s="230"/>
    </row>
    <row r="2197" spans="2:13" ht="15" customHeight="1">
      <c r="B2197" s="228">
        <v>4894</v>
      </c>
      <c r="C2197" s="229" t="s">
        <v>20699</v>
      </c>
      <c r="D2197" s="160" t="s">
        <v>20700</v>
      </c>
      <c r="E2197" s="246" t="s">
        <v>133</v>
      </c>
      <c r="F2197" s="160" t="s">
        <v>134</v>
      </c>
      <c r="G2197" s="229" t="s">
        <v>182</v>
      </c>
      <c r="H2197" s="230">
        <v>1</v>
      </c>
      <c r="I2197" s="230">
        <v>2</v>
      </c>
      <c r="J2197" s="230" t="s">
        <v>20564</v>
      </c>
      <c r="K2197" s="238" t="s">
        <v>19064</v>
      </c>
      <c r="L2197" s="229"/>
      <c r="M2197" s="230"/>
    </row>
    <row r="2198" spans="2:13" ht="15" customHeight="1">
      <c r="B2198" s="228">
        <v>6646</v>
      </c>
      <c r="C2198" s="229" t="s">
        <v>20701</v>
      </c>
      <c r="D2198" s="160" t="s">
        <v>20702</v>
      </c>
      <c r="E2198" s="246" t="s">
        <v>133</v>
      </c>
      <c r="F2198" s="160" t="s">
        <v>134</v>
      </c>
      <c r="G2198" s="229" t="s">
        <v>182</v>
      </c>
      <c r="H2198" s="230">
        <v>1</v>
      </c>
      <c r="I2198" s="230">
        <v>2</v>
      </c>
      <c r="J2198" s="230" t="s">
        <v>19559</v>
      </c>
      <c r="K2198" s="238" t="s">
        <v>19064</v>
      </c>
      <c r="L2198" s="229"/>
      <c r="M2198" s="230"/>
    </row>
    <row r="2199" spans="2:13" ht="15" customHeight="1">
      <c r="B2199" s="228">
        <v>5232</v>
      </c>
      <c r="C2199" s="229" t="s">
        <v>20703</v>
      </c>
      <c r="D2199" s="160" t="s">
        <v>20704</v>
      </c>
      <c r="E2199" s="246" t="s">
        <v>133</v>
      </c>
      <c r="F2199" s="160" t="s">
        <v>134</v>
      </c>
      <c r="G2199" s="229" t="s">
        <v>182</v>
      </c>
      <c r="H2199" s="230">
        <v>4</v>
      </c>
      <c r="I2199" s="230">
        <v>10</v>
      </c>
      <c r="J2199" s="230" t="s">
        <v>20705</v>
      </c>
      <c r="K2199" s="238" t="s">
        <v>19064</v>
      </c>
      <c r="L2199" s="229" t="s">
        <v>20041</v>
      </c>
      <c r="M2199" s="230"/>
    </row>
    <row r="2200" spans="2:13" ht="15" customHeight="1">
      <c r="B2200" s="228">
        <v>5259</v>
      </c>
      <c r="C2200" s="229" t="s">
        <v>20706</v>
      </c>
      <c r="D2200" s="160" t="s">
        <v>20707</v>
      </c>
      <c r="E2200" s="246" t="s">
        <v>133</v>
      </c>
      <c r="F2200" s="160" t="s">
        <v>134</v>
      </c>
      <c r="G2200" s="229" t="s">
        <v>182</v>
      </c>
      <c r="H2200" s="230">
        <v>2</v>
      </c>
      <c r="I2200" s="230">
        <v>4</v>
      </c>
      <c r="J2200" s="230" t="s">
        <v>20040</v>
      </c>
      <c r="K2200" s="238" t="s">
        <v>19064</v>
      </c>
      <c r="L2200" s="229" t="s">
        <v>20041</v>
      </c>
      <c r="M2200" s="230"/>
    </row>
    <row r="2201" spans="2:13" ht="15" customHeight="1">
      <c r="B2201" s="228">
        <v>5225</v>
      </c>
      <c r="C2201" s="229" t="s">
        <v>20708</v>
      </c>
      <c r="D2201" s="160" t="s">
        <v>20709</v>
      </c>
      <c r="E2201" s="246" t="s">
        <v>133</v>
      </c>
      <c r="F2201" s="160" t="s">
        <v>134</v>
      </c>
      <c r="G2201" s="229" t="s">
        <v>182</v>
      </c>
      <c r="H2201" s="230">
        <v>2</v>
      </c>
      <c r="I2201" s="230">
        <v>4</v>
      </c>
      <c r="J2201" s="230" t="s">
        <v>20710</v>
      </c>
      <c r="K2201" s="238" t="s">
        <v>19064</v>
      </c>
      <c r="L2201" s="229" t="s">
        <v>20041</v>
      </c>
      <c r="M2201" s="230"/>
    </row>
    <row r="2202" spans="2:13" ht="15" customHeight="1">
      <c r="B2202" s="228">
        <v>6747</v>
      </c>
      <c r="C2202" s="229" t="s">
        <v>20711</v>
      </c>
      <c r="D2202" s="160" t="s">
        <v>20712</v>
      </c>
      <c r="E2202" s="246" t="s">
        <v>133</v>
      </c>
      <c r="F2202" s="160" t="s">
        <v>134</v>
      </c>
      <c r="G2202" s="229" t="s">
        <v>182</v>
      </c>
      <c r="H2202" s="230">
        <v>2</v>
      </c>
      <c r="I2202" s="230">
        <v>4</v>
      </c>
      <c r="J2202" s="230" t="s">
        <v>20713</v>
      </c>
      <c r="K2202" s="238" t="s">
        <v>19064</v>
      </c>
      <c r="L2202" s="229" t="s">
        <v>20041</v>
      </c>
      <c r="M2202" s="230"/>
    </row>
    <row r="2203" spans="2:13" ht="15" customHeight="1">
      <c r="B2203" s="228">
        <v>6216</v>
      </c>
      <c r="C2203" s="229" t="s">
        <v>20714</v>
      </c>
      <c r="D2203" s="160" t="s">
        <v>20715</v>
      </c>
      <c r="E2203" s="246" t="s">
        <v>133</v>
      </c>
      <c r="F2203" s="160" t="s">
        <v>134</v>
      </c>
      <c r="G2203" s="229" t="s">
        <v>182</v>
      </c>
      <c r="H2203" s="230">
        <v>2</v>
      </c>
      <c r="I2203" s="230">
        <v>4</v>
      </c>
      <c r="J2203" s="230" t="s">
        <v>19489</v>
      </c>
      <c r="K2203" s="238" t="s">
        <v>19064</v>
      </c>
      <c r="L2203" s="229" t="s">
        <v>20041</v>
      </c>
      <c r="M2203" s="230"/>
    </row>
    <row r="2204" spans="2:13" ht="15" customHeight="1">
      <c r="B2204" s="228">
        <v>5929</v>
      </c>
      <c r="C2204" s="229" t="s">
        <v>20716</v>
      </c>
      <c r="D2204" s="160" t="s">
        <v>20717</v>
      </c>
      <c r="E2204" s="246" t="s">
        <v>133</v>
      </c>
      <c r="F2204" s="160" t="s">
        <v>134</v>
      </c>
      <c r="G2204" s="229" t="s">
        <v>182</v>
      </c>
      <c r="H2204" s="230">
        <v>1</v>
      </c>
      <c r="I2204" s="230">
        <v>2</v>
      </c>
      <c r="J2204" s="230" t="s">
        <v>20718</v>
      </c>
      <c r="K2204" s="238" t="s">
        <v>19064</v>
      </c>
      <c r="L2204" s="229" t="s">
        <v>20190</v>
      </c>
      <c r="M2204" s="230"/>
    </row>
    <row r="2205" spans="2:13" ht="15" customHeight="1">
      <c r="B2205" s="228"/>
      <c r="C2205" s="229" t="s">
        <v>20719</v>
      </c>
      <c r="D2205" s="160" t="s">
        <v>20720</v>
      </c>
      <c r="E2205" s="246" t="s">
        <v>133</v>
      </c>
      <c r="F2205" s="160" t="s">
        <v>134</v>
      </c>
      <c r="G2205" s="229" t="s">
        <v>182</v>
      </c>
      <c r="H2205" s="230">
        <v>5</v>
      </c>
      <c r="I2205" s="230">
        <v>20</v>
      </c>
      <c r="J2205" s="230"/>
      <c r="K2205" s="238" t="s">
        <v>19064</v>
      </c>
      <c r="L2205" s="229"/>
      <c r="M2205" s="230" t="s">
        <v>19567</v>
      </c>
    </row>
    <row r="2206" spans="2:13" ht="15" customHeight="1">
      <c r="B2206" s="228"/>
      <c r="C2206" s="229" t="s">
        <v>20721</v>
      </c>
      <c r="D2206" s="160" t="s">
        <v>20722</v>
      </c>
      <c r="E2206" s="246" t="s">
        <v>133</v>
      </c>
      <c r="F2206" s="160" t="s">
        <v>134</v>
      </c>
      <c r="G2206" s="229" t="s">
        <v>182</v>
      </c>
      <c r="H2206" s="230">
        <v>5</v>
      </c>
      <c r="I2206" s="230">
        <v>20</v>
      </c>
      <c r="J2206" s="230"/>
      <c r="K2206" s="238" t="s">
        <v>19064</v>
      </c>
      <c r="L2206" s="229"/>
      <c r="M2206" s="230" t="s">
        <v>19567</v>
      </c>
    </row>
    <row r="2207" spans="2:13" ht="15" customHeight="1">
      <c r="B2207" s="228"/>
      <c r="C2207" s="229" t="s">
        <v>20723</v>
      </c>
      <c r="D2207" s="160" t="s">
        <v>20724</v>
      </c>
      <c r="E2207" s="246" t="s">
        <v>133</v>
      </c>
      <c r="F2207" s="160" t="s">
        <v>134</v>
      </c>
      <c r="G2207" s="229" t="s">
        <v>182</v>
      </c>
      <c r="H2207" s="230">
        <v>5</v>
      </c>
      <c r="I2207" s="230">
        <v>20</v>
      </c>
      <c r="J2207" s="230"/>
      <c r="K2207" s="238" t="s">
        <v>19064</v>
      </c>
      <c r="L2207" s="229"/>
      <c r="M2207" s="230" t="s">
        <v>19567</v>
      </c>
    </row>
    <row r="2208" spans="2:13" ht="15" customHeight="1">
      <c r="B2208" s="228">
        <v>4553</v>
      </c>
      <c r="C2208" s="229" t="s">
        <v>20725</v>
      </c>
      <c r="D2208" s="160" t="s">
        <v>20726</v>
      </c>
      <c r="E2208" s="246" t="s">
        <v>133</v>
      </c>
      <c r="F2208" s="160" t="s">
        <v>134</v>
      </c>
      <c r="G2208" s="229" t="s">
        <v>182</v>
      </c>
      <c r="H2208" s="230">
        <v>2</v>
      </c>
      <c r="I2208" s="230">
        <v>6</v>
      </c>
      <c r="J2208" s="230" t="s">
        <v>20727</v>
      </c>
      <c r="K2208" s="238" t="s">
        <v>19064</v>
      </c>
      <c r="L2208" s="229" t="s">
        <v>20728</v>
      </c>
      <c r="M2208" s="230"/>
    </row>
    <row r="2209" spans="2:13" ht="15" customHeight="1">
      <c r="B2209" s="228">
        <v>4957</v>
      </c>
      <c r="C2209" s="229" t="s">
        <v>20729</v>
      </c>
      <c r="D2209" s="160" t="s">
        <v>20730</v>
      </c>
      <c r="E2209" s="246" t="s">
        <v>133</v>
      </c>
      <c r="F2209" s="160" t="s">
        <v>134</v>
      </c>
      <c r="G2209" s="229" t="s">
        <v>182</v>
      </c>
      <c r="H2209" s="230">
        <v>2</v>
      </c>
      <c r="I2209" s="230">
        <v>8</v>
      </c>
      <c r="J2209" s="230" t="s">
        <v>20727</v>
      </c>
      <c r="K2209" s="238" t="s">
        <v>19064</v>
      </c>
      <c r="L2209" s="229" t="s">
        <v>20731</v>
      </c>
      <c r="M2209" s="230"/>
    </row>
    <row r="2210" spans="2:13" ht="15" customHeight="1">
      <c r="B2210" s="228"/>
      <c r="C2210" s="229" t="s">
        <v>20732</v>
      </c>
      <c r="D2210" s="160" t="s">
        <v>20733</v>
      </c>
      <c r="E2210" s="246" t="s">
        <v>133</v>
      </c>
      <c r="F2210" s="160" t="s">
        <v>134</v>
      </c>
      <c r="G2210" s="229" t="s">
        <v>182</v>
      </c>
      <c r="H2210" s="230">
        <v>1</v>
      </c>
      <c r="I2210" s="230">
        <v>2</v>
      </c>
      <c r="J2210" s="230"/>
      <c r="K2210" s="238" t="s">
        <v>19064</v>
      </c>
      <c r="L2210" s="229" t="s">
        <v>20734</v>
      </c>
      <c r="M2210" s="230"/>
    </row>
    <row r="2211" spans="2:13" ht="15" customHeight="1">
      <c r="B2211" s="228">
        <v>4548</v>
      </c>
      <c r="C2211" s="229" t="s">
        <v>20735</v>
      </c>
      <c r="D2211" s="160" t="s">
        <v>20736</v>
      </c>
      <c r="E2211" s="246" t="s">
        <v>133</v>
      </c>
      <c r="F2211" s="160" t="s">
        <v>134</v>
      </c>
      <c r="G2211" s="229" t="s">
        <v>182</v>
      </c>
      <c r="H2211" s="230">
        <v>2</v>
      </c>
      <c r="I2211" s="230">
        <v>4</v>
      </c>
      <c r="J2211" s="230" t="s">
        <v>19659</v>
      </c>
      <c r="K2211" s="238" t="s">
        <v>19064</v>
      </c>
      <c r="L2211" s="229" t="s">
        <v>20422</v>
      </c>
      <c r="M2211" s="230"/>
    </row>
    <row r="2212" spans="2:13" ht="15" customHeight="1">
      <c r="B2212" s="228">
        <v>5414</v>
      </c>
      <c r="C2212" s="229" t="s">
        <v>20737</v>
      </c>
      <c r="D2212" s="160" t="s">
        <v>20738</v>
      </c>
      <c r="E2212" s="246" t="s">
        <v>133</v>
      </c>
      <c r="F2212" s="160" t="s">
        <v>134</v>
      </c>
      <c r="G2212" s="229" t="s">
        <v>182</v>
      </c>
      <c r="H2212" s="230">
        <v>1</v>
      </c>
      <c r="I2212" s="230">
        <v>2</v>
      </c>
      <c r="J2212" s="230" t="s">
        <v>19787</v>
      </c>
      <c r="K2212" s="238" t="s">
        <v>19064</v>
      </c>
      <c r="L2212" s="229"/>
      <c r="M2212" s="230"/>
    </row>
    <row r="2213" spans="2:13" ht="15" customHeight="1">
      <c r="B2213" s="228">
        <v>5082</v>
      </c>
      <c r="C2213" s="229" t="s">
        <v>20739</v>
      </c>
      <c r="D2213" s="160" t="s">
        <v>20740</v>
      </c>
      <c r="E2213" s="246" t="s">
        <v>133</v>
      </c>
      <c r="F2213" s="160" t="s">
        <v>134</v>
      </c>
      <c r="G2213" s="229" t="s">
        <v>182</v>
      </c>
      <c r="H2213" s="230">
        <v>1</v>
      </c>
      <c r="I2213" s="230">
        <v>10</v>
      </c>
      <c r="J2213" s="230" t="s">
        <v>19458</v>
      </c>
      <c r="K2213" s="238" t="s">
        <v>19064</v>
      </c>
      <c r="L2213" s="229"/>
      <c r="M2213" s="230"/>
    </row>
    <row r="2214" spans="2:13" ht="15" customHeight="1">
      <c r="B2214" s="228">
        <v>5083</v>
      </c>
      <c r="C2214" s="229" t="s">
        <v>20741</v>
      </c>
      <c r="D2214" s="160" t="s">
        <v>20742</v>
      </c>
      <c r="E2214" s="246" t="s">
        <v>133</v>
      </c>
      <c r="F2214" s="160" t="s">
        <v>134</v>
      </c>
      <c r="G2214" s="229" t="s">
        <v>182</v>
      </c>
      <c r="H2214" s="230">
        <v>2</v>
      </c>
      <c r="I2214" s="230">
        <v>3</v>
      </c>
      <c r="J2214" s="230" t="s">
        <v>19458</v>
      </c>
      <c r="K2214" s="238" t="s">
        <v>19064</v>
      </c>
      <c r="L2214" s="229" t="s">
        <v>19230</v>
      </c>
      <c r="M2214" s="230"/>
    </row>
    <row r="2215" spans="2:13" ht="15" customHeight="1">
      <c r="B2215" s="228">
        <v>6455</v>
      </c>
      <c r="C2215" s="229" t="s">
        <v>20743</v>
      </c>
      <c r="D2215" s="160" t="s">
        <v>20744</v>
      </c>
      <c r="E2215" s="246" t="s">
        <v>133</v>
      </c>
      <c r="F2215" s="160" t="s">
        <v>134</v>
      </c>
      <c r="G2215" s="229" t="s">
        <v>182</v>
      </c>
      <c r="H2215" s="230">
        <v>1</v>
      </c>
      <c r="I2215" s="230">
        <v>3</v>
      </c>
      <c r="J2215" s="230" t="s">
        <v>20745</v>
      </c>
      <c r="K2215" s="238" t="s">
        <v>19064</v>
      </c>
      <c r="L2215" s="229"/>
      <c r="M2215" s="230"/>
    </row>
    <row r="2216" spans="2:13" ht="15" customHeight="1">
      <c r="B2216" s="228">
        <v>5222</v>
      </c>
      <c r="C2216" s="229" t="s">
        <v>20746</v>
      </c>
      <c r="D2216" s="160" t="s">
        <v>20747</v>
      </c>
      <c r="E2216" s="246" t="s">
        <v>133</v>
      </c>
      <c r="F2216" s="160" t="s">
        <v>134</v>
      </c>
      <c r="G2216" s="229" t="s">
        <v>182</v>
      </c>
      <c r="H2216" s="230">
        <v>2</v>
      </c>
      <c r="I2216" s="230">
        <v>3</v>
      </c>
      <c r="J2216" s="230" t="s">
        <v>20748</v>
      </c>
      <c r="K2216" s="238" t="s">
        <v>19064</v>
      </c>
      <c r="L2216" s="229" t="s">
        <v>20041</v>
      </c>
      <c r="M2216" s="230"/>
    </row>
    <row r="2217" spans="2:13" ht="15" customHeight="1">
      <c r="B2217" s="228">
        <v>5378</v>
      </c>
      <c r="C2217" s="229" t="s">
        <v>20749</v>
      </c>
      <c r="D2217" s="160" t="s">
        <v>20750</v>
      </c>
      <c r="E2217" s="246" t="s">
        <v>133</v>
      </c>
      <c r="F2217" s="160" t="s">
        <v>134</v>
      </c>
      <c r="G2217" s="229" t="s">
        <v>182</v>
      </c>
      <c r="H2217" s="230">
        <v>2</v>
      </c>
      <c r="I2217" s="230">
        <v>6</v>
      </c>
      <c r="J2217" s="230" t="s">
        <v>19458</v>
      </c>
      <c r="K2217" s="238" t="s">
        <v>19064</v>
      </c>
      <c r="L2217" s="229" t="s">
        <v>20751</v>
      </c>
      <c r="M2217" s="230"/>
    </row>
    <row r="2218" spans="2:13" ht="15" customHeight="1">
      <c r="B2218" s="228"/>
      <c r="C2218" s="229" t="s">
        <v>20752</v>
      </c>
      <c r="D2218" s="160" t="s">
        <v>20753</v>
      </c>
      <c r="E2218" s="246" t="s">
        <v>133</v>
      </c>
      <c r="F2218" s="160" t="s">
        <v>134</v>
      </c>
      <c r="G2218" s="229" t="s">
        <v>182</v>
      </c>
      <c r="H2218" s="230">
        <v>3</v>
      </c>
      <c r="I2218" s="230">
        <v>5</v>
      </c>
      <c r="J2218" s="230"/>
      <c r="K2218" s="238" t="s">
        <v>19064</v>
      </c>
      <c r="L2218" s="229" t="s">
        <v>20754</v>
      </c>
      <c r="M2218" s="230"/>
    </row>
    <row r="2219" spans="2:13" ht="15" customHeight="1">
      <c r="B2219" s="228">
        <v>6083</v>
      </c>
      <c r="C2219" s="229" t="s">
        <v>20755</v>
      </c>
      <c r="D2219" s="160" t="s">
        <v>20756</v>
      </c>
      <c r="E2219" s="246" t="s">
        <v>133</v>
      </c>
      <c r="F2219" s="160" t="s">
        <v>134</v>
      </c>
      <c r="G2219" s="229" t="s">
        <v>182</v>
      </c>
      <c r="H2219" s="230">
        <v>1</v>
      </c>
      <c r="I2219" s="230">
        <v>10</v>
      </c>
      <c r="J2219" s="230" t="s">
        <v>20757</v>
      </c>
      <c r="K2219" s="238" t="s">
        <v>19064</v>
      </c>
      <c r="L2219" s="229" t="s">
        <v>20751</v>
      </c>
      <c r="M2219" s="230"/>
    </row>
    <row r="2220" spans="2:13" ht="15" customHeight="1">
      <c r="B2220" s="228">
        <v>5314</v>
      </c>
      <c r="C2220" s="229" t="s">
        <v>20758</v>
      </c>
      <c r="D2220" s="160" t="s">
        <v>20759</v>
      </c>
      <c r="E2220" s="246" t="s">
        <v>133</v>
      </c>
      <c r="F2220" s="160" t="s">
        <v>134</v>
      </c>
      <c r="G2220" s="229" t="s">
        <v>182</v>
      </c>
      <c r="H2220" s="230">
        <v>1</v>
      </c>
      <c r="I2220" s="230">
        <v>3</v>
      </c>
      <c r="J2220" s="230" t="s">
        <v>19458</v>
      </c>
      <c r="K2220" s="238" t="s">
        <v>19064</v>
      </c>
      <c r="L2220" s="229" t="s">
        <v>20751</v>
      </c>
      <c r="M2220" s="230"/>
    </row>
    <row r="2221" spans="2:13" ht="15" customHeight="1">
      <c r="B2221" s="228">
        <v>5315</v>
      </c>
      <c r="C2221" s="229" t="s">
        <v>20760</v>
      </c>
      <c r="D2221" s="160" t="s">
        <v>20761</v>
      </c>
      <c r="E2221" s="246" t="s">
        <v>133</v>
      </c>
      <c r="F2221" s="160" t="s">
        <v>134</v>
      </c>
      <c r="G2221" s="229" t="s">
        <v>182</v>
      </c>
      <c r="H2221" s="230">
        <v>1</v>
      </c>
      <c r="I2221" s="230">
        <v>3</v>
      </c>
      <c r="J2221" s="230" t="s">
        <v>19458</v>
      </c>
      <c r="K2221" s="238" t="s">
        <v>19064</v>
      </c>
      <c r="L2221" s="229" t="s">
        <v>20751</v>
      </c>
      <c r="M2221" s="230"/>
    </row>
    <row r="2222" spans="2:13" ht="15" customHeight="1">
      <c r="B2222" s="228">
        <v>5316</v>
      </c>
      <c r="C2222" s="229" t="s">
        <v>20762</v>
      </c>
      <c r="D2222" s="160" t="s">
        <v>20763</v>
      </c>
      <c r="E2222" s="246" t="s">
        <v>133</v>
      </c>
      <c r="F2222" s="160" t="s">
        <v>134</v>
      </c>
      <c r="G2222" s="229" t="s">
        <v>182</v>
      </c>
      <c r="H2222" s="230">
        <v>1</v>
      </c>
      <c r="I2222" s="230">
        <v>3</v>
      </c>
      <c r="J2222" s="230" t="s">
        <v>19458</v>
      </c>
      <c r="K2222" s="238" t="s">
        <v>19064</v>
      </c>
      <c r="L2222" s="229" t="s">
        <v>20751</v>
      </c>
      <c r="M2222" s="230"/>
    </row>
    <row r="2223" spans="2:13" ht="15" customHeight="1">
      <c r="B2223" s="228"/>
      <c r="C2223" s="229" t="s">
        <v>20764</v>
      </c>
      <c r="D2223" s="160" t="s">
        <v>20765</v>
      </c>
      <c r="E2223" s="246" t="s">
        <v>133</v>
      </c>
      <c r="F2223" s="160" t="s">
        <v>134</v>
      </c>
      <c r="G2223" s="229" t="s">
        <v>182</v>
      </c>
      <c r="H2223" s="230">
        <v>1</v>
      </c>
      <c r="I2223" s="230">
        <v>3</v>
      </c>
      <c r="J2223" s="230"/>
      <c r="K2223" s="238" t="s">
        <v>19064</v>
      </c>
      <c r="L2223" s="229" t="s">
        <v>20751</v>
      </c>
      <c r="M2223" s="230"/>
    </row>
    <row r="2224" spans="2:13" ht="15" customHeight="1">
      <c r="B2224" s="228">
        <v>6554</v>
      </c>
      <c r="C2224" s="229" t="s">
        <v>20766</v>
      </c>
      <c r="D2224" s="160" t="s">
        <v>20767</v>
      </c>
      <c r="E2224" s="246" t="s">
        <v>133</v>
      </c>
      <c r="F2224" s="160" t="s">
        <v>134</v>
      </c>
      <c r="G2224" s="229" t="s">
        <v>182</v>
      </c>
      <c r="H2224" s="230">
        <v>1</v>
      </c>
      <c r="I2224" s="230">
        <v>3</v>
      </c>
      <c r="J2224" s="230" t="s">
        <v>19458</v>
      </c>
      <c r="K2224" s="238" t="s">
        <v>19064</v>
      </c>
      <c r="L2224" s="229"/>
      <c r="M2224" s="230"/>
    </row>
    <row r="2225" spans="2:13" ht="15" customHeight="1">
      <c r="B2225" s="228"/>
      <c r="C2225" s="229" t="s">
        <v>20768</v>
      </c>
      <c r="D2225" s="160" t="s">
        <v>20769</v>
      </c>
      <c r="E2225" s="246" t="s">
        <v>133</v>
      </c>
      <c r="F2225" s="160" t="s">
        <v>134</v>
      </c>
      <c r="G2225" s="229" t="s">
        <v>182</v>
      </c>
      <c r="H2225" s="230">
        <v>1</v>
      </c>
      <c r="I2225" s="230">
        <v>3</v>
      </c>
      <c r="J2225" s="230"/>
      <c r="K2225" s="238" t="s">
        <v>19064</v>
      </c>
      <c r="L2225" s="229"/>
      <c r="M2225" s="230"/>
    </row>
    <row r="2226" spans="2:13" ht="15" customHeight="1">
      <c r="B2226" s="228">
        <v>5317</v>
      </c>
      <c r="C2226" s="229" t="s">
        <v>20770</v>
      </c>
      <c r="D2226" s="160" t="s">
        <v>20771</v>
      </c>
      <c r="E2226" s="246" t="s">
        <v>133</v>
      </c>
      <c r="F2226" s="160" t="s">
        <v>134</v>
      </c>
      <c r="G2226" s="229" t="s">
        <v>182</v>
      </c>
      <c r="H2226" s="230">
        <v>1</v>
      </c>
      <c r="I2226" s="230">
        <v>10</v>
      </c>
      <c r="J2226" s="230" t="s">
        <v>19458</v>
      </c>
      <c r="K2226" s="238" t="s">
        <v>19064</v>
      </c>
      <c r="L2226" s="229"/>
      <c r="M2226" s="230"/>
    </row>
    <row r="2227" spans="2:13" ht="15" customHeight="1">
      <c r="B2227" s="228">
        <v>5121</v>
      </c>
      <c r="C2227" s="229" t="s">
        <v>20772</v>
      </c>
      <c r="D2227" s="160" t="s">
        <v>20773</v>
      </c>
      <c r="E2227" s="246" t="s">
        <v>133</v>
      </c>
      <c r="F2227" s="160" t="s">
        <v>134</v>
      </c>
      <c r="G2227" s="229" t="s">
        <v>182</v>
      </c>
      <c r="H2227" s="230">
        <v>1</v>
      </c>
      <c r="I2227" s="230">
        <v>3</v>
      </c>
      <c r="J2227" s="230" t="s">
        <v>20774</v>
      </c>
      <c r="K2227" s="238" t="s">
        <v>19064</v>
      </c>
      <c r="L2227" s="229"/>
      <c r="M2227" s="230"/>
    </row>
    <row r="2228" spans="2:13" ht="15" customHeight="1">
      <c r="B2228" s="228">
        <v>5129</v>
      </c>
      <c r="C2228" s="229" t="s">
        <v>20775</v>
      </c>
      <c r="D2228" s="160" t="s">
        <v>20776</v>
      </c>
      <c r="E2228" s="246" t="s">
        <v>133</v>
      </c>
      <c r="F2228" s="160" t="s">
        <v>134</v>
      </c>
      <c r="G2228" s="229" t="s">
        <v>182</v>
      </c>
      <c r="H2228" s="230">
        <v>1</v>
      </c>
      <c r="I2228" s="230">
        <v>3</v>
      </c>
      <c r="J2228" s="230" t="s">
        <v>19583</v>
      </c>
      <c r="K2228" s="238" t="s">
        <v>19064</v>
      </c>
      <c r="L2228" s="229"/>
      <c r="M2228" s="230"/>
    </row>
    <row r="2229" spans="2:13" ht="15" customHeight="1">
      <c r="B2229" s="228">
        <v>5128</v>
      </c>
      <c r="C2229" s="229" t="s">
        <v>20777</v>
      </c>
      <c r="D2229" s="160" t="s">
        <v>20778</v>
      </c>
      <c r="E2229" s="246" t="s">
        <v>133</v>
      </c>
      <c r="F2229" s="160" t="s">
        <v>134</v>
      </c>
      <c r="G2229" s="229" t="s">
        <v>182</v>
      </c>
      <c r="H2229" s="230">
        <v>1</v>
      </c>
      <c r="I2229" s="230">
        <v>3</v>
      </c>
      <c r="J2229" s="230" t="s">
        <v>19583</v>
      </c>
      <c r="K2229" s="238" t="s">
        <v>19064</v>
      </c>
      <c r="L2229" s="229"/>
      <c r="M2229" s="230"/>
    </row>
    <row r="2230" spans="2:13" ht="15" customHeight="1">
      <c r="B2230" s="228">
        <v>5311</v>
      </c>
      <c r="C2230" s="229" t="s">
        <v>20779</v>
      </c>
      <c r="D2230" s="160" t="s">
        <v>20780</v>
      </c>
      <c r="E2230" s="246" t="s">
        <v>133</v>
      </c>
      <c r="F2230" s="160" t="s">
        <v>134</v>
      </c>
      <c r="G2230" s="229" t="s">
        <v>182</v>
      </c>
      <c r="H2230" s="230">
        <v>1</v>
      </c>
      <c r="I2230" s="230">
        <v>3</v>
      </c>
      <c r="J2230" s="230" t="s">
        <v>19809</v>
      </c>
      <c r="K2230" s="238" t="s">
        <v>19064</v>
      </c>
      <c r="L2230" s="229"/>
      <c r="M2230" s="230"/>
    </row>
    <row r="2231" spans="2:13" ht="15" customHeight="1">
      <c r="B2231" s="228">
        <v>5313</v>
      </c>
      <c r="C2231" s="229" t="s">
        <v>20781</v>
      </c>
      <c r="D2231" s="160" t="s">
        <v>20782</v>
      </c>
      <c r="E2231" s="246" t="s">
        <v>133</v>
      </c>
      <c r="F2231" s="160" t="s">
        <v>134</v>
      </c>
      <c r="G2231" s="229" t="s">
        <v>182</v>
      </c>
      <c r="H2231" s="230">
        <v>1</v>
      </c>
      <c r="I2231" s="230">
        <v>3</v>
      </c>
      <c r="J2231" s="230" t="s">
        <v>19809</v>
      </c>
      <c r="K2231" s="238" t="s">
        <v>19064</v>
      </c>
      <c r="L2231" s="229"/>
      <c r="M2231" s="230"/>
    </row>
    <row r="2232" spans="2:13" ht="15" customHeight="1">
      <c r="B2232" s="228"/>
      <c r="C2232" s="229" t="s">
        <v>20783</v>
      </c>
      <c r="D2232" s="160" t="s">
        <v>20784</v>
      </c>
      <c r="E2232" s="246" t="s">
        <v>133</v>
      </c>
      <c r="F2232" s="160" t="s">
        <v>134</v>
      </c>
      <c r="G2232" s="229" t="s">
        <v>182</v>
      </c>
      <c r="H2232" s="230">
        <v>1</v>
      </c>
      <c r="I2232" s="230">
        <v>3</v>
      </c>
      <c r="J2232" s="230" t="s">
        <v>19809</v>
      </c>
      <c r="K2232" s="238" t="s">
        <v>19064</v>
      </c>
      <c r="L2232" s="229"/>
      <c r="M2232" s="230"/>
    </row>
    <row r="2233" spans="2:13" ht="15" customHeight="1">
      <c r="B2233" s="228">
        <v>5312</v>
      </c>
      <c r="C2233" s="229" t="s">
        <v>20785</v>
      </c>
      <c r="D2233" s="160" t="s">
        <v>20786</v>
      </c>
      <c r="E2233" s="246" t="s">
        <v>133</v>
      </c>
      <c r="F2233" s="160" t="s">
        <v>134</v>
      </c>
      <c r="G2233" s="229" t="s">
        <v>182</v>
      </c>
      <c r="H2233" s="230">
        <v>1</v>
      </c>
      <c r="I2233" s="230">
        <v>3</v>
      </c>
      <c r="J2233" s="230" t="s">
        <v>19809</v>
      </c>
      <c r="K2233" s="238" t="s">
        <v>19064</v>
      </c>
      <c r="L2233" s="229"/>
      <c r="M2233" s="230"/>
    </row>
    <row r="2234" spans="2:13" ht="15" customHeight="1">
      <c r="B2234" s="228">
        <v>5988</v>
      </c>
      <c r="C2234" s="229" t="s">
        <v>20787</v>
      </c>
      <c r="D2234" s="160" t="s">
        <v>20788</v>
      </c>
      <c r="E2234" s="246" t="s">
        <v>133</v>
      </c>
      <c r="F2234" s="160" t="s">
        <v>134</v>
      </c>
      <c r="G2234" s="229" t="s">
        <v>182</v>
      </c>
      <c r="H2234" s="230">
        <v>1</v>
      </c>
      <c r="I2234" s="230">
        <v>3</v>
      </c>
      <c r="J2234" s="230" t="s">
        <v>19559</v>
      </c>
      <c r="K2234" s="238" t="s">
        <v>19064</v>
      </c>
      <c r="L2234" s="229"/>
      <c r="M2234" s="230"/>
    </row>
    <row r="2235" spans="2:13" ht="15" customHeight="1">
      <c r="B2235" s="228">
        <v>5326</v>
      </c>
      <c r="C2235" s="229" t="s">
        <v>20789</v>
      </c>
      <c r="D2235" s="160" t="s">
        <v>20790</v>
      </c>
      <c r="E2235" s="246" t="s">
        <v>133</v>
      </c>
      <c r="F2235" s="160" t="s">
        <v>134</v>
      </c>
      <c r="G2235" s="229" t="s">
        <v>182</v>
      </c>
      <c r="H2235" s="230">
        <v>1</v>
      </c>
      <c r="I2235" s="230">
        <v>3</v>
      </c>
      <c r="J2235" s="230" t="s">
        <v>19509</v>
      </c>
      <c r="K2235" s="238" t="s">
        <v>19064</v>
      </c>
      <c r="L2235" s="229"/>
      <c r="M2235" s="230"/>
    </row>
    <row r="2236" spans="2:13" ht="15" customHeight="1">
      <c r="B2236" s="228"/>
      <c r="C2236" s="229" t="s">
        <v>20791</v>
      </c>
      <c r="D2236" s="160" t="s">
        <v>20792</v>
      </c>
      <c r="E2236" s="246" t="s">
        <v>133</v>
      </c>
      <c r="F2236" s="160" t="s">
        <v>134</v>
      </c>
      <c r="G2236" s="229" t="s">
        <v>182</v>
      </c>
      <c r="H2236" s="230">
        <v>1</v>
      </c>
      <c r="I2236" s="230">
        <v>3</v>
      </c>
      <c r="J2236" s="230"/>
      <c r="K2236" s="238" t="s">
        <v>19064</v>
      </c>
      <c r="L2236" s="229"/>
      <c r="M2236" s="230"/>
    </row>
    <row r="2237" spans="2:13" ht="15" customHeight="1">
      <c r="B2237" s="228">
        <v>5178</v>
      </c>
      <c r="C2237" s="229" t="s">
        <v>20793</v>
      </c>
      <c r="D2237" s="160" t="s">
        <v>20794</v>
      </c>
      <c r="E2237" s="246" t="s">
        <v>133</v>
      </c>
      <c r="F2237" s="160" t="s">
        <v>134</v>
      </c>
      <c r="G2237" s="229" t="s">
        <v>182</v>
      </c>
      <c r="H2237" s="230">
        <v>1</v>
      </c>
      <c r="I2237" s="230">
        <v>2</v>
      </c>
      <c r="J2237" s="230" t="s">
        <v>20544</v>
      </c>
      <c r="K2237" s="238" t="s">
        <v>19064</v>
      </c>
      <c r="L2237" s="229"/>
      <c r="M2237" s="230"/>
    </row>
    <row r="2238" spans="2:13" ht="15" customHeight="1">
      <c r="B2238" s="228">
        <v>5289</v>
      </c>
      <c r="C2238" s="229" t="s">
        <v>20795</v>
      </c>
      <c r="D2238" s="160" t="s">
        <v>20796</v>
      </c>
      <c r="E2238" s="246" t="s">
        <v>133</v>
      </c>
      <c r="F2238" s="160" t="s">
        <v>134</v>
      </c>
      <c r="G2238" s="229" t="s">
        <v>182</v>
      </c>
      <c r="H2238" s="230">
        <v>8</v>
      </c>
      <c r="I2238" s="230">
        <v>16</v>
      </c>
      <c r="J2238" s="230" t="s">
        <v>20145</v>
      </c>
      <c r="K2238" s="238" t="s">
        <v>19064</v>
      </c>
      <c r="L2238" s="229" t="s">
        <v>20475</v>
      </c>
      <c r="M2238" s="230"/>
    </row>
    <row r="2239" spans="2:13" ht="15" customHeight="1">
      <c r="B2239" s="228">
        <v>5290</v>
      </c>
      <c r="C2239" s="229" t="s">
        <v>20797</v>
      </c>
      <c r="D2239" s="160" t="s">
        <v>20798</v>
      </c>
      <c r="E2239" s="246" t="s">
        <v>133</v>
      </c>
      <c r="F2239" s="160" t="s">
        <v>134</v>
      </c>
      <c r="G2239" s="229" t="s">
        <v>182</v>
      </c>
      <c r="H2239" s="230">
        <v>2</v>
      </c>
      <c r="I2239" s="230">
        <v>10</v>
      </c>
      <c r="J2239" s="230" t="s">
        <v>20145</v>
      </c>
      <c r="K2239" s="238" t="s">
        <v>19064</v>
      </c>
      <c r="L2239" s="229" t="s">
        <v>20475</v>
      </c>
      <c r="M2239" s="230"/>
    </row>
    <row r="2240" spans="2:13" ht="15" customHeight="1">
      <c r="B2240" s="228">
        <v>5291</v>
      </c>
      <c r="C2240" s="229" t="s">
        <v>20799</v>
      </c>
      <c r="D2240" s="160" t="s">
        <v>20800</v>
      </c>
      <c r="E2240" s="246" t="s">
        <v>133</v>
      </c>
      <c r="F2240" s="160" t="s">
        <v>134</v>
      </c>
      <c r="G2240" s="229" t="s">
        <v>182</v>
      </c>
      <c r="H2240" s="230">
        <v>3</v>
      </c>
      <c r="I2240" s="230">
        <v>12</v>
      </c>
      <c r="J2240" s="230" t="s">
        <v>20145</v>
      </c>
      <c r="K2240" s="238" t="s">
        <v>19064</v>
      </c>
      <c r="L2240" s="229" t="s">
        <v>20475</v>
      </c>
      <c r="M2240" s="230"/>
    </row>
    <row r="2241" spans="1:13" ht="15" customHeight="1">
      <c r="B2241" s="228">
        <v>5196</v>
      </c>
      <c r="C2241" s="229" t="s">
        <v>20801</v>
      </c>
      <c r="D2241" s="160" t="s">
        <v>20802</v>
      </c>
      <c r="E2241" s="246" t="s">
        <v>133</v>
      </c>
      <c r="F2241" s="160" t="s">
        <v>134</v>
      </c>
      <c r="G2241" s="229" t="s">
        <v>182</v>
      </c>
      <c r="H2241" s="230">
        <v>3</v>
      </c>
      <c r="I2241" s="230">
        <v>9</v>
      </c>
      <c r="J2241" s="230" t="s">
        <v>19938</v>
      </c>
      <c r="K2241" s="238" t="s">
        <v>19064</v>
      </c>
      <c r="L2241" s="229" t="s">
        <v>20803</v>
      </c>
      <c r="M2241" s="230"/>
    </row>
    <row r="2242" spans="1:13" ht="15" customHeight="1">
      <c r="B2242" s="228">
        <v>5282</v>
      </c>
      <c r="C2242" s="229" t="s">
        <v>20804</v>
      </c>
      <c r="D2242" s="160" t="s">
        <v>20805</v>
      </c>
      <c r="E2242" s="246" t="s">
        <v>133</v>
      </c>
      <c r="F2242" s="160" t="s">
        <v>134</v>
      </c>
      <c r="G2242" s="229" t="s">
        <v>182</v>
      </c>
      <c r="H2242" s="230">
        <v>3</v>
      </c>
      <c r="I2242" s="230">
        <v>9</v>
      </c>
      <c r="J2242" s="230" t="s">
        <v>19930</v>
      </c>
      <c r="K2242" s="238" t="s">
        <v>19064</v>
      </c>
      <c r="L2242" s="229" t="s">
        <v>19452</v>
      </c>
      <c r="M2242" s="230"/>
    </row>
    <row r="2243" spans="1:13" ht="15" customHeight="1">
      <c r="B2243" s="228">
        <v>6899</v>
      </c>
      <c r="C2243" s="229" t="s">
        <v>20806</v>
      </c>
      <c r="D2243" s="160" t="s">
        <v>20807</v>
      </c>
      <c r="E2243" s="246" t="s">
        <v>133</v>
      </c>
      <c r="F2243" s="160" t="s">
        <v>134</v>
      </c>
      <c r="G2243" s="229" t="s">
        <v>182</v>
      </c>
      <c r="H2243" s="230">
        <v>1</v>
      </c>
      <c r="I2243" s="230">
        <v>5</v>
      </c>
      <c r="J2243" s="230" t="s">
        <v>20745</v>
      </c>
      <c r="K2243" s="238" t="s">
        <v>19064</v>
      </c>
      <c r="L2243" s="229" t="s">
        <v>20808</v>
      </c>
      <c r="M2243" s="230"/>
    </row>
    <row r="2244" spans="1:13" ht="15" customHeight="1">
      <c r="B2244" s="228">
        <v>5327</v>
      </c>
      <c r="C2244" s="229" t="s">
        <v>20809</v>
      </c>
      <c r="D2244" s="160" t="s">
        <v>20810</v>
      </c>
      <c r="E2244" s="246" t="s">
        <v>133</v>
      </c>
      <c r="F2244" s="160" t="s">
        <v>134</v>
      </c>
      <c r="G2244" s="229" t="s">
        <v>182</v>
      </c>
      <c r="H2244" s="230">
        <v>2</v>
      </c>
      <c r="I2244" s="230">
        <v>6</v>
      </c>
      <c r="J2244" s="230" t="s">
        <v>19509</v>
      </c>
      <c r="K2244" s="238" t="s">
        <v>19064</v>
      </c>
      <c r="L2244" s="229"/>
      <c r="M2244" s="230"/>
    </row>
    <row r="2245" spans="1:13" ht="15" customHeight="1">
      <c r="B2245" s="228">
        <v>5999</v>
      </c>
      <c r="C2245" s="229" t="s">
        <v>20811</v>
      </c>
      <c r="D2245" s="160" t="s">
        <v>20812</v>
      </c>
      <c r="E2245" s="246" t="s">
        <v>133</v>
      </c>
      <c r="F2245" s="160" t="s">
        <v>134</v>
      </c>
      <c r="G2245" s="229" t="s">
        <v>182</v>
      </c>
      <c r="H2245" s="230">
        <v>2</v>
      </c>
      <c r="I2245" s="230">
        <v>6</v>
      </c>
      <c r="J2245" s="230" t="s">
        <v>19509</v>
      </c>
      <c r="K2245" s="238" t="s">
        <v>19064</v>
      </c>
      <c r="L2245" s="229"/>
      <c r="M2245" s="230"/>
    </row>
    <row r="2246" spans="1:13" ht="15" customHeight="1">
      <c r="B2246" s="228">
        <v>5467</v>
      </c>
      <c r="C2246" s="229" t="s">
        <v>20813</v>
      </c>
      <c r="D2246" s="160" t="s">
        <v>20814</v>
      </c>
      <c r="E2246" s="246" t="s">
        <v>133</v>
      </c>
      <c r="F2246" s="160" t="s">
        <v>134</v>
      </c>
      <c r="G2246" s="229" t="s">
        <v>182</v>
      </c>
      <c r="H2246" s="230">
        <v>5</v>
      </c>
      <c r="I2246" s="230">
        <v>20</v>
      </c>
      <c r="J2246" s="230" t="s">
        <v>19813</v>
      </c>
      <c r="K2246" s="238" t="s">
        <v>19064</v>
      </c>
      <c r="L2246" s="229"/>
      <c r="M2246" s="230"/>
    </row>
    <row r="2247" spans="1:13" ht="15" customHeight="1">
      <c r="A2247" s="28"/>
      <c r="B2247" s="228">
        <v>5466</v>
      </c>
      <c r="C2247" s="229" t="s">
        <v>20815</v>
      </c>
      <c r="D2247" s="160" t="s">
        <v>20816</v>
      </c>
      <c r="E2247" s="246" t="s">
        <v>133</v>
      </c>
      <c r="F2247" s="160" t="s">
        <v>134</v>
      </c>
      <c r="G2247" s="229" t="s">
        <v>182</v>
      </c>
      <c r="H2247" s="230">
        <v>5</v>
      </c>
      <c r="I2247" s="230">
        <v>15</v>
      </c>
      <c r="J2247" s="230" t="s">
        <v>19813</v>
      </c>
      <c r="K2247" s="238" t="s">
        <v>19064</v>
      </c>
      <c r="L2247" s="229"/>
      <c r="M2247" s="230"/>
    </row>
    <row r="2248" spans="1:13" ht="15" customHeight="1">
      <c r="A2248" s="28"/>
      <c r="B2248" s="228">
        <v>6837</v>
      </c>
      <c r="C2248" s="229" t="s">
        <v>20817</v>
      </c>
      <c r="D2248" s="160" t="s">
        <v>20818</v>
      </c>
      <c r="E2248" s="246" t="s">
        <v>133</v>
      </c>
      <c r="F2248" s="160" t="s">
        <v>134</v>
      </c>
      <c r="G2248" s="229" t="s">
        <v>182</v>
      </c>
      <c r="H2248" s="230">
        <v>5</v>
      </c>
      <c r="I2248" s="230">
        <v>15</v>
      </c>
      <c r="J2248" s="230" t="s">
        <v>19813</v>
      </c>
      <c r="K2248" s="238" t="s">
        <v>19064</v>
      </c>
      <c r="L2248" s="229"/>
      <c r="M2248" s="230"/>
    </row>
    <row r="2249" spans="1:13" ht="15" customHeight="1">
      <c r="B2249" s="228">
        <v>5460</v>
      </c>
      <c r="C2249" s="229" t="s">
        <v>20819</v>
      </c>
      <c r="D2249" s="160" t="s">
        <v>20820</v>
      </c>
      <c r="E2249" s="246" t="s">
        <v>133</v>
      </c>
      <c r="F2249" s="160" t="s">
        <v>134</v>
      </c>
      <c r="G2249" s="229" t="s">
        <v>182</v>
      </c>
      <c r="H2249" s="230">
        <v>5</v>
      </c>
      <c r="I2249" s="230">
        <v>20</v>
      </c>
      <c r="J2249" s="230" t="s">
        <v>19813</v>
      </c>
      <c r="K2249" s="238" t="s">
        <v>19064</v>
      </c>
      <c r="L2249" s="229"/>
      <c r="M2249" s="230"/>
    </row>
    <row r="2250" spans="1:13" ht="15" customHeight="1">
      <c r="B2250" s="228">
        <v>5380</v>
      </c>
      <c r="C2250" s="229" t="s">
        <v>20821</v>
      </c>
      <c r="D2250" s="160" t="s">
        <v>20822</v>
      </c>
      <c r="E2250" s="246" t="s">
        <v>133</v>
      </c>
      <c r="F2250" s="160" t="s">
        <v>134</v>
      </c>
      <c r="G2250" s="229" t="s">
        <v>182</v>
      </c>
      <c r="H2250" s="230">
        <v>1</v>
      </c>
      <c r="I2250" s="230">
        <v>2</v>
      </c>
      <c r="J2250" s="230" t="s">
        <v>19635</v>
      </c>
      <c r="K2250" s="238" t="s">
        <v>19064</v>
      </c>
      <c r="L2250" s="229" t="s">
        <v>20823</v>
      </c>
      <c r="M2250" s="230"/>
    </row>
    <row r="2251" spans="1:13" ht="15" customHeight="1">
      <c r="B2251" s="228">
        <v>5379</v>
      </c>
      <c r="C2251" s="229" t="s">
        <v>20824</v>
      </c>
      <c r="D2251" s="160" t="s">
        <v>20825</v>
      </c>
      <c r="E2251" s="246" t="s">
        <v>133</v>
      </c>
      <c r="F2251" s="160" t="s">
        <v>134</v>
      </c>
      <c r="G2251" s="229" t="s">
        <v>182</v>
      </c>
      <c r="H2251" s="230">
        <v>1</v>
      </c>
      <c r="I2251" s="230">
        <v>2</v>
      </c>
      <c r="J2251" s="230" t="s">
        <v>19635</v>
      </c>
      <c r="K2251" s="238" t="s">
        <v>19064</v>
      </c>
      <c r="L2251" s="229" t="s">
        <v>20823</v>
      </c>
      <c r="M2251" s="230"/>
    </row>
    <row r="2252" spans="1:13" ht="15" customHeight="1">
      <c r="B2252" s="228">
        <v>5686</v>
      </c>
      <c r="C2252" s="229" t="s">
        <v>20826</v>
      </c>
      <c r="D2252" s="160" t="s">
        <v>20827</v>
      </c>
      <c r="E2252" s="246" t="s">
        <v>133</v>
      </c>
      <c r="F2252" s="160" t="s">
        <v>134</v>
      </c>
      <c r="G2252" s="229" t="s">
        <v>182</v>
      </c>
      <c r="H2252" s="230">
        <v>2</v>
      </c>
      <c r="I2252" s="230">
        <v>4</v>
      </c>
      <c r="J2252" s="230" t="s">
        <v>20828</v>
      </c>
      <c r="K2252" s="238" t="s">
        <v>19064</v>
      </c>
      <c r="L2252" s="229"/>
      <c r="M2252" s="230"/>
    </row>
    <row r="2253" spans="1:13" ht="15" customHeight="1">
      <c r="B2253" s="228"/>
      <c r="C2253" s="229" t="s">
        <v>20829</v>
      </c>
      <c r="D2253" s="160" t="s">
        <v>20830</v>
      </c>
      <c r="E2253" s="246" t="s">
        <v>133</v>
      </c>
      <c r="F2253" s="160" t="s">
        <v>134</v>
      </c>
      <c r="G2253" s="229" t="s">
        <v>182</v>
      </c>
      <c r="H2253" s="230">
        <v>2</v>
      </c>
      <c r="I2253" s="230">
        <v>4</v>
      </c>
      <c r="J2253" s="230"/>
      <c r="K2253" s="238" t="s">
        <v>19064</v>
      </c>
      <c r="L2253" s="229"/>
      <c r="M2253" s="230"/>
    </row>
    <row r="2254" spans="1:13" ht="15" customHeight="1">
      <c r="B2254" s="228">
        <v>6065</v>
      </c>
      <c r="C2254" s="229" t="s">
        <v>20831</v>
      </c>
      <c r="D2254" s="160" t="s">
        <v>20832</v>
      </c>
      <c r="E2254" s="246" t="s">
        <v>133</v>
      </c>
      <c r="F2254" s="160" t="s">
        <v>134</v>
      </c>
      <c r="G2254" s="229" t="s">
        <v>182</v>
      </c>
      <c r="H2254" s="230">
        <v>2</v>
      </c>
      <c r="I2254" s="230">
        <v>10</v>
      </c>
      <c r="J2254" s="230" t="s">
        <v>20833</v>
      </c>
      <c r="K2254" s="238" t="s">
        <v>19064</v>
      </c>
      <c r="L2254" s="229"/>
      <c r="M2254" s="230"/>
    </row>
    <row r="2255" spans="1:13" ht="15" customHeight="1">
      <c r="B2255" s="228">
        <v>5357</v>
      </c>
      <c r="C2255" s="229" t="s">
        <v>20834</v>
      </c>
      <c r="D2255" s="160" t="s">
        <v>20835</v>
      </c>
      <c r="E2255" s="246" t="s">
        <v>133</v>
      </c>
      <c r="F2255" s="160" t="s">
        <v>134</v>
      </c>
      <c r="G2255" s="229" t="s">
        <v>182</v>
      </c>
      <c r="H2255" s="230">
        <v>2</v>
      </c>
      <c r="I2255" s="230">
        <v>4</v>
      </c>
      <c r="J2255" s="230" t="s">
        <v>20828</v>
      </c>
      <c r="K2255" s="238" t="s">
        <v>19064</v>
      </c>
      <c r="L2255" s="229"/>
      <c r="M2255" s="230"/>
    </row>
    <row r="2256" spans="1:13" ht="15" customHeight="1">
      <c r="B2256" s="228">
        <v>5356</v>
      </c>
      <c r="C2256" s="229" t="s">
        <v>20836</v>
      </c>
      <c r="D2256" s="160" t="s">
        <v>20837</v>
      </c>
      <c r="E2256" s="246" t="s">
        <v>133</v>
      </c>
      <c r="F2256" s="160" t="s">
        <v>134</v>
      </c>
      <c r="G2256" s="229" t="s">
        <v>182</v>
      </c>
      <c r="H2256" s="230">
        <v>2</v>
      </c>
      <c r="I2256" s="230">
        <v>4</v>
      </c>
      <c r="J2256" s="230" t="s">
        <v>20828</v>
      </c>
      <c r="K2256" s="238" t="s">
        <v>19064</v>
      </c>
      <c r="L2256" s="229"/>
      <c r="M2256" s="230"/>
    </row>
    <row r="2257" spans="2:13" ht="15" customHeight="1">
      <c r="B2257" s="228">
        <v>5355</v>
      </c>
      <c r="C2257" s="229" t="s">
        <v>20838</v>
      </c>
      <c r="D2257" s="160" t="s">
        <v>20839</v>
      </c>
      <c r="E2257" s="246" t="s">
        <v>133</v>
      </c>
      <c r="F2257" s="160" t="s">
        <v>134</v>
      </c>
      <c r="G2257" s="229" t="s">
        <v>182</v>
      </c>
      <c r="H2257" s="230">
        <v>2</v>
      </c>
      <c r="I2257" s="230">
        <v>4</v>
      </c>
      <c r="J2257" s="230" t="s">
        <v>20828</v>
      </c>
      <c r="K2257" s="238" t="s">
        <v>19064</v>
      </c>
      <c r="L2257" s="229"/>
      <c r="M2257" s="230"/>
    </row>
    <row r="2258" spans="2:13" ht="15" customHeight="1">
      <c r="B2258" s="228">
        <v>7353</v>
      </c>
      <c r="C2258" s="229" t="s">
        <v>20840</v>
      </c>
      <c r="D2258" s="160" t="s">
        <v>20841</v>
      </c>
      <c r="E2258" s="246" t="s">
        <v>133</v>
      </c>
      <c r="F2258" s="160" t="s">
        <v>134</v>
      </c>
      <c r="G2258" s="229" t="s">
        <v>182</v>
      </c>
      <c r="H2258" s="230">
        <v>2</v>
      </c>
      <c r="I2258" s="230">
        <v>4</v>
      </c>
      <c r="J2258" s="230" t="s">
        <v>20688</v>
      </c>
      <c r="K2258" s="238" t="s">
        <v>19064</v>
      </c>
      <c r="L2258" s="229"/>
      <c r="M2258" s="230"/>
    </row>
    <row r="2259" spans="2:13" ht="15" customHeight="1">
      <c r="B2259" s="228">
        <v>5412</v>
      </c>
      <c r="C2259" s="229" t="s">
        <v>20842</v>
      </c>
      <c r="D2259" s="160" t="s">
        <v>20843</v>
      </c>
      <c r="E2259" s="246" t="s">
        <v>133</v>
      </c>
      <c r="F2259" s="160" t="s">
        <v>134</v>
      </c>
      <c r="G2259" s="229" t="s">
        <v>182</v>
      </c>
      <c r="H2259" s="230">
        <v>5</v>
      </c>
      <c r="I2259" s="230">
        <v>15</v>
      </c>
      <c r="J2259" s="230" t="s">
        <v>20844</v>
      </c>
      <c r="K2259" s="238" t="s">
        <v>19064</v>
      </c>
      <c r="L2259" s="229"/>
      <c r="M2259" s="230"/>
    </row>
    <row r="2260" spans="2:13" ht="15" customHeight="1">
      <c r="B2260" s="228">
        <v>5413</v>
      </c>
      <c r="C2260" s="229" t="s">
        <v>20845</v>
      </c>
      <c r="D2260" s="160" t="s">
        <v>20846</v>
      </c>
      <c r="E2260" s="246" t="s">
        <v>133</v>
      </c>
      <c r="F2260" s="160" t="s">
        <v>134</v>
      </c>
      <c r="G2260" s="229" t="s">
        <v>182</v>
      </c>
      <c r="H2260" s="230">
        <v>5</v>
      </c>
      <c r="I2260" s="230">
        <v>15</v>
      </c>
      <c r="J2260" s="230" t="s">
        <v>20844</v>
      </c>
      <c r="K2260" s="238" t="s">
        <v>19064</v>
      </c>
      <c r="L2260" s="229"/>
      <c r="M2260" s="230"/>
    </row>
    <row r="2261" spans="2:13" ht="15" customHeight="1">
      <c r="B2261" s="228">
        <v>5706</v>
      </c>
      <c r="C2261" s="229" t="s">
        <v>20847</v>
      </c>
      <c r="D2261" s="160" t="s">
        <v>20848</v>
      </c>
      <c r="E2261" s="246" t="s">
        <v>133</v>
      </c>
      <c r="F2261" s="160" t="s">
        <v>134</v>
      </c>
      <c r="G2261" s="229" t="s">
        <v>182</v>
      </c>
      <c r="H2261" s="230">
        <v>5</v>
      </c>
      <c r="I2261" s="230">
        <v>40</v>
      </c>
      <c r="J2261" s="230" t="s">
        <v>20844</v>
      </c>
      <c r="K2261" s="238" t="s">
        <v>19064</v>
      </c>
      <c r="L2261" s="229"/>
      <c r="M2261" s="230"/>
    </row>
    <row r="2262" spans="2:13" ht="15" customHeight="1">
      <c r="B2262" s="228">
        <v>5415</v>
      </c>
      <c r="C2262" s="229" t="s">
        <v>20849</v>
      </c>
      <c r="D2262" s="160" t="s">
        <v>20850</v>
      </c>
      <c r="E2262" s="246" t="s">
        <v>133</v>
      </c>
      <c r="F2262" s="160" t="s">
        <v>134</v>
      </c>
      <c r="G2262" s="229" t="s">
        <v>182</v>
      </c>
      <c r="H2262" s="230">
        <v>5</v>
      </c>
      <c r="I2262" s="230">
        <v>15</v>
      </c>
      <c r="J2262" s="230" t="s">
        <v>20844</v>
      </c>
      <c r="K2262" s="238" t="s">
        <v>19064</v>
      </c>
      <c r="L2262" s="229"/>
      <c r="M2262" s="230"/>
    </row>
    <row r="2263" spans="2:13" ht="15" customHeight="1">
      <c r="B2263" s="228"/>
      <c r="C2263" s="229" t="s">
        <v>20851</v>
      </c>
      <c r="D2263" s="160" t="s">
        <v>20852</v>
      </c>
      <c r="E2263" s="246" t="s">
        <v>133</v>
      </c>
      <c r="F2263" s="160" t="s">
        <v>134</v>
      </c>
      <c r="G2263" s="229" t="s">
        <v>182</v>
      </c>
      <c r="H2263" s="230">
        <v>1</v>
      </c>
      <c r="I2263" s="230">
        <v>2</v>
      </c>
      <c r="J2263" s="230"/>
      <c r="K2263" s="238" t="s">
        <v>19064</v>
      </c>
      <c r="L2263" s="229"/>
      <c r="M2263" s="230"/>
    </row>
    <row r="2264" spans="2:13" ht="15" customHeight="1">
      <c r="B2264" s="228">
        <v>5423</v>
      </c>
      <c r="C2264" s="229" t="s">
        <v>20853</v>
      </c>
      <c r="D2264" s="160" t="s">
        <v>20854</v>
      </c>
      <c r="E2264" s="246" t="s">
        <v>133</v>
      </c>
      <c r="F2264" s="160" t="s">
        <v>134</v>
      </c>
      <c r="G2264" s="229" t="s">
        <v>182</v>
      </c>
      <c r="H2264" s="230">
        <v>1</v>
      </c>
      <c r="I2264" s="230">
        <v>2</v>
      </c>
      <c r="J2264" s="230" t="s">
        <v>19526</v>
      </c>
      <c r="K2264" s="238" t="s">
        <v>19064</v>
      </c>
      <c r="L2264" s="229"/>
      <c r="M2264" s="230"/>
    </row>
    <row r="2265" spans="2:13" ht="15" customHeight="1">
      <c r="B2265" s="228">
        <v>5446</v>
      </c>
      <c r="C2265" s="229" t="s">
        <v>20855</v>
      </c>
      <c r="D2265" s="160" t="s">
        <v>20856</v>
      </c>
      <c r="E2265" s="246" t="s">
        <v>133</v>
      </c>
      <c r="F2265" s="160" t="s">
        <v>134</v>
      </c>
      <c r="G2265" s="229" t="s">
        <v>182</v>
      </c>
      <c r="H2265" s="230">
        <v>3</v>
      </c>
      <c r="I2265" s="230">
        <v>12</v>
      </c>
      <c r="J2265" s="230" t="s">
        <v>20857</v>
      </c>
      <c r="K2265" s="238" t="s">
        <v>19064</v>
      </c>
      <c r="L2265" s="229" t="s">
        <v>20475</v>
      </c>
      <c r="M2265" s="230"/>
    </row>
    <row r="2266" spans="2:13" ht="15" customHeight="1">
      <c r="B2266" s="228">
        <v>5442</v>
      </c>
      <c r="C2266" s="229" t="s">
        <v>20858</v>
      </c>
      <c r="D2266" s="160" t="s">
        <v>20859</v>
      </c>
      <c r="E2266" s="246" t="s">
        <v>133</v>
      </c>
      <c r="F2266" s="160" t="s">
        <v>134</v>
      </c>
      <c r="G2266" s="229" t="s">
        <v>182</v>
      </c>
      <c r="H2266" s="230">
        <v>3</v>
      </c>
      <c r="I2266" s="230">
        <v>12</v>
      </c>
      <c r="J2266" s="230" t="s">
        <v>20857</v>
      </c>
      <c r="K2266" s="238" t="s">
        <v>19064</v>
      </c>
      <c r="L2266" s="229" t="s">
        <v>20475</v>
      </c>
      <c r="M2266" s="230"/>
    </row>
    <row r="2267" spans="2:13" ht="15" customHeight="1">
      <c r="B2267" s="228">
        <v>5441</v>
      </c>
      <c r="C2267" s="229" t="s">
        <v>20860</v>
      </c>
      <c r="D2267" s="160" t="s">
        <v>20861</v>
      </c>
      <c r="E2267" s="246" t="s">
        <v>133</v>
      </c>
      <c r="F2267" s="160" t="s">
        <v>134</v>
      </c>
      <c r="G2267" s="229" t="s">
        <v>182</v>
      </c>
      <c r="H2267" s="230">
        <v>3</v>
      </c>
      <c r="I2267" s="230">
        <v>9</v>
      </c>
      <c r="J2267" s="230" t="s">
        <v>20857</v>
      </c>
      <c r="K2267" s="238" t="s">
        <v>19064</v>
      </c>
      <c r="L2267" s="229" t="s">
        <v>20475</v>
      </c>
      <c r="M2267" s="230"/>
    </row>
    <row r="2268" spans="2:13" ht="15" customHeight="1">
      <c r="B2268" s="228">
        <v>5981</v>
      </c>
      <c r="C2268" s="229" t="s">
        <v>20862</v>
      </c>
      <c r="D2268" s="160" t="s">
        <v>20863</v>
      </c>
      <c r="E2268" s="246" t="s">
        <v>133</v>
      </c>
      <c r="F2268" s="160" t="s">
        <v>134</v>
      </c>
      <c r="G2268" s="229" t="s">
        <v>182</v>
      </c>
      <c r="H2268" s="230">
        <v>3</v>
      </c>
      <c r="I2268" s="230">
        <v>9</v>
      </c>
      <c r="J2268" s="230" t="s">
        <v>20857</v>
      </c>
      <c r="K2268" s="238" t="s">
        <v>19064</v>
      </c>
      <c r="L2268" s="229" t="s">
        <v>20475</v>
      </c>
      <c r="M2268" s="230"/>
    </row>
    <row r="2269" spans="2:13" ht="15" customHeight="1">
      <c r="B2269" s="228">
        <v>5752</v>
      </c>
      <c r="C2269" s="229" t="s">
        <v>20864</v>
      </c>
      <c r="D2269" s="160" t="s">
        <v>20865</v>
      </c>
      <c r="E2269" s="246" t="s">
        <v>133</v>
      </c>
      <c r="F2269" s="160" t="s">
        <v>134</v>
      </c>
      <c r="G2269" s="229" t="s">
        <v>182</v>
      </c>
      <c r="H2269" s="230">
        <v>3</v>
      </c>
      <c r="I2269" s="230">
        <v>9</v>
      </c>
      <c r="J2269" s="230" t="s">
        <v>20145</v>
      </c>
      <c r="K2269" s="238" t="s">
        <v>19064</v>
      </c>
      <c r="L2269" s="229" t="s">
        <v>20475</v>
      </c>
      <c r="M2269" s="230"/>
    </row>
    <row r="2270" spans="2:13" ht="15" customHeight="1">
      <c r="B2270" s="228">
        <v>5440</v>
      </c>
      <c r="C2270" s="229" t="s">
        <v>20866</v>
      </c>
      <c r="D2270" s="160" t="s">
        <v>20867</v>
      </c>
      <c r="E2270" s="246" t="s">
        <v>133</v>
      </c>
      <c r="F2270" s="160" t="s">
        <v>134</v>
      </c>
      <c r="G2270" s="229" t="s">
        <v>182</v>
      </c>
      <c r="H2270" s="230">
        <v>3</v>
      </c>
      <c r="I2270" s="230">
        <v>9</v>
      </c>
      <c r="J2270" s="230" t="s">
        <v>20857</v>
      </c>
      <c r="K2270" s="238" t="s">
        <v>19064</v>
      </c>
      <c r="L2270" s="229" t="s">
        <v>20475</v>
      </c>
      <c r="M2270" s="230"/>
    </row>
    <row r="2271" spans="2:13" ht="15" customHeight="1">
      <c r="B2271" s="228">
        <v>5715</v>
      </c>
      <c r="C2271" s="229" t="s">
        <v>20868</v>
      </c>
      <c r="D2271" s="160" t="s">
        <v>20869</v>
      </c>
      <c r="E2271" s="246" t="s">
        <v>133</v>
      </c>
      <c r="F2271" s="160" t="s">
        <v>134</v>
      </c>
      <c r="G2271" s="229" t="s">
        <v>182</v>
      </c>
      <c r="H2271" s="230">
        <v>3</v>
      </c>
      <c r="I2271" s="230">
        <v>9</v>
      </c>
      <c r="J2271" s="230" t="s">
        <v>20857</v>
      </c>
      <c r="K2271" s="238" t="s">
        <v>19064</v>
      </c>
      <c r="L2271" s="229" t="s">
        <v>20475</v>
      </c>
      <c r="M2271" s="230"/>
    </row>
    <row r="2272" spans="2:13" ht="15" customHeight="1">
      <c r="B2272" s="228">
        <v>5445</v>
      </c>
      <c r="C2272" s="229" t="s">
        <v>20870</v>
      </c>
      <c r="D2272" s="160" t="s">
        <v>20871</v>
      </c>
      <c r="E2272" s="246" t="s">
        <v>133</v>
      </c>
      <c r="F2272" s="160" t="s">
        <v>134</v>
      </c>
      <c r="G2272" s="229" t="s">
        <v>182</v>
      </c>
      <c r="H2272" s="230">
        <v>1</v>
      </c>
      <c r="I2272" s="230">
        <v>2</v>
      </c>
      <c r="J2272" s="230" t="s">
        <v>20857</v>
      </c>
      <c r="K2272" s="238" t="s">
        <v>19064</v>
      </c>
      <c r="L2272" s="229" t="s">
        <v>20475</v>
      </c>
      <c r="M2272" s="230"/>
    </row>
    <row r="2273" spans="2:13" ht="15" customHeight="1">
      <c r="B2273" s="228">
        <v>5777</v>
      </c>
      <c r="C2273" s="229" t="s">
        <v>20872</v>
      </c>
      <c r="D2273" s="160" t="s">
        <v>20873</v>
      </c>
      <c r="E2273" s="246" t="s">
        <v>133</v>
      </c>
      <c r="F2273" s="160" t="s">
        <v>134</v>
      </c>
      <c r="G2273" s="229" t="s">
        <v>182</v>
      </c>
      <c r="H2273" s="230">
        <v>1</v>
      </c>
      <c r="I2273" s="230">
        <v>2</v>
      </c>
      <c r="J2273" s="230" t="s">
        <v>20874</v>
      </c>
      <c r="K2273" s="238" t="s">
        <v>19064</v>
      </c>
      <c r="L2273" s="229" t="s">
        <v>20875</v>
      </c>
      <c r="M2273" s="230"/>
    </row>
    <row r="2274" spans="2:13" ht="15" customHeight="1">
      <c r="B2274" s="228">
        <v>5702</v>
      </c>
      <c r="C2274" s="229" t="s">
        <v>20876</v>
      </c>
      <c r="D2274" s="160" t="s">
        <v>20877</v>
      </c>
      <c r="E2274" s="246" t="s">
        <v>133</v>
      </c>
      <c r="F2274" s="160" t="s">
        <v>134</v>
      </c>
      <c r="G2274" s="229" t="s">
        <v>182</v>
      </c>
      <c r="H2274" s="230">
        <v>3</v>
      </c>
      <c r="I2274" s="230">
        <v>9</v>
      </c>
      <c r="J2274" s="230" t="s">
        <v>20878</v>
      </c>
      <c r="K2274" s="238" t="s">
        <v>19064</v>
      </c>
      <c r="L2274" s="229" t="s">
        <v>20879</v>
      </c>
      <c r="M2274" s="230"/>
    </row>
    <row r="2275" spans="2:13" ht="15" customHeight="1">
      <c r="B2275" s="228">
        <v>5691</v>
      </c>
      <c r="C2275" s="229" t="s">
        <v>20880</v>
      </c>
      <c r="D2275" s="160" t="s">
        <v>20881</v>
      </c>
      <c r="E2275" s="246" t="s">
        <v>133</v>
      </c>
      <c r="F2275" s="160" t="s">
        <v>134</v>
      </c>
      <c r="G2275" s="229" t="s">
        <v>182</v>
      </c>
      <c r="H2275" s="230">
        <v>1</v>
      </c>
      <c r="I2275" s="230">
        <v>3</v>
      </c>
      <c r="J2275" s="230" t="s">
        <v>20544</v>
      </c>
      <c r="K2275" s="238" t="s">
        <v>19064</v>
      </c>
      <c r="L2275" s="229" t="s">
        <v>20882</v>
      </c>
      <c r="M2275" s="230"/>
    </row>
    <row r="2276" spans="2:13" ht="15" customHeight="1">
      <c r="B2276" s="228">
        <v>5690</v>
      </c>
      <c r="C2276" s="229" t="s">
        <v>20883</v>
      </c>
      <c r="D2276" s="160" t="s">
        <v>20884</v>
      </c>
      <c r="E2276" s="246" t="s">
        <v>133</v>
      </c>
      <c r="F2276" s="160" t="s">
        <v>134</v>
      </c>
      <c r="G2276" s="229" t="s">
        <v>182</v>
      </c>
      <c r="H2276" s="230">
        <v>1</v>
      </c>
      <c r="I2276" s="230">
        <v>3</v>
      </c>
      <c r="J2276" s="230" t="s">
        <v>20544</v>
      </c>
      <c r="K2276" s="238" t="s">
        <v>19064</v>
      </c>
      <c r="L2276" s="229" t="s">
        <v>20882</v>
      </c>
      <c r="M2276" s="230"/>
    </row>
    <row r="2277" spans="2:13" ht="15" customHeight="1">
      <c r="B2277" s="228">
        <v>5463</v>
      </c>
      <c r="C2277" s="229" t="s">
        <v>20885</v>
      </c>
      <c r="D2277" s="160" t="s">
        <v>20886</v>
      </c>
      <c r="E2277" s="246" t="s">
        <v>133</v>
      </c>
      <c r="F2277" s="160" t="s">
        <v>134</v>
      </c>
      <c r="G2277" s="229" t="s">
        <v>182</v>
      </c>
      <c r="H2277" s="230">
        <v>4</v>
      </c>
      <c r="I2277" s="230">
        <v>9</v>
      </c>
      <c r="J2277" s="230" t="s">
        <v>19227</v>
      </c>
      <c r="K2277" s="238" t="s">
        <v>19064</v>
      </c>
      <c r="L2277" s="229" t="s">
        <v>20569</v>
      </c>
      <c r="M2277" s="230"/>
    </row>
    <row r="2278" spans="2:13" ht="15" customHeight="1">
      <c r="B2278" s="228">
        <v>5462</v>
      </c>
      <c r="C2278" s="229" t="s">
        <v>20887</v>
      </c>
      <c r="D2278" s="160" t="s">
        <v>20888</v>
      </c>
      <c r="E2278" s="246" t="s">
        <v>133</v>
      </c>
      <c r="F2278" s="160" t="s">
        <v>134</v>
      </c>
      <c r="G2278" s="229" t="s">
        <v>182</v>
      </c>
      <c r="H2278" s="230">
        <v>10</v>
      </c>
      <c r="I2278" s="230">
        <v>30</v>
      </c>
      <c r="J2278" s="230" t="s">
        <v>19813</v>
      </c>
      <c r="K2278" s="238" t="s">
        <v>19064</v>
      </c>
      <c r="L2278" s="229"/>
      <c r="M2278" s="230"/>
    </row>
    <row r="2279" spans="2:13" ht="15" customHeight="1">
      <c r="B2279" s="228">
        <v>5461</v>
      </c>
      <c r="C2279" s="229" t="s">
        <v>20889</v>
      </c>
      <c r="D2279" s="160" t="s">
        <v>20890</v>
      </c>
      <c r="E2279" s="246" t="s">
        <v>133</v>
      </c>
      <c r="F2279" s="160" t="s">
        <v>134</v>
      </c>
      <c r="G2279" s="229" t="s">
        <v>182</v>
      </c>
      <c r="H2279" s="230">
        <v>10</v>
      </c>
      <c r="I2279" s="230">
        <v>40</v>
      </c>
      <c r="J2279" s="230" t="s">
        <v>19813</v>
      </c>
      <c r="K2279" s="238" t="s">
        <v>19064</v>
      </c>
      <c r="L2279" s="229"/>
      <c r="M2279" s="230"/>
    </row>
    <row r="2280" spans="2:13" ht="15" customHeight="1">
      <c r="B2280" s="228">
        <v>5464</v>
      </c>
      <c r="C2280" s="229" t="s">
        <v>20891</v>
      </c>
      <c r="D2280" s="160" t="s">
        <v>20892</v>
      </c>
      <c r="E2280" s="246" t="s">
        <v>133</v>
      </c>
      <c r="F2280" s="160" t="s">
        <v>134</v>
      </c>
      <c r="G2280" s="229" t="s">
        <v>182</v>
      </c>
      <c r="H2280" s="230">
        <v>10</v>
      </c>
      <c r="I2280" s="230">
        <v>60</v>
      </c>
      <c r="J2280" s="230" t="s">
        <v>19813</v>
      </c>
      <c r="K2280" s="238" t="s">
        <v>19064</v>
      </c>
      <c r="L2280" s="229"/>
      <c r="M2280" s="230"/>
    </row>
    <row r="2281" spans="2:13" ht="15" customHeight="1">
      <c r="B2281" s="228">
        <v>6287</v>
      </c>
      <c r="C2281" s="229" t="s">
        <v>20893</v>
      </c>
      <c r="D2281" s="160" t="s">
        <v>20894</v>
      </c>
      <c r="E2281" s="246" t="s">
        <v>133</v>
      </c>
      <c r="F2281" s="160" t="s">
        <v>134</v>
      </c>
      <c r="G2281" s="229" t="s">
        <v>182</v>
      </c>
      <c r="H2281" s="230">
        <v>10</v>
      </c>
      <c r="I2281" s="230">
        <v>30</v>
      </c>
      <c r="J2281" s="230" t="s">
        <v>20474</v>
      </c>
      <c r="K2281" s="238" t="s">
        <v>19064</v>
      </c>
      <c r="L2281" s="229" t="s">
        <v>20475</v>
      </c>
      <c r="M2281" s="230"/>
    </row>
    <row r="2282" spans="2:13" ht="15" customHeight="1">
      <c r="B2282" s="228">
        <v>5972</v>
      </c>
      <c r="C2282" s="229" t="s">
        <v>20895</v>
      </c>
      <c r="D2282" s="160" t="s">
        <v>20896</v>
      </c>
      <c r="E2282" s="246" t="s">
        <v>133</v>
      </c>
      <c r="F2282" s="160" t="s">
        <v>134</v>
      </c>
      <c r="G2282" s="229" t="s">
        <v>182</v>
      </c>
      <c r="H2282" s="230">
        <v>4</v>
      </c>
      <c r="I2282" s="230">
        <v>8</v>
      </c>
      <c r="J2282" s="230" t="s">
        <v>19264</v>
      </c>
      <c r="K2282" s="238" t="s">
        <v>19064</v>
      </c>
      <c r="L2282" s="229" t="s">
        <v>20897</v>
      </c>
      <c r="M2282" s="230"/>
    </row>
    <row r="2283" spans="2:13" ht="15" customHeight="1">
      <c r="B2283" s="228">
        <v>6002</v>
      </c>
      <c r="C2283" s="229" t="s">
        <v>20898</v>
      </c>
      <c r="D2283" s="160" t="s">
        <v>20899</v>
      </c>
      <c r="E2283" s="246" t="s">
        <v>133</v>
      </c>
      <c r="F2283" s="160" t="s">
        <v>134</v>
      </c>
      <c r="G2283" s="229" t="s">
        <v>182</v>
      </c>
      <c r="H2283" s="230">
        <v>1</v>
      </c>
      <c r="I2283" s="230">
        <v>3</v>
      </c>
      <c r="J2283" s="230" t="s">
        <v>20572</v>
      </c>
      <c r="K2283" s="238" t="s">
        <v>19064</v>
      </c>
      <c r="L2283" s="229" t="s">
        <v>20900</v>
      </c>
      <c r="M2283" s="230"/>
    </row>
    <row r="2284" spans="2:13" ht="15" customHeight="1">
      <c r="B2284" s="228">
        <v>5803</v>
      </c>
      <c r="C2284" s="229" t="s">
        <v>20901</v>
      </c>
      <c r="D2284" s="160" t="s">
        <v>20902</v>
      </c>
      <c r="E2284" s="246" t="s">
        <v>133</v>
      </c>
      <c r="F2284" s="160" t="s">
        <v>134</v>
      </c>
      <c r="G2284" s="229" t="s">
        <v>182</v>
      </c>
      <c r="H2284" s="230">
        <v>1</v>
      </c>
      <c r="I2284" s="230">
        <v>3</v>
      </c>
      <c r="J2284" s="230" t="s">
        <v>19635</v>
      </c>
      <c r="K2284" s="238" t="s">
        <v>19064</v>
      </c>
      <c r="L2284" s="229" t="s">
        <v>20903</v>
      </c>
      <c r="M2284" s="230"/>
    </row>
    <row r="2285" spans="2:13" ht="15" customHeight="1">
      <c r="B2285" s="228">
        <v>6032</v>
      </c>
      <c r="C2285" s="229" t="s">
        <v>20904</v>
      </c>
      <c r="D2285" s="160" t="s">
        <v>20905</v>
      </c>
      <c r="E2285" s="246" t="s">
        <v>133</v>
      </c>
      <c r="F2285" s="160" t="s">
        <v>134</v>
      </c>
      <c r="G2285" s="229" t="s">
        <v>182</v>
      </c>
      <c r="H2285" s="230">
        <v>1</v>
      </c>
      <c r="I2285" s="230">
        <v>3</v>
      </c>
      <c r="J2285" s="230" t="s">
        <v>19458</v>
      </c>
      <c r="K2285" s="238" t="s">
        <v>19064</v>
      </c>
      <c r="L2285" s="229" t="s">
        <v>20906</v>
      </c>
      <c r="M2285" s="230"/>
    </row>
    <row r="2286" spans="2:13" ht="15" customHeight="1">
      <c r="B2286" s="228">
        <v>6016</v>
      </c>
      <c r="C2286" s="229" t="s">
        <v>20907</v>
      </c>
      <c r="D2286" s="160" t="s">
        <v>20908</v>
      </c>
      <c r="E2286" s="246" t="s">
        <v>133</v>
      </c>
      <c r="F2286" s="160" t="s">
        <v>134</v>
      </c>
      <c r="G2286" s="229" t="s">
        <v>182</v>
      </c>
      <c r="H2286" s="230">
        <v>1</v>
      </c>
      <c r="I2286" s="230">
        <v>3</v>
      </c>
      <c r="J2286" s="230" t="s">
        <v>20572</v>
      </c>
      <c r="K2286" s="238" t="s">
        <v>19064</v>
      </c>
      <c r="L2286" s="229" t="s">
        <v>20909</v>
      </c>
      <c r="M2286" s="230"/>
    </row>
    <row r="2287" spans="2:13" ht="15" customHeight="1">
      <c r="B2287" s="228">
        <v>6014</v>
      </c>
      <c r="C2287" s="229" t="s">
        <v>20910</v>
      </c>
      <c r="D2287" s="160" t="s">
        <v>20911</v>
      </c>
      <c r="E2287" s="246" t="s">
        <v>133</v>
      </c>
      <c r="F2287" s="160" t="s">
        <v>134</v>
      </c>
      <c r="G2287" s="229" t="s">
        <v>182</v>
      </c>
      <c r="H2287" s="230">
        <v>1</v>
      </c>
      <c r="I2287" s="230">
        <v>3</v>
      </c>
      <c r="J2287" s="230" t="s">
        <v>20745</v>
      </c>
      <c r="K2287" s="238" t="s">
        <v>19064</v>
      </c>
      <c r="L2287" s="229" t="s">
        <v>20912</v>
      </c>
      <c r="M2287" s="230"/>
    </row>
    <row r="2288" spans="2:13" ht="15" customHeight="1">
      <c r="B2288" s="228">
        <v>6015</v>
      </c>
      <c r="C2288" s="229" t="s">
        <v>20913</v>
      </c>
      <c r="D2288" s="160" t="s">
        <v>20914</v>
      </c>
      <c r="E2288" s="246" t="s">
        <v>133</v>
      </c>
      <c r="F2288" s="160" t="s">
        <v>134</v>
      </c>
      <c r="G2288" s="229" t="s">
        <v>182</v>
      </c>
      <c r="H2288" s="230">
        <v>1</v>
      </c>
      <c r="I2288" s="230">
        <v>3</v>
      </c>
      <c r="J2288" s="230" t="s">
        <v>20572</v>
      </c>
      <c r="K2288" s="238" t="s">
        <v>19064</v>
      </c>
      <c r="L2288" s="229" t="s">
        <v>20912</v>
      </c>
      <c r="M2288" s="230"/>
    </row>
    <row r="2289" spans="2:13" ht="15" customHeight="1">
      <c r="B2289" s="228">
        <v>6030</v>
      </c>
      <c r="C2289" s="229" t="s">
        <v>20915</v>
      </c>
      <c r="D2289" s="160" t="s">
        <v>20916</v>
      </c>
      <c r="E2289" s="246" t="s">
        <v>133</v>
      </c>
      <c r="F2289" s="160" t="s">
        <v>134</v>
      </c>
      <c r="G2289" s="229" t="s">
        <v>182</v>
      </c>
      <c r="H2289" s="230">
        <v>1</v>
      </c>
      <c r="I2289" s="230">
        <v>3</v>
      </c>
      <c r="J2289" s="230" t="s">
        <v>20745</v>
      </c>
      <c r="K2289" s="238" t="s">
        <v>19064</v>
      </c>
      <c r="L2289" s="229" t="s">
        <v>20912</v>
      </c>
      <c r="M2289" s="230"/>
    </row>
    <row r="2290" spans="2:13" ht="15" customHeight="1">
      <c r="B2290" s="228">
        <v>6228</v>
      </c>
      <c r="C2290" s="229" t="s">
        <v>20917</v>
      </c>
      <c r="D2290" s="160" t="s">
        <v>20918</v>
      </c>
      <c r="E2290" s="246" t="s">
        <v>133</v>
      </c>
      <c r="F2290" s="160" t="s">
        <v>134</v>
      </c>
      <c r="G2290" s="229" t="s">
        <v>182</v>
      </c>
      <c r="H2290" s="230">
        <v>1</v>
      </c>
      <c r="I2290" s="230">
        <v>3</v>
      </c>
      <c r="J2290" s="230" t="s">
        <v>20919</v>
      </c>
      <c r="K2290" s="238" t="s">
        <v>19064</v>
      </c>
      <c r="L2290" s="229" t="s">
        <v>20912</v>
      </c>
      <c r="M2290" s="230"/>
    </row>
    <row r="2291" spans="2:13" ht="15" customHeight="1">
      <c r="B2291" s="228">
        <v>6013</v>
      </c>
      <c r="C2291" s="229" t="s">
        <v>20920</v>
      </c>
      <c r="D2291" s="160" t="s">
        <v>20921</v>
      </c>
      <c r="E2291" s="246" t="s">
        <v>133</v>
      </c>
      <c r="F2291" s="160" t="s">
        <v>134</v>
      </c>
      <c r="G2291" s="229" t="s">
        <v>182</v>
      </c>
      <c r="H2291" s="230">
        <v>1</v>
      </c>
      <c r="I2291" s="230">
        <v>3</v>
      </c>
      <c r="J2291" s="230" t="s">
        <v>20745</v>
      </c>
      <c r="K2291" s="238" t="s">
        <v>19064</v>
      </c>
      <c r="L2291" s="229" t="s">
        <v>20912</v>
      </c>
      <c r="M2291" s="230"/>
    </row>
    <row r="2292" spans="2:13" ht="15" customHeight="1">
      <c r="B2292" s="228">
        <v>6017</v>
      </c>
      <c r="C2292" s="229" t="s">
        <v>20922</v>
      </c>
      <c r="D2292" s="160" t="s">
        <v>20923</v>
      </c>
      <c r="E2292" s="246" t="s">
        <v>133</v>
      </c>
      <c r="F2292" s="160" t="s">
        <v>134</v>
      </c>
      <c r="G2292" s="229" t="s">
        <v>182</v>
      </c>
      <c r="H2292" s="230">
        <v>1</v>
      </c>
      <c r="I2292" s="230">
        <v>3</v>
      </c>
      <c r="J2292" s="230" t="s">
        <v>19222</v>
      </c>
      <c r="K2292" s="238" t="s">
        <v>19064</v>
      </c>
      <c r="L2292" s="229" t="s">
        <v>20924</v>
      </c>
      <c r="M2292" s="230"/>
    </row>
    <row r="2293" spans="2:13" ht="15" customHeight="1">
      <c r="B2293" s="228">
        <v>6059</v>
      </c>
      <c r="C2293" s="229" t="s">
        <v>20925</v>
      </c>
      <c r="D2293" s="160" t="s">
        <v>20926</v>
      </c>
      <c r="E2293" s="246" t="s">
        <v>133</v>
      </c>
      <c r="F2293" s="160" t="s">
        <v>134</v>
      </c>
      <c r="G2293" s="229" t="s">
        <v>182</v>
      </c>
      <c r="H2293" s="230">
        <v>1</v>
      </c>
      <c r="I2293" s="230">
        <v>2</v>
      </c>
      <c r="J2293" s="230" t="s">
        <v>20927</v>
      </c>
      <c r="K2293" s="238" t="s">
        <v>19064</v>
      </c>
      <c r="L2293" s="229" t="s">
        <v>19206</v>
      </c>
      <c r="M2293" s="230"/>
    </row>
    <row r="2294" spans="2:13" ht="15" customHeight="1">
      <c r="B2294" s="228">
        <v>6063</v>
      </c>
      <c r="C2294" s="229" t="s">
        <v>20928</v>
      </c>
      <c r="D2294" s="160" t="s">
        <v>20929</v>
      </c>
      <c r="E2294" s="246" t="s">
        <v>133</v>
      </c>
      <c r="F2294" s="160" t="s">
        <v>134</v>
      </c>
      <c r="G2294" s="229" t="s">
        <v>182</v>
      </c>
      <c r="H2294" s="230">
        <v>1</v>
      </c>
      <c r="I2294" s="230">
        <v>2</v>
      </c>
      <c r="J2294" s="230" t="s">
        <v>19526</v>
      </c>
      <c r="K2294" s="238" t="s">
        <v>19064</v>
      </c>
      <c r="L2294" s="229" t="s">
        <v>20930</v>
      </c>
      <c r="M2294" s="230"/>
    </row>
    <row r="2295" spans="2:13" ht="15" customHeight="1">
      <c r="B2295" s="228">
        <v>7221</v>
      </c>
      <c r="C2295" s="229" t="s">
        <v>20931</v>
      </c>
      <c r="D2295" s="160" t="s">
        <v>20932</v>
      </c>
      <c r="E2295" s="246" t="s">
        <v>133</v>
      </c>
      <c r="F2295" s="160" t="s">
        <v>134</v>
      </c>
      <c r="G2295" s="229" t="s">
        <v>182</v>
      </c>
      <c r="H2295" s="230">
        <v>1</v>
      </c>
      <c r="I2295" s="230">
        <v>2</v>
      </c>
      <c r="J2295" s="230" t="s">
        <v>20525</v>
      </c>
      <c r="K2295" s="238" t="s">
        <v>19064</v>
      </c>
      <c r="L2295" s="229" t="s">
        <v>20933</v>
      </c>
      <c r="M2295" s="230"/>
    </row>
    <row r="2296" spans="2:13" ht="15" customHeight="1">
      <c r="B2296" s="228">
        <v>6082</v>
      </c>
      <c r="C2296" s="229" t="s">
        <v>20934</v>
      </c>
      <c r="D2296" s="160" t="s">
        <v>20935</v>
      </c>
      <c r="E2296" s="246" t="s">
        <v>133</v>
      </c>
      <c r="F2296" s="160" t="s">
        <v>134</v>
      </c>
      <c r="G2296" s="229" t="s">
        <v>182</v>
      </c>
      <c r="H2296" s="230">
        <v>5</v>
      </c>
      <c r="I2296" s="230">
        <v>15</v>
      </c>
      <c r="J2296" s="230" t="s">
        <v>19813</v>
      </c>
      <c r="K2296" s="238" t="s">
        <v>19064</v>
      </c>
      <c r="L2296" s="229"/>
      <c r="M2296" s="230"/>
    </row>
    <row r="2297" spans="2:13" ht="15" customHeight="1">
      <c r="B2297" s="228">
        <v>6081</v>
      </c>
      <c r="C2297" s="229" t="s">
        <v>20936</v>
      </c>
      <c r="D2297" s="160" t="s">
        <v>20937</v>
      </c>
      <c r="E2297" s="246" t="s">
        <v>133</v>
      </c>
      <c r="F2297" s="160" t="s">
        <v>134</v>
      </c>
      <c r="G2297" s="229" t="s">
        <v>182</v>
      </c>
      <c r="H2297" s="230">
        <v>5</v>
      </c>
      <c r="I2297" s="230">
        <v>15</v>
      </c>
      <c r="J2297" s="230" t="s">
        <v>19813</v>
      </c>
      <c r="K2297" s="238" t="s">
        <v>19064</v>
      </c>
      <c r="L2297" s="229"/>
      <c r="M2297" s="230"/>
    </row>
    <row r="2298" spans="2:13" ht="15" customHeight="1">
      <c r="B2298" s="228">
        <v>6080</v>
      </c>
      <c r="C2298" s="229" t="s">
        <v>20938</v>
      </c>
      <c r="D2298" s="160" t="s">
        <v>20939</v>
      </c>
      <c r="E2298" s="246" t="s">
        <v>133</v>
      </c>
      <c r="F2298" s="160" t="s">
        <v>134</v>
      </c>
      <c r="G2298" s="229" t="s">
        <v>182</v>
      </c>
      <c r="H2298" s="230">
        <v>5</v>
      </c>
      <c r="I2298" s="230">
        <v>15</v>
      </c>
      <c r="J2298" s="230" t="s">
        <v>19813</v>
      </c>
      <c r="K2298" s="238" t="s">
        <v>19064</v>
      </c>
      <c r="L2298" s="229"/>
      <c r="M2298" s="230"/>
    </row>
    <row r="2299" spans="2:13" ht="15" customHeight="1">
      <c r="B2299" s="228">
        <v>6094</v>
      </c>
      <c r="C2299" s="229" t="s">
        <v>20940</v>
      </c>
      <c r="D2299" s="160" t="s">
        <v>20941</v>
      </c>
      <c r="E2299" s="246" t="s">
        <v>133</v>
      </c>
      <c r="F2299" s="160" t="s">
        <v>134</v>
      </c>
      <c r="G2299" s="229" t="s">
        <v>182</v>
      </c>
      <c r="H2299" s="230">
        <v>1</v>
      </c>
      <c r="I2299" s="230">
        <v>3</v>
      </c>
      <c r="J2299" s="230" t="s">
        <v>19458</v>
      </c>
      <c r="K2299" s="238" t="s">
        <v>19064</v>
      </c>
      <c r="L2299" s="229" t="s">
        <v>19230</v>
      </c>
      <c r="M2299" s="230"/>
    </row>
    <row r="2300" spans="2:13" ht="15" customHeight="1">
      <c r="B2300" s="228"/>
      <c r="C2300" s="229" t="s">
        <v>20942</v>
      </c>
      <c r="D2300" s="160" t="s">
        <v>20943</v>
      </c>
      <c r="E2300" s="246" t="s">
        <v>133</v>
      </c>
      <c r="F2300" s="160" t="s">
        <v>134</v>
      </c>
      <c r="G2300" s="229" t="s">
        <v>182</v>
      </c>
      <c r="H2300" s="230">
        <v>1</v>
      </c>
      <c r="I2300" s="230">
        <v>2</v>
      </c>
      <c r="J2300" s="230" t="s">
        <v>20693</v>
      </c>
      <c r="K2300" s="238" t="s">
        <v>19064</v>
      </c>
      <c r="L2300" s="229" t="s">
        <v>20944</v>
      </c>
      <c r="M2300" s="230" t="s">
        <v>20945</v>
      </c>
    </row>
    <row r="2301" spans="2:13" ht="15" customHeight="1">
      <c r="B2301" s="228">
        <v>6204</v>
      </c>
      <c r="C2301" s="229" t="s">
        <v>20946</v>
      </c>
      <c r="D2301" s="160" t="s">
        <v>20947</v>
      </c>
      <c r="E2301" s="246" t="s">
        <v>133</v>
      </c>
      <c r="F2301" s="160" t="s">
        <v>134</v>
      </c>
      <c r="G2301" s="229" t="s">
        <v>182</v>
      </c>
      <c r="H2301" s="230">
        <v>1</v>
      </c>
      <c r="I2301" s="230">
        <v>2</v>
      </c>
      <c r="J2301" s="230" t="s">
        <v>20757</v>
      </c>
      <c r="K2301" s="238" t="s">
        <v>19064</v>
      </c>
      <c r="L2301" s="229" t="s">
        <v>20912</v>
      </c>
      <c r="M2301" s="230"/>
    </row>
    <row r="2302" spans="2:13" ht="15" customHeight="1">
      <c r="B2302" s="228">
        <v>6224</v>
      </c>
      <c r="C2302" s="229" t="s">
        <v>20948</v>
      </c>
      <c r="D2302" s="160" t="s">
        <v>20949</v>
      </c>
      <c r="E2302" s="246" t="s">
        <v>133</v>
      </c>
      <c r="F2302" s="160" t="s">
        <v>134</v>
      </c>
      <c r="G2302" s="229" t="s">
        <v>182</v>
      </c>
      <c r="H2302" s="230">
        <v>1</v>
      </c>
      <c r="I2302" s="230">
        <v>3</v>
      </c>
      <c r="J2302" s="230" t="s">
        <v>20745</v>
      </c>
      <c r="K2302" s="238" t="s">
        <v>19064</v>
      </c>
      <c r="L2302" s="229" t="s">
        <v>20912</v>
      </c>
      <c r="M2302" s="230"/>
    </row>
    <row r="2303" spans="2:13" ht="15" customHeight="1">
      <c r="B2303" s="228">
        <v>6187</v>
      </c>
      <c r="C2303" s="229" t="s">
        <v>20950</v>
      </c>
      <c r="D2303" s="160" t="s">
        <v>20951</v>
      </c>
      <c r="E2303" s="246" t="s">
        <v>133</v>
      </c>
      <c r="F2303" s="160" t="s">
        <v>134</v>
      </c>
      <c r="G2303" s="229" t="s">
        <v>182</v>
      </c>
      <c r="H2303" s="230">
        <v>1</v>
      </c>
      <c r="I2303" s="230">
        <v>4</v>
      </c>
      <c r="J2303" s="230" t="s">
        <v>19878</v>
      </c>
      <c r="K2303" s="238" t="s">
        <v>19064</v>
      </c>
      <c r="L2303" s="229" t="s">
        <v>20912</v>
      </c>
      <c r="M2303" s="230"/>
    </row>
    <row r="2304" spans="2:13" ht="15" customHeight="1">
      <c r="B2304" s="228">
        <v>6188</v>
      </c>
      <c r="C2304" s="229" t="s">
        <v>20952</v>
      </c>
      <c r="D2304" s="160" t="s">
        <v>20953</v>
      </c>
      <c r="E2304" s="246" t="s">
        <v>133</v>
      </c>
      <c r="F2304" s="160" t="s">
        <v>134</v>
      </c>
      <c r="G2304" s="229" t="s">
        <v>182</v>
      </c>
      <c r="H2304" s="230">
        <v>1</v>
      </c>
      <c r="I2304" s="230">
        <v>10</v>
      </c>
      <c r="J2304" s="230" t="s">
        <v>20745</v>
      </c>
      <c r="K2304" s="238" t="s">
        <v>19064</v>
      </c>
      <c r="L2304" s="229" t="s">
        <v>19912</v>
      </c>
      <c r="M2304" s="230"/>
    </row>
    <row r="2305" spans="1:13" ht="15" customHeight="1">
      <c r="B2305" s="228">
        <v>6551</v>
      </c>
      <c r="C2305" s="229" t="s">
        <v>20954</v>
      </c>
      <c r="D2305" s="160" t="s">
        <v>20955</v>
      </c>
      <c r="E2305" s="246" t="s">
        <v>133</v>
      </c>
      <c r="F2305" s="160" t="s">
        <v>134</v>
      </c>
      <c r="G2305" s="229" t="s">
        <v>182</v>
      </c>
      <c r="H2305" s="230">
        <v>1</v>
      </c>
      <c r="I2305" s="230">
        <v>2</v>
      </c>
      <c r="J2305" s="230" t="s">
        <v>19786</v>
      </c>
      <c r="K2305" s="238" t="s">
        <v>19064</v>
      </c>
      <c r="L2305" s="229" t="s">
        <v>19219</v>
      </c>
      <c r="M2305" s="230"/>
    </row>
    <row r="2306" spans="1:13" ht="15" customHeight="1">
      <c r="B2306" s="228"/>
      <c r="C2306" s="229" t="s">
        <v>20956</v>
      </c>
      <c r="D2306" s="160" t="s">
        <v>20957</v>
      </c>
      <c r="E2306" s="246" t="s">
        <v>133</v>
      </c>
      <c r="F2306" s="160" t="s">
        <v>134</v>
      </c>
      <c r="G2306" s="229" t="s">
        <v>182</v>
      </c>
      <c r="H2306" s="230">
        <v>5</v>
      </c>
      <c r="I2306" s="230">
        <v>26</v>
      </c>
      <c r="J2306" s="230"/>
      <c r="K2306" s="238" t="s">
        <v>19064</v>
      </c>
      <c r="L2306" s="229"/>
      <c r="M2306" s="230"/>
    </row>
    <row r="2307" spans="1:13" ht="15" customHeight="1">
      <c r="B2307" s="228"/>
      <c r="C2307" s="229" t="s">
        <v>20958</v>
      </c>
      <c r="D2307" s="160" t="s">
        <v>20959</v>
      </c>
      <c r="E2307" s="246" t="s">
        <v>133</v>
      </c>
      <c r="F2307" s="160" t="s">
        <v>134</v>
      </c>
      <c r="G2307" s="229" t="s">
        <v>182</v>
      </c>
      <c r="H2307" s="230">
        <v>25</v>
      </c>
      <c r="I2307" s="230">
        <v>50</v>
      </c>
      <c r="J2307" s="230"/>
      <c r="K2307" s="238" t="s">
        <v>19064</v>
      </c>
      <c r="L2307" s="229"/>
      <c r="M2307" s="230" t="s">
        <v>20960</v>
      </c>
    </row>
    <row r="2308" spans="1:13" ht="15" customHeight="1">
      <c r="A2308" s="24"/>
      <c r="B2308" s="228"/>
      <c r="C2308" s="229" t="s">
        <v>20961</v>
      </c>
      <c r="D2308" s="160" t="s">
        <v>20962</v>
      </c>
      <c r="E2308" s="246" t="s">
        <v>133</v>
      </c>
      <c r="F2308" s="160" t="s">
        <v>134</v>
      </c>
      <c r="G2308" s="229" t="s">
        <v>182</v>
      </c>
      <c r="H2308" s="230">
        <v>25</v>
      </c>
      <c r="I2308" s="230">
        <v>50</v>
      </c>
      <c r="J2308" s="230"/>
      <c r="K2308" s="238" t="s">
        <v>19064</v>
      </c>
      <c r="L2308" s="229"/>
      <c r="M2308" s="230" t="s">
        <v>20960</v>
      </c>
    </row>
    <row r="2309" spans="1:13" ht="15" customHeight="1">
      <c r="B2309" s="228"/>
      <c r="C2309" s="229" t="s">
        <v>20963</v>
      </c>
      <c r="D2309" s="160" t="s">
        <v>20964</v>
      </c>
      <c r="E2309" s="246" t="s">
        <v>133</v>
      </c>
      <c r="F2309" s="160" t="s">
        <v>134</v>
      </c>
      <c r="G2309" s="229" t="s">
        <v>182</v>
      </c>
      <c r="H2309" s="230">
        <v>5</v>
      </c>
      <c r="I2309" s="230">
        <v>15</v>
      </c>
      <c r="J2309" s="230"/>
      <c r="K2309" s="238" t="s">
        <v>19064</v>
      </c>
      <c r="L2309" s="229"/>
      <c r="M2309" s="230" t="s">
        <v>19567</v>
      </c>
    </row>
    <row r="2310" spans="1:13" ht="15" customHeight="1">
      <c r="B2310" s="228"/>
      <c r="C2310" s="229" t="s">
        <v>20965</v>
      </c>
      <c r="D2310" s="160" t="s">
        <v>20966</v>
      </c>
      <c r="E2310" s="246" t="s">
        <v>133</v>
      </c>
      <c r="F2310" s="160" t="s">
        <v>134</v>
      </c>
      <c r="G2310" s="229" t="s">
        <v>182</v>
      </c>
      <c r="H2310" s="230">
        <v>25</v>
      </c>
      <c r="I2310" s="230">
        <v>50</v>
      </c>
      <c r="J2310" s="230"/>
      <c r="K2310" s="238" t="s">
        <v>19064</v>
      </c>
      <c r="L2310" s="229"/>
      <c r="M2310" s="230" t="s">
        <v>20960</v>
      </c>
    </row>
    <row r="2311" spans="1:13" ht="15" customHeight="1">
      <c r="B2311" s="228"/>
      <c r="C2311" s="229" t="s">
        <v>20967</v>
      </c>
      <c r="D2311" s="160" t="s">
        <v>20968</v>
      </c>
      <c r="E2311" s="246" t="s">
        <v>133</v>
      </c>
      <c r="F2311" s="160" t="s">
        <v>134</v>
      </c>
      <c r="G2311" s="229" t="s">
        <v>182</v>
      </c>
      <c r="H2311" s="230">
        <v>5</v>
      </c>
      <c r="I2311" s="230">
        <v>15</v>
      </c>
      <c r="J2311" s="230"/>
      <c r="K2311" s="238" t="s">
        <v>19064</v>
      </c>
      <c r="L2311" s="229"/>
      <c r="M2311" s="230" t="s">
        <v>19567</v>
      </c>
    </row>
    <row r="2312" spans="1:13" ht="15" customHeight="1">
      <c r="B2312" s="228"/>
      <c r="C2312" s="229" t="s">
        <v>20969</v>
      </c>
      <c r="D2312" s="160" t="s">
        <v>20970</v>
      </c>
      <c r="E2312" s="246" t="s">
        <v>133</v>
      </c>
      <c r="F2312" s="160" t="s">
        <v>134</v>
      </c>
      <c r="G2312" s="229" t="s">
        <v>182</v>
      </c>
      <c r="H2312" s="230">
        <v>5</v>
      </c>
      <c r="I2312" s="230">
        <v>15</v>
      </c>
      <c r="J2312" s="230"/>
      <c r="K2312" s="238" t="s">
        <v>19064</v>
      </c>
      <c r="L2312" s="229"/>
      <c r="M2312" s="230" t="s">
        <v>19567</v>
      </c>
    </row>
    <row r="2313" spans="1:13" ht="15" customHeight="1">
      <c r="B2313" s="228"/>
      <c r="C2313" s="229" t="s">
        <v>20971</v>
      </c>
      <c r="D2313" s="160" t="s">
        <v>20972</v>
      </c>
      <c r="E2313" s="246" t="s">
        <v>133</v>
      </c>
      <c r="F2313" s="160" t="s">
        <v>134</v>
      </c>
      <c r="G2313" s="229" t="s">
        <v>182</v>
      </c>
      <c r="H2313" s="230">
        <v>5</v>
      </c>
      <c r="I2313" s="230">
        <v>15</v>
      </c>
      <c r="J2313" s="230"/>
      <c r="K2313" s="238" t="s">
        <v>19064</v>
      </c>
      <c r="L2313" s="229"/>
      <c r="M2313" s="230" t="s">
        <v>19567</v>
      </c>
    </row>
    <row r="2314" spans="1:13" ht="15" customHeight="1">
      <c r="B2314" s="228">
        <v>6633</v>
      </c>
      <c r="C2314" s="229" t="s">
        <v>20973</v>
      </c>
      <c r="D2314" s="160" t="s">
        <v>20974</v>
      </c>
      <c r="E2314" s="246" t="s">
        <v>133</v>
      </c>
      <c r="F2314" s="160" t="s">
        <v>134</v>
      </c>
      <c r="G2314" s="229" t="s">
        <v>182</v>
      </c>
      <c r="H2314" s="230">
        <v>1</v>
      </c>
      <c r="I2314" s="230">
        <v>2</v>
      </c>
      <c r="J2314" s="230" t="s">
        <v>20757</v>
      </c>
      <c r="K2314" s="238" t="s">
        <v>19064</v>
      </c>
      <c r="L2314" s="229" t="s">
        <v>20475</v>
      </c>
      <c r="M2314" s="230"/>
    </row>
    <row r="2315" spans="1:13" ht="15" customHeight="1">
      <c r="B2315" s="228">
        <v>6414</v>
      </c>
      <c r="C2315" s="229" t="s">
        <v>20975</v>
      </c>
      <c r="D2315" s="160" t="s">
        <v>20976</v>
      </c>
      <c r="E2315" s="246" t="s">
        <v>133</v>
      </c>
      <c r="F2315" s="160" t="s">
        <v>134</v>
      </c>
      <c r="G2315" s="229" t="s">
        <v>182</v>
      </c>
      <c r="H2315" s="230">
        <v>1</v>
      </c>
      <c r="I2315" s="230">
        <v>2</v>
      </c>
      <c r="J2315" s="230" t="s">
        <v>19475</v>
      </c>
      <c r="K2315" s="238" t="s">
        <v>19064</v>
      </c>
      <c r="L2315" s="229" t="s">
        <v>20977</v>
      </c>
      <c r="M2315" s="230"/>
    </row>
    <row r="2316" spans="1:13" ht="15" customHeight="1">
      <c r="B2316" s="228">
        <v>6911</v>
      </c>
      <c r="C2316" s="229" t="s">
        <v>20978</v>
      </c>
      <c r="D2316" s="160" t="s">
        <v>20979</v>
      </c>
      <c r="E2316" s="246" t="s">
        <v>133</v>
      </c>
      <c r="F2316" s="160" t="s">
        <v>134</v>
      </c>
      <c r="G2316" s="229" t="s">
        <v>182</v>
      </c>
      <c r="H2316" s="230">
        <v>1</v>
      </c>
      <c r="I2316" s="230">
        <v>6</v>
      </c>
      <c r="J2316" s="230" t="s">
        <v>19508</v>
      </c>
      <c r="K2316" s="238" t="s">
        <v>19064</v>
      </c>
      <c r="L2316" s="229" t="s">
        <v>20912</v>
      </c>
      <c r="M2316" s="230"/>
    </row>
    <row r="2317" spans="1:13" ht="15" customHeight="1">
      <c r="B2317" s="228"/>
      <c r="C2317" s="229" t="s">
        <v>20980</v>
      </c>
      <c r="D2317" s="160" t="s">
        <v>20981</v>
      </c>
      <c r="E2317" s="246" t="s">
        <v>133</v>
      </c>
      <c r="F2317" s="160" t="s">
        <v>134</v>
      </c>
      <c r="G2317" s="229" t="s">
        <v>182</v>
      </c>
      <c r="H2317" s="230">
        <v>1</v>
      </c>
      <c r="I2317" s="230">
        <v>10</v>
      </c>
      <c r="J2317" s="230" t="s">
        <v>20757</v>
      </c>
      <c r="K2317" s="238" t="s">
        <v>19064</v>
      </c>
      <c r="L2317" s="229"/>
      <c r="M2317" s="230"/>
    </row>
    <row r="2318" spans="1:13" ht="15" customHeight="1">
      <c r="B2318" s="228">
        <v>6259</v>
      </c>
      <c r="C2318" s="229" t="s">
        <v>20982</v>
      </c>
      <c r="D2318" s="160" t="s">
        <v>20983</v>
      </c>
      <c r="E2318" s="246" t="s">
        <v>133</v>
      </c>
      <c r="F2318" s="160" t="s">
        <v>134</v>
      </c>
      <c r="G2318" s="229" t="s">
        <v>182</v>
      </c>
      <c r="H2318" s="230">
        <v>2</v>
      </c>
      <c r="I2318" s="230">
        <v>4</v>
      </c>
      <c r="J2318" s="230" t="s">
        <v>19598</v>
      </c>
      <c r="K2318" s="238" t="s">
        <v>19064</v>
      </c>
      <c r="L2318" s="229"/>
      <c r="M2318" s="230"/>
    </row>
    <row r="2319" spans="1:13" ht="15" customHeight="1">
      <c r="B2319" s="228">
        <v>6260</v>
      </c>
      <c r="C2319" s="229" t="s">
        <v>20984</v>
      </c>
      <c r="D2319" s="160" t="s">
        <v>20985</v>
      </c>
      <c r="E2319" s="246" t="s">
        <v>133</v>
      </c>
      <c r="F2319" s="160" t="s">
        <v>134</v>
      </c>
      <c r="G2319" s="229" t="s">
        <v>182</v>
      </c>
      <c r="H2319" s="230">
        <v>2</v>
      </c>
      <c r="I2319" s="230">
        <v>4</v>
      </c>
      <c r="J2319" s="230" t="s">
        <v>19635</v>
      </c>
      <c r="K2319" s="238" t="s">
        <v>19064</v>
      </c>
      <c r="L2319" s="229"/>
      <c r="M2319" s="230"/>
    </row>
    <row r="2320" spans="1:13" ht="15" customHeight="1">
      <c r="B2320" s="228">
        <v>6346</v>
      </c>
      <c r="C2320" s="229" t="s">
        <v>20986</v>
      </c>
      <c r="D2320" s="160" t="s">
        <v>20987</v>
      </c>
      <c r="E2320" s="246" t="s">
        <v>133</v>
      </c>
      <c r="F2320" s="160" t="s">
        <v>134</v>
      </c>
      <c r="G2320" s="229" t="s">
        <v>182</v>
      </c>
      <c r="H2320" s="230">
        <v>2</v>
      </c>
      <c r="I2320" s="230">
        <v>6</v>
      </c>
      <c r="J2320" s="230" t="s">
        <v>19643</v>
      </c>
      <c r="K2320" s="238" t="s">
        <v>19064</v>
      </c>
      <c r="L2320" s="229" t="s">
        <v>20912</v>
      </c>
      <c r="M2320" s="230"/>
    </row>
    <row r="2321" spans="2:13" ht="15" customHeight="1">
      <c r="B2321" s="228">
        <v>6341</v>
      </c>
      <c r="C2321" s="229" t="s">
        <v>20988</v>
      </c>
      <c r="D2321" s="160" t="s">
        <v>20989</v>
      </c>
      <c r="E2321" s="246" t="s">
        <v>133</v>
      </c>
      <c r="F2321" s="160" t="s">
        <v>134</v>
      </c>
      <c r="G2321" s="229" t="s">
        <v>182</v>
      </c>
      <c r="H2321" s="230">
        <v>2</v>
      </c>
      <c r="I2321" s="230">
        <v>6</v>
      </c>
      <c r="J2321" s="230" t="s">
        <v>20474</v>
      </c>
      <c r="K2321" s="238" t="s">
        <v>19064</v>
      </c>
      <c r="L2321" s="229"/>
      <c r="M2321" s="230"/>
    </row>
    <row r="2322" spans="2:13" ht="15" customHeight="1">
      <c r="B2322" s="228"/>
      <c r="C2322" s="229" t="s">
        <v>20990</v>
      </c>
      <c r="D2322" s="160" t="s">
        <v>20991</v>
      </c>
      <c r="E2322" s="246" t="s">
        <v>133</v>
      </c>
      <c r="F2322" s="160" t="s">
        <v>134</v>
      </c>
      <c r="G2322" s="229" t="s">
        <v>182</v>
      </c>
      <c r="H2322" s="230">
        <v>2</v>
      </c>
      <c r="I2322" s="230">
        <v>6</v>
      </c>
      <c r="J2322" s="230"/>
      <c r="K2322" s="238" t="s">
        <v>19064</v>
      </c>
      <c r="L2322" s="229"/>
      <c r="M2322" s="230"/>
    </row>
    <row r="2323" spans="2:13" ht="15" customHeight="1">
      <c r="B2323" s="228">
        <v>6336</v>
      </c>
      <c r="C2323" s="229" t="s">
        <v>20992</v>
      </c>
      <c r="D2323" s="160" t="s">
        <v>20993</v>
      </c>
      <c r="E2323" s="246" t="s">
        <v>133</v>
      </c>
      <c r="F2323" s="160" t="s">
        <v>134</v>
      </c>
      <c r="G2323" s="229" t="s">
        <v>182</v>
      </c>
      <c r="H2323" s="230">
        <v>12</v>
      </c>
      <c r="I2323" s="230">
        <v>50</v>
      </c>
      <c r="J2323" s="230" t="s">
        <v>20474</v>
      </c>
      <c r="K2323" s="238" t="s">
        <v>19064</v>
      </c>
      <c r="L2323" s="229" t="s">
        <v>20912</v>
      </c>
      <c r="M2323" s="230"/>
    </row>
    <row r="2324" spans="2:13" ht="15" customHeight="1">
      <c r="B2324" s="228">
        <v>6681</v>
      </c>
      <c r="C2324" s="229" t="s">
        <v>20994</v>
      </c>
      <c r="D2324" s="160" t="s">
        <v>20995</v>
      </c>
      <c r="E2324" s="246" t="s">
        <v>133</v>
      </c>
      <c r="F2324" s="160" t="s">
        <v>134</v>
      </c>
      <c r="G2324" s="229" t="s">
        <v>182</v>
      </c>
      <c r="H2324" s="230">
        <v>2</v>
      </c>
      <c r="I2324" s="230">
        <v>6</v>
      </c>
      <c r="J2324" s="230" t="s">
        <v>20996</v>
      </c>
      <c r="K2324" s="238" t="s">
        <v>19064</v>
      </c>
      <c r="L2324" s="229" t="s">
        <v>20569</v>
      </c>
      <c r="M2324" s="230"/>
    </row>
    <row r="2325" spans="2:13" ht="15" customHeight="1">
      <c r="B2325" s="228">
        <v>6687</v>
      </c>
      <c r="C2325" s="229" t="s">
        <v>20997</v>
      </c>
      <c r="D2325" s="160" t="s">
        <v>20998</v>
      </c>
      <c r="E2325" s="246" t="s">
        <v>133</v>
      </c>
      <c r="F2325" s="160" t="s">
        <v>134</v>
      </c>
      <c r="G2325" s="229" t="s">
        <v>182</v>
      </c>
      <c r="H2325" s="230">
        <v>1</v>
      </c>
      <c r="I2325" s="230">
        <v>2</v>
      </c>
      <c r="J2325" s="230" t="s">
        <v>20996</v>
      </c>
      <c r="K2325" s="238" t="s">
        <v>19064</v>
      </c>
      <c r="L2325" s="229" t="s">
        <v>20569</v>
      </c>
      <c r="M2325" s="230"/>
    </row>
    <row r="2326" spans="2:13" ht="15" customHeight="1">
      <c r="B2326" s="228">
        <v>6688</v>
      </c>
      <c r="C2326" s="229" t="s">
        <v>20999</v>
      </c>
      <c r="D2326" s="160" t="s">
        <v>21000</v>
      </c>
      <c r="E2326" s="246" t="s">
        <v>133</v>
      </c>
      <c r="F2326" s="160" t="s">
        <v>134</v>
      </c>
      <c r="G2326" s="229" t="s">
        <v>182</v>
      </c>
      <c r="H2326" s="230">
        <v>1</v>
      </c>
      <c r="I2326" s="230">
        <v>2</v>
      </c>
      <c r="J2326" s="230" t="s">
        <v>20996</v>
      </c>
      <c r="K2326" s="238" t="s">
        <v>19064</v>
      </c>
      <c r="L2326" s="229" t="s">
        <v>20569</v>
      </c>
      <c r="M2326" s="230"/>
    </row>
    <row r="2327" spans="2:13" ht="15" customHeight="1">
      <c r="B2327" s="228">
        <v>6466</v>
      </c>
      <c r="C2327" s="229" t="s">
        <v>21001</v>
      </c>
      <c r="D2327" s="160" t="s">
        <v>21002</v>
      </c>
      <c r="E2327" s="246" t="s">
        <v>133</v>
      </c>
      <c r="F2327" s="160" t="s">
        <v>134</v>
      </c>
      <c r="G2327" s="229" t="s">
        <v>182</v>
      </c>
      <c r="H2327" s="230">
        <v>5</v>
      </c>
      <c r="I2327" s="230">
        <v>20</v>
      </c>
      <c r="J2327" s="230" t="s">
        <v>19501</v>
      </c>
      <c r="K2327" s="238" t="s">
        <v>19064</v>
      </c>
      <c r="L2327" s="229" t="s">
        <v>21003</v>
      </c>
      <c r="M2327" s="230"/>
    </row>
    <row r="2328" spans="2:13" ht="15" customHeight="1">
      <c r="B2328" s="228">
        <v>6520</v>
      </c>
      <c r="C2328" s="229" t="s">
        <v>21004</v>
      </c>
      <c r="D2328" s="160" t="s">
        <v>21005</v>
      </c>
      <c r="E2328" s="246" t="s">
        <v>133</v>
      </c>
      <c r="F2328" s="160" t="s">
        <v>134</v>
      </c>
      <c r="G2328" s="229" t="s">
        <v>182</v>
      </c>
      <c r="H2328" s="230">
        <v>2</v>
      </c>
      <c r="I2328" s="230">
        <v>8</v>
      </c>
      <c r="J2328" s="230" t="s">
        <v>19475</v>
      </c>
      <c r="K2328" s="238" t="s">
        <v>19064</v>
      </c>
      <c r="L2328" s="229" t="s">
        <v>20912</v>
      </c>
      <c r="M2328" s="230"/>
    </row>
    <row r="2329" spans="2:13" ht="15" customHeight="1">
      <c r="B2329" s="228">
        <v>6522</v>
      </c>
      <c r="C2329" s="229" t="s">
        <v>21006</v>
      </c>
      <c r="D2329" s="160" t="s">
        <v>21007</v>
      </c>
      <c r="E2329" s="246" t="s">
        <v>133</v>
      </c>
      <c r="F2329" s="160" t="s">
        <v>134</v>
      </c>
      <c r="G2329" s="229" t="s">
        <v>182</v>
      </c>
      <c r="H2329" s="230">
        <v>1</v>
      </c>
      <c r="I2329" s="230">
        <v>3</v>
      </c>
      <c r="J2329" s="230" t="s">
        <v>19555</v>
      </c>
      <c r="K2329" s="238" t="s">
        <v>19064</v>
      </c>
      <c r="L2329" s="229" t="s">
        <v>20569</v>
      </c>
      <c r="M2329" s="230"/>
    </row>
    <row r="2330" spans="2:13" ht="15" customHeight="1">
      <c r="B2330" s="228">
        <v>6515</v>
      </c>
      <c r="C2330" s="229" t="s">
        <v>21008</v>
      </c>
      <c r="D2330" s="160" t="s">
        <v>21009</v>
      </c>
      <c r="E2330" s="246" t="s">
        <v>133</v>
      </c>
      <c r="F2330" s="160" t="s">
        <v>134</v>
      </c>
      <c r="G2330" s="229" t="s">
        <v>182</v>
      </c>
      <c r="H2330" s="230">
        <v>1</v>
      </c>
      <c r="I2330" s="230">
        <v>3</v>
      </c>
      <c r="J2330" s="230" t="s">
        <v>20745</v>
      </c>
      <c r="K2330" s="238" t="s">
        <v>19064</v>
      </c>
      <c r="L2330" s="229" t="s">
        <v>20912</v>
      </c>
      <c r="M2330" s="230"/>
    </row>
    <row r="2331" spans="2:13" ht="15" customHeight="1">
      <c r="B2331" s="228">
        <v>6516</v>
      </c>
      <c r="C2331" s="229" t="s">
        <v>21010</v>
      </c>
      <c r="D2331" s="160" t="s">
        <v>21011</v>
      </c>
      <c r="E2331" s="246" t="s">
        <v>133</v>
      </c>
      <c r="F2331" s="160" t="s">
        <v>134</v>
      </c>
      <c r="G2331" s="229" t="s">
        <v>182</v>
      </c>
      <c r="H2331" s="230">
        <v>1</v>
      </c>
      <c r="I2331" s="230">
        <v>3</v>
      </c>
      <c r="J2331" s="230" t="s">
        <v>20748</v>
      </c>
      <c r="K2331" s="238" t="s">
        <v>19064</v>
      </c>
      <c r="L2331" s="229" t="s">
        <v>20912</v>
      </c>
      <c r="M2331" s="230"/>
    </row>
    <row r="2332" spans="2:13" ht="15" customHeight="1">
      <c r="B2332" s="228"/>
      <c r="C2332" s="229" t="s">
        <v>21012</v>
      </c>
      <c r="D2332" s="160" t="s">
        <v>21013</v>
      </c>
      <c r="E2332" s="246" t="s">
        <v>133</v>
      </c>
      <c r="F2332" s="160" t="s">
        <v>134</v>
      </c>
      <c r="G2332" s="229" t="s">
        <v>182</v>
      </c>
      <c r="H2332" s="230">
        <v>1</v>
      </c>
      <c r="I2332" s="230">
        <v>2</v>
      </c>
      <c r="J2332" s="230" t="s">
        <v>19566</v>
      </c>
      <c r="K2332" s="238" t="s">
        <v>19064</v>
      </c>
      <c r="L2332" s="229" t="s">
        <v>21014</v>
      </c>
      <c r="M2332" s="230"/>
    </row>
    <row r="2333" spans="2:13" ht="15" customHeight="1">
      <c r="B2333" s="228">
        <v>6527</v>
      </c>
      <c r="C2333" s="229" t="s">
        <v>21015</v>
      </c>
      <c r="D2333" s="160" t="s">
        <v>21016</v>
      </c>
      <c r="E2333" s="246" t="s">
        <v>133</v>
      </c>
      <c r="F2333" s="160" t="s">
        <v>134</v>
      </c>
      <c r="G2333" s="229" t="s">
        <v>182</v>
      </c>
      <c r="H2333" s="230">
        <v>2</v>
      </c>
      <c r="I2333" s="230">
        <v>4</v>
      </c>
      <c r="J2333" s="230" t="s">
        <v>20745</v>
      </c>
      <c r="K2333" s="238" t="s">
        <v>19064</v>
      </c>
      <c r="L2333" s="229" t="s">
        <v>21017</v>
      </c>
      <c r="M2333" s="230"/>
    </row>
    <row r="2334" spans="2:13" ht="15" customHeight="1">
      <c r="B2334" s="228">
        <v>6490</v>
      </c>
      <c r="C2334" s="229" t="s">
        <v>21018</v>
      </c>
      <c r="D2334" s="160" t="s">
        <v>21019</v>
      </c>
      <c r="E2334" s="246" t="s">
        <v>133</v>
      </c>
      <c r="F2334" s="160" t="s">
        <v>134</v>
      </c>
      <c r="G2334" s="229" t="s">
        <v>182</v>
      </c>
      <c r="H2334" s="230">
        <v>2</v>
      </c>
      <c r="I2334" s="230">
        <v>4</v>
      </c>
      <c r="J2334" s="230" t="s">
        <v>20745</v>
      </c>
      <c r="K2334" s="238" t="s">
        <v>19064</v>
      </c>
      <c r="L2334" s="229" t="s">
        <v>21017</v>
      </c>
      <c r="M2334" s="230"/>
    </row>
    <row r="2335" spans="2:13" ht="15" customHeight="1">
      <c r="B2335" s="228">
        <v>6528</v>
      </c>
      <c r="C2335" s="229" t="s">
        <v>21020</v>
      </c>
      <c r="D2335" s="160" t="s">
        <v>21021</v>
      </c>
      <c r="E2335" s="246" t="s">
        <v>133</v>
      </c>
      <c r="F2335" s="160" t="s">
        <v>134</v>
      </c>
      <c r="G2335" s="229" t="s">
        <v>182</v>
      </c>
      <c r="H2335" s="230">
        <v>1</v>
      </c>
      <c r="I2335" s="230">
        <v>2</v>
      </c>
      <c r="J2335" s="230" t="s">
        <v>19597</v>
      </c>
      <c r="K2335" s="238" t="s">
        <v>19064</v>
      </c>
      <c r="L2335" s="229" t="s">
        <v>20924</v>
      </c>
      <c r="M2335" s="230"/>
    </row>
    <row r="2336" spans="2:13" ht="15" customHeight="1">
      <c r="B2336" s="228">
        <v>6549</v>
      </c>
      <c r="C2336" s="229" t="s">
        <v>21022</v>
      </c>
      <c r="D2336" s="160" t="s">
        <v>21023</v>
      </c>
      <c r="E2336" s="246" t="s">
        <v>133</v>
      </c>
      <c r="F2336" s="160" t="s">
        <v>134</v>
      </c>
      <c r="G2336" s="229" t="s">
        <v>182</v>
      </c>
      <c r="H2336" s="230">
        <v>1</v>
      </c>
      <c r="I2336" s="230">
        <v>3</v>
      </c>
      <c r="J2336" s="230" t="s">
        <v>19731</v>
      </c>
      <c r="K2336" s="238" t="s">
        <v>19064</v>
      </c>
      <c r="L2336" s="229"/>
      <c r="M2336" s="230"/>
    </row>
    <row r="2337" spans="2:13" ht="15" customHeight="1">
      <c r="B2337" s="228"/>
      <c r="C2337" s="229" t="s">
        <v>21024</v>
      </c>
      <c r="D2337" s="160" t="s">
        <v>21025</v>
      </c>
      <c r="E2337" s="246" t="s">
        <v>133</v>
      </c>
      <c r="F2337" s="160" t="s">
        <v>134</v>
      </c>
      <c r="G2337" s="229" t="s">
        <v>182</v>
      </c>
      <c r="H2337" s="230">
        <v>50</v>
      </c>
      <c r="I2337" s="230">
        <v>250</v>
      </c>
      <c r="J2337" s="230" t="s">
        <v>21026</v>
      </c>
      <c r="K2337" s="238" t="s">
        <v>19064</v>
      </c>
      <c r="L2337" s="229"/>
      <c r="M2337" s="230"/>
    </row>
    <row r="2338" spans="2:13" ht="15" customHeight="1">
      <c r="B2338" s="228"/>
      <c r="C2338" s="229" t="s">
        <v>21027</v>
      </c>
      <c r="D2338" s="160" t="s">
        <v>21028</v>
      </c>
      <c r="E2338" s="246" t="s">
        <v>133</v>
      </c>
      <c r="F2338" s="160" t="s">
        <v>134</v>
      </c>
      <c r="G2338" s="229" t="s">
        <v>182</v>
      </c>
      <c r="H2338" s="230">
        <v>50</v>
      </c>
      <c r="I2338" s="230">
        <v>150</v>
      </c>
      <c r="J2338" s="230" t="s">
        <v>19524</v>
      </c>
      <c r="K2338" s="238" t="s">
        <v>19064</v>
      </c>
      <c r="L2338" s="229"/>
      <c r="M2338" s="230"/>
    </row>
    <row r="2339" spans="2:13" ht="15" customHeight="1">
      <c r="B2339" s="228"/>
      <c r="C2339" s="229" t="s">
        <v>21029</v>
      </c>
      <c r="D2339" s="160" t="s">
        <v>21030</v>
      </c>
      <c r="E2339" s="246" t="s">
        <v>133</v>
      </c>
      <c r="F2339" s="160" t="s">
        <v>134</v>
      </c>
      <c r="G2339" s="229" t="s">
        <v>182</v>
      </c>
      <c r="H2339" s="230">
        <v>50</v>
      </c>
      <c r="I2339" s="230">
        <v>150</v>
      </c>
      <c r="J2339" s="230" t="s">
        <v>21031</v>
      </c>
      <c r="K2339" s="238" t="s">
        <v>19064</v>
      </c>
      <c r="L2339" s="229"/>
      <c r="M2339" s="230"/>
    </row>
    <row r="2340" spans="2:13" ht="15" customHeight="1">
      <c r="B2340" s="228"/>
      <c r="C2340" s="229" t="s">
        <v>21032</v>
      </c>
      <c r="D2340" s="160" t="s">
        <v>21033</v>
      </c>
      <c r="E2340" s="246" t="s">
        <v>133</v>
      </c>
      <c r="F2340" s="160" t="s">
        <v>134</v>
      </c>
      <c r="G2340" s="229" t="s">
        <v>182</v>
      </c>
      <c r="H2340" s="230">
        <v>50</v>
      </c>
      <c r="I2340" s="230">
        <v>150</v>
      </c>
      <c r="J2340" s="230" t="s">
        <v>21034</v>
      </c>
      <c r="K2340" s="238" t="s">
        <v>19064</v>
      </c>
      <c r="L2340" s="229"/>
      <c r="M2340" s="230"/>
    </row>
    <row r="2341" spans="2:13" ht="15" customHeight="1">
      <c r="B2341" s="228"/>
      <c r="C2341" s="229" t="s">
        <v>21035</v>
      </c>
      <c r="D2341" s="160" t="s">
        <v>21036</v>
      </c>
      <c r="E2341" s="246" t="s">
        <v>133</v>
      </c>
      <c r="F2341" s="160" t="s">
        <v>134</v>
      </c>
      <c r="G2341" s="229" t="s">
        <v>182</v>
      </c>
      <c r="H2341" s="230">
        <v>50</v>
      </c>
      <c r="I2341" s="230">
        <v>150</v>
      </c>
      <c r="J2341" s="230"/>
      <c r="K2341" s="238" t="s">
        <v>19064</v>
      </c>
      <c r="L2341" s="229"/>
      <c r="M2341" s="230"/>
    </row>
    <row r="2342" spans="2:13" ht="15" customHeight="1">
      <c r="B2342" s="228">
        <v>6565</v>
      </c>
      <c r="C2342" s="229" t="s">
        <v>21037</v>
      </c>
      <c r="D2342" s="160" t="s">
        <v>21038</v>
      </c>
      <c r="E2342" s="246" t="s">
        <v>133</v>
      </c>
      <c r="F2342" s="160" t="s">
        <v>134</v>
      </c>
      <c r="G2342" s="229" t="s">
        <v>182</v>
      </c>
      <c r="H2342" s="230">
        <v>10</v>
      </c>
      <c r="I2342" s="230">
        <v>30</v>
      </c>
      <c r="J2342" s="230" t="s">
        <v>19501</v>
      </c>
      <c r="K2342" s="238" t="s">
        <v>19064</v>
      </c>
      <c r="L2342" s="229"/>
      <c r="M2342" s="230"/>
    </row>
    <row r="2343" spans="2:13" ht="15" customHeight="1">
      <c r="B2343" s="228">
        <v>6624</v>
      </c>
      <c r="C2343" s="229" t="s">
        <v>21039</v>
      </c>
      <c r="D2343" s="160" t="s">
        <v>21040</v>
      </c>
      <c r="E2343" s="246" t="s">
        <v>133</v>
      </c>
      <c r="F2343" s="160" t="s">
        <v>134</v>
      </c>
      <c r="G2343" s="229" t="s">
        <v>182</v>
      </c>
      <c r="H2343" s="230">
        <v>10</v>
      </c>
      <c r="I2343" s="230">
        <v>30</v>
      </c>
      <c r="J2343" s="230" t="s">
        <v>19466</v>
      </c>
      <c r="K2343" s="238" t="s">
        <v>19064</v>
      </c>
      <c r="L2343" s="229"/>
      <c r="M2343" s="230"/>
    </row>
    <row r="2344" spans="2:13" ht="15" customHeight="1">
      <c r="B2344" s="228"/>
      <c r="C2344" s="229" t="s">
        <v>21041</v>
      </c>
      <c r="D2344" s="160" t="s">
        <v>21042</v>
      </c>
      <c r="E2344" s="246" t="s">
        <v>133</v>
      </c>
      <c r="F2344" s="160" t="s">
        <v>134</v>
      </c>
      <c r="G2344" s="229" t="s">
        <v>182</v>
      </c>
      <c r="H2344" s="230">
        <v>2</v>
      </c>
      <c r="I2344" s="230">
        <v>6</v>
      </c>
      <c r="J2344" s="230" t="s">
        <v>19458</v>
      </c>
      <c r="K2344" s="238" t="s">
        <v>19064</v>
      </c>
      <c r="L2344" s="229" t="s">
        <v>20912</v>
      </c>
      <c r="M2344" s="230"/>
    </row>
    <row r="2345" spans="2:13" ht="15" customHeight="1">
      <c r="B2345" s="228">
        <v>6625</v>
      </c>
      <c r="C2345" s="229" t="s">
        <v>21043</v>
      </c>
      <c r="D2345" s="160" t="s">
        <v>21044</v>
      </c>
      <c r="E2345" s="246" t="s">
        <v>133</v>
      </c>
      <c r="F2345" s="160" t="s">
        <v>134</v>
      </c>
      <c r="G2345" s="229" t="s">
        <v>182</v>
      </c>
      <c r="H2345" s="230">
        <v>2</v>
      </c>
      <c r="I2345" s="230">
        <v>15</v>
      </c>
      <c r="J2345" s="230" t="s">
        <v>19501</v>
      </c>
      <c r="K2345" s="238" t="s">
        <v>19064</v>
      </c>
      <c r="L2345" s="229"/>
      <c r="M2345" s="230"/>
    </row>
    <row r="2346" spans="2:13" ht="15" customHeight="1">
      <c r="B2346" s="228">
        <v>6929</v>
      </c>
      <c r="C2346" s="229" t="s">
        <v>21045</v>
      </c>
      <c r="D2346" s="160" t="s">
        <v>21046</v>
      </c>
      <c r="E2346" s="246" t="s">
        <v>133</v>
      </c>
      <c r="F2346" s="160" t="s">
        <v>134</v>
      </c>
      <c r="G2346" s="229" t="s">
        <v>182</v>
      </c>
      <c r="H2346" s="230">
        <v>1</v>
      </c>
      <c r="I2346" s="230">
        <v>2</v>
      </c>
      <c r="J2346" s="230" t="s">
        <v>19943</v>
      </c>
      <c r="K2346" s="238" t="s">
        <v>19064</v>
      </c>
      <c r="L2346" s="229"/>
      <c r="M2346" s="230"/>
    </row>
    <row r="2347" spans="2:13" ht="15" customHeight="1">
      <c r="B2347" s="228">
        <v>6930</v>
      </c>
      <c r="C2347" s="229" t="s">
        <v>21047</v>
      </c>
      <c r="D2347" s="160" t="s">
        <v>21048</v>
      </c>
      <c r="E2347" s="246" t="s">
        <v>133</v>
      </c>
      <c r="F2347" s="160" t="s">
        <v>134</v>
      </c>
      <c r="G2347" s="229" t="s">
        <v>182</v>
      </c>
      <c r="H2347" s="230">
        <v>1</v>
      </c>
      <c r="I2347" s="230">
        <v>2</v>
      </c>
      <c r="J2347" s="230" t="s">
        <v>20650</v>
      </c>
      <c r="K2347" s="238" t="s">
        <v>19064</v>
      </c>
      <c r="L2347" s="229"/>
      <c r="M2347" s="230"/>
    </row>
    <row r="2348" spans="2:13" ht="15" customHeight="1">
      <c r="B2348" s="228">
        <v>6710</v>
      </c>
      <c r="C2348" s="229" t="s">
        <v>21049</v>
      </c>
      <c r="D2348" s="160" t="s">
        <v>21050</v>
      </c>
      <c r="E2348" s="246" t="s">
        <v>133</v>
      </c>
      <c r="F2348" s="160" t="s">
        <v>134</v>
      </c>
      <c r="G2348" s="229" t="s">
        <v>182</v>
      </c>
      <c r="H2348" s="230">
        <v>1</v>
      </c>
      <c r="I2348" s="230">
        <v>2</v>
      </c>
      <c r="J2348" s="230" t="s">
        <v>20705</v>
      </c>
      <c r="K2348" s="238" t="s">
        <v>19064</v>
      </c>
      <c r="L2348" s="229" t="s">
        <v>20912</v>
      </c>
      <c r="M2348" s="230"/>
    </row>
    <row r="2349" spans="2:13" ht="15" customHeight="1">
      <c r="B2349" s="228">
        <v>6709</v>
      </c>
      <c r="C2349" s="229" t="s">
        <v>21051</v>
      </c>
      <c r="D2349" s="160" t="s">
        <v>21052</v>
      </c>
      <c r="E2349" s="246" t="s">
        <v>133</v>
      </c>
      <c r="F2349" s="160" t="s">
        <v>134</v>
      </c>
      <c r="G2349" s="229" t="s">
        <v>182</v>
      </c>
      <c r="H2349" s="230">
        <v>1</v>
      </c>
      <c r="I2349" s="230">
        <v>2</v>
      </c>
      <c r="J2349" s="230" t="s">
        <v>19635</v>
      </c>
      <c r="K2349" s="238" t="s">
        <v>19064</v>
      </c>
      <c r="L2349" s="229" t="s">
        <v>20912</v>
      </c>
      <c r="M2349" s="230"/>
    </row>
    <row r="2350" spans="2:13" ht="15" customHeight="1">
      <c r="B2350" s="228">
        <v>6721</v>
      </c>
      <c r="C2350" s="229" t="s">
        <v>21053</v>
      </c>
      <c r="D2350" s="160" t="s">
        <v>21054</v>
      </c>
      <c r="E2350" s="246" t="s">
        <v>133</v>
      </c>
      <c r="F2350" s="160" t="s">
        <v>134</v>
      </c>
      <c r="G2350" s="229" t="s">
        <v>182</v>
      </c>
      <c r="H2350" s="230">
        <v>1</v>
      </c>
      <c r="I2350" s="230">
        <v>2</v>
      </c>
      <c r="J2350" s="230" t="s">
        <v>19488</v>
      </c>
      <c r="K2350" s="238" t="s">
        <v>19064</v>
      </c>
      <c r="L2350" s="229"/>
      <c r="M2350" s="230"/>
    </row>
    <row r="2351" spans="2:13" ht="15" customHeight="1">
      <c r="B2351" s="228">
        <v>6745</v>
      </c>
      <c r="C2351" s="229" t="s">
        <v>21055</v>
      </c>
      <c r="D2351" s="160" t="s">
        <v>21056</v>
      </c>
      <c r="E2351" s="246" t="s">
        <v>133</v>
      </c>
      <c r="F2351" s="160" t="s">
        <v>134</v>
      </c>
      <c r="G2351" s="229" t="s">
        <v>182</v>
      </c>
      <c r="H2351" s="230">
        <v>1</v>
      </c>
      <c r="I2351" s="230">
        <v>2</v>
      </c>
      <c r="J2351" s="230" t="s">
        <v>21057</v>
      </c>
      <c r="K2351" s="238" t="s">
        <v>19064</v>
      </c>
      <c r="L2351" s="229"/>
      <c r="M2351" s="230"/>
    </row>
    <row r="2352" spans="2:13" ht="15" customHeight="1">
      <c r="B2352" s="228">
        <v>6703</v>
      </c>
      <c r="C2352" s="229" t="s">
        <v>21058</v>
      </c>
      <c r="D2352" s="160" t="s">
        <v>21059</v>
      </c>
      <c r="E2352" s="246" t="s">
        <v>133</v>
      </c>
      <c r="F2352" s="160" t="s">
        <v>134</v>
      </c>
      <c r="G2352" s="229" t="s">
        <v>182</v>
      </c>
      <c r="H2352" s="230">
        <v>1</v>
      </c>
      <c r="I2352" s="230">
        <v>2</v>
      </c>
      <c r="J2352" s="230" t="s">
        <v>21060</v>
      </c>
      <c r="K2352" s="238" t="s">
        <v>19064</v>
      </c>
      <c r="L2352" s="229"/>
      <c r="M2352" s="230"/>
    </row>
    <row r="2353" spans="2:13" ht="15" customHeight="1">
      <c r="B2353" s="228">
        <v>6900</v>
      </c>
      <c r="C2353" s="229" t="s">
        <v>21061</v>
      </c>
      <c r="D2353" s="160" t="s">
        <v>21062</v>
      </c>
      <c r="E2353" s="246" t="s">
        <v>133</v>
      </c>
      <c r="F2353" s="160" t="s">
        <v>134</v>
      </c>
      <c r="G2353" s="229" t="s">
        <v>182</v>
      </c>
      <c r="H2353" s="230">
        <v>1</v>
      </c>
      <c r="I2353" s="230">
        <v>2</v>
      </c>
      <c r="J2353" s="230" t="s">
        <v>19268</v>
      </c>
      <c r="K2353" s="238" t="s">
        <v>19064</v>
      </c>
      <c r="L2353" s="229"/>
      <c r="M2353" s="230"/>
    </row>
    <row r="2354" spans="2:13" ht="15" customHeight="1">
      <c r="B2354" s="228"/>
      <c r="C2354" s="229" t="s">
        <v>21063</v>
      </c>
      <c r="D2354" s="160" t="s">
        <v>21064</v>
      </c>
      <c r="E2354" s="246" t="s">
        <v>133</v>
      </c>
      <c r="F2354" s="160" t="s">
        <v>134</v>
      </c>
      <c r="G2354" s="229" t="s">
        <v>182</v>
      </c>
      <c r="H2354" s="230">
        <v>5</v>
      </c>
      <c r="I2354" s="230">
        <v>10</v>
      </c>
      <c r="J2354" s="230"/>
      <c r="K2354" s="238" t="s">
        <v>19064</v>
      </c>
      <c r="L2354" s="229"/>
      <c r="M2354" s="230" t="s">
        <v>21065</v>
      </c>
    </row>
    <row r="2355" spans="2:13" ht="15" customHeight="1">
      <c r="B2355" s="228"/>
      <c r="C2355" s="229" t="s">
        <v>21066</v>
      </c>
      <c r="D2355" s="160" t="s">
        <v>21067</v>
      </c>
      <c r="E2355" s="246" t="s">
        <v>133</v>
      </c>
      <c r="F2355" s="160" t="s">
        <v>134</v>
      </c>
      <c r="G2355" s="229" t="s">
        <v>182</v>
      </c>
      <c r="H2355" s="230">
        <v>5</v>
      </c>
      <c r="I2355" s="230">
        <v>10</v>
      </c>
      <c r="J2355" s="230"/>
      <c r="K2355" s="238" t="s">
        <v>19064</v>
      </c>
      <c r="L2355" s="229"/>
      <c r="M2355" s="230"/>
    </row>
    <row r="2356" spans="2:13" ht="15" customHeight="1">
      <c r="B2356" s="228"/>
      <c r="C2356" s="229" t="s">
        <v>21068</v>
      </c>
      <c r="D2356" s="160" t="s">
        <v>21069</v>
      </c>
      <c r="E2356" s="246" t="s">
        <v>133</v>
      </c>
      <c r="F2356" s="160" t="s">
        <v>134</v>
      </c>
      <c r="G2356" s="229" t="s">
        <v>182</v>
      </c>
      <c r="H2356" s="230">
        <v>1</v>
      </c>
      <c r="I2356" s="230">
        <v>2</v>
      </c>
      <c r="J2356" s="230" t="s">
        <v>19237</v>
      </c>
      <c r="K2356" s="238" t="s">
        <v>19064</v>
      </c>
      <c r="L2356" s="229" t="s">
        <v>21070</v>
      </c>
      <c r="M2356" s="230"/>
    </row>
    <row r="2357" spans="2:13" ht="15" customHeight="1">
      <c r="B2357" s="228">
        <v>6659</v>
      </c>
      <c r="C2357" s="229" t="s">
        <v>21071</v>
      </c>
      <c r="D2357" s="160" t="s">
        <v>21072</v>
      </c>
      <c r="E2357" s="246" t="s">
        <v>133</v>
      </c>
      <c r="F2357" s="160" t="s">
        <v>134</v>
      </c>
      <c r="G2357" s="229" t="s">
        <v>182</v>
      </c>
      <c r="H2357" s="230">
        <v>2</v>
      </c>
      <c r="I2357" s="230">
        <v>6</v>
      </c>
      <c r="J2357" s="230" t="s">
        <v>19458</v>
      </c>
      <c r="K2357" s="238" t="s">
        <v>19064</v>
      </c>
      <c r="L2357" s="229" t="s">
        <v>20912</v>
      </c>
      <c r="M2357" s="230"/>
    </row>
    <row r="2358" spans="2:13" ht="15" customHeight="1">
      <c r="B2358" s="228"/>
      <c r="C2358" s="229" t="s">
        <v>21073</v>
      </c>
      <c r="D2358" s="160" t="s">
        <v>21074</v>
      </c>
      <c r="E2358" s="246" t="s">
        <v>133</v>
      </c>
      <c r="F2358" s="160" t="s">
        <v>134</v>
      </c>
      <c r="G2358" s="229" t="s">
        <v>182</v>
      </c>
      <c r="H2358" s="230">
        <v>1</v>
      </c>
      <c r="I2358" s="230">
        <v>2</v>
      </c>
      <c r="J2358" s="230" t="s">
        <v>21075</v>
      </c>
      <c r="K2358" s="238" t="s">
        <v>19064</v>
      </c>
      <c r="L2358" s="229" t="s">
        <v>20569</v>
      </c>
      <c r="M2358" s="230"/>
    </row>
    <row r="2359" spans="2:13" ht="15" customHeight="1">
      <c r="B2359" s="228">
        <v>6725</v>
      </c>
      <c r="C2359" s="229" t="s">
        <v>21076</v>
      </c>
      <c r="D2359" s="160" t="s">
        <v>21077</v>
      </c>
      <c r="E2359" s="246" t="s">
        <v>133</v>
      </c>
      <c r="F2359" s="160" t="s">
        <v>134</v>
      </c>
      <c r="G2359" s="229" t="s">
        <v>182</v>
      </c>
      <c r="H2359" s="230">
        <v>1</v>
      </c>
      <c r="I2359" s="230">
        <v>2</v>
      </c>
      <c r="J2359" s="230" t="s">
        <v>20572</v>
      </c>
      <c r="K2359" s="238" t="s">
        <v>19064</v>
      </c>
      <c r="L2359" s="229"/>
      <c r="M2359" s="230"/>
    </row>
    <row r="2360" spans="2:13" ht="15" customHeight="1">
      <c r="B2360" s="228">
        <v>6857</v>
      </c>
      <c r="C2360" s="229" t="s">
        <v>21078</v>
      </c>
      <c r="D2360" s="160" t="s">
        <v>21079</v>
      </c>
      <c r="E2360" s="246" t="s">
        <v>133</v>
      </c>
      <c r="F2360" s="160" t="s">
        <v>134</v>
      </c>
      <c r="G2360" s="229" t="s">
        <v>182</v>
      </c>
      <c r="H2360" s="230">
        <v>2</v>
      </c>
      <c r="I2360" s="230">
        <v>6</v>
      </c>
      <c r="J2360" s="230" t="s">
        <v>20710</v>
      </c>
      <c r="K2360" s="238" t="s">
        <v>19064</v>
      </c>
      <c r="L2360" s="229" t="s">
        <v>21080</v>
      </c>
      <c r="M2360" s="230"/>
    </row>
    <row r="2361" spans="2:13" ht="15" customHeight="1">
      <c r="B2361" s="228">
        <v>6938</v>
      </c>
      <c r="C2361" s="229" t="s">
        <v>21081</v>
      </c>
      <c r="D2361" s="160" t="s">
        <v>21082</v>
      </c>
      <c r="E2361" s="246" t="s">
        <v>133</v>
      </c>
      <c r="F2361" s="160" t="s">
        <v>134</v>
      </c>
      <c r="G2361" s="229" t="s">
        <v>182</v>
      </c>
      <c r="H2361" s="230">
        <v>2</v>
      </c>
      <c r="I2361" s="230">
        <v>4</v>
      </c>
      <c r="J2361" s="230" t="s">
        <v>19519</v>
      </c>
      <c r="K2361" s="238" t="s">
        <v>19064</v>
      </c>
      <c r="L2361" s="229" t="s">
        <v>21083</v>
      </c>
      <c r="M2361" s="230" t="s">
        <v>21084</v>
      </c>
    </row>
    <row r="2362" spans="2:13" ht="15" customHeight="1">
      <c r="B2362" s="228">
        <v>6942</v>
      </c>
      <c r="C2362" s="229" t="s">
        <v>21085</v>
      </c>
      <c r="D2362" s="160" t="s">
        <v>21086</v>
      </c>
      <c r="E2362" s="246" t="s">
        <v>133</v>
      </c>
      <c r="F2362" s="160" t="s">
        <v>134</v>
      </c>
      <c r="G2362" s="229" t="s">
        <v>182</v>
      </c>
      <c r="H2362" s="230">
        <v>2</v>
      </c>
      <c r="I2362" s="230">
        <v>4</v>
      </c>
      <c r="J2362" s="230" t="s">
        <v>21087</v>
      </c>
      <c r="K2362" s="238" t="s">
        <v>19064</v>
      </c>
      <c r="L2362" s="229"/>
      <c r="M2362" s="230"/>
    </row>
    <row r="2363" spans="2:13" ht="15" customHeight="1">
      <c r="B2363" s="228">
        <v>6940</v>
      </c>
      <c r="C2363" s="229" t="s">
        <v>21088</v>
      </c>
      <c r="D2363" s="160" t="s">
        <v>21089</v>
      </c>
      <c r="E2363" s="246" t="s">
        <v>133</v>
      </c>
      <c r="F2363" s="160" t="s">
        <v>134</v>
      </c>
      <c r="G2363" s="229" t="s">
        <v>182</v>
      </c>
      <c r="H2363" s="230">
        <v>2</v>
      </c>
      <c r="I2363" s="230">
        <v>4</v>
      </c>
      <c r="J2363" s="230" t="s">
        <v>20145</v>
      </c>
      <c r="K2363" s="238" t="s">
        <v>19064</v>
      </c>
      <c r="L2363" s="229" t="s">
        <v>20912</v>
      </c>
      <c r="M2363" s="230"/>
    </row>
    <row r="2364" spans="2:13" ht="15" customHeight="1">
      <c r="B2364" s="228">
        <v>6941</v>
      </c>
      <c r="C2364" s="229" t="s">
        <v>21090</v>
      </c>
      <c r="D2364" s="160" t="s">
        <v>21091</v>
      </c>
      <c r="E2364" s="246" t="s">
        <v>133</v>
      </c>
      <c r="F2364" s="160" t="s">
        <v>134</v>
      </c>
      <c r="G2364" s="229" t="s">
        <v>182</v>
      </c>
      <c r="H2364" s="230">
        <v>2</v>
      </c>
      <c r="I2364" s="230">
        <v>4</v>
      </c>
      <c r="J2364" s="230" t="s">
        <v>20145</v>
      </c>
      <c r="K2364" s="238" t="s">
        <v>19064</v>
      </c>
      <c r="L2364" s="229" t="s">
        <v>20912</v>
      </c>
      <c r="M2364" s="230"/>
    </row>
    <row r="2365" spans="2:13" ht="15" customHeight="1">
      <c r="B2365" s="228">
        <v>7100</v>
      </c>
      <c r="C2365" s="229" t="s">
        <v>21092</v>
      </c>
      <c r="D2365" s="160" t="s">
        <v>21093</v>
      </c>
      <c r="E2365" s="246" t="s">
        <v>133</v>
      </c>
      <c r="F2365" s="160" t="s">
        <v>134</v>
      </c>
      <c r="G2365" s="229" t="s">
        <v>182</v>
      </c>
      <c r="H2365" s="230">
        <v>2</v>
      </c>
      <c r="I2365" s="230">
        <v>4</v>
      </c>
      <c r="J2365" s="230" t="s">
        <v>19532</v>
      </c>
      <c r="K2365" s="238" t="s">
        <v>19064</v>
      </c>
      <c r="L2365" s="229" t="s">
        <v>20912</v>
      </c>
      <c r="M2365" s="230"/>
    </row>
    <row r="2366" spans="2:13" ht="15" customHeight="1">
      <c r="B2366" s="228">
        <v>7110</v>
      </c>
      <c r="C2366" s="229" t="s">
        <v>21094</v>
      </c>
      <c r="D2366" s="160" t="s">
        <v>21095</v>
      </c>
      <c r="E2366" s="246" t="s">
        <v>133</v>
      </c>
      <c r="F2366" s="160" t="s">
        <v>134</v>
      </c>
      <c r="G2366" s="229" t="s">
        <v>182</v>
      </c>
      <c r="H2366" s="230">
        <v>2</v>
      </c>
      <c r="I2366" s="230">
        <v>4</v>
      </c>
      <c r="J2366" s="230" t="s">
        <v>19532</v>
      </c>
      <c r="K2366" s="238" t="s">
        <v>19064</v>
      </c>
      <c r="L2366" s="229" t="s">
        <v>20912</v>
      </c>
      <c r="M2366" s="230"/>
    </row>
    <row r="2367" spans="2:13" ht="15" customHeight="1">
      <c r="B2367" s="228">
        <v>7111</v>
      </c>
      <c r="C2367" s="229" t="s">
        <v>21096</v>
      </c>
      <c r="D2367" s="160" t="s">
        <v>21097</v>
      </c>
      <c r="E2367" s="246" t="s">
        <v>133</v>
      </c>
      <c r="F2367" s="160" t="s">
        <v>134</v>
      </c>
      <c r="G2367" s="229" t="s">
        <v>182</v>
      </c>
      <c r="H2367" s="230">
        <v>1</v>
      </c>
      <c r="I2367" s="230">
        <v>3</v>
      </c>
      <c r="J2367" s="230" t="s">
        <v>19458</v>
      </c>
      <c r="K2367" s="238" t="s">
        <v>19064</v>
      </c>
      <c r="L2367" s="229" t="s">
        <v>20924</v>
      </c>
      <c r="M2367" s="230"/>
    </row>
    <row r="2368" spans="2:13" ht="15" customHeight="1">
      <c r="B2368" s="228"/>
      <c r="C2368" s="229" t="s">
        <v>21098</v>
      </c>
      <c r="D2368" s="160" t="s">
        <v>21099</v>
      </c>
      <c r="E2368" s="246" t="s">
        <v>133</v>
      </c>
      <c r="F2368" s="160" t="s">
        <v>134</v>
      </c>
      <c r="G2368" s="229" t="s">
        <v>182</v>
      </c>
      <c r="H2368" s="230">
        <v>1</v>
      </c>
      <c r="I2368" s="230">
        <v>3</v>
      </c>
      <c r="J2368" s="230"/>
      <c r="K2368" s="238" t="s">
        <v>19064</v>
      </c>
      <c r="L2368" s="229"/>
      <c r="M2368" s="230"/>
    </row>
    <row r="2369" spans="2:16" ht="15" customHeight="1">
      <c r="B2369" s="228"/>
      <c r="C2369" s="229" t="s">
        <v>21100</v>
      </c>
      <c r="D2369" s="160" t="s">
        <v>21101</v>
      </c>
      <c r="E2369" s="246" t="s">
        <v>133</v>
      </c>
      <c r="F2369" s="160" t="s">
        <v>134</v>
      </c>
      <c r="G2369" s="229" t="s">
        <v>182</v>
      </c>
      <c r="H2369" s="230">
        <v>1</v>
      </c>
      <c r="I2369" s="230">
        <v>3</v>
      </c>
      <c r="J2369" s="230"/>
      <c r="K2369" s="238" t="s">
        <v>19064</v>
      </c>
      <c r="L2369" s="229" t="s">
        <v>20912</v>
      </c>
      <c r="M2369" s="230" t="s">
        <v>21102</v>
      </c>
    </row>
    <row r="2370" spans="2:16" ht="15" customHeight="1">
      <c r="B2370" s="228">
        <v>7045</v>
      </c>
      <c r="C2370" s="229" t="s">
        <v>21103</v>
      </c>
      <c r="D2370" s="160" t="s">
        <v>21104</v>
      </c>
      <c r="E2370" s="246" t="s">
        <v>133</v>
      </c>
      <c r="F2370" s="160" t="s">
        <v>134</v>
      </c>
      <c r="G2370" s="229" t="s">
        <v>182</v>
      </c>
      <c r="H2370" s="230">
        <v>1</v>
      </c>
      <c r="I2370" s="230">
        <v>3</v>
      </c>
      <c r="J2370" s="230" t="s">
        <v>19488</v>
      </c>
      <c r="K2370" s="238" t="s">
        <v>19064</v>
      </c>
      <c r="L2370" s="229" t="s">
        <v>20912</v>
      </c>
      <c r="M2370" s="230" t="s">
        <v>21105</v>
      </c>
      <c r="N2370" s="160"/>
      <c r="O2370" s="160"/>
      <c r="P2370" s="160"/>
    </row>
    <row r="2371" spans="2:16" ht="15" customHeight="1">
      <c r="B2371" s="228">
        <v>7030</v>
      </c>
      <c r="C2371" s="229" t="s">
        <v>21106</v>
      </c>
      <c r="D2371" s="160" t="s">
        <v>21107</v>
      </c>
      <c r="E2371" s="246" t="s">
        <v>133</v>
      </c>
      <c r="F2371" s="160" t="s">
        <v>134</v>
      </c>
      <c r="G2371" s="229" t="s">
        <v>182</v>
      </c>
      <c r="H2371" s="230">
        <v>15</v>
      </c>
      <c r="I2371" s="230">
        <v>45</v>
      </c>
      <c r="J2371" s="230" t="s">
        <v>19501</v>
      </c>
      <c r="K2371" s="238" t="s">
        <v>19064</v>
      </c>
      <c r="L2371" s="229" t="s">
        <v>19452</v>
      </c>
      <c r="M2371" s="230"/>
      <c r="N2371" s="160"/>
      <c r="O2371" s="160"/>
      <c r="P2371" s="160"/>
    </row>
    <row r="2372" spans="2:16" ht="15" customHeight="1">
      <c r="B2372" s="228">
        <v>7026</v>
      </c>
      <c r="C2372" s="229" t="s">
        <v>21108</v>
      </c>
      <c r="D2372" s="160" t="s">
        <v>21109</v>
      </c>
      <c r="E2372" s="246" t="s">
        <v>133</v>
      </c>
      <c r="F2372" s="160" t="s">
        <v>134</v>
      </c>
      <c r="G2372" s="229" t="s">
        <v>182</v>
      </c>
      <c r="H2372" s="230">
        <v>1</v>
      </c>
      <c r="I2372" s="230">
        <v>3</v>
      </c>
      <c r="J2372" s="230" t="s">
        <v>19182</v>
      </c>
      <c r="K2372" s="238" t="s">
        <v>19064</v>
      </c>
      <c r="L2372" s="229" t="s">
        <v>20121</v>
      </c>
      <c r="M2372" s="230"/>
      <c r="N2372" s="160"/>
      <c r="O2372" s="160"/>
      <c r="P2372" s="160"/>
    </row>
    <row r="2373" spans="2:16" ht="15" customHeight="1">
      <c r="B2373" s="228">
        <v>7027</v>
      </c>
      <c r="C2373" s="229" t="s">
        <v>21110</v>
      </c>
      <c r="D2373" s="160" t="s">
        <v>21111</v>
      </c>
      <c r="E2373" s="246" t="s">
        <v>133</v>
      </c>
      <c r="F2373" s="160" t="s">
        <v>134</v>
      </c>
      <c r="G2373" s="229" t="s">
        <v>182</v>
      </c>
      <c r="H2373" s="230">
        <v>1</v>
      </c>
      <c r="I2373" s="230">
        <v>3</v>
      </c>
      <c r="J2373" s="230" t="s">
        <v>21112</v>
      </c>
      <c r="K2373" s="238" t="s">
        <v>19064</v>
      </c>
      <c r="L2373" s="229" t="s">
        <v>20121</v>
      </c>
      <c r="M2373" s="230" t="s">
        <v>21109</v>
      </c>
      <c r="N2373" s="160"/>
      <c r="O2373" s="160"/>
      <c r="P2373" s="160"/>
    </row>
    <row r="2374" spans="2:16" ht="15" customHeight="1">
      <c r="B2374" s="228">
        <v>7120</v>
      </c>
      <c r="C2374" s="229" t="s">
        <v>21113</v>
      </c>
      <c r="D2374" s="160" t="s">
        <v>21114</v>
      </c>
      <c r="E2374" s="246" t="s">
        <v>133</v>
      </c>
      <c r="F2374" s="160" t="s">
        <v>134</v>
      </c>
      <c r="G2374" s="229" t="s">
        <v>182</v>
      </c>
      <c r="H2374" s="230">
        <v>4</v>
      </c>
      <c r="I2374" s="230">
        <v>12</v>
      </c>
      <c r="J2374" s="230" t="s">
        <v>21060</v>
      </c>
      <c r="K2374" s="238" t="s">
        <v>19064</v>
      </c>
      <c r="L2374" s="229" t="s">
        <v>20121</v>
      </c>
      <c r="M2374" s="230"/>
      <c r="N2374" s="160"/>
      <c r="O2374" s="160"/>
      <c r="P2374" s="160"/>
    </row>
    <row r="2375" spans="2:16" ht="15" customHeight="1">
      <c r="B2375" s="228">
        <v>7093</v>
      </c>
      <c r="C2375" s="229" t="s">
        <v>21115</v>
      </c>
      <c r="D2375" s="160" t="s">
        <v>21116</v>
      </c>
      <c r="E2375" s="246" t="s">
        <v>133</v>
      </c>
      <c r="F2375" s="160" t="s">
        <v>134</v>
      </c>
      <c r="G2375" s="229" t="s">
        <v>182</v>
      </c>
      <c r="H2375" s="230">
        <v>1</v>
      </c>
      <c r="I2375" s="230">
        <v>3</v>
      </c>
      <c r="J2375" s="230" t="s">
        <v>19763</v>
      </c>
      <c r="K2375" s="238" t="s">
        <v>19064</v>
      </c>
      <c r="L2375" s="229" t="s">
        <v>20655</v>
      </c>
      <c r="M2375" s="230"/>
      <c r="N2375" s="160"/>
      <c r="O2375" s="160"/>
      <c r="P2375" s="160"/>
    </row>
    <row r="2376" spans="2:16" ht="15" customHeight="1">
      <c r="B2376" s="228">
        <v>7101</v>
      </c>
      <c r="C2376" s="229" t="s">
        <v>21117</v>
      </c>
      <c r="D2376" s="160" t="s">
        <v>21118</v>
      </c>
      <c r="E2376" s="246" t="s">
        <v>133</v>
      </c>
      <c r="F2376" s="160" t="s">
        <v>134</v>
      </c>
      <c r="G2376" s="229" t="s">
        <v>182</v>
      </c>
      <c r="H2376" s="230">
        <v>1</v>
      </c>
      <c r="I2376" s="230">
        <v>3</v>
      </c>
      <c r="J2376" s="230" t="s">
        <v>21119</v>
      </c>
      <c r="K2376" s="238" t="s">
        <v>19064</v>
      </c>
      <c r="L2376" s="229" t="s">
        <v>21120</v>
      </c>
      <c r="M2376" s="230"/>
      <c r="N2376" s="160"/>
      <c r="O2376" s="160"/>
      <c r="P2376" s="160"/>
    </row>
    <row r="2377" spans="2:16" ht="15" customHeight="1">
      <c r="B2377" s="228">
        <v>7201</v>
      </c>
      <c r="C2377" s="229" t="s">
        <v>21121</v>
      </c>
      <c r="D2377" s="160" t="s">
        <v>21122</v>
      </c>
      <c r="E2377" s="246" t="s">
        <v>133</v>
      </c>
      <c r="F2377" s="160" t="s">
        <v>134</v>
      </c>
      <c r="G2377" s="229" t="s">
        <v>182</v>
      </c>
      <c r="H2377" s="230">
        <v>5</v>
      </c>
      <c r="I2377" s="230">
        <v>20</v>
      </c>
      <c r="J2377" s="230" t="s">
        <v>19488</v>
      </c>
      <c r="K2377" s="238" t="s">
        <v>19064</v>
      </c>
      <c r="L2377" s="229" t="s">
        <v>21123</v>
      </c>
      <c r="M2377" s="230"/>
      <c r="N2377" s="160"/>
      <c r="O2377" s="160"/>
      <c r="P2377" s="160"/>
    </row>
    <row r="2378" spans="2:16" ht="15" customHeight="1">
      <c r="B2378" s="228">
        <v>7140</v>
      </c>
      <c r="C2378" s="229" t="s">
        <v>21124</v>
      </c>
      <c r="D2378" s="160" t="s">
        <v>21125</v>
      </c>
      <c r="E2378" s="246" t="s">
        <v>133</v>
      </c>
      <c r="F2378" s="160" t="s">
        <v>134</v>
      </c>
      <c r="G2378" s="229" t="s">
        <v>182</v>
      </c>
      <c r="H2378" s="230">
        <v>2</v>
      </c>
      <c r="I2378" s="230">
        <v>6</v>
      </c>
      <c r="J2378" s="230" t="s">
        <v>19955</v>
      </c>
      <c r="K2378" s="238" t="s">
        <v>19064</v>
      </c>
      <c r="L2378" s="229" t="s">
        <v>21126</v>
      </c>
      <c r="M2378" s="230"/>
      <c r="N2378" s="160"/>
      <c r="O2378" s="160"/>
      <c r="P2378" s="160"/>
    </row>
    <row r="2379" spans="2:16" ht="15" customHeight="1">
      <c r="B2379" s="228">
        <v>7200</v>
      </c>
      <c r="C2379" s="229" t="s">
        <v>21127</v>
      </c>
      <c r="D2379" s="160" t="s">
        <v>21128</v>
      </c>
      <c r="E2379" s="246" t="s">
        <v>133</v>
      </c>
      <c r="F2379" s="160" t="s">
        <v>134</v>
      </c>
      <c r="G2379" s="229" t="s">
        <v>182</v>
      </c>
      <c r="H2379" s="230">
        <v>5</v>
      </c>
      <c r="I2379" s="230">
        <v>20</v>
      </c>
      <c r="J2379" s="230" t="s">
        <v>20525</v>
      </c>
      <c r="K2379" s="238" t="s">
        <v>19064</v>
      </c>
      <c r="L2379" s="229" t="s">
        <v>21129</v>
      </c>
      <c r="M2379" s="230"/>
      <c r="N2379" s="160"/>
      <c r="O2379" s="160"/>
      <c r="P2379" s="160"/>
    </row>
    <row r="2380" spans="2:16" ht="15" customHeight="1">
      <c r="B2380" s="228" t="s">
        <v>21130</v>
      </c>
      <c r="C2380" s="242" t="s">
        <v>21131</v>
      </c>
      <c r="D2380" s="243" t="s">
        <v>21132</v>
      </c>
      <c r="E2380" s="260" t="s">
        <v>133</v>
      </c>
      <c r="F2380" s="243" t="s">
        <v>134</v>
      </c>
      <c r="G2380" s="242" t="s">
        <v>182</v>
      </c>
      <c r="H2380" s="244">
        <v>5</v>
      </c>
      <c r="I2380" s="244">
        <v>20</v>
      </c>
      <c r="J2380" s="244"/>
      <c r="K2380" s="267" t="s">
        <v>19064</v>
      </c>
      <c r="L2380" s="242" t="s">
        <v>21133</v>
      </c>
      <c r="M2380" s="230"/>
      <c r="N2380" s="160"/>
      <c r="O2380" s="160"/>
      <c r="P2380" s="160"/>
    </row>
    <row r="2381" spans="2:16" ht="15" customHeight="1">
      <c r="B2381" s="228">
        <v>7220</v>
      </c>
      <c r="C2381" s="229" t="s">
        <v>21134</v>
      </c>
      <c r="D2381" s="160" t="s">
        <v>21135</v>
      </c>
      <c r="E2381" s="246" t="s">
        <v>133</v>
      </c>
      <c r="F2381" s="160" t="s">
        <v>134</v>
      </c>
      <c r="G2381" s="229" t="s">
        <v>182</v>
      </c>
      <c r="H2381" s="230">
        <v>5</v>
      </c>
      <c r="I2381" s="230">
        <v>20</v>
      </c>
      <c r="J2381" s="230" t="s">
        <v>21136</v>
      </c>
      <c r="K2381" s="238" t="s">
        <v>19064</v>
      </c>
      <c r="L2381" s="229" t="s">
        <v>20121</v>
      </c>
      <c r="M2381" s="230"/>
      <c r="N2381" s="160"/>
      <c r="O2381" s="160"/>
      <c r="P2381" s="160"/>
    </row>
    <row r="2382" spans="2:16" ht="15" customHeight="1">
      <c r="B2382" s="228">
        <v>7219</v>
      </c>
      <c r="C2382" s="229" t="s">
        <v>21137</v>
      </c>
      <c r="D2382" s="160" t="s">
        <v>21138</v>
      </c>
      <c r="E2382" s="246" t="s">
        <v>133</v>
      </c>
      <c r="F2382" s="160" t="s">
        <v>134</v>
      </c>
      <c r="G2382" s="229" t="s">
        <v>182</v>
      </c>
      <c r="H2382" s="230">
        <v>5</v>
      </c>
      <c r="I2382" s="230">
        <v>20</v>
      </c>
      <c r="J2382" s="230" t="s">
        <v>21136</v>
      </c>
      <c r="K2382" s="238" t="s">
        <v>19064</v>
      </c>
      <c r="L2382" s="229" t="s">
        <v>20121</v>
      </c>
      <c r="M2382" s="230"/>
      <c r="N2382" s="160"/>
      <c r="O2382" s="160"/>
      <c r="P2382" s="160"/>
    </row>
    <row r="2383" spans="2:16" ht="15" customHeight="1">
      <c r="B2383" s="228">
        <v>7229</v>
      </c>
      <c r="C2383" s="229" t="s">
        <v>21139</v>
      </c>
      <c r="D2383" s="160" t="s">
        <v>21140</v>
      </c>
      <c r="E2383" s="246" t="s">
        <v>133</v>
      </c>
      <c r="F2383" s="160" t="s">
        <v>134</v>
      </c>
      <c r="G2383" s="229" t="s">
        <v>182</v>
      </c>
      <c r="H2383" s="230">
        <v>5</v>
      </c>
      <c r="I2383" s="230">
        <v>20</v>
      </c>
      <c r="J2383" s="230" t="s">
        <v>19227</v>
      </c>
      <c r="K2383" s="238" t="s">
        <v>19064</v>
      </c>
      <c r="L2383" s="229" t="s">
        <v>20121</v>
      </c>
      <c r="M2383" s="230"/>
      <c r="N2383" s="160"/>
      <c r="O2383" s="160"/>
      <c r="P2383" s="160"/>
    </row>
    <row r="2384" spans="2:16" ht="15" customHeight="1">
      <c r="B2384" s="228">
        <v>7230</v>
      </c>
      <c r="C2384" s="229" t="s">
        <v>21141</v>
      </c>
      <c r="D2384" s="160" t="s">
        <v>21142</v>
      </c>
      <c r="E2384" s="246" t="s">
        <v>133</v>
      </c>
      <c r="F2384" s="160" t="s">
        <v>134</v>
      </c>
      <c r="G2384" s="229" t="s">
        <v>182</v>
      </c>
      <c r="H2384" s="230">
        <v>5</v>
      </c>
      <c r="I2384" s="230">
        <v>20</v>
      </c>
      <c r="J2384" s="230" t="s">
        <v>19227</v>
      </c>
      <c r="K2384" s="238" t="s">
        <v>19064</v>
      </c>
      <c r="L2384" s="229" t="s">
        <v>20121</v>
      </c>
      <c r="M2384" s="230"/>
      <c r="N2384" s="160"/>
      <c r="O2384" s="160"/>
      <c r="P2384" s="160"/>
    </row>
    <row r="2385" spans="2:16" ht="15" customHeight="1">
      <c r="B2385" s="249">
        <v>7268</v>
      </c>
      <c r="C2385" s="250" t="s">
        <v>21143</v>
      </c>
      <c r="D2385" s="251" t="s">
        <v>21144</v>
      </c>
      <c r="E2385" s="246" t="s">
        <v>133</v>
      </c>
      <c r="F2385" s="160" t="s">
        <v>134</v>
      </c>
      <c r="G2385" s="229" t="s">
        <v>182</v>
      </c>
      <c r="H2385" s="230">
        <v>1</v>
      </c>
      <c r="I2385" s="230">
        <v>2</v>
      </c>
      <c r="J2385" s="230" t="s">
        <v>20544</v>
      </c>
      <c r="K2385" s="238" t="s">
        <v>19064</v>
      </c>
      <c r="L2385" s="161" t="s">
        <v>21145</v>
      </c>
      <c r="M2385" s="253"/>
      <c r="N2385" s="160"/>
      <c r="O2385" s="160"/>
      <c r="P2385" s="160"/>
    </row>
    <row r="2386" spans="2:16" ht="15" customHeight="1">
      <c r="B2386" s="249">
        <v>7266</v>
      </c>
      <c r="C2386" s="250" t="s">
        <v>21146</v>
      </c>
      <c r="D2386" s="251" t="s">
        <v>21147</v>
      </c>
      <c r="E2386" s="246" t="s">
        <v>133</v>
      </c>
      <c r="F2386" s="160" t="s">
        <v>134</v>
      </c>
      <c r="G2386" s="229" t="s">
        <v>182</v>
      </c>
      <c r="H2386" s="230">
        <v>1</v>
      </c>
      <c r="I2386" s="230">
        <v>2</v>
      </c>
      <c r="J2386" s="230" t="s">
        <v>20544</v>
      </c>
      <c r="K2386" s="238" t="s">
        <v>19064</v>
      </c>
      <c r="L2386" s="161" t="s">
        <v>21145</v>
      </c>
      <c r="M2386" s="253"/>
      <c r="N2386" s="160"/>
      <c r="O2386" s="160"/>
      <c r="P2386" s="160"/>
    </row>
    <row r="2387" spans="2:16" ht="15" customHeight="1">
      <c r="B2387" s="249">
        <v>7292</v>
      </c>
      <c r="C2387" s="250" t="s">
        <v>21148</v>
      </c>
      <c r="D2387" s="251" t="s">
        <v>21149</v>
      </c>
      <c r="E2387" s="246" t="s">
        <v>133</v>
      </c>
      <c r="F2387" s="160" t="s">
        <v>134</v>
      </c>
      <c r="G2387" s="229" t="s">
        <v>182</v>
      </c>
      <c r="H2387" s="230">
        <v>1</v>
      </c>
      <c r="I2387" s="230">
        <v>2</v>
      </c>
      <c r="J2387" s="230" t="s">
        <v>19944</v>
      </c>
      <c r="K2387" s="238" t="s">
        <v>19064</v>
      </c>
      <c r="L2387" s="161" t="s">
        <v>21145</v>
      </c>
      <c r="M2387" s="253"/>
      <c r="N2387" s="160"/>
      <c r="O2387" s="160"/>
      <c r="P2387" s="160"/>
    </row>
    <row r="2388" spans="2:16" ht="15" customHeight="1">
      <c r="B2388" s="249">
        <v>7267</v>
      </c>
      <c r="C2388" s="250" t="s">
        <v>21150</v>
      </c>
      <c r="D2388" s="251" t="s">
        <v>21151</v>
      </c>
      <c r="E2388" s="246" t="s">
        <v>133</v>
      </c>
      <c r="F2388" s="160" t="s">
        <v>134</v>
      </c>
      <c r="G2388" s="229" t="s">
        <v>182</v>
      </c>
      <c r="H2388" s="230">
        <v>1</v>
      </c>
      <c r="I2388" s="230">
        <v>2</v>
      </c>
      <c r="J2388" s="230" t="s">
        <v>20544</v>
      </c>
      <c r="K2388" s="238" t="s">
        <v>19064</v>
      </c>
      <c r="L2388" s="161" t="s">
        <v>21145</v>
      </c>
      <c r="M2388" s="253"/>
      <c r="N2388" s="160"/>
      <c r="O2388" s="160"/>
      <c r="P2388" s="160"/>
    </row>
    <row r="2389" spans="2:16" ht="15" customHeight="1">
      <c r="B2389" s="249">
        <v>7269</v>
      </c>
      <c r="C2389" s="250" t="s">
        <v>21152</v>
      </c>
      <c r="D2389" s="251" t="s">
        <v>21153</v>
      </c>
      <c r="E2389" s="246" t="s">
        <v>133</v>
      </c>
      <c r="F2389" s="160" t="s">
        <v>134</v>
      </c>
      <c r="G2389" s="229" t="s">
        <v>182</v>
      </c>
      <c r="H2389" s="230">
        <v>1</v>
      </c>
      <c r="I2389" s="230">
        <v>2</v>
      </c>
      <c r="J2389" s="230" t="s">
        <v>20544</v>
      </c>
      <c r="K2389" s="238" t="s">
        <v>19064</v>
      </c>
      <c r="L2389" s="161" t="s">
        <v>21145</v>
      </c>
      <c r="M2389" s="253"/>
      <c r="N2389" s="160"/>
      <c r="O2389" s="160"/>
      <c r="P2389" s="160"/>
    </row>
    <row r="2390" spans="2:16" ht="15" customHeight="1">
      <c r="B2390" s="249">
        <v>7264</v>
      </c>
      <c r="C2390" s="250" t="s">
        <v>21154</v>
      </c>
      <c r="D2390" s="251" t="s">
        <v>21155</v>
      </c>
      <c r="E2390" s="246" t="s">
        <v>133</v>
      </c>
      <c r="F2390" s="160" t="s">
        <v>134</v>
      </c>
      <c r="G2390" s="229" t="s">
        <v>182</v>
      </c>
      <c r="H2390" s="230">
        <v>1</v>
      </c>
      <c r="I2390" s="230">
        <v>2</v>
      </c>
      <c r="J2390" s="230" t="s">
        <v>20544</v>
      </c>
      <c r="K2390" s="238" t="s">
        <v>19064</v>
      </c>
      <c r="L2390" s="161" t="s">
        <v>21145</v>
      </c>
      <c r="M2390" s="253"/>
      <c r="N2390" s="160"/>
      <c r="O2390" s="160"/>
      <c r="P2390" s="160"/>
    </row>
    <row r="2391" spans="2:16" ht="15" customHeight="1">
      <c r="B2391" s="249">
        <v>7283</v>
      </c>
      <c r="C2391" s="250" t="s">
        <v>21156</v>
      </c>
      <c r="D2391" s="251" t="s">
        <v>21157</v>
      </c>
      <c r="E2391" s="246" t="s">
        <v>133</v>
      </c>
      <c r="F2391" s="160" t="s">
        <v>134</v>
      </c>
      <c r="G2391" s="229" t="s">
        <v>182</v>
      </c>
      <c r="H2391" s="230">
        <v>1</v>
      </c>
      <c r="I2391" s="230">
        <v>2</v>
      </c>
      <c r="J2391" s="230" t="s">
        <v>19222</v>
      </c>
      <c r="K2391" s="238" t="s">
        <v>19064</v>
      </c>
      <c r="L2391" s="161" t="s">
        <v>21145</v>
      </c>
      <c r="M2391" s="253"/>
      <c r="N2391" s="160"/>
      <c r="O2391" s="160"/>
      <c r="P2391" s="160"/>
    </row>
    <row r="2392" spans="2:16" ht="15" customHeight="1">
      <c r="B2392" s="249">
        <v>7281</v>
      </c>
      <c r="C2392" s="250" t="s">
        <v>21158</v>
      </c>
      <c r="D2392" s="251" t="s">
        <v>21159</v>
      </c>
      <c r="E2392" s="246" t="s">
        <v>133</v>
      </c>
      <c r="F2392" s="160" t="s">
        <v>134</v>
      </c>
      <c r="G2392" s="229" t="s">
        <v>182</v>
      </c>
      <c r="H2392" s="230">
        <v>1</v>
      </c>
      <c r="I2392" s="230">
        <v>2</v>
      </c>
      <c r="J2392" s="230" t="s">
        <v>19941</v>
      </c>
      <c r="K2392" s="238" t="s">
        <v>19064</v>
      </c>
      <c r="L2392" s="161" t="s">
        <v>21145</v>
      </c>
      <c r="M2392" s="253"/>
      <c r="N2392" s="160"/>
      <c r="O2392" s="160"/>
      <c r="P2392" s="160"/>
    </row>
    <row r="2393" spans="2:16" ht="15" customHeight="1">
      <c r="B2393" s="249">
        <v>7291</v>
      </c>
      <c r="C2393" s="250" t="s">
        <v>21160</v>
      </c>
      <c r="D2393" s="251" t="s">
        <v>21161</v>
      </c>
      <c r="E2393" s="246" t="s">
        <v>133</v>
      </c>
      <c r="F2393" s="160" t="s">
        <v>134</v>
      </c>
      <c r="G2393" s="229" t="s">
        <v>182</v>
      </c>
      <c r="H2393" s="230">
        <v>1</v>
      </c>
      <c r="I2393" s="230">
        <v>2</v>
      </c>
      <c r="J2393" s="230" t="s">
        <v>20544</v>
      </c>
      <c r="K2393" s="238" t="s">
        <v>19064</v>
      </c>
      <c r="L2393" s="161" t="s">
        <v>21145</v>
      </c>
      <c r="M2393" s="253"/>
      <c r="N2393" s="160"/>
      <c r="O2393" s="160"/>
      <c r="P2393" s="160"/>
    </row>
    <row r="2394" spans="2:16" ht="15" customHeight="1">
      <c r="B2394" s="249">
        <v>7321</v>
      </c>
      <c r="C2394" s="250" t="s">
        <v>21162</v>
      </c>
      <c r="D2394" s="251" t="s">
        <v>21163</v>
      </c>
      <c r="E2394" s="246" t="s">
        <v>133</v>
      </c>
      <c r="F2394" s="160" t="s">
        <v>134</v>
      </c>
      <c r="G2394" s="229" t="s">
        <v>182</v>
      </c>
      <c r="H2394" s="230">
        <v>1</v>
      </c>
      <c r="I2394" s="230">
        <v>2</v>
      </c>
      <c r="J2394" s="230" t="s">
        <v>19305</v>
      </c>
      <c r="K2394" s="238" t="s">
        <v>19064</v>
      </c>
      <c r="L2394" s="161" t="s">
        <v>21145</v>
      </c>
      <c r="M2394" s="253"/>
      <c r="N2394" s="160"/>
      <c r="O2394" s="160"/>
      <c r="P2394" s="160"/>
    </row>
    <row r="2395" spans="2:16" ht="15" customHeight="1">
      <c r="B2395" s="249">
        <v>7282</v>
      </c>
      <c r="C2395" s="250" t="s">
        <v>21164</v>
      </c>
      <c r="D2395" s="251" t="s">
        <v>21165</v>
      </c>
      <c r="E2395" s="246" t="s">
        <v>133</v>
      </c>
      <c r="F2395" s="160" t="s">
        <v>134</v>
      </c>
      <c r="G2395" s="229" t="s">
        <v>182</v>
      </c>
      <c r="H2395" s="230">
        <v>2</v>
      </c>
      <c r="I2395" s="230">
        <v>6</v>
      </c>
      <c r="J2395" s="230" t="s">
        <v>20572</v>
      </c>
      <c r="K2395" s="238" t="s">
        <v>19064</v>
      </c>
      <c r="L2395" s="161"/>
      <c r="M2395" s="253"/>
      <c r="N2395" s="160"/>
      <c r="O2395" s="160"/>
      <c r="P2395" s="160"/>
    </row>
    <row r="2396" spans="2:16" ht="15" customHeight="1">
      <c r="B2396" s="249"/>
      <c r="C2396" s="250" t="s">
        <v>21166</v>
      </c>
      <c r="D2396" s="251" t="s">
        <v>21167</v>
      </c>
      <c r="E2396" s="246" t="s">
        <v>133</v>
      </c>
      <c r="F2396" s="160" t="s">
        <v>134</v>
      </c>
      <c r="G2396" s="229" t="s">
        <v>182</v>
      </c>
      <c r="H2396" s="230">
        <v>2</v>
      </c>
      <c r="I2396" s="230">
        <v>6</v>
      </c>
      <c r="J2396" s="230"/>
      <c r="K2396" s="238" t="s">
        <v>19064</v>
      </c>
      <c r="L2396" s="161" t="s">
        <v>21168</v>
      </c>
      <c r="M2396" s="253"/>
      <c r="N2396" s="160"/>
      <c r="O2396" s="160"/>
      <c r="P2396" s="160"/>
    </row>
    <row r="2397" spans="2:16" ht="15" customHeight="1">
      <c r="B2397" s="249">
        <v>7293</v>
      </c>
      <c r="C2397" s="271" t="s">
        <v>21169</v>
      </c>
      <c r="D2397" s="138" t="s">
        <v>21170</v>
      </c>
      <c r="E2397" s="263" t="s">
        <v>133</v>
      </c>
      <c r="F2397" s="262" t="s">
        <v>134</v>
      </c>
      <c r="G2397" s="161" t="s">
        <v>182</v>
      </c>
      <c r="H2397" s="253">
        <v>2</v>
      </c>
      <c r="I2397" s="253">
        <v>6</v>
      </c>
      <c r="J2397" s="253" t="s">
        <v>19485</v>
      </c>
      <c r="K2397" s="265" t="s">
        <v>19064</v>
      </c>
      <c r="L2397" s="161" t="s">
        <v>21171</v>
      </c>
      <c r="M2397" s="253"/>
      <c r="N2397" s="160"/>
      <c r="O2397" s="160"/>
      <c r="P2397" s="160"/>
    </row>
    <row r="2398" spans="2:16" ht="15" customHeight="1">
      <c r="B2398" s="272">
        <v>7569</v>
      </c>
      <c r="C2398" s="273" t="s">
        <v>21172</v>
      </c>
      <c r="D2398" s="141" t="s">
        <v>21173</v>
      </c>
      <c r="E2398" s="268" t="s">
        <v>133</v>
      </c>
      <c r="F2398" s="239" t="s">
        <v>134</v>
      </c>
      <c r="G2398" s="241" t="s">
        <v>182</v>
      </c>
      <c r="H2398" s="240">
        <v>2</v>
      </c>
      <c r="I2398" s="240">
        <v>6</v>
      </c>
      <c r="J2398" s="240" t="s">
        <v>19485</v>
      </c>
      <c r="K2398" s="274" t="s">
        <v>19064</v>
      </c>
      <c r="L2398" s="152" t="s">
        <v>21174</v>
      </c>
      <c r="M2398" s="253"/>
      <c r="N2398" s="160"/>
      <c r="O2398" s="160"/>
      <c r="P2398" s="160"/>
    </row>
    <row r="2399" spans="2:16" ht="15" customHeight="1">
      <c r="B2399" s="249">
        <v>7228</v>
      </c>
      <c r="C2399" s="250" t="s">
        <v>21175</v>
      </c>
      <c r="D2399" s="251" t="s">
        <v>21176</v>
      </c>
      <c r="E2399" s="246" t="s">
        <v>133</v>
      </c>
      <c r="F2399" s="160" t="s">
        <v>134</v>
      </c>
      <c r="G2399" s="229" t="s">
        <v>182</v>
      </c>
      <c r="H2399" s="230">
        <v>4</v>
      </c>
      <c r="I2399" s="230">
        <v>12</v>
      </c>
      <c r="J2399" s="230" t="s">
        <v>19264</v>
      </c>
      <c r="K2399" s="238" t="s">
        <v>19064</v>
      </c>
      <c r="L2399" s="161" t="s">
        <v>21177</v>
      </c>
      <c r="M2399" s="253"/>
      <c r="N2399" s="160"/>
      <c r="O2399" s="160"/>
      <c r="P2399" s="160"/>
    </row>
    <row r="2400" spans="2:16" ht="15" customHeight="1">
      <c r="B2400" s="249">
        <v>7409</v>
      </c>
      <c r="C2400" s="250" t="s">
        <v>21178</v>
      </c>
      <c r="D2400" s="251" t="s">
        <v>21179</v>
      </c>
      <c r="E2400" s="246" t="s">
        <v>133</v>
      </c>
      <c r="F2400" s="160" t="s">
        <v>134</v>
      </c>
      <c r="G2400" s="229" t="s">
        <v>182</v>
      </c>
      <c r="H2400" s="230">
        <v>1</v>
      </c>
      <c r="I2400" s="230">
        <v>3</v>
      </c>
      <c r="J2400" s="230" t="s">
        <v>19264</v>
      </c>
      <c r="K2400" s="238" t="s">
        <v>19064</v>
      </c>
      <c r="L2400" s="161" t="s">
        <v>21177</v>
      </c>
      <c r="M2400" s="253"/>
      <c r="N2400" s="160"/>
      <c r="O2400" s="160"/>
      <c r="P2400" s="160"/>
    </row>
    <row r="2401" spans="2:16" ht="15" customHeight="1">
      <c r="B2401" s="249">
        <v>7410</v>
      </c>
      <c r="C2401" s="250" t="s">
        <v>21180</v>
      </c>
      <c r="D2401" s="251" t="s">
        <v>21181</v>
      </c>
      <c r="E2401" s="246" t="s">
        <v>133</v>
      </c>
      <c r="F2401" s="160" t="s">
        <v>134</v>
      </c>
      <c r="G2401" s="229" t="s">
        <v>182</v>
      </c>
      <c r="H2401" s="230">
        <v>1</v>
      </c>
      <c r="I2401" s="230">
        <v>3</v>
      </c>
      <c r="J2401" s="230" t="s">
        <v>19786</v>
      </c>
      <c r="K2401" s="238" t="s">
        <v>19064</v>
      </c>
      <c r="L2401" s="161" t="s">
        <v>21177</v>
      </c>
      <c r="M2401" s="253"/>
      <c r="N2401" s="160"/>
      <c r="O2401" s="160"/>
      <c r="P2401" s="160"/>
    </row>
    <row r="2402" spans="2:16" ht="15" customHeight="1">
      <c r="B2402" s="249">
        <v>7411</v>
      </c>
      <c r="C2402" s="250" t="s">
        <v>21182</v>
      </c>
      <c r="D2402" s="251" t="s">
        <v>21183</v>
      </c>
      <c r="E2402" s="246" t="s">
        <v>133</v>
      </c>
      <c r="F2402" s="160" t="s">
        <v>134</v>
      </c>
      <c r="G2402" s="229" t="s">
        <v>182</v>
      </c>
      <c r="H2402" s="230">
        <v>5</v>
      </c>
      <c r="I2402" s="230">
        <v>15</v>
      </c>
      <c r="J2402" s="230" t="s">
        <v>19469</v>
      </c>
      <c r="K2402" s="238" t="s">
        <v>19064</v>
      </c>
      <c r="L2402" s="161" t="s">
        <v>21177</v>
      </c>
      <c r="M2402" s="253"/>
      <c r="N2402" s="160"/>
      <c r="O2402" s="160"/>
      <c r="P2402" s="160"/>
    </row>
    <row r="2403" spans="2:16" ht="15" customHeight="1">
      <c r="B2403" s="249">
        <v>7414</v>
      </c>
      <c r="C2403" s="250" t="s">
        <v>21184</v>
      </c>
      <c r="D2403" s="251" t="s">
        <v>21185</v>
      </c>
      <c r="E2403" s="246" t="s">
        <v>133</v>
      </c>
      <c r="F2403" s="160" t="s">
        <v>134</v>
      </c>
      <c r="G2403" s="229" t="s">
        <v>182</v>
      </c>
      <c r="H2403" s="230">
        <v>1</v>
      </c>
      <c r="I2403" s="230">
        <v>3</v>
      </c>
      <c r="J2403" s="230" t="s">
        <v>19643</v>
      </c>
      <c r="K2403" s="238" t="s">
        <v>19064</v>
      </c>
      <c r="L2403" s="161" t="s">
        <v>21177</v>
      </c>
      <c r="M2403" s="253"/>
      <c r="N2403" s="160"/>
      <c r="O2403" s="160"/>
      <c r="P2403" s="160"/>
    </row>
    <row r="2404" spans="2:16" ht="15" customHeight="1">
      <c r="B2404" s="249">
        <v>7408</v>
      </c>
      <c r="C2404" s="250" t="s">
        <v>21186</v>
      </c>
      <c r="D2404" s="251" t="s">
        <v>21187</v>
      </c>
      <c r="E2404" s="246" t="s">
        <v>133</v>
      </c>
      <c r="F2404" s="160" t="s">
        <v>134</v>
      </c>
      <c r="G2404" s="229" t="s">
        <v>182</v>
      </c>
      <c r="H2404" s="230">
        <v>1</v>
      </c>
      <c r="I2404" s="230">
        <v>3</v>
      </c>
      <c r="J2404" s="230" t="s">
        <v>19948</v>
      </c>
      <c r="K2404" s="238" t="s">
        <v>19064</v>
      </c>
      <c r="L2404" s="161" t="s">
        <v>21177</v>
      </c>
      <c r="M2404" s="253"/>
      <c r="N2404" s="160"/>
      <c r="O2404" s="160"/>
      <c r="P2404" s="160"/>
    </row>
    <row r="2405" spans="2:16" ht="15" customHeight="1">
      <c r="B2405" s="249">
        <v>7424</v>
      </c>
      <c r="C2405" s="250" t="s">
        <v>21188</v>
      </c>
      <c r="D2405" s="251" t="s">
        <v>21189</v>
      </c>
      <c r="E2405" s="246" t="s">
        <v>133</v>
      </c>
      <c r="F2405" s="160" t="s">
        <v>134</v>
      </c>
      <c r="G2405" s="229" t="s">
        <v>182</v>
      </c>
      <c r="H2405" s="230">
        <v>2</v>
      </c>
      <c r="I2405" s="230">
        <v>6</v>
      </c>
      <c r="J2405" s="230" t="s">
        <v>20874</v>
      </c>
      <c r="K2405" s="238" t="s">
        <v>19064</v>
      </c>
      <c r="L2405" s="161" t="s">
        <v>20569</v>
      </c>
      <c r="M2405" s="253"/>
      <c r="N2405" s="160"/>
      <c r="O2405" s="160"/>
      <c r="P2405" s="160"/>
    </row>
    <row r="2406" spans="2:16" ht="15" customHeight="1">
      <c r="B2406" s="249">
        <v>7462</v>
      </c>
      <c r="C2406" s="250" t="s">
        <v>21190</v>
      </c>
      <c r="D2406" s="251" t="s">
        <v>21191</v>
      </c>
      <c r="E2406" s="246" t="s">
        <v>133</v>
      </c>
      <c r="F2406" s="160" t="s">
        <v>134</v>
      </c>
      <c r="G2406" s="229" t="s">
        <v>182</v>
      </c>
      <c r="H2406" s="230">
        <v>2</v>
      </c>
      <c r="I2406" s="230">
        <v>6</v>
      </c>
      <c r="J2406" s="230" t="s">
        <v>20878</v>
      </c>
      <c r="K2406" s="238" t="s">
        <v>19064</v>
      </c>
      <c r="L2406" s="161" t="s">
        <v>20569</v>
      </c>
      <c r="M2406" s="253"/>
      <c r="N2406" s="160"/>
      <c r="O2406" s="160"/>
      <c r="P2406" s="160"/>
    </row>
    <row r="2407" spans="2:16" ht="15" customHeight="1">
      <c r="B2407" s="249">
        <v>7422</v>
      </c>
      <c r="C2407" s="250" t="s">
        <v>21192</v>
      </c>
      <c r="D2407" s="251" t="s">
        <v>21193</v>
      </c>
      <c r="E2407" s="246" t="s">
        <v>133</v>
      </c>
      <c r="F2407" s="160" t="s">
        <v>134</v>
      </c>
      <c r="G2407" s="229" t="s">
        <v>182</v>
      </c>
      <c r="H2407" s="230">
        <v>2</v>
      </c>
      <c r="I2407" s="230">
        <v>4</v>
      </c>
      <c r="J2407" s="230" t="s">
        <v>20874</v>
      </c>
      <c r="K2407" s="238" t="s">
        <v>19064</v>
      </c>
      <c r="L2407" s="161" t="s">
        <v>20569</v>
      </c>
      <c r="M2407" s="253"/>
      <c r="N2407" s="160"/>
      <c r="O2407" s="160"/>
      <c r="P2407" s="160"/>
    </row>
    <row r="2408" spans="2:16" ht="15" customHeight="1">
      <c r="B2408" s="249">
        <v>7452</v>
      </c>
      <c r="C2408" s="250" t="s">
        <v>21194</v>
      </c>
      <c r="D2408" s="251" t="s">
        <v>21195</v>
      </c>
      <c r="E2408" s="246" t="s">
        <v>133</v>
      </c>
      <c r="F2408" s="160" t="s">
        <v>134</v>
      </c>
      <c r="G2408" s="229" t="s">
        <v>182</v>
      </c>
      <c r="H2408" s="230">
        <v>5</v>
      </c>
      <c r="I2408" s="230">
        <v>25</v>
      </c>
      <c r="J2408" s="230" t="s">
        <v>19813</v>
      </c>
      <c r="K2408" s="238" t="s">
        <v>19064</v>
      </c>
      <c r="L2408" s="161" t="s">
        <v>21177</v>
      </c>
      <c r="M2408" s="253"/>
      <c r="N2408" s="160"/>
      <c r="O2408" s="160"/>
      <c r="P2408" s="160"/>
    </row>
    <row r="2409" spans="2:16" ht="15" customHeight="1">
      <c r="B2409" s="249"/>
      <c r="C2409" s="250" t="s">
        <v>21196</v>
      </c>
      <c r="D2409" s="251" t="s">
        <v>21197</v>
      </c>
      <c r="E2409" s="246" t="s">
        <v>133</v>
      </c>
      <c r="F2409" s="160" t="s">
        <v>134</v>
      </c>
      <c r="G2409" s="229" t="s">
        <v>182</v>
      </c>
      <c r="H2409" s="230">
        <v>1</v>
      </c>
      <c r="I2409" s="230">
        <v>2</v>
      </c>
      <c r="J2409" s="230"/>
      <c r="K2409" s="238" t="s">
        <v>19064</v>
      </c>
      <c r="L2409" s="161" t="s">
        <v>19206</v>
      </c>
      <c r="M2409" s="253" t="s">
        <v>21198</v>
      </c>
      <c r="N2409" s="160"/>
      <c r="O2409" s="160"/>
      <c r="P2409" s="160"/>
    </row>
    <row r="2410" spans="2:16" ht="15" customHeight="1">
      <c r="B2410" s="249"/>
      <c r="C2410" s="250" t="s">
        <v>21199</v>
      </c>
      <c r="D2410" s="251" t="s">
        <v>21200</v>
      </c>
      <c r="E2410" s="246" t="s">
        <v>133</v>
      </c>
      <c r="F2410" s="160" t="s">
        <v>134</v>
      </c>
      <c r="G2410" s="229" t="s">
        <v>182</v>
      </c>
      <c r="H2410" s="230">
        <v>1</v>
      </c>
      <c r="I2410" s="230">
        <v>2</v>
      </c>
      <c r="J2410" s="230"/>
      <c r="K2410" s="238" t="s">
        <v>19064</v>
      </c>
      <c r="L2410" s="161" t="s">
        <v>21201</v>
      </c>
      <c r="M2410" s="253"/>
      <c r="N2410" s="160"/>
      <c r="O2410" s="160"/>
      <c r="P2410" s="160"/>
    </row>
    <row r="2411" spans="2:16" ht="15" customHeight="1">
      <c r="B2411" s="249"/>
      <c r="C2411" s="250" t="s">
        <v>21202</v>
      </c>
      <c r="D2411" s="251" t="s">
        <v>21203</v>
      </c>
      <c r="E2411" s="246" t="s">
        <v>133</v>
      </c>
      <c r="F2411" s="160" t="s">
        <v>134</v>
      </c>
      <c r="G2411" s="229" t="s">
        <v>182</v>
      </c>
      <c r="H2411" s="230">
        <v>1</v>
      </c>
      <c r="I2411" s="230">
        <v>2</v>
      </c>
      <c r="J2411" s="230"/>
      <c r="K2411" s="238" t="s">
        <v>19064</v>
      </c>
      <c r="L2411" s="161" t="s">
        <v>21201</v>
      </c>
      <c r="M2411" s="253"/>
      <c r="N2411" s="160"/>
      <c r="O2411" s="160"/>
      <c r="P2411" s="160"/>
    </row>
    <row r="2412" spans="2:16" ht="15" customHeight="1">
      <c r="B2412" s="249"/>
      <c r="C2412" s="250" t="s">
        <v>21204</v>
      </c>
      <c r="D2412" s="251" t="s">
        <v>21205</v>
      </c>
      <c r="E2412" s="246" t="s">
        <v>133</v>
      </c>
      <c r="F2412" s="160" t="s">
        <v>134</v>
      </c>
      <c r="G2412" s="229" t="s">
        <v>182</v>
      </c>
      <c r="H2412" s="230">
        <v>2</v>
      </c>
      <c r="I2412" s="230">
        <v>4</v>
      </c>
      <c r="J2412" s="230"/>
      <c r="K2412" s="238" t="s">
        <v>19064</v>
      </c>
      <c r="L2412" s="161" t="s">
        <v>21206</v>
      </c>
      <c r="M2412" s="253"/>
      <c r="N2412" s="160"/>
      <c r="O2412" s="160"/>
      <c r="P2412" s="160"/>
    </row>
    <row r="2413" spans="2:16" ht="15" customHeight="1">
      <c r="B2413" s="249"/>
      <c r="C2413" s="250" t="s">
        <v>21207</v>
      </c>
      <c r="D2413" s="251" t="s">
        <v>21208</v>
      </c>
      <c r="E2413" s="246" t="s">
        <v>133</v>
      </c>
      <c r="F2413" s="160" t="s">
        <v>134</v>
      </c>
      <c r="G2413" s="229" t="s">
        <v>182</v>
      </c>
      <c r="H2413" s="230">
        <v>2</v>
      </c>
      <c r="I2413" s="230">
        <v>4</v>
      </c>
      <c r="J2413" s="230"/>
      <c r="K2413" s="238" t="s">
        <v>19064</v>
      </c>
      <c r="L2413" s="161" t="s">
        <v>21209</v>
      </c>
      <c r="M2413" s="253"/>
      <c r="N2413" s="160"/>
      <c r="O2413" s="160"/>
      <c r="P2413" s="160"/>
    </row>
    <row r="2414" spans="2:16" ht="15" customHeight="1">
      <c r="B2414" s="249"/>
      <c r="C2414" s="250" t="s">
        <v>21210</v>
      </c>
      <c r="D2414" s="251" t="s">
        <v>21211</v>
      </c>
      <c r="E2414" s="246" t="s">
        <v>133</v>
      </c>
      <c r="F2414" s="160" t="s">
        <v>134</v>
      </c>
      <c r="G2414" s="229" t="s">
        <v>182</v>
      </c>
      <c r="H2414" s="230">
        <v>1</v>
      </c>
      <c r="I2414" s="230">
        <v>2</v>
      </c>
      <c r="J2414" s="230"/>
      <c r="K2414" s="252" t="s">
        <v>19064</v>
      </c>
      <c r="L2414" s="161" t="s">
        <v>21212</v>
      </c>
      <c r="M2414" s="253"/>
      <c r="N2414" s="160"/>
      <c r="O2414" s="160"/>
      <c r="P2414" s="160"/>
    </row>
    <row r="2415" spans="2:16" ht="15" customHeight="1">
      <c r="B2415" s="249"/>
      <c r="C2415" s="250" t="s">
        <v>21213</v>
      </c>
      <c r="D2415" s="251" t="s">
        <v>21214</v>
      </c>
      <c r="E2415" s="246" t="s">
        <v>133</v>
      </c>
      <c r="F2415" s="160" t="s">
        <v>134</v>
      </c>
      <c r="G2415" s="229" t="s">
        <v>182</v>
      </c>
      <c r="H2415" s="230">
        <v>2</v>
      </c>
      <c r="I2415" s="230">
        <v>4</v>
      </c>
      <c r="J2415" s="230"/>
      <c r="K2415" s="252" t="s">
        <v>19064</v>
      </c>
      <c r="L2415" s="161" t="s">
        <v>21215</v>
      </c>
      <c r="M2415" s="253"/>
      <c r="N2415" s="160"/>
      <c r="O2415" s="160"/>
      <c r="P2415" s="160"/>
    </row>
    <row r="2416" spans="2:16" ht="15" customHeight="1">
      <c r="B2416" s="249"/>
      <c r="C2416" s="250" t="s">
        <v>21216</v>
      </c>
      <c r="D2416" s="251" t="s">
        <v>21217</v>
      </c>
      <c r="E2416" s="246" t="s">
        <v>133</v>
      </c>
      <c r="F2416" s="160" t="s">
        <v>134</v>
      </c>
      <c r="G2416" s="229" t="s">
        <v>182</v>
      </c>
      <c r="H2416" s="230">
        <v>2</v>
      </c>
      <c r="I2416" s="230">
        <v>4</v>
      </c>
      <c r="J2416" s="230"/>
      <c r="K2416" s="252" t="s">
        <v>19064</v>
      </c>
      <c r="L2416" s="161" t="s">
        <v>21215</v>
      </c>
      <c r="M2416" s="253"/>
      <c r="N2416" s="160"/>
      <c r="O2416" s="160"/>
      <c r="P2416" s="160"/>
    </row>
    <row r="2417" spans="2:16" ht="15" customHeight="1">
      <c r="B2417" s="249"/>
      <c r="C2417" s="250" t="s">
        <v>21218</v>
      </c>
      <c r="D2417" s="251" t="s">
        <v>21219</v>
      </c>
      <c r="E2417" s="246" t="s">
        <v>133</v>
      </c>
      <c r="F2417" s="160" t="s">
        <v>134</v>
      </c>
      <c r="G2417" s="229" t="s">
        <v>182</v>
      </c>
      <c r="H2417" s="230">
        <v>2</v>
      </c>
      <c r="I2417" s="230">
        <v>4</v>
      </c>
      <c r="J2417" s="230"/>
      <c r="K2417" s="252" t="s">
        <v>19064</v>
      </c>
      <c r="L2417" s="161" t="s">
        <v>21215</v>
      </c>
      <c r="M2417" s="253"/>
      <c r="N2417" s="160"/>
      <c r="O2417" s="160"/>
      <c r="P2417" s="160"/>
    </row>
    <row r="2418" spans="2:16" ht="15" customHeight="1">
      <c r="B2418" s="249"/>
      <c r="C2418" s="250" t="s">
        <v>21220</v>
      </c>
      <c r="D2418" s="251" t="s">
        <v>21221</v>
      </c>
      <c r="E2418" s="246" t="s">
        <v>133</v>
      </c>
      <c r="F2418" s="160" t="s">
        <v>134</v>
      </c>
      <c r="G2418" s="229" t="s">
        <v>182</v>
      </c>
      <c r="H2418" s="230">
        <v>2</v>
      </c>
      <c r="I2418" s="230">
        <v>4</v>
      </c>
      <c r="J2418" s="230"/>
      <c r="K2418" s="252" t="s">
        <v>19064</v>
      </c>
      <c r="L2418" s="161" t="s">
        <v>21215</v>
      </c>
      <c r="M2418" s="253"/>
      <c r="N2418" s="160"/>
      <c r="O2418" s="160"/>
      <c r="P2418" s="160"/>
    </row>
    <row r="2419" spans="2:16" ht="15" customHeight="1">
      <c r="B2419" s="249"/>
      <c r="C2419" s="250" t="s">
        <v>21222</v>
      </c>
      <c r="D2419" s="251" t="s">
        <v>21223</v>
      </c>
      <c r="E2419" s="246" t="s">
        <v>133</v>
      </c>
      <c r="F2419" s="160" t="s">
        <v>134</v>
      </c>
      <c r="G2419" s="229" t="s">
        <v>182</v>
      </c>
      <c r="H2419" s="230">
        <v>2</v>
      </c>
      <c r="I2419" s="230">
        <v>4</v>
      </c>
      <c r="J2419" s="230"/>
      <c r="K2419" s="252" t="s">
        <v>19064</v>
      </c>
      <c r="L2419" s="161" t="s">
        <v>21215</v>
      </c>
      <c r="M2419" s="253"/>
      <c r="N2419" s="160"/>
      <c r="O2419" s="160"/>
      <c r="P2419" s="160"/>
    </row>
    <row r="2420" spans="2:16" ht="15" customHeight="1">
      <c r="B2420" s="249"/>
      <c r="C2420" s="250" t="s">
        <v>21224</v>
      </c>
      <c r="D2420" s="251" t="s">
        <v>21225</v>
      </c>
      <c r="E2420" s="246" t="s">
        <v>133</v>
      </c>
      <c r="F2420" s="160" t="s">
        <v>134</v>
      </c>
      <c r="G2420" s="229" t="s">
        <v>182</v>
      </c>
      <c r="H2420" s="230">
        <v>1</v>
      </c>
      <c r="I2420" s="230">
        <v>2</v>
      </c>
      <c r="J2420" s="230"/>
      <c r="K2420" s="252" t="s">
        <v>19064</v>
      </c>
      <c r="L2420" s="161" t="s">
        <v>21215</v>
      </c>
      <c r="M2420" s="253"/>
      <c r="N2420" s="160"/>
      <c r="O2420" s="160"/>
      <c r="P2420" s="160"/>
    </row>
    <row r="2421" spans="2:16" ht="15" customHeight="1">
      <c r="B2421" s="249"/>
      <c r="C2421" s="250" t="s">
        <v>21226</v>
      </c>
      <c r="D2421" s="251" t="s">
        <v>21227</v>
      </c>
      <c r="E2421" s="246" t="s">
        <v>133</v>
      </c>
      <c r="F2421" s="160" t="s">
        <v>134</v>
      </c>
      <c r="G2421" s="229" t="s">
        <v>182</v>
      </c>
      <c r="H2421" s="230">
        <v>1</v>
      </c>
      <c r="I2421" s="230">
        <v>2</v>
      </c>
      <c r="J2421" s="230"/>
      <c r="K2421" s="252" t="s">
        <v>19064</v>
      </c>
      <c r="L2421" s="161" t="s">
        <v>21215</v>
      </c>
      <c r="M2421" s="253"/>
      <c r="N2421" s="160"/>
      <c r="O2421" s="160"/>
      <c r="P2421" s="160"/>
    </row>
    <row r="2422" spans="2:16" ht="15" customHeight="1">
      <c r="B2422" s="249"/>
      <c r="C2422" s="250" t="s">
        <v>21228</v>
      </c>
      <c r="D2422" s="251" t="s">
        <v>21229</v>
      </c>
      <c r="E2422" s="246" t="s">
        <v>133</v>
      </c>
      <c r="F2422" s="160" t="s">
        <v>134</v>
      </c>
      <c r="G2422" s="229" t="s">
        <v>182</v>
      </c>
      <c r="H2422" s="230">
        <v>5</v>
      </c>
      <c r="I2422" s="230">
        <v>15</v>
      </c>
      <c r="J2422" s="230"/>
      <c r="K2422" s="252" t="s">
        <v>19064</v>
      </c>
      <c r="L2422" s="161" t="s">
        <v>21215</v>
      </c>
      <c r="M2422" s="253"/>
      <c r="N2422" s="160"/>
      <c r="O2422" s="160"/>
      <c r="P2422" s="160"/>
    </row>
    <row r="2423" spans="2:16" ht="15" customHeight="1">
      <c r="B2423" s="249"/>
      <c r="C2423" s="250" t="s">
        <v>21230</v>
      </c>
      <c r="D2423" s="251" t="s">
        <v>21231</v>
      </c>
      <c r="E2423" s="246" t="s">
        <v>133</v>
      </c>
      <c r="F2423" s="160" t="s">
        <v>134</v>
      </c>
      <c r="G2423" s="229" t="s">
        <v>182</v>
      </c>
      <c r="H2423" s="230">
        <v>1</v>
      </c>
      <c r="I2423" s="230">
        <v>2</v>
      </c>
      <c r="J2423" s="230"/>
      <c r="K2423" s="252" t="s">
        <v>19064</v>
      </c>
      <c r="L2423" s="161" t="s">
        <v>21215</v>
      </c>
      <c r="M2423" s="253"/>
      <c r="N2423" s="160"/>
      <c r="O2423" s="160"/>
      <c r="P2423" s="160"/>
    </row>
    <row r="2424" spans="2:16" ht="15" customHeight="1">
      <c r="B2424" s="249"/>
      <c r="C2424" s="250"/>
      <c r="D2424" s="251"/>
      <c r="E2424" s="246"/>
      <c r="F2424" s="160"/>
      <c r="G2424" s="229"/>
      <c r="H2424" s="230"/>
      <c r="I2424" s="230"/>
      <c r="J2424" s="230"/>
      <c r="K2424" s="252"/>
      <c r="L2424" s="161"/>
      <c r="M2424" s="253"/>
      <c r="N2424" s="160"/>
      <c r="O2424" s="160"/>
      <c r="P2424" s="160"/>
    </row>
    <row r="2425" spans="2:16" ht="15" customHeight="1">
      <c r="B2425" s="249"/>
      <c r="C2425" s="250"/>
      <c r="D2425" s="251"/>
      <c r="E2425" s="246"/>
      <c r="F2425" s="160"/>
      <c r="G2425" s="229"/>
      <c r="H2425" s="230"/>
      <c r="I2425" s="230"/>
      <c r="J2425" s="230"/>
      <c r="K2425" s="252"/>
      <c r="L2425" s="161"/>
      <c r="M2425" s="253"/>
      <c r="N2425" s="160"/>
      <c r="O2425" s="160"/>
      <c r="P2425" s="160"/>
    </row>
    <row r="2426" spans="2:16" ht="15" customHeight="1">
      <c r="B2426" s="249"/>
      <c r="C2426" s="250"/>
      <c r="D2426" s="251"/>
      <c r="E2426" s="246"/>
      <c r="F2426" s="160"/>
      <c r="G2426" s="229"/>
      <c r="H2426" s="230"/>
      <c r="I2426" s="230"/>
      <c r="J2426" s="230"/>
      <c r="K2426" s="252"/>
      <c r="L2426" s="161"/>
      <c r="M2426" s="253"/>
      <c r="N2426" s="160"/>
      <c r="O2426" s="160"/>
      <c r="P2426" s="160"/>
    </row>
    <row r="2427" spans="2:16" ht="15" customHeight="1">
      <c r="B2427" s="249"/>
      <c r="C2427" s="250"/>
      <c r="D2427" s="251"/>
      <c r="E2427" s="246"/>
      <c r="F2427" s="160"/>
      <c r="G2427" s="229"/>
      <c r="H2427" s="230"/>
      <c r="I2427" s="230"/>
      <c r="J2427" s="230"/>
      <c r="K2427" s="252"/>
      <c r="L2427" s="161"/>
      <c r="M2427" s="253"/>
      <c r="N2427" s="160"/>
      <c r="O2427" s="160"/>
      <c r="P2427" s="160"/>
    </row>
    <row r="2428" spans="2:16" ht="15" customHeight="1">
      <c r="B2428" s="249"/>
      <c r="C2428" s="250"/>
      <c r="D2428" s="251"/>
      <c r="E2428" s="246"/>
      <c r="F2428" s="160"/>
      <c r="G2428" s="229"/>
      <c r="H2428" s="230"/>
      <c r="I2428" s="230"/>
      <c r="J2428" s="230"/>
      <c r="K2428" s="252"/>
      <c r="L2428" s="161"/>
      <c r="M2428" s="253"/>
      <c r="N2428" s="160"/>
      <c r="O2428" s="160"/>
      <c r="P2428" s="160"/>
    </row>
    <row r="2429" spans="2:16" ht="15" customHeight="1">
      <c r="B2429" s="249"/>
      <c r="C2429" s="250"/>
      <c r="D2429" s="251"/>
      <c r="E2429" s="246"/>
      <c r="F2429" s="160"/>
      <c r="G2429" s="229"/>
      <c r="H2429" s="230"/>
      <c r="I2429" s="230"/>
      <c r="J2429" s="230"/>
      <c r="K2429" s="252"/>
      <c r="L2429" s="161"/>
      <c r="M2429" s="253"/>
      <c r="N2429" s="160"/>
      <c r="O2429" s="160"/>
      <c r="P2429" s="160"/>
    </row>
    <row r="2430" spans="2:16" ht="15" customHeight="1">
      <c r="B2430" s="249"/>
      <c r="C2430" s="250"/>
      <c r="D2430" s="251"/>
      <c r="E2430" s="246"/>
      <c r="F2430" s="160"/>
      <c r="G2430" s="229"/>
      <c r="H2430" s="230"/>
      <c r="I2430" s="230"/>
      <c r="J2430" s="230"/>
      <c r="K2430" s="252"/>
      <c r="L2430" s="161"/>
      <c r="M2430" s="253"/>
      <c r="N2430" s="160"/>
      <c r="O2430" s="160"/>
      <c r="P2430" s="160"/>
    </row>
    <row r="2431" spans="2:16" ht="15" customHeight="1">
      <c r="B2431" s="249"/>
      <c r="C2431" s="250"/>
      <c r="D2431" s="251"/>
      <c r="E2431" s="246"/>
      <c r="F2431" s="160"/>
      <c r="G2431" s="229"/>
      <c r="H2431" s="230"/>
      <c r="I2431" s="230"/>
      <c r="J2431" s="230"/>
      <c r="K2431" s="252"/>
      <c r="L2431" s="161"/>
      <c r="M2431" s="253"/>
      <c r="N2431" s="160"/>
      <c r="O2431" s="160"/>
      <c r="P2431" s="160"/>
    </row>
    <row r="2432" spans="2:16" ht="15" customHeight="1">
      <c r="B2432" s="249"/>
      <c r="C2432" s="250"/>
      <c r="D2432" s="251"/>
      <c r="E2432" s="246"/>
      <c r="F2432" s="160"/>
      <c r="G2432" s="229"/>
      <c r="H2432" s="230"/>
      <c r="I2432" s="230"/>
      <c r="J2432" s="230"/>
      <c r="K2432" s="252"/>
      <c r="L2432" s="161"/>
      <c r="M2432" s="253"/>
      <c r="N2432" s="160"/>
      <c r="O2432" s="160"/>
      <c r="P2432" s="160"/>
    </row>
    <row r="2433" spans="2:16" ht="15" customHeight="1">
      <c r="B2433" s="249"/>
      <c r="C2433" s="250"/>
      <c r="D2433" s="251"/>
      <c r="E2433" s="246"/>
      <c r="F2433" s="160"/>
      <c r="G2433" s="229"/>
      <c r="H2433" s="230"/>
      <c r="I2433" s="230"/>
      <c r="J2433" s="230"/>
      <c r="K2433" s="252"/>
      <c r="L2433" s="161"/>
      <c r="M2433" s="253"/>
      <c r="N2433" s="160"/>
      <c r="O2433" s="160"/>
      <c r="P2433" s="160"/>
    </row>
    <row r="2434" spans="2:16" ht="15" customHeight="1">
      <c r="B2434" s="228"/>
      <c r="C2434" s="229" t="s">
        <v>21232</v>
      </c>
      <c r="D2434" s="160" t="s">
        <v>21233</v>
      </c>
      <c r="E2434" s="246" t="s">
        <v>133</v>
      </c>
      <c r="F2434" s="160" t="s">
        <v>134</v>
      </c>
      <c r="G2434" s="229" t="s">
        <v>182</v>
      </c>
      <c r="H2434" s="230"/>
      <c r="I2434" s="230"/>
      <c r="J2434" s="230"/>
      <c r="K2434" s="238" t="s">
        <v>19064</v>
      </c>
      <c r="L2434" s="229" t="s">
        <v>21234</v>
      </c>
      <c r="M2434" s="230"/>
    </row>
    <row r="2435" spans="2:16" ht="15" customHeight="1">
      <c r="B2435" s="228">
        <v>3144</v>
      </c>
      <c r="C2435" s="229" t="s">
        <v>21235</v>
      </c>
      <c r="D2435" s="160" t="s">
        <v>21236</v>
      </c>
      <c r="E2435" s="246" t="s">
        <v>133</v>
      </c>
      <c r="F2435" s="160" t="str">
        <f>VLOOKUP(Table3[[#This Row],[FAMILIA]],FAM!$B$2:$C$61,2,FALSE)</f>
        <v>MAT.MANUTENCAO</v>
      </c>
      <c r="G2435" s="229" t="s">
        <v>182</v>
      </c>
      <c r="H2435" s="230">
        <v>25</v>
      </c>
      <c r="I2435" s="230">
        <v>60</v>
      </c>
      <c r="J2435" s="230" t="s">
        <v>21237</v>
      </c>
      <c r="K2435" s="233" t="s">
        <v>19064</v>
      </c>
      <c r="L2435" s="229" t="s">
        <v>19284</v>
      </c>
      <c r="M2435" s="230" t="s">
        <v>19225</v>
      </c>
    </row>
    <row r="2436" spans="2:16" ht="15" customHeight="1">
      <c r="B2436" s="228">
        <v>4006</v>
      </c>
      <c r="C2436" s="229" t="s">
        <v>21238</v>
      </c>
      <c r="D2436" s="160" t="s">
        <v>21239</v>
      </c>
      <c r="E2436" s="246" t="s">
        <v>133</v>
      </c>
      <c r="F2436" s="160" t="str">
        <f>VLOOKUP(Table3[[#This Row],[FAMILIA]],FAM!$B$2:$C$61,2,FALSE)</f>
        <v>MAT.MANUTENCAO</v>
      </c>
      <c r="G2436" s="229" t="s">
        <v>182</v>
      </c>
      <c r="H2436" s="230">
        <v>30</v>
      </c>
      <c r="I2436" s="230">
        <v>90</v>
      </c>
      <c r="J2436" s="230" t="s">
        <v>21237</v>
      </c>
      <c r="K2436" s="233" t="s">
        <v>19064</v>
      </c>
      <c r="L2436" s="229" t="s">
        <v>19284</v>
      </c>
      <c r="M2436" s="230" t="s">
        <v>19225</v>
      </c>
    </row>
    <row r="2437" spans="2:16" ht="15" customHeight="1">
      <c r="B2437" s="228">
        <v>6502</v>
      </c>
      <c r="C2437" s="229" t="s">
        <v>21240</v>
      </c>
      <c r="D2437" s="160" t="s">
        <v>21241</v>
      </c>
      <c r="E2437" s="246" t="s">
        <v>133</v>
      </c>
      <c r="F2437" s="160" t="str">
        <f>VLOOKUP(Table3[[#This Row],[FAMILIA]],FAM!$B$2:$C$61,2,FALSE)</f>
        <v>MAT.MANUTENCAO</v>
      </c>
      <c r="G2437" s="229" t="s">
        <v>182</v>
      </c>
      <c r="H2437" s="230">
        <v>2</v>
      </c>
      <c r="I2437" s="230">
        <v>8</v>
      </c>
      <c r="J2437" s="230" t="s">
        <v>19079</v>
      </c>
      <c r="K2437" s="233" t="s">
        <v>19064</v>
      </c>
      <c r="L2437" s="229"/>
      <c r="M2437" s="230"/>
    </row>
    <row r="2438" spans="2:16" ht="15" customHeight="1">
      <c r="B2438" s="228">
        <v>7438</v>
      </c>
      <c r="C2438" s="229" t="s">
        <v>21242</v>
      </c>
      <c r="D2438" s="160" t="s">
        <v>21243</v>
      </c>
      <c r="E2438" s="246" t="s">
        <v>133</v>
      </c>
      <c r="F2438" s="160" t="str">
        <f>VLOOKUP(Table3[[#This Row],[FAMILIA]],FAM!$B$2:$C$61,2,FALSE)</f>
        <v>MAT.MANUTENCAO</v>
      </c>
      <c r="G2438" s="229" t="s">
        <v>182</v>
      </c>
      <c r="H2438" s="230">
        <v>1</v>
      </c>
      <c r="I2438" s="230">
        <v>2</v>
      </c>
      <c r="J2438" s="230" t="s">
        <v>19336</v>
      </c>
      <c r="K2438" s="233" t="s">
        <v>19064</v>
      </c>
      <c r="L2438" s="229"/>
      <c r="M2438" s="230"/>
    </row>
    <row r="2439" spans="2:16" ht="15" customHeight="1">
      <c r="B2439" s="228">
        <v>4418</v>
      </c>
      <c r="C2439" s="229" t="s">
        <v>21244</v>
      </c>
      <c r="D2439" s="160" t="s">
        <v>21245</v>
      </c>
      <c r="E2439" s="246" t="s">
        <v>133</v>
      </c>
      <c r="F2439" s="160" t="str">
        <f>VLOOKUP(Table3[[#This Row],[FAMILIA]],FAM!$B$2:$C$61,2,FALSE)</f>
        <v>MAT.MANUTENCAO</v>
      </c>
      <c r="G2439" s="229" t="s">
        <v>182</v>
      </c>
      <c r="H2439" s="230">
        <v>2</v>
      </c>
      <c r="I2439" s="230">
        <v>6</v>
      </c>
      <c r="J2439" s="230" t="s">
        <v>19336</v>
      </c>
      <c r="K2439" s="233" t="s">
        <v>19064</v>
      </c>
      <c r="L2439" s="229"/>
      <c r="M2439" s="230"/>
    </row>
    <row r="2440" spans="2:16" ht="15" customHeight="1">
      <c r="B2440" s="228">
        <v>4224</v>
      </c>
      <c r="C2440" s="229" t="s">
        <v>21246</v>
      </c>
      <c r="D2440" s="160" t="s">
        <v>21247</v>
      </c>
      <c r="E2440" s="246" t="s">
        <v>133</v>
      </c>
      <c r="F2440" s="160" t="str">
        <f>VLOOKUP(Table3[[#This Row],[FAMILIA]],FAM!$B$2:$C$61,2,FALSE)</f>
        <v>MAT.MANUTENCAO</v>
      </c>
      <c r="G2440" s="229" t="s">
        <v>182</v>
      </c>
      <c r="H2440" s="230">
        <v>6</v>
      </c>
      <c r="I2440" s="230">
        <v>20</v>
      </c>
      <c r="J2440" s="230" t="s">
        <v>19336</v>
      </c>
      <c r="K2440" s="233" t="s">
        <v>19064</v>
      </c>
      <c r="L2440" s="229"/>
      <c r="M2440" s="230"/>
    </row>
    <row r="2441" spans="2:16" ht="15" customHeight="1">
      <c r="B2441" s="228">
        <v>6476</v>
      </c>
      <c r="C2441" s="229" t="s">
        <v>21248</v>
      </c>
      <c r="D2441" s="160" t="s">
        <v>21249</v>
      </c>
      <c r="E2441" s="246" t="s">
        <v>133</v>
      </c>
      <c r="F2441" s="160" t="str">
        <f>VLOOKUP(Table3[[#This Row],[FAMILIA]],FAM!$B$2:$C$61,2,FALSE)</f>
        <v>MAT.MANUTENCAO</v>
      </c>
      <c r="G2441" s="229" t="s">
        <v>182</v>
      </c>
      <c r="H2441" s="230">
        <v>1</v>
      </c>
      <c r="I2441" s="230">
        <v>3</v>
      </c>
      <c r="J2441" s="230" t="s">
        <v>19336</v>
      </c>
      <c r="K2441" s="233" t="s">
        <v>19064</v>
      </c>
      <c r="L2441" s="229"/>
      <c r="M2441" s="230"/>
    </row>
    <row r="2442" spans="2:16" ht="15" customHeight="1">
      <c r="B2442" s="228">
        <v>1961</v>
      </c>
      <c r="C2442" s="229" t="s">
        <v>21250</v>
      </c>
      <c r="D2442" s="160" t="s">
        <v>21251</v>
      </c>
      <c r="E2442" s="246" t="s">
        <v>133</v>
      </c>
      <c r="F2442" s="160" t="str">
        <f>VLOOKUP(Table3[[#This Row],[FAMILIA]],FAM!$B$2:$C$61,2,FALSE)</f>
        <v>MAT.MANUTENCAO</v>
      </c>
      <c r="G2442" s="229" t="s">
        <v>182</v>
      </c>
      <c r="H2442" s="230">
        <v>5</v>
      </c>
      <c r="I2442" s="230">
        <v>20</v>
      </c>
      <c r="J2442" s="230" t="s">
        <v>19540</v>
      </c>
      <c r="K2442" s="233" t="s">
        <v>19064</v>
      </c>
      <c r="L2442" s="229"/>
      <c r="M2442" s="230"/>
    </row>
    <row r="2443" spans="2:16" ht="15" customHeight="1">
      <c r="B2443" s="228">
        <v>2689</v>
      </c>
      <c r="C2443" s="229" t="s">
        <v>21252</v>
      </c>
      <c r="D2443" s="160" t="s">
        <v>21253</v>
      </c>
      <c r="E2443" s="246" t="s">
        <v>133</v>
      </c>
      <c r="F2443" s="160" t="str">
        <f>VLOOKUP(Table3[[#This Row],[FAMILIA]],FAM!$B$2:$C$61,2,FALSE)</f>
        <v>MAT.MANUTENCAO</v>
      </c>
      <c r="G2443" s="229" t="s">
        <v>182</v>
      </c>
      <c r="H2443" s="230">
        <v>25</v>
      </c>
      <c r="I2443" s="230">
        <v>60</v>
      </c>
      <c r="J2443" s="230" t="s">
        <v>19305</v>
      </c>
      <c r="K2443" s="233" t="s">
        <v>19064</v>
      </c>
      <c r="L2443" s="229" t="s">
        <v>19284</v>
      </c>
      <c r="M2443" s="230" t="s">
        <v>19225</v>
      </c>
    </row>
    <row r="2444" spans="2:16" ht="15" customHeight="1">
      <c r="B2444" s="228"/>
      <c r="C2444" s="229" t="s">
        <v>21254</v>
      </c>
      <c r="D2444" s="160" t="s">
        <v>21255</v>
      </c>
      <c r="E2444" s="246" t="s">
        <v>133</v>
      </c>
      <c r="F2444" s="160" t="str">
        <f>VLOOKUP(Table3[[#This Row],[FAMILIA]],FAM!$B$2:$C$61,2,FALSE)</f>
        <v>MAT.MANUTENCAO</v>
      </c>
      <c r="G2444" s="229" t="s">
        <v>182</v>
      </c>
      <c r="H2444" s="230">
        <v>4</v>
      </c>
      <c r="I2444" s="230">
        <v>8</v>
      </c>
      <c r="J2444" s="230"/>
      <c r="K2444" s="233" t="s">
        <v>19064</v>
      </c>
      <c r="L2444" s="229"/>
      <c r="M2444" s="230"/>
    </row>
    <row r="2445" spans="2:16" ht="15" customHeight="1">
      <c r="B2445" s="228">
        <v>6223</v>
      </c>
      <c r="C2445" s="229" t="s">
        <v>21256</v>
      </c>
      <c r="D2445" s="160" t="s">
        <v>21257</v>
      </c>
      <c r="E2445" s="246" t="s">
        <v>133</v>
      </c>
      <c r="F2445" s="160" t="str">
        <f>VLOOKUP(Table3[[#This Row],[FAMILIA]],FAM!$B$2:$C$61,2,FALSE)</f>
        <v>MAT.MANUTENCAO</v>
      </c>
      <c r="G2445" s="229" t="s">
        <v>182</v>
      </c>
      <c r="H2445" s="230">
        <v>1</v>
      </c>
      <c r="I2445" s="230">
        <v>2</v>
      </c>
      <c r="J2445" s="230" t="s">
        <v>21258</v>
      </c>
      <c r="K2445" s="233" t="s">
        <v>19064</v>
      </c>
      <c r="L2445" s="229" t="s">
        <v>19206</v>
      </c>
      <c r="M2445" s="160" t="s">
        <v>21259</v>
      </c>
    </row>
    <row r="2446" spans="2:16" ht="15" customHeight="1">
      <c r="B2446" s="228">
        <v>6558</v>
      </c>
      <c r="C2446" s="229" t="s">
        <v>21260</v>
      </c>
      <c r="D2446" s="160" t="s">
        <v>21261</v>
      </c>
      <c r="E2446" s="246" t="s">
        <v>133</v>
      </c>
      <c r="F2446" s="160" t="str">
        <f>VLOOKUP(Table3[[#This Row],[FAMILIA]],FAM!$B$2:$C$61,2,FALSE)</f>
        <v>MAT.MANUTENCAO</v>
      </c>
      <c r="G2446" s="229" t="s">
        <v>182</v>
      </c>
      <c r="H2446" s="230">
        <v>1</v>
      </c>
      <c r="I2446" s="230">
        <v>2</v>
      </c>
      <c r="J2446" s="230" t="s">
        <v>21258</v>
      </c>
      <c r="K2446" s="233" t="s">
        <v>19064</v>
      </c>
      <c r="L2446" s="229" t="s">
        <v>19206</v>
      </c>
      <c r="M2446" s="160" t="s">
        <v>21259</v>
      </c>
    </row>
    <row r="2447" spans="2:16" ht="15" customHeight="1">
      <c r="B2447" s="228">
        <v>5274</v>
      </c>
      <c r="C2447" s="229" t="s">
        <v>21262</v>
      </c>
      <c r="D2447" s="160" t="s">
        <v>21263</v>
      </c>
      <c r="E2447" s="246" t="s">
        <v>133</v>
      </c>
      <c r="F2447" s="160" t="str">
        <f>VLOOKUP(Table3[[#This Row],[FAMILIA]],FAM!$B$2:$C$61,2,FALSE)</f>
        <v>MAT.MANUTENCAO</v>
      </c>
      <c r="G2447" s="229" t="s">
        <v>182</v>
      </c>
      <c r="H2447" s="230">
        <v>5</v>
      </c>
      <c r="I2447" s="230">
        <v>20</v>
      </c>
      <c r="J2447" s="230" t="s">
        <v>19540</v>
      </c>
      <c r="K2447" s="160" t="s">
        <v>19064</v>
      </c>
      <c r="L2447" s="229" t="s">
        <v>21264</v>
      </c>
      <c r="M2447" s="230"/>
    </row>
    <row r="2448" spans="2:16" ht="15" customHeight="1">
      <c r="B2448" s="228">
        <v>3750</v>
      </c>
      <c r="C2448" s="229" t="s">
        <v>21265</v>
      </c>
      <c r="D2448" s="160" t="s">
        <v>21266</v>
      </c>
      <c r="E2448" s="246" t="s">
        <v>133</v>
      </c>
      <c r="F2448" s="160" t="str">
        <f>VLOOKUP(Table3[[#This Row],[FAMILIA]],FAM!$B$2:$C$61,2,FALSE)</f>
        <v>MAT.MANUTENCAO</v>
      </c>
      <c r="G2448" s="229" t="s">
        <v>182</v>
      </c>
      <c r="H2448" s="230">
        <v>80</v>
      </c>
      <c r="I2448" s="230">
        <v>480</v>
      </c>
      <c r="J2448" s="230" t="s">
        <v>19519</v>
      </c>
      <c r="K2448" s="233" t="s">
        <v>19064</v>
      </c>
      <c r="L2448" s="229"/>
      <c r="M2448" s="230"/>
    </row>
    <row r="2449" spans="2:13" ht="15" customHeight="1">
      <c r="B2449" s="228"/>
      <c r="C2449" s="229" t="s">
        <v>21267</v>
      </c>
      <c r="D2449" s="160" t="s">
        <v>21268</v>
      </c>
      <c r="E2449" s="246" t="s">
        <v>133</v>
      </c>
      <c r="F2449" s="160" t="str">
        <f>VLOOKUP(Table3[[#This Row],[FAMILIA]],FAM!$B$2:$C$61,2,FALSE)</f>
        <v>MAT.MANUTENCAO</v>
      </c>
      <c r="G2449" s="229" t="s">
        <v>182</v>
      </c>
      <c r="H2449" s="230">
        <v>3</v>
      </c>
      <c r="I2449" s="230">
        <v>10</v>
      </c>
      <c r="J2449" s="230"/>
      <c r="K2449" s="233" t="s">
        <v>19064</v>
      </c>
      <c r="L2449" s="229" t="s">
        <v>21269</v>
      </c>
      <c r="M2449" s="230"/>
    </row>
    <row r="2450" spans="2:13" ht="15" customHeight="1">
      <c r="B2450" s="228">
        <v>5889</v>
      </c>
      <c r="C2450" s="229" t="s">
        <v>21270</v>
      </c>
      <c r="D2450" s="160" t="s">
        <v>21271</v>
      </c>
      <c r="E2450" s="246" t="s">
        <v>133</v>
      </c>
      <c r="F2450" s="160" t="str">
        <f>VLOOKUP(Table3[[#This Row],[FAMILIA]],FAM!$B$2:$C$61,2,FALSE)</f>
        <v>MAT.MANUTENCAO</v>
      </c>
      <c r="G2450" s="229" t="s">
        <v>182</v>
      </c>
      <c r="H2450" s="230">
        <v>8</v>
      </c>
      <c r="I2450" s="230">
        <v>30</v>
      </c>
      <c r="J2450" s="230" t="s">
        <v>19350</v>
      </c>
      <c r="K2450" s="233" t="s">
        <v>19064</v>
      </c>
      <c r="L2450" s="229"/>
      <c r="M2450" s="230"/>
    </row>
    <row r="2451" spans="2:13" ht="15" customHeight="1">
      <c r="B2451" s="228">
        <v>3614</v>
      </c>
      <c r="C2451" s="229" t="s">
        <v>21272</v>
      </c>
      <c r="D2451" s="160" t="s">
        <v>21273</v>
      </c>
      <c r="E2451" s="246" t="s">
        <v>133</v>
      </c>
      <c r="F2451" s="160" t="str">
        <f>VLOOKUP(Table3[[#This Row],[FAMILIA]],FAM!$B$2:$C$61,2,FALSE)</f>
        <v>MAT.MANUTENCAO</v>
      </c>
      <c r="G2451" s="229" t="s">
        <v>182</v>
      </c>
      <c r="H2451" s="230">
        <v>8</v>
      </c>
      <c r="I2451" s="230">
        <v>16</v>
      </c>
      <c r="J2451" s="230" t="s">
        <v>21274</v>
      </c>
      <c r="K2451" s="233" t="s">
        <v>19064</v>
      </c>
      <c r="L2451" s="229"/>
      <c r="M2451" s="230"/>
    </row>
    <row r="2452" spans="2:13" ht="15" customHeight="1">
      <c r="B2452" s="228">
        <v>4827</v>
      </c>
      <c r="C2452" s="229" t="s">
        <v>21275</v>
      </c>
      <c r="D2452" s="160" t="s">
        <v>21276</v>
      </c>
      <c r="E2452" s="246" t="s">
        <v>133</v>
      </c>
      <c r="F2452" s="160" t="str">
        <f>VLOOKUP(Table3[[#This Row],[FAMILIA]],FAM!$B$2:$C$61,2,FALSE)</f>
        <v>MAT.MANUTENCAO</v>
      </c>
      <c r="G2452" s="229" t="s">
        <v>182</v>
      </c>
      <c r="H2452" s="230">
        <v>8</v>
      </c>
      <c r="I2452" s="230">
        <v>16</v>
      </c>
      <c r="J2452" s="230" t="s">
        <v>19330</v>
      </c>
      <c r="K2452" s="233" t="s">
        <v>19064</v>
      </c>
      <c r="L2452" s="229"/>
      <c r="M2452" s="230"/>
    </row>
    <row r="2453" spans="2:13" ht="15" customHeight="1">
      <c r="B2453" s="228">
        <v>2343</v>
      </c>
      <c r="C2453" s="229" t="s">
        <v>21277</v>
      </c>
      <c r="D2453" s="160" t="s">
        <v>21278</v>
      </c>
      <c r="E2453" s="246" t="s">
        <v>133</v>
      </c>
      <c r="F2453" s="160" t="str">
        <f>VLOOKUP(Table3[[#This Row],[FAMILIA]],FAM!$B$2:$C$61,2,FALSE)</f>
        <v>MAT.MANUTENCAO</v>
      </c>
      <c r="G2453" s="229" t="s">
        <v>182</v>
      </c>
      <c r="H2453" s="230">
        <v>10</v>
      </c>
      <c r="I2453" s="230">
        <v>20</v>
      </c>
      <c r="J2453" s="230" t="s">
        <v>19507</v>
      </c>
      <c r="K2453" s="233" t="s">
        <v>19064</v>
      </c>
      <c r="L2453" s="229"/>
      <c r="M2453" s="230"/>
    </row>
    <row r="2454" spans="2:13" ht="15" customHeight="1">
      <c r="B2454" s="228">
        <v>4945</v>
      </c>
      <c r="C2454" s="229" t="s">
        <v>21279</v>
      </c>
      <c r="D2454" s="160" t="s">
        <v>21280</v>
      </c>
      <c r="E2454" s="246" t="s">
        <v>133</v>
      </c>
      <c r="F2454" s="160" t="str">
        <f>VLOOKUP(Table3[[#This Row],[FAMILIA]],FAM!$B$2:$C$61,2,FALSE)</f>
        <v>MAT.MANUTENCAO</v>
      </c>
      <c r="G2454" s="229" t="s">
        <v>182</v>
      </c>
      <c r="H2454" s="230">
        <v>10</v>
      </c>
      <c r="I2454" s="230">
        <v>50</v>
      </c>
      <c r="J2454" s="230" t="s">
        <v>21281</v>
      </c>
      <c r="K2454" s="233" t="s">
        <v>19064</v>
      </c>
      <c r="L2454" s="229" t="s">
        <v>19265</v>
      </c>
      <c r="M2454" s="230" t="s">
        <v>21282</v>
      </c>
    </row>
    <row r="2455" spans="2:13" ht="15" customHeight="1">
      <c r="B2455" s="228">
        <v>3698</v>
      </c>
      <c r="C2455" s="229" t="s">
        <v>21283</v>
      </c>
      <c r="D2455" s="160" t="s">
        <v>21284</v>
      </c>
      <c r="E2455" s="246" t="s">
        <v>133</v>
      </c>
      <c r="F2455" s="160" t="str">
        <f>VLOOKUP(Table3[[#This Row],[FAMILIA]],FAM!$B$2:$C$61,2,FALSE)</f>
        <v>MAT.MANUTENCAO</v>
      </c>
      <c r="G2455" s="229" t="s">
        <v>182</v>
      </c>
      <c r="H2455" s="230">
        <v>10</v>
      </c>
      <c r="I2455" s="230">
        <v>50</v>
      </c>
      <c r="J2455" s="230" t="s">
        <v>19645</v>
      </c>
      <c r="K2455" s="233" t="s">
        <v>19064</v>
      </c>
      <c r="L2455" s="229" t="s">
        <v>19224</v>
      </c>
      <c r="M2455" s="230" t="s">
        <v>21285</v>
      </c>
    </row>
    <row r="2456" spans="2:13" ht="15" customHeight="1">
      <c r="B2456" s="228">
        <v>4012</v>
      </c>
      <c r="C2456" s="229" t="s">
        <v>21286</v>
      </c>
      <c r="D2456" s="160" t="s">
        <v>21287</v>
      </c>
      <c r="E2456" s="246" t="s">
        <v>133</v>
      </c>
      <c r="F2456" s="160" t="str">
        <f>VLOOKUP(Table3[[#This Row],[FAMILIA]],FAM!$B$2:$C$61,2,FALSE)</f>
        <v>MAT.MANUTENCAO</v>
      </c>
      <c r="G2456" s="229" t="s">
        <v>182</v>
      </c>
      <c r="H2456" s="230">
        <v>10</v>
      </c>
      <c r="I2456" s="230">
        <v>60</v>
      </c>
      <c r="J2456" s="230" t="s">
        <v>21288</v>
      </c>
      <c r="K2456" s="233" t="s">
        <v>19064</v>
      </c>
      <c r="L2456" s="229" t="s">
        <v>19224</v>
      </c>
      <c r="M2456" s="230" t="s">
        <v>21289</v>
      </c>
    </row>
    <row r="2457" spans="2:13" ht="15" customHeight="1">
      <c r="B2457" s="228">
        <v>3258</v>
      </c>
      <c r="C2457" s="229" t="s">
        <v>21290</v>
      </c>
      <c r="D2457" s="160" t="s">
        <v>21291</v>
      </c>
      <c r="E2457" s="246" t="s">
        <v>133</v>
      </c>
      <c r="F2457" s="160" t="str">
        <f>VLOOKUP(Table3[[#This Row],[FAMILIA]],FAM!$B$2:$C$61,2,FALSE)</f>
        <v>MAT.MANUTENCAO</v>
      </c>
      <c r="G2457" s="229" t="s">
        <v>182</v>
      </c>
      <c r="H2457" s="230">
        <v>4</v>
      </c>
      <c r="I2457" s="230">
        <v>8</v>
      </c>
      <c r="J2457" s="230" t="s">
        <v>19346</v>
      </c>
      <c r="K2457" s="233" t="s">
        <v>19064</v>
      </c>
      <c r="L2457" s="229" t="s">
        <v>21292</v>
      </c>
      <c r="M2457" s="230"/>
    </row>
    <row r="2458" spans="2:13" ht="15" customHeight="1">
      <c r="B2458" s="228">
        <v>5397</v>
      </c>
      <c r="C2458" s="229" t="s">
        <v>21293</v>
      </c>
      <c r="D2458" s="160" t="s">
        <v>21294</v>
      </c>
      <c r="E2458" s="246" t="s">
        <v>133</v>
      </c>
      <c r="F2458" s="160" t="str">
        <f>VLOOKUP(Table3[[#This Row],[FAMILIA]],FAM!$B$2:$C$61,2,FALSE)</f>
        <v>MAT.MANUTENCAO</v>
      </c>
      <c r="G2458" s="229" t="s">
        <v>182</v>
      </c>
      <c r="H2458" s="230">
        <v>6</v>
      </c>
      <c r="I2458" s="230">
        <v>32</v>
      </c>
      <c r="J2458" s="230" t="s">
        <v>21295</v>
      </c>
      <c r="K2458" s="238" t="s">
        <v>19064</v>
      </c>
      <c r="L2458" s="229" t="s">
        <v>21292</v>
      </c>
      <c r="M2458" s="230"/>
    </row>
    <row r="2459" spans="2:13" ht="15" customHeight="1">
      <c r="B2459" s="228">
        <v>4179</v>
      </c>
      <c r="C2459" s="229" t="s">
        <v>21296</v>
      </c>
      <c r="D2459" s="160" t="s">
        <v>21297</v>
      </c>
      <c r="E2459" s="246" t="s">
        <v>133</v>
      </c>
      <c r="F2459" s="160" t="str">
        <f>VLOOKUP(Table3[[#This Row],[FAMILIA]],FAM!$B$2:$C$61,2,FALSE)</f>
        <v>MAT.MANUTENCAO</v>
      </c>
      <c r="G2459" s="229" t="s">
        <v>182</v>
      </c>
      <c r="H2459" s="230">
        <v>6</v>
      </c>
      <c r="I2459" s="230">
        <v>30</v>
      </c>
      <c r="J2459" s="230" t="s">
        <v>19346</v>
      </c>
      <c r="K2459" s="233" t="s">
        <v>19064</v>
      </c>
      <c r="L2459" s="229" t="s">
        <v>21292</v>
      </c>
      <c r="M2459" s="230"/>
    </row>
    <row r="2460" spans="2:13" ht="15" customHeight="1">
      <c r="B2460" s="228">
        <v>5398</v>
      </c>
      <c r="C2460" s="229" t="s">
        <v>21298</v>
      </c>
      <c r="D2460" s="160" t="s">
        <v>21299</v>
      </c>
      <c r="E2460" s="246" t="s">
        <v>133</v>
      </c>
      <c r="F2460" s="160" t="str">
        <f>VLOOKUP(Table3[[#This Row],[FAMILIA]],FAM!$B$2:$C$61,2,FALSE)</f>
        <v>MAT.MANUTENCAO</v>
      </c>
      <c r="G2460" s="229" t="s">
        <v>182</v>
      </c>
      <c r="H2460" s="230">
        <v>6</v>
      </c>
      <c r="I2460" s="230">
        <v>30</v>
      </c>
      <c r="J2460" s="230" t="s">
        <v>21295</v>
      </c>
      <c r="K2460" s="233" t="s">
        <v>19064</v>
      </c>
      <c r="L2460" s="229" t="s">
        <v>21292</v>
      </c>
      <c r="M2460" s="230"/>
    </row>
    <row r="2461" spans="2:13" ht="15" customHeight="1">
      <c r="B2461" s="228">
        <v>3262</v>
      </c>
      <c r="C2461" s="229" t="s">
        <v>21300</v>
      </c>
      <c r="D2461" s="160" t="s">
        <v>21301</v>
      </c>
      <c r="E2461" s="246" t="s">
        <v>133</v>
      </c>
      <c r="F2461" s="160" t="str">
        <f>VLOOKUP(Table3[[#This Row],[FAMILIA]],FAM!$B$2:$C$61,2,FALSE)</f>
        <v>MAT.MANUTENCAO</v>
      </c>
      <c r="G2461" s="229" t="s">
        <v>182</v>
      </c>
      <c r="H2461" s="230">
        <v>6</v>
      </c>
      <c r="I2461" s="230">
        <v>12</v>
      </c>
      <c r="J2461" s="230" t="s">
        <v>19346</v>
      </c>
      <c r="K2461" s="233" t="s">
        <v>19064</v>
      </c>
      <c r="L2461" s="229" t="s">
        <v>21292</v>
      </c>
      <c r="M2461" s="230"/>
    </row>
    <row r="2462" spans="2:13" ht="15" customHeight="1">
      <c r="B2462" s="228">
        <v>3263</v>
      </c>
      <c r="C2462" s="229" t="s">
        <v>21302</v>
      </c>
      <c r="D2462" s="160" t="s">
        <v>21303</v>
      </c>
      <c r="E2462" s="246" t="s">
        <v>133</v>
      </c>
      <c r="F2462" s="160" t="str">
        <f>VLOOKUP(Table3[[#This Row],[FAMILIA]],FAM!$B$2:$C$61,2,FALSE)</f>
        <v>MAT.MANUTENCAO</v>
      </c>
      <c r="G2462" s="229" t="s">
        <v>182</v>
      </c>
      <c r="H2462" s="230">
        <v>6</v>
      </c>
      <c r="I2462" s="230">
        <v>22</v>
      </c>
      <c r="J2462" s="230" t="s">
        <v>19346</v>
      </c>
      <c r="K2462" s="238" t="s">
        <v>19064</v>
      </c>
      <c r="L2462" s="229" t="s">
        <v>21292</v>
      </c>
      <c r="M2462" s="230"/>
    </row>
    <row r="2463" spans="2:13" ht="15" customHeight="1">
      <c r="B2463" s="228">
        <v>3264</v>
      </c>
      <c r="C2463" s="229" t="s">
        <v>21304</v>
      </c>
      <c r="D2463" s="160" t="s">
        <v>21305</v>
      </c>
      <c r="E2463" s="246" t="s">
        <v>133</v>
      </c>
      <c r="F2463" s="160" t="str">
        <f>VLOOKUP(Table3[[#This Row],[FAMILIA]],FAM!$B$2:$C$61,2,FALSE)</f>
        <v>MAT.MANUTENCAO</v>
      </c>
      <c r="G2463" s="229" t="s">
        <v>182</v>
      </c>
      <c r="H2463" s="230">
        <v>6</v>
      </c>
      <c r="I2463" s="230">
        <v>18</v>
      </c>
      <c r="J2463" s="230" t="s">
        <v>19346</v>
      </c>
      <c r="K2463" s="233" t="s">
        <v>19064</v>
      </c>
      <c r="L2463" s="229" t="s">
        <v>21292</v>
      </c>
      <c r="M2463" s="230"/>
    </row>
    <row r="2464" spans="2:13" ht="15" customHeight="1">
      <c r="B2464" s="228">
        <v>3623</v>
      </c>
      <c r="C2464" s="229" t="s">
        <v>21306</v>
      </c>
      <c r="D2464" s="160" t="s">
        <v>21307</v>
      </c>
      <c r="E2464" s="246" t="s">
        <v>133</v>
      </c>
      <c r="F2464" s="160" t="str">
        <f>VLOOKUP(Table3[[#This Row],[FAMILIA]],FAM!$B$2:$C$61,2,FALSE)</f>
        <v>MAT.MANUTENCAO</v>
      </c>
      <c r="G2464" s="229" t="s">
        <v>182</v>
      </c>
      <c r="H2464" s="230">
        <v>6</v>
      </c>
      <c r="I2464" s="230">
        <v>24</v>
      </c>
      <c r="J2464" s="230" t="s">
        <v>21295</v>
      </c>
      <c r="K2464" s="233" t="s">
        <v>19064</v>
      </c>
      <c r="L2464" s="229" t="s">
        <v>21292</v>
      </c>
      <c r="M2464" s="230"/>
    </row>
    <row r="2465" spans="2:13" ht="15" customHeight="1">
      <c r="B2465" s="228">
        <v>3266</v>
      </c>
      <c r="C2465" s="229" t="s">
        <v>21308</v>
      </c>
      <c r="D2465" s="160" t="s">
        <v>21309</v>
      </c>
      <c r="E2465" s="246" t="s">
        <v>133</v>
      </c>
      <c r="F2465" s="160" t="str">
        <f>VLOOKUP(Table3[[#This Row],[FAMILIA]],FAM!$B$2:$C$61,2,FALSE)</f>
        <v>MAT.MANUTENCAO</v>
      </c>
      <c r="G2465" s="229" t="s">
        <v>182</v>
      </c>
      <c r="H2465" s="230">
        <v>6</v>
      </c>
      <c r="I2465" s="230">
        <v>20</v>
      </c>
      <c r="J2465" s="230" t="s">
        <v>21295</v>
      </c>
      <c r="K2465" s="233" t="s">
        <v>19064</v>
      </c>
      <c r="L2465" s="229" t="s">
        <v>21292</v>
      </c>
      <c r="M2465" s="230"/>
    </row>
    <row r="2466" spans="2:13" ht="15" customHeight="1">
      <c r="B2466" s="228">
        <v>3267</v>
      </c>
      <c r="C2466" s="229" t="s">
        <v>21310</v>
      </c>
      <c r="D2466" s="160" t="s">
        <v>21311</v>
      </c>
      <c r="E2466" s="246" t="s">
        <v>133</v>
      </c>
      <c r="F2466" s="160" t="str">
        <f>VLOOKUP(Table3[[#This Row],[FAMILIA]],FAM!$B$2:$C$61,2,FALSE)</f>
        <v>MAT.MANUTENCAO</v>
      </c>
      <c r="G2466" s="229" t="s">
        <v>182</v>
      </c>
      <c r="H2466" s="230">
        <v>6</v>
      </c>
      <c r="I2466" s="230">
        <v>20</v>
      </c>
      <c r="J2466" s="230" t="s">
        <v>19346</v>
      </c>
      <c r="K2466" s="233" t="s">
        <v>19064</v>
      </c>
      <c r="L2466" s="229" t="s">
        <v>21292</v>
      </c>
      <c r="M2466" s="230"/>
    </row>
    <row r="2467" spans="2:13" ht="15" customHeight="1">
      <c r="B2467" s="228">
        <v>3268</v>
      </c>
      <c r="C2467" s="229" t="s">
        <v>21312</v>
      </c>
      <c r="D2467" s="160" t="s">
        <v>21313</v>
      </c>
      <c r="E2467" s="246" t="s">
        <v>133</v>
      </c>
      <c r="F2467" s="160" t="str">
        <f>VLOOKUP(Table3[[#This Row],[FAMILIA]],FAM!$B$2:$C$61,2,FALSE)</f>
        <v>MAT.MANUTENCAO</v>
      </c>
      <c r="G2467" s="229" t="s">
        <v>182</v>
      </c>
      <c r="H2467" s="230">
        <v>6</v>
      </c>
      <c r="I2467" s="230">
        <v>12</v>
      </c>
      <c r="J2467" s="230" t="s">
        <v>19346</v>
      </c>
      <c r="K2467" s="238" t="s">
        <v>19064</v>
      </c>
      <c r="L2467" s="229" t="s">
        <v>21292</v>
      </c>
      <c r="M2467" s="230"/>
    </row>
    <row r="2468" spans="2:13" ht="15" customHeight="1">
      <c r="B2468" s="228">
        <v>3269</v>
      </c>
      <c r="C2468" s="229" t="s">
        <v>21314</v>
      </c>
      <c r="D2468" s="160" t="s">
        <v>21315</v>
      </c>
      <c r="E2468" s="246" t="s">
        <v>133</v>
      </c>
      <c r="F2468" s="160" t="str">
        <f>VLOOKUP(Table3[[#This Row],[FAMILIA]],FAM!$B$2:$C$61,2,FALSE)</f>
        <v>MAT.MANUTENCAO</v>
      </c>
      <c r="G2468" s="229" t="s">
        <v>182</v>
      </c>
      <c r="H2468" s="230">
        <v>4</v>
      </c>
      <c r="I2468" s="230">
        <v>8</v>
      </c>
      <c r="J2468" s="230" t="s">
        <v>19597</v>
      </c>
      <c r="K2468" s="238" t="s">
        <v>19064</v>
      </c>
      <c r="L2468" s="229"/>
      <c r="M2468" s="230"/>
    </row>
    <row r="2469" spans="2:13" ht="15" customHeight="1">
      <c r="B2469" s="228">
        <v>3270</v>
      </c>
      <c r="C2469" s="229" t="s">
        <v>21316</v>
      </c>
      <c r="D2469" s="160" t="s">
        <v>21317</v>
      </c>
      <c r="E2469" s="246" t="s">
        <v>133</v>
      </c>
      <c r="F2469" s="160" t="str">
        <f>VLOOKUP(Table3[[#This Row],[FAMILIA]],FAM!$B$2:$C$61,2,FALSE)</f>
        <v>MAT.MANUTENCAO</v>
      </c>
      <c r="G2469" s="229" t="s">
        <v>182</v>
      </c>
      <c r="H2469" s="230">
        <v>2</v>
      </c>
      <c r="I2469" s="230">
        <v>4</v>
      </c>
      <c r="J2469" s="230" t="s">
        <v>19635</v>
      </c>
      <c r="K2469" s="238" t="s">
        <v>19064</v>
      </c>
      <c r="L2469" s="229" t="s">
        <v>21318</v>
      </c>
      <c r="M2469" s="230"/>
    </row>
    <row r="2470" spans="2:13" ht="15" customHeight="1">
      <c r="B2470" s="228">
        <v>6005</v>
      </c>
      <c r="C2470" s="229" t="s">
        <v>21319</v>
      </c>
      <c r="D2470" s="160" t="s">
        <v>21320</v>
      </c>
      <c r="E2470" s="246" t="s">
        <v>133</v>
      </c>
      <c r="F2470" s="160" t="str">
        <f>VLOOKUP(Table3[[#This Row],[FAMILIA]],FAM!$B$2:$C$61,2,FALSE)</f>
        <v>MAT.MANUTENCAO</v>
      </c>
      <c r="G2470" s="229" t="s">
        <v>182</v>
      </c>
      <c r="H2470" s="230">
        <v>6</v>
      </c>
      <c r="I2470" s="230">
        <v>12</v>
      </c>
      <c r="J2470" s="246" t="s">
        <v>21321</v>
      </c>
      <c r="K2470" s="238" t="s">
        <v>19064</v>
      </c>
      <c r="L2470" s="229" t="s">
        <v>21318</v>
      </c>
      <c r="M2470" s="230"/>
    </row>
    <row r="2471" spans="2:13" ht="15" customHeight="1">
      <c r="B2471" s="228">
        <v>3585</v>
      </c>
      <c r="C2471" s="229" t="s">
        <v>21322</v>
      </c>
      <c r="D2471" s="160" t="s">
        <v>21323</v>
      </c>
      <c r="E2471" s="246" t="s">
        <v>133</v>
      </c>
      <c r="F2471" s="160" t="str">
        <f>VLOOKUP(Table3[[#This Row],[FAMILIA]],FAM!$B$2:$C$61,2,FALSE)</f>
        <v>MAT.MANUTENCAO</v>
      </c>
      <c r="G2471" s="229" t="s">
        <v>182</v>
      </c>
      <c r="H2471" s="230">
        <v>1</v>
      </c>
      <c r="I2471" s="230">
        <v>2</v>
      </c>
      <c r="J2471" s="230" t="s">
        <v>21324</v>
      </c>
      <c r="K2471" s="238" t="s">
        <v>19064</v>
      </c>
      <c r="L2471" s="229" t="s">
        <v>21318</v>
      </c>
      <c r="M2471" s="230"/>
    </row>
    <row r="2472" spans="2:13" ht="15" customHeight="1">
      <c r="B2472" s="228"/>
      <c r="C2472" s="229" t="s">
        <v>21325</v>
      </c>
      <c r="D2472" s="160" t="s">
        <v>21326</v>
      </c>
      <c r="E2472" s="246" t="s">
        <v>133</v>
      </c>
      <c r="F2472" s="160" t="str">
        <f>VLOOKUP(Table3[[#This Row],[FAMILIA]],FAM!$B$2:$C$61,2,FALSE)</f>
        <v>MAT.MANUTENCAO</v>
      </c>
      <c r="G2472" s="229" t="s">
        <v>182</v>
      </c>
      <c r="H2472" s="230">
        <v>4</v>
      </c>
      <c r="I2472" s="230">
        <v>8</v>
      </c>
      <c r="J2472" s="230"/>
      <c r="K2472" s="238" t="s">
        <v>19064</v>
      </c>
      <c r="L2472" s="229"/>
      <c r="M2472" s="230"/>
    </row>
    <row r="2473" spans="2:13" ht="15" customHeight="1">
      <c r="B2473" s="228"/>
      <c r="C2473" s="229" t="s">
        <v>21327</v>
      </c>
      <c r="D2473" s="160" t="s">
        <v>21328</v>
      </c>
      <c r="E2473" s="246" t="s">
        <v>133</v>
      </c>
      <c r="F2473" s="160" t="str">
        <f>VLOOKUP(Table3[[#This Row],[FAMILIA]],FAM!$B$2:$C$61,2,FALSE)</f>
        <v>MAT.MANUTENCAO</v>
      </c>
      <c r="G2473" s="229" t="s">
        <v>182</v>
      </c>
      <c r="H2473" s="230">
        <v>4</v>
      </c>
      <c r="I2473" s="230">
        <v>8</v>
      </c>
      <c r="J2473" s="230"/>
      <c r="K2473" s="238" t="s">
        <v>19064</v>
      </c>
      <c r="L2473" s="229"/>
      <c r="M2473" s="230"/>
    </row>
    <row r="2474" spans="2:13" ht="15" customHeight="1">
      <c r="B2474" s="228"/>
      <c r="C2474" s="229" t="s">
        <v>21329</v>
      </c>
      <c r="D2474" s="160" t="s">
        <v>21330</v>
      </c>
      <c r="E2474" s="246" t="s">
        <v>133</v>
      </c>
      <c r="F2474" s="160" t="str">
        <f>VLOOKUP(Table3[[#This Row],[FAMILIA]],FAM!$B$2:$C$61,2,FALSE)</f>
        <v>MAT.MANUTENCAO</v>
      </c>
      <c r="G2474" s="229" t="s">
        <v>182</v>
      </c>
      <c r="H2474" s="230">
        <v>4</v>
      </c>
      <c r="I2474" s="230">
        <v>8</v>
      </c>
      <c r="J2474" s="230"/>
      <c r="K2474" s="238" t="s">
        <v>19064</v>
      </c>
      <c r="L2474" s="229"/>
      <c r="M2474" s="230"/>
    </row>
    <row r="2475" spans="2:13" ht="15" customHeight="1">
      <c r="B2475" s="228">
        <v>3271</v>
      </c>
      <c r="C2475" s="229" t="s">
        <v>21331</v>
      </c>
      <c r="D2475" s="160" t="s">
        <v>21332</v>
      </c>
      <c r="E2475" s="246" t="s">
        <v>133</v>
      </c>
      <c r="F2475" s="160" t="str">
        <f>VLOOKUP(Table3[[#This Row],[FAMILIA]],FAM!$B$2:$C$61,2,FALSE)</f>
        <v>MAT.MANUTENCAO</v>
      </c>
      <c r="G2475" s="229" t="s">
        <v>182</v>
      </c>
      <c r="H2475" s="230">
        <v>2</v>
      </c>
      <c r="I2475" s="230">
        <v>6</v>
      </c>
      <c r="J2475" s="230" t="s">
        <v>20557</v>
      </c>
      <c r="K2475" s="238" t="s">
        <v>19064</v>
      </c>
      <c r="L2475" s="229" t="s">
        <v>21333</v>
      </c>
      <c r="M2475" s="230"/>
    </row>
    <row r="2476" spans="2:13" ht="15" customHeight="1">
      <c r="B2476" s="228">
        <v>5998</v>
      </c>
      <c r="C2476" s="229" t="s">
        <v>21334</v>
      </c>
      <c r="D2476" s="160" t="s">
        <v>21335</v>
      </c>
      <c r="E2476" s="246" t="s">
        <v>133</v>
      </c>
      <c r="F2476" s="160" t="str">
        <f>VLOOKUP(Table3[[#This Row],[FAMILIA]],FAM!$B$2:$C$61,2,FALSE)</f>
        <v>MAT.MANUTENCAO</v>
      </c>
      <c r="G2476" s="229" t="s">
        <v>182</v>
      </c>
      <c r="H2476" s="230">
        <v>1</v>
      </c>
      <c r="I2476" s="230">
        <v>3</v>
      </c>
      <c r="J2476" s="230" t="s">
        <v>20828</v>
      </c>
      <c r="K2476" s="238" t="s">
        <v>19064</v>
      </c>
      <c r="L2476" s="229" t="s">
        <v>21333</v>
      </c>
      <c r="M2476" s="230"/>
    </row>
    <row r="2477" spans="2:13" ht="15" customHeight="1">
      <c r="B2477" s="228">
        <v>3273</v>
      </c>
      <c r="C2477" s="229" t="s">
        <v>21336</v>
      </c>
      <c r="D2477" s="160" t="s">
        <v>21337</v>
      </c>
      <c r="E2477" s="246" t="s">
        <v>133</v>
      </c>
      <c r="F2477" s="160" t="str">
        <f>VLOOKUP(Table3[[#This Row],[FAMILIA]],FAM!$B$2:$C$61,2,FALSE)</f>
        <v>MAT.MANUTENCAO</v>
      </c>
      <c r="G2477" s="229" t="s">
        <v>182</v>
      </c>
      <c r="H2477" s="230">
        <v>6</v>
      </c>
      <c r="I2477" s="230">
        <v>12</v>
      </c>
      <c r="J2477" s="230" t="s">
        <v>19346</v>
      </c>
      <c r="K2477" s="238" t="s">
        <v>19064</v>
      </c>
      <c r="L2477" s="229" t="s">
        <v>21292</v>
      </c>
      <c r="M2477" s="230"/>
    </row>
    <row r="2478" spans="2:13" ht="15" customHeight="1">
      <c r="B2478" s="228">
        <v>3857</v>
      </c>
      <c r="C2478" s="229" t="s">
        <v>21338</v>
      </c>
      <c r="D2478" s="160" t="s">
        <v>21339</v>
      </c>
      <c r="E2478" s="246" t="s">
        <v>133</v>
      </c>
      <c r="F2478" s="160" t="str">
        <f>VLOOKUP(Table3[[#This Row],[FAMILIA]],FAM!$B$2:$C$61,2,FALSE)</f>
        <v>MAT.MANUTENCAO</v>
      </c>
      <c r="G2478" s="229" t="s">
        <v>182</v>
      </c>
      <c r="H2478" s="230">
        <v>2</v>
      </c>
      <c r="I2478" s="230">
        <v>6</v>
      </c>
      <c r="J2478" s="230" t="s">
        <v>19566</v>
      </c>
      <c r="K2478" s="238" t="s">
        <v>19064</v>
      </c>
      <c r="L2478" s="229"/>
      <c r="M2478" s="230"/>
    </row>
    <row r="2479" spans="2:13" ht="15" customHeight="1">
      <c r="B2479" s="228"/>
      <c r="C2479" s="229" t="s">
        <v>21340</v>
      </c>
      <c r="D2479" s="160" t="s">
        <v>21341</v>
      </c>
      <c r="E2479" s="246" t="s">
        <v>133</v>
      </c>
      <c r="F2479" s="160" t="str">
        <f>VLOOKUP(Table3[[#This Row],[FAMILIA]],FAM!$B$2:$C$61,2,FALSE)</f>
        <v>MAT.MANUTENCAO</v>
      </c>
      <c r="G2479" s="229" t="s">
        <v>182</v>
      </c>
      <c r="H2479" s="230">
        <v>2</v>
      </c>
      <c r="I2479" s="230">
        <v>4</v>
      </c>
      <c r="J2479" s="230"/>
      <c r="K2479" s="233" t="s">
        <v>19064</v>
      </c>
      <c r="L2479" s="229" t="s">
        <v>19224</v>
      </c>
      <c r="M2479" s="230" t="s">
        <v>21342</v>
      </c>
    </row>
    <row r="2480" spans="2:13" ht="15" customHeight="1">
      <c r="B2480" s="228"/>
      <c r="C2480" s="229" t="s">
        <v>21343</v>
      </c>
      <c r="D2480" s="160" t="s">
        <v>21344</v>
      </c>
      <c r="E2480" s="246" t="s">
        <v>133</v>
      </c>
      <c r="F2480" s="160" t="str">
        <f>VLOOKUP(Table3[[#This Row],[FAMILIA]],FAM!$B$2:$C$61,2,FALSE)</f>
        <v>MAT.MANUTENCAO</v>
      </c>
      <c r="G2480" s="229" t="s">
        <v>182</v>
      </c>
      <c r="H2480" s="230">
        <v>2</v>
      </c>
      <c r="I2480" s="230">
        <v>4</v>
      </c>
      <c r="J2480" s="230"/>
      <c r="K2480" s="238" t="s">
        <v>19064</v>
      </c>
      <c r="L2480" s="229" t="s">
        <v>21345</v>
      </c>
      <c r="M2480" s="230" t="s">
        <v>21342</v>
      </c>
    </row>
    <row r="2481" spans="2:13" ht="15" customHeight="1">
      <c r="B2481" s="228"/>
      <c r="C2481" s="229" t="s">
        <v>21346</v>
      </c>
      <c r="D2481" s="160" t="s">
        <v>21347</v>
      </c>
      <c r="E2481" s="246" t="s">
        <v>133</v>
      </c>
      <c r="F2481" s="160" t="str">
        <f>VLOOKUP(Table3[[#This Row],[FAMILIA]],FAM!$B$2:$C$61,2,FALSE)</f>
        <v>MAT.MANUTENCAO</v>
      </c>
      <c r="G2481" s="229" t="s">
        <v>182</v>
      </c>
      <c r="H2481" s="230">
        <v>2</v>
      </c>
      <c r="I2481" s="230">
        <v>4</v>
      </c>
      <c r="J2481" s="230"/>
      <c r="K2481" s="238" t="s">
        <v>19064</v>
      </c>
      <c r="L2481" s="229" t="s">
        <v>21345</v>
      </c>
      <c r="M2481" s="230" t="s">
        <v>21342</v>
      </c>
    </row>
    <row r="2482" spans="2:13" ht="15" customHeight="1">
      <c r="B2482" s="228"/>
      <c r="C2482" s="229" t="s">
        <v>21348</v>
      </c>
      <c r="D2482" s="160" t="s">
        <v>21349</v>
      </c>
      <c r="E2482" s="246" t="s">
        <v>133</v>
      </c>
      <c r="F2482" s="160" t="str">
        <f>VLOOKUP(Table3[[#This Row],[FAMILIA]],FAM!$B$2:$C$61,2,FALSE)</f>
        <v>MAT.MANUTENCAO</v>
      </c>
      <c r="G2482" s="229" t="s">
        <v>182</v>
      </c>
      <c r="H2482" s="230">
        <v>2</v>
      </c>
      <c r="I2482" s="230">
        <v>4</v>
      </c>
      <c r="J2482" s="230"/>
      <c r="K2482" s="238" t="s">
        <v>19064</v>
      </c>
      <c r="L2482" s="229" t="s">
        <v>21345</v>
      </c>
      <c r="M2482" s="230" t="s">
        <v>21342</v>
      </c>
    </row>
    <row r="2483" spans="2:13" ht="15" customHeight="1">
      <c r="B2483" s="228"/>
      <c r="C2483" s="229" t="s">
        <v>21350</v>
      </c>
      <c r="D2483" s="160" t="s">
        <v>21351</v>
      </c>
      <c r="E2483" s="246" t="s">
        <v>133</v>
      </c>
      <c r="F2483" s="160" t="str">
        <f>VLOOKUP(Table3[[#This Row],[FAMILIA]],FAM!$B$2:$C$61,2,FALSE)</f>
        <v>MAT.MANUTENCAO</v>
      </c>
      <c r="G2483" s="229" t="s">
        <v>182</v>
      </c>
      <c r="H2483" s="230">
        <v>2</v>
      </c>
      <c r="I2483" s="230">
        <v>4</v>
      </c>
      <c r="J2483" s="230"/>
      <c r="K2483" s="238" t="s">
        <v>19064</v>
      </c>
      <c r="L2483" s="229" t="s">
        <v>21345</v>
      </c>
      <c r="M2483" s="230" t="s">
        <v>21342</v>
      </c>
    </row>
    <row r="2484" spans="2:13" ht="15" customHeight="1">
      <c r="B2484" s="228"/>
      <c r="C2484" s="229" t="s">
        <v>21352</v>
      </c>
      <c r="D2484" s="160" t="s">
        <v>21353</v>
      </c>
      <c r="E2484" s="246" t="s">
        <v>133</v>
      </c>
      <c r="F2484" s="160" t="str">
        <f>VLOOKUP(Table3[[#This Row],[FAMILIA]],FAM!$B$2:$C$61,2,FALSE)</f>
        <v>MAT.MANUTENCAO</v>
      </c>
      <c r="G2484" s="229" t="s">
        <v>182</v>
      </c>
      <c r="H2484" s="230">
        <v>2</v>
      </c>
      <c r="I2484" s="230">
        <v>4</v>
      </c>
      <c r="J2484" s="230"/>
      <c r="K2484" s="238" t="s">
        <v>19064</v>
      </c>
      <c r="L2484" s="229" t="s">
        <v>21345</v>
      </c>
      <c r="M2484" s="230" t="s">
        <v>19225</v>
      </c>
    </row>
    <row r="2485" spans="2:13" ht="15" customHeight="1">
      <c r="B2485" s="228"/>
      <c r="C2485" s="229" t="s">
        <v>21354</v>
      </c>
      <c r="D2485" s="160" t="s">
        <v>21355</v>
      </c>
      <c r="E2485" s="246" t="s">
        <v>133</v>
      </c>
      <c r="F2485" s="160" t="str">
        <f>VLOOKUP(Table3[[#This Row],[FAMILIA]],FAM!$B$2:$C$61,2,FALSE)</f>
        <v>MAT.MANUTENCAO</v>
      </c>
      <c r="G2485" s="229" t="s">
        <v>182</v>
      </c>
      <c r="H2485" s="230">
        <v>2</v>
      </c>
      <c r="I2485" s="230">
        <v>4</v>
      </c>
      <c r="J2485" s="230"/>
      <c r="K2485" s="238" t="s">
        <v>19064</v>
      </c>
      <c r="L2485" s="229" t="s">
        <v>21345</v>
      </c>
      <c r="M2485" s="230" t="s">
        <v>19225</v>
      </c>
    </row>
    <row r="2486" spans="2:13" ht="15" customHeight="1">
      <c r="B2486" s="228"/>
      <c r="C2486" s="229" t="s">
        <v>21356</v>
      </c>
      <c r="D2486" s="160" t="s">
        <v>21357</v>
      </c>
      <c r="E2486" s="246" t="s">
        <v>133</v>
      </c>
      <c r="F2486" s="160" t="str">
        <f>VLOOKUP(Table3[[#This Row],[FAMILIA]],FAM!$B$2:$C$61,2,FALSE)</f>
        <v>MAT.MANUTENCAO</v>
      </c>
      <c r="G2486" s="229" t="s">
        <v>182</v>
      </c>
      <c r="H2486" s="230">
        <v>2</v>
      </c>
      <c r="I2486" s="230">
        <v>4</v>
      </c>
      <c r="J2486" s="230"/>
      <c r="K2486" s="238" t="s">
        <v>19064</v>
      </c>
      <c r="L2486" s="229" t="s">
        <v>21345</v>
      </c>
      <c r="M2486" s="230" t="s">
        <v>19225</v>
      </c>
    </row>
    <row r="2487" spans="2:13" ht="15" customHeight="1">
      <c r="B2487" s="228"/>
      <c r="C2487" s="229" t="s">
        <v>21358</v>
      </c>
      <c r="D2487" s="160" t="s">
        <v>21359</v>
      </c>
      <c r="E2487" s="246" t="s">
        <v>133</v>
      </c>
      <c r="F2487" s="160" t="str">
        <f>VLOOKUP(Table3[[#This Row],[FAMILIA]],FAM!$B$2:$C$61,2,FALSE)</f>
        <v>MAT.MANUTENCAO</v>
      </c>
      <c r="G2487" s="229" t="s">
        <v>182</v>
      </c>
      <c r="H2487" s="230">
        <v>2</v>
      </c>
      <c r="I2487" s="230">
        <v>4</v>
      </c>
      <c r="J2487" s="230"/>
      <c r="K2487" s="238" t="s">
        <v>19064</v>
      </c>
      <c r="L2487" s="229" t="s">
        <v>21345</v>
      </c>
      <c r="M2487" s="230" t="s">
        <v>19225</v>
      </c>
    </row>
    <row r="2488" spans="2:13" ht="15" customHeight="1">
      <c r="B2488" s="228"/>
      <c r="C2488" s="229" t="s">
        <v>21360</v>
      </c>
      <c r="D2488" s="160" t="s">
        <v>21361</v>
      </c>
      <c r="E2488" s="246" t="s">
        <v>133</v>
      </c>
      <c r="F2488" s="160" t="str">
        <f>VLOOKUP(Table3[[#This Row],[FAMILIA]],FAM!$B$2:$C$61,2,FALSE)</f>
        <v>MAT.MANUTENCAO</v>
      </c>
      <c r="G2488" s="229" t="s">
        <v>182</v>
      </c>
      <c r="H2488" s="230">
        <v>2</v>
      </c>
      <c r="I2488" s="230">
        <v>4</v>
      </c>
      <c r="J2488" s="230"/>
      <c r="K2488" s="238" t="s">
        <v>19064</v>
      </c>
      <c r="L2488" s="229" t="s">
        <v>21345</v>
      </c>
      <c r="M2488" s="230" t="s">
        <v>19225</v>
      </c>
    </row>
    <row r="2489" spans="2:13" ht="15" customHeight="1">
      <c r="B2489" s="228"/>
      <c r="C2489" s="229" t="s">
        <v>21362</v>
      </c>
      <c r="D2489" s="160" t="s">
        <v>21363</v>
      </c>
      <c r="E2489" s="246" t="s">
        <v>133</v>
      </c>
      <c r="F2489" s="160" t="str">
        <f>VLOOKUP(Table3[[#This Row],[FAMILIA]],FAM!$B$2:$C$61,2,FALSE)</f>
        <v>MAT.MANUTENCAO</v>
      </c>
      <c r="G2489" s="229" t="s">
        <v>182</v>
      </c>
      <c r="H2489" s="230">
        <v>2</v>
      </c>
      <c r="I2489" s="230">
        <v>4</v>
      </c>
      <c r="J2489" s="230"/>
      <c r="K2489" s="238" t="s">
        <v>19064</v>
      </c>
      <c r="L2489" s="229" t="s">
        <v>21345</v>
      </c>
      <c r="M2489" s="230" t="s">
        <v>19225</v>
      </c>
    </row>
    <row r="2490" spans="2:13" ht="15" customHeight="1">
      <c r="B2490" s="228"/>
      <c r="C2490" s="229" t="s">
        <v>21364</v>
      </c>
      <c r="D2490" s="160" t="s">
        <v>21365</v>
      </c>
      <c r="E2490" s="246" t="s">
        <v>133</v>
      </c>
      <c r="F2490" s="160" t="str">
        <f>VLOOKUP(Table3[[#This Row],[FAMILIA]],FAM!$B$2:$C$61,2,FALSE)</f>
        <v>MAT.MANUTENCAO</v>
      </c>
      <c r="G2490" s="229" t="s">
        <v>182</v>
      </c>
      <c r="H2490" s="230">
        <v>1</v>
      </c>
      <c r="I2490" s="230">
        <v>2</v>
      </c>
      <c r="J2490" s="230"/>
      <c r="K2490" s="238" t="s">
        <v>19064</v>
      </c>
      <c r="L2490" s="229" t="s">
        <v>21345</v>
      </c>
      <c r="M2490" s="230" t="s">
        <v>19225</v>
      </c>
    </row>
    <row r="2491" spans="2:13" ht="15" customHeight="1">
      <c r="B2491" s="228"/>
      <c r="C2491" s="229" t="s">
        <v>21366</v>
      </c>
      <c r="D2491" s="160" t="s">
        <v>21367</v>
      </c>
      <c r="E2491" s="246" t="s">
        <v>133</v>
      </c>
      <c r="F2491" s="160" t="str">
        <f>VLOOKUP(Table3[[#This Row],[FAMILIA]],FAM!$B$2:$C$61,2,FALSE)</f>
        <v>MAT.MANUTENCAO</v>
      </c>
      <c r="G2491" s="229" t="s">
        <v>182</v>
      </c>
      <c r="H2491" s="230">
        <v>1</v>
      </c>
      <c r="I2491" s="230">
        <v>2</v>
      </c>
      <c r="J2491" s="230"/>
      <c r="K2491" s="238" t="s">
        <v>19064</v>
      </c>
      <c r="L2491" s="229" t="s">
        <v>21345</v>
      </c>
      <c r="M2491" s="230" t="s">
        <v>19225</v>
      </c>
    </row>
    <row r="2492" spans="2:13" ht="15" customHeight="1">
      <c r="B2492" s="228">
        <v>4964</v>
      </c>
      <c r="C2492" s="229" t="s">
        <v>21368</v>
      </c>
      <c r="D2492" s="160" t="s">
        <v>21369</v>
      </c>
      <c r="E2492" s="246" t="s">
        <v>133</v>
      </c>
      <c r="F2492" s="160" t="str">
        <f>VLOOKUP(Table3[[#This Row],[FAMILIA]],FAM!$B$2:$C$61,2,FALSE)</f>
        <v>MAT.MANUTENCAO</v>
      </c>
      <c r="G2492" s="229" t="s">
        <v>182</v>
      </c>
      <c r="H2492" s="230">
        <v>1</v>
      </c>
      <c r="I2492" s="230">
        <v>2</v>
      </c>
      <c r="J2492" s="230" t="s">
        <v>19645</v>
      </c>
      <c r="K2492" s="238" t="s">
        <v>19064</v>
      </c>
      <c r="L2492" s="229" t="s">
        <v>19291</v>
      </c>
      <c r="M2492" s="230"/>
    </row>
    <row r="2493" spans="2:13" ht="15" customHeight="1">
      <c r="B2493" s="228">
        <v>5980</v>
      </c>
      <c r="C2493" s="229" t="s">
        <v>21370</v>
      </c>
      <c r="D2493" s="160" t="s">
        <v>21371</v>
      </c>
      <c r="E2493" s="246" t="s">
        <v>133</v>
      </c>
      <c r="F2493" s="160" t="str">
        <f>VLOOKUP(Table3[[#This Row],[FAMILIA]],FAM!$B$2:$C$61,2,FALSE)</f>
        <v>MAT.MANUTENCAO</v>
      </c>
      <c r="G2493" s="229" t="s">
        <v>182</v>
      </c>
      <c r="H2493" s="230">
        <v>2</v>
      </c>
      <c r="I2493" s="230">
        <v>4</v>
      </c>
      <c r="J2493" s="230" t="s">
        <v>19336</v>
      </c>
      <c r="K2493" s="238" t="s">
        <v>19064</v>
      </c>
      <c r="L2493" s="229" t="s">
        <v>21372</v>
      </c>
      <c r="M2493" s="230" t="s">
        <v>21373</v>
      </c>
    </row>
    <row r="2494" spans="2:13" ht="15" customHeight="1">
      <c r="B2494" s="228">
        <v>2568</v>
      </c>
      <c r="C2494" s="229" t="s">
        <v>21374</v>
      </c>
      <c r="D2494" s="160" t="s">
        <v>21375</v>
      </c>
      <c r="E2494" s="246" t="s">
        <v>133</v>
      </c>
      <c r="F2494" s="160" t="str">
        <f>VLOOKUP(Table3[[#This Row],[FAMILIA]],FAM!$B$2:$C$61,2,FALSE)</f>
        <v>MAT.MANUTENCAO</v>
      </c>
      <c r="G2494" s="229" t="s">
        <v>182</v>
      </c>
      <c r="H2494" s="230">
        <v>10</v>
      </c>
      <c r="I2494" s="230">
        <v>30</v>
      </c>
      <c r="J2494" s="230" t="s">
        <v>19829</v>
      </c>
      <c r="K2494" s="238" t="s">
        <v>19064</v>
      </c>
      <c r="L2494" s="229" t="s">
        <v>21376</v>
      </c>
      <c r="M2494" s="230" t="s">
        <v>21377</v>
      </c>
    </row>
    <row r="2495" spans="2:13" ht="15" customHeight="1">
      <c r="B2495" s="228">
        <v>2577</v>
      </c>
      <c r="C2495" s="229" t="s">
        <v>21378</v>
      </c>
      <c r="D2495" s="160" t="s">
        <v>21379</v>
      </c>
      <c r="E2495" s="246" t="s">
        <v>133</v>
      </c>
      <c r="F2495" s="160" t="str">
        <f>VLOOKUP(Table3[[#This Row],[FAMILIA]],FAM!$B$2:$C$61,2,FALSE)</f>
        <v>MAT.MANUTENCAO</v>
      </c>
      <c r="G2495" s="229" t="s">
        <v>182</v>
      </c>
      <c r="H2495" s="230">
        <v>10</v>
      </c>
      <c r="I2495" s="230">
        <v>20</v>
      </c>
      <c r="J2495" s="230" t="s">
        <v>21380</v>
      </c>
      <c r="K2495" s="238" t="s">
        <v>19064</v>
      </c>
      <c r="L2495" s="229"/>
      <c r="M2495" s="230"/>
    </row>
    <row r="2496" spans="2:13" ht="15" customHeight="1">
      <c r="B2496" s="228">
        <v>4516</v>
      </c>
      <c r="C2496" s="229" t="s">
        <v>21381</v>
      </c>
      <c r="D2496" s="160" t="s">
        <v>21382</v>
      </c>
      <c r="E2496" s="246" t="s">
        <v>133</v>
      </c>
      <c r="F2496" s="160" t="str">
        <f>VLOOKUP(Table3[[#This Row],[FAMILIA]],FAM!$B$2:$C$61,2,FALSE)</f>
        <v>MAT.MANUTENCAO</v>
      </c>
      <c r="G2496" s="229" t="s">
        <v>182</v>
      </c>
      <c r="H2496" s="230">
        <v>10</v>
      </c>
      <c r="I2496" s="230">
        <v>60</v>
      </c>
      <c r="J2496" s="230" t="s">
        <v>19457</v>
      </c>
      <c r="K2496" s="238" t="s">
        <v>19064</v>
      </c>
      <c r="L2496" s="229"/>
      <c r="M2496" s="230"/>
    </row>
    <row r="2497" spans="2:13" ht="15" customHeight="1">
      <c r="B2497" s="228">
        <v>2579</v>
      </c>
      <c r="C2497" s="229" t="s">
        <v>21383</v>
      </c>
      <c r="D2497" s="160" t="s">
        <v>21384</v>
      </c>
      <c r="E2497" s="246" t="s">
        <v>133</v>
      </c>
      <c r="F2497" s="160" t="str">
        <f>VLOOKUP(Table3[[#This Row],[FAMILIA]],FAM!$B$2:$C$61,2,FALSE)</f>
        <v>MAT.MANUTENCAO</v>
      </c>
      <c r="G2497" s="229" t="s">
        <v>182</v>
      </c>
      <c r="H2497" s="230">
        <v>10</v>
      </c>
      <c r="I2497" s="230">
        <v>20</v>
      </c>
      <c r="J2497" s="230" t="s">
        <v>19829</v>
      </c>
      <c r="K2497" s="238" t="s">
        <v>19064</v>
      </c>
      <c r="L2497" s="229"/>
      <c r="M2497" s="230"/>
    </row>
    <row r="2498" spans="2:13" ht="15" customHeight="1">
      <c r="B2498" s="228">
        <v>5986</v>
      </c>
      <c r="C2498" s="229" t="s">
        <v>21385</v>
      </c>
      <c r="D2498" s="160" t="s">
        <v>21386</v>
      </c>
      <c r="E2498" s="246" t="s">
        <v>133</v>
      </c>
      <c r="F2498" s="160" t="str">
        <f>VLOOKUP(Table3[[#This Row],[FAMILIA]],FAM!$B$2:$C$61,2,FALSE)</f>
        <v>MAT.MANUTENCAO</v>
      </c>
      <c r="G2498" s="229" t="s">
        <v>182</v>
      </c>
      <c r="H2498" s="230">
        <v>10</v>
      </c>
      <c r="I2498" s="230">
        <v>80</v>
      </c>
      <c r="J2498" s="230" t="s">
        <v>19836</v>
      </c>
      <c r="K2498" s="238" t="s">
        <v>19064</v>
      </c>
      <c r="L2498" s="229"/>
      <c r="M2498" s="230"/>
    </row>
    <row r="2499" spans="2:13" ht="15" customHeight="1">
      <c r="B2499" s="228">
        <v>3943</v>
      </c>
      <c r="C2499" s="229" t="s">
        <v>21387</v>
      </c>
      <c r="D2499" s="160" t="s">
        <v>21388</v>
      </c>
      <c r="E2499" s="246" t="s">
        <v>133</v>
      </c>
      <c r="F2499" s="160" t="str">
        <f>VLOOKUP(Table3[[#This Row],[FAMILIA]],FAM!$B$2:$C$61,2,FALSE)</f>
        <v>MAT.MANUTENCAO</v>
      </c>
      <c r="G2499" s="229" t="s">
        <v>182</v>
      </c>
      <c r="H2499" s="230">
        <v>10</v>
      </c>
      <c r="I2499" s="230">
        <v>20</v>
      </c>
      <c r="J2499" s="230" t="s">
        <v>19364</v>
      </c>
      <c r="K2499" s="238" t="s">
        <v>19064</v>
      </c>
      <c r="L2499" s="229"/>
      <c r="M2499" s="230"/>
    </row>
    <row r="2500" spans="2:13" ht="15" customHeight="1">
      <c r="B2500" s="228">
        <v>2571</v>
      </c>
      <c r="C2500" s="229" t="s">
        <v>21389</v>
      </c>
      <c r="D2500" s="160" t="s">
        <v>21390</v>
      </c>
      <c r="E2500" s="246" t="s">
        <v>133</v>
      </c>
      <c r="F2500" s="160" t="str">
        <f>VLOOKUP(Table3[[#This Row],[FAMILIA]],FAM!$B$2:$C$61,2,FALSE)</f>
        <v>MAT.MANUTENCAO</v>
      </c>
      <c r="G2500" s="229" t="s">
        <v>182</v>
      </c>
      <c r="H2500" s="230">
        <v>10</v>
      </c>
      <c r="I2500" s="230">
        <v>20</v>
      </c>
      <c r="J2500" s="230" t="s">
        <v>19829</v>
      </c>
      <c r="K2500" s="238" t="s">
        <v>19064</v>
      </c>
      <c r="L2500" s="229"/>
      <c r="M2500" s="230"/>
    </row>
    <row r="2501" spans="2:13" ht="15" customHeight="1">
      <c r="B2501" s="228">
        <v>2572</v>
      </c>
      <c r="C2501" s="229" t="s">
        <v>21391</v>
      </c>
      <c r="D2501" s="160" t="s">
        <v>21392</v>
      </c>
      <c r="E2501" s="246" t="s">
        <v>133</v>
      </c>
      <c r="F2501" s="160" t="str">
        <f>VLOOKUP(Table3[[#This Row],[FAMILIA]],FAM!$B$2:$C$61,2,FALSE)</f>
        <v>MAT.MANUTENCAO</v>
      </c>
      <c r="G2501" s="229" t="s">
        <v>182</v>
      </c>
      <c r="H2501" s="230">
        <v>10</v>
      </c>
      <c r="I2501" s="230">
        <v>20</v>
      </c>
      <c r="J2501" s="230" t="s">
        <v>21393</v>
      </c>
      <c r="K2501" s="238" t="s">
        <v>19064</v>
      </c>
      <c r="L2501" s="229"/>
      <c r="M2501" s="230"/>
    </row>
    <row r="2502" spans="2:13" ht="15" customHeight="1">
      <c r="B2502" s="228">
        <v>2573</v>
      </c>
      <c r="C2502" s="229" t="s">
        <v>21394</v>
      </c>
      <c r="D2502" s="160" t="s">
        <v>21395</v>
      </c>
      <c r="E2502" s="246" t="s">
        <v>133</v>
      </c>
      <c r="F2502" s="160" t="str">
        <f>VLOOKUP(Table3[[#This Row],[FAMILIA]],FAM!$B$2:$C$61,2,FALSE)</f>
        <v>MAT.MANUTENCAO</v>
      </c>
      <c r="G2502" s="229" t="s">
        <v>182</v>
      </c>
      <c r="H2502" s="230">
        <v>10</v>
      </c>
      <c r="I2502" s="230">
        <v>20</v>
      </c>
      <c r="J2502" s="230" t="s">
        <v>19457</v>
      </c>
      <c r="K2502" s="238" t="s">
        <v>19064</v>
      </c>
      <c r="L2502" s="229"/>
      <c r="M2502" s="230"/>
    </row>
    <row r="2503" spans="2:13" ht="15" customHeight="1">
      <c r="B2503" s="228">
        <v>2574</v>
      </c>
      <c r="C2503" s="229" t="s">
        <v>21396</v>
      </c>
      <c r="D2503" s="160" t="s">
        <v>21397</v>
      </c>
      <c r="E2503" s="246" t="s">
        <v>133</v>
      </c>
      <c r="F2503" s="160" t="str">
        <f>VLOOKUP(Table3[[#This Row],[FAMILIA]],FAM!$B$2:$C$61,2,FALSE)</f>
        <v>MAT.MANUTENCAO</v>
      </c>
      <c r="G2503" s="229" t="s">
        <v>182</v>
      </c>
      <c r="H2503" s="230">
        <v>10</v>
      </c>
      <c r="I2503" s="230">
        <v>20</v>
      </c>
      <c r="J2503" s="230"/>
      <c r="K2503" s="238" t="s">
        <v>19064</v>
      </c>
      <c r="L2503" s="229"/>
      <c r="M2503" s="230"/>
    </row>
    <row r="2504" spans="2:13" ht="15" customHeight="1">
      <c r="B2504" s="228">
        <v>5061</v>
      </c>
      <c r="C2504" s="229" t="s">
        <v>21398</v>
      </c>
      <c r="D2504" s="160" t="s">
        <v>21399</v>
      </c>
      <c r="E2504" s="246" t="s">
        <v>133</v>
      </c>
      <c r="F2504" s="160" t="str">
        <f>VLOOKUP(Table3[[#This Row],[FAMILIA]],FAM!$B$2:$C$61,2,FALSE)</f>
        <v>MAT.MANUTENCAO</v>
      </c>
      <c r="G2504" s="229" t="s">
        <v>182</v>
      </c>
      <c r="H2504" s="230">
        <v>1</v>
      </c>
      <c r="I2504" s="230">
        <v>2</v>
      </c>
      <c r="J2504" s="230" t="s">
        <v>19645</v>
      </c>
      <c r="K2504" s="238" t="s">
        <v>19064</v>
      </c>
      <c r="L2504" s="229"/>
      <c r="M2504" s="230"/>
    </row>
    <row r="2505" spans="2:13" ht="15" customHeight="1">
      <c r="B2505" s="228"/>
      <c r="C2505" s="229" t="s">
        <v>21400</v>
      </c>
      <c r="D2505" s="160" t="s">
        <v>21401</v>
      </c>
      <c r="E2505" s="246" t="s">
        <v>133</v>
      </c>
      <c r="F2505" s="160" t="str">
        <f>VLOOKUP(Table3[[#This Row],[FAMILIA]],FAM!$B$2:$C$61,2,FALSE)</f>
        <v>MAT.MANUTENCAO</v>
      </c>
      <c r="G2505" s="229" t="s">
        <v>182</v>
      </c>
      <c r="H2505" s="230">
        <v>5</v>
      </c>
      <c r="I2505" s="230">
        <v>26</v>
      </c>
      <c r="J2505" s="230" t="s">
        <v>19539</v>
      </c>
      <c r="K2505" s="238" t="s">
        <v>19064</v>
      </c>
      <c r="L2505" s="229"/>
      <c r="M2505" s="230"/>
    </row>
    <row r="2506" spans="2:13" ht="15" customHeight="1">
      <c r="B2506" s="228">
        <v>2603</v>
      </c>
      <c r="C2506" s="229" t="s">
        <v>21402</v>
      </c>
      <c r="D2506" s="160" t="s">
        <v>21403</v>
      </c>
      <c r="E2506" s="246" t="s">
        <v>133</v>
      </c>
      <c r="F2506" s="160" t="str">
        <f>VLOOKUP(Table3[[#This Row],[FAMILIA]],FAM!$B$2:$C$61,2,FALSE)</f>
        <v>MAT.MANUTENCAO</v>
      </c>
      <c r="G2506" s="229" t="s">
        <v>182</v>
      </c>
      <c r="H2506" s="230">
        <v>2</v>
      </c>
      <c r="I2506" s="230">
        <v>10</v>
      </c>
      <c r="J2506" s="230" t="s">
        <v>19075</v>
      </c>
      <c r="K2506" s="238" t="s">
        <v>19064</v>
      </c>
      <c r="L2506" s="229"/>
      <c r="M2506" s="230"/>
    </row>
    <row r="2507" spans="2:13" ht="15" customHeight="1">
      <c r="B2507" s="228">
        <v>3700</v>
      </c>
      <c r="C2507" s="229" t="s">
        <v>21404</v>
      </c>
      <c r="D2507" s="160" t="s">
        <v>21405</v>
      </c>
      <c r="E2507" s="246" t="s">
        <v>133</v>
      </c>
      <c r="F2507" s="160" t="str">
        <f>VLOOKUP(Table3[[#This Row],[FAMILIA]],FAM!$B$2:$C$61,2,FALSE)</f>
        <v>MAT.MANUTENCAO</v>
      </c>
      <c r="G2507" s="229" t="s">
        <v>182</v>
      </c>
      <c r="H2507" s="230">
        <v>2</v>
      </c>
      <c r="I2507" s="230">
        <v>4</v>
      </c>
      <c r="J2507" s="230" t="s">
        <v>21406</v>
      </c>
      <c r="K2507" s="238" t="s">
        <v>19064</v>
      </c>
      <c r="L2507" s="229"/>
      <c r="M2507" s="230"/>
    </row>
    <row r="2508" spans="2:13" ht="15" customHeight="1">
      <c r="B2508" s="228">
        <v>3274</v>
      </c>
      <c r="C2508" s="229" t="s">
        <v>21407</v>
      </c>
      <c r="D2508" s="160" t="s">
        <v>21408</v>
      </c>
      <c r="E2508" s="246" t="s">
        <v>133</v>
      </c>
      <c r="F2508" s="160" t="str">
        <f>VLOOKUP(Table3[[#This Row],[FAMILIA]],FAM!$B$2:$C$61,2,FALSE)</f>
        <v>MAT.MANUTENCAO</v>
      </c>
      <c r="G2508" s="229" t="s">
        <v>182</v>
      </c>
      <c r="H2508" s="230">
        <v>2</v>
      </c>
      <c r="I2508" s="230">
        <v>4</v>
      </c>
      <c r="J2508" s="230" t="s">
        <v>19223</v>
      </c>
      <c r="K2508" s="238" t="s">
        <v>19064</v>
      </c>
      <c r="L2508" s="229"/>
      <c r="M2508" s="230"/>
    </row>
    <row r="2509" spans="2:13" ht="15" customHeight="1">
      <c r="B2509" s="228">
        <v>3275</v>
      </c>
      <c r="C2509" s="229" t="s">
        <v>21409</v>
      </c>
      <c r="D2509" s="160" t="s">
        <v>21410</v>
      </c>
      <c r="E2509" s="246" t="s">
        <v>133</v>
      </c>
      <c r="F2509" s="160" t="str">
        <f>VLOOKUP(Table3[[#This Row],[FAMILIA]],FAM!$B$2:$C$61,2,FALSE)</f>
        <v>MAT.MANUTENCAO</v>
      </c>
      <c r="G2509" s="229" t="s">
        <v>182</v>
      </c>
      <c r="H2509" s="230">
        <v>1</v>
      </c>
      <c r="I2509" s="230">
        <v>2</v>
      </c>
      <c r="J2509" s="230" t="s">
        <v>19234</v>
      </c>
      <c r="K2509" s="238" t="s">
        <v>19064</v>
      </c>
      <c r="L2509" s="229" t="s">
        <v>20266</v>
      </c>
      <c r="M2509" s="230"/>
    </row>
    <row r="2510" spans="2:13" ht="15" customHeight="1">
      <c r="B2510" s="228">
        <v>3276</v>
      </c>
      <c r="C2510" s="229" t="s">
        <v>21411</v>
      </c>
      <c r="D2510" s="160" t="s">
        <v>21412</v>
      </c>
      <c r="E2510" s="246" t="s">
        <v>133</v>
      </c>
      <c r="F2510" s="160" t="str">
        <f>VLOOKUP(Table3[[#This Row],[FAMILIA]],FAM!$B$2:$C$61,2,FALSE)</f>
        <v>MAT.MANUTENCAO</v>
      </c>
      <c r="G2510" s="229" t="s">
        <v>182</v>
      </c>
      <c r="H2510" s="230">
        <v>2</v>
      </c>
      <c r="I2510" s="230">
        <v>4</v>
      </c>
      <c r="J2510" s="230" t="s">
        <v>19234</v>
      </c>
      <c r="K2510" s="238" t="s">
        <v>19064</v>
      </c>
      <c r="L2510" s="229" t="s">
        <v>19922</v>
      </c>
      <c r="M2510" s="230"/>
    </row>
    <row r="2511" spans="2:13" ht="15" customHeight="1">
      <c r="B2511" s="228">
        <v>3277</v>
      </c>
      <c r="C2511" s="229" t="s">
        <v>21413</v>
      </c>
      <c r="D2511" s="160" t="s">
        <v>21414</v>
      </c>
      <c r="E2511" s="246" t="s">
        <v>133</v>
      </c>
      <c r="F2511" s="160" t="str">
        <f>VLOOKUP(Table3[[#This Row],[FAMILIA]],FAM!$B$2:$C$61,2,FALSE)</f>
        <v>MAT.MANUTENCAO</v>
      </c>
      <c r="G2511" s="229" t="s">
        <v>182</v>
      </c>
      <c r="H2511" s="230">
        <v>1</v>
      </c>
      <c r="I2511" s="230">
        <v>2</v>
      </c>
      <c r="J2511" s="230" t="s">
        <v>19234</v>
      </c>
      <c r="K2511" s="238" t="s">
        <v>19064</v>
      </c>
      <c r="L2511" s="229" t="s">
        <v>20266</v>
      </c>
      <c r="M2511" s="230"/>
    </row>
    <row r="2512" spans="2:13" ht="15" customHeight="1">
      <c r="B2512" s="228">
        <v>3278</v>
      </c>
      <c r="C2512" s="229" t="s">
        <v>21415</v>
      </c>
      <c r="D2512" s="160" t="s">
        <v>21416</v>
      </c>
      <c r="E2512" s="246" t="s">
        <v>133</v>
      </c>
      <c r="F2512" s="160" t="str">
        <f>VLOOKUP(Table3[[#This Row],[FAMILIA]],FAM!$B$2:$C$61,2,FALSE)</f>
        <v>MAT.MANUTENCAO</v>
      </c>
      <c r="G2512" s="229" t="s">
        <v>182</v>
      </c>
      <c r="H2512" s="230">
        <v>1</v>
      </c>
      <c r="I2512" s="230">
        <v>2</v>
      </c>
      <c r="J2512" s="230" t="s">
        <v>19234</v>
      </c>
      <c r="K2512" s="238" t="s">
        <v>19064</v>
      </c>
      <c r="L2512" s="229" t="s">
        <v>20266</v>
      </c>
      <c r="M2512" s="230"/>
    </row>
    <row r="2513" spans="2:13" ht="15" customHeight="1">
      <c r="B2513" s="228">
        <v>3619</v>
      </c>
      <c r="C2513" s="229" t="s">
        <v>21417</v>
      </c>
      <c r="D2513" s="160" t="s">
        <v>21418</v>
      </c>
      <c r="E2513" s="246" t="s">
        <v>133</v>
      </c>
      <c r="F2513" s="160" t="str">
        <f>VLOOKUP(Table3[[#This Row],[FAMILIA]],FAM!$B$2:$C$61,2,FALSE)</f>
        <v>MAT.MANUTENCAO</v>
      </c>
      <c r="G2513" s="229" t="s">
        <v>182</v>
      </c>
      <c r="H2513" s="230">
        <v>1</v>
      </c>
      <c r="I2513" s="230">
        <v>2</v>
      </c>
      <c r="J2513" s="230" t="s">
        <v>21419</v>
      </c>
      <c r="K2513" s="238" t="s">
        <v>19064</v>
      </c>
      <c r="L2513" s="229" t="s">
        <v>21420</v>
      </c>
      <c r="M2513" s="230"/>
    </row>
    <row r="2514" spans="2:13" ht="15" customHeight="1">
      <c r="B2514" s="228">
        <v>4502</v>
      </c>
      <c r="C2514" s="229" t="s">
        <v>21421</v>
      </c>
      <c r="D2514" s="160" t="s">
        <v>21422</v>
      </c>
      <c r="E2514" s="246" t="s">
        <v>133</v>
      </c>
      <c r="F2514" s="160" t="s">
        <v>134</v>
      </c>
      <c r="G2514" s="229" t="s">
        <v>182</v>
      </c>
      <c r="H2514" s="230">
        <v>1</v>
      </c>
      <c r="I2514" s="230">
        <v>2</v>
      </c>
      <c r="J2514" s="230" t="s">
        <v>21423</v>
      </c>
      <c r="K2514" s="238" t="s">
        <v>19064</v>
      </c>
      <c r="L2514" s="229" t="s">
        <v>19891</v>
      </c>
      <c r="M2514" s="230"/>
    </row>
    <row r="2515" spans="2:13" ht="15" customHeight="1">
      <c r="B2515" s="228">
        <v>4503</v>
      </c>
      <c r="C2515" s="229" t="s">
        <v>21424</v>
      </c>
      <c r="D2515" s="160" t="s">
        <v>21425</v>
      </c>
      <c r="E2515" s="246" t="s">
        <v>133</v>
      </c>
      <c r="F2515" s="160" t="str">
        <f>VLOOKUP(Table3[[#This Row],[FAMILIA]],FAM!$B$2:$C$61,2,FALSE)</f>
        <v>MAT.MANUTENCAO</v>
      </c>
      <c r="G2515" s="229" t="s">
        <v>182</v>
      </c>
      <c r="H2515" s="230">
        <v>1</v>
      </c>
      <c r="I2515" s="230">
        <v>2</v>
      </c>
      <c r="J2515" s="230" t="s">
        <v>21423</v>
      </c>
      <c r="K2515" s="238" t="s">
        <v>19064</v>
      </c>
      <c r="L2515" s="229" t="s">
        <v>19891</v>
      </c>
      <c r="M2515" s="230"/>
    </row>
    <row r="2516" spans="2:13" ht="15" customHeight="1">
      <c r="B2516" s="228"/>
      <c r="C2516" s="229" t="s">
        <v>21426</v>
      </c>
      <c r="D2516" s="160" t="s">
        <v>21427</v>
      </c>
      <c r="E2516" s="246" t="s">
        <v>133</v>
      </c>
      <c r="F2516" s="160" t="str">
        <f>VLOOKUP(Table3[[#This Row],[FAMILIA]],FAM!$B$2:$C$61,2,FALSE)</f>
        <v>MAT.MANUTENCAO</v>
      </c>
      <c r="G2516" s="229" t="s">
        <v>182</v>
      </c>
      <c r="H2516" s="230">
        <v>2</v>
      </c>
      <c r="I2516" s="230">
        <v>10</v>
      </c>
      <c r="J2516" s="230" t="s">
        <v>19531</v>
      </c>
      <c r="K2516" s="238" t="s">
        <v>19064</v>
      </c>
      <c r="L2516" s="229"/>
      <c r="M2516" s="230"/>
    </row>
    <row r="2517" spans="2:13" ht="15" customHeight="1">
      <c r="B2517" s="228">
        <v>2758</v>
      </c>
      <c r="C2517" s="229" t="s">
        <v>21428</v>
      </c>
      <c r="D2517" s="160" t="s">
        <v>21429</v>
      </c>
      <c r="E2517" s="246" t="s">
        <v>133</v>
      </c>
      <c r="F2517" s="160" t="str">
        <f>VLOOKUP(Table3[[#This Row],[FAMILIA]],FAM!$B$2:$C$61,2,FALSE)</f>
        <v>MAT.MANUTENCAO</v>
      </c>
      <c r="G2517" s="229" t="s">
        <v>182</v>
      </c>
      <c r="H2517" s="230">
        <v>10</v>
      </c>
      <c r="I2517" s="230">
        <v>100</v>
      </c>
      <c r="J2517" s="230" t="s">
        <v>19338</v>
      </c>
      <c r="K2517" s="238" t="s">
        <v>19064</v>
      </c>
      <c r="L2517" s="229"/>
      <c r="M2517" s="230"/>
    </row>
    <row r="2518" spans="2:13" ht="15" customHeight="1">
      <c r="B2518" s="228">
        <v>2759</v>
      </c>
      <c r="C2518" s="229" t="s">
        <v>21430</v>
      </c>
      <c r="D2518" s="160" t="s">
        <v>21431</v>
      </c>
      <c r="E2518" s="246" t="s">
        <v>133</v>
      </c>
      <c r="F2518" s="160" t="str">
        <f>VLOOKUP(Table3[[#This Row],[FAMILIA]],FAM!$B$2:$C$61,2,FALSE)</f>
        <v>MAT.MANUTENCAO</v>
      </c>
      <c r="G2518" s="229" t="s">
        <v>182</v>
      </c>
      <c r="H2518" s="230">
        <v>10</v>
      </c>
      <c r="I2518" s="230">
        <v>50</v>
      </c>
      <c r="J2518" s="230" t="s">
        <v>19338</v>
      </c>
      <c r="K2518" s="238" t="s">
        <v>19064</v>
      </c>
      <c r="L2518" s="229"/>
      <c r="M2518" s="230"/>
    </row>
    <row r="2519" spans="2:13" ht="15" customHeight="1">
      <c r="B2519" s="228">
        <v>2747</v>
      </c>
      <c r="C2519" s="229" t="s">
        <v>21432</v>
      </c>
      <c r="D2519" s="160" t="s">
        <v>21433</v>
      </c>
      <c r="E2519" s="246" t="s">
        <v>133</v>
      </c>
      <c r="F2519" s="160" t="str">
        <f>VLOOKUP(Table3[[#This Row],[FAMILIA]],FAM!$B$2:$C$61,2,FALSE)</f>
        <v>MAT.MANUTENCAO</v>
      </c>
      <c r="G2519" s="229" t="s">
        <v>182</v>
      </c>
      <c r="H2519" s="230">
        <v>5</v>
      </c>
      <c r="I2519" s="230">
        <v>30</v>
      </c>
      <c r="J2519" s="230" t="s">
        <v>19338</v>
      </c>
      <c r="K2519" s="238" t="s">
        <v>19064</v>
      </c>
      <c r="L2519" s="229"/>
      <c r="M2519" s="230"/>
    </row>
    <row r="2520" spans="2:13" ht="15" customHeight="1">
      <c r="B2520" s="228">
        <v>4993</v>
      </c>
      <c r="C2520" s="229" t="s">
        <v>21434</v>
      </c>
      <c r="D2520" s="160" t="s">
        <v>21435</v>
      </c>
      <c r="E2520" s="246" t="s">
        <v>133</v>
      </c>
      <c r="F2520" s="160" t="str">
        <f>VLOOKUP(Table3[[#This Row],[FAMILIA]],FAM!$B$2:$C$61,2,FALSE)</f>
        <v>MAT.MANUTENCAO</v>
      </c>
      <c r="G2520" s="229" t="s">
        <v>182</v>
      </c>
      <c r="H2520" s="230">
        <v>10</v>
      </c>
      <c r="I2520" s="230">
        <v>60</v>
      </c>
      <c r="J2520" s="230" t="s">
        <v>19338</v>
      </c>
      <c r="K2520" s="238" t="s">
        <v>19064</v>
      </c>
      <c r="L2520" s="229"/>
      <c r="M2520" s="230"/>
    </row>
    <row r="2521" spans="2:13" ht="15" customHeight="1">
      <c r="B2521" s="228"/>
      <c r="C2521" s="229" t="s">
        <v>21436</v>
      </c>
      <c r="D2521" s="160" t="s">
        <v>21437</v>
      </c>
      <c r="E2521" s="246" t="s">
        <v>133</v>
      </c>
      <c r="F2521" s="160" t="str">
        <f>VLOOKUP(Table3[[#This Row],[FAMILIA]],FAM!$B$2:$C$61,2,FALSE)</f>
        <v>MAT.MANUTENCAO</v>
      </c>
      <c r="G2521" s="229" t="s">
        <v>182</v>
      </c>
      <c r="H2521" s="230">
        <v>10</v>
      </c>
      <c r="I2521" s="230">
        <v>50</v>
      </c>
      <c r="J2521" s="230" t="s">
        <v>19304</v>
      </c>
      <c r="K2521" s="238" t="s">
        <v>19064</v>
      </c>
      <c r="L2521" s="229" t="s">
        <v>21438</v>
      </c>
      <c r="M2521" s="230" t="s">
        <v>19570</v>
      </c>
    </row>
    <row r="2522" spans="2:13" ht="15" customHeight="1">
      <c r="B2522" s="228">
        <v>4121</v>
      </c>
      <c r="C2522" s="229" t="s">
        <v>21439</v>
      </c>
      <c r="D2522" s="160" t="s">
        <v>21440</v>
      </c>
      <c r="E2522" s="246" t="s">
        <v>133</v>
      </c>
      <c r="F2522" s="160" t="str">
        <f>VLOOKUP(Table3[[#This Row],[FAMILIA]],FAM!$B$2:$C$61,2,FALSE)</f>
        <v>MAT.MANUTENCAO</v>
      </c>
      <c r="G2522" s="229" t="s">
        <v>182</v>
      </c>
      <c r="H2522" s="230">
        <v>1</v>
      </c>
      <c r="I2522" s="230">
        <v>2</v>
      </c>
      <c r="J2522" s="230" t="s">
        <v>21441</v>
      </c>
      <c r="K2522" s="238" t="s">
        <v>19064</v>
      </c>
      <c r="L2522" s="229" t="s">
        <v>19206</v>
      </c>
      <c r="M2522" s="230"/>
    </row>
    <row r="2523" spans="2:13" ht="15" customHeight="1">
      <c r="B2523" s="228"/>
      <c r="C2523" s="229" t="s">
        <v>21442</v>
      </c>
      <c r="D2523" s="160" t="s">
        <v>21443</v>
      </c>
      <c r="E2523" s="246" t="s">
        <v>133</v>
      </c>
      <c r="F2523" s="160" t="str">
        <f>VLOOKUP(Table3[[#This Row],[FAMILIA]],FAM!$B$2:$C$61,2,FALSE)</f>
        <v>MAT.MANUTENCAO</v>
      </c>
      <c r="G2523" s="229" t="s">
        <v>182</v>
      </c>
      <c r="H2523" s="230">
        <v>12</v>
      </c>
      <c r="I2523" s="230">
        <v>24</v>
      </c>
      <c r="J2523" s="230" t="s">
        <v>19304</v>
      </c>
      <c r="K2523" s="238" t="s">
        <v>19064</v>
      </c>
      <c r="L2523" s="229" t="s">
        <v>19265</v>
      </c>
      <c r="M2523" s="230" t="s">
        <v>21444</v>
      </c>
    </row>
    <row r="2524" spans="2:13" ht="15" customHeight="1">
      <c r="B2524" s="228">
        <v>6296</v>
      </c>
      <c r="C2524" s="229" t="s">
        <v>21445</v>
      </c>
      <c r="D2524" s="160" t="s">
        <v>21446</v>
      </c>
      <c r="E2524" s="246" t="s">
        <v>133</v>
      </c>
      <c r="F2524" s="160" t="str">
        <f>VLOOKUP(Table3[[#This Row],[FAMILIA]],FAM!$B$2:$C$61,2,FALSE)</f>
        <v>MAT.MANUTENCAO</v>
      </c>
      <c r="G2524" s="229" t="s">
        <v>182</v>
      </c>
      <c r="H2524" s="230">
        <v>1</v>
      </c>
      <c r="I2524" s="230">
        <v>3</v>
      </c>
      <c r="J2524" s="230" t="s">
        <v>19580</v>
      </c>
      <c r="K2524" s="238" t="s">
        <v>19064</v>
      </c>
      <c r="L2524" s="229" t="s">
        <v>19891</v>
      </c>
      <c r="M2524" s="160" t="s">
        <v>21447</v>
      </c>
    </row>
    <row r="2525" spans="2:13" ht="15" customHeight="1">
      <c r="B2525" s="228">
        <v>5684</v>
      </c>
      <c r="C2525" s="242" t="s">
        <v>21448</v>
      </c>
      <c r="D2525" s="243" t="s">
        <v>21449</v>
      </c>
      <c r="E2525" s="260" t="s">
        <v>133</v>
      </c>
      <c r="F2525" s="243" t="str">
        <f>VLOOKUP(Table3[[#This Row],[FAMILIA]],FAM!$B$2:$C$61,2,FALSE)</f>
        <v>MAT.MANUTENCAO</v>
      </c>
      <c r="G2525" s="242" t="s">
        <v>182</v>
      </c>
      <c r="H2525" s="244">
        <v>1</v>
      </c>
      <c r="I2525" s="244">
        <v>2</v>
      </c>
      <c r="J2525" s="244" t="s">
        <v>21450</v>
      </c>
      <c r="K2525" s="267" t="s">
        <v>19064</v>
      </c>
      <c r="L2525" s="242" t="s">
        <v>19206</v>
      </c>
      <c r="M2525" s="230"/>
    </row>
    <row r="2526" spans="2:13" ht="15" customHeight="1">
      <c r="B2526" s="228">
        <v>5066</v>
      </c>
      <c r="C2526" s="229" t="s">
        <v>21451</v>
      </c>
      <c r="D2526" s="160" t="s">
        <v>21452</v>
      </c>
      <c r="E2526" s="246" t="s">
        <v>133</v>
      </c>
      <c r="F2526" s="160" t="str">
        <f>VLOOKUP(Table3[[#This Row],[FAMILIA]],FAM!$B$2:$C$61,2,FALSE)</f>
        <v>MAT.MANUTENCAO</v>
      </c>
      <c r="G2526" s="229" t="s">
        <v>182</v>
      </c>
      <c r="H2526" s="230">
        <v>1</v>
      </c>
      <c r="I2526" s="230">
        <v>2</v>
      </c>
      <c r="J2526" s="230" t="s">
        <v>19558</v>
      </c>
      <c r="K2526" s="238" t="s">
        <v>19064</v>
      </c>
      <c r="L2526" s="229"/>
      <c r="M2526" s="230"/>
    </row>
    <row r="2527" spans="2:13" ht="15" customHeight="1">
      <c r="B2527" s="228">
        <v>5069</v>
      </c>
      <c r="C2527" s="229" t="s">
        <v>21453</v>
      </c>
      <c r="D2527" s="160" t="s">
        <v>21454</v>
      </c>
      <c r="E2527" s="246" t="s">
        <v>133</v>
      </c>
      <c r="F2527" s="160" t="str">
        <f>VLOOKUP(Table3[[#This Row],[FAMILIA]],FAM!$B$2:$C$61,2,FALSE)</f>
        <v>MAT.MANUTENCAO</v>
      </c>
      <c r="G2527" s="229" t="s">
        <v>182</v>
      </c>
      <c r="H2527" s="230">
        <v>1</v>
      </c>
      <c r="I2527" s="230">
        <v>2</v>
      </c>
      <c r="J2527" s="230" t="s">
        <v>19558</v>
      </c>
      <c r="K2527" s="238" t="s">
        <v>19064</v>
      </c>
      <c r="L2527" s="229"/>
      <c r="M2527" s="230"/>
    </row>
    <row r="2528" spans="2:13" ht="15" customHeight="1">
      <c r="B2528" s="228">
        <v>2872</v>
      </c>
      <c r="C2528" s="229" t="s">
        <v>21455</v>
      </c>
      <c r="D2528" s="160" t="s">
        <v>21456</v>
      </c>
      <c r="E2528" s="246" t="s">
        <v>133</v>
      </c>
      <c r="F2528" s="160" t="str">
        <f>VLOOKUP(Table3[[#This Row],[FAMILIA]],FAM!$B$2:$C$61,2,FALSE)</f>
        <v>MAT.MANUTENCAO</v>
      </c>
      <c r="G2528" s="229" t="s">
        <v>182</v>
      </c>
      <c r="H2528" s="230">
        <v>10</v>
      </c>
      <c r="I2528" s="230">
        <v>20</v>
      </c>
      <c r="J2528" s="230" t="s">
        <v>19358</v>
      </c>
      <c r="K2528" s="238" t="s">
        <v>19064</v>
      </c>
      <c r="L2528" s="229"/>
      <c r="M2528" s="230"/>
    </row>
    <row r="2529" spans="2:13" ht="15" customHeight="1">
      <c r="B2529" s="228">
        <v>4399</v>
      </c>
      <c r="C2529" s="229" t="s">
        <v>21457</v>
      </c>
      <c r="D2529" s="160" t="s">
        <v>21458</v>
      </c>
      <c r="E2529" s="246" t="s">
        <v>133</v>
      </c>
      <c r="F2529" s="160" t="str">
        <f>VLOOKUP(Table3[[#This Row],[FAMILIA]],FAM!$B$2:$C$61,2,FALSE)</f>
        <v>MAT.MANUTENCAO</v>
      </c>
      <c r="G2529" s="229" t="s">
        <v>182</v>
      </c>
      <c r="H2529" s="230">
        <v>10</v>
      </c>
      <c r="I2529" s="230">
        <v>20</v>
      </c>
      <c r="J2529" s="230" t="s">
        <v>19352</v>
      </c>
      <c r="K2529" s="238" t="s">
        <v>19064</v>
      </c>
      <c r="L2529" s="229"/>
      <c r="M2529" s="230"/>
    </row>
    <row r="2530" spans="2:13" ht="15" customHeight="1">
      <c r="B2530" s="228"/>
      <c r="C2530" s="229" t="s">
        <v>21459</v>
      </c>
      <c r="D2530" s="160" t="s">
        <v>21460</v>
      </c>
      <c r="E2530" s="246" t="s">
        <v>133</v>
      </c>
      <c r="F2530" s="160" t="str">
        <f>VLOOKUP(Table3[[#This Row],[FAMILIA]],FAM!$B$2:$C$61,2,FALSE)</f>
        <v>MAT.MANUTENCAO</v>
      </c>
      <c r="G2530" s="229" t="s">
        <v>182</v>
      </c>
      <c r="H2530" s="230">
        <v>5</v>
      </c>
      <c r="I2530" s="230">
        <v>10</v>
      </c>
      <c r="J2530" s="230"/>
      <c r="K2530" s="238" t="s">
        <v>19064</v>
      </c>
      <c r="L2530" s="229"/>
      <c r="M2530" s="230"/>
    </row>
    <row r="2531" spans="2:13" ht="15" customHeight="1">
      <c r="B2531" s="228">
        <v>6538</v>
      </c>
      <c r="C2531" s="229" t="s">
        <v>21461</v>
      </c>
      <c r="D2531" s="160" t="s">
        <v>21462</v>
      </c>
      <c r="E2531" s="246" t="s">
        <v>133</v>
      </c>
      <c r="F2531" s="160" t="str">
        <f>VLOOKUP(Table3[[#This Row],[FAMILIA]],FAM!$B$2:$C$61,2,FALSE)</f>
        <v>MAT.MANUTENCAO</v>
      </c>
      <c r="G2531" s="229" t="s">
        <v>182</v>
      </c>
      <c r="H2531" s="230">
        <v>2</v>
      </c>
      <c r="I2531" s="230">
        <v>4</v>
      </c>
      <c r="J2531" s="230" t="s">
        <v>19077</v>
      </c>
      <c r="K2531" s="238" t="s">
        <v>19064</v>
      </c>
      <c r="L2531" s="229"/>
      <c r="M2531" s="230"/>
    </row>
    <row r="2532" spans="2:13" ht="15" customHeight="1">
      <c r="B2532" s="228">
        <v>3281</v>
      </c>
      <c r="C2532" s="229" t="s">
        <v>21463</v>
      </c>
      <c r="D2532" s="160" t="s">
        <v>21464</v>
      </c>
      <c r="E2532" s="246" t="s">
        <v>133</v>
      </c>
      <c r="F2532" s="160" t="str">
        <f>VLOOKUP(Table3[[#This Row],[FAMILIA]],FAM!$B$2:$C$61,2,FALSE)</f>
        <v>MAT.MANUTENCAO</v>
      </c>
      <c r="G2532" s="229" t="s">
        <v>182</v>
      </c>
      <c r="H2532" s="230">
        <v>4</v>
      </c>
      <c r="I2532" s="230">
        <v>8</v>
      </c>
      <c r="J2532" s="230" t="s">
        <v>19597</v>
      </c>
      <c r="K2532" s="238" t="s">
        <v>19064</v>
      </c>
      <c r="L2532" s="229"/>
      <c r="M2532" s="230"/>
    </row>
    <row r="2533" spans="2:13" ht="15" customHeight="1">
      <c r="B2533" s="228">
        <v>4989</v>
      </c>
      <c r="C2533" s="229" t="s">
        <v>21465</v>
      </c>
      <c r="D2533" s="160" t="s">
        <v>21466</v>
      </c>
      <c r="E2533" s="246" t="s">
        <v>133</v>
      </c>
      <c r="F2533" s="160" t="str">
        <f>VLOOKUP(Table3[[#This Row],[FAMILIA]],FAM!$B$2:$C$61,2,FALSE)</f>
        <v>MAT.MANUTENCAO</v>
      </c>
      <c r="G2533" s="229" t="s">
        <v>182</v>
      </c>
      <c r="H2533" s="230">
        <v>2</v>
      </c>
      <c r="I2533" s="230">
        <v>6</v>
      </c>
      <c r="J2533" s="230" t="s">
        <v>19336</v>
      </c>
      <c r="K2533" s="238" t="s">
        <v>19064</v>
      </c>
      <c r="L2533" s="229"/>
      <c r="M2533" s="230"/>
    </row>
    <row r="2534" spans="2:13" ht="15" customHeight="1">
      <c r="B2534" s="228">
        <v>4419</v>
      </c>
      <c r="C2534" s="229" t="s">
        <v>21467</v>
      </c>
      <c r="D2534" s="160" t="s">
        <v>21468</v>
      </c>
      <c r="E2534" s="246" t="s">
        <v>133</v>
      </c>
      <c r="F2534" s="160" t="str">
        <f>VLOOKUP(Table3[[#This Row],[FAMILIA]],FAM!$B$2:$C$61,2,FALSE)</f>
        <v>MAT.MANUTENCAO</v>
      </c>
      <c r="G2534" s="229" t="s">
        <v>182</v>
      </c>
      <c r="H2534" s="230">
        <v>1</v>
      </c>
      <c r="I2534" s="230">
        <v>2</v>
      </c>
      <c r="J2534" s="230" t="s">
        <v>21469</v>
      </c>
      <c r="K2534" s="238" t="s">
        <v>19064</v>
      </c>
      <c r="L2534" s="229"/>
      <c r="M2534" s="230"/>
    </row>
    <row r="2535" spans="2:13" ht="15" customHeight="1">
      <c r="B2535" s="228">
        <v>3282</v>
      </c>
      <c r="C2535" s="229" t="s">
        <v>21470</v>
      </c>
      <c r="D2535" s="160" t="s">
        <v>21471</v>
      </c>
      <c r="E2535" s="246" t="s">
        <v>133</v>
      </c>
      <c r="F2535" s="160" t="str">
        <f>VLOOKUP(Table3[[#This Row],[FAMILIA]],FAM!$B$2:$C$61,2,FALSE)</f>
        <v>MAT.MANUTENCAO</v>
      </c>
      <c r="G2535" s="229" t="s">
        <v>182</v>
      </c>
      <c r="H2535" s="230">
        <v>2</v>
      </c>
      <c r="I2535" s="230">
        <v>4</v>
      </c>
      <c r="J2535" s="230" t="s">
        <v>19346</v>
      </c>
      <c r="K2535" s="238" t="s">
        <v>19064</v>
      </c>
      <c r="L2535" s="229"/>
      <c r="M2535" s="230"/>
    </row>
    <row r="2536" spans="2:13" ht="15" customHeight="1">
      <c r="B2536" s="228">
        <v>3283</v>
      </c>
      <c r="C2536" s="229" t="s">
        <v>21472</v>
      </c>
      <c r="D2536" s="160" t="s">
        <v>21473</v>
      </c>
      <c r="E2536" s="246" t="s">
        <v>133</v>
      </c>
      <c r="F2536" s="160" t="str">
        <f>VLOOKUP(Table3[[#This Row],[FAMILIA]],FAM!$B$2:$C$61,2,FALSE)</f>
        <v>MAT.MANUTENCAO</v>
      </c>
      <c r="G2536" s="229" t="s">
        <v>182</v>
      </c>
      <c r="H2536" s="230">
        <v>2</v>
      </c>
      <c r="I2536" s="230">
        <v>4</v>
      </c>
      <c r="J2536" s="230" t="s">
        <v>19346</v>
      </c>
      <c r="K2536" s="238" t="s">
        <v>19064</v>
      </c>
      <c r="L2536" s="229"/>
      <c r="M2536" s="230"/>
    </row>
    <row r="2537" spans="2:13" ht="15" customHeight="1">
      <c r="B2537" s="228">
        <v>3284</v>
      </c>
      <c r="C2537" s="229" t="s">
        <v>21474</v>
      </c>
      <c r="D2537" s="160" t="s">
        <v>21475</v>
      </c>
      <c r="E2537" s="246" t="s">
        <v>133</v>
      </c>
      <c r="F2537" s="160" t="str">
        <f>VLOOKUP(Table3[[#This Row],[FAMILIA]],FAM!$B$2:$C$61,2,FALSE)</f>
        <v>MAT.MANUTENCAO</v>
      </c>
      <c r="G2537" s="229" t="s">
        <v>182</v>
      </c>
      <c r="H2537" s="230">
        <v>2</v>
      </c>
      <c r="I2537" s="230">
        <v>4</v>
      </c>
      <c r="J2537" s="230" t="s">
        <v>19234</v>
      </c>
      <c r="K2537" s="238" t="s">
        <v>19064</v>
      </c>
      <c r="L2537" s="229"/>
      <c r="M2537" s="230"/>
    </row>
    <row r="2538" spans="2:13" ht="15" customHeight="1">
      <c r="B2538" s="228">
        <v>2748</v>
      </c>
      <c r="C2538" s="229" t="s">
        <v>21476</v>
      </c>
      <c r="D2538" s="160" t="s">
        <v>21477</v>
      </c>
      <c r="E2538" s="246" t="s">
        <v>133</v>
      </c>
      <c r="F2538" s="160" t="str">
        <f>VLOOKUP(Table3[[#This Row],[FAMILIA]],FAM!$B$2:$C$61,2,FALSE)</f>
        <v>MAT.MANUTENCAO</v>
      </c>
      <c r="G2538" s="229" t="s">
        <v>182</v>
      </c>
      <c r="H2538" s="230">
        <v>1</v>
      </c>
      <c r="I2538" s="230">
        <v>3</v>
      </c>
      <c r="J2538" s="230" t="s">
        <v>21478</v>
      </c>
      <c r="K2538" s="238" t="s">
        <v>19064</v>
      </c>
      <c r="L2538" s="229" t="s">
        <v>21479</v>
      </c>
      <c r="M2538" s="230" t="s">
        <v>21480</v>
      </c>
    </row>
    <row r="2539" spans="2:13" ht="15" customHeight="1">
      <c r="B2539" s="228">
        <v>2766</v>
      </c>
      <c r="C2539" s="229" t="s">
        <v>21481</v>
      </c>
      <c r="D2539" s="160" t="s">
        <v>21482</v>
      </c>
      <c r="E2539" s="246" t="s">
        <v>133</v>
      </c>
      <c r="F2539" s="160" t="str">
        <f>VLOOKUP(Table3[[#This Row],[FAMILIA]],FAM!$B$2:$C$61,2,FALSE)</f>
        <v>MAT.MANUTENCAO</v>
      </c>
      <c r="G2539" s="229" t="s">
        <v>182</v>
      </c>
      <c r="H2539" s="230">
        <v>1</v>
      </c>
      <c r="I2539" s="230">
        <v>3</v>
      </c>
      <c r="J2539" s="230" t="s">
        <v>21478</v>
      </c>
      <c r="K2539" s="238" t="s">
        <v>19064</v>
      </c>
      <c r="L2539" s="229" t="s">
        <v>21479</v>
      </c>
      <c r="M2539" s="230" t="s">
        <v>21480</v>
      </c>
    </row>
    <row r="2540" spans="2:13" ht="15" customHeight="1">
      <c r="B2540" s="228"/>
      <c r="C2540" s="229" t="s">
        <v>21483</v>
      </c>
      <c r="D2540" s="160" t="s">
        <v>21484</v>
      </c>
      <c r="E2540" s="246" t="s">
        <v>133</v>
      </c>
      <c r="F2540" s="160" t="str">
        <f>VLOOKUP(Table3[[#This Row],[FAMILIA]],FAM!$B$2:$C$61,2,FALSE)</f>
        <v>MAT.MANUTENCAO</v>
      </c>
      <c r="G2540" s="229" t="s">
        <v>182</v>
      </c>
      <c r="H2540" s="230">
        <v>1</v>
      </c>
      <c r="I2540" s="230">
        <v>2</v>
      </c>
      <c r="J2540" s="230"/>
      <c r="K2540" s="238" t="s">
        <v>19064</v>
      </c>
      <c r="L2540" s="229"/>
      <c r="M2540" s="230"/>
    </row>
    <row r="2541" spans="2:13" ht="15" customHeight="1">
      <c r="B2541" s="228"/>
      <c r="C2541" s="229" t="s">
        <v>21485</v>
      </c>
      <c r="D2541" s="160" t="s">
        <v>21486</v>
      </c>
      <c r="E2541" s="246" t="s">
        <v>133</v>
      </c>
      <c r="F2541" s="160" t="str">
        <f>VLOOKUP(Table3[[#This Row],[FAMILIA]],FAM!$B$2:$C$61,2,FALSE)</f>
        <v>MAT.MANUTENCAO</v>
      </c>
      <c r="G2541" s="229" t="s">
        <v>182</v>
      </c>
      <c r="H2541" s="230">
        <v>5</v>
      </c>
      <c r="I2541" s="230">
        <v>10</v>
      </c>
      <c r="J2541" s="230"/>
      <c r="K2541" s="238" t="s">
        <v>19064</v>
      </c>
      <c r="L2541" s="229"/>
      <c r="M2541" s="230"/>
    </row>
    <row r="2542" spans="2:13" ht="15" customHeight="1">
      <c r="B2542" s="228"/>
      <c r="C2542" s="229" t="s">
        <v>21487</v>
      </c>
      <c r="D2542" s="160" t="s">
        <v>21488</v>
      </c>
      <c r="E2542" s="246" t="s">
        <v>133</v>
      </c>
      <c r="F2542" s="160" t="str">
        <f>VLOOKUP(Table3[[#This Row],[FAMILIA]],FAM!$B$2:$C$61,2,FALSE)</f>
        <v>MAT.MANUTENCAO</v>
      </c>
      <c r="G2542" s="229" t="s">
        <v>182</v>
      </c>
      <c r="H2542" s="230">
        <v>5</v>
      </c>
      <c r="I2542" s="230">
        <v>10</v>
      </c>
      <c r="J2542" s="230"/>
      <c r="K2542" s="238" t="s">
        <v>19064</v>
      </c>
      <c r="L2542" s="229"/>
      <c r="M2542" s="230"/>
    </row>
    <row r="2543" spans="2:13" ht="15" customHeight="1">
      <c r="B2543" s="228">
        <v>6037</v>
      </c>
      <c r="C2543" s="229" t="s">
        <v>21489</v>
      </c>
      <c r="D2543" s="160" t="s">
        <v>21490</v>
      </c>
      <c r="E2543" s="246" t="s">
        <v>133</v>
      </c>
      <c r="F2543" s="160" t="str">
        <f>VLOOKUP(Table3[[#This Row],[FAMILIA]],FAM!$B$2:$C$61,2,FALSE)</f>
        <v>MAT.MANUTENCAO</v>
      </c>
      <c r="G2543" s="229" t="s">
        <v>182</v>
      </c>
      <c r="H2543" s="230">
        <v>50</v>
      </c>
      <c r="I2543" s="230">
        <v>100</v>
      </c>
      <c r="J2543" s="246" t="s">
        <v>21491</v>
      </c>
      <c r="K2543" s="238" t="s">
        <v>19064</v>
      </c>
      <c r="L2543" s="229"/>
      <c r="M2543" s="230"/>
    </row>
    <row r="2544" spans="2:13" ht="15" customHeight="1">
      <c r="B2544" s="228">
        <v>4013</v>
      </c>
      <c r="C2544" s="229" t="s">
        <v>21492</v>
      </c>
      <c r="D2544" s="160" t="s">
        <v>21493</v>
      </c>
      <c r="E2544" s="246" t="s">
        <v>133</v>
      </c>
      <c r="F2544" s="160" t="str">
        <f>VLOOKUP(Table3[[#This Row],[FAMILIA]],FAM!$B$2:$C$61,2,FALSE)</f>
        <v>MAT.MANUTENCAO</v>
      </c>
      <c r="G2544" s="229" t="s">
        <v>182</v>
      </c>
      <c r="H2544" s="230">
        <v>10</v>
      </c>
      <c r="I2544" s="230">
        <v>40</v>
      </c>
      <c r="J2544" s="230" t="s">
        <v>19806</v>
      </c>
      <c r="K2544" s="238" t="s">
        <v>19064</v>
      </c>
      <c r="L2544" s="229"/>
      <c r="M2544" s="230"/>
    </row>
    <row r="2545" spans="2:13" ht="15" customHeight="1">
      <c r="B2545" s="228"/>
      <c r="C2545" s="229" t="s">
        <v>21494</v>
      </c>
      <c r="D2545" s="160" t="s">
        <v>21495</v>
      </c>
      <c r="E2545" s="246" t="s">
        <v>133</v>
      </c>
      <c r="F2545" s="160" t="str">
        <f>VLOOKUP(Table3[[#This Row],[FAMILIA]],FAM!$B$2:$C$61,2,FALSE)</f>
        <v>MAT.MANUTENCAO</v>
      </c>
      <c r="G2545" s="229" t="s">
        <v>182</v>
      </c>
      <c r="H2545" s="230">
        <v>2</v>
      </c>
      <c r="I2545" s="230">
        <v>4</v>
      </c>
      <c r="J2545" s="230"/>
      <c r="K2545" s="238" t="s">
        <v>19064</v>
      </c>
      <c r="L2545" s="229"/>
      <c r="M2545" s="230"/>
    </row>
    <row r="2546" spans="2:13" ht="15" customHeight="1">
      <c r="B2546" s="228">
        <v>3599</v>
      </c>
      <c r="C2546" s="229" t="s">
        <v>21496</v>
      </c>
      <c r="D2546" s="160" t="s">
        <v>21497</v>
      </c>
      <c r="E2546" s="246" t="s">
        <v>133</v>
      </c>
      <c r="F2546" s="160" t="str">
        <f>VLOOKUP(Table3[[#This Row],[FAMILIA]],FAM!$B$2:$C$61,2,FALSE)</f>
        <v>MAT.MANUTENCAO</v>
      </c>
      <c r="G2546" s="229" t="s">
        <v>182</v>
      </c>
      <c r="H2546" s="230">
        <v>1</v>
      </c>
      <c r="I2546" s="230">
        <v>3</v>
      </c>
      <c r="J2546" s="230" t="s">
        <v>19558</v>
      </c>
      <c r="K2546" s="238" t="s">
        <v>19064</v>
      </c>
      <c r="L2546" s="229" t="s">
        <v>19247</v>
      </c>
      <c r="M2546" s="230"/>
    </row>
    <row r="2547" spans="2:13" ht="15" customHeight="1">
      <c r="B2547" s="228"/>
      <c r="C2547" s="229" t="s">
        <v>21498</v>
      </c>
      <c r="D2547" s="160" t="s">
        <v>21499</v>
      </c>
      <c r="E2547" s="246" t="s">
        <v>133</v>
      </c>
      <c r="F2547" s="160" t="str">
        <f>VLOOKUP(Table3[[#This Row],[FAMILIA]],FAM!$B$2:$C$61,2,FALSE)</f>
        <v>MAT.MANUTENCAO</v>
      </c>
      <c r="G2547" s="229" t="s">
        <v>182</v>
      </c>
      <c r="H2547" s="230">
        <v>2</v>
      </c>
      <c r="I2547" s="230">
        <v>6</v>
      </c>
      <c r="J2547" s="230">
        <v>5</v>
      </c>
      <c r="K2547" s="238" t="s">
        <v>19064</v>
      </c>
      <c r="L2547" s="229"/>
      <c r="M2547" s="230"/>
    </row>
    <row r="2548" spans="2:13" ht="15" customHeight="1">
      <c r="B2548" s="228">
        <v>2948</v>
      </c>
      <c r="C2548" s="229" t="s">
        <v>21500</v>
      </c>
      <c r="D2548" s="160" t="s">
        <v>21501</v>
      </c>
      <c r="E2548" s="246" t="s">
        <v>133</v>
      </c>
      <c r="F2548" s="160" t="str">
        <f>VLOOKUP(Table3[[#This Row],[FAMILIA]],FAM!$B$2:$C$61,2,FALSE)</f>
        <v>MAT.MANUTENCAO</v>
      </c>
      <c r="G2548" s="229" t="s">
        <v>182</v>
      </c>
      <c r="H2548" s="230">
        <v>1</v>
      </c>
      <c r="I2548" s="230">
        <v>2</v>
      </c>
      <c r="J2548" s="230" t="s">
        <v>19515</v>
      </c>
      <c r="K2548" s="238" t="s">
        <v>19064</v>
      </c>
      <c r="L2548" s="229" t="s">
        <v>21502</v>
      </c>
      <c r="M2548" s="230"/>
    </row>
    <row r="2549" spans="2:13" ht="15" customHeight="1">
      <c r="B2549" s="228"/>
      <c r="C2549" s="229" t="s">
        <v>21503</v>
      </c>
      <c r="D2549" s="160" t="s">
        <v>21504</v>
      </c>
      <c r="E2549" s="246" t="s">
        <v>133</v>
      </c>
      <c r="F2549" s="160" t="str">
        <f>VLOOKUP(Table3[[#This Row],[FAMILIA]],FAM!$B$2:$C$61,2,FALSE)</f>
        <v>MAT.MANUTENCAO</v>
      </c>
      <c r="G2549" s="229" t="s">
        <v>182</v>
      </c>
      <c r="H2549" s="230">
        <v>1</v>
      </c>
      <c r="I2549" s="230">
        <v>2</v>
      </c>
      <c r="J2549" s="230"/>
      <c r="K2549" s="238" t="s">
        <v>19064</v>
      </c>
      <c r="L2549" s="229" t="s">
        <v>19098</v>
      </c>
      <c r="M2549" s="230"/>
    </row>
    <row r="2550" spans="2:13" ht="15" customHeight="1">
      <c r="B2550" s="228">
        <v>6323</v>
      </c>
      <c r="C2550" s="229" t="s">
        <v>21505</v>
      </c>
      <c r="D2550" s="160" t="s">
        <v>21506</v>
      </c>
      <c r="E2550" s="246" t="s">
        <v>133</v>
      </c>
      <c r="F2550" s="160" t="str">
        <f>VLOOKUP(Table3[[#This Row],[FAMILIA]],FAM!$B$2:$C$61,2,FALSE)</f>
        <v>MAT.MANUTENCAO</v>
      </c>
      <c r="G2550" s="229" t="s">
        <v>182</v>
      </c>
      <c r="H2550" s="230">
        <v>1</v>
      </c>
      <c r="I2550" s="230">
        <v>3</v>
      </c>
      <c r="J2550" s="230" t="s">
        <v>19481</v>
      </c>
      <c r="K2550" s="238" t="s">
        <v>19064</v>
      </c>
      <c r="L2550" s="229" t="s">
        <v>20924</v>
      </c>
      <c r="M2550" s="230"/>
    </row>
    <row r="2551" spans="2:13" ht="15" customHeight="1">
      <c r="B2551" s="228"/>
      <c r="C2551" s="229" t="s">
        <v>21507</v>
      </c>
      <c r="D2551" s="160" t="s">
        <v>21508</v>
      </c>
      <c r="E2551" s="246" t="s">
        <v>133</v>
      </c>
      <c r="F2551" s="160" t="str">
        <f>VLOOKUP(Table3[[#This Row],[FAMILIA]],FAM!$B$2:$C$61,2,FALSE)</f>
        <v>MAT.MANUTENCAO</v>
      </c>
      <c r="G2551" s="229" t="s">
        <v>182</v>
      </c>
      <c r="H2551" s="230">
        <v>1</v>
      </c>
      <c r="I2551" s="230">
        <v>2</v>
      </c>
      <c r="J2551" s="230"/>
      <c r="K2551" s="238" t="s">
        <v>19064</v>
      </c>
      <c r="L2551" s="229"/>
      <c r="M2551" s="230"/>
    </row>
    <row r="2552" spans="2:13" ht="15" customHeight="1">
      <c r="B2552" s="228">
        <v>4564</v>
      </c>
      <c r="C2552" s="229" t="s">
        <v>21509</v>
      </c>
      <c r="D2552" s="160" t="s">
        <v>21510</v>
      </c>
      <c r="E2552" s="246" t="s">
        <v>133</v>
      </c>
      <c r="F2552" s="160" t="str">
        <f>VLOOKUP(Table3[[#This Row],[FAMILIA]],FAM!$B$2:$C$61,2,FALSE)</f>
        <v>MAT.MANUTENCAO</v>
      </c>
      <c r="G2552" s="229" t="s">
        <v>182</v>
      </c>
      <c r="H2552" s="230">
        <v>4</v>
      </c>
      <c r="I2552" s="230">
        <v>10</v>
      </c>
      <c r="J2552" s="230" t="s">
        <v>21511</v>
      </c>
      <c r="K2552" s="238" t="s">
        <v>19064</v>
      </c>
      <c r="L2552" s="229" t="s">
        <v>21512</v>
      </c>
      <c r="M2552" s="230"/>
    </row>
    <row r="2553" spans="2:13" ht="15" customHeight="1">
      <c r="B2553" s="228">
        <v>4563</v>
      </c>
      <c r="C2553" s="229" t="s">
        <v>21513</v>
      </c>
      <c r="D2553" s="160" t="s">
        <v>21514</v>
      </c>
      <c r="E2553" s="246" t="s">
        <v>133</v>
      </c>
      <c r="F2553" s="160" t="str">
        <f>VLOOKUP(Table3[[#This Row],[FAMILIA]],FAM!$B$2:$C$61,2,FALSE)</f>
        <v>MAT.MANUTENCAO</v>
      </c>
      <c r="G2553" s="229" t="s">
        <v>182</v>
      </c>
      <c r="H2553" s="230">
        <v>20</v>
      </c>
      <c r="I2553" s="230">
        <v>40</v>
      </c>
      <c r="J2553" s="230" t="s">
        <v>21511</v>
      </c>
      <c r="K2553" s="238" t="s">
        <v>19064</v>
      </c>
      <c r="L2553" s="229" t="s">
        <v>21512</v>
      </c>
      <c r="M2553" s="230"/>
    </row>
    <row r="2554" spans="2:13" ht="15" customHeight="1">
      <c r="B2554" s="228">
        <v>4565</v>
      </c>
      <c r="C2554" s="229" t="s">
        <v>21515</v>
      </c>
      <c r="D2554" s="160" t="s">
        <v>21516</v>
      </c>
      <c r="E2554" s="246" t="s">
        <v>133</v>
      </c>
      <c r="F2554" s="160" t="str">
        <f>VLOOKUP(Table3[[#This Row],[FAMILIA]],FAM!$B$2:$C$61,2,FALSE)</f>
        <v>MAT.MANUTENCAO</v>
      </c>
      <c r="G2554" s="229" t="s">
        <v>182</v>
      </c>
      <c r="H2554" s="230">
        <v>10</v>
      </c>
      <c r="I2554" s="230">
        <v>20</v>
      </c>
      <c r="J2554" s="230" t="s">
        <v>21511</v>
      </c>
      <c r="K2554" s="238" t="s">
        <v>19064</v>
      </c>
      <c r="L2554" s="229" t="s">
        <v>21512</v>
      </c>
      <c r="M2554" s="230"/>
    </row>
    <row r="2555" spans="2:13" ht="15" customHeight="1">
      <c r="B2555" s="228">
        <v>4127</v>
      </c>
      <c r="C2555" s="229" t="s">
        <v>21517</v>
      </c>
      <c r="D2555" s="160" t="s">
        <v>21518</v>
      </c>
      <c r="E2555" s="246" t="s">
        <v>133</v>
      </c>
      <c r="F2555" s="160" t="str">
        <f>VLOOKUP(Table3[[#This Row],[FAMILIA]],FAM!$B$2:$C$61,2,FALSE)</f>
        <v>MAT.MANUTENCAO</v>
      </c>
      <c r="G2555" s="229" t="s">
        <v>182</v>
      </c>
      <c r="H2555" s="230">
        <v>20</v>
      </c>
      <c r="I2555" s="230">
        <v>40</v>
      </c>
      <c r="J2555" s="230" t="s">
        <v>19659</v>
      </c>
      <c r="K2555" s="238" t="s">
        <v>19064</v>
      </c>
      <c r="L2555" s="229" t="s">
        <v>21512</v>
      </c>
      <c r="M2555" s="230"/>
    </row>
    <row r="2556" spans="2:13" ht="15" customHeight="1">
      <c r="B2556" s="228"/>
      <c r="C2556" s="229" t="s">
        <v>21519</v>
      </c>
      <c r="D2556" s="160" t="s">
        <v>21520</v>
      </c>
      <c r="E2556" s="246" t="s">
        <v>133</v>
      </c>
      <c r="F2556" s="160" t="str">
        <f>VLOOKUP(Table3[[#This Row],[FAMILIA]],FAM!$B$2:$C$61,2,FALSE)</f>
        <v>MAT.MANUTENCAO</v>
      </c>
      <c r="G2556" s="229" t="s">
        <v>182</v>
      </c>
      <c r="H2556" s="230">
        <v>2</v>
      </c>
      <c r="I2556" s="230">
        <v>4</v>
      </c>
      <c r="J2556" s="230" t="s">
        <v>21478</v>
      </c>
      <c r="K2556" s="238" t="s">
        <v>19064</v>
      </c>
      <c r="L2556" s="229" t="s">
        <v>21479</v>
      </c>
      <c r="M2556" s="230"/>
    </row>
    <row r="2557" spans="2:13" ht="15" customHeight="1">
      <c r="B2557" s="228"/>
      <c r="C2557" s="229" t="s">
        <v>21521</v>
      </c>
      <c r="D2557" s="160" t="s">
        <v>21522</v>
      </c>
      <c r="E2557" s="246" t="s">
        <v>133</v>
      </c>
      <c r="F2557" s="160" t="str">
        <f>VLOOKUP(Table3[[#This Row],[FAMILIA]],FAM!$B$2:$C$61,2,FALSE)</f>
        <v>MAT.MANUTENCAO</v>
      </c>
      <c r="G2557" s="229" t="s">
        <v>182</v>
      </c>
      <c r="H2557" s="230">
        <v>20</v>
      </c>
      <c r="I2557" s="230">
        <v>100</v>
      </c>
      <c r="J2557" s="230" t="s">
        <v>21523</v>
      </c>
      <c r="K2557" s="238" t="s">
        <v>19064</v>
      </c>
      <c r="L2557" s="229"/>
      <c r="M2557" s="230"/>
    </row>
    <row r="2558" spans="2:13" ht="15" customHeight="1">
      <c r="B2558" s="228"/>
      <c r="C2558" s="242" t="s">
        <v>21524</v>
      </c>
      <c r="D2558" s="243" t="s">
        <v>21525</v>
      </c>
      <c r="E2558" s="260" t="s">
        <v>133</v>
      </c>
      <c r="F2558" s="243" t="s">
        <v>134</v>
      </c>
      <c r="G2558" s="242" t="s">
        <v>182</v>
      </c>
      <c r="H2558" s="244">
        <v>5</v>
      </c>
      <c r="I2558" s="244">
        <v>10</v>
      </c>
      <c r="J2558" s="244"/>
      <c r="K2558" s="267" t="s">
        <v>19064</v>
      </c>
      <c r="L2558" s="242"/>
      <c r="M2558" s="230"/>
    </row>
    <row r="2559" spans="2:13" ht="15" customHeight="1">
      <c r="B2559" s="228">
        <v>3097</v>
      </c>
      <c r="C2559" s="229" t="s">
        <v>21526</v>
      </c>
      <c r="D2559" s="160" t="s">
        <v>21527</v>
      </c>
      <c r="E2559" s="246" t="s">
        <v>133</v>
      </c>
      <c r="F2559" s="160" t="s">
        <v>134</v>
      </c>
      <c r="G2559" s="229" t="s">
        <v>182</v>
      </c>
      <c r="H2559" s="230">
        <v>1</v>
      </c>
      <c r="I2559" s="230">
        <v>4</v>
      </c>
      <c r="J2559" s="230" t="s">
        <v>21528</v>
      </c>
      <c r="K2559" s="238" t="s">
        <v>19064</v>
      </c>
      <c r="L2559" s="229"/>
      <c r="M2559" s="230"/>
    </row>
    <row r="2560" spans="2:13" ht="15" customHeight="1">
      <c r="B2560" s="228">
        <v>3098</v>
      </c>
      <c r="C2560" s="229" t="s">
        <v>21529</v>
      </c>
      <c r="D2560" s="160" t="s">
        <v>21530</v>
      </c>
      <c r="E2560" s="246" t="s">
        <v>133</v>
      </c>
      <c r="F2560" s="160" t="s">
        <v>134</v>
      </c>
      <c r="G2560" s="229" t="s">
        <v>182</v>
      </c>
      <c r="H2560" s="230">
        <v>1</v>
      </c>
      <c r="I2560" s="230">
        <v>4</v>
      </c>
      <c r="J2560" s="230" t="s">
        <v>20170</v>
      </c>
      <c r="K2560" s="238" t="s">
        <v>19064</v>
      </c>
      <c r="L2560" s="229"/>
      <c r="M2560" s="230"/>
    </row>
    <row r="2561" spans="2:13" ht="15" customHeight="1">
      <c r="B2561" s="228">
        <v>6791</v>
      </c>
      <c r="C2561" s="229" t="s">
        <v>21531</v>
      </c>
      <c r="D2561" s="160" t="s">
        <v>21532</v>
      </c>
      <c r="E2561" s="246" t="s">
        <v>133</v>
      </c>
      <c r="F2561" s="160" t="s">
        <v>134</v>
      </c>
      <c r="G2561" s="229" t="s">
        <v>182</v>
      </c>
      <c r="H2561" s="230">
        <v>1</v>
      </c>
      <c r="I2561" s="230">
        <v>4</v>
      </c>
      <c r="J2561" s="230" t="s">
        <v>21528</v>
      </c>
      <c r="K2561" s="238" t="s">
        <v>19064</v>
      </c>
      <c r="L2561" s="229"/>
      <c r="M2561" s="230"/>
    </row>
    <row r="2562" spans="2:13" ht="15" customHeight="1">
      <c r="B2562" s="228">
        <v>3096</v>
      </c>
      <c r="C2562" s="229" t="s">
        <v>21533</v>
      </c>
      <c r="D2562" s="160" t="s">
        <v>21534</v>
      </c>
      <c r="E2562" s="246" t="s">
        <v>133</v>
      </c>
      <c r="F2562" s="160" t="s">
        <v>134</v>
      </c>
      <c r="G2562" s="229" t="s">
        <v>182</v>
      </c>
      <c r="H2562" s="230">
        <v>1</v>
      </c>
      <c r="I2562" s="230">
        <v>4</v>
      </c>
      <c r="J2562" s="230" t="s">
        <v>20170</v>
      </c>
      <c r="K2562" s="238" t="s">
        <v>19064</v>
      </c>
      <c r="L2562" s="229"/>
      <c r="M2562" s="230"/>
    </row>
    <row r="2563" spans="2:13" ht="15" customHeight="1">
      <c r="B2563" s="228">
        <v>3095</v>
      </c>
      <c r="C2563" s="229" t="s">
        <v>21535</v>
      </c>
      <c r="D2563" s="160" t="s">
        <v>21536</v>
      </c>
      <c r="E2563" s="246" t="s">
        <v>133</v>
      </c>
      <c r="F2563" s="160" t="s">
        <v>134</v>
      </c>
      <c r="G2563" s="229" t="s">
        <v>182</v>
      </c>
      <c r="H2563" s="230">
        <v>1</v>
      </c>
      <c r="I2563" s="230">
        <v>4</v>
      </c>
      <c r="J2563" s="230" t="s">
        <v>20170</v>
      </c>
      <c r="K2563" s="238" t="s">
        <v>19064</v>
      </c>
      <c r="L2563" s="229"/>
      <c r="M2563" s="230"/>
    </row>
    <row r="2564" spans="2:13" ht="15" customHeight="1">
      <c r="B2564" s="228">
        <v>3668</v>
      </c>
      <c r="C2564" s="229" t="s">
        <v>21537</v>
      </c>
      <c r="D2564" s="160" t="s">
        <v>21538</v>
      </c>
      <c r="E2564" s="246" t="s">
        <v>133</v>
      </c>
      <c r="F2564" s="160" t="s">
        <v>134</v>
      </c>
      <c r="G2564" s="229" t="s">
        <v>182</v>
      </c>
      <c r="H2564" s="230">
        <v>1</v>
      </c>
      <c r="I2564" s="230">
        <v>4</v>
      </c>
      <c r="J2564" s="230" t="s">
        <v>20170</v>
      </c>
      <c r="K2564" s="238" t="s">
        <v>19064</v>
      </c>
      <c r="L2564" s="229"/>
      <c r="M2564" s="230"/>
    </row>
    <row r="2565" spans="2:13" ht="15" customHeight="1">
      <c r="B2565" s="228">
        <v>3953</v>
      </c>
      <c r="C2565" s="229" t="s">
        <v>21539</v>
      </c>
      <c r="D2565" s="160" t="s">
        <v>21540</v>
      </c>
      <c r="E2565" s="246" t="s">
        <v>133</v>
      </c>
      <c r="F2565" s="160" t="s">
        <v>134</v>
      </c>
      <c r="G2565" s="229" t="s">
        <v>182</v>
      </c>
      <c r="H2565" s="230">
        <v>1</v>
      </c>
      <c r="I2565" s="230">
        <v>4</v>
      </c>
      <c r="J2565" s="230" t="s">
        <v>19270</v>
      </c>
      <c r="K2565" s="238" t="s">
        <v>19064</v>
      </c>
      <c r="L2565" s="229"/>
      <c r="M2565" s="230"/>
    </row>
    <row r="2566" spans="2:13" ht="15" customHeight="1">
      <c r="B2566" s="228">
        <v>3954</v>
      </c>
      <c r="C2566" s="229" t="s">
        <v>21541</v>
      </c>
      <c r="D2566" s="160" t="s">
        <v>21542</v>
      </c>
      <c r="E2566" s="246" t="s">
        <v>133</v>
      </c>
      <c r="F2566" s="160" t="s">
        <v>134</v>
      </c>
      <c r="G2566" s="229" t="s">
        <v>182</v>
      </c>
      <c r="H2566" s="230">
        <v>1</v>
      </c>
      <c r="I2566" s="230">
        <v>4</v>
      </c>
      <c r="J2566" s="230" t="s">
        <v>19270</v>
      </c>
      <c r="K2566" s="238" t="s">
        <v>19064</v>
      </c>
      <c r="L2566" s="229"/>
      <c r="M2566" s="230"/>
    </row>
    <row r="2567" spans="2:13" ht="15" customHeight="1">
      <c r="B2567" s="228">
        <v>3955</v>
      </c>
      <c r="C2567" s="229" t="s">
        <v>21543</v>
      </c>
      <c r="D2567" s="160" t="s">
        <v>21544</v>
      </c>
      <c r="E2567" s="246" t="s">
        <v>133</v>
      </c>
      <c r="F2567" s="160" t="s">
        <v>134</v>
      </c>
      <c r="G2567" s="229" t="s">
        <v>182</v>
      </c>
      <c r="H2567" s="230">
        <v>1</v>
      </c>
      <c r="I2567" s="230">
        <v>4</v>
      </c>
      <c r="J2567" s="230" t="s">
        <v>19270</v>
      </c>
      <c r="K2567" s="238" t="s">
        <v>19064</v>
      </c>
      <c r="L2567" s="229"/>
      <c r="M2567" s="230"/>
    </row>
    <row r="2568" spans="2:13" ht="15" customHeight="1">
      <c r="B2568" s="228">
        <v>3956</v>
      </c>
      <c r="C2568" s="229" t="s">
        <v>21545</v>
      </c>
      <c r="D2568" s="160" t="s">
        <v>21546</v>
      </c>
      <c r="E2568" s="246" t="s">
        <v>133</v>
      </c>
      <c r="F2568" s="160" t="s">
        <v>134</v>
      </c>
      <c r="G2568" s="229" t="s">
        <v>182</v>
      </c>
      <c r="H2568" s="230">
        <v>1</v>
      </c>
      <c r="I2568" s="230">
        <v>4</v>
      </c>
      <c r="J2568" s="230" t="s">
        <v>19270</v>
      </c>
      <c r="K2568" s="238" t="s">
        <v>19064</v>
      </c>
      <c r="L2568" s="229"/>
      <c r="M2568" s="230"/>
    </row>
    <row r="2569" spans="2:13" ht="15" customHeight="1">
      <c r="B2569" s="228">
        <v>3957</v>
      </c>
      <c r="C2569" s="229" t="s">
        <v>21547</v>
      </c>
      <c r="D2569" s="160" t="s">
        <v>21548</v>
      </c>
      <c r="E2569" s="246" t="s">
        <v>133</v>
      </c>
      <c r="F2569" s="160" t="s">
        <v>134</v>
      </c>
      <c r="G2569" s="229" t="s">
        <v>182</v>
      </c>
      <c r="H2569" s="230">
        <v>1</v>
      </c>
      <c r="I2569" s="230">
        <v>4</v>
      </c>
      <c r="J2569" s="230" t="s">
        <v>19270</v>
      </c>
      <c r="K2569" s="238" t="s">
        <v>19064</v>
      </c>
      <c r="L2569" s="229"/>
      <c r="M2569" s="230"/>
    </row>
    <row r="2570" spans="2:13" ht="15" customHeight="1">
      <c r="B2570" s="228">
        <v>3958</v>
      </c>
      <c r="C2570" s="229" t="s">
        <v>21549</v>
      </c>
      <c r="D2570" s="160" t="s">
        <v>21550</v>
      </c>
      <c r="E2570" s="246" t="s">
        <v>133</v>
      </c>
      <c r="F2570" s="160" t="s">
        <v>134</v>
      </c>
      <c r="G2570" s="229" t="s">
        <v>182</v>
      </c>
      <c r="H2570" s="230">
        <v>1</v>
      </c>
      <c r="I2570" s="230">
        <v>4</v>
      </c>
      <c r="J2570" s="230" t="s">
        <v>19270</v>
      </c>
      <c r="K2570" s="238" t="s">
        <v>19064</v>
      </c>
      <c r="L2570" s="229"/>
      <c r="M2570" s="230"/>
    </row>
    <row r="2571" spans="2:13" ht="15" customHeight="1">
      <c r="B2571" s="228">
        <v>3959</v>
      </c>
      <c r="C2571" s="229" t="s">
        <v>21551</v>
      </c>
      <c r="D2571" s="160" t="s">
        <v>21552</v>
      </c>
      <c r="E2571" s="246" t="s">
        <v>133</v>
      </c>
      <c r="F2571" s="160" t="s">
        <v>134</v>
      </c>
      <c r="G2571" s="229" t="s">
        <v>182</v>
      </c>
      <c r="H2571" s="230">
        <v>1</v>
      </c>
      <c r="I2571" s="230">
        <v>4</v>
      </c>
      <c r="J2571" s="230" t="s">
        <v>19270</v>
      </c>
      <c r="K2571" s="238" t="s">
        <v>19064</v>
      </c>
      <c r="L2571" s="229"/>
      <c r="M2571" s="230"/>
    </row>
    <row r="2572" spans="2:13" ht="15" customHeight="1">
      <c r="B2572" s="228">
        <v>3952</v>
      </c>
      <c r="C2572" s="229" t="s">
        <v>21553</v>
      </c>
      <c r="D2572" s="160" t="s">
        <v>21554</v>
      </c>
      <c r="E2572" s="246" t="s">
        <v>133</v>
      </c>
      <c r="F2572" s="160" t="s">
        <v>134</v>
      </c>
      <c r="G2572" s="229" t="s">
        <v>182</v>
      </c>
      <c r="H2572" s="230">
        <v>1</v>
      </c>
      <c r="I2572" s="230">
        <v>4</v>
      </c>
      <c r="J2572" s="230" t="s">
        <v>19270</v>
      </c>
      <c r="K2572" s="238" t="s">
        <v>19064</v>
      </c>
      <c r="L2572" s="229"/>
      <c r="M2572" s="230"/>
    </row>
    <row r="2573" spans="2:13" ht="15" customHeight="1">
      <c r="B2573" s="228"/>
      <c r="C2573" s="229" t="s">
        <v>21555</v>
      </c>
      <c r="D2573" s="160" t="s">
        <v>21556</v>
      </c>
      <c r="E2573" s="246" t="s">
        <v>133</v>
      </c>
      <c r="F2573" s="160" t="s">
        <v>134</v>
      </c>
      <c r="G2573" s="229" t="s">
        <v>182</v>
      </c>
      <c r="H2573" s="230">
        <v>5</v>
      </c>
      <c r="I2573" s="230">
        <v>10</v>
      </c>
      <c r="J2573" s="230" t="s">
        <v>21557</v>
      </c>
      <c r="K2573" s="238" t="s">
        <v>19064</v>
      </c>
      <c r="L2573" s="229"/>
      <c r="M2573" s="230"/>
    </row>
    <row r="2574" spans="2:13" ht="15" customHeight="1">
      <c r="B2574" s="228">
        <v>2753</v>
      </c>
      <c r="C2574" s="229" t="s">
        <v>21558</v>
      </c>
      <c r="D2574" s="160" t="s">
        <v>21559</v>
      </c>
      <c r="E2574" s="246" t="s">
        <v>133</v>
      </c>
      <c r="F2574" s="160" t="s">
        <v>134</v>
      </c>
      <c r="G2574" s="229" t="s">
        <v>182</v>
      </c>
      <c r="H2574" s="230">
        <v>5</v>
      </c>
      <c r="I2574" s="230">
        <v>10</v>
      </c>
      <c r="J2574" s="230" t="s">
        <v>19627</v>
      </c>
      <c r="K2574" s="238" t="s">
        <v>19064</v>
      </c>
      <c r="L2574" s="229"/>
      <c r="M2574" s="230"/>
    </row>
    <row r="2575" spans="2:13" ht="15" customHeight="1">
      <c r="B2575" s="228">
        <v>2768</v>
      </c>
      <c r="C2575" s="229" t="s">
        <v>21560</v>
      </c>
      <c r="D2575" s="160" t="s">
        <v>21561</v>
      </c>
      <c r="E2575" s="246" t="s">
        <v>133</v>
      </c>
      <c r="F2575" s="160" t="s">
        <v>134</v>
      </c>
      <c r="G2575" s="229" t="s">
        <v>182</v>
      </c>
      <c r="H2575" s="230">
        <v>5</v>
      </c>
      <c r="I2575" s="230">
        <v>10</v>
      </c>
      <c r="J2575" s="230" t="s">
        <v>21478</v>
      </c>
      <c r="K2575" s="238" t="s">
        <v>19064</v>
      </c>
      <c r="L2575" s="229"/>
      <c r="M2575" s="230"/>
    </row>
    <row r="2576" spans="2:13" ht="15" customHeight="1">
      <c r="B2576" s="228">
        <v>2754</v>
      </c>
      <c r="C2576" s="229" t="s">
        <v>21562</v>
      </c>
      <c r="D2576" s="160" t="s">
        <v>21563</v>
      </c>
      <c r="E2576" s="246" t="s">
        <v>133</v>
      </c>
      <c r="F2576" s="160" t="s">
        <v>134</v>
      </c>
      <c r="G2576" s="229" t="s">
        <v>182</v>
      </c>
      <c r="H2576" s="230">
        <v>5</v>
      </c>
      <c r="I2576" s="230">
        <v>10</v>
      </c>
      <c r="J2576" s="230" t="s">
        <v>21478</v>
      </c>
      <c r="K2576" s="238" t="s">
        <v>19064</v>
      </c>
      <c r="L2576" s="229"/>
      <c r="M2576" s="230"/>
    </row>
    <row r="2577" spans="2:13" ht="15" customHeight="1">
      <c r="B2577" s="228">
        <v>2767</v>
      </c>
      <c r="C2577" s="229" t="s">
        <v>21564</v>
      </c>
      <c r="D2577" s="160" t="s">
        <v>21565</v>
      </c>
      <c r="E2577" s="246" t="s">
        <v>133</v>
      </c>
      <c r="F2577" s="160" t="s">
        <v>134</v>
      </c>
      <c r="G2577" s="229" t="s">
        <v>182</v>
      </c>
      <c r="H2577" s="230">
        <v>5</v>
      </c>
      <c r="I2577" s="230">
        <v>20</v>
      </c>
      <c r="J2577" s="230" t="s">
        <v>21478</v>
      </c>
      <c r="K2577" s="238" t="s">
        <v>19064</v>
      </c>
      <c r="L2577" s="229"/>
      <c r="M2577" s="230"/>
    </row>
    <row r="2578" spans="2:13" ht="15" customHeight="1">
      <c r="B2578" s="228">
        <v>6990</v>
      </c>
      <c r="C2578" s="229" t="s">
        <v>21566</v>
      </c>
      <c r="D2578" s="160" t="s">
        <v>21567</v>
      </c>
      <c r="E2578" s="246" t="s">
        <v>133</v>
      </c>
      <c r="F2578" s="160" t="s">
        <v>134</v>
      </c>
      <c r="G2578" s="229" t="s">
        <v>182</v>
      </c>
      <c r="H2578" s="230">
        <v>4</v>
      </c>
      <c r="I2578" s="230">
        <v>8</v>
      </c>
      <c r="J2578" s="230" t="s">
        <v>19336</v>
      </c>
      <c r="K2578" s="238" t="s">
        <v>19064</v>
      </c>
      <c r="L2578" s="229" t="s">
        <v>21568</v>
      </c>
      <c r="M2578" s="230" t="s">
        <v>21569</v>
      </c>
    </row>
    <row r="2579" spans="2:13" ht="15" customHeight="1">
      <c r="B2579" s="228">
        <v>3624</v>
      </c>
      <c r="C2579" s="229" t="s">
        <v>21570</v>
      </c>
      <c r="D2579" s="160" t="s">
        <v>21571</v>
      </c>
      <c r="E2579" s="246" t="s">
        <v>133</v>
      </c>
      <c r="F2579" s="160" t="s">
        <v>134</v>
      </c>
      <c r="G2579" s="229" t="s">
        <v>182</v>
      </c>
      <c r="H2579" s="230">
        <v>20</v>
      </c>
      <c r="I2579" s="230">
        <v>40</v>
      </c>
      <c r="J2579" s="230" t="s">
        <v>19499</v>
      </c>
      <c r="K2579" s="238" t="s">
        <v>19064</v>
      </c>
      <c r="L2579" s="229" t="s">
        <v>21572</v>
      </c>
      <c r="M2579" s="230"/>
    </row>
    <row r="2580" spans="2:13" ht="15" customHeight="1">
      <c r="B2580" s="228">
        <v>3842</v>
      </c>
      <c r="C2580" s="229" t="s">
        <v>21573</v>
      </c>
      <c r="D2580" s="160" t="s">
        <v>21574</v>
      </c>
      <c r="E2580" s="246" t="s">
        <v>133</v>
      </c>
      <c r="F2580" s="160" t="s">
        <v>134</v>
      </c>
      <c r="G2580" s="229" t="s">
        <v>182</v>
      </c>
      <c r="H2580" s="230">
        <v>1</v>
      </c>
      <c r="I2580" s="230">
        <v>2</v>
      </c>
      <c r="J2580" s="230" t="s">
        <v>19583</v>
      </c>
      <c r="K2580" s="238" t="s">
        <v>19064</v>
      </c>
      <c r="L2580" s="229"/>
      <c r="M2580" s="230"/>
    </row>
    <row r="2581" spans="2:13" ht="15" customHeight="1">
      <c r="B2581" s="228">
        <v>3841</v>
      </c>
      <c r="C2581" s="229" t="s">
        <v>21575</v>
      </c>
      <c r="D2581" s="160" t="s">
        <v>21576</v>
      </c>
      <c r="E2581" s="246" t="s">
        <v>133</v>
      </c>
      <c r="F2581" s="160" t="s">
        <v>134</v>
      </c>
      <c r="G2581" s="229" t="s">
        <v>182</v>
      </c>
      <c r="H2581" s="230">
        <v>1</v>
      </c>
      <c r="I2581" s="230">
        <v>2</v>
      </c>
      <c r="J2581" s="230" t="s">
        <v>19583</v>
      </c>
      <c r="K2581" s="238" t="s">
        <v>19064</v>
      </c>
      <c r="L2581" s="229"/>
      <c r="M2581" s="230"/>
    </row>
    <row r="2582" spans="2:13" ht="15" customHeight="1">
      <c r="B2582" s="228">
        <v>3840</v>
      </c>
      <c r="C2582" s="229" t="s">
        <v>21577</v>
      </c>
      <c r="D2582" s="160" t="s">
        <v>21578</v>
      </c>
      <c r="E2582" s="246" t="s">
        <v>133</v>
      </c>
      <c r="F2582" s="160" t="s">
        <v>134</v>
      </c>
      <c r="G2582" s="229" t="s">
        <v>182</v>
      </c>
      <c r="H2582" s="230">
        <v>1</v>
      </c>
      <c r="I2582" s="230">
        <v>2</v>
      </c>
      <c r="J2582" s="246" t="s">
        <v>19583</v>
      </c>
      <c r="K2582" s="238" t="s">
        <v>19064</v>
      </c>
      <c r="L2582" s="229"/>
      <c r="M2582" s="230"/>
    </row>
    <row r="2583" spans="2:13" ht="15" customHeight="1">
      <c r="B2583" s="228">
        <v>5553</v>
      </c>
      <c r="C2583" s="229" t="s">
        <v>21579</v>
      </c>
      <c r="D2583" s="160" t="s">
        <v>21580</v>
      </c>
      <c r="E2583" s="246" t="s">
        <v>133</v>
      </c>
      <c r="F2583" s="160" t="s">
        <v>134</v>
      </c>
      <c r="G2583" s="229" t="s">
        <v>182</v>
      </c>
      <c r="H2583" s="230">
        <v>1</v>
      </c>
      <c r="I2583" s="230">
        <v>2</v>
      </c>
      <c r="J2583" s="246"/>
      <c r="K2583" s="238" t="s">
        <v>19064</v>
      </c>
      <c r="L2583" s="229"/>
      <c r="M2583" s="230" t="s">
        <v>21581</v>
      </c>
    </row>
    <row r="2584" spans="2:13" ht="15" customHeight="1">
      <c r="B2584" s="228">
        <v>6332</v>
      </c>
      <c r="C2584" s="229" t="s">
        <v>21582</v>
      </c>
      <c r="D2584" s="160" t="s">
        <v>21583</v>
      </c>
      <c r="E2584" s="246" t="s">
        <v>133</v>
      </c>
      <c r="F2584" s="160" t="s">
        <v>134</v>
      </c>
      <c r="G2584" s="229" t="s">
        <v>182</v>
      </c>
      <c r="H2584" s="230">
        <v>1</v>
      </c>
      <c r="I2584" s="230">
        <v>2</v>
      </c>
      <c r="J2584" s="246" t="s">
        <v>21584</v>
      </c>
      <c r="K2584" s="238" t="s">
        <v>19064</v>
      </c>
      <c r="L2584" s="229"/>
      <c r="M2584" s="230"/>
    </row>
    <row r="2585" spans="2:13" ht="15" customHeight="1">
      <c r="B2585" s="228">
        <v>6333</v>
      </c>
      <c r="C2585" s="229" t="s">
        <v>21585</v>
      </c>
      <c r="D2585" s="160" t="s">
        <v>21586</v>
      </c>
      <c r="E2585" s="246" t="s">
        <v>133</v>
      </c>
      <c r="F2585" s="160" t="s">
        <v>134</v>
      </c>
      <c r="G2585" s="229" t="s">
        <v>182</v>
      </c>
      <c r="H2585" s="230">
        <v>1</v>
      </c>
      <c r="I2585" s="230">
        <v>2</v>
      </c>
      <c r="J2585" s="246" t="s">
        <v>21584</v>
      </c>
      <c r="K2585" s="238" t="s">
        <v>19064</v>
      </c>
      <c r="L2585" s="229"/>
      <c r="M2585" s="230"/>
    </row>
    <row r="2586" spans="2:13" ht="15" customHeight="1">
      <c r="B2586" s="228"/>
      <c r="C2586" s="229" t="s">
        <v>21587</v>
      </c>
      <c r="D2586" s="160" t="s">
        <v>21588</v>
      </c>
      <c r="E2586" s="246" t="s">
        <v>133</v>
      </c>
      <c r="F2586" s="160" t="s">
        <v>134</v>
      </c>
      <c r="G2586" s="229" t="s">
        <v>182</v>
      </c>
      <c r="H2586" s="230">
        <v>1</v>
      </c>
      <c r="I2586" s="230">
        <v>2</v>
      </c>
      <c r="J2586" s="246" t="s">
        <v>21584</v>
      </c>
      <c r="K2586" s="238" t="s">
        <v>19064</v>
      </c>
      <c r="L2586" s="229"/>
      <c r="M2586" s="230"/>
    </row>
    <row r="2587" spans="2:13" ht="15" customHeight="1">
      <c r="B2587" s="228"/>
      <c r="C2587" s="229" t="s">
        <v>21589</v>
      </c>
      <c r="D2587" s="160" t="s">
        <v>21590</v>
      </c>
      <c r="E2587" s="246" t="s">
        <v>133</v>
      </c>
      <c r="F2587" s="160" t="s">
        <v>134</v>
      </c>
      <c r="G2587" s="229" t="s">
        <v>182</v>
      </c>
      <c r="H2587" s="230">
        <v>1</v>
      </c>
      <c r="I2587" s="230">
        <v>2</v>
      </c>
      <c r="J2587" s="246" t="s">
        <v>21584</v>
      </c>
      <c r="K2587" s="238" t="s">
        <v>19064</v>
      </c>
      <c r="L2587" s="229"/>
      <c r="M2587" s="230"/>
    </row>
    <row r="2588" spans="2:13" ht="15" customHeight="1">
      <c r="B2588" s="228"/>
      <c r="C2588" s="229" t="s">
        <v>21591</v>
      </c>
      <c r="D2588" s="160" t="s">
        <v>21592</v>
      </c>
      <c r="E2588" s="246" t="s">
        <v>133</v>
      </c>
      <c r="F2588" s="160" t="s">
        <v>134</v>
      </c>
      <c r="G2588" s="229" t="s">
        <v>182</v>
      </c>
      <c r="H2588" s="230">
        <v>1</v>
      </c>
      <c r="I2588" s="230">
        <v>2</v>
      </c>
      <c r="J2588" s="246" t="s">
        <v>21584</v>
      </c>
      <c r="K2588" s="238" t="s">
        <v>19064</v>
      </c>
      <c r="L2588" s="229"/>
      <c r="M2588" s="230"/>
    </row>
    <row r="2589" spans="2:13" ht="15" customHeight="1">
      <c r="B2589" s="228">
        <v>2744</v>
      </c>
      <c r="C2589" s="229" t="s">
        <v>21593</v>
      </c>
      <c r="D2589" s="160" t="s">
        <v>21594</v>
      </c>
      <c r="E2589" s="246" t="s">
        <v>133</v>
      </c>
      <c r="F2589" s="160" t="s">
        <v>134</v>
      </c>
      <c r="G2589" s="229" t="s">
        <v>182</v>
      </c>
      <c r="H2589" s="230">
        <v>5</v>
      </c>
      <c r="I2589" s="230">
        <v>10</v>
      </c>
      <c r="J2589" s="230" t="s">
        <v>21595</v>
      </c>
      <c r="K2589" s="238" t="s">
        <v>19064</v>
      </c>
      <c r="L2589" s="229" t="s">
        <v>19206</v>
      </c>
      <c r="M2589" s="230"/>
    </row>
    <row r="2590" spans="2:13" ht="15" customHeight="1">
      <c r="B2590" s="228">
        <v>4177</v>
      </c>
      <c r="C2590" s="229" t="s">
        <v>21596</v>
      </c>
      <c r="D2590" s="160" t="s">
        <v>21597</v>
      </c>
      <c r="E2590" s="246" t="s">
        <v>133</v>
      </c>
      <c r="F2590" s="160" t="s">
        <v>134</v>
      </c>
      <c r="G2590" s="229" t="s">
        <v>182</v>
      </c>
      <c r="H2590" s="230">
        <v>5</v>
      </c>
      <c r="I2590" s="230">
        <v>18</v>
      </c>
      <c r="J2590" s="246" t="s">
        <v>19097</v>
      </c>
      <c r="K2590" s="238" t="s">
        <v>19064</v>
      </c>
      <c r="L2590" s="229" t="s">
        <v>19206</v>
      </c>
      <c r="M2590" s="230"/>
    </row>
    <row r="2591" spans="2:13" ht="15" customHeight="1">
      <c r="B2591" s="228"/>
      <c r="C2591" s="229" t="s">
        <v>21598</v>
      </c>
      <c r="D2591" s="160" t="s">
        <v>21599</v>
      </c>
      <c r="E2591" s="246" t="s">
        <v>133</v>
      </c>
      <c r="F2591" s="160" t="s">
        <v>134</v>
      </c>
      <c r="G2591" s="229" t="s">
        <v>182</v>
      </c>
      <c r="H2591" s="230">
        <v>20</v>
      </c>
      <c r="I2591" s="230">
        <v>100</v>
      </c>
      <c r="J2591" s="230" t="s">
        <v>21523</v>
      </c>
      <c r="K2591" s="238" t="s">
        <v>19064</v>
      </c>
      <c r="L2591" s="229"/>
      <c r="M2591" s="230"/>
    </row>
    <row r="2592" spans="2:13" ht="15" customHeight="1">
      <c r="B2592" s="228"/>
      <c r="C2592" s="229" t="s">
        <v>21600</v>
      </c>
      <c r="D2592" s="160" t="s">
        <v>21601</v>
      </c>
      <c r="E2592" s="246" t="s">
        <v>133</v>
      </c>
      <c r="F2592" s="160" t="s">
        <v>134</v>
      </c>
      <c r="G2592" s="229" t="s">
        <v>182</v>
      </c>
      <c r="H2592" s="230">
        <v>1</v>
      </c>
      <c r="I2592" s="230">
        <v>2</v>
      </c>
      <c r="J2592" s="230"/>
      <c r="K2592" s="238" t="s">
        <v>19064</v>
      </c>
      <c r="L2592" s="229"/>
      <c r="M2592" s="230"/>
    </row>
    <row r="2593" spans="2:13" ht="15" customHeight="1">
      <c r="B2593" s="228">
        <v>3592</v>
      </c>
      <c r="C2593" s="229" t="s">
        <v>21602</v>
      </c>
      <c r="D2593" s="160" t="s">
        <v>21603</v>
      </c>
      <c r="E2593" s="246" t="s">
        <v>133</v>
      </c>
      <c r="F2593" s="160" t="s">
        <v>134</v>
      </c>
      <c r="G2593" s="229" t="s">
        <v>182</v>
      </c>
      <c r="H2593" s="230">
        <v>5</v>
      </c>
      <c r="I2593" s="230">
        <v>20</v>
      </c>
      <c r="J2593" s="230" t="s">
        <v>19540</v>
      </c>
      <c r="K2593" s="238" t="s">
        <v>19064</v>
      </c>
      <c r="L2593" s="229"/>
      <c r="M2593" s="230"/>
    </row>
    <row r="2594" spans="2:13" ht="15" customHeight="1">
      <c r="B2594" s="228"/>
      <c r="C2594" s="229" t="s">
        <v>21604</v>
      </c>
      <c r="D2594" s="160" t="s">
        <v>21605</v>
      </c>
      <c r="E2594" s="246" t="s">
        <v>133</v>
      </c>
      <c r="F2594" s="160" t="s">
        <v>134</v>
      </c>
      <c r="G2594" s="229" t="s">
        <v>182</v>
      </c>
      <c r="H2594" s="230">
        <v>10</v>
      </c>
      <c r="I2594" s="230">
        <v>20</v>
      </c>
      <c r="J2594" s="230"/>
      <c r="K2594" s="238" t="s">
        <v>19064</v>
      </c>
      <c r="L2594" s="229"/>
      <c r="M2594" s="230"/>
    </row>
    <row r="2595" spans="2:13" ht="15" customHeight="1">
      <c r="B2595" s="228">
        <v>2745</v>
      </c>
      <c r="C2595" s="229" t="s">
        <v>21606</v>
      </c>
      <c r="D2595" s="160" t="s">
        <v>21607</v>
      </c>
      <c r="E2595" s="246" t="s">
        <v>133</v>
      </c>
      <c r="F2595" s="160" t="s">
        <v>134</v>
      </c>
      <c r="G2595" s="229" t="s">
        <v>182</v>
      </c>
      <c r="H2595" s="230">
        <v>2</v>
      </c>
      <c r="I2595" s="230">
        <v>4</v>
      </c>
      <c r="J2595" s="230" t="s">
        <v>19070</v>
      </c>
      <c r="K2595" s="238" t="s">
        <v>19064</v>
      </c>
      <c r="L2595" s="229"/>
      <c r="M2595" s="230"/>
    </row>
    <row r="2596" spans="2:13" ht="15" customHeight="1">
      <c r="B2596" s="228">
        <v>4809</v>
      </c>
      <c r="C2596" s="229" t="s">
        <v>21608</v>
      </c>
      <c r="D2596" s="160" t="s">
        <v>21609</v>
      </c>
      <c r="E2596" s="246" t="s">
        <v>133</v>
      </c>
      <c r="F2596" s="160" t="s">
        <v>134</v>
      </c>
      <c r="G2596" s="229" t="s">
        <v>182</v>
      </c>
      <c r="H2596" s="230">
        <v>1</v>
      </c>
      <c r="I2596" s="230">
        <v>2</v>
      </c>
      <c r="J2596" s="230" t="s">
        <v>21610</v>
      </c>
      <c r="K2596" s="238" t="s">
        <v>19064</v>
      </c>
      <c r="L2596" s="229"/>
      <c r="M2596" s="230"/>
    </row>
    <row r="2597" spans="2:13" ht="15" customHeight="1">
      <c r="B2597" s="228">
        <v>3696</v>
      </c>
      <c r="C2597" s="229" t="s">
        <v>21611</v>
      </c>
      <c r="D2597" s="160" t="s">
        <v>21612</v>
      </c>
      <c r="E2597" s="246" t="s">
        <v>133</v>
      </c>
      <c r="F2597" s="160" t="s">
        <v>134</v>
      </c>
      <c r="G2597" s="229" t="s">
        <v>182</v>
      </c>
      <c r="H2597" s="230">
        <v>1</v>
      </c>
      <c r="I2597" s="230">
        <v>2</v>
      </c>
      <c r="J2597" s="230" t="s">
        <v>19531</v>
      </c>
      <c r="K2597" s="238" t="s">
        <v>19064</v>
      </c>
      <c r="L2597" s="229" t="s">
        <v>19922</v>
      </c>
      <c r="M2597" s="230"/>
    </row>
    <row r="2598" spans="2:13" ht="15" customHeight="1">
      <c r="B2598" s="228">
        <v>3697</v>
      </c>
      <c r="C2598" s="229" t="s">
        <v>21613</v>
      </c>
      <c r="D2598" s="160" t="s">
        <v>21614</v>
      </c>
      <c r="E2598" s="246" t="s">
        <v>133</v>
      </c>
      <c r="F2598" s="160" t="s">
        <v>134</v>
      </c>
      <c r="G2598" s="229" t="s">
        <v>182</v>
      </c>
      <c r="H2598" s="230">
        <v>1</v>
      </c>
      <c r="I2598" s="230">
        <v>2</v>
      </c>
      <c r="J2598" s="230" t="s">
        <v>21450</v>
      </c>
      <c r="K2598" s="238" t="s">
        <v>19064</v>
      </c>
      <c r="L2598" s="229" t="s">
        <v>19922</v>
      </c>
      <c r="M2598" s="230"/>
    </row>
    <row r="2599" spans="2:13" ht="15" customHeight="1">
      <c r="B2599" s="228">
        <v>3757</v>
      </c>
      <c r="C2599" s="229" t="s">
        <v>21615</v>
      </c>
      <c r="D2599" s="160" t="s">
        <v>21616</v>
      </c>
      <c r="E2599" s="246" t="s">
        <v>133</v>
      </c>
      <c r="F2599" s="160" t="s">
        <v>134</v>
      </c>
      <c r="G2599" s="229" t="s">
        <v>182</v>
      </c>
      <c r="H2599" s="230">
        <v>1</v>
      </c>
      <c r="I2599" s="230">
        <v>2</v>
      </c>
      <c r="J2599" s="230" t="s">
        <v>21617</v>
      </c>
      <c r="K2599" s="238" t="s">
        <v>19064</v>
      </c>
      <c r="L2599" s="229"/>
      <c r="M2599" s="230"/>
    </row>
    <row r="2600" spans="2:13" ht="15" customHeight="1">
      <c r="B2600" s="228">
        <v>3758</v>
      </c>
      <c r="C2600" s="229" t="s">
        <v>21618</v>
      </c>
      <c r="D2600" s="160" t="s">
        <v>21619</v>
      </c>
      <c r="E2600" s="246" t="s">
        <v>133</v>
      </c>
      <c r="F2600" s="160" t="s">
        <v>134</v>
      </c>
      <c r="G2600" s="229" t="s">
        <v>182</v>
      </c>
      <c r="H2600" s="230">
        <v>1</v>
      </c>
      <c r="I2600" s="230">
        <v>10</v>
      </c>
      <c r="J2600" s="230">
        <v>5</v>
      </c>
      <c r="K2600" s="238" t="s">
        <v>19064</v>
      </c>
      <c r="L2600" s="229"/>
      <c r="M2600" s="230"/>
    </row>
    <row r="2601" spans="2:13" ht="15" customHeight="1">
      <c r="B2601" s="228">
        <v>3699</v>
      </c>
      <c r="C2601" s="229" t="s">
        <v>21620</v>
      </c>
      <c r="D2601" s="160" t="s">
        <v>21621</v>
      </c>
      <c r="E2601" s="246" t="s">
        <v>133</v>
      </c>
      <c r="F2601" s="160" t="s">
        <v>134</v>
      </c>
      <c r="G2601" s="229" t="s">
        <v>182</v>
      </c>
      <c r="H2601" s="230">
        <v>1</v>
      </c>
      <c r="I2601" s="230">
        <v>2</v>
      </c>
      <c r="J2601" s="230" t="s">
        <v>19531</v>
      </c>
      <c r="K2601" s="238" t="s">
        <v>19064</v>
      </c>
      <c r="L2601" s="229"/>
      <c r="M2601" s="230"/>
    </row>
    <row r="2602" spans="2:13" ht="15" customHeight="1">
      <c r="B2602" s="228">
        <v>4573</v>
      </c>
      <c r="C2602" s="229" t="s">
        <v>21622</v>
      </c>
      <c r="D2602" s="160" t="s">
        <v>21623</v>
      </c>
      <c r="E2602" s="246" t="s">
        <v>133</v>
      </c>
      <c r="F2602" s="160" t="s">
        <v>134</v>
      </c>
      <c r="G2602" s="229" t="s">
        <v>182</v>
      </c>
      <c r="H2602" s="230">
        <v>1</v>
      </c>
      <c r="I2602" s="230">
        <v>2</v>
      </c>
      <c r="J2602" s="230" t="s">
        <v>21624</v>
      </c>
      <c r="K2602" s="238" t="s">
        <v>19064</v>
      </c>
      <c r="L2602" s="229"/>
      <c r="M2602" s="230"/>
    </row>
    <row r="2603" spans="2:13" ht="15" customHeight="1">
      <c r="B2603" s="228">
        <v>3106</v>
      </c>
      <c r="C2603" s="229" t="s">
        <v>21625</v>
      </c>
      <c r="D2603" s="160" t="s">
        <v>21626</v>
      </c>
      <c r="E2603" s="246" t="s">
        <v>133</v>
      </c>
      <c r="F2603" s="160" t="s">
        <v>134</v>
      </c>
      <c r="G2603" s="229" t="s">
        <v>182</v>
      </c>
      <c r="H2603" s="230">
        <v>1</v>
      </c>
      <c r="I2603" s="230">
        <v>2</v>
      </c>
      <c r="J2603" s="230" t="s">
        <v>19336</v>
      </c>
      <c r="K2603" s="238" t="s">
        <v>19064</v>
      </c>
      <c r="L2603" s="229"/>
      <c r="M2603" s="230"/>
    </row>
    <row r="2604" spans="2:13" ht="15" customHeight="1">
      <c r="B2604" s="228"/>
      <c r="C2604" s="229" t="s">
        <v>21627</v>
      </c>
      <c r="D2604" s="160" t="s">
        <v>21628</v>
      </c>
      <c r="E2604" s="246" t="s">
        <v>133</v>
      </c>
      <c r="F2604" s="160" t="s">
        <v>134</v>
      </c>
      <c r="G2604" s="229" t="s">
        <v>182</v>
      </c>
      <c r="H2604" s="230">
        <v>15</v>
      </c>
      <c r="I2604" s="230">
        <v>30</v>
      </c>
      <c r="J2604" s="230"/>
      <c r="K2604" s="238" t="s">
        <v>19064</v>
      </c>
      <c r="L2604" s="229" t="s">
        <v>21572</v>
      </c>
      <c r="M2604" s="230"/>
    </row>
    <row r="2605" spans="2:13" ht="15" customHeight="1">
      <c r="B2605" s="228">
        <v>2774</v>
      </c>
      <c r="C2605" s="229" t="s">
        <v>21629</v>
      </c>
      <c r="D2605" s="160" t="s">
        <v>21630</v>
      </c>
      <c r="E2605" s="246" t="s">
        <v>133</v>
      </c>
      <c r="F2605" s="160" t="s">
        <v>134</v>
      </c>
      <c r="G2605" s="229" t="s">
        <v>182</v>
      </c>
      <c r="H2605" s="230">
        <v>4</v>
      </c>
      <c r="I2605" s="230">
        <v>8</v>
      </c>
      <c r="J2605" s="230" t="s">
        <v>19070</v>
      </c>
      <c r="K2605" s="238" t="s">
        <v>19064</v>
      </c>
      <c r="L2605" s="229" t="s">
        <v>19206</v>
      </c>
      <c r="M2605" s="230"/>
    </row>
    <row r="2606" spans="2:13" ht="15" customHeight="1">
      <c r="B2606" s="228">
        <v>6820</v>
      </c>
      <c r="C2606" s="229" t="s">
        <v>21631</v>
      </c>
      <c r="D2606" s="160" t="s">
        <v>21632</v>
      </c>
      <c r="E2606" s="246" t="s">
        <v>133</v>
      </c>
      <c r="F2606" s="160" t="s">
        <v>134</v>
      </c>
      <c r="G2606" s="229" t="s">
        <v>182</v>
      </c>
      <c r="H2606" s="230">
        <v>5</v>
      </c>
      <c r="I2606" s="230">
        <v>8</v>
      </c>
      <c r="J2606" s="230" t="s">
        <v>21633</v>
      </c>
      <c r="K2606" s="238" t="s">
        <v>19064</v>
      </c>
      <c r="L2606" s="229" t="s">
        <v>21634</v>
      </c>
      <c r="M2606" s="230"/>
    </row>
    <row r="2607" spans="2:13" ht="15" customHeight="1">
      <c r="B2607" s="228">
        <v>6183</v>
      </c>
      <c r="C2607" s="229" t="s">
        <v>21635</v>
      </c>
      <c r="D2607" s="160" t="s">
        <v>21636</v>
      </c>
      <c r="E2607" s="246" t="s">
        <v>133</v>
      </c>
      <c r="F2607" s="160" t="s">
        <v>134</v>
      </c>
      <c r="G2607" s="229" t="s">
        <v>182</v>
      </c>
      <c r="H2607" s="230">
        <v>2</v>
      </c>
      <c r="I2607" s="230">
        <v>6</v>
      </c>
      <c r="J2607" s="230" t="s">
        <v>19228</v>
      </c>
      <c r="K2607" s="238" t="s">
        <v>19064</v>
      </c>
      <c r="L2607" s="229"/>
      <c r="M2607" s="230"/>
    </row>
    <row r="2608" spans="2:13" ht="15" customHeight="1">
      <c r="B2608" s="228">
        <v>3108</v>
      </c>
      <c r="C2608" s="229" t="s">
        <v>21637</v>
      </c>
      <c r="D2608" s="160" t="s">
        <v>21638</v>
      </c>
      <c r="E2608" s="246" t="s">
        <v>133</v>
      </c>
      <c r="F2608" s="160" t="s">
        <v>134</v>
      </c>
      <c r="G2608" s="229" t="s">
        <v>182</v>
      </c>
      <c r="H2608" s="230">
        <v>6</v>
      </c>
      <c r="I2608" s="230">
        <v>20</v>
      </c>
      <c r="J2608" s="230" t="s">
        <v>21639</v>
      </c>
      <c r="K2608" s="238" t="s">
        <v>19064</v>
      </c>
      <c r="L2608" s="229"/>
      <c r="M2608" s="230"/>
    </row>
    <row r="2609" spans="2:13" ht="15" customHeight="1">
      <c r="B2609" s="228"/>
      <c r="C2609" s="229" t="s">
        <v>21640</v>
      </c>
      <c r="D2609" s="160" t="s">
        <v>21641</v>
      </c>
      <c r="E2609" s="246" t="s">
        <v>133</v>
      </c>
      <c r="F2609" s="160" t="s">
        <v>134</v>
      </c>
      <c r="G2609" s="229" t="s">
        <v>182</v>
      </c>
      <c r="H2609" s="230">
        <v>4</v>
      </c>
      <c r="I2609" s="230">
        <v>20</v>
      </c>
      <c r="J2609" s="230" t="s">
        <v>19732</v>
      </c>
      <c r="K2609" s="238" t="s">
        <v>19064</v>
      </c>
      <c r="L2609" s="229"/>
      <c r="M2609" s="230"/>
    </row>
    <row r="2610" spans="2:13" ht="15" customHeight="1">
      <c r="B2610" s="228">
        <v>5709</v>
      </c>
      <c r="C2610" s="229" t="s">
        <v>21642</v>
      </c>
      <c r="D2610" s="160" t="s">
        <v>21643</v>
      </c>
      <c r="E2610" s="246" t="s">
        <v>133</v>
      </c>
      <c r="F2610" s="160" t="s">
        <v>134</v>
      </c>
      <c r="G2610" s="229" t="s">
        <v>182</v>
      </c>
      <c r="H2610" s="230">
        <v>2</v>
      </c>
      <c r="I2610" s="230">
        <v>3</v>
      </c>
      <c r="J2610" s="230" t="s">
        <v>21644</v>
      </c>
      <c r="K2610" s="238" t="s">
        <v>19064</v>
      </c>
      <c r="L2610" s="229" t="s">
        <v>20435</v>
      </c>
      <c r="M2610" s="230" t="s">
        <v>19225</v>
      </c>
    </row>
    <row r="2611" spans="2:13" ht="15" customHeight="1">
      <c r="B2611" s="228">
        <v>4705</v>
      </c>
      <c r="C2611" s="229" t="s">
        <v>21645</v>
      </c>
      <c r="D2611" s="160" t="s">
        <v>21646</v>
      </c>
      <c r="E2611" s="246" t="s">
        <v>133</v>
      </c>
      <c r="F2611" s="160" t="s">
        <v>134</v>
      </c>
      <c r="G2611" s="229" t="s">
        <v>182</v>
      </c>
      <c r="H2611" s="230">
        <v>2</v>
      </c>
      <c r="I2611" s="230">
        <v>3</v>
      </c>
      <c r="J2611" s="230" t="s">
        <v>21647</v>
      </c>
      <c r="K2611" s="238" t="s">
        <v>19064</v>
      </c>
      <c r="L2611" s="229" t="s">
        <v>20435</v>
      </c>
      <c r="M2611" s="230" t="s">
        <v>19225</v>
      </c>
    </row>
    <row r="2612" spans="2:13" ht="15" customHeight="1">
      <c r="B2612" s="228">
        <v>3707</v>
      </c>
      <c r="C2612" s="229" t="s">
        <v>21648</v>
      </c>
      <c r="D2612" s="160" t="s">
        <v>21649</v>
      </c>
      <c r="E2612" s="246" t="s">
        <v>133</v>
      </c>
      <c r="F2612" s="160" t="s">
        <v>134</v>
      </c>
      <c r="G2612" s="229" t="s">
        <v>182</v>
      </c>
      <c r="H2612" s="230">
        <v>10</v>
      </c>
      <c r="I2612" s="230">
        <v>20</v>
      </c>
      <c r="J2612" s="230" t="s">
        <v>19182</v>
      </c>
      <c r="K2612" s="238" t="s">
        <v>19064</v>
      </c>
      <c r="L2612" s="229" t="s">
        <v>20435</v>
      </c>
      <c r="M2612" s="230" t="s">
        <v>19225</v>
      </c>
    </row>
    <row r="2613" spans="2:13" ht="15" customHeight="1">
      <c r="B2613" s="228">
        <v>3708</v>
      </c>
      <c r="C2613" s="229" t="s">
        <v>21650</v>
      </c>
      <c r="D2613" s="160" t="s">
        <v>21651</v>
      </c>
      <c r="E2613" s="246" t="s">
        <v>133</v>
      </c>
      <c r="F2613" s="160" t="s">
        <v>134</v>
      </c>
      <c r="G2613" s="229" t="s">
        <v>182</v>
      </c>
      <c r="H2613" s="230">
        <v>10</v>
      </c>
      <c r="I2613" s="230">
        <v>20</v>
      </c>
      <c r="J2613" s="230" t="s">
        <v>19182</v>
      </c>
      <c r="K2613" s="238" t="s">
        <v>19064</v>
      </c>
      <c r="L2613" s="229" t="s">
        <v>20435</v>
      </c>
      <c r="M2613" s="230" t="s">
        <v>19225</v>
      </c>
    </row>
    <row r="2614" spans="2:13" ht="15" customHeight="1">
      <c r="B2614" s="228">
        <v>7287</v>
      </c>
      <c r="C2614" s="242" t="s">
        <v>21652</v>
      </c>
      <c r="D2614" s="243" t="s">
        <v>21653</v>
      </c>
      <c r="E2614" s="260" t="s">
        <v>133</v>
      </c>
      <c r="F2614" s="243" t="s">
        <v>134</v>
      </c>
      <c r="G2614" s="242" t="s">
        <v>182</v>
      </c>
      <c r="H2614" s="244">
        <v>5</v>
      </c>
      <c r="I2614" s="244">
        <v>10</v>
      </c>
      <c r="J2614" s="244"/>
      <c r="K2614" s="267" t="s">
        <v>19064</v>
      </c>
      <c r="L2614" s="229"/>
      <c r="M2614" s="230"/>
    </row>
    <row r="2615" spans="2:13" ht="15" customHeight="1">
      <c r="B2615" s="228"/>
      <c r="C2615" s="229" t="s">
        <v>21654</v>
      </c>
      <c r="D2615" s="160" t="s">
        <v>21655</v>
      </c>
      <c r="E2615" s="246" t="s">
        <v>133</v>
      </c>
      <c r="F2615" s="160" t="s">
        <v>134</v>
      </c>
      <c r="G2615" s="229" t="s">
        <v>182</v>
      </c>
      <c r="H2615" s="230">
        <v>5</v>
      </c>
      <c r="I2615" s="230">
        <v>10</v>
      </c>
      <c r="J2615" s="230"/>
      <c r="K2615" s="238" t="s">
        <v>19064</v>
      </c>
      <c r="L2615" s="229"/>
      <c r="M2615" s="230"/>
    </row>
    <row r="2616" spans="2:13" ht="15" customHeight="1">
      <c r="B2616" s="228"/>
      <c r="C2616" s="229" t="s">
        <v>21656</v>
      </c>
      <c r="D2616" s="160" t="s">
        <v>21657</v>
      </c>
      <c r="E2616" s="246" t="s">
        <v>133</v>
      </c>
      <c r="F2616" s="160" t="s">
        <v>134</v>
      </c>
      <c r="G2616" s="229" t="s">
        <v>182</v>
      </c>
      <c r="H2616" s="230">
        <v>5</v>
      </c>
      <c r="I2616" s="230">
        <v>10</v>
      </c>
      <c r="J2616" s="230"/>
      <c r="K2616" s="238" t="s">
        <v>19064</v>
      </c>
      <c r="L2616" s="229"/>
      <c r="M2616" s="230"/>
    </row>
    <row r="2617" spans="2:13" ht="15" customHeight="1">
      <c r="B2617" s="228"/>
      <c r="C2617" s="229" t="s">
        <v>21658</v>
      </c>
      <c r="D2617" s="160" t="s">
        <v>21659</v>
      </c>
      <c r="E2617" s="246" t="s">
        <v>133</v>
      </c>
      <c r="F2617" s="160" t="s">
        <v>134</v>
      </c>
      <c r="G2617" s="229" t="s">
        <v>182</v>
      </c>
      <c r="H2617" s="230">
        <v>5</v>
      </c>
      <c r="I2617" s="230">
        <v>10</v>
      </c>
      <c r="J2617" s="230"/>
      <c r="K2617" s="238" t="s">
        <v>19064</v>
      </c>
      <c r="L2617" s="229"/>
      <c r="M2617" s="230"/>
    </row>
    <row r="2618" spans="2:13" ht="15" customHeight="1">
      <c r="B2618" s="228">
        <v>7288</v>
      </c>
      <c r="C2618" s="229" t="s">
        <v>21660</v>
      </c>
      <c r="D2618" s="160" t="s">
        <v>21661</v>
      </c>
      <c r="E2618" s="246" t="s">
        <v>133</v>
      </c>
      <c r="F2618" s="160" t="s">
        <v>134</v>
      </c>
      <c r="G2618" s="229" t="s">
        <v>182</v>
      </c>
      <c r="H2618" s="230">
        <v>5</v>
      </c>
      <c r="I2618" s="230">
        <v>10</v>
      </c>
      <c r="J2618" s="230" t="s">
        <v>20228</v>
      </c>
      <c r="K2618" s="238" t="s">
        <v>19064</v>
      </c>
      <c r="L2618" s="229"/>
      <c r="M2618" s="230"/>
    </row>
    <row r="2619" spans="2:13" ht="15" customHeight="1">
      <c r="B2619" s="228"/>
      <c r="C2619" s="229" t="s">
        <v>21662</v>
      </c>
      <c r="D2619" s="160" t="s">
        <v>21663</v>
      </c>
      <c r="E2619" s="246" t="s">
        <v>133</v>
      </c>
      <c r="F2619" s="160" t="s">
        <v>134</v>
      </c>
      <c r="G2619" s="229" t="s">
        <v>182</v>
      </c>
      <c r="H2619" s="230">
        <v>5</v>
      </c>
      <c r="I2619" s="230">
        <v>10</v>
      </c>
      <c r="J2619" s="230"/>
      <c r="K2619" s="238" t="s">
        <v>19064</v>
      </c>
      <c r="L2619" s="229"/>
      <c r="M2619" s="230"/>
    </row>
    <row r="2620" spans="2:13" ht="15" customHeight="1">
      <c r="B2620" s="228"/>
      <c r="C2620" s="229" t="s">
        <v>21664</v>
      </c>
      <c r="D2620" s="160" t="s">
        <v>21665</v>
      </c>
      <c r="E2620" s="246" t="s">
        <v>133</v>
      </c>
      <c r="F2620" s="160" t="s">
        <v>134</v>
      </c>
      <c r="G2620" s="229" t="s">
        <v>182</v>
      </c>
      <c r="H2620" s="230">
        <v>5</v>
      </c>
      <c r="I2620" s="230">
        <v>10</v>
      </c>
      <c r="J2620" s="230"/>
      <c r="K2620" s="238" t="s">
        <v>19064</v>
      </c>
      <c r="L2620" s="229"/>
      <c r="M2620" s="230"/>
    </row>
    <row r="2621" spans="2:13" ht="15" customHeight="1">
      <c r="B2621" s="228">
        <v>7289</v>
      </c>
      <c r="C2621" s="242" t="s">
        <v>21666</v>
      </c>
      <c r="D2621" s="243" t="s">
        <v>21667</v>
      </c>
      <c r="E2621" s="260" t="s">
        <v>133</v>
      </c>
      <c r="F2621" s="243" t="s">
        <v>134</v>
      </c>
      <c r="G2621" s="242" t="s">
        <v>182</v>
      </c>
      <c r="H2621" s="244">
        <v>5</v>
      </c>
      <c r="I2621" s="244">
        <v>10</v>
      </c>
      <c r="J2621" s="244"/>
      <c r="K2621" s="238" t="s">
        <v>19064</v>
      </c>
      <c r="L2621" s="229"/>
      <c r="M2621" s="230"/>
    </row>
    <row r="2622" spans="2:13" ht="15" customHeight="1">
      <c r="B2622" s="228"/>
      <c r="C2622" s="229" t="s">
        <v>21668</v>
      </c>
      <c r="D2622" s="160" t="s">
        <v>21669</v>
      </c>
      <c r="E2622" s="246" t="s">
        <v>133</v>
      </c>
      <c r="F2622" s="160" t="s">
        <v>134</v>
      </c>
      <c r="G2622" s="229" t="s">
        <v>182</v>
      </c>
      <c r="H2622" s="230">
        <v>5</v>
      </c>
      <c r="I2622" s="230">
        <v>10</v>
      </c>
      <c r="J2622" s="230"/>
      <c r="K2622" s="238" t="s">
        <v>19064</v>
      </c>
      <c r="L2622" s="229"/>
      <c r="M2622" s="230"/>
    </row>
    <row r="2623" spans="2:13" ht="15" customHeight="1">
      <c r="B2623" s="228"/>
      <c r="C2623" s="229" t="s">
        <v>21670</v>
      </c>
      <c r="D2623" s="160" t="s">
        <v>5366</v>
      </c>
      <c r="E2623" s="230" t="s">
        <v>133</v>
      </c>
      <c r="F2623" s="160" t="s">
        <v>134</v>
      </c>
      <c r="G2623" s="229" t="s">
        <v>182</v>
      </c>
      <c r="H2623" s="230">
        <v>1</v>
      </c>
      <c r="I2623" s="230">
        <v>2</v>
      </c>
      <c r="J2623" s="230"/>
      <c r="K2623" s="233" t="s">
        <v>19064</v>
      </c>
      <c r="L2623" s="229"/>
      <c r="M2623" s="230"/>
    </row>
    <row r="2624" spans="2:13" ht="15" customHeight="1">
      <c r="B2624" s="228"/>
      <c r="C2624" s="229" t="s">
        <v>21671</v>
      </c>
      <c r="D2624" s="160" t="s">
        <v>21672</v>
      </c>
      <c r="E2624" s="246" t="s">
        <v>133</v>
      </c>
      <c r="F2624" s="160" t="s">
        <v>134</v>
      </c>
      <c r="G2624" s="229" t="s">
        <v>182</v>
      </c>
      <c r="H2624" s="230">
        <v>1</v>
      </c>
      <c r="I2624" s="230">
        <v>2</v>
      </c>
      <c r="J2624" s="230"/>
      <c r="K2624" s="238" t="s">
        <v>19064</v>
      </c>
      <c r="L2624" s="229"/>
      <c r="M2624" s="230"/>
    </row>
    <row r="2625" spans="2:13" ht="15" customHeight="1">
      <c r="B2625" s="228">
        <v>4574</v>
      </c>
      <c r="C2625" s="229" t="s">
        <v>21673</v>
      </c>
      <c r="D2625" s="160" t="s">
        <v>21674</v>
      </c>
      <c r="E2625" s="246" t="s">
        <v>133</v>
      </c>
      <c r="F2625" s="160" t="s">
        <v>134</v>
      </c>
      <c r="G2625" s="229" t="s">
        <v>182</v>
      </c>
      <c r="H2625" s="230">
        <v>1</v>
      </c>
      <c r="I2625" s="230">
        <v>2</v>
      </c>
      <c r="J2625" s="230" t="s">
        <v>19509</v>
      </c>
      <c r="K2625" s="238" t="s">
        <v>19064</v>
      </c>
      <c r="L2625" s="229" t="s">
        <v>19206</v>
      </c>
      <c r="M2625" s="230"/>
    </row>
    <row r="2626" spans="2:13" ht="15" customHeight="1">
      <c r="B2626" s="228"/>
      <c r="C2626" s="229" t="s">
        <v>21675</v>
      </c>
      <c r="D2626" s="160" t="s">
        <v>21676</v>
      </c>
      <c r="E2626" s="246" t="s">
        <v>133</v>
      </c>
      <c r="F2626" s="160" t="s">
        <v>134</v>
      </c>
      <c r="G2626" s="229" t="s">
        <v>182</v>
      </c>
      <c r="H2626" s="230">
        <v>5</v>
      </c>
      <c r="I2626" s="230">
        <v>30</v>
      </c>
      <c r="J2626" s="230"/>
      <c r="K2626" s="238" t="s">
        <v>19064</v>
      </c>
      <c r="L2626" s="229"/>
      <c r="M2626" s="230"/>
    </row>
    <row r="2627" spans="2:13" ht="15" customHeight="1">
      <c r="B2627" s="228"/>
      <c r="C2627" s="229" t="s">
        <v>21677</v>
      </c>
      <c r="D2627" s="160" t="s">
        <v>21678</v>
      </c>
      <c r="E2627" s="246" t="s">
        <v>133</v>
      </c>
      <c r="F2627" s="160" t="s">
        <v>134</v>
      </c>
      <c r="G2627" s="229" t="s">
        <v>182</v>
      </c>
      <c r="H2627" s="230">
        <v>2</v>
      </c>
      <c r="I2627" s="230">
        <v>8</v>
      </c>
      <c r="J2627" s="230" t="s">
        <v>19531</v>
      </c>
      <c r="K2627" s="238" t="s">
        <v>19064</v>
      </c>
      <c r="L2627" s="229"/>
      <c r="M2627" s="230"/>
    </row>
    <row r="2628" spans="2:13" ht="15" customHeight="1">
      <c r="B2628" s="228">
        <v>4053</v>
      </c>
      <c r="C2628" s="229" t="s">
        <v>21679</v>
      </c>
      <c r="D2628" s="160" t="s">
        <v>21680</v>
      </c>
      <c r="E2628" s="246" t="s">
        <v>133</v>
      </c>
      <c r="F2628" s="160" t="s">
        <v>134</v>
      </c>
      <c r="G2628" s="229" t="s">
        <v>182</v>
      </c>
      <c r="H2628" s="230">
        <v>5</v>
      </c>
      <c r="I2628" s="230">
        <v>25</v>
      </c>
      <c r="J2628" s="230" t="s">
        <v>19338</v>
      </c>
      <c r="K2628" s="238" t="s">
        <v>19064</v>
      </c>
      <c r="L2628" s="229"/>
      <c r="M2628" s="230"/>
    </row>
    <row r="2629" spans="2:13" ht="15" customHeight="1">
      <c r="B2629" s="228">
        <v>4309</v>
      </c>
      <c r="C2629" s="229" t="s">
        <v>21681</v>
      </c>
      <c r="D2629" s="160" t="s">
        <v>21682</v>
      </c>
      <c r="E2629" s="246" t="s">
        <v>133</v>
      </c>
      <c r="F2629" s="160" t="s">
        <v>134</v>
      </c>
      <c r="G2629" s="229" t="s">
        <v>182</v>
      </c>
      <c r="H2629" s="230">
        <v>2</v>
      </c>
      <c r="I2629" s="230">
        <v>6</v>
      </c>
      <c r="J2629" s="230" t="s">
        <v>19519</v>
      </c>
      <c r="K2629" s="238" t="s">
        <v>19064</v>
      </c>
      <c r="L2629" s="229"/>
      <c r="M2629" s="230"/>
    </row>
    <row r="2630" spans="2:13" ht="15" customHeight="1">
      <c r="B2630" s="228"/>
      <c r="C2630" s="229" t="s">
        <v>21683</v>
      </c>
      <c r="D2630" s="160" t="s">
        <v>20807</v>
      </c>
      <c r="E2630" s="246" t="s">
        <v>133</v>
      </c>
      <c r="F2630" s="160" t="s">
        <v>134</v>
      </c>
      <c r="G2630" s="229" t="s">
        <v>182</v>
      </c>
      <c r="H2630" s="230">
        <v>1</v>
      </c>
      <c r="I2630" s="230">
        <v>3</v>
      </c>
      <c r="J2630" s="230" t="s">
        <v>20745</v>
      </c>
      <c r="K2630" s="238" t="s">
        <v>19064</v>
      </c>
      <c r="L2630" s="229" t="s">
        <v>20808</v>
      </c>
      <c r="M2630" s="230"/>
    </row>
    <row r="2631" spans="2:13" ht="15" customHeight="1">
      <c r="B2631" s="228">
        <v>3690</v>
      </c>
      <c r="C2631" s="229" t="s">
        <v>21684</v>
      </c>
      <c r="D2631" s="160" t="s">
        <v>21685</v>
      </c>
      <c r="E2631" s="246" t="s">
        <v>133</v>
      </c>
      <c r="F2631" s="160" t="s">
        <v>134</v>
      </c>
      <c r="G2631" s="229" t="s">
        <v>182</v>
      </c>
      <c r="H2631" s="230">
        <v>30</v>
      </c>
      <c r="I2631" s="230">
        <v>90</v>
      </c>
      <c r="J2631" s="230" t="s">
        <v>20564</v>
      </c>
      <c r="K2631" s="238" t="s">
        <v>19064</v>
      </c>
      <c r="L2631" s="229" t="s">
        <v>21686</v>
      </c>
      <c r="M2631" s="230" t="s">
        <v>21687</v>
      </c>
    </row>
    <row r="2632" spans="2:13" ht="15" customHeight="1">
      <c r="B2632" s="228"/>
      <c r="C2632" s="229" t="s">
        <v>21688</v>
      </c>
      <c r="D2632" s="160" t="s">
        <v>21689</v>
      </c>
      <c r="E2632" s="246" t="s">
        <v>133</v>
      </c>
      <c r="F2632" s="160" t="s">
        <v>134</v>
      </c>
      <c r="G2632" s="229" t="s">
        <v>182</v>
      </c>
      <c r="H2632" s="230">
        <v>10</v>
      </c>
      <c r="I2632" s="230">
        <v>60</v>
      </c>
      <c r="J2632" s="230" t="s">
        <v>19531</v>
      </c>
      <c r="K2632" s="238" t="s">
        <v>19064</v>
      </c>
      <c r="L2632" s="229"/>
      <c r="M2632" s="230"/>
    </row>
    <row r="2633" spans="2:13" ht="15" customHeight="1">
      <c r="B2633" s="228">
        <v>3792</v>
      </c>
      <c r="C2633" s="229" t="s">
        <v>21690</v>
      </c>
      <c r="D2633" s="160" t="s">
        <v>21691</v>
      </c>
      <c r="E2633" s="246" t="s">
        <v>133</v>
      </c>
      <c r="F2633" s="160" t="s">
        <v>134</v>
      </c>
      <c r="G2633" s="229" t="s">
        <v>182</v>
      </c>
      <c r="H2633" s="230">
        <v>3</v>
      </c>
      <c r="I2633" s="230">
        <v>10</v>
      </c>
      <c r="J2633" s="230" t="s">
        <v>19479</v>
      </c>
      <c r="K2633" s="238" t="s">
        <v>19064</v>
      </c>
      <c r="L2633" s="229"/>
      <c r="M2633" s="230"/>
    </row>
    <row r="2634" spans="2:13" ht="15" customHeight="1">
      <c r="B2634" s="228"/>
      <c r="C2634" s="229" t="s">
        <v>21692</v>
      </c>
      <c r="D2634" s="160" t="s">
        <v>21693</v>
      </c>
      <c r="E2634" s="246" t="s">
        <v>133</v>
      </c>
      <c r="F2634" s="160" t="s">
        <v>134</v>
      </c>
      <c r="G2634" s="229" t="s">
        <v>182</v>
      </c>
      <c r="H2634" s="230">
        <v>3</v>
      </c>
      <c r="I2634" s="230">
        <v>10</v>
      </c>
      <c r="J2634" s="230" t="s">
        <v>19352</v>
      </c>
      <c r="K2634" s="238" t="s">
        <v>19064</v>
      </c>
      <c r="L2634" s="229"/>
      <c r="M2634" s="230"/>
    </row>
    <row r="2635" spans="2:13" ht="15" customHeight="1">
      <c r="B2635" s="228"/>
      <c r="C2635" s="229" t="s">
        <v>21694</v>
      </c>
      <c r="D2635" s="160" t="s">
        <v>21695</v>
      </c>
      <c r="E2635" s="246" t="s">
        <v>133</v>
      </c>
      <c r="F2635" s="160" t="s">
        <v>134</v>
      </c>
      <c r="G2635" s="229" t="s">
        <v>182</v>
      </c>
      <c r="H2635" s="230">
        <v>3</v>
      </c>
      <c r="I2635" s="230">
        <v>10</v>
      </c>
      <c r="J2635" s="230"/>
      <c r="K2635" s="238" t="s">
        <v>19064</v>
      </c>
      <c r="L2635" s="229"/>
      <c r="M2635" s="230"/>
    </row>
    <row r="2636" spans="2:13" ht="15" customHeight="1">
      <c r="B2636" s="228">
        <v>3885</v>
      </c>
      <c r="C2636" s="229" t="s">
        <v>21696</v>
      </c>
      <c r="D2636" s="160" t="s">
        <v>21697</v>
      </c>
      <c r="E2636" s="246" t="s">
        <v>133</v>
      </c>
      <c r="F2636" s="160" t="s">
        <v>134</v>
      </c>
      <c r="G2636" s="229" t="s">
        <v>182</v>
      </c>
      <c r="H2636" s="230">
        <v>25</v>
      </c>
      <c r="I2636" s="230">
        <v>200</v>
      </c>
      <c r="J2636" s="230" t="s">
        <v>19527</v>
      </c>
      <c r="K2636" s="238" t="s">
        <v>19064</v>
      </c>
      <c r="L2636" s="229" t="s">
        <v>19467</v>
      </c>
      <c r="M2636" s="230"/>
    </row>
    <row r="2637" spans="2:13" ht="15" customHeight="1">
      <c r="B2637" s="228"/>
      <c r="C2637" s="229" t="s">
        <v>21698</v>
      </c>
      <c r="D2637" s="160" t="s">
        <v>21699</v>
      </c>
      <c r="E2637" s="246" t="s">
        <v>133</v>
      </c>
      <c r="F2637" s="160" t="s">
        <v>134</v>
      </c>
      <c r="G2637" s="229" t="s">
        <v>182</v>
      </c>
      <c r="H2637" s="230">
        <v>5</v>
      </c>
      <c r="I2637" s="230">
        <v>30</v>
      </c>
      <c r="J2637" s="230" t="s">
        <v>19531</v>
      </c>
      <c r="K2637" s="238" t="s">
        <v>19064</v>
      </c>
      <c r="L2637" s="229"/>
      <c r="M2637" s="230"/>
    </row>
    <row r="2638" spans="2:13" ht="15" customHeight="1">
      <c r="B2638" s="228"/>
      <c r="C2638" s="229" t="s">
        <v>21700</v>
      </c>
      <c r="D2638" s="160" t="s">
        <v>21701</v>
      </c>
      <c r="E2638" s="246" t="s">
        <v>133</v>
      </c>
      <c r="F2638" s="160" t="s">
        <v>134</v>
      </c>
      <c r="G2638" s="229" t="s">
        <v>182</v>
      </c>
      <c r="H2638" s="230">
        <v>5</v>
      </c>
      <c r="I2638" s="230">
        <v>30</v>
      </c>
      <c r="J2638" s="230" t="s">
        <v>21702</v>
      </c>
      <c r="K2638" s="238" t="s">
        <v>19064</v>
      </c>
      <c r="L2638" s="229"/>
      <c r="M2638" s="230"/>
    </row>
    <row r="2639" spans="2:13" ht="15" customHeight="1">
      <c r="B2639" s="228">
        <v>3880</v>
      </c>
      <c r="C2639" s="229" t="s">
        <v>21703</v>
      </c>
      <c r="D2639" s="160" t="s">
        <v>21704</v>
      </c>
      <c r="E2639" s="246" t="s">
        <v>133</v>
      </c>
      <c r="F2639" s="160" t="s">
        <v>134</v>
      </c>
      <c r="G2639" s="229" t="s">
        <v>182</v>
      </c>
      <c r="H2639" s="230">
        <v>4</v>
      </c>
      <c r="I2639" s="230">
        <v>8</v>
      </c>
      <c r="J2639" s="230" t="s">
        <v>19234</v>
      </c>
      <c r="K2639" s="238" t="s">
        <v>19064</v>
      </c>
      <c r="L2639" s="229"/>
      <c r="M2639" s="230"/>
    </row>
    <row r="2640" spans="2:13" ht="15" customHeight="1">
      <c r="B2640" s="228">
        <v>3879</v>
      </c>
      <c r="C2640" s="229" t="s">
        <v>21705</v>
      </c>
      <c r="D2640" s="160" t="s">
        <v>21706</v>
      </c>
      <c r="E2640" s="246" t="s">
        <v>133</v>
      </c>
      <c r="F2640" s="160" t="s">
        <v>134</v>
      </c>
      <c r="G2640" s="229" t="s">
        <v>182</v>
      </c>
      <c r="H2640" s="230">
        <v>4</v>
      </c>
      <c r="I2640" s="230">
        <v>10</v>
      </c>
      <c r="J2640" s="230" t="s">
        <v>19346</v>
      </c>
      <c r="K2640" s="238" t="s">
        <v>19064</v>
      </c>
      <c r="L2640" s="229" t="s">
        <v>19284</v>
      </c>
      <c r="M2640" s="230"/>
    </row>
    <row r="2641" spans="2:13" ht="15" customHeight="1">
      <c r="B2641" s="228">
        <v>4245</v>
      </c>
      <c r="C2641" s="229" t="s">
        <v>21707</v>
      </c>
      <c r="D2641" s="160" t="s">
        <v>21708</v>
      </c>
      <c r="E2641" s="246" t="s">
        <v>133</v>
      </c>
      <c r="F2641" s="160" t="s">
        <v>134</v>
      </c>
      <c r="G2641" s="229" t="s">
        <v>182</v>
      </c>
      <c r="H2641" s="230">
        <v>4</v>
      </c>
      <c r="I2641" s="230">
        <v>8</v>
      </c>
      <c r="J2641" s="230" t="s">
        <v>19346</v>
      </c>
      <c r="K2641" s="238" t="s">
        <v>19064</v>
      </c>
      <c r="L2641" s="229"/>
      <c r="M2641" s="230"/>
    </row>
    <row r="2642" spans="2:13" ht="15" customHeight="1">
      <c r="B2642" s="228">
        <v>3878</v>
      </c>
      <c r="C2642" s="229" t="s">
        <v>21709</v>
      </c>
      <c r="D2642" s="160" t="s">
        <v>21710</v>
      </c>
      <c r="E2642" s="246" t="s">
        <v>133</v>
      </c>
      <c r="F2642" s="160" t="s">
        <v>134</v>
      </c>
      <c r="G2642" s="229" t="s">
        <v>182</v>
      </c>
      <c r="H2642" s="230">
        <v>4</v>
      </c>
      <c r="I2642" s="230">
        <v>8</v>
      </c>
      <c r="J2642" s="230" t="s">
        <v>19346</v>
      </c>
      <c r="K2642" s="238" t="s">
        <v>19064</v>
      </c>
      <c r="L2642" s="229"/>
      <c r="M2642" s="230"/>
    </row>
    <row r="2643" spans="2:13" ht="15" customHeight="1">
      <c r="B2643" s="228">
        <v>3877</v>
      </c>
      <c r="C2643" s="229" t="s">
        <v>21711</v>
      </c>
      <c r="D2643" s="160" t="s">
        <v>21712</v>
      </c>
      <c r="E2643" s="246" t="s">
        <v>133</v>
      </c>
      <c r="F2643" s="160" t="s">
        <v>134</v>
      </c>
      <c r="G2643" s="229" t="s">
        <v>182</v>
      </c>
      <c r="H2643" s="230">
        <v>4</v>
      </c>
      <c r="I2643" s="230">
        <v>8</v>
      </c>
      <c r="J2643" s="230"/>
      <c r="K2643" s="238" t="s">
        <v>19064</v>
      </c>
      <c r="L2643" s="229"/>
      <c r="M2643" s="230"/>
    </row>
    <row r="2644" spans="2:13" ht="15" customHeight="1">
      <c r="B2644" s="228">
        <v>6004</v>
      </c>
      <c r="C2644" s="229" t="s">
        <v>21713</v>
      </c>
      <c r="D2644" s="160" t="s">
        <v>21714</v>
      </c>
      <c r="E2644" s="246" t="s">
        <v>133</v>
      </c>
      <c r="F2644" s="160" t="s">
        <v>134</v>
      </c>
      <c r="G2644" s="229" t="s">
        <v>182</v>
      </c>
      <c r="H2644" s="230">
        <v>2</v>
      </c>
      <c r="I2644" s="230">
        <v>70</v>
      </c>
      <c r="J2644" s="230" t="s">
        <v>19346</v>
      </c>
      <c r="K2644" s="238" t="s">
        <v>19064</v>
      </c>
      <c r="L2644" s="229"/>
      <c r="M2644" s="230"/>
    </row>
    <row r="2645" spans="2:13" ht="15" customHeight="1">
      <c r="B2645" s="228">
        <v>3855</v>
      </c>
      <c r="C2645" s="229" t="s">
        <v>21715</v>
      </c>
      <c r="D2645" s="160" t="s">
        <v>21716</v>
      </c>
      <c r="E2645" s="246" t="s">
        <v>133</v>
      </c>
      <c r="F2645" s="160" t="s">
        <v>134</v>
      </c>
      <c r="G2645" s="229" t="s">
        <v>182</v>
      </c>
      <c r="H2645" s="230">
        <v>2</v>
      </c>
      <c r="I2645" s="230">
        <v>10</v>
      </c>
      <c r="J2645" s="230" t="s">
        <v>19564</v>
      </c>
      <c r="K2645" s="238" t="s">
        <v>19064</v>
      </c>
      <c r="L2645" s="229" t="s">
        <v>21717</v>
      </c>
      <c r="M2645" s="230"/>
    </row>
    <row r="2646" spans="2:13" ht="15" customHeight="1">
      <c r="B2646" s="228">
        <v>3847</v>
      </c>
      <c r="C2646" s="229" t="s">
        <v>21718</v>
      </c>
      <c r="D2646" s="160" t="s">
        <v>21719</v>
      </c>
      <c r="E2646" s="246" t="s">
        <v>133</v>
      </c>
      <c r="F2646" s="160" t="s">
        <v>134</v>
      </c>
      <c r="G2646" s="229" t="s">
        <v>182</v>
      </c>
      <c r="H2646" s="230">
        <v>2</v>
      </c>
      <c r="I2646" s="230">
        <v>6</v>
      </c>
      <c r="J2646" s="230"/>
      <c r="K2646" s="238" t="s">
        <v>19064</v>
      </c>
      <c r="L2646" s="229" t="s">
        <v>21717</v>
      </c>
      <c r="M2646" s="230" t="s">
        <v>21720</v>
      </c>
    </row>
    <row r="2647" spans="2:13" ht="15" customHeight="1">
      <c r="B2647" s="228">
        <v>3848</v>
      </c>
      <c r="C2647" s="229" t="s">
        <v>21721</v>
      </c>
      <c r="D2647" s="160" t="s">
        <v>21722</v>
      </c>
      <c r="E2647" s="246" t="s">
        <v>133</v>
      </c>
      <c r="F2647" s="160" t="s">
        <v>134</v>
      </c>
      <c r="G2647" s="229" t="s">
        <v>182</v>
      </c>
      <c r="H2647" s="230">
        <v>2</v>
      </c>
      <c r="I2647" s="230">
        <v>10</v>
      </c>
      <c r="J2647" s="230" t="s">
        <v>19475</v>
      </c>
      <c r="K2647" s="238" t="s">
        <v>19064</v>
      </c>
      <c r="L2647" s="229" t="s">
        <v>21717</v>
      </c>
      <c r="M2647" s="230"/>
    </row>
    <row r="2648" spans="2:13" ht="15" customHeight="1">
      <c r="B2648" s="228">
        <v>6028</v>
      </c>
      <c r="C2648" s="229" t="s">
        <v>21723</v>
      </c>
      <c r="D2648" s="160" t="s">
        <v>21724</v>
      </c>
      <c r="E2648" s="246" t="s">
        <v>133</v>
      </c>
      <c r="F2648" s="160" t="s">
        <v>134</v>
      </c>
      <c r="G2648" s="229" t="s">
        <v>182</v>
      </c>
      <c r="H2648" s="230">
        <v>2</v>
      </c>
      <c r="I2648" s="230">
        <v>20</v>
      </c>
      <c r="J2648" s="230" t="s">
        <v>19901</v>
      </c>
      <c r="K2648" s="238" t="s">
        <v>19064</v>
      </c>
      <c r="L2648" s="229" t="s">
        <v>21725</v>
      </c>
      <c r="M2648" s="230"/>
    </row>
    <row r="2649" spans="2:13" ht="15" customHeight="1">
      <c r="B2649" s="228"/>
      <c r="C2649" s="229" t="s">
        <v>21726</v>
      </c>
      <c r="D2649" s="160" t="s">
        <v>21727</v>
      </c>
      <c r="E2649" s="246" t="s">
        <v>133</v>
      </c>
      <c r="F2649" s="160" t="s">
        <v>134</v>
      </c>
      <c r="G2649" s="229" t="s">
        <v>182</v>
      </c>
      <c r="H2649" s="230">
        <v>1</v>
      </c>
      <c r="I2649" s="230">
        <v>2</v>
      </c>
      <c r="J2649" s="230">
        <v>5</v>
      </c>
      <c r="K2649" s="238" t="s">
        <v>19064</v>
      </c>
      <c r="L2649" s="229"/>
      <c r="M2649" s="230"/>
    </row>
    <row r="2650" spans="2:13" ht="15" customHeight="1">
      <c r="B2650" s="228">
        <v>4190</v>
      </c>
      <c r="C2650" s="229" t="s">
        <v>21728</v>
      </c>
      <c r="D2650" s="160" t="s">
        <v>21729</v>
      </c>
      <c r="E2650" s="246" t="s">
        <v>133</v>
      </c>
      <c r="F2650" s="160" t="s">
        <v>134</v>
      </c>
      <c r="G2650" s="229" t="s">
        <v>182</v>
      </c>
      <c r="H2650" s="230">
        <v>1</v>
      </c>
      <c r="I2650" s="230">
        <v>3</v>
      </c>
      <c r="J2650" s="230" t="s">
        <v>19901</v>
      </c>
      <c r="K2650" s="238" t="s">
        <v>19064</v>
      </c>
      <c r="L2650" s="229" t="s">
        <v>19197</v>
      </c>
      <c r="M2650" s="230" t="s">
        <v>21730</v>
      </c>
    </row>
    <row r="2651" spans="2:13" ht="15" customHeight="1">
      <c r="B2651" s="228">
        <v>6897</v>
      </c>
      <c r="C2651" s="229" t="s">
        <v>21731</v>
      </c>
      <c r="D2651" s="160" t="s">
        <v>21732</v>
      </c>
      <c r="E2651" s="246" t="s">
        <v>133</v>
      </c>
      <c r="F2651" s="160" t="s">
        <v>134</v>
      </c>
      <c r="G2651" s="229" t="s">
        <v>182</v>
      </c>
      <c r="H2651" s="230">
        <v>25</v>
      </c>
      <c r="I2651" s="230">
        <v>250</v>
      </c>
      <c r="J2651" s="230" t="s">
        <v>19100</v>
      </c>
      <c r="K2651" s="238" t="s">
        <v>19064</v>
      </c>
      <c r="L2651" s="229"/>
      <c r="M2651" s="230"/>
    </row>
    <row r="2652" spans="2:13" ht="15" customHeight="1">
      <c r="B2652" s="228">
        <v>3968</v>
      </c>
      <c r="C2652" s="229" t="s">
        <v>21733</v>
      </c>
      <c r="D2652" s="160" t="s">
        <v>21734</v>
      </c>
      <c r="E2652" s="246" t="s">
        <v>133</v>
      </c>
      <c r="F2652" s="160" t="s">
        <v>134</v>
      </c>
      <c r="G2652" s="229" t="s">
        <v>182</v>
      </c>
      <c r="H2652" s="230">
        <v>10</v>
      </c>
      <c r="I2652" s="230">
        <v>50</v>
      </c>
      <c r="J2652" s="230" t="s">
        <v>19100</v>
      </c>
      <c r="K2652" s="238" t="s">
        <v>19064</v>
      </c>
      <c r="L2652" s="229"/>
      <c r="M2652" s="230"/>
    </row>
    <row r="2653" spans="2:13" ht="15" customHeight="1">
      <c r="B2653" s="228"/>
      <c r="C2653" s="229" t="s">
        <v>21735</v>
      </c>
      <c r="D2653" s="160" t="s">
        <v>21736</v>
      </c>
      <c r="E2653" s="246" t="s">
        <v>133</v>
      </c>
      <c r="F2653" s="160" t="s">
        <v>134</v>
      </c>
      <c r="G2653" s="229" t="s">
        <v>182</v>
      </c>
      <c r="H2653" s="230">
        <v>2</v>
      </c>
      <c r="I2653" s="230">
        <v>4</v>
      </c>
      <c r="J2653" s="230"/>
      <c r="K2653" s="238" t="s">
        <v>19064</v>
      </c>
      <c r="L2653" s="229" t="s">
        <v>20266</v>
      </c>
      <c r="M2653" s="230"/>
    </row>
    <row r="2654" spans="2:13" ht="15" customHeight="1">
      <c r="B2654" s="228">
        <v>4562</v>
      </c>
      <c r="C2654" s="229" t="s">
        <v>21737</v>
      </c>
      <c r="D2654" s="160" t="s">
        <v>21738</v>
      </c>
      <c r="E2654" s="246" t="s">
        <v>133</v>
      </c>
      <c r="F2654" s="160" t="s">
        <v>134</v>
      </c>
      <c r="G2654" s="229" t="s">
        <v>182</v>
      </c>
      <c r="H2654" s="230">
        <v>2</v>
      </c>
      <c r="I2654" s="230">
        <v>4</v>
      </c>
      <c r="J2654" s="230" t="s">
        <v>21739</v>
      </c>
      <c r="K2654" s="238" t="s">
        <v>19064</v>
      </c>
      <c r="L2654" s="229" t="s">
        <v>20532</v>
      </c>
      <c r="M2654" s="230"/>
    </row>
    <row r="2655" spans="2:13" ht="15" customHeight="1">
      <c r="B2655" s="228">
        <v>4009</v>
      </c>
      <c r="C2655" s="229" t="s">
        <v>21740</v>
      </c>
      <c r="D2655" s="160" t="s">
        <v>21741</v>
      </c>
      <c r="E2655" s="246" t="s">
        <v>133</v>
      </c>
      <c r="F2655" s="160" t="s">
        <v>134</v>
      </c>
      <c r="G2655" s="229" t="s">
        <v>182</v>
      </c>
      <c r="H2655" s="230">
        <v>6</v>
      </c>
      <c r="I2655" s="230">
        <v>18</v>
      </c>
      <c r="J2655" s="230" t="s">
        <v>20165</v>
      </c>
      <c r="K2655" s="238" t="s">
        <v>19064</v>
      </c>
      <c r="L2655" s="229"/>
      <c r="M2655" s="230"/>
    </row>
    <row r="2656" spans="2:13" ht="15" customHeight="1">
      <c r="B2656" s="228">
        <v>4745</v>
      </c>
      <c r="C2656" s="229" t="s">
        <v>21742</v>
      </c>
      <c r="D2656" s="160" t="s">
        <v>21743</v>
      </c>
      <c r="E2656" s="246" t="s">
        <v>133</v>
      </c>
      <c r="F2656" s="160" t="s">
        <v>134</v>
      </c>
      <c r="G2656" s="229" t="s">
        <v>182</v>
      </c>
      <c r="H2656" s="230">
        <v>2</v>
      </c>
      <c r="I2656" s="230">
        <v>4</v>
      </c>
      <c r="J2656" s="230" t="s">
        <v>19931</v>
      </c>
      <c r="K2656" s="238" t="s">
        <v>19064</v>
      </c>
      <c r="L2656" s="229"/>
      <c r="M2656" s="230"/>
    </row>
    <row r="2657" spans="2:13" ht="15" customHeight="1">
      <c r="B2657" s="228">
        <v>5723</v>
      </c>
      <c r="C2657" s="229" t="s">
        <v>21744</v>
      </c>
      <c r="D2657" s="160" t="s">
        <v>21745</v>
      </c>
      <c r="E2657" s="246" t="s">
        <v>133</v>
      </c>
      <c r="F2657" s="160" t="s">
        <v>134</v>
      </c>
      <c r="G2657" s="229" t="s">
        <v>182</v>
      </c>
      <c r="H2657" s="230">
        <v>2</v>
      </c>
      <c r="I2657" s="230">
        <v>4</v>
      </c>
      <c r="J2657" s="230" t="s">
        <v>19930</v>
      </c>
      <c r="K2657" s="238" t="s">
        <v>19064</v>
      </c>
      <c r="L2657" s="229"/>
      <c r="M2657" s="230"/>
    </row>
    <row r="2658" spans="2:13" ht="15" customHeight="1">
      <c r="B2658" s="228">
        <v>3866</v>
      </c>
      <c r="C2658" s="229" t="s">
        <v>21746</v>
      </c>
      <c r="D2658" s="160" t="s">
        <v>21747</v>
      </c>
      <c r="E2658" s="246" t="s">
        <v>133</v>
      </c>
      <c r="F2658" s="160" t="s">
        <v>134</v>
      </c>
      <c r="G2658" s="229" t="s">
        <v>182</v>
      </c>
      <c r="H2658" s="230">
        <v>1</v>
      </c>
      <c r="I2658" s="230">
        <v>3</v>
      </c>
      <c r="J2658" s="230" t="s">
        <v>20572</v>
      </c>
      <c r="K2658" s="238" t="s">
        <v>19064</v>
      </c>
      <c r="L2658" s="229" t="s">
        <v>19206</v>
      </c>
      <c r="M2658" s="230"/>
    </row>
    <row r="2659" spans="2:13" ht="15" customHeight="1">
      <c r="B2659" s="228">
        <v>4234</v>
      </c>
      <c r="C2659" s="229" t="s">
        <v>21748</v>
      </c>
      <c r="D2659" s="160" t="s">
        <v>21749</v>
      </c>
      <c r="E2659" s="246" t="s">
        <v>133</v>
      </c>
      <c r="F2659" s="160" t="s">
        <v>134</v>
      </c>
      <c r="G2659" s="229" t="s">
        <v>182</v>
      </c>
      <c r="H2659" s="230">
        <v>2</v>
      </c>
      <c r="I2659" s="230">
        <v>10</v>
      </c>
      <c r="J2659" s="230" t="s">
        <v>20572</v>
      </c>
      <c r="K2659" s="238" t="s">
        <v>19064</v>
      </c>
      <c r="L2659" s="229"/>
      <c r="M2659" s="230"/>
    </row>
    <row r="2660" spans="2:13" ht="15" customHeight="1">
      <c r="B2660" s="228">
        <v>5978</v>
      </c>
      <c r="C2660" s="229" t="s">
        <v>21750</v>
      </c>
      <c r="D2660" s="160" t="s">
        <v>21751</v>
      </c>
      <c r="E2660" s="246" t="s">
        <v>133</v>
      </c>
      <c r="F2660" s="160" t="s">
        <v>134</v>
      </c>
      <c r="G2660" s="229" t="s">
        <v>182</v>
      </c>
      <c r="H2660" s="230">
        <v>2</v>
      </c>
      <c r="I2660" s="230">
        <v>16</v>
      </c>
      <c r="J2660" s="230" t="s">
        <v>19264</v>
      </c>
      <c r="K2660" s="238" t="s">
        <v>19064</v>
      </c>
      <c r="L2660" s="229"/>
      <c r="M2660" s="230"/>
    </row>
    <row r="2661" spans="2:13" ht="15" customHeight="1">
      <c r="B2661" s="228">
        <v>3837</v>
      </c>
      <c r="C2661" s="229" t="s">
        <v>21752</v>
      </c>
      <c r="D2661" s="160" t="s">
        <v>21753</v>
      </c>
      <c r="E2661" s="246" t="s">
        <v>133</v>
      </c>
      <c r="F2661" s="160" t="s">
        <v>134</v>
      </c>
      <c r="G2661" s="229" t="s">
        <v>182</v>
      </c>
      <c r="H2661" s="230">
        <v>1</v>
      </c>
      <c r="I2661" s="230">
        <v>2</v>
      </c>
      <c r="J2661" s="230" t="s">
        <v>19510</v>
      </c>
      <c r="K2661" s="238" t="s">
        <v>19064</v>
      </c>
      <c r="L2661" s="229"/>
      <c r="M2661" s="230"/>
    </row>
    <row r="2662" spans="2:13" ht="15" customHeight="1">
      <c r="B2662" s="228"/>
      <c r="C2662" s="229" t="s">
        <v>21754</v>
      </c>
      <c r="D2662" s="160" t="s">
        <v>21755</v>
      </c>
      <c r="E2662" s="246" t="s">
        <v>133</v>
      </c>
      <c r="F2662" s="160" t="s">
        <v>134</v>
      </c>
      <c r="G2662" s="229" t="s">
        <v>182</v>
      </c>
      <c r="H2662" s="230">
        <v>10</v>
      </c>
      <c r="I2662" s="230">
        <v>20</v>
      </c>
      <c r="J2662" s="230"/>
      <c r="K2662" s="238" t="s">
        <v>19064</v>
      </c>
      <c r="L2662" s="229" t="s">
        <v>21756</v>
      </c>
      <c r="M2662" s="230"/>
    </row>
    <row r="2663" spans="2:13" ht="15" customHeight="1">
      <c r="B2663" s="228">
        <v>3838</v>
      </c>
      <c r="C2663" s="229" t="s">
        <v>21757</v>
      </c>
      <c r="D2663" s="160" t="s">
        <v>21758</v>
      </c>
      <c r="E2663" s="246" t="s">
        <v>133</v>
      </c>
      <c r="F2663" s="160" t="s">
        <v>134</v>
      </c>
      <c r="G2663" s="229" t="s">
        <v>182</v>
      </c>
      <c r="H2663" s="230">
        <v>10</v>
      </c>
      <c r="I2663" s="230">
        <v>30</v>
      </c>
      <c r="J2663" s="230" t="s">
        <v>21511</v>
      </c>
      <c r="K2663" s="238" t="s">
        <v>19064</v>
      </c>
      <c r="L2663" s="229"/>
      <c r="M2663" s="230"/>
    </row>
    <row r="2664" spans="2:13" ht="15" customHeight="1">
      <c r="B2664" s="228"/>
      <c r="C2664" s="229" t="s">
        <v>21759</v>
      </c>
      <c r="D2664" s="160" t="s">
        <v>21760</v>
      </c>
      <c r="E2664" s="246" t="s">
        <v>133</v>
      </c>
      <c r="F2664" s="160" t="s">
        <v>134</v>
      </c>
      <c r="G2664" s="229" t="s">
        <v>182</v>
      </c>
      <c r="H2664" s="230">
        <v>10</v>
      </c>
      <c r="I2664" s="230">
        <v>20</v>
      </c>
      <c r="J2664" s="230" t="s">
        <v>19531</v>
      </c>
      <c r="K2664" s="238" t="s">
        <v>19064</v>
      </c>
      <c r="L2664" s="229"/>
      <c r="M2664" s="230"/>
    </row>
    <row r="2665" spans="2:13" ht="15" customHeight="1">
      <c r="B2665" s="228">
        <v>4647</v>
      </c>
      <c r="C2665" s="229" t="s">
        <v>21761</v>
      </c>
      <c r="D2665" s="160" t="s">
        <v>21762</v>
      </c>
      <c r="E2665" s="246" t="s">
        <v>133</v>
      </c>
      <c r="F2665" s="160" t="s">
        <v>134</v>
      </c>
      <c r="G2665" s="229" t="s">
        <v>182</v>
      </c>
      <c r="H2665" s="230">
        <v>10</v>
      </c>
      <c r="I2665" s="230">
        <v>20</v>
      </c>
      <c r="J2665" s="230" t="s">
        <v>21237</v>
      </c>
      <c r="K2665" s="238" t="s">
        <v>19064</v>
      </c>
      <c r="L2665" s="229"/>
      <c r="M2665" s="230"/>
    </row>
    <row r="2666" spans="2:13" ht="15" customHeight="1">
      <c r="B2666" s="228">
        <v>5058</v>
      </c>
      <c r="C2666" s="229" t="s">
        <v>21763</v>
      </c>
      <c r="D2666" s="160" t="s">
        <v>21764</v>
      </c>
      <c r="E2666" s="246" t="s">
        <v>133</v>
      </c>
      <c r="F2666" s="160" t="s">
        <v>134</v>
      </c>
      <c r="G2666" s="229" t="s">
        <v>182</v>
      </c>
      <c r="H2666" s="230">
        <v>10</v>
      </c>
      <c r="I2666" s="230">
        <v>20</v>
      </c>
      <c r="J2666" s="230" t="s">
        <v>21237</v>
      </c>
      <c r="K2666" s="238" t="s">
        <v>19064</v>
      </c>
      <c r="L2666" s="229"/>
      <c r="M2666" s="230"/>
    </row>
    <row r="2667" spans="2:13" ht="15" customHeight="1">
      <c r="B2667" s="228">
        <v>5059</v>
      </c>
      <c r="C2667" s="229" t="s">
        <v>21765</v>
      </c>
      <c r="D2667" s="160" t="s">
        <v>21766</v>
      </c>
      <c r="E2667" s="246" t="s">
        <v>133</v>
      </c>
      <c r="F2667" s="160" t="s">
        <v>134</v>
      </c>
      <c r="G2667" s="229" t="s">
        <v>182</v>
      </c>
      <c r="H2667" s="230">
        <v>10</v>
      </c>
      <c r="I2667" s="230">
        <v>30</v>
      </c>
      <c r="J2667" s="230" t="s">
        <v>21702</v>
      </c>
      <c r="K2667" s="238" t="s">
        <v>19064</v>
      </c>
      <c r="L2667" s="229"/>
      <c r="M2667" s="230"/>
    </row>
    <row r="2668" spans="2:13" ht="15" customHeight="1">
      <c r="B2668" s="228">
        <v>4552</v>
      </c>
      <c r="C2668" s="229" t="s">
        <v>21767</v>
      </c>
      <c r="D2668" s="160" t="s">
        <v>21768</v>
      </c>
      <c r="E2668" s="246" t="s">
        <v>133</v>
      </c>
      <c r="F2668" s="160" t="s">
        <v>134</v>
      </c>
      <c r="G2668" s="229" t="s">
        <v>182</v>
      </c>
      <c r="H2668" s="230">
        <v>2</v>
      </c>
      <c r="I2668" s="230">
        <v>10</v>
      </c>
      <c r="J2668" s="230" t="s">
        <v>21511</v>
      </c>
      <c r="K2668" s="238" t="s">
        <v>19064</v>
      </c>
      <c r="L2668" s="229" t="s">
        <v>21512</v>
      </c>
      <c r="M2668" s="230"/>
    </row>
    <row r="2669" spans="2:13" ht="15" customHeight="1">
      <c r="B2669" s="228"/>
      <c r="C2669" s="229" t="s">
        <v>21769</v>
      </c>
      <c r="D2669" s="160" t="s">
        <v>21770</v>
      </c>
      <c r="E2669" s="246" t="s">
        <v>133</v>
      </c>
      <c r="F2669" s="160" t="s">
        <v>134</v>
      </c>
      <c r="G2669" s="229" t="s">
        <v>182</v>
      </c>
      <c r="H2669" s="230">
        <v>4</v>
      </c>
      <c r="I2669" s="230">
        <v>8</v>
      </c>
      <c r="J2669" s="230"/>
      <c r="K2669" s="238" t="s">
        <v>19064</v>
      </c>
      <c r="L2669" s="229" t="s">
        <v>21512</v>
      </c>
      <c r="M2669" s="230"/>
    </row>
    <row r="2670" spans="2:13" ht="15" customHeight="1">
      <c r="B2670" s="228"/>
      <c r="C2670" s="229" t="s">
        <v>21771</v>
      </c>
      <c r="D2670" s="160" t="s">
        <v>21772</v>
      </c>
      <c r="E2670" s="246" t="s">
        <v>133</v>
      </c>
      <c r="F2670" s="160" t="s">
        <v>134</v>
      </c>
      <c r="G2670" s="229" t="s">
        <v>182</v>
      </c>
      <c r="H2670" s="230">
        <v>4</v>
      </c>
      <c r="I2670" s="230">
        <v>8</v>
      </c>
      <c r="J2670" s="230"/>
      <c r="K2670" s="238" t="s">
        <v>19064</v>
      </c>
      <c r="L2670" s="229"/>
      <c r="M2670" s="230"/>
    </row>
    <row r="2671" spans="2:13" ht="15" customHeight="1">
      <c r="B2671" s="228"/>
      <c r="C2671" s="229" t="s">
        <v>21773</v>
      </c>
      <c r="D2671" s="160" t="s">
        <v>21774</v>
      </c>
      <c r="E2671" s="246" t="s">
        <v>133</v>
      </c>
      <c r="F2671" s="160" t="s">
        <v>134</v>
      </c>
      <c r="G2671" s="229" t="s">
        <v>182</v>
      </c>
      <c r="H2671" s="230">
        <v>2</v>
      </c>
      <c r="I2671" s="230">
        <v>4</v>
      </c>
      <c r="J2671" s="230"/>
      <c r="K2671" s="238" t="s">
        <v>19064</v>
      </c>
      <c r="L2671" s="229"/>
      <c r="M2671" s="230"/>
    </row>
    <row r="2672" spans="2:13" ht="15" customHeight="1">
      <c r="B2672" s="228">
        <v>5925</v>
      </c>
      <c r="C2672" s="229" t="s">
        <v>21775</v>
      </c>
      <c r="D2672" s="160" t="s">
        <v>21776</v>
      </c>
      <c r="E2672" s="246" t="s">
        <v>133</v>
      </c>
      <c r="F2672" s="160" t="s">
        <v>134</v>
      </c>
      <c r="G2672" s="229" t="s">
        <v>182</v>
      </c>
      <c r="H2672" s="230">
        <v>1</v>
      </c>
      <c r="I2672" s="230">
        <v>2</v>
      </c>
      <c r="J2672" s="230" t="s">
        <v>20688</v>
      </c>
      <c r="K2672" s="238" t="s">
        <v>19064</v>
      </c>
      <c r="L2672" s="229" t="s">
        <v>21777</v>
      </c>
      <c r="M2672" s="230" t="s">
        <v>21778</v>
      </c>
    </row>
    <row r="2673" spans="2:13" ht="15" customHeight="1">
      <c r="B2673" s="228"/>
      <c r="C2673" s="229" t="s">
        <v>21779</v>
      </c>
      <c r="D2673" s="160" t="s">
        <v>21780</v>
      </c>
      <c r="E2673" s="246" t="s">
        <v>133</v>
      </c>
      <c r="F2673" s="160" t="s">
        <v>134</v>
      </c>
      <c r="G2673" s="229" t="s">
        <v>182</v>
      </c>
      <c r="H2673" s="230">
        <v>1</v>
      </c>
      <c r="I2673" s="230">
        <v>2</v>
      </c>
      <c r="J2673" s="230"/>
      <c r="K2673" s="238" t="s">
        <v>19064</v>
      </c>
      <c r="L2673" s="229"/>
      <c r="M2673" s="230"/>
    </row>
    <row r="2674" spans="2:13" ht="15" customHeight="1">
      <c r="B2674" s="228">
        <v>4547</v>
      </c>
      <c r="C2674" s="229" t="s">
        <v>21781</v>
      </c>
      <c r="D2674" s="160" t="s">
        <v>21782</v>
      </c>
      <c r="E2674" s="246" t="s">
        <v>133</v>
      </c>
      <c r="F2674" s="160" t="s">
        <v>134</v>
      </c>
      <c r="G2674" s="229" t="s">
        <v>182</v>
      </c>
      <c r="H2674" s="230">
        <v>4</v>
      </c>
      <c r="I2674" s="230">
        <v>8</v>
      </c>
      <c r="J2674" s="230" t="s">
        <v>21783</v>
      </c>
      <c r="K2674" s="238" t="s">
        <v>19064</v>
      </c>
      <c r="L2674" s="229"/>
      <c r="M2674" s="230"/>
    </row>
    <row r="2675" spans="2:13" ht="15" customHeight="1">
      <c r="B2675" s="228">
        <v>3965</v>
      </c>
      <c r="C2675" s="229" t="s">
        <v>21784</v>
      </c>
      <c r="D2675" s="160" t="s">
        <v>21785</v>
      </c>
      <c r="E2675" s="246" t="s">
        <v>133</v>
      </c>
      <c r="F2675" s="160" t="s">
        <v>134</v>
      </c>
      <c r="G2675" s="229" t="s">
        <v>182</v>
      </c>
      <c r="H2675" s="230">
        <v>4</v>
      </c>
      <c r="I2675" s="230">
        <v>10</v>
      </c>
      <c r="J2675" s="230" t="s">
        <v>19515</v>
      </c>
      <c r="K2675" s="238" t="s">
        <v>19064</v>
      </c>
      <c r="L2675" s="229" t="s">
        <v>21786</v>
      </c>
      <c r="M2675" s="230"/>
    </row>
    <row r="2676" spans="2:13" ht="15" customHeight="1">
      <c r="B2676" s="228">
        <v>4411</v>
      </c>
      <c r="C2676" s="229" t="s">
        <v>21787</v>
      </c>
      <c r="D2676" s="160" t="s">
        <v>21788</v>
      </c>
      <c r="E2676" s="246" t="s">
        <v>133</v>
      </c>
      <c r="F2676" s="160" t="s">
        <v>134</v>
      </c>
      <c r="G2676" s="229" t="s">
        <v>182</v>
      </c>
      <c r="H2676" s="230">
        <v>5</v>
      </c>
      <c r="I2676" s="230">
        <v>20</v>
      </c>
      <c r="J2676" s="230" t="s">
        <v>19117</v>
      </c>
      <c r="K2676" s="238" t="s">
        <v>19064</v>
      </c>
      <c r="L2676" s="229"/>
      <c r="M2676" s="230"/>
    </row>
    <row r="2677" spans="2:13" ht="15" customHeight="1">
      <c r="B2677" s="228">
        <v>4410</v>
      </c>
      <c r="C2677" s="229" t="s">
        <v>21789</v>
      </c>
      <c r="D2677" s="160" t="s">
        <v>21790</v>
      </c>
      <c r="E2677" s="246" t="s">
        <v>133</v>
      </c>
      <c r="F2677" s="160" t="s">
        <v>134</v>
      </c>
      <c r="G2677" s="229" t="s">
        <v>182</v>
      </c>
      <c r="H2677" s="230">
        <v>5</v>
      </c>
      <c r="I2677" s="230">
        <v>20</v>
      </c>
      <c r="J2677" s="230" t="s">
        <v>21478</v>
      </c>
      <c r="K2677" s="238" t="s">
        <v>19064</v>
      </c>
      <c r="L2677" s="229"/>
      <c r="M2677" s="230"/>
    </row>
    <row r="2678" spans="2:13" ht="15" customHeight="1">
      <c r="B2678" s="228"/>
      <c r="C2678" s="229" t="s">
        <v>21791</v>
      </c>
      <c r="D2678" s="160" t="s">
        <v>21792</v>
      </c>
      <c r="E2678" s="246" t="s">
        <v>133</v>
      </c>
      <c r="F2678" s="160" t="s">
        <v>134</v>
      </c>
      <c r="G2678" s="229" t="s">
        <v>182</v>
      </c>
      <c r="H2678" s="230">
        <v>1</v>
      </c>
      <c r="I2678" s="230">
        <v>4</v>
      </c>
      <c r="J2678" s="230"/>
      <c r="K2678" s="238" t="s">
        <v>19064</v>
      </c>
      <c r="L2678" s="229"/>
      <c r="M2678" s="230"/>
    </row>
    <row r="2679" spans="2:13" ht="15" customHeight="1">
      <c r="B2679" s="228">
        <v>3887</v>
      </c>
      <c r="C2679" s="229" t="s">
        <v>21793</v>
      </c>
      <c r="D2679" s="160" t="s">
        <v>21794</v>
      </c>
      <c r="E2679" s="246" t="s">
        <v>133</v>
      </c>
      <c r="F2679" s="160" t="s">
        <v>134</v>
      </c>
      <c r="G2679" s="229" t="s">
        <v>182</v>
      </c>
      <c r="H2679" s="230">
        <v>1</v>
      </c>
      <c r="I2679" s="230">
        <v>2</v>
      </c>
      <c r="J2679" s="230" t="s">
        <v>21795</v>
      </c>
      <c r="K2679" s="238" t="s">
        <v>19064</v>
      </c>
      <c r="L2679" s="229" t="s">
        <v>19891</v>
      </c>
      <c r="M2679" s="230"/>
    </row>
    <row r="2680" spans="2:13" ht="15" customHeight="1">
      <c r="B2680" s="228">
        <v>4298</v>
      </c>
      <c r="C2680" s="229" t="s">
        <v>21796</v>
      </c>
      <c r="D2680" s="160" t="s">
        <v>21797</v>
      </c>
      <c r="E2680" s="246" t="s">
        <v>133</v>
      </c>
      <c r="F2680" s="160" t="s">
        <v>134</v>
      </c>
      <c r="G2680" s="229" t="s">
        <v>182</v>
      </c>
      <c r="H2680" s="230">
        <v>1</v>
      </c>
      <c r="I2680" s="230">
        <v>2</v>
      </c>
      <c r="J2680" s="230" t="s">
        <v>19526</v>
      </c>
      <c r="K2680" s="238" t="s">
        <v>19064</v>
      </c>
      <c r="L2680" s="229" t="s">
        <v>19118</v>
      </c>
      <c r="M2680" s="230" t="s">
        <v>21798</v>
      </c>
    </row>
    <row r="2681" spans="2:13" ht="15" customHeight="1">
      <c r="B2681" s="228">
        <v>4370</v>
      </c>
      <c r="C2681" s="229" t="s">
        <v>21799</v>
      </c>
      <c r="D2681" s="160" t="s">
        <v>21800</v>
      </c>
      <c r="E2681" s="246" t="s">
        <v>133</v>
      </c>
      <c r="F2681" s="160" t="s">
        <v>134</v>
      </c>
      <c r="G2681" s="229" t="s">
        <v>182</v>
      </c>
      <c r="H2681" s="230">
        <v>2</v>
      </c>
      <c r="I2681" s="230">
        <v>5</v>
      </c>
      <c r="J2681" s="230" t="s">
        <v>19205</v>
      </c>
      <c r="K2681" s="238" t="s">
        <v>19064</v>
      </c>
      <c r="L2681" s="229" t="s">
        <v>21801</v>
      </c>
      <c r="M2681" s="230" t="s">
        <v>21802</v>
      </c>
    </row>
    <row r="2682" spans="2:13" ht="15" customHeight="1">
      <c r="B2682" s="228"/>
      <c r="C2682" s="229" t="s">
        <v>21803</v>
      </c>
      <c r="D2682" s="160" t="s">
        <v>21804</v>
      </c>
      <c r="E2682" s="246" t="s">
        <v>133</v>
      </c>
      <c r="F2682" s="160" t="s">
        <v>134</v>
      </c>
      <c r="G2682" s="229" t="s">
        <v>182</v>
      </c>
      <c r="H2682" s="230">
        <v>10</v>
      </c>
      <c r="I2682" s="230">
        <v>20</v>
      </c>
      <c r="J2682" s="230" t="s">
        <v>19540</v>
      </c>
      <c r="K2682" s="238" t="s">
        <v>19064</v>
      </c>
      <c r="L2682" s="229" t="s">
        <v>21805</v>
      </c>
      <c r="M2682" s="230"/>
    </row>
    <row r="2683" spans="2:13" ht="15" customHeight="1">
      <c r="B2683" s="228"/>
      <c r="C2683" s="229" t="s">
        <v>21806</v>
      </c>
      <c r="D2683" s="160" t="s">
        <v>21807</v>
      </c>
      <c r="E2683" s="246" t="s">
        <v>133</v>
      </c>
      <c r="F2683" s="160" t="s">
        <v>134</v>
      </c>
      <c r="G2683" s="229" t="s">
        <v>182</v>
      </c>
      <c r="H2683" s="230">
        <v>5</v>
      </c>
      <c r="I2683" s="230">
        <v>10</v>
      </c>
      <c r="J2683" s="230"/>
      <c r="K2683" s="238" t="s">
        <v>19064</v>
      </c>
      <c r="L2683" s="229"/>
      <c r="M2683" s="230"/>
    </row>
    <row r="2684" spans="2:13" ht="15" customHeight="1">
      <c r="B2684" s="228"/>
      <c r="C2684" s="229" t="s">
        <v>21808</v>
      </c>
      <c r="D2684" s="160" t="s">
        <v>21809</v>
      </c>
      <c r="E2684" s="246" t="s">
        <v>133</v>
      </c>
      <c r="F2684" s="160" t="s">
        <v>134</v>
      </c>
      <c r="G2684" s="229" t="s">
        <v>182</v>
      </c>
      <c r="H2684" s="230">
        <v>1</v>
      </c>
      <c r="I2684" s="230">
        <v>2</v>
      </c>
      <c r="J2684" s="230" t="s">
        <v>19531</v>
      </c>
      <c r="K2684" s="238" t="s">
        <v>19064</v>
      </c>
      <c r="L2684" s="229" t="s">
        <v>21810</v>
      </c>
      <c r="M2684" s="230"/>
    </row>
    <row r="2685" spans="2:13" ht="15" customHeight="1">
      <c r="B2685" s="228"/>
      <c r="C2685" s="229" t="s">
        <v>21811</v>
      </c>
      <c r="D2685" s="160" t="s">
        <v>21812</v>
      </c>
      <c r="E2685" s="246" t="s">
        <v>133</v>
      </c>
      <c r="F2685" s="160" t="s">
        <v>134</v>
      </c>
      <c r="G2685" s="229" t="s">
        <v>182</v>
      </c>
      <c r="H2685" s="230">
        <v>2</v>
      </c>
      <c r="I2685" s="230">
        <v>10</v>
      </c>
      <c r="J2685" s="230" t="s">
        <v>19540</v>
      </c>
      <c r="K2685" s="238" t="s">
        <v>19064</v>
      </c>
      <c r="L2685" s="229" t="s">
        <v>21813</v>
      </c>
      <c r="M2685" s="230"/>
    </row>
    <row r="2686" spans="2:13" ht="15" customHeight="1">
      <c r="B2686" s="228">
        <v>5002</v>
      </c>
      <c r="C2686" s="229" t="s">
        <v>21814</v>
      </c>
      <c r="D2686" s="160" t="s">
        <v>21815</v>
      </c>
      <c r="E2686" s="246" t="s">
        <v>133</v>
      </c>
      <c r="F2686" s="160" t="s">
        <v>134</v>
      </c>
      <c r="G2686" s="229" t="s">
        <v>182</v>
      </c>
      <c r="H2686" s="230">
        <v>5</v>
      </c>
      <c r="I2686" s="230">
        <v>15</v>
      </c>
      <c r="J2686" s="230" t="s">
        <v>19540</v>
      </c>
      <c r="K2686" s="238" t="s">
        <v>19064</v>
      </c>
      <c r="L2686" s="229"/>
      <c r="M2686" s="230"/>
    </row>
    <row r="2687" spans="2:13" ht="15" customHeight="1">
      <c r="B2687" s="228">
        <v>4316</v>
      </c>
      <c r="C2687" s="229" t="s">
        <v>21816</v>
      </c>
      <c r="D2687" s="160" t="s">
        <v>21817</v>
      </c>
      <c r="E2687" s="246" t="s">
        <v>133</v>
      </c>
      <c r="F2687" s="160" t="s">
        <v>134</v>
      </c>
      <c r="G2687" s="229" t="s">
        <v>182</v>
      </c>
      <c r="H2687" s="230">
        <v>5</v>
      </c>
      <c r="I2687" s="230">
        <v>15</v>
      </c>
      <c r="J2687" s="230" t="s">
        <v>19540</v>
      </c>
      <c r="K2687" s="238" t="s">
        <v>19064</v>
      </c>
      <c r="L2687" s="229"/>
      <c r="M2687" s="230"/>
    </row>
    <row r="2688" spans="2:13" ht="15" customHeight="1">
      <c r="B2688" s="228">
        <v>4830</v>
      </c>
      <c r="C2688" s="229" t="s">
        <v>21818</v>
      </c>
      <c r="D2688" s="160" t="s">
        <v>21819</v>
      </c>
      <c r="E2688" s="246" t="s">
        <v>133</v>
      </c>
      <c r="F2688" s="160" t="s">
        <v>134</v>
      </c>
      <c r="G2688" s="229" t="s">
        <v>182</v>
      </c>
      <c r="H2688" s="230">
        <v>6</v>
      </c>
      <c r="I2688" s="230">
        <v>50</v>
      </c>
      <c r="J2688" s="230" t="s">
        <v>21820</v>
      </c>
      <c r="K2688" s="238" t="s">
        <v>19064</v>
      </c>
      <c r="L2688" s="229"/>
      <c r="M2688" s="230"/>
    </row>
    <row r="2689" spans="2:13" ht="15" customHeight="1">
      <c r="B2689" s="228">
        <v>4404</v>
      </c>
      <c r="C2689" t="s">
        <v>21821</v>
      </c>
      <c r="D2689" s="160" t="s">
        <v>21822</v>
      </c>
      <c r="E2689" s="246" t="s">
        <v>133</v>
      </c>
      <c r="F2689" s="160" t="s">
        <v>134</v>
      </c>
      <c r="G2689" s="229" t="s">
        <v>182</v>
      </c>
      <c r="H2689" s="230">
        <v>6</v>
      </c>
      <c r="I2689" s="230">
        <v>40</v>
      </c>
      <c r="J2689" s="230" t="s">
        <v>19833</v>
      </c>
      <c r="K2689" s="238" t="s">
        <v>19064</v>
      </c>
      <c r="L2689" s="229"/>
      <c r="M2689" s="230"/>
    </row>
    <row r="2690" spans="2:13" ht="15" customHeight="1">
      <c r="B2690" s="228">
        <v>5043</v>
      </c>
      <c r="C2690" s="229" t="s">
        <v>21823</v>
      </c>
      <c r="D2690" s="160" t="s">
        <v>21824</v>
      </c>
      <c r="E2690" s="246" t="s">
        <v>133</v>
      </c>
      <c r="F2690" s="160" t="s">
        <v>134</v>
      </c>
      <c r="G2690" s="229" t="s">
        <v>182</v>
      </c>
      <c r="H2690" s="230">
        <v>6</v>
      </c>
      <c r="I2690" s="230">
        <v>40</v>
      </c>
      <c r="J2690" s="230" t="s">
        <v>21820</v>
      </c>
      <c r="K2690" s="238" t="s">
        <v>19064</v>
      </c>
      <c r="L2690" s="229"/>
      <c r="M2690" s="230"/>
    </row>
    <row r="2691" spans="2:13" ht="15" customHeight="1">
      <c r="B2691" s="228">
        <v>4408</v>
      </c>
      <c r="C2691" s="229" t="s">
        <v>21825</v>
      </c>
      <c r="D2691" s="160" t="s">
        <v>21826</v>
      </c>
      <c r="E2691" s="246" t="s">
        <v>133</v>
      </c>
      <c r="F2691" s="160" t="s">
        <v>134</v>
      </c>
      <c r="G2691" s="229" t="s">
        <v>182</v>
      </c>
      <c r="H2691" s="230">
        <v>6</v>
      </c>
      <c r="I2691" s="230">
        <v>40</v>
      </c>
      <c r="J2691" s="230" t="s">
        <v>19618</v>
      </c>
      <c r="K2691" s="238" t="s">
        <v>19064</v>
      </c>
      <c r="L2691" s="229"/>
      <c r="M2691" s="230"/>
    </row>
    <row r="2692" spans="2:13" ht="15" customHeight="1">
      <c r="B2692" s="228">
        <v>4403</v>
      </c>
      <c r="C2692" s="229" t="s">
        <v>21827</v>
      </c>
      <c r="D2692" s="160" t="s">
        <v>21828</v>
      </c>
      <c r="E2692" s="246" t="s">
        <v>133</v>
      </c>
      <c r="F2692" s="160" t="s">
        <v>134</v>
      </c>
      <c r="G2692" s="229" t="s">
        <v>182</v>
      </c>
      <c r="H2692" s="230">
        <v>6</v>
      </c>
      <c r="I2692" s="230">
        <v>40</v>
      </c>
      <c r="J2692" s="230" t="s">
        <v>19833</v>
      </c>
      <c r="K2692" s="238" t="s">
        <v>19064</v>
      </c>
      <c r="L2692" s="229"/>
      <c r="M2692" s="230"/>
    </row>
    <row r="2693" spans="2:13" ht="15" customHeight="1">
      <c r="B2693" s="228">
        <v>4407</v>
      </c>
      <c r="C2693" s="229" t="s">
        <v>21829</v>
      </c>
      <c r="D2693" s="160" t="s">
        <v>21830</v>
      </c>
      <c r="E2693" s="246" t="s">
        <v>133</v>
      </c>
      <c r="F2693" s="160" t="s">
        <v>134</v>
      </c>
      <c r="G2693" s="229" t="s">
        <v>182</v>
      </c>
      <c r="H2693" s="230">
        <v>6</v>
      </c>
      <c r="I2693" s="230">
        <v>40</v>
      </c>
      <c r="J2693" s="230" t="s">
        <v>19507</v>
      </c>
      <c r="K2693" s="238" t="s">
        <v>19064</v>
      </c>
      <c r="L2693" s="229"/>
      <c r="M2693" s="230"/>
    </row>
    <row r="2694" spans="2:13" ht="15" customHeight="1">
      <c r="B2694" s="228">
        <v>4518</v>
      </c>
      <c r="C2694" s="229" t="s">
        <v>21831</v>
      </c>
      <c r="D2694" s="160" t="s">
        <v>21832</v>
      </c>
      <c r="E2694" s="246" t="s">
        <v>133</v>
      </c>
      <c r="F2694" s="160" t="s">
        <v>134</v>
      </c>
      <c r="G2694" s="229" t="s">
        <v>182</v>
      </c>
      <c r="H2694" s="230">
        <v>5</v>
      </c>
      <c r="I2694" s="230">
        <v>15</v>
      </c>
      <c r="J2694" s="230" t="s">
        <v>19288</v>
      </c>
      <c r="K2694" s="238" t="s">
        <v>19064</v>
      </c>
      <c r="L2694" s="229"/>
      <c r="M2694" s="230"/>
    </row>
    <row r="2695" spans="2:13" ht="15" customHeight="1">
      <c r="B2695" s="228">
        <v>4259</v>
      </c>
      <c r="C2695" s="229" t="s">
        <v>21833</v>
      </c>
      <c r="D2695" s="160" t="s">
        <v>21834</v>
      </c>
      <c r="E2695" s="246" t="s">
        <v>133</v>
      </c>
      <c r="F2695" s="160" t="s">
        <v>134</v>
      </c>
      <c r="G2695" s="229" t="s">
        <v>182</v>
      </c>
      <c r="H2695" s="230">
        <v>2</v>
      </c>
      <c r="I2695" s="230">
        <v>6</v>
      </c>
      <c r="J2695" s="230" t="s">
        <v>19288</v>
      </c>
      <c r="K2695" s="238" t="s">
        <v>19064</v>
      </c>
      <c r="L2695" s="229" t="s">
        <v>21835</v>
      </c>
      <c r="M2695" s="230"/>
    </row>
    <row r="2696" spans="2:13" ht="15" customHeight="1">
      <c r="B2696" s="228"/>
      <c r="C2696" s="229" t="s">
        <v>21836</v>
      </c>
      <c r="D2696" s="160" t="s">
        <v>21837</v>
      </c>
      <c r="E2696" s="246" t="s">
        <v>133</v>
      </c>
      <c r="F2696" s="160" t="s">
        <v>134</v>
      </c>
      <c r="G2696" s="229" t="s">
        <v>182</v>
      </c>
      <c r="H2696" s="230">
        <v>2</v>
      </c>
      <c r="I2696" s="230">
        <v>10</v>
      </c>
      <c r="J2696" s="230" t="s">
        <v>19288</v>
      </c>
      <c r="K2696" s="238" t="s">
        <v>19064</v>
      </c>
      <c r="L2696" s="229"/>
      <c r="M2696" s="230"/>
    </row>
    <row r="2697" spans="2:13" ht="15" customHeight="1">
      <c r="B2697" s="228">
        <v>4260</v>
      </c>
      <c r="C2697" s="229" t="s">
        <v>21838</v>
      </c>
      <c r="D2697" s="160" t="s">
        <v>21839</v>
      </c>
      <c r="E2697" s="246" t="s">
        <v>133</v>
      </c>
      <c r="F2697" s="160" t="s">
        <v>134</v>
      </c>
      <c r="G2697" s="229" t="s">
        <v>182</v>
      </c>
      <c r="H2697" s="230">
        <v>2</v>
      </c>
      <c r="I2697" s="230">
        <v>12</v>
      </c>
      <c r="J2697" s="230" t="s">
        <v>19288</v>
      </c>
      <c r="K2697" s="238" t="s">
        <v>19064</v>
      </c>
      <c r="L2697" s="229"/>
      <c r="M2697" s="230"/>
    </row>
    <row r="2698" spans="2:13" ht="15" customHeight="1">
      <c r="B2698" s="228">
        <v>6910</v>
      </c>
      <c r="C2698" s="229" t="s">
        <v>21840</v>
      </c>
      <c r="D2698" s="160" t="s">
        <v>21841</v>
      </c>
      <c r="E2698" s="246" t="s">
        <v>133</v>
      </c>
      <c r="F2698" s="160" t="s">
        <v>134</v>
      </c>
      <c r="G2698" s="229" t="s">
        <v>182</v>
      </c>
      <c r="H2698" s="230">
        <v>3</v>
      </c>
      <c r="I2698" s="230">
        <v>16</v>
      </c>
      <c r="J2698" s="230" t="s">
        <v>20745</v>
      </c>
      <c r="K2698" s="238" t="s">
        <v>19064</v>
      </c>
      <c r="L2698" s="229" t="s">
        <v>21842</v>
      </c>
      <c r="M2698" s="230"/>
    </row>
    <row r="2699" spans="2:13" ht="15" customHeight="1">
      <c r="B2699" s="228">
        <v>4588</v>
      </c>
      <c r="C2699" s="229" t="s">
        <v>21843</v>
      </c>
      <c r="D2699" s="160" t="s">
        <v>21844</v>
      </c>
      <c r="E2699" s="246" t="s">
        <v>133</v>
      </c>
      <c r="F2699" s="160" t="s">
        <v>134</v>
      </c>
      <c r="G2699" s="229" t="s">
        <v>182</v>
      </c>
      <c r="H2699" s="230">
        <v>2</v>
      </c>
      <c r="I2699" s="230">
        <v>6</v>
      </c>
      <c r="J2699" s="230" t="s">
        <v>20713</v>
      </c>
      <c r="K2699" s="238" t="s">
        <v>19064</v>
      </c>
      <c r="L2699" s="229" t="s">
        <v>21845</v>
      </c>
      <c r="M2699" s="230"/>
    </row>
    <row r="2700" spans="2:13" ht="15" customHeight="1">
      <c r="B2700" s="228">
        <v>4589</v>
      </c>
      <c r="C2700" s="229" t="s">
        <v>21846</v>
      </c>
      <c r="D2700" s="160" t="s">
        <v>21847</v>
      </c>
      <c r="E2700" s="246" t="s">
        <v>133</v>
      </c>
      <c r="F2700" s="160" t="s">
        <v>134</v>
      </c>
      <c r="G2700" s="229" t="s">
        <v>182</v>
      </c>
      <c r="H2700" s="230">
        <v>1</v>
      </c>
      <c r="I2700" s="230">
        <v>2</v>
      </c>
      <c r="J2700" s="230" t="s">
        <v>20713</v>
      </c>
      <c r="K2700" s="238" t="s">
        <v>19064</v>
      </c>
      <c r="L2700" s="229" t="s">
        <v>21848</v>
      </c>
      <c r="M2700" s="230"/>
    </row>
    <row r="2701" spans="2:13" ht="15" customHeight="1">
      <c r="B2701" s="228">
        <v>4587</v>
      </c>
      <c r="C2701" s="229" t="s">
        <v>21849</v>
      </c>
      <c r="D2701" s="160" t="s">
        <v>21850</v>
      </c>
      <c r="E2701" s="246" t="s">
        <v>133</v>
      </c>
      <c r="F2701" s="160" t="s">
        <v>134</v>
      </c>
      <c r="G2701" s="229" t="s">
        <v>182</v>
      </c>
      <c r="H2701" s="230">
        <v>1</v>
      </c>
      <c r="I2701" s="230">
        <v>2</v>
      </c>
      <c r="J2701" s="230" t="s">
        <v>20713</v>
      </c>
      <c r="K2701" s="238" t="s">
        <v>19064</v>
      </c>
      <c r="L2701" s="229" t="s">
        <v>21851</v>
      </c>
      <c r="M2701" s="230"/>
    </row>
    <row r="2702" spans="2:13" ht="15" customHeight="1">
      <c r="B2702" s="228"/>
      <c r="C2702" s="229" t="s">
        <v>21852</v>
      </c>
      <c r="D2702" s="160" t="s">
        <v>21853</v>
      </c>
      <c r="E2702" s="246" t="s">
        <v>133</v>
      </c>
      <c r="F2702" s="160" t="s">
        <v>134</v>
      </c>
      <c r="G2702" s="229" t="s">
        <v>182</v>
      </c>
      <c r="H2702" s="230">
        <v>1</v>
      </c>
      <c r="I2702" s="230">
        <v>2</v>
      </c>
      <c r="J2702" s="230" t="s">
        <v>21854</v>
      </c>
      <c r="K2702" s="238" t="s">
        <v>19064</v>
      </c>
      <c r="L2702" s="229" t="s">
        <v>21855</v>
      </c>
      <c r="M2702" s="230"/>
    </row>
    <row r="2703" spans="2:13" ht="15" customHeight="1">
      <c r="B2703" s="228">
        <v>4592</v>
      </c>
      <c r="C2703" s="229" t="s">
        <v>21856</v>
      </c>
      <c r="D2703" s="160" t="s">
        <v>21857</v>
      </c>
      <c r="E2703" s="246" t="s">
        <v>133</v>
      </c>
      <c r="F2703" s="160" t="s">
        <v>134</v>
      </c>
      <c r="G2703" s="229" t="s">
        <v>182</v>
      </c>
      <c r="H2703" s="230">
        <v>1</v>
      </c>
      <c r="I2703" s="230">
        <v>2</v>
      </c>
      <c r="J2703" s="230" t="s">
        <v>21858</v>
      </c>
      <c r="K2703" s="238" t="s">
        <v>19064</v>
      </c>
      <c r="L2703" s="229" t="s">
        <v>21859</v>
      </c>
      <c r="M2703" s="230"/>
    </row>
    <row r="2704" spans="2:13" ht="15" customHeight="1">
      <c r="B2704" s="228">
        <v>4371</v>
      </c>
      <c r="C2704" s="229" t="s">
        <v>21860</v>
      </c>
      <c r="D2704" s="160" t="s">
        <v>21861</v>
      </c>
      <c r="E2704" s="246" t="s">
        <v>133</v>
      </c>
      <c r="F2704" s="160" t="s">
        <v>134</v>
      </c>
      <c r="G2704" s="229" t="s">
        <v>182</v>
      </c>
      <c r="H2704" s="230">
        <v>5</v>
      </c>
      <c r="I2704" s="230">
        <v>15</v>
      </c>
      <c r="J2704" s="230" t="s">
        <v>19540</v>
      </c>
      <c r="K2704" s="238" t="s">
        <v>19064</v>
      </c>
      <c r="L2704" s="229"/>
      <c r="M2704" s="230"/>
    </row>
    <row r="2705" spans="2:13" ht="15" customHeight="1">
      <c r="B2705" s="228">
        <v>6724</v>
      </c>
      <c r="C2705" s="229" t="s">
        <v>21862</v>
      </c>
      <c r="D2705" s="160" t="s">
        <v>21863</v>
      </c>
      <c r="E2705" s="246" t="s">
        <v>133</v>
      </c>
      <c r="F2705" s="160" t="s">
        <v>134</v>
      </c>
      <c r="G2705" s="229" t="s">
        <v>182</v>
      </c>
      <c r="H2705" s="230">
        <v>2</v>
      </c>
      <c r="I2705" s="230">
        <v>10</v>
      </c>
      <c r="J2705" s="230" t="s">
        <v>19601</v>
      </c>
      <c r="K2705" s="238" t="s">
        <v>19064</v>
      </c>
      <c r="L2705" s="229" t="s">
        <v>21686</v>
      </c>
      <c r="M2705" s="230" t="s">
        <v>21864</v>
      </c>
    </row>
    <row r="2706" spans="2:13" ht="15" customHeight="1">
      <c r="B2706" s="228">
        <v>6049</v>
      </c>
      <c r="C2706" s="229" t="s">
        <v>21865</v>
      </c>
      <c r="D2706" s="160" t="s">
        <v>21866</v>
      </c>
      <c r="E2706" s="246" t="s">
        <v>133</v>
      </c>
      <c r="F2706" s="160" t="s">
        <v>134</v>
      </c>
      <c r="G2706" s="229" t="s">
        <v>182</v>
      </c>
      <c r="H2706" s="230">
        <v>10</v>
      </c>
      <c r="I2706" s="230">
        <v>20</v>
      </c>
      <c r="J2706" s="230" t="s">
        <v>19346</v>
      </c>
      <c r="K2706" s="238" t="s">
        <v>19064</v>
      </c>
      <c r="L2706" s="229" t="s">
        <v>19284</v>
      </c>
      <c r="M2706" s="230"/>
    </row>
    <row r="2707" spans="2:13" ht="15" customHeight="1">
      <c r="B2707" s="228">
        <v>4319</v>
      </c>
      <c r="C2707" s="229" t="s">
        <v>21867</v>
      </c>
      <c r="D2707" s="160" t="s">
        <v>21868</v>
      </c>
      <c r="E2707" s="246" t="s">
        <v>133</v>
      </c>
      <c r="F2707" s="160" t="s">
        <v>134</v>
      </c>
      <c r="G2707" s="229" t="s">
        <v>182</v>
      </c>
      <c r="H2707" s="230">
        <v>10</v>
      </c>
      <c r="I2707" s="230">
        <v>40</v>
      </c>
      <c r="J2707" s="230" t="s">
        <v>19346</v>
      </c>
      <c r="K2707" s="238" t="s">
        <v>19064</v>
      </c>
      <c r="L2707" s="229"/>
      <c r="M2707" s="230"/>
    </row>
    <row r="2708" spans="2:13" ht="15" customHeight="1">
      <c r="B2708" s="228">
        <v>5072</v>
      </c>
      <c r="C2708" s="229" t="s">
        <v>21869</v>
      </c>
      <c r="D2708" s="160" t="s">
        <v>21870</v>
      </c>
      <c r="E2708" s="246" t="s">
        <v>133</v>
      </c>
      <c r="F2708" s="160" t="s">
        <v>134</v>
      </c>
      <c r="G2708" s="229" t="s">
        <v>182</v>
      </c>
      <c r="H2708" s="230">
        <v>30</v>
      </c>
      <c r="I2708" s="230">
        <v>150</v>
      </c>
      <c r="J2708" s="230" t="s">
        <v>21281</v>
      </c>
      <c r="K2708" s="238" t="s">
        <v>19064</v>
      </c>
      <c r="L2708" s="229" t="s">
        <v>20435</v>
      </c>
      <c r="M2708" s="230"/>
    </row>
    <row r="2709" spans="2:13" ht="15" customHeight="1">
      <c r="B2709" s="228">
        <v>4315</v>
      </c>
      <c r="C2709" s="229" t="s">
        <v>21871</v>
      </c>
      <c r="D2709" s="160" t="s">
        <v>21872</v>
      </c>
      <c r="E2709" s="246" t="s">
        <v>133</v>
      </c>
      <c r="F2709" s="160" t="s">
        <v>134</v>
      </c>
      <c r="G2709" s="229" t="s">
        <v>182</v>
      </c>
      <c r="H2709" s="230">
        <v>2</v>
      </c>
      <c r="I2709" s="230">
        <v>6</v>
      </c>
      <c r="J2709" s="230" t="s">
        <v>19508</v>
      </c>
      <c r="K2709" s="238" t="s">
        <v>19064</v>
      </c>
      <c r="L2709" s="229" t="s">
        <v>21873</v>
      </c>
      <c r="M2709" s="230"/>
    </row>
    <row r="2710" spans="2:13" ht="15" customHeight="1">
      <c r="B2710" s="228">
        <v>4250</v>
      </c>
      <c r="C2710" s="229" t="s">
        <v>21874</v>
      </c>
      <c r="D2710" s="160" t="s">
        <v>21875</v>
      </c>
      <c r="E2710" s="246" t="s">
        <v>133</v>
      </c>
      <c r="F2710" s="160" t="s">
        <v>134</v>
      </c>
      <c r="G2710" s="229" t="s">
        <v>182</v>
      </c>
      <c r="H2710" s="230">
        <v>20</v>
      </c>
      <c r="I2710" s="230">
        <v>70</v>
      </c>
      <c r="J2710" s="230" t="s">
        <v>20548</v>
      </c>
      <c r="K2710" s="238" t="s">
        <v>19064</v>
      </c>
      <c r="L2710" s="229" t="s">
        <v>21876</v>
      </c>
      <c r="M2710" s="230"/>
    </row>
    <row r="2711" spans="2:13" ht="15" customHeight="1">
      <c r="B2711" s="228">
        <v>4249</v>
      </c>
      <c r="C2711" s="229" t="s">
        <v>21877</v>
      </c>
      <c r="D2711" s="160" t="s">
        <v>21878</v>
      </c>
      <c r="E2711" s="246" t="s">
        <v>133</v>
      </c>
      <c r="F2711" s="160" t="s">
        <v>134</v>
      </c>
      <c r="G2711" s="229" t="s">
        <v>182</v>
      </c>
      <c r="H2711" s="230">
        <v>20</v>
      </c>
      <c r="I2711" s="230">
        <v>70</v>
      </c>
      <c r="J2711" s="230" t="s">
        <v>20548</v>
      </c>
      <c r="K2711" s="238" t="s">
        <v>19064</v>
      </c>
      <c r="L2711" s="229" t="s">
        <v>21876</v>
      </c>
      <c r="M2711" s="230"/>
    </row>
    <row r="2712" spans="2:13" ht="15" customHeight="1">
      <c r="B2712" s="228">
        <v>6831</v>
      </c>
      <c r="C2712" s="229" t="s">
        <v>21879</v>
      </c>
      <c r="D2712" s="160" t="s">
        <v>21880</v>
      </c>
      <c r="E2712" s="246" t="s">
        <v>133</v>
      </c>
      <c r="F2712" s="160" t="s">
        <v>134</v>
      </c>
      <c r="G2712" s="229" t="s">
        <v>182</v>
      </c>
      <c r="H2712" s="230">
        <v>3</v>
      </c>
      <c r="I2712" s="230">
        <v>20</v>
      </c>
      <c r="J2712" s="230">
        <v>2</v>
      </c>
      <c r="K2712" s="238" t="s">
        <v>19064</v>
      </c>
      <c r="L2712" s="229"/>
      <c r="M2712" s="230"/>
    </row>
    <row r="2713" spans="2:13" ht="15" customHeight="1">
      <c r="B2713" s="228">
        <v>4214</v>
      </c>
      <c r="C2713" s="229" t="s">
        <v>21881</v>
      </c>
      <c r="D2713" s="160" t="s">
        <v>21882</v>
      </c>
      <c r="E2713" s="246" t="s">
        <v>133</v>
      </c>
      <c r="F2713" s="160" t="s">
        <v>134</v>
      </c>
      <c r="G2713" s="229" t="s">
        <v>182</v>
      </c>
      <c r="H2713" s="230">
        <v>4</v>
      </c>
      <c r="I2713" s="230">
        <v>8</v>
      </c>
      <c r="J2713" s="230" t="s">
        <v>19938</v>
      </c>
      <c r="K2713" s="238" t="s">
        <v>19064</v>
      </c>
      <c r="L2713" s="229" t="s">
        <v>21883</v>
      </c>
      <c r="M2713" s="230"/>
    </row>
    <row r="2714" spans="2:13" ht="15" customHeight="1">
      <c r="B2714" s="228">
        <v>4361</v>
      </c>
      <c r="C2714" s="229" t="s">
        <v>21884</v>
      </c>
      <c r="D2714" s="160" t="s">
        <v>21885</v>
      </c>
      <c r="E2714" s="246" t="s">
        <v>133</v>
      </c>
      <c r="F2714" s="160" t="s">
        <v>134</v>
      </c>
      <c r="G2714" s="229" t="s">
        <v>182</v>
      </c>
      <c r="H2714" s="230">
        <v>2</v>
      </c>
      <c r="I2714" s="230">
        <v>6</v>
      </c>
      <c r="J2714" s="230" t="s">
        <v>20474</v>
      </c>
      <c r="K2714" s="238" t="s">
        <v>19064</v>
      </c>
      <c r="L2714" s="229" t="s">
        <v>20190</v>
      </c>
      <c r="M2714" s="230"/>
    </row>
    <row r="2715" spans="2:13" ht="15" customHeight="1">
      <c r="B2715" s="228"/>
      <c r="C2715" s="229" t="s">
        <v>21886</v>
      </c>
      <c r="D2715" s="160" t="s">
        <v>21887</v>
      </c>
      <c r="E2715" s="246" t="s">
        <v>133</v>
      </c>
      <c r="F2715" s="160" t="s">
        <v>134</v>
      </c>
      <c r="G2715" s="229" t="s">
        <v>182</v>
      </c>
      <c r="H2715" s="230">
        <v>1</v>
      </c>
      <c r="I2715" s="230">
        <v>2</v>
      </c>
      <c r="J2715" s="230">
        <v>5</v>
      </c>
      <c r="K2715" s="238" t="s">
        <v>19064</v>
      </c>
      <c r="L2715" s="229"/>
      <c r="M2715" s="230"/>
    </row>
    <row r="2716" spans="2:13" ht="15" customHeight="1">
      <c r="B2716" s="228"/>
      <c r="C2716" s="229" t="s">
        <v>21888</v>
      </c>
      <c r="D2716" s="160" t="s">
        <v>21889</v>
      </c>
      <c r="E2716" s="246" t="s">
        <v>133</v>
      </c>
      <c r="F2716" s="160" t="s">
        <v>134</v>
      </c>
      <c r="G2716" s="229" t="s">
        <v>182</v>
      </c>
      <c r="H2716" s="230">
        <v>3</v>
      </c>
      <c r="I2716" s="230">
        <v>10</v>
      </c>
      <c r="J2716" s="230">
        <v>5</v>
      </c>
      <c r="K2716" s="238" t="s">
        <v>19064</v>
      </c>
      <c r="L2716" s="229"/>
      <c r="M2716" s="230"/>
    </row>
    <row r="2717" spans="2:13" ht="15" customHeight="1">
      <c r="B2717" s="228">
        <v>4231</v>
      </c>
      <c r="C2717" s="229" t="s">
        <v>21890</v>
      </c>
      <c r="D2717" s="160" t="s">
        <v>21891</v>
      </c>
      <c r="E2717" s="246" t="s">
        <v>133</v>
      </c>
      <c r="F2717" s="160" t="s">
        <v>134</v>
      </c>
      <c r="G2717" s="229" t="s">
        <v>182</v>
      </c>
      <c r="H2717" s="230">
        <v>6</v>
      </c>
      <c r="I2717" s="230">
        <v>16</v>
      </c>
      <c r="J2717" s="230" t="s">
        <v>19566</v>
      </c>
      <c r="K2717" s="238" t="s">
        <v>19064</v>
      </c>
      <c r="L2717" s="229"/>
      <c r="M2717" s="230"/>
    </row>
    <row r="2718" spans="2:13" ht="15" customHeight="1">
      <c r="B2718" s="228">
        <v>4360</v>
      </c>
      <c r="C2718" s="229" t="s">
        <v>21892</v>
      </c>
      <c r="D2718" s="160" t="s">
        <v>21893</v>
      </c>
      <c r="E2718" s="246" t="s">
        <v>133</v>
      </c>
      <c r="F2718" s="160" t="s">
        <v>134</v>
      </c>
      <c r="G2718" s="229" t="s">
        <v>182</v>
      </c>
      <c r="H2718" s="230">
        <v>6</v>
      </c>
      <c r="I2718" s="230">
        <v>16</v>
      </c>
      <c r="J2718" s="230" t="s">
        <v>19508</v>
      </c>
      <c r="K2718" s="238" t="s">
        <v>19064</v>
      </c>
      <c r="L2718" s="229" t="s">
        <v>19922</v>
      </c>
      <c r="M2718" s="230"/>
    </row>
    <row r="2719" spans="2:13" ht="15" customHeight="1">
      <c r="B2719" s="228">
        <v>4457</v>
      </c>
      <c r="C2719" s="229" t="s">
        <v>21894</v>
      </c>
      <c r="D2719" s="160" t="s">
        <v>21895</v>
      </c>
      <c r="E2719" s="246" t="s">
        <v>133</v>
      </c>
      <c r="F2719" s="160" t="s">
        <v>134</v>
      </c>
      <c r="G2719" s="229" t="s">
        <v>182</v>
      </c>
      <c r="H2719" s="230">
        <v>1</v>
      </c>
      <c r="I2719" s="230">
        <v>2</v>
      </c>
      <c r="J2719" s="230" t="s">
        <v>21896</v>
      </c>
      <c r="K2719" s="238" t="s">
        <v>19064</v>
      </c>
      <c r="L2719" s="229" t="s">
        <v>21897</v>
      </c>
      <c r="M2719" s="230"/>
    </row>
    <row r="2720" spans="2:13" ht="15" customHeight="1">
      <c r="B2720" s="228">
        <v>4623</v>
      </c>
      <c r="C2720" s="229" t="s">
        <v>21898</v>
      </c>
      <c r="D2720" s="160" t="s">
        <v>21899</v>
      </c>
      <c r="E2720" s="246" t="s">
        <v>133</v>
      </c>
      <c r="F2720" s="160" t="s">
        <v>134</v>
      </c>
      <c r="G2720" s="229" t="s">
        <v>182</v>
      </c>
      <c r="H2720" s="230">
        <v>12</v>
      </c>
      <c r="I2720" s="230">
        <v>64</v>
      </c>
      <c r="J2720" s="230" t="s">
        <v>19878</v>
      </c>
      <c r="K2720" s="238" t="s">
        <v>19064</v>
      </c>
      <c r="L2720" s="229" t="s">
        <v>20582</v>
      </c>
      <c r="M2720" s="230"/>
    </row>
    <row r="2721" spans="2:13" ht="15" customHeight="1">
      <c r="B2721" s="228">
        <v>5139</v>
      </c>
      <c r="C2721" s="229" t="s">
        <v>21900</v>
      </c>
      <c r="D2721" s="160" t="s">
        <v>21901</v>
      </c>
      <c r="E2721" s="246" t="s">
        <v>133</v>
      </c>
      <c r="F2721" s="160" t="s">
        <v>134</v>
      </c>
      <c r="G2721" s="229" t="s">
        <v>182</v>
      </c>
      <c r="H2721" s="230">
        <v>2</v>
      </c>
      <c r="I2721" s="230">
        <v>10</v>
      </c>
      <c r="J2721" s="230" t="s">
        <v>21902</v>
      </c>
      <c r="K2721" s="238" t="s">
        <v>19064</v>
      </c>
      <c r="L2721" s="229" t="s">
        <v>21903</v>
      </c>
      <c r="M2721" s="230"/>
    </row>
    <row r="2722" spans="2:13" ht="15" customHeight="1">
      <c r="B2722" s="228">
        <v>4657</v>
      </c>
      <c r="C2722" s="229" t="s">
        <v>21904</v>
      </c>
      <c r="D2722" s="160" t="s">
        <v>21905</v>
      </c>
      <c r="E2722" s="246" t="s">
        <v>133</v>
      </c>
      <c r="F2722" s="160" t="s">
        <v>134</v>
      </c>
      <c r="G2722" s="229" t="s">
        <v>182</v>
      </c>
      <c r="H2722" s="230">
        <v>50</v>
      </c>
      <c r="I2722" s="230">
        <v>120</v>
      </c>
      <c r="J2722" s="230" t="s">
        <v>19646</v>
      </c>
      <c r="K2722" s="238" t="s">
        <v>19064</v>
      </c>
      <c r="L2722" s="229" t="s">
        <v>21903</v>
      </c>
      <c r="M2722" s="230"/>
    </row>
    <row r="2723" spans="2:13" ht="15" customHeight="1">
      <c r="B2723" s="228">
        <v>6450</v>
      </c>
      <c r="C2723" s="229" t="s">
        <v>21906</v>
      </c>
      <c r="D2723" s="160" t="s">
        <v>21907</v>
      </c>
      <c r="E2723" s="246" t="s">
        <v>133</v>
      </c>
      <c r="F2723" s="160" t="s">
        <v>134</v>
      </c>
      <c r="G2723" s="229" t="s">
        <v>182</v>
      </c>
      <c r="H2723" s="230">
        <v>10</v>
      </c>
      <c r="I2723" s="230">
        <v>40</v>
      </c>
      <c r="J2723" s="230" t="s">
        <v>21908</v>
      </c>
      <c r="K2723" s="238" t="s">
        <v>19064</v>
      </c>
      <c r="L2723" s="229" t="s">
        <v>19922</v>
      </c>
      <c r="M2723" s="230"/>
    </row>
    <row r="2724" spans="2:13" ht="15" customHeight="1">
      <c r="B2724" s="228">
        <v>6653</v>
      </c>
      <c r="C2724" s="229" t="s">
        <v>21909</v>
      </c>
      <c r="D2724" s="160" t="s">
        <v>21910</v>
      </c>
      <c r="E2724" s="246" t="s">
        <v>133</v>
      </c>
      <c r="F2724" s="160" t="s">
        <v>134</v>
      </c>
      <c r="G2724" s="229" t="s">
        <v>182</v>
      </c>
      <c r="H2724" s="230">
        <v>100</v>
      </c>
      <c r="I2724" s="230">
        <v>500</v>
      </c>
      <c r="J2724" s="230" t="s">
        <v>21911</v>
      </c>
      <c r="K2724" s="238" t="s">
        <v>19064</v>
      </c>
      <c r="L2724" s="229" t="s">
        <v>19922</v>
      </c>
      <c r="M2724" s="230"/>
    </row>
    <row r="2725" spans="2:13" ht="15" customHeight="1">
      <c r="B2725" s="228">
        <v>4519</v>
      </c>
      <c r="C2725" s="229" t="s">
        <v>21912</v>
      </c>
      <c r="D2725" s="160" t="s">
        <v>21913</v>
      </c>
      <c r="E2725" s="246" t="s">
        <v>133</v>
      </c>
      <c r="F2725" s="160" t="s">
        <v>134</v>
      </c>
      <c r="G2725" s="229" t="s">
        <v>182</v>
      </c>
      <c r="H2725" s="230">
        <v>1</v>
      </c>
      <c r="I2725" s="230">
        <v>2</v>
      </c>
      <c r="J2725" s="230" t="s">
        <v>19635</v>
      </c>
      <c r="K2725" s="238" t="s">
        <v>19064</v>
      </c>
      <c r="L2725" s="229"/>
      <c r="M2725" s="230"/>
    </row>
    <row r="2726" spans="2:13" ht="15" customHeight="1">
      <c r="B2726" s="228">
        <v>4409</v>
      </c>
      <c r="C2726" s="229" t="s">
        <v>21914</v>
      </c>
      <c r="D2726" s="160" t="s">
        <v>21915</v>
      </c>
      <c r="E2726" s="246" t="s">
        <v>133</v>
      </c>
      <c r="F2726" s="160" t="s">
        <v>134</v>
      </c>
      <c r="G2726" s="229" t="s">
        <v>182</v>
      </c>
      <c r="H2726" s="230">
        <v>6</v>
      </c>
      <c r="I2726" s="230">
        <v>40</v>
      </c>
      <c r="J2726" s="230" t="s">
        <v>19653</v>
      </c>
      <c r="K2726" s="238" t="s">
        <v>19064</v>
      </c>
      <c r="L2726" s="229"/>
      <c r="M2726" s="230"/>
    </row>
    <row r="2727" spans="2:13" ht="15" customHeight="1">
      <c r="B2727" s="228"/>
      <c r="C2727" s="229" t="s">
        <v>21916</v>
      </c>
      <c r="D2727" s="160" t="s">
        <v>21917</v>
      </c>
      <c r="E2727" s="246" t="s">
        <v>133</v>
      </c>
      <c r="F2727" s="160" t="s">
        <v>134</v>
      </c>
      <c r="G2727" s="229" t="s">
        <v>182</v>
      </c>
      <c r="H2727" s="230">
        <v>5</v>
      </c>
      <c r="I2727" s="230">
        <v>25</v>
      </c>
      <c r="J2727" s="230"/>
      <c r="K2727" s="238" t="s">
        <v>19064</v>
      </c>
      <c r="L2727" s="229"/>
      <c r="M2727" s="230"/>
    </row>
    <row r="2728" spans="2:13" ht="15" customHeight="1">
      <c r="B2728" s="228">
        <v>4306</v>
      </c>
      <c r="C2728" s="229" t="s">
        <v>21918</v>
      </c>
      <c r="D2728" s="160" t="s">
        <v>21919</v>
      </c>
      <c r="E2728" s="246" t="s">
        <v>133</v>
      </c>
      <c r="F2728" s="160" t="s">
        <v>134</v>
      </c>
      <c r="G2728" s="229" t="s">
        <v>182</v>
      </c>
      <c r="H2728" s="230">
        <v>5</v>
      </c>
      <c r="I2728" s="230">
        <v>25</v>
      </c>
      <c r="J2728" s="230" t="s">
        <v>19380</v>
      </c>
      <c r="K2728" s="238" t="s">
        <v>19064</v>
      </c>
      <c r="L2728" s="229"/>
      <c r="M2728" s="230"/>
    </row>
    <row r="2729" spans="2:13" ht="15" customHeight="1">
      <c r="B2729" s="228">
        <v>4310</v>
      </c>
      <c r="C2729" s="229" t="s">
        <v>21920</v>
      </c>
      <c r="D2729" s="160" t="s">
        <v>21921</v>
      </c>
      <c r="E2729" s="246" t="s">
        <v>133</v>
      </c>
      <c r="F2729" s="160" t="s">
        <v>134</v>
      </c>
      <c r="G2729" s="229" t="s">
        <v>182</v>
      </c>
      <c r="H2729" s="230">
        <v>2</v>
      </c>
      <c r="I2729" s="230">
        <v>10</v>
      </c>
      <c r="J2729" s="230" t="s">
        <v>19508</v>
      </c>
      <c r="K2729" s="238" t="s">
        <v>19064</v>
      </c>
      <c r="L2729" s="229" t="s">
        <v>21922</v>
      </c>
      <c r="M2729" s="230"/>
    </row>
    <row r="2730" spans="2:13" ht="15" customHeight="1">
      <c r="B2730" s="228">
        <v>4311</v>
      </c>
      <c r="C2730" s="229" t="s">
        <v>21923</v>
      </c>
      <c r="D2730" s="160" t="s">
        <v>21924</v>
      </c>
      <c r="E2730" s="246" t="s">
        <v>133</v>
      </c>
      <c r="F2730" s="160" t="s">
        <v>134</v>
      </c>
      <c r="G2730" s="229" t="s">
        <v>182</v>
      </c>
      <c r="H2730" s="230">
        <v>2</v>
      </c>
      <c r="I2730" s="230">
        <v>10</v>
      </c>
      <c r="J2730" s="230" t="s">
        <v>19508</v>
      </c>
      <c r="K2730" s="238" t="s">
        <v>19064</v>
      </c>
      <c r="L2730" s="229" t="s">
        <v>21922</v>
      </c>
      <c r="M2730" s="230"/>
    </row>
    <row r="2731" spans="2:13" ht="15" customHeight="1">
      <c r="B2731" s="228">
        <v>4312</v>
      </c>
      <c r="C2731" s="229" t="s">
        <v>21925</v>
      </c>
      <c r="D2731" s="160" t="s">
        <v>21926</v>
      </c>
      <c r="E2731" s="246" t="s">
        <v>133</v>
      </c>
      <c r="F2731" s="160" t="s">
        <v>134</v>
      </c>
      <c r="G2731" s="229" t="s">
        <v>182</v>
      </c>
      <c r="H2731" s="230">
        <v>2</v>
      </c>
      <c r="I2731" s="230">
        <v>10</v>
      </c>
      <c r="J2731" s="230" t="s">
        <v>19508</v>
      </c>
      <c r="K2731" s="238" t="s">
        <v>19064</v>
      </c>
      <c r="L2731" s="229" t="s">
        <v>21922</v>
      </c>
      <c r="M2731" s="230"/>
    </row>
    <row r="2732" spans="2:13" ht="15" customHeight="1">
      <c r="B2732" s="228">
        <v>4313</v>
      </c>
      <c r="C2732" s="229" t="s">
        <v>21927</v>
      </c>
      <c r="D2732" s="160" t="s">
        <v>21928</v>
      </c>
      <c r="E2732" s="246" t="s">
        <v>133</v>
      </c>
      <c r="F2732" s="160" t="s">
        <v>134</v>
      </c>
      <c r="G2732" s="229" t="s">
        <v>182</v>
      </c>
      <c r="H2732" s="230">
        <v>2</v>
      </c>
      <c r="I2732" s="230">
        <v>10</v>
      </c>
      <c r="J2732" s="230" t="s">
        <v>19508</v>
      </c>
      <c r="K2732" s="238" t="s">
        <v>19064</v>
      </c>
      <c r="L2732" s="229" t="s">
        <v>21922</v>
      </c>
      <c r="M2732" s="230"/>
    </row>
    <row r="2733" spans="2:13" ht="15" customHeight="1">
      <c r="B2733" s="228">
        <v>5089</v>
      </c>
      <c r="C2733" s="229" t="s">
        <v>21929</v>
      </c>
      <c r="D2733" s="160" t="s">
        <v>21930</v>
      </c>
      <c r="E2733" s="246" t="s">
        <v>133</v>
      </c>
      <c r="F2733" s="160" t="s">
        <v>134</v>
      </c>
      <c r="G2733" s="229" t="s">
        <v>182</v>
      </c>
      <c r="H2733" s="230">
        <v>1</v>
      </c>
      <c r="I2733" s="230">
        <v>3</v>
      </c>
      <c r="J2733" s="230" t="s">
        <v>21931</v>
      </c>
      <c r="K2733" s="238" t="s">
        <v>19064</v>
      </c>
      <c r="L2733" s="229" t="s">
        <v>21932</v>
      </c>
      <c r="M2733" s="230"/>
    </row>
    <row r="2734" spans="2:13" ht="15" customHeight="1">
      <c r="B2734" s="228"/>
      <c r="C2734" s="229" t="s">
        <v>21933</v>
      </c>
      <c r="D2734" s="160" t="s">
        <v>21934</v>
      </c>
      <c r="E2734" s="246" t="s">
        <v>133</v>
      </c>
      <c r="F2734" s="160" t="s">
        <v>134</v>
      </c>
      <c r="G2734" s="229" t="s">
        <v>182</v>
      </c>
      <c r="H2734" s="230">
        <v>5</v>
      </c>
      <c r="I2734" s="230">
        <v>20</v>
      </c>
      <c r="J2734" s="230" t="s">
        <v>19461</v>
      </c>
      <c r="K2734" s="238" t="s">
        <v>19064</v>
      </c>
      <c r="L2734" s="229"/>
      <c r="M2734" s="230"/>
    </row>
    <row r="2735" spans="2:13" ht="15" customHeight="1">
      <c r="B2735" s="228">
        <v>4500</v>
      </c>
      <c r="C2735" s="229" t="s">
        <v>21935</v>
      </c>
      <c r="D2735" s="160" t="s">
        <v>21936</v>
      </c>
      <c r="E2735" s="246" t="s">
        <v>133</v>
      </c>
      <c r="F2735" s="160" t="s">
        <v>134</v>
      </c>
      <c r="G2735" s="229" t="s">
        <v>182</v>
      </c>
      <c r="H2735" s="230">
        <v>2</v>
      </c>
      <c r="I2735" s="230">
        <v>6</v>
      </c>
      <c r="J2735" s="230" t="s">
        <v>21423</v>
      </c>
      <c r="K2735" s="238" t="s">
        <v>19064</v>
      </c>
      <c r="L2735" s="229"/>
      <c r="M2735" s="230"/>
    </row>
    <row r="2736" spans="2:13" ht="15" customHeight="1">
      <c r="B2736" s="228">
        <v>4501</v>
      </c>
      <c r="C2736" s="229" t="s">
        <v>21937</v>
      </c>
      <c r="D2736" s="160" t="s">
        <v>21938</v>
      </c>
      <c r="E2736" s="246" t="s">
        <v>133</v>
      </c>
      <c r="F2736" s="160" t="s">
        <v>134</v>
      </c>
      <c r="G2736" s="229" t="s">
        <v>182</v>
      </c>
      <c r="H2736" s="230">
        <v>1</v>
      </c>
      <c r="I2736" s="230">
        <v>2</v>
      </c>
      <c r="J2736" s="230" t="s">
        <v>21423</v>
      </c>
      <c r="K2736" s="238" t="s">
        <v>19064</v>
      </c>
      <c r="L2736" s="229"/>
      <c r="M2736" s="230"/>
    </row>
    <row r="2737" spans="2:13" ht="15" customHeight="1">
      <c r="B2737" s="228">
        <v>4729</v>
      </c>
      <c r="C2737" s="229" t="s">
        <v>21939</v>
      </c>
      <c r="D2737" s="160" t="s">
        <v>21940</v>
      </c>
      <c r="E2737" s="246" t="s">
        <v>133</v>
      </c>
      <c r="F2737" s="160" t="s">
        <v>134</v>
      </c>
      <c r="G2737" s="229" t="s">
        <v>182</v>
      </c>
      <c r="H2737" s="230">
        <v>4</v>
      </c>
      <c r="I2737" s="230">
        <v>8</v>
      </c>
      <c r="J2737" s="230" t="s">
        <v>21896</v>
      </c>
      <c r="K2737" s="238" t="s">
        <v>19064</v>
      </c>
      <c r="L2737" s="229" t="s">
        <v>21941</v>
      </c>
      <c r="M2737" s="230" t="s">
        <v>21942</v>
      </c>
    </row>
    <row r="2738" spans="2:13" ht="15" customHeight="1">
      <c r="B2738" s="228">
        <v>4730</v>
      </c>
      <c r="C2738" s="229" t="s">
        <v>21943</v>
      </c>
      <c r="D2738" s="160" t="s">
        <v>21944</v>
      </c>
      <c r="E2738" s="246" t="s">
        <v>133</v>
      </c>
      <c r="F2738" s="160" t="s">
        <v>134</v>
      </c>
      <c r="G2738" s="229" t="s">
        <v>182</v>
      </c>
      <c r="H2738" s="230">
        <v>4</v>
      </c>
      <c r="I2738" s="230">
        <v>8</v>
      </c>
      <c r="J2738" s="230" t="s">
        <v>21896</v>
      </c>
      <c r="K2738" s="238" t="s">
        <v>19064</v>
      </c>
      <c r="L2738" s="229" t="s">
        <v>21941</v>
      </c>
      <c r="M2738" s="230" t="s">
        <v>21942</v>
      </c>
    </row>
    <row r="2739" spans="2:13" ht="15" customHeight="1">
      <c r="B2739" s="228">
        <v>4731</v>
      </c>
      <c r="C2739" s="229" t="s">
        <v>21945</v>
      </c>
      <c r="D2739" s="160" t="s">
        <v>21946</v>
      </c>
      <c r="E2739" s="246" t="s">
        <v>133</v>
      </c>
      <c r="F2739" s="160" t="s">
        <v>134</v>
      </c>
      <c r="G2739" s="229" t="s">
        <v>182</v>
      </c>
      <c r="H2739" s="230">
        <v>4</v>
      </c>
      <c r="I2739" s="230">
        <v>8</v>
      </c>
      <c r="J2739" s="230" t="s">
        <v>20654</v>
      </c>
      <c r="K2739" s="238" t="s">
        <v>19064</v>
      </c>
      <c r="L2739" s="229" t="s">
        <v>21941</v>
      </c>
      <c r="M2739" s="230" t="s">
        <v>21942</v>
      </c>
    </row>
    <row r="2740" spans="2:13" ht="15" customHeight="1">
      <c r="B2740" s="228">
        <v>6415</v>
      </c>
      <c r="C2740" s="229" t="s">
        <v>21947</v>
      </c>
      <c r="D2740" s="160" t="s">
        <v>21948</v>
      </c>
      <c r="E2740" s="246" t="s">
        <v>133</v>
      </c>
      <c r="F2740" s="160" t="s">
        <v>134</v>
      </c>
      <c r="G2740" s="229" t="s">
        <v>182</v>
      </c>
      <c r="H2740" s="230">
        <v>2</v>
      </c>
      <c r="I2740" s="230">
        <v>4</v>
      </c>
      <c r="J2740" s="230" t="s">
        <v>19519</v>
      </c>
      <c r="K2740" s="238" t="s">
        <v>19064</v>
      </c>
      <c r="L2740" s="229"/>
      <c r="M2740" s="230"/>
    </row>
    <row r="2741" spans="2:13" ht="15" customHeight="1">
      <c r="B2741" s="228">
        <v>4305</v>
      </c>
      <c r="C2741" s="229" t="s">
        <v>21949</v>
      </c>
      <c r="D2741" s="160" t="s">
        <v>21950</v>
      </c>
      <c r="E2741" s="246" t="s">
        <v>133</v>
      </c>
      <c r="F2741" s="160" t="s">
        <v>134</v>
      </c>
      <c r="G2741" s="229" t="s">
        <v>182</v>
      </c>
      <c r="H2741" s="230">
        <v>4</v>
      </c>
      <c r="I2741" s="230">
        <v>8</v>
      </c>
      <c r="J2741" s="230" t="s">
        <v>19519</v>
      </c>
      <c r="K2741" s="238" t="s">
        <v>19064</v>
      </c>
      <c r="L2741" s="229"/>
      <c r="M2741" s="230"/>
    </row>
    <row r="2742" spans="2:13" ht="15" customHeight="1">
      <c r="B2742" s="228"/>
      <c r="C2742" s="229" t="s">
        <v>21951</v>
      </c>
      <c r="D2742" s="160" t="s">
        <v>21952</v>
      </c>
      <c r="E2742" s="246" t="s">
        <v>133</v>
      </c>
      <c r="F2742" s="160" t="s">
        <v>134</v>
      </c>
      <c r="G2742" s="229" t="s">
        <v>182</v>
      </c>
      <c r="H2742" s="230">
        <v>5</v>
      </c>
      <c r="I2742" s="230">
        <v>20</v>
      </c>
      <c r="J2742" s="230"/>
      <c r="K2742" s="238" t="s">
        <v>19064</v>
      </c>
      <c r="L2742" s="229"/>
      <c r="M2742" s="230"/>
    </row>
    <row r="2743" spans="2:13" ht="15" customHeight="1">
      <c r="B2743" s="228">
        <v>4283</v>
      </c>
      <c r="C2743" s="229" t="s">
        <v>21953</v>
      </c>
      <c r="D2743" s="160" t="s">
        <v>21954</v>
      </c>
      <c r="E2743" s="246" t="s">
        <v>133</v>
      </c>
      <c r="F2743" s="160" t="s">
        <v>134</v>
      </c>
      <c r="G2743" s="229" t="s">
        <v>182</v>
      </c>
      <c r="H2743" s="230">
        <v>2</v>
      </c>
      <c r="I2743" s="230">
        <v>4</v>
      </c>
      <c r="J2743" s="230" t="s">
        <v>19566</v>
      </c>
      <c r="K2743" s="238" t="s">
        <v>19064</v>
      </c>
      <c r="L2743" s="229"/>
      <c r="M2743" s="230"/>
    </row>
    <row r="2744" spans="2:13" ht="15" customHeight="1">
      <c r="B2744" s="228">
        <v>6577</v>
      </c>
      <c r="C2744" s="229" t="s">
        <v>21955</v>
      </c>
      <c r="D2744" s="160" t="s">
        <v>21956</v>
      </c>
      <c r="E2744" s="246" t="s">
        <v>133</v>
      </c>
      <c r="F2744" s="160" t="s">
        <v>134</v>
      </c>
      <c r="G2744" s="229" t="s">
        <v>182</v>
      </c>
      <c r="H2744" s="230">
        <v>2</v>
      </c>
      <c r="I2744" s="230">
        <v>10</v>
      </c>
      <c r="J2744" s="230" t="s">
        <v>20745</v>
      </c>
      <c r="K2744" s="238" t="s">
        <v>19064</v>
      </c>
      <c r="L2744" s="229"/>
      <c r="M2744" s="230"/>
    </row>
    <row r="2745" spans="2:13" ht="15" customHeight="1">
      <c r="B2745" s="228">
        <v>4732</v>
      </c>
      <c r="C2745" s="229" t="s">
        <v>21957</v>
      </c>
      <c r="D2745" s="160" t="s">
        <v>21958</v>
      </c>
      <c r="E2745" s="246" t="s">
        <v>133</v>
      </c>
      <c r="F2745" s="160" t="s">
        <v>134</v>
      </c>
      <c r="G2745" s="229" t="s">
        <v>182</v>
      </c>
      <c r="H2745" s="230">
        <v>4</v>
      </c>
      <c r="I2745" s="230">
        <v>8</v>
      </c>
      <c r="J2745" s="230" t="s">
        <v>21896</v>
      </c>
      <c r="K2745" s="238" t="s">
        <v>19064</v>
      </c>
      <c r="L2745" s="229" t="s">
        <v>21941</v>
      </c>
      <c r="M2745" s="230"/>
    </row>
    <row r="2746" spans="2:13" ht="15" customHeight="1">
      <c r="B2746" s="228">
        <v>4733</v>
      </c>
      <c r="C2746" s="229" t="s">
        <v>21959</v>
      </c>
      <c r="D2746" s="160" t="s">
        <v>21960</v>
      </c>
      <c r="E2746" s="246" t="s">
        <v>133</v>
      </c>
      <c r="F2746" s="160" t="s">
        <v>134</v>
      </c>
      <c r="G2746" s="229" t="s">
        <v>182</v>
      </c>
      <c r="H2746" s="230">
        <v>4</v>
      </c>
      <c r="I2746" s="230">
        <v>8</v>
      </c>
      <c r="J2746" s="230" t="s">
        <v>20654</v>
      </c>
      <c r="K2746" s="238" t="s">
        <v>19064</v>
      </c>
      <c r="L2746" s="229" t="s">
        <v>21941</v>
      </c>
      <c r="M2746" s="230"/>
    </row>
    <row r="2747" spans="2:13" ht="15" customHeight="1">
      <c r="B2747" s="228"/>
      <c r="C2747" s="229" t="s">
        <v>21961</v>
      </c>
      <c r="D2747" s="160" t="s">
        <v>21962</v>
      </c>
      <c r="E2747" s="246" t="s">
        <v>133</v>
      </c>
      <c r="F2747" s="160" t="s">
        <v>134</v>
      </c>
      <c r="G2747" s="229" t="s">
        <v>182</v>
      </c>
      <c r="H2747" s="230">
        <v>4</v>
      </c>
      <c r="I2747" s="230">
        <v>8</v>
      </c>
      <c r="J2747" s="230" t="s">
        <v>21896</v>
      </c>
      <c r="K2747" s="238" t="s">
        <v>19064</v>
      </c>
      <c r="L2747" s="229" t="s">
        <v>21941</v>
      </c>
      <c r="M2747" s="230"/>
    </row>
    <row r="2748" spans="2:13" ht="15" customHeight="1">
      <c r="B2748" s="228">
        <v>4684</v>
      </c>
      <c r="C2748" s="229" t="s">
        <v>21963</v>
      </c>
      <c r="D2748" s="160" t="s">
        <v>21964</v>
      </c>
      <c r="E2748" s="246" t="s">
        <v>133</v>
      </c>
      <c r="F2748" s="160" t="s">
        <v>134</v>
      </c>
      <c r="G2748" s="229" t="s">
        <v>182</v>
      </c>
      <c r="H2748" s="230">
        <v>1</v>
      </c>
      <c r="I2748" s="230">
        <v>3</v>
      </c>
      <c r="J2748" s="230" t="s">
        <v>19957</v>
      </c>
      <c r="K2748" s="238" t="s">
        <v>19064</v>
      </c>
      <c r="L2748" s="229"/>
      <c r="M2748" s="230"/>
    </row>
    <row r="2749" spans="2:13" ht="15" customHeight="1">
      <c r="B2749" s="228"/>
      <c r="C2749" s="229" t="s">
        <v>21965</v>
      </c>
      <c r="D2749" s="160" t="s">
        <v>21966</v>
      </c>
      <c r="E2749" s="246" t="s">
        <v>133</v>
      </c>
      <c r="F2749" s="160" t="s">
        <v>134</v>
      </c>
      <c r="G2749" s="229" t="s">
        <v>182</v>
      </c>
      <c r="H2749" s="230">
        <v>1</v>
      </c>
      <c r="I2749" s="230">
        <v>3</v>
      </c>
      <c r="J2749" s="230">
        <v>5</v>
      </c>
      <c r="K2749" s="238" t="s">
        <v>19064</v>
      </c>
      <c r="L2749" s="229"/>
      <c r="M2749" s="230"/>
    </row>
    <row r="2750" spans="2:13" ht="15" customHeight="1">
      <c r="B2750" s="228">
        <v>4677</v>
      </c>
      <c r="C2750" s="229" t="s">
        <v>21967</v>
      </c>
      <c r="D2750" s="160" t="s">
        <v>21968</v>
      </c>
      <c r="E2750" s="246" t="s">
        <v>133</v>
      </c>
      <c r="F2750" s="160" t="s">
        <v>134</v>
      </c>
      <c r="G2750" s="229" t="s">
        <v>182</v>
      </c>
      <c r="H2750" s="230">
        <v>1</v>
      </c>
      <c r="I2750" s="230">
        <v>3</v>
      </c>
      <c r="J2750" s="230" t="s">
        <v>21969</v>
      </c>
      <c r="K2750" s="238" t="s">
        <v>19064</v>
      </c>
      <c r="L2750" s="229" t="s">
        <v>21970</v>
      </c>
      <c r="M2750" s="230"/>
    </row>
    <row r="2751" spans="2:13" ht="15" customHeight="1">
      <c r="B2751" s="228">
        <v>4735</v>
      </c>
      <c r="C2751" s="229" t="s">
        <v>21971</v>
      </c>
      <c r="D2751" s="160" t="s">
        <v>21972</v>
      </c>
      <c r="E2751" s="246" t="s">
        <v>133</v>
      </c>
      <c r="F2751" s="160" t="s">
        <v>134</v>
      </c>
      <c r="G2751" s="229" t="s">
        <v>182</v>
      </c>
      <c r="H2751" s="230">
        <v>1</v>
      </c>
      <c r="I2751" s="230">
        <v>3</v>
      </c>
      <c r="J2751" s="230" t="s">
        <v>21973</v>
      </c>
      <c r="K2751" s="238" t="s">
        <v>19064</v>
      </c>
      <c r="L2751" s="229"/>
      <c r="M2751" s="230"/>
    </row>
    <row r="2752" spans="2:13" ht="15" customHeight="1">
      <c r="B2752" s="228">
        <v>4918</v>
      </c>
      <c r="C2752" s="229" t="s">
        <v>21974</v>
      </c>
      <c r="D2752" s="160" t="s">
        <v>21975</v>
      </c>
      <c r="E2752" s="246" t="s">
        <v>133</v>
      </c>
      <c r="F2752" s="160" t="s">
        <v>134</v>
      </c>
      <c r="G2752" s="229" t="s">
        <v>182</v>
      </c>
      <c r="H2752" s="230">
        <v>2</v>
      </c>
      <c r="I2752" s="230">
        <v>8</v>
      </c>
      <c r="J2752" s="230" t="s">
        <v>19901</v>
      </c>
      <c r="K2752" s="238" t="s">
        <v>19064</v>
      </c>
      <c r="L2752" s="229" t="s">
        <v>20037</v>
      </c>
      <c r="M2752" s="230"/>
    </row>
    <row r="2753" spans="2:13" ht="15" customHeight="1">
      <c r="B2753" s="228">
        <v>4456</v>
      </c>
      <c r="C2753" s="229" t="s">
        <v>21976</v>
      </c>
      <c r="D2753" s="160" t="s">
        <v>21977</v>
      </c>
      <c r="E2753" s="246" t="s">
        <v>133</v>
      </c>
      <c r="F2753" s="160" t="s">
        <v>134</v>
      </c>
      <c r="G2753" s="229" t="s">
        <v>182</v>
      </c>
      <c r="H2753" s="230">
        <v>2</v>
      </c>
      <c r="I2753" s="230">
        <v>20</v>
      </c>
      <c r="J2753" s="230" t="s">
        <v>21896</v>
      </c>
      <c r="K2753" s="238" t="s">
        <v>19064</v>
      </c>
      <c r="L2753" s="229"/>
      <c r="M2753" s="230"/>
    </row>
    <row r="2754" spans="2:13" ht="15" customHeight="1">
      <c r="B2754" s="228">
        <v>4683</v>
      </c>
      <c r="C2754" s="229" t="s">
        <v>21978</v>
      </c>
      <c r="D2754" s="160" t="s">
        <v>21979</v>
      </c>
      <c r="E2754" s="246" t="s">
        <v>133</v>
      </c>
      <c r="F2754" s="160" t="s">
        <v>134</v>
      </c>
      <c r="G2754" s="229" t="s">
        <v>182</v>
      </c>
      <c r="H2754" s="230">
        <v>2</v>
      </c>
      <c r="I2754" s="230">
        <v>25</v>
      </c>
      <c r="J2754" s="230" t="s">
        <v>21896</v>
      </c>
      <c r="K2754" s="238" t="s">
        <v>19064</v>
      </c>
      <c r="L2754" s="229"/>
      <c r="M2754" s="230"/>
    </row>
    <row r="2755" spans="2:13" ht="15" customHeight="1">
      <c r="B2755" s="228">
        <v>4401</v>
      </c>
      <c r="C2755" s="229" t="s">
        <v>21980</v>
      </c>
      <c r="D2755" s="160" t="s">
        <v>21981</v>
      </c>
      <c r="E2755" s="246" t="s">
        <v>133</v>
      </c>
      <c r="F2755" s="160" t="s">
        <v>134</v>
      </c>
      <c r="G2755" s="229" t="s">
        <v>182</v>
      </c>
      <c r="H2755" s="230">
        <v>2</v>
      </c>
      <c r="I2755" s="230">
        <v>10</v>
      </c>
      <c r="J2755" s="230" t="s">
        <v>19364</v>
      </c>
      <c r="K2755" s="238" t="s">
        <v>19064</v>
      </c>
      <c r="L2755" s="229"/>
      <c r="M2755" s="230"/>
    </row>
    <row r="2756" spans="2:13" ht="15" customHeight="1">
      <c r="B2756" s="228">
        <v>4452</v>
      </c>
      <c r="C2756" s="229" t="s">
        <v>21982</v>
      </c>
      <c r="D2756" s="160" t="s">
        <v>21983</v>
      </c>
      <c r="E2756" s="246" t="s">
        <v>133</v>
      </c>
      <c r="F2756" s="160" t="s">
        <v>134</v>
      </c>
      <c r="G2756" s="229" t="s">
        <v>182</v>
      </c>
      <c r="H2756" s="230">
        <v>2</v>
      </c>
      <c r="I2756" s="230">
        <v>8</v>
      </c>
      <c r="J2756" s="230" t="s">
        <v>21896</v>
      </c>
      <c r="K2756" s="238" t="s">
        <v>19064</v>
      </c>
      <c r="L2756" s="229"/>
      <c r="M2756" s="230"/>
    </row>
    <row r="2757" spans="2:13" ht="15" customHeight="1">
      <c r="B2757" s="228">
        <v>4455</v>
      </c>
      <c r="C2757" s="229" t="s">
        <v>21984</v>
      </c>
      <c r="D2757" s="160" t="s">
        <v>21985</v>
      </c>
      <c r="E2757" s="246" t="s">
        <v>133</v>
      </c>
      <c r="F2757" s="160" t="s">
        <v>134</v>
      </c>
      <c r="G2757" s="229" t="s">
        <v>182</v>
      </c>
      <c r="H2757" s="230">
        <v>2</v>
      </c>
      <c r="I2757" s="230">
        <v>8</v>
      </c>
      <c r="J2757" s="230" t="s">
        <v>21896</v>
      </c>
      <c r="K2757" s="238" t="s">
        <v>19064</v>
      </c>
      <c r="L2757" s="229"/>
      <c r="M2757" s="230"/>
    </row>
    <row r="2758" spans="2:13" ht="15" customHeight="1">
      <c r="B2758" s="228">
        <v>7094</v>
      </c>
      <c r="C2758" s="229" t="s">
        <v>21986</v>
      </c>
      <c r="D2758" s="160" t="s">
        <v>21987</v>
      </c>
      <c r="E2758" s="246" t="s">
        <v>133</v>
      </c>
      <c r="F2758" s="160" t="s">
        <v>134</v>
      </c>
      <c r="G2758" s="229" t="s">
        <v>182</v>
      </c>
      <c r="H2758" s="230">
        <v>25</v>
      </c>
      <c r="I2758" s="230">
        <v>100</v>
      </c>
      <c r="J2758" s="230" t="s">
        <v>21896</v>
      </c>
      <c r="K2758" s="238" t="s">
        <v>19064</v>
      </c>
      <c r="L2758" s="229" t="s">
        <v>21988</v>
      </c>
      <c r="M2758" s="230"/>
    </row>
    <row r="2759" spans="2:13" ht="15" customHeight="1">
      <c r="B2759" s="228">
        <v>4801</v>
      </c>
      <c r="C2759" s="229" t="s">
        <v>21989</v>
      </c>
      <c r="D2759" s="160" t="s">
        <v>21990</v>
      </c>
      <c r="E2759" s="246" t="s">
        <v>133</v>
      </c>
      <c r="F2759" s="160" t="s">
        <v>134</v>
      </c>
      <c r="G2759" s="229" t="s">
        <v>182</v>
      </c>
      <c r="H2759" s="230">
        <v>15</v>
      </c>
      <c r="I2759" s="230">
        <v>30</v>
      </c>
      <c r="J2759" s="230" t="s">
        <v>19070</v>
      </c>
      <c r="K2759" s="238" t="s">
        <v>19064</v>
      </c>
      <c r="L2759" s="229"/>
      <c r="M2759" s="230"/>
    </row>
    <row r="2760" spans="2:13" ht="15" customHeight="1">
      <c r="B2760" s="228">
        <v>4628</v>
      </c>
      <c r="C2760" s="229" t="s">
        <v>21991</v>
      </c>
      <c r="D2760" s="160" t="s">
        <v>21992</v>
      </c>
      <c r="E2760" s="246" t="s">
        <v>133</v>
      </c>
      <c r="F2760" s="160" t="s">
        <v>134</v>
      </c>
      <c r="G2760" s="229" t="s">
        <v>182</v>
      </c>
      <c r="H2760" s="230">
        <v>2</v>
      </c>
      <c r="I2760" s="230">
        <v>4</v>
      </c>
      <c r="J2760" s="230" t="s">
        <v>19878</v>
      </c>
      <c r="K2760" s="238" t="s">
        <v>19064</v>
      </c>
      <c r="L2760" s="229" t="s">
        <v>19230</v>
      </c>
      <c r="M2760" s="230"/>
    </row>
    <row r="2761" spans="2:13" ht="15" customHeight="1">
      <c r="B2761" s="228">
        <v>5383</v>
      </c>
      <c r="C2761" s="229" t="s">
        <v>21993</v>
      </c>
      <c r="D2761" s="160" t="s">
        <v>21994</v>
      </c>
      <c r="E2761" s="246" t="s">
        <v>133</v>
      </c>
      <c r="F2761" s="160" t="s">
        <v>134</v>
      </c>
      <c r="G2761" s="229" t="s">
        <v>182</v>
      </c>
      <c r="H2761" s="230">
        <v>2</v>
      </c>
      <c r="I2761" s="230">
        <v>4</v>
      </c>
      <c r="J2761" s="230" t="s">
        <v>19566</v>
      </c>
      <c r="K2761" s="238" t="s">
        <v>19064</v>
      </c>
      <c r="L2761" s="229" t="s">
        <v>19230</v>
      </c>
      <c r="M2761" s="230"/>
    </row>
    <row r="2762" spans="2:13" ht="15" customHeight="1">
      <c r="B2762" s="228">
        <v>4721</v>
      </c>
      <c r="C2762" s="229" t="s">
        <v>21995</v>
      </c>
      <c r="D2762" s="160" t="s">
        <v>21996</v>
      </c>
      <c r="E2762" s="246" t="s">
        <v>133</v>
      </c>
      <c r="F2762" s="160" t="s">
        <v>134</v>
      </c>
      <c r="G2762" s="229" t="s">
        <v>182</v>
      </c>
      <c r="H2762" s="230">
        <v>4</v>
      </c>
      <c r="I2762" s="230">
        <v>8</v>
      </c>
      <c r="J2762" s="230" t="s">
        <v>19222</v>
      </c>
      <c r="K2762" s="238" t="s">
        <v>19064</v>
      </c>
      <c r="L2762" s="229" t="s">
        <v>20651</v>
      </c>
      <c r="M2762" s="230"/>
    </row>
    <row r="2763" spans="2:13" ht="15" customHeight="1">
      <c r="B2763" s="228">
        <v>5689</v>
      </c>
      <c r="C2763" s="229" t="s">
        <v>21997</v>
      </c>
      <c r="D2763" s="160" t="s">
        <v>21998</v>
      </c>
      <c r="E2763" s="246" t="s">
        <v>133</v>
      </c>
      <c r="F2763" s="160" t="s">
        <v>134</v>
      </c>
      <c r="G2763" s="229" t="s">
        <v>182</v>
      </c>
      <c r="H2763" s="230">
        <v>2</v>
      </c>
      <c r="I2763" s="230">
        <v>4</v>
      </c>
      <c r="J2763" s="230" t="s">
        <v>21999</v>
      </c>
      <c r="K2763" s="238" t="s">
        <v>19064</v>
      </c>
      <c r="L2763" s="229" t="s">
        <v>19219</v>
      </c>
      <c r="M2763" s="230"/>
    </row>
    <row r="2764" spans="2:13" ht="15" customHeight="1">
      <c r="B2764" s="228">
        <v>5064</v>
      </c>
      <c r="C2764" s="229" t="s">
        <v>22000</v>
      </c>
      <c r="D2764" s="160" t="s">
        <v>22001</v>
      </c>
      <c r="E2764" s="246" t="s">
        <v>133</v>
      </c>
      <c r="F2764" s="160" t="s">
        <v>134</v>
      </c>
      <c r="G2764" s="229" t="s">
        <v>182</v>
      </c>
      <c r="H2764" s="230">
        <v>1</v>
      </c>
      <c r="I2764" s="230">
        <v>2</v>
      </c>
      <c r="J2764" s="230" t="s">
        <v>19558</v>
      </c>
      <c r="K2764" s="238" t="s">
        <v>19064</v>
      </c>
      <c r="L2764" s="229"/>
      <c r="M2764" s="230"/>
    </row>
    <row r="2765" spans="2:13" ht="15" customHeight="1">
      <c r="B2765" s="228">
        <v>5068</v>
      </c>
      <c r="C2765" s="229" t="s">
        <v>22002</v>
      </c>
      <c r="D2765" s="160" t="s">
        <v>22003</v>
      </c>
      <c r="E2765" s="246" t="s">
        <v>133</v>
      </c>
      <c r="F2765" s="160" t="s">
        <v>134</v>
      </c>
      <c r="G2765" s="229" t="s">
        <v>182</v>
      </c>
      <c r="H2765" s="230">
        <v>1</v>
      </c>
      <c r="I2765" s="230">
        <v>2</v>
      </c>
      <c r="J2765" s="230" t="s">
        <v>19558</v>
      </c>
      <c r="K2765" s="238" t="s">
        <v>19064</v>
      </c>
      <c r="L2765" s="229"/>
      <c r="M2765" s="230"/>
    </row>
    <row r="2766" spans="2:13" ht="15" customHeight="1">
      <c r="B2766" s="228">
        <v>5071</v>
      </c>
      <c r="C2766" s="229" t="s">
        <v>22004</v>
      </c>
      <c r="D2766" s="160" t="s">
        <v>22005</v>
      </c>
      <c r="E2766" s="246" t="s">
        <v>133</v>
      </c>
      <c r="F2766" s="160" t="s">
        <v>134</v>
      </c>
      <c r="G2766" s="229" t="s">
        <v>182</v>
      </c>
      <c r="H2766" s="230">
        <v>1</v>
      </c>
      <c r="I2766" s="230">
        <v>2</v>
      </c>
      <c r="J2766" s="230" t="s">
        <v>19646</v>
      </c>
      <c r="K2766" s="238" t="s">
        <v>19064</v>
      </c>
      <c r="L2766" s="229"/>
      <c r="M2766" s="230"/>
    </row>
    <row r="2767" spans="2:13" ht="15" customHeight="1">
      <c r="B2767" s="228">
        <v>4719</v>
      </c>
      <c r="C2767" s="229" t="s">
        <v>22006</v>
      </c>
      <c r="D2767" s="160" t="s">
        <v>22007</v>
      </c>
      <c r="E2767" s="246" t="s">
        <v>133</v>
      </c>
      <c r="F2767" s="160" t="s">
        <v>134</v>
      </c>
      <c r="G2767" s="229" t="s">
        <v>182</v>
      </c>
      <c r="H2767" s="230">
        <v>2</v>
      </c>
      <c r="I2767" s="230">
        <v>10</v>
      </c>
      <c r="J2767" s="230" t="s">
        <v>19508</v>
      </c>
      <c r="K2767" s="238" t="s">
        <v>19064</v>
      </c>
      <c r="L2767" s="229" t="s">
        <v>22008</v>
      </c>
      <c r="M2767" s="230"/>
    </row>
    <row r="2768" spans="2:13" ht="15" customHeight="1">
      <c r="B2768" s="228">
        <v>4720</v>
      </c>
      <c r="C2768" s="229" t="s">
        <v>22009</v>
      </c>
      <c r="D2768" s="160" t="s">
        <v>22010</v>
      </c>
      <c r="E2768" s="246" t="s">
        <v>133</v>
      </c>
      <c r="F2768" s="160" t="s">
        <v>134</v>
      </c>
      <c r="G2768" s="229" t="s">
        <v>182</v>
      </c>
      <c r="H2768" s="230">
        <v>2</v>
      </c>
      <c r="I2768" s="230">
        <v>6</v>
      </c>
      <c r="J2768" s="230" t="s">
        <v>19508</v>
      </c>
      <c r="K2768" s="238" t="s">
        <v>19064</v>
      </c>
      <c r="L2768" s="229" t="s">
        <v>22008</v>
      </c>
      <c r="M2768" s="230"/>
    </row>
    <row r="2769" spans="2:13" ht="15" customHeight="1">
      <c r="B2769" s="228">
        <v>5013</v>
      </c>
      <c r="C2769" s="229" t="s">
        <v>22011</v>
      </c>
      <c r="D2769" s="160" t="s">
        <v>22012</v>
      </c>
      <c r="E2769" s="246" t="s">
        <v>133</v>
      </c>
      <c r="F2769" s="160" t="s">
        <v>134</v>
      </c>
      <c r="G2769" s="229" t="s">
        <v>182</v>
      </c>
      <c r="H2769" s="230">
        <v>4</v>
      </c>
      <c r="I2769" s="230">
        <v>8</v>
      </c>
      <c r="J2769" s="230" t="s">
        <v>19182</v>
      </c>
      <c r="K2769" s="238" t="s">
        <v>19064</v>
      </c>
      <c r="L2769" s="229" t="s">
        <v>22013</v>
      </c>
      <c r="M2769" s="230"/>
    </row>
    <row r="2770" spans="2:13" ht="15" customHeight="1">
      <c r="B2770" s="228">
        <v>4835</v>
      </c>
      <c r="C2770" s="229" t="s">
        <v>22014</v>
      </c>
      <c r="D2770" s="160" t="s">
        <v>22015</v>
      </c>
      <c r="E2770" s="246" t="s">
        <v>133</v>
      </c>
      <c r="F2770" s="160" t="s">
        <v>134</v>
      </c>
      <c r="G2770" s="229" t="s">
        <v>182</v>
      </c>
      <c r="H2770" s="230">
        <v>3</v>
      </c>
      <c r="I2770" s="230">
        <v>6</v>
      </c>
      <c r="J2770" s="230" t="s">
        <v>19077</v>
      </c>
      <c r="K2770" s="238" t="s">
        <v>19064</v>
      </c>
      <c r="L2770" s="229"/>
      <c r="M2770" s="230"/>
    </row>
    <row r="2771" spans="2:13" ht="15" customHeight="1">
      <c r="B2771" s="228">
        <v>4712</v>
      </c>
      <c r="C2771" s="229" t="s">
        <v>22016</v>
      </c>
      <c r="D2771" s="160" t="s">
        <v>22017</v>
      </c>
      <c r="E2771" s="246" t="s">
        <v>133</v>
      </c>
      <c r="F2771" s="160" t="s">
        <v>134</v>
      </c>
      <c r="G2771" s="229" t="s">
        <v>182</v>
      </c>
      <c r="H2771" s="230">
        <v>2</v>
      </c>
      <c r="I2771" s="230">
        <v>10</v>
      </c>
      <c r="J2771" s="230" t="s">
        <v>19222</v>
      </c>
      <c r="K2771" s="238" t="s">
        <v>19064</v>
      </c>
      <c r="L2771" s="229" t="s">
        <v>19467</v>
      </c>
      <c r="M2771" s="230"/>
    </row>
    <row r="2772" spans="2:13" ht="15" customHeight="1">
      <c r="B2772" s="228">
        <v>4713</v>
      </c>
      <c r="C2772" s="229" t="s">
        <v>22018</v>
      </c>
      <c r="D2772" s="160" t="s">
        <v>22019</v>
      </c>
      <c r="E2772" s="246" t="s">
        <v>133</v>
      </c>
      <c r="F2772" s="160" t="s">
        <v>134</v>
      </c>
      <c r="G2772" s="229" t="s">
        <v>182</v>
      </c>
      <c r="H2772" s="230">
        <v>5</v>
      </c>
      <c r="I2772" s="230">
        <v>10</v>
      </c>
      <c r="J2772" s="230" t="s">
        <v>19222</v>
      </c>
      <c r="K2772" s="238" t="s">
        <v>19064</v>
      </c>
      <c r="L2772" s="229" t="s">
        <v>19467</v>
      </c>
      <c r="M2772" s="230"/>
    </row>
    <row r="2773" spans="2:13" ht="15" customHeight="1">
      <c r="B2773" s="228"/>
      <c r="C2773" s="229" t="s">
        <v>22020</v>
      </c>
      <c r="D2773" s="160" t="s">
        <v>22021</v>
      </c>
      <c r="E2773" s="246" t="s">
        <v>133</v>
      </c>
      <c r="F2773" s="160" t="s">
        <v>134</v>
      </c>
      <c r="G2773" s="229" t="s">
        <v>182</v>
      </c>
      <c r="H2773" s="230">
        <v>5</v>
      </c>
      <c r="I2773" s="230">
        <v>10</v>
      </c>
      <c r="J2773" s="230"/>
      <c r="K2773" s="238" t="s">
        <v>19064</v>
      </c>
      <c r="L2773" s="229"/>
      <c r="M2773" s="230"/>
    </row>
    <row r="2774" spans="2:13" ht="15" customHeight="1">
      <c r="B2774" s="228">
        <v>4515</v>
      </c>
      <c r="C2774" s="229" t="s">
        <v>22022</v>
      </c>
      <c r="D2774" s="160" t="s">
        <v>22023</v>
      </c>
      <c r="E2774" s="246" t="s">
        <v>133</v>
      </c>
      <c r="F2774" s="160" t="s">
        <v>134</v>
      </c>
      <c r="G2774" s="229" t="s">
        <v>182</v>
      </c>
      <c r="H2774" s="230">
        <v>5</v>
      </c>
      <c r="I2774" s="230">
        <v>10</v>
      </c>
      <c r="J2774" s="230" t="s">
        <v>19797</v>
      </c>
      <c r="K2774" s="238" t="s">
        <v>19064</v>
      </c>
      <c r="L2774" s="229"/>
      <c r="M2774" s="230"/>
    </row>
    <row r="2775" spans="2:13" ht="15" customHeight="1">
      <c r="B2775" s="228"/>
      <c r="C2775" s="229" t="s">
        <v>22024</v>
      </c>
      <c r="D2775" s="160" t="s">
        <v>22025</v>
      </c>
      <c r="E2775" s="246" t="s">
        <v>133</v>
      </c>
      <c r="F2775" s="160" t="s">
        <v>134</v>
      </c>
      <c r="G2775" s="229" t="s">
        <v>182</v>
      </c>
      <c r="H2775" s="230">
        <v>5</v>
      </c>
      <c r="I2775" s="230">
        <v>10</v>
      </c>
      <c r="J2775" s="230"/>
      <c r="K2775" s="238" t="s">
        <v>19064</v>
      </c>
      <c r="L2775" s="229"/>
      <c r="M2775" s="230"/>
    </row>
    <row r="2776" spans="2:13" ht="15" customHeight="1">
      <c r="B2776" s="228"/>
      <c r="C2776" s="229" t="s">
        <v>22026</v>
      </c>
      <c r="D2776" s="160" t="s">
        <v>22027</v>
      </c>
      <c r="E2776" s="246" t="s">
        <v>133</v>
      </c>
      <c r="F2776" s="160" t="s">
        <v>134</v>
      </c>
      <c r="G2776" s="229" t="s">
        <v>182</v>
      </c>
      <c r="H2776" s="230">
        <v>10</v>
      </c>
      <c r="I2776" s="230">
        <v>20</v>
      </c>
      <c r="J2776" s="230"/>
      <c r="K2776" s="238" t="s">
        <v>19064</v>
      </c>
      <c r="L2776" s="229"/>
      <c r="M2776" s="230"/>
    </row>
    <row r="2777" spans="2:13" ht="15" customHeight="1">
      <c r="B2777" s="228"/>
      <c r="C2777" s="229" t="s">
        <v>22028</v>
      </c>
      <c r="D2777" s="160" t="s">
        <v>22029</v>
      </c>
      <c r="E2777" s="246" t="s">
        <v>133</v>
      </c>
      <c r="F2777" s="160" t="s">
        <v>134</v>
      </c>
      <c r="G2777" s="229" t="s">
        <v>182</v>
      </c>
      <c r="H2777" s="230">
        <v>5</v>
      </c>
      <c r="I2777" s="230">
        <v>10</v>
      </c>
      <c r="J2777" s="230"/>
      <c r="K2777" s="238" t="s">
        <v>19064</v>
      </c>
      <c r="L2777" s="229"/>
      <c r="M2777" s="230"/>
    </row>
    <row r="2778" spans="2:13" ht="15" customHeight="1">
      <c r="B2778" s="228">
        <v>5987</v>
      </c>
      <c r="C2778" s="229" t="s">
        <v>22030</v>
      </c>
      <c r="D2778" s="160" t="s">
        <v>22031</v>
      </c>
      <c r="E2778" s="246" t="s">
        <v>133</v>
      </c>
      <c r="F2778" s="160" t="s">
        <v>134</v>
      </c>
      <c r="G2778" s="229" t="s">
        <v>182</v>
      </c>
      <c r="H2778" s="230">
        <v>5</v>
      </c>
      <c r="I2778" s="230">
        <v>10</v>
      </c>
      <c r="J2778" s="230" t="s">
        <v>19829</v>
      </c>
      <c r="K2778" s="238" t="s">
        <v>19064</v>
      </c>
      <c r="L2778" s="229"/>
      <c r="M2778" s="230"/>
    </row>
    <row r="2779" spans="2:13" ht="15" customHeight="1">
      <c r="B2779" s="228"/>
      <c r="C2779" s="229" t="s">
        <v>22032</v>
      </c>
      <c r="D2779" s="160" t="s">
        <v>22033</v>
      </c>
      <c r="E2779" s="246" t="s">
        <v>133</v>
      </c>
      <c r="F2779" s="160" t="s">
        <v>134</v>
      </c>
      <c r="G2779" s="229" t="s">
        <v>182</v>
      </c>
      <c r="H2779" s="230">
        <v>5</v>
      </c>
      <c r="I2779" s="230">
        <v>10</v>
      </c>
      <c r="J2779" s="230"/>
      <c r="K2779" s="238" t="s">
        <v>19064</v>
      </c>
      <c r="L2779" s="229"/>
      <c r="M2779" s="230"/>
    </row>
    <row r="2780" spans="2:13" ht="15" customHeight="1">
      <c r="B2780" s="228">
        <v>4514</v>
      </c>
      <c r="C2780" s="229" t="s">
        <v>22034</v>
      </c>
      <c r="D2780" s="160" t="s">
        <v>22035</v>
      </c>
      <c r="E2780" s="246" t="s">
        <v>133</v>
      </c>
      <c r="F2780" s="160" t="s">
        <v>134</v>
      </c>
      <c r="G2780" s="229" t="s">
        <v>182</v>
      </c>
      <c r="H2780" s="230">
        <v>5</v>
      </c>
      <c r="I2780" s="230">
        <v>10</v>
      </c>
      <c r="J2780" s="230" t="s">
        <v>19797</v>
      </c>
      <c r="K2780" s="238" t="s">
        <v>19064</v>
      </c>
      <c r="L2780" s="229"/>
      <c r="M2780" s="230"/>
    </row>
    <row r="2781" spans="2:13" ht="15" customHeight="1">
      <c r="B2781" s="228">
        <v>4511</v>
      </c>
      <c r="C2781" s="229" t="s">
        <v>22036</v>
      </c>
      <c r="D2781" s="160" t="s">
        <v>22037</v>
      </c>
      <c r="E2781" s="246" t="s">
        <v>133</v>
      </c>
      <c r="F2781" s="160" t="s">
        <v>134</v>
      </c>
      <c r="G2781" s="229" t="s">
        <v>182</v>
      </c>
      <c r="H2781" s="230">
        <v>5</v>
      </c>
      <c r="I2781" s="230">
        <v>10</v>
      </c>
      <c r="J2781" s="230" t="s">
        <v>21393</v>
      </c>
      <c r="K2781" s="238" t="s">
        <v>19064</v>
      </c>
      <c r="L2781" s="229"/>
      <c r="M2781" s="230"/>
    </row>
    <row r="2782" spans="2:13" ht="15" customHeight="1">
      <c r="B2782" s="228">
        <v>5095</v>
      </c>
      <c r="C2782" s="229" t="s">
        <v>22038</v>
      </c>
      <c r="D2782" s="160" t="s">
        <v>22039</v>
      </c>
      <c r="E2782" s="246" t="s">
        <v>133</v>
      </c>
      <c r="F2782" s="160" t="s">
        <v>134</v>
      </c>
      <c r="G2782" s="229" t="s">
        <v>182</v>
      </c>
      <c r="H2782" s="230">
        <v>5</v>
      </c>
      <c r="I2782" s="230">
        <v>10</v>
      </c>
      <c r="J2782" s="230" t="s">
        <v>22040</v>
      </c>
      <c r="K2782" s="238" t="s">
        <v>19064</v>
      </c>
      <c r="L2782" s="229"/>
      <c r="M2782" s="230"/>
    </row>
    <row r="2783" spans="2:13" ht="15" customHeight="1">
      <c r="B2783" s="228"/>
      <c r="C2783" s="229" t="s">
        <v>22041</v>
      </c>
      <c r="D2783" s="160" t="s">
        <v>22042</v>
      </c>
      <c r="E2783" s="246" t="s">
        <v>133</v>
      </c>
      <c r="F2783" s="160" t="s">
        <v>134</v>
      </c>
      <c r="G2783" s="229" t="s">
        <v>182</v>
      </c>
      <c r="H2783" s="230">
        <v>5</v>
      </c>
      <c r="I2783" s="230">
        <v>10</v>
      </c>
      <c r="J2783" s="230"/>
      <c r="K2783" s="238" t="s">
        <v>19064</v>
      </c>
      <c r="L2783" s="229"/>
      <c r="M2783" s="230"/>
    </row>
    <row r="2784" spans="2:13" ht="15" customHeight="1">
      <c r="B2784" s="228"/>
      <c r="C2784" s="229" t="s">
        <v>22043</v>
      </c>
      <c r="D2784" s="160" t="s">
        <v>22044</v>
      </c>
      <c r="E2784" s="246" t="s">
        <v>133</v>
      </c>
      <c r="F2784" s="160" t="s">
        <v>134</v>
      </c>
      <c r="G2784" s="229" t="s">
        <v>182</v>
      </c>
      <c r="H2784" s="230">
        <v>5</v>
      </c>
      <c r="I2784" s="230">
        <v>10</v>
      </c>
      <c r="J2784" s="230"/>
      <c r="K2784" s="238" t="s">
        <v>19064</v>
      </c>
      <c r="L2784" s="229"/>
      <c r="M2784" s="230"/>
    </row>
    <row r="2785" spans="2:13" ht="15" customHeight="1">
      <c r="B2785" s="228">
        <v>4510</v>
      </c>
      <c r="C2785" s="229" t="s">
        <v>22045</v>
      </c>
      <c r="D2785" s="160" t="s">
        <v>22046</v>
      </c>
      <c r="E2785" s="246" t="s">
        <v>133</v>
      </c>
      <c r="F2785" s="160" t="s">
        <v>134</v>
      </c>
      <c r="G2785" s="229" t="s">
        <v>182</v>
      </c>
      <c r="H2785" s="230">
        <v>20</v>
      </c>
      <c r="I2785" s="230">
        <v>30</v>
      </c>
      <c r="J2785" s="230" t="s">
        <v>19829</v>
      </c>
      <c r="K2785" s="238" t="s">
        <v>19064</v>
      </c>
      <c r="L2785" s="229"/>
      <c r="M2785" s="230"/>
    </row>
    <row r="2786" spans="2:13" ht="15" customHeight="1">
      <c r="B2786" s="228">
        <v>4513</v>
      </c>
      <c r="C2786" s="229" t="s">
        <v>22047</v>
      </c>
      <c r="D2786" s="160" t="s">
        <v>22048</v>
      </c>
      <c r="E2786" s="246" t="s">
        <v>133</v>
      </c>
      <c r="F2786" s="160" t="s">
        <v>134</v>
      </c>
      <c r="G2786" s="229" t="s">
        <v>182</v>
      </c>
      <c r="H2786" s="230">
        <v>5</v>
      </c>
      <c r="I2786" s="230">
        <v>10</v>
      </c>
      <c r="J2786" s="230" t="s">
        <v>19797</v>
      </c>
      <c r="K2786" s="238" t="s">
        <v>19064</v>
      </c>
      <c r="L2786" s="229"/>
      <c r="M2786" s="230"/>
    </row>
    <row r="2787" spans="2:13" ht="15" customHeight="1">
      <c r="B2787" s="228">
        <v>5098</v>
      </c>
      <c r="C2787" s="229" t="s">
        <v>22049</v>
      </c>
      <c r="D2787" s="160" t="s">
        <v>22050</v>
      </c>
      <c r="E2787" s="246" t="s">
        <v>133</v>
      </c>
      <c r="F2787" s="160" t="s">
        <v>134</v>
      </c>
      <c r="G2787" s="229" t="s">
        <v>182</v>
      </c>
      <c r="H2787" s="230">
        <v>5</v>
      </c>
      <c r="I2787" s="230">
        <v>10</v>
      </c>
      <c r="J2787" s="230" t="s">
        <v>19821</v>
      </c>
      <c r="K2787" s="238" t="s">
        <v>19064</v>
      </c>
      <c r="L2787" s="229"/>
      <c r="M2787" s="230"/>
    </row>
    <row r="2788" spans="2:13" ht="15" customHeight="1">
      <c r="B2788" s="228">
        <v>4512</v>
      </c>
      <c r="C2788" s="229" t="s">
        <v>22051</v>
      </c>
      <c r="D2788" s="160" t="s">
        <v>22052</v>
      </c>
      <c r="E2788" s="246" t="s">
        <v>133</v>
      </c>
      <c r="F2788" s="160" t="s">
        <v>134</v>
      </c>
      <c r="G2788" s="229" t="s">
        <v>182</v>
      </c>
      <c r="H2788" s="230">
        <v>5</v>
      </c>
      <c r="I2788" s="230">
        <v>10</v>
      </c>
      <c r="J2788" s="230" t="s">
        <v>19797</v>
      </c>
      <c r="K2788" s="238" t="s">
        <v>19064</v>
      </c>
      <c r="L2788" s="229"/>
      <c r="M2788" s="230"/>
    </row>
    <row r="2789" spans="2:13" ht="15" customHeight="1">
      <c r="B2789" s="228">
        <v>5094</v>
      </c>
      <c r="C2789" s="229" t="s">
        <v>22053</v>
      </c>
      <c r="D2789" s="160" t="s">
        <v>22054</v>
      </c>
      <c r="E2789" s="246" t="s">
        <v>133</v>
      </c>
      <c r="F2789" s="160" t="s">
        <v>134</v>
      </c>
      <c r="G2789" s="229" t="s">
        <v>182</v>
      </c>
      <c r="H2789" s="230">
        <v>5</v>
      </c>
      <c r="I2789" s="230">
        <v>10</v>
      </c>
      <c r="J2789" s="230" t="s">
        <v>19821</v>
      </c>
      <c r="K2789" s="238" t="s">
        <v>19064</v>
      </c>
      <c r="L2789" s="229"/>
      <c r="M2789" s="230"/>
    </row>
    <row r="2790" spans="2:13" ht="15" customHeight="1">
      <c r="B2790" s="228"/>
      <c r="C2790" s="229" t="s">
        <v>22055</v>
      </c>
      <c r="D2790" s="160" t="s">
        <v>22056</v>
      </c>
      <c r="E2790" s="246" t="s">
        <v>133</v>
      </c>
      <c r="F2790" s="160" t="s">
        <v>134</v>
      </c>
      <c r="G2790" s="229" t="s">
        <v>182</v>
      </c>
      <c r="H2790" s="230">
        <v>5</v>
      </c>
      <c r="I2790" s="230">
        <v>10</v>
      </c>
      <c r="J2790" s="230"/>
      <c r="K2790" s="238" t="s">
        <v>19064</v>
      </c>
      <c r="L2790" s="229"/>
      <c r="M2790" s="230"/>
    </row>
    <row r="2791" spans="2:13" ht="15" customHeight="1">
      <c r="B2791" s="228">
        <v>5994</v>
      </c>
      <c r="C2791" s="229" t="s">
        <v>22057</v>
      </c>
      <c r="D2791" s="160" t="s">
        <v>22058</v>
      </c>
      <c r="E2791" s="246" t="s">
        <v>133</v>
      </c>
      <c r="F2791" s="160" t="s">
        <v>134</v>
      </c>
      <c r="G2791" s="229" t="s">
        <v>182</v>
      </c>
      <c r="H2791" s="230">
        <v>5</v>
      </c>
      <c r="I2791" s="230">
        <v>10</v>
      </c>
      <c r="J2791" s="230" t="s">
        <v>19491</v>
      </c>
      <c r="K2791" s="238" t="s">
        <v>19064</v>
      </c>
      <c r="L2791" s="229"/>
      <c r="M2791" s="230"/>
    </row>
    <row r="2792" spans="2:13" ht="15" customHeight="1">
      <c r="B2792" s="228"/>
      <c r="C2792" s="229" t="s">
        <v>22059</v>
      </c>
      <c r="D2792" s="160" t="s">
        <v>22060</v>
      </c>
      <c r="E2792" s="246" t="s">
        <v>133</v>
      </c>
      <c r="F2792" s="160" t="s">
        <v>134</v>
      </c>
      <c r="G2792" s="229" t="s">
        <v>182</v>
      </c>
      <c r="H2792" s="230">
        <v>5</v>
      </c>
      <c r="I2792" s="230">
        <v>10</v>
      </c>
      <c r="J2792" s="230"/>
      <c r="K2792" s="238" t="s">
        <v>19064</v>
      </c>
      <c r="L2792" s="229"/>
      <c r="M2792" s="230"/>
    </row>
    <row r="2793" spans="2:13" ht="15" customHeight="1">
      <c r="B2793" s="228"/>
      <c r="C2793" s="229" t="s">
        <v>22061</v>
      </c>
      <c r="D2793" s="160" t="s">
        <v>22062</v>
      </c>
      <c r="E2793" s="246" t="s">
        <v>133</v>
      </c>
      <c r="F2793" s="160" t="s">
        <v>134</v>
      </c>
      <c r="G2793" s="229" t="s">
        <v>182</v>
      </c>
      <c r="H2793" s="230">
        <v>1</v>
      </c>
      <c r="I2793" s="230">
        <v>2</v>
      </c>
      <c r="J2793" s="230"/>
      <c r="K2793" s="238" t="s">
        <v>19064</v>
      </c>
      <c r="L2793" s="229"/>
      <c r="M2793" s="230"/>
    </row>
    <row r="2794" spans="2:13" ht="15" customHeight="1">
      <c r="B2794" s="228"/>
      <c r="C2794" s="229" t="s">
        <v>22063</v>
      </c>
      <c r="D2794" s="160" t="s">
        <v>5180</v>
      </c>
      <c r="E2794" s="246" t="s">
        <v>133</v>
      </c>
      <c r="F2794" s="160" t="s">
        <v>134</v>
      </c>
      <c r="G2794" s="229" t="s">
        <v>182</v>
      </c>
      <c r="H2794" s="230">
        <v>2</v>
      </c>
      <c r="I2794" s="230">
        <v>4</v>
      </c>
      <c r="J2794" s="230"/>
      <c r="K2794" s="238" t="s">
        <v>19064</v>
      </c>
      <c r="L2794" s="229"/>
      <c r="M2794" s="230"/>
    </row>
    <row r="2795" spans="2:13" ht="15" customHeight="1">
      <c r="B2795" s="228"/>
      <c r="C2795" s="229" t="s">
        <v>22064</v>
      </c>
      <c r="D2795" s="160" t="s">
        <v>22065</v>
      </c>
      <c r="E2795" s="246" t="s">
        <v>133</v>
      </c>
      <c r="F2795" s="160" t="s">
        <v>134</v>
      </c>
      <c r="G2795" s="229" t="s">
        <v>182</v>
      </c>
      <c r="H2795" s="230">
        <v>1</v>
      </c>
      <c r="I2795" s="230">
        <v>2</v>
      </c>
      <c r="J2795" s="230"/>
      <c r="K2795" s="238" t="s">
        <v>19064</v>
      </c>
      <c r="L2795" s="229"/>
      <c r="M2795" s="230"/>
    </row>
    <row r="2796" spans="2:13" ht="15" customHeight="1">
      <c r="B2796" s="228"/>
      <c r="C2796" s="229" t="s">
        <v>22066</v>
      </c>
      <c r="D2796" s="160" t="s">
        <v>22067</v>
      </c>
      <c r="E2796" s="246" t="s">
        <v>133</v>
      </c>
      <c r="F2796" s="160" t="s">
        <v>134</v>
      </c>
      <c r="G2796" s="229" t="s">
        <v>182</v>
      </c>
      <c r="H2796" s="230">
        <v>20</v>
      </c>
      <c r="I2796" s="230">
        <v>100</v>
      </c>
      <c r="J2796" s="230" t="s">
        <v>19304</v>
      </c>
      <c r="K2796" s="238" t="s">
        <v>19064</v>
      </c>
      <c r="L2796" s="229" t="s">
        <v>22068</v>
      </c>
      <c r="M2796" s="230"/>
    </row>
    <row r="2797" spans="2:13" ht="15" customHeight="1">
      <c r="B2797" s="228">
        <v>5079</v>
      </c>
      <c r="C2797" s="229" t="s">
        <v>22069</v>
      </c>
      <c r="D2797" s="160" t="s">
        <v>22070</v>
      </c>
      <c r="E2797" s="246" t="s">
        <v>133</v>
      </c>
      <c r="F2797" s="160" t="s">
        <v>134</v>
      </c>
      <c r="G2797" s="229" t="s">
        <v>182</v>
      </c>
      <c r="H2797" s="230">
        <v>1</v>
      </c>
      <c r="I2797" s="230">
        <v>2</v>
      </c>
      <c r="J2797" s="230" t="s">
        <v>20548</v>
      </c>
      <c r="K2797" s="238" t="s">
        <v>19064</v>
      </c>
      <c r="L2797" s="229" t="s">
        <v>21941</v>
      </c>
      <c r="M2797" s="230"/>
    </row>
    <row r="2798" spans="2:13" ht="15" customHeight="1">
      <c r="B2798" s="228">
        <v>4535</v>
      </c>
      <c r="C2798" s="229" t="s">
        <v>22071</v>
      </c>
      <c r="D2798" s="160" t="s">
        <v>22072</v>
      </c>
      <c r="E2798" s="246" t="s">
        <v>133</v>
      </c>
      <c r="F2798" s="160" t="s">
        <v>134</v>
      </c>
      <c r="G2798" s="229" t="s">
        <v>182</v>
      </c>
      <c r="H2798" s="230">
        <v>2</v>
      </c>
      <c r="I2798" s="230">
        <v>6</v>
      </c>
      <c r="J2798" s="230" t="s">
        <v>19659</v>
      </c>
      <c r="K2798" s="238" t="s">
        <v>19064</v>
      </c>
      <c r="L2798" s="229" t="s">
        <v>22073</v>
      </c>
      <c r="M2798" s="230"/>
    </row>
    <row r="2799" spans="2:13" ht="15" customHeight="1">
      <c r="B2799" s="228">
        <v>5141</v>
      </c>
      <c r="C2799" s="229" t="s">
        <v>22074</v>
      </c>
      <c r="D2799" s="160" t="s">
        <v>22075</v>
      </c>
      <c r="E2799" s="246" t="s">
        <v>133</v>
      </c>
      <c r="F2799" s="160" t="s">
        <v>134</v>
      </c>
      <c r="G2799" s="229" t="s">
        <v>182</v>
      </c>
      <c r="H2799" s="230">
        <v>1</v>
      </c>
      <c r="I2799" s="230">
        <v>2</v>
      </c>
      <c r="J2799" s="230"/>
      <c r="K2799" s="238" t="s">
        <v>19064</v>
      </c>
      <c r="L2799" s="229" t="s">
        <v>22073</v>
      </c>
      <c r="M2799" s="230" t="s">
        <v>22076</v>
      </c>
    </row>
    <row r="2800" spans="2:13" ht="15" customHeight="1">
      <c r="B2800" s="228">
        <v>4526</v>
      </c>
      <c r="C2800" s="229" t="s">
        <v>22077</v>
      </c>
      <c r="D2800" s="160" t="s">
        <v>22078</v>
      </c>
      <c r="E2800" s="246" t="s">
        <v>133</v>
      </c>
      <c r="F2800" s="160" t="s">
        <v>134</v>
      </c>
      <c r="G2800" s="229" t="s">
        <v>182</v>
      </c>
      <c r="H2800" s="230">
        <v>3</v>
      </c>
      <c r="I2800" s="230">
        <v>6</v>
      </c>
      <c r="J2800" s="230" t="s">
        <v>20544</v>
      </c>
      <c r="K2800" s="238" t="s">
        <v>19064</v>
      </c>
      <c r="L2800" s="229" t="s">
        <v>22079</v>
      </c>
      <c r="M2800" s="230"/>
    </row>
    <row r="2801" spans="2:13" ht="15" customHeight="1">
      <c r="B2801" s="228">
        <v>4619</v>
      </c>
      <c r="C2801" s="229" t="s">
        <v>22080</v>
      </c>
      <c r="D2801" s="160" t="s">
        <v>22081</v>
      </c>
      <c r="E2801" s="246" t="s">
        <v>133</v>
      </c>
      <c r="F2801" s="160" t="s">
        <v>134</v>
      </c>
      <c r="G2801" s="229" t="s">
        <v>182</v>
      </c>
      <c r="H2801" s="230">
        <v>3</v>
      </c>
      <c r="I2801" s="230">
        <v>6</v>
      </c>
      <c r="J2801" s="230" t="s">
        <v>20654</v>
      </c>
      <c r="K2801" s="238" t="s">
        <v>19064</v>
      </c>
      <c r="L2801" s="229" t="s">
        <v>22079</v>
      </c>
      <c r="M2801" s="230"/>
    </row>
    <row r="2802" spans="2:13" ht="15" customHeight="1">
      <c r="B2802" s="228">
        <v>4524</v>
      </c>
      <c r="C2802" s="229" t="s">
        <v>22082</v>
      </c>
      <c r="D2802" s="160" t="s">
        <v>22083</v>
      </c>
      <c r="E2802" s="246" t="s">
        <v>133</v>
      </c>
      <c r="F2802" s="160" t="s">
        <v>134</v>
      </c>
      <c r="G2802" s="229" t="s">
        <v>182</v>
      </c>
      <c r="H2802" s="230">
        <v>3</v>
      </c>
      <c r="I2802" s="230">
        <v>6</v>
      </c>
      <c r="J2802" s="230" t="s">
        <v>20544</v>
      </c>
      <c r="K2802" s="238" t="s">
        <v>19064</v>
      </c>
      <c r="L2802" s="229" t="s">
        <v>22079</v>
      </c>
      <c r="M2802" s="230"/>
    </row>
    <row r="2803" spans="2:13" ht="15" customHeight="1">
      <c r="B2803" s="228">
        <v>4527</v>
      </c>
      <c r="C2803" s="229" t="s">
        <v>22084</v>
      </c>
      <c r="D2803" s="160" t="s">
        <v>22085</v>
      </c>
      <c r="E2803" s="246" t="s">
        <v>133</v>
      </c>
      <c r="F2803" s="160" t="s">
        <v>134</v>
      </c>
      <c r="G2803" s="229" t="s">
        <v>182</v>
      </c>
      <c r="H2803" s="230">
        <v>3</v>
      </c>
      <c r="I2803" s="230">
        <v>6</v>
      </c>
      <c r="J2803" s="230" t="s">
        <v>20544</v>
      </c>
      <c r="K2803" s="238" t="s">
        <v>19064</v>
      </c>
      <c r="L2803" s="229" t="s">
        <v>22079</v>
      </c>
      <c r="M2803" s="230"/>
    </row>
    <row r="2804" spans="2:13" ht="15" customHeight="1">
      <c r="B2804" s="228">
        <v>4617</v>
      </c>
      <c r="C2804" s="229" t="s">
        <v>22086</v>
      </c>
      <c r="D2804" s="160" t="s">
        <v>22087</v>
      </c>
      <c r="E2804" s="246" t="s">
        <v>133</v>
      </c>
      <c r="F2804" s="160" t="s">
        <v>134</v>
      </c>
      <c r="G2804" s="229" t="s">
        <v>182</v>
      </c>
      <c r="H2804" s="230">
        <v>3</v>
      </c>
      <c r="I2804" s="230">
        <v>8</v>
      </c>
      <c r="J2804" s="230" t="s">
        <v>20654</v>
      </c>
      <c r="K2804" s="238" t="s">
        <v>19064</v>
      </c>
      <c r="L2804" s="229" t="s">
        <v>22079</v>
      </c>
      <c r="M2804" s="230"/>
    </row>
    <row r="2805" spans="2:13" ht="15" customHeight="1">
      <c r="B2805" s="228">
        <v>4523</v>
      </c>
      <c r="C2805" s="229" t="s">
        <v>22088</v>
      </c>
      <c r="D2805" s="160" t="s">
        <v>22089</v>
      </c>
      <c r="E2805" s="246" t="s">
        <v>133</v>
      </c>
      <c r="F2805" s="160" t="s">
        <v>134</v>
      </c>
      <c r="G2805" s="229" t="s">
        <v>182</v>
      </c>
      <c r="H2805" s="230">
        <v>3</v>
      </c>
      <c r="I2805" s="230">
        <v>10</v>
      </c>
      <c r="J2805" s="230" t="s">
        <v>20544</v>
      </c>
      <c r="K2805" s="238" t="s">
        <v>19064</v>
      </c>
      <c r="L2805" s="229" t="s">
        <v>22079</v>
      </c>
      <c r="M2805" s="230"/>
    </row>
    <row r="2806" spans="2:13" ht="15" customHeight="1">
      <c r="B2806" s="228">
        <v>4522</v>
      </c>
      <c r="C2806" s="229" t="s">
        <v>22090</v>
      </c>
      <c r="D2806" s="160" t="s">
        <v>22091</v>
      </c>
      <c r="E2806" s="246" t="s">
        <v>133</v>
      </c>
      <c r="F2806" s="160" t="s">
        <v>134</v>
      </c>
      <c r="G2806" s="229" t="s">
        <v>182</v>
      </c>
      <c r="H2806" s="230">
        <v>3</v>
      </c>
      <c r="I2806" s="230">
        <v>10</v>
      </c>
      <c r="J2806" s="230" t="s">
        <v>20544</v>
      </c>
      <c r="K2806" s="238" t="s">
        <v>19064</v>
      </c>
      <c r="L2806" s="229" t="s">
        <v>22079</v>
      </c>
      <c r="M2806" s="230"/>
    </row>
    <row r="2807" spans="2:13" ht="15" customHeight="1">
      <c r="B2807" s="228">
        <v>4618</v>
      </c>
      <c r="C2807" s="229" t="s">
        <v>22092</v>
      </c>
      <c r="D2807" s="160" t="s">
        <v>22093</v>
      </c>
      <c r="E2807" s="246" t="s">
        <v>133</v>
      </c>
      <c r="F2807" s="160" t="s">
        <v>134</v>
      </c>
      <c r="G2807" s="229" t="s">
        <v>182</v>
      </c>
      <c r="H2807" s="230">
        <v>3</v>
      </c>
      <c r="I2807" s="230">
        <v>6</v>
      </c>
      <c r="J2807" s="230" t="s">
        <v>20654</v>
      </c>
      <c r="K2807" s="238" t="s">
        <v>19064</v>
      </c>
      <c r="L2807" s="229" t="s">
        <v>22079</v>
      </c>
      <c r="M2807" s="230"/>
    </row>
    <row r="2808" spans="2:13" ht="15" customHeight="1">
      <c r="B2808" s="228">
        <v>4620</v>
      </c>
      <c r="C2808" s="229" t="s">
        <v>22094</v>
      </c>
      <c r="D2808" s="160" t="s">
        <v>22095</v>
      </c>
      <c r="E2808" s="246" t="s">
        <v>133</v>
      </c>
      <c r="F2808" s="160" t="s">
        <v>134</v>
      </c>
      <c r="G2808" s="229" t="s">
        <v>182</v>
      </c>
      <c r="H2808" s="230">
        <v>3</v>
      </c>
      <c r="I2808" s="230">
        <v>6</v>
      </c>
      <c r="J2808" s="230" t="s">
        <v>20654</v>
      </c>
      <c r="K2808" s="238" t="s">
        <v>19064</v>
      </c>
      <c r="L2808" s="229" t="s">
        <v>22079</v>
      </c>
      <c r="M2808" s="230"/>
    </row>
    <row r="2809" spans="2:13" ht="15" customHeight="1">
      <c r="B2809" s="228">
        <v>4616</v>
      </c>
      <c r="C2809" s="229" t="s">
        <v>22096</v>
      </c>
      <c r="D2809" s="160" t="s">
        <v>22097</v>
      </c>
      <c r="E2809" s="246" t="s">
        <v>133</v>
      </c>
      <c r="F2809" s="160" t="s">
        <v>134</v>
      </c>
      <c r="G2809" s="229" t="s">
        <v>182</v>
      </c>
      <c r="H2809" s="230">
        <v>3</v>
      </c>
      <c r="I2809" s="230">
        <v>6</v>
      </c>
      <c r="J2809" s="230" t="s">
        <v>20654</v>
      </c>
      <c r="K2809" s="238" t="s">
        <v>19064</v>
      </c>
      <c r="L2809" s="229" t="s">
        <v>22079</v>
      </c>
      <c r="M2809" s="230"/>
    </row>
    <row r="2810" spans="2:13" ht="15" customHeight="1">
      <c r="B2810" s="228">
        <v>4525</v>
      </c>
      <c r="C2810" s="229" t="s">
        <v>22098</v>
      </c>
      <c r="D2810" s="160" t="s">
        <v>22099</v>
      </c>
      <c r="E2810" s="246" t="s">
        <v>133</v>
      </c>
      <c r="F2810" s="160" t="s">
        <v>134</v>
      </c>
      <c r="G2810" s="229" t="s">
        <v>182</v>
      </c>
      <c r="H2810" s="230">
        <v>3</v>
      </c>
      <c r="I2810" s="230">
        <v>6</v>
      </c>
      <c r="J2810" s="230" t="s">
        <v>20544</v>
      </c>
      <c r="K2810" s="238" t="s">
        <v>19064</v>
      </c>
      <c r="L2810" s="229" t="s">
        <v>22079</v>
      </c>
      <c r="M2810" s="230"/>
    </row>
    <row r="2811" spans="2:13" ht="15" customHeight="1">
      <c r="B2811" s="228"/>
      <c r="C2811" s="229" t="s">
        <v>22100</v>
      </c>
      <c r="D2811" s="160" t="s">
        <v>22101</v>
      </c>
      <c r="E2811" s="246" t="s">
        <v>133</v>
      </c>
      <c r="F2811" s="160" t="s">
        <v>134</v>
      </c>
      <c r="G2811" s="229" t="s">
        <v>182</v>
      </c>
      <c r="H2811" s="230">
        <v>4</v>
      </c>
      <c r="I2811" s="230">
        <v>8</v>
      </c>
      <c r="J2811" s="230"/>
      <c r="K2811" s="238" t="s">
        <v>19064</v>
      </c>
      <c r="L2811" s="229" t="s">
        <v>22102</v>
      </c>
      <c r="M2811" s="230"/>
    </row>
    <row r="2812" spans="2:13" ht="15" customHeight="1">
      <c r="B2812" s="228">
        <v>4646</v>
      </c>
      <c r="C2812" s="229" t="s">
        <v>22103</v>
      </c>
      <c r="D2812" s="160" t="s">
        <v>22104</v>
      </c>
      <c r="E2812" s="246" t="s">
        <v>133</v>
      </c>
      <c r="F2812" s="160" t="s">
        <v>134</v>
      </c>
      <c r="G2812" s="229" t="s">
        <v>182</v>
      </c>
      <c r="H2812" s="230">
        <v>2</v>
      </c>
      <c r="I2812" s="230">
        <v>4</v>
      </c>
      <c r="J2812" s="230" t="s">
        <v>22105</v>
      </c>
      <c r="K2812" s="238" t="s">
        <v>19064</v>
      </c>
      <c r="L2812" s="229" t="s">
        <v>22106</v>
      </c>
      <c r="M2812" s="230" t="s">
        <v>22107</v>
      </c>
    </row>
    <row r="2813" spans="2:13" ht="15" customHeight="1">
      <c r="B2813" s="228">
        <v>6871</v>
      </c>
      <c r="C2813" s="229" t="s">
        <v>22108</v>
      </c>
      <c r="D2813" s="160" t="s">
        <v>22109</v>
      </c>
      <c r="E2813" s="246" t="s">
        <v>133</v>
      </c>
      <c r="F2813" s="160" t="s">
        <v>134</v>
      </c>
      <c r="G2813" s="229" t="s">
        <v>182</v>
      </c>
      <c r="H2813" s="230">
        <v>2</v>
      </c>
      <c r="I2813" s="230">
        <v>4</v>
      </c>
      <c r="J2813" s="230" t="s">
        <v>21288</v>
      </c>
      <c r="K2813" s="238" t="s">
        <v>19064</v>
      </c>
      <c r="L2813" s="229" t="s">
        <v>22106</v>
      </c>
      <c r="M2813" s="230" t="s">
        <v>22107</v>
      </c>
    </row>
    <row r="2814" spans="2:13" ht="15" customHeight="1">
      <c r="B2814" s="228">
        <v>4678</v>
      </c>
      <c r="C2814" s="229" t="s">
        <v>22110</v>
      </c>
      <c r="D2814" s="160" t="s">
        <v>22111</v>
      </c>
      <c r="E2814" s="246" t="s">
        <v>133</v>
      </c>
      <c r="F2814" s="160" t="s">
        <v>134</v>
      </c>
      <c r="G2814" s="229" t="s">
        <v>182</v>
      </c>
      <c r="H2814" s="230">
        <v>2</v>
      </c>
      <c r="I2814" s="230">
        <v>4</v>
      </c>
      <c r="J2814" s="230" t="s">
        <v>21288</v>
      </c>
      <c r="K2814" s="238" t="s">
        <v>19064</v>
      </c>
      <c r="L2814" s="229" t="s">
        <v>22106</v>
      </c>
      <c r="M2814" s="230" t="s">
        <v>22107</v>
      </c>
    </row>
    <row r="2815" spans="2:13" ht="15" customHeight="1">
      <c r="B2815" s="228">
        <v>4680</v>
      </c>
      <c r="C2815" s="229" t="s">
        <v>22112</v>
      </c>
      <c r="D2815" s="160" t="s">
        <v>22113</v>
      </c>
      <c r="E2815" s="246" t="s">
        <v>133</v>
      </c>
      <c r="F2815" s="160" t="s">
        <v>134</v>
      </c>
      <c r="G2815" s="229" t="s">
        <v>182</v>
      </c>
      <c r="H2815" s="230">
        <v>2</v>
      </c>
      <c r="I2815" s="230">
        <v>4</v>
      </c>
      <c r="J2815" s="230" t="s">
        <v>21288</v>
      </c>
      <c r="K2815" s="238" t="s">
        <v>19064</v>
      </c>
      <c r="L2815" s="229" t="s">
        <v>22106</v>
      </c>
      <c r="M2815" s="230" t="s">
        <v>22107</v>
      </c>
    </row>
    <row r="2816" spans="2:13" ht="15" customHeight="1">
      <c r="B2816" s="228">
        <v>4687</v>
      </c>
      <c r="C2816" s="229" t="s">
        <v>22114</v>
      </c>
      <c r="D2816" s="160" t="s">
        <v>22115</v>
      </c>
      <c r="E2816" s="246" t="s">
        <v>133</v>
      </c>
      <c r="F2816" s="160" t="s">
        <v>134</v>
      </c>
      <c r="G2816" s="229" t="s">
        <v>182</v>
      </c>
      <c r="H2816" s="230">
        <v>2</v>
      </c>
      <c r="I2816" s="230">
        <v>4</v>
      </c>
      <c r="J2816" s="230" t="s">
        <v>19957</v>
      </c>
      <c r="K2816" s="238" t="s">
        <v>19064</v>
      </c>
      <c r="L2816" s="229" t="s">
        <v>22106</v>
      </c>
      <c r="M2816" s="230" t="s">
        <v>22107</v>
      </c>
    </row>
    <row r="2817" spans="2:13" ht="15" customHeight="1">
      <c r="B2817" s="228">
        <v>4700</v>
      </c>
      <c r="C2817" s="229" t="s">
        <v>22116</v>
      </c>
      <c r="D2817" s="160" t="s">
        <v>22117</v>
      </c>
      <c r="E2817" s="246" t="s">
        <v>133</v>
      </c>
      <c r="F2817" s="160" t="s">
        <v>134</v>
      </c>
      <c r="G2817" s="229" t="s">
        <v>182</v>
      </c>
      <c r="H2817" s="230">
        <v>2</v>
      </c>
      <c r="I2817" s="230">
        <v>4</v>
      </c>
      <c r="J2817" s="230" t="s">
        <v>19957</v>
      </c>
      <c r="K2817" s="238" t="s">
        <v>19064</v>
      </c>
      <c r="L2817" s="229" t="s">
        <v>22106</v>
      </c>
      <c r="M2817" s="230" t="s">
        <v>22107</v>
      </c>
    </row>
    <row r="2818" spans="2:13" ht="15" customHeight="1">
      <c r="B2818" s="228">
        <v>4698</v>
      </c>
      <c r="C2818" s="229" t="s">
        <v>22118</v>
      </c>
      <c r="D2818" s="160" t="s">
        <v>22119</v>
      </c>
      <c r="E2818" s="246" t="s">
        <v>133</v>
      </c>
      <c r="F2818" s="160" t="s">
        <v>134</v>
      </c>
      <c r="G2818" s="229" t="s">
        <v>182</v>
      </c>
      <c r="H2818" s="230">
        <v>1</v>
      </c>
      <c r="I2818" s="230">
        <v>2</v>
      </c>
      <c r="J2818" s="230" t="s">
        <v>19957</v>
      </c>
      <c r="K2818" s="238" t="s">
        <v>19064</v>
      </c>
      <c r="L2818" s="229" t="s">
        <v>22106</v>
      </c>
      <c r="M2818" s="230" t="s">
        <v>22107</v>
      </c>
    </row>
    <row r="2819" spans="2:13" ht="15" customHeight="1">
      <c r="B2819" s="228">
        <v>4870</v>
      </c>
      <c r="C2819" s="229" t="s">
        <v>22120</v>
      </c>
      <c r="D2819" s="160" t="s">
        <v>22121</v>
      </c>
      <c r="E2819" s="246" t="s">
        <v>133</v>
      </c>
      <c r="F2819" s="160" t="s">
        <v>134</v>
      </c>
      <c r="G2819" s="229" t="s">
        <v>182</v>
      </c>
      <c r="H2819" s="230">
        <v>1</v>
      </c>
      <c r="I2819" s="230">
        <v>2</v>
      </c>
      <c r="J2819" s="230" t="s">
        <v>19957</v>
      </c>
      <c r="K2819" s="238" t="s">
        <v>19064</v>
      </c>
      <c r="L2819" s="229" t="s">
        <v>22106</v>
      </c>
      <c r="M2819" s="230"/>
    </row>
    <row r="2820" spans="2:13" ht="15" customHeight="1">
      <c r="B2820" s="228">
        <v>4674</v>
      </c>
      <c r="C2820" s="229" t="s">
        <v>22122</v>
      </c>
      <c r="D2820" s="160" t="s">
        <v>22123</v>
      </c>
      <c r="E2820" s="246" t="s">
        <v>133</v>
      </c>
      <c r="F2820" s="160" t="s">
        <v>134</v>
      </c>
      <c r="G2820" s="229" t="s">
        <v>182</v>
      </c>
      <c r="H2820" s="230">
        <v>4</v>
      </c>
      <c r="I2820" s="230">
        <v>16</v>
      </c>
      <c r="J2820" s="230" t="s">
        <v>21288</v>
      </c>
      <c r="K2820" s="238" t="s">
        <v>19064</v>
      </c>
      <c r="L2820" s="229" t="s">
        <v>22124</v>
      </c>
      <c r="M2820" s="230" t="s">
        <v>22125</v>
      </c>
    </row>
    <row r="2821" spans="2:13" ht="15" customHeight="1">
      <c r="B2821" s="228">
        <v>4679</v>
      </c>
      <c r="C2821" s="229" t="s">
        <v>22126</v>
      </c>
      <c r="D2821" s="160" t="s">
        <v>22127</v>
      </c>
      <c r="E2821" s="246" t="s">
        <v>133</v>
      </c>
      <c r="F2821" s="160" t="s">
        <v>134</v>
      </c>
      <c r="G2821" s="229" t="s">
        <v>182</v>
      </c>
      <c r="H2821" s="230">
        <v>15</v>
      </c>
      <c r="I2821" s="230">
        <v>30</v>
      </c>
      <c r="J2821" s="230" t="s">
        <v>21288</v>
      </c>
      <c r="K2821" s="238" t="s">
        <v>19064</v>
      </c>
      <c r="L2821" s="229" t="s">
        <v>22124</v>
      </c>
      <c r="M2821" s="230" t="s">
        <v>22125</v>
      </c>
    </row>
    <row r="2822" spans="2:13" ht="15" customHeight="1">
      <c r="B2822" s="228">
        <v>4869</v>
      </c>
      <c r="C2822" s="229" t="s">
        <v>22128</v>
      </c>
      <c r="D2822" s="160" t="s">
        <v>22129</v>
      </c>
      <c r="E2822" s="246" t="s">
        <v>133</v>
      </c>
      <c r="F2822" s="160" t="s">
        <v>134</v>
      </c>
      <c r="G2822" s="229" t="s">
        <v>182</v>
      </c>
      <c r="H2822" s="230">
        <v>15</v>
      </c>
      <c r="I2822" s="230">
        <v>30</v>
      </c>
      <c r="J2822" s="230" t="s">
        <v>21288</v>
      </c>
      <c r="K2822" s="238" t="s">
        <v>19064</v>
      </c>
      <c r="L2822" s="229" t="s">
        <v>22124</v>
      </c>
      <c r="M2822" s="230" t="s">
        <v>22125</v>
      </c>
    </row>
    <row r="2823" spans="2:13" ht="15" customHeight="1">
      <c r="B2823" s="228">
        <v>4868</v>
      </c>
      <c r="C2823" s="229" t="s">
        <v>22130</v>
      </c>
      <c r="D2823" s="160" t="s">
        <v>22131</v>
      </c>
      <c r="E2823" s="246" t="s">
        <v>133</v>
      </c>
      <c r="F2823" s="160" t="s">
        <v>134</v>
      </c>
      <c r="G2823" s="229" t="s">
        <v>182</v>
      </c>
      <c r="H2823" s="230">
        <v>2</v>
      </c>
      <c r="I2823" s="230">
        <v>4</v>
      </c>
      <c r="J2823" s="230" t="s">
        <v>21288</v>
      </c>
      <c r="K2823" s="238" t="s">
        <v>19064</v>
      </c>
      <c r="L2823" s="229" t="s">
        <v>22124</v>
      </c>
      <c r="M2823" s="230" t="s">
        <v>22125</v>
      </c>
    </row>
    <row r="2824" spans="2:13" ht="15" customHeight="1">
      <c r="B2824" s="228">
        <v>4699</v>
      </c>
      <c r="C2824" s="229" t="s">
        <v>22132</v>
      </c>
      <c r="D2824" s="160" t="s">
        <v>22133</v>
      </c>
      <c r="E2824" s="246" t="s">
        <v>133</v>
      </c>
      <c r="F2824" s="160" t="s">
        <v>134</v>
      </c>
      <c r="G2824" s="229" t="s">
        <v>182</v>
      </c>
      <c r="H2824" s="230">
        <v>1</v>
      </c>
      <c r="I2824" s="230">
        <v>2</v>
      </c>
      <c r="J2824" s="230" t="s">
        <v>19957</v>
      </c>
      <c r="K2824" s="238" t="s">
        <v>19064</v>
      </c>
      <c r="L2824" s="229" t="s">
        <v>22124</v>
      </c>
      <c r="M2824" s="230" t="s">
        <v>22125</v>
      </c>
    </row>
    <row r="2825" spans="2:13" ht="15" customHeight="1">
      <c r="B2825" s="228">
        <v>4871</v>
      </c>
      <c r="C2825" s="229" t="s">
        <v>22134</v>
      </c>
      <c r="D2825" s="160" t="s">
        <v>22135</v>
      </c>
      <c r="E2825" s="246" t="s">
        <v>133</v>
      </c>
      <c r="F2825" s="160" t="s">
        <v>134</v>
      </c>
      <c r="G2825" s="229" t="s">
        <v>182</v>
      </c>
      <c r="H2825" s="230">
        <v>2</v>
      </c>
      <c r="I2825" s="230">
        <v>4</v>
      </c>
      <c r="J2825" s="230" t="s">
        <v>19957</v>
      </c>
      <c r="K2825" s="238" t="s">
        <v>19064</v>
      </c>
      <c r="L2825" s="229" t="s">
        <v>22124</v>
      </c>
      <c r="M2825" s="230" t="s">
        <v>22125</v>
      </c>
    </row>
    <row r="2826" spans="2:13" ht="15" customHeight="1">
      <c r="B2826" s="228">
        <v>4872</v>
      </c>
      <c r="C2826" s="229" t="s">
        <v>22136</v>
      </c>
      <c r="D2826" s="160" t="s">
        <v>22137</v>
      </c>
      <c r="E2826" s="246" t="s">
        <v>133</v>
      </c>
      <c r="F2826" s="160" t="s">
        <v>134</v>
      </c>
      <c r="G2826" s="229" t="s">
        <v>182</v>
      </c>
      <c r="H2826" s="230">
        <v>2</v>
      </c>
      <c r="I2826" s="230">
        <v>4</v>
      </c>
      <c r="J2826" s="230" t="s">
        <v>22105</v>
      </c>
      <c r="K2826" s="238" t="s">
        <v>19064</v>
      </c>
      <c r="L2826" s="229" t="s">
        <v>22124</v>
      </c>
      <c r="M2826" s="230" t="s">
        <v>22125</v>
      </c>
    </row>
    <row r="2827" spans="2:13" ht="15" customHeight="1">
      <c r="B2827" s="228">
        <v>5976</v>
      </c>
      <c r="C2827" s="229" t="s">
        <v>22138</v>
      </c>
      <c r="D2827" s="160" t="s">
        <v>22139</v>
      </c>
      <c r="E2827" s="246" t="s">
        <v>133</v>
      </c>
      <c r="F2827" s="160" t="s">
        <v>134</v>
      </c>
      <c r="G2827" s="229" t="s">
        <v>182</v>
      </c>
      <c r="H2827" s="230">
        <v>2</v>
      </c>
      <c r="I2827" s="230">
        <v>4</v>
      </c>
      <c r="J2827" s="230" t="s">
        <v>19957</v>
      </c>
      <c r="K2827" s="238" t="s">
        <v>19064</v>
      </c>
      <c r="L2827" s="229" t="s">
        <v>22124</v>
      </c>
      <c r="M2827" s="230" t="s">
        <v>22125</v>
      </c>
    </row>
    <row r="2828" spans="2:13" ht="15" customHeight="1">
      <c r="B2828" s="228">
        <v>4685</v>
      </c>
      <c r="C2828" s="229" t="s">
        <v>22140</v>
      </c>
      <c r="D2828" s="160" t="s">
        <v>22141</v>
      </c>
      <c r="E2828" s="246" t="s">
        <v>133</v>
      </c>
      <c r="F2828" s="160" t="s">
        <v>134</v>
      </c>
      <c r="G2828" s="229" t="s">
        <v>182</v>
      </c>
      <c r="H2828" s="230">
        <v>1</v>
      </c>
      <c r="I2828" s="230">
        <v>2</v>
      </c>
      <c r="J2828" s="230" t="s">
        <v>19957</v>
      </c>
      <c r="K2828" s="238" t="s">
        <v>19064</v>
      </c>
      <c r="L2828" s="229" t="s">
        <v>22124</v>
      </c>
      <c r="M2828" s="230" t="s">
        <v>22125</v>
      </c>
    </row>
    <row r="2829" spans="2:13" ht="15" customHeight="1">
      <c r="B2829" s="228">
        <v>4682</v>
      </c>
      <c r="C2829" s="229" t="s">
        <v>22142</v>
      </c>
      <c r="D2829" s="160" t="s">
        <v>22143</v>
      </c>
      <c r="E2829" s="246" t="s">
        <v>133</v>
      </c>
      <c r="F2829" s="160" t="s">
        <v>134</v>
      </c>
      <c r="G2829" s="229" t="s">
        <v>182</v>
      </c>
      <c r="H2829" s="230">
        <v>1</v>
      </c>
      <c r="I2829" s="230">
        <v>2</v>
      </c>
      <c r="J2829" s="230" t="s">
        <v>19957</v>
      </c>
      <c r="K2829" s="238" t="s">
        <v>19064</v>
      </c>
      <c r="L2829" s="229" t="s">
        <v>22124</v>
      </c>
      <c r="M2829" s="230" t="s">
        <v>22125</v>
      </c>
    </row>
    <row r="2830" spans="2:13" ht="15" customHeight="1">
      <c r="B2830" s="228">
        <v>4689</v>
      </c>
      <c r="C2830" s="229" t="s">
        <v>22144</v>
      </c>
      <c r="D2830" s="160" t="s">
        <v>22145</v>
      </c>
      <c r="E2830" s="246" t="s">
        <v>133</v>
      </c>
      <c r="F2830" s="160" t="s">
        <v>134</v>
      </c>
      <c r="G2830" s="229" t="s">
        <v>182</v>
      </c>
      <c r="H2830" s="230">
        <v>1</v>
      </c>
      <c r="I2830" s="230">
        <v>2</v>
      </c>
      <c r="J2830" s="230" t="s">
        <v>19957</v>
      </c>
      <c r="K2830" s="238" t="s">
        <v>19064</v>
      </c>
      <c r="L2830" s="229" t="s">
        <v>22124</v>
      </c>
      <c r="M2830" s="230" t="s">
        <v>22125</v>
      </c>
    </row>
    <row r="2831" spans="2:13" ht="15" customHeight="1">
      <c r="B2831" s="228"/>
      <c r="C2831" s="229" t="s">
        <v>22146</v>
      </c>
      <c r="D2831" s="160" t="s">
        <v>22147</v>
      </c>
      <c r="E2831" s="246" t="s">
        <v>133</v>
      </c>
      <c r="F2831" s="160" t="s">
        <v>134</v>
      </c>
      <c r="G2831" s="229" t="s">
        <v>182</v>
      </c>
      <c r="H2831" s="230">
        <v>1</v>
      </c>
      <c r="I2831" s="230">
        <v>2</v>
      </c>
      <c r="J2831" s="230"/>
      <c r="K2831" s="238" t="s">
        <v>19064</v>
      </c>
      <c r="L2831" s="229" t="s">
        <v>22124</v>
      </c>
      <c r="M2831" s="230" t="s">
        <v>22125</v>
      </c>
    </row>
    <row r="2832" spans="2:13" ht="15" customHeight="1">
      <c r="B2832" s="228">
        <v>4701</v>
      </c>
      <c r="C2832" s="229" t="s">
        <v>22148</v>
      </c>
      <c r="D2832" s="160" t="s">
        <v>22149</v>
      </c>
      <c r="E2832" s="246" t="s">
        <v>133</v>
      </c>
      <c r="F2832" s="160" t="s">
        <v>134</v>
      </c>
      <c r="G2832" s="229" t="s">
        <v>182</v>
      </c>
      <c r="H2832" s="230">
        <v>2</v>
      </c>
      <c r="I2832" s="230">
        <v>4</v>
      </c>
      <c r="J2832" s="230" t="s">
        <v>19957</v>
      </c>
      <c r="K2832" s="238" t="s">
        <v>19064</v>
      </c>
      <c r="L2832" s="229" t="s">
        <v>22124</v>
      </c>
      <c r="M2832" s="230" t="s">
        <v>22125</v>
      </c>
    </row>
    <row r="2833" spans="2:13" ht="15" customHeight="1">
      <c r="B2833" s="228">
        <v>4691</v>
      </c>
      <c r="C2833" s="229" t="s">
        <v>22150</v>
      </c>
      <c r="D2833" s="160" t="s">
        <v>22151</v>
      </c>
      <c r="E2833" s="246" t="s">
        <v>133</v>
      </c>
      <c r="F2833" s="160" t="s">
        <v>134</v>
      </c>
      <c r="G2833" s="229" t="s">
        <v>182</v>
      </c>
      <c r="H2833" s="230">
        <v>2</v>
      </c>
      <c r="I2833" s="230">
        <v>4</v>
      </c>
      <c r="J2833" s="230" t="s">
        <v>19957</v>
      </c>
      <c r="K2833" s="238" t="s">
        <v>19064</v>
      </c>
      <c r="L2833" s="229" t="s">
        <v>22124</v>
      </c>
      <c r="M2833" s="230" t="s">
        <v>22125</v>
      </c>
    </row>
    <row r="2834" spans="2:13" ht="15" customHeight="1">
      <c r="B2834" s="228">
        <v>4696</v>
      </c>
      <c r="C2834" s="229" t="s">
        <v>22152</v>
      </c>
      <c r="D2834" s="160" t="s">
        <v>22153</v>
      </c>
      <c r="E2834" s="246" t="s">
        <v>133</v>
      </c>
      <c r="F2834" s="160" t="s">
        <v>134</v>
      </c>
      <c r="G2834" s="229" t="s">
        <v>182</v>
      </c>
      <c r="H2834" s="230">
        <v>2</v>
      </c>
      <c r="I2834" s="230">
        <v>4</v>
      </c>
      <c r="J2834" s="230" t="s">
        <v>19957</v>
      </c>
      <c r="K2834" s="238" t="s">
        <v>19064</v>
      </c>
      <c r="L2834" s="229" t="s">
        <v>22124</v>
      </c>
      <c r="M2834" s="230" t="s">
        <v>22125</v>
      </c>
    </row>
    <row r="2835" spans="2:13" ht="15" customHeight="1">
      <c r="B2835" s="228">
        <v>4697</v>
      </c>
      <c r="C2835" s="229" t="s">
        <v>22154</v>
      </c>
      <c r="D2835" s="160" t="s">
        <v>22155</v>
      </c>
      <c r="E2835" s="246" t="s">
        <v>133</v>
      </c>
      <c r="F2835" s="160" t="s">
        <v>134</v>
      </c>
      <c r="G2835" s="229" t="s">
        <v>182</v>
      </c>
      <c r="H2835" s="230">
        <v>2</v>
      </c>
      <c r="I2835" s="230">
        <v>4</v>
      </c>
      <c r="J2835" s="230" t="s">
        <v>19957</v>
      </c>
      <c r="K2835" s="238" t="s">
        <v>19064</v>
      </c>
      <c r="L2835" s="229" t="s">
        <v>22156</v>
      </c>
      <c r="M2835" s="230" t="s">
        <v>22125</v>
      </c>
    </row>
    <row r="2836" spans="2:13" ht="15" customHeight="1">
      <c r="B2836" s="228">
        <v>4695</v>
      </c>
      <c r="C2836" s="229" t="s">
        <v>22157</v>
      </c>
      <c r="D2836" s="160" t="s">
        <v>22158</v>
      </c>
      <c r="E2836" s="246" t="s">
        <v>133</v>
      </c>
      <c r="F2836" s="160" t="s">
        <v>134</v>
      </c>
      <c r="G2836" s="229" t="s">
        <v>182</v>
      </c>
      <c r="H2836" s="230">
        <v>2</v>
      </c>
      <c r="I2836" s="230">
        <v>4</v>
      </c>
      <c r="J2836" s="230" t="s">
        <v>19957</v>
      </c>
      <c r="K2836" s="238" t="s">
        <v>19064</v>
      </c>
      <c r="L2836" s="229" t="s">
        <v>22156</v>
      </c>
      <c r="M2836" s="230" t="s">
        <v>22159</v>
      </c>
    </row>
    <row r="2837" spans="2:13" ht="15" customHeight="1">
      <c r="B2837" s="228">
        <v>4694</v>
      </c>
      <c r="C2837" s="229" t="s">
        <v>22160</v>
      </c>
      <c r="D2837" s="160" t="s">
        <v>22161</v>
      </c>
      <c r="E2837" s="246" t="s">
        <v>133</v>
      </c>
      <c r="F2837" s="160" t="s">
        <v>134</v>
      </c>
      <c r="G2837" s="229" t="s">
        <v>182</v>
      </c>
      <c r="H2837" s="230">
        <v>4</v>
      </c>
      <c r="I2837" s="230">
        <v>8</v>
      </c>
      <c r="J2837" s="230" t="s">
        <v>19957</v>
      </c>
      <c r="K2837" s="238" t="s">
        <v>19064</v>
      </c>
      <c r="L2837" s="229" t="s">
        <v>22156</v>
      </c>
      <c r="M2837" s="230" t="s">
        <v>22159</v>
      </c>
    </row>
    <row r="2838" spans="2:13" ht="15" customHeight="1">
      <c r="B2838" s="228">
        <v>4640</v>
      </c>
      <c r="C2838" s="229" t="s">
        <v>22162</v>
      </c>
      <c r="D2838" s="160" t="s">
        <v>22163</v>
      </c>
      <c r="E2838" s="246" t="s">
        <v>133</v>
      </c>
      <c r="F2838" s="160" t="s">
        <v>134</v>
      </c>
      <c r="G2838" s="229" t="s">
        <v>182</v>
      </c>
      <c r="H2838" s="230">
        <v>2</v>
      </c>
      <c r="I2838" s="230">
        <v>6</v>
      </c>
      <c r="J2838" s="230" t="s">
        <v>22105</v>
      </c>
      <c r="K2838" s="238" t="s">
        <v>19064</v>
      </c>
      <c r="L2838" s="229" t="s">
        <v>22156</v>
      </c>
      <c r="M2838" s="230" t="s">
        <v>22159</v>
      </c>
    </row>
    <row r="2839" spans="2:13" ht="15" customHeight="1">
      <c r="B2839" s="228">
        <v>4692</v>
      </c>
      <c r="C2839" s="229" t="s">
        <v>22164</v>
      </c>
      <c r="D2839" s="160" t="s">
        <v>22165</v>
      </c>
      <c r="E2839" s="246" t="s">
        <v>133</v>
      </c>
      <c r="F2839" s="160" t="s">
        <v>134</v>
      </c>
      <c r="G2839" s="229" t="s">
        <v>182</v>
      </c>
      <c r="H2839" s="230">
        <v>6</v>
      </c>
      <c r="I2839" s="230">
        <v>18</v>
      </c>
      <c r="J2839" s="230" t="s">
        <v>22105</v>
      </c>
      <c r="K2839" s="238" t="s">
        <v>19064</v>
      </c>
      <c r="L2839" s="229" t="s">
        <v>22156</v>
      </c>
      <c r="M2839" s="230" t="s">
        <v>22159</v>
      </c>
    </row>
    <row r="2840" spans="2:13" ht="15" customHeight="1">
      <c r="B2840" s="228">
        <v>4690</v>
      </c>
      <c r="C2840" s="229" t="s">
        <v>22166</v>
      </c>
      <c r="D2840" s="160" t="s">
        <v>22167</v>
      </c>
      <c r="E2840" s="246" t="s">
        <v>133</v>
      </c>
      <c r="F2840" s="160" t="s">
        <v>134</v>
      </c>
      <c r="G2840" s="229" t="s">
        <v>182</v>
      </c>
      <c r="H2840" s="230">
        <v>4</v>
      </c>
      <c r="I2840" s="230">
        <v>8</v>
      </c>
      <c r="J2840" s="230" t="s">
        <v>22105</v>
      </c>
      <c r="K2840" s="238" t="s">
        <v>19064</v>
      </c>
      <c r="L2840" s="229" t="s">
        <v>22168</v>
      </c>
      <c r="M2840" s="230" t="s">
        <v>22159</v>
      </c>
    </row>
    <row r="2841" spans="2:13" ht="15" customHeight="1">
      <c r="B2841" s="228">
        <v>5073</v>
      </c>
      <c r="C2841" s="229" t="s">
        <v>22169</v>
      </c>
      <c r="D2841" s="160" t="s">
        <v>22170</v>
      </c>
      <c r="E2841" s="246" t="s">
        <v>133</v>
      </c>
      <c r="F2841" s="160" t="s">
        <v>134</v>
      </c>
      <c r="G2841" s="229" t="s">
        <v>182</v>
      </c>
      <c r="H2841" s="230">
        <v>2</v>
      </c>
      <c r="I2841" s="230">
        <v>8</v>
      </c>
      <c r="J2841" s="230" t="s">
        <v>19322</v>
      </c>
      <c r="K2841" s="238" t="s">
        <v>19064</v>
      </c>
      <c r="L2841" s="229" t="s">
        <v>22156</v>
      </c>
      <c r="M2841" s="230" t="s">
        <v>22159</v>
      </c>
    </row>
    <row r="2842" spans="2:13" ht="15" customHeight="1">
      <c r="B2842" s="228">
        <v>4642</v>
      </c>
      <c r="C2842" s="229" t="s">
        <v>22171</v>
      </c>
      <c r="D2842" s="160" t="s">
        <v>22172</v>
      </c>
      <c r="E2842" s="246" t="s">
        <v>133</v>
      </c>
      <c r="F2842" s="160" t="s">
        <v>134</v>
      </c>
      <c r="G2842" s="229" t="s">
        <v>182</v>
      </c>
      <c r="H2842" s="230">
        <v>4</v>
      </c>
      <c r="I2842" s="230">
        <v>8</v>
      </c>
      <c r="J2842" s="230" t="s">
        <v>22105</v>
      </c>
      <c r="K2842" s="238" t="s">
        <v>19064</v>
      </c>
      <c r="L2842" s="229" t="s">
        <v>22156</v>
      </c>
      <c r="M2842" s="230" t="s">
        <v>22159</v>
      </c>
    </row>
    <row r="2843" spans="2:13" ht="15" customHeight="1">
      <c r="B2843" s="228">
        <v>4675</v>
      </c>
      <c r="C2843" s="229" t="s">
        <v>22173</v>
      </c>
      <c r="D2843" s="160" t="s">
        <v>22174</v>
      </c>
      <c r="E2843" s="246" t="s">
        <v>133</v>
      </c>
      <c r="F2843" s="160" t="s">
        <v>134</v>
      </c>
      <c r="G2843" s="229" t="s">
        <v>182</v>
      </c>
      <c r="H2843" s="230">
        <v>15</v>
      </c>
      <c r="I2843" s="230">
        <v>30</v>
      </c>
      <c r="J2843" s="230" t="s">
        <v>21288</v>
      </c>
      <c r="K2843" s="238" t="s">
        <v>19064</v>
      </c>
      <c r="L2843" s="229" t="s">
        <v>22156</v>
      </c>
      <c r="M2843" s="230" t="s">
        <v>22159</v>
      </c>
    </row>
    <row r="2844" spans="2:13" ht="15" customHeight="1">
      <c r="B2844" s="228">
        <v>5074</v>
      </c>
      <c r="C2844" s="229" t="s">
        <v>22175</v>
      </c>
      <c r="D2844" s="160" t="s">
        <v>22176</v>
      </c>
      <c r="E2844" s="246" t="s">
        <v>133</v>
      </c>
      <c r="F2844" s="160" t="s">
        <v>134</v>
      </c>
      <c r="G2844" s="229" t="s">
        <v>182</v>
      </c>
      <c r="H2844" s="230">
        <v>2</v>
      </c>
      <c r="I2844" s="230">
        <v>4</v>
      </c>
      <c r="J2844" s="230" t="s">
        <v>19322</v>
      </c>
      <c r="K2844" s="238" t="s">
        <v>19064</v>
      </c>
      <c r="L2844" s="229" t="s">
        <v>22177</v>
      </c>
      <c r="M2844" s="230" t="s">
        <v>22178</v>
      </c>
    </row>
    <row r="2845" spans="2:13" ht="15" customHeight="1">
      <c r="B2845" s="228"/>
      <c r="C2845" s="229" t="s">
        <v>22179</v>
      </c>
      <c r="D2845" s="160" t="s">
        <v>22180</v>
      </c>
      <c r="E2845" s="246" t="s">
        <v>133</v>
      </c>
      <c r="F2845" s="160" t="s">
        <v>134</v>
      </c>
      <c r="G2845" s="229" t="s">
        <v>182</v>
      </c>
      <c r="H2845" s="230">
        <v>2</v>
      </c>
      <c r="I2845" s="230">
        <v>4</v>
      </c>
      <c r="J2845" s="230" t="s">
        <v>19322</v>
      </c>
      <c r="K2845" s="238" t="s">
        <v>19064</v>
      </c>
      <c r="L2845" s="229" t="s">
        <v>22177</v>
      </c>
      <c r="M2845" s="230" t="s">
        <v>22178</v>
      </c>
    </row>
    <row r="2846" spans="2:13" ht="15" customHeight="1">
      <c r="B2846" s="228">
        <v>5260</v>
      </c>
      <c r="C2846" s="229" t="s">
        <v>22179</v>
      </c>
      <c r="D2846" s="160" t="s">
        <v>22181</v>
      </c>
      <c r="E2846" s="246" t="s">
        <v>133</v>
      </c>
      <c r="F2846" s="160" t="s">
        <v>134</v>
      </c>
      <c r="G2846" s="229" t="s">
        <v>182</v>
      </c>
      <c r="H2846" s="230">
        <v>2</v>
      </c>
      <c r="I2846" s="230">
        <v>4</v>
      </c>
      <c r="J2846" s="230" t="s">
        <v>19322</v>
      </c>
      <c r="K2846" s="238" t="s">
        <v>19064</v>
      </c>
      <c r="L2846" s="229" t="s">
        <v>22177</v>
      </c>
      <c r="M2846" s="230"/>
    </row>
    <row r="2847" spans="2:13" ht="15" customHeight="1">
      <c r="B2847" s="228">
        <v>4688</v>
      </c>
      <c r="C2847" s="229" t="s">
        <v>22182</v>
      </c>
      <c r="D2847" s="160" t="s">
        <v>22183</v>
      </c>
      <c r="E2847" s="246" t="s">
        <v>133</v>
      </c>
      <c r="F2847" s="160" t="s">
        <v>134</v>
      </c>
      <c r="G2847" s="229" t="s">
        <v>182</v>
      </c>
      <c r="H2847" s="230">
        <v>5</v>
      </c>
      <c r="I2847" s="230">
        <v>10</v>
      </c>
      <c r="J2847" s="230" t="s">
        <v>19957</v>
      </c>
      <c r="K2847" s="238" t="s">
        <v>19064</v>
      </c>
      <c r="L2847" s="229" t="s">
        <v>22177</v>
      </c>
      <c r="M2847" s="230" t="s">
        <v>22178</v>
      </c>
    </row>
    <row r="2848" spans="2:13" ht="15" customHeight="1">
      <c r="B2848" s="228">
        <v>4645</v>
      </c>
      <c r="C2848" s="229" t="s">
        <v>22184</v>
      </c>
      <c r="D2848" s="160" t="s">
        <v>22185</v>
      </c>
      <c r="E2848" s="246" t="s">
        <v>133</v>
      </c>
      <c r="F2848" s="160" t="s">
        <v>134</v>
      </c>
      <c r="G2848" s="229" t="s">
        <v>182</v>
      </c>
      <c r="H2848" s="230">
        <v>1</v>
      </c>
      <c r="I2848" s="230">
        <v>2</v>
      </c>
      <c r="J2848" s="230" t="s">
        <v>22105</v>
      </c>
      <c r="K2848" s="238" t="s">
        <v>19064</v>
      </c>
      <c r="L2848" s="229" t="s">
        <v>22177</v>
      </c>
      <c r="M2848" s="230" t="s">
        <v>22178</v>
      </c>
    </row>
    <row r="2849" spans="2:13" ht="15" customHeight="1">
      <c r="B2849" s="228">
        <v>4639</v>
      </c>
      <c r="C2849" s="229" t="s">
        <v>22186</v>
      </c>
      <c r="D2849" s="160" t="s">
        <v>22187</v>
      </c>
      <c r="E2849" s="246" t="s">
        <v>133</v>
      </c>
      <c r="F2849" s="160" t="s">
        <v>134</v>
      </c>
      <c r="G2849" s="229" t="s">
        <v>182</v>
      </c>
      <c r="H2849" s="230">
        <v>1</v>
      </c>
      <c r="I2849" s="230">
        <v>2</v>
      </c>
      <c r="J2849" s="230" t="s">
        <v>22105</v>
      </c>
      <c r="K2849" s="238" t="s">
        <v>19064</v>
      </c>
      <c r="L2849" s="229" t="s">
        <v>22177</v>
      </c>
      <c r="M2849" s="230" t="s">
        <v>22178</v>
      </c>
    </row>
    <row r="2850" spans="2:13" ht="15" customHeight="1">
      <c r="B2850" s="228">
        <v>4644</v>
      </c>
      <c r="C2850" s="229" t="s">
        <v>22188</v>
      </c>
      <c r="D2850" s="160" t="s">
        <v>22189</v>
      </c>
      <c r="E2850" s="246" t="s">
        <v>133</v>
      </c>
      <c r="F2850" s="160" t="s">
        <v>134</v>
      </c>
      <c r="G2850" s="229" t="s">
        <v>182</v>
      </c>
      <c r="H2850" s="230">
        <v>1</v>
      </c>
      <c r="I2850" s="230">
        <v>2</v>
      </c>
      <c r="J2850" s="230" t="s">
        <v>22105</v>
      </c>
      <c r="K2850" s="238" t="s">
        <v>19064</v>
      </c>
      <c r="L2850" s="229" t="s">
        <v>22177</v>
      </c>
      <c r="M2850" s="230" t="s">
        <v>22178</v>
      </c>
    </row>
    <row r="2851" spans="2:13" ht="15" customHeight="1">
      <c r="B2851" s="228">
        <v>5075</v>
      </c>
      <c r="C2851" s="229" t="s">
        <v>22190</v>
      </c>
      <c r="D2851" s="160" t="s">
        <v>22191</v>
      </c>
      <c r="E2851" s="246" t="s">
        <v>133</v>
      </c>
      <c r="F2851" s="160" t="s">
        <v>134</v>
      </c>
      <c r="G2851" s="229" t="s">
        <v>182</v>
      </c>
      <c r="H2851" s="230">
        <v>8</v>
      </c>
      <c r="I2851" s="230">
        <v>16</v>
      </c>
      <c r="J2851" s="230" t="s">
        <v>19322</v>
      </c>
      <c r="K2851" s="238" t="s">
        <v>19064</v>
      </c>
      <c r="L2851" s="229" t="s">
        <v>22177</v>
      </c>
      <c r="M2851" s="230" t="s">
        <v>22178</v>
      </c>
    </row>
    <row r="2852" spans="2:13" ht="15" customHeight="1">
      <c r="B2852" s="228">
        <v>4693</v>
      </c>
      <c r="C2852" s="229" t="s">
        <v>22192</v>
      </c>
      <c r="D2852" s="160" t="s">
        <v>22193</v>
      </c>
      <c r="E2852" s="246" t="s">
        <v>133</v>
      </c>
      <c r="F2852" s="160" t="s">
        <v>134</v>
      </c>
      <c r="G2852" s="229" t="s">
        <v>182</v>
      </c>
      <c r="H2852" s="230">
        <v>2</v>
      </c>
      <c r="I2852" s="230">
        <v>4</v>
      </c>
      <c r="J2852" s="230" t="s">
        <v>19957</v>
      </c>
      <c r="K2852" s="238" t="s">
        <v>19064</v>
      </c>
      <c r="L2852" s="229" t="s">
        <v>22177</v>
      </c>
      <c r="M2852" s="230" t="s">
        <v>22178</v>
      </c>
    </row>
    <row r="2853" spans="2:13" ht="15" customHeight="1">
      <c r="B2853" s="228">
        <v>4873</v>
      </c>
      <c r="C2853" s="229" t="s">
        <v>22194</v>
      </c>
      <c r="D2853" s="160" t="s">
        <v>22195</v>
      </c>
      <c r="E2853" s="246" t="s">
        <v>133</v>
      </c>
      <c r="F2853" s="160" t="s">
        <v>134</v>
      </c>
      <c r="G2853" s="229" t="s">
        <v>182</v>
      </c>
      <c r="H2853" s="230">
        <v>5</v>
      </c>
      <c r="I2853" s="230">
        <v>10</v>
      </c>
      <c r="J2853" s="230" t="s">
        <v>22105</v>
      </c>
      <c r="K2853" s="238" t="s">
        <v>19064</v>
      </c>
      <c r="L2853" s="229" t="s">
        <v>22177</v>
      </c>
      <c r="M2853" s="230" t="s">
        <v>22178</v>
      </c>
    </row>
    <row r="2854" spans="2:13" ht="15" customHeight="1">
      <c r="B2854" s="228">
        <v>4717</v>
      </c>
      <c r="C2854" s="242" t="s">
        <v>22196</v>
      </c>
      <c r="D2854" s="243" t="s">
        <v>22197</v>
      </c>
      <c r="E2854" s="260" t="s">
        <v>133</v>
      </c>
      <c r="F2854" s="243" t="s">
        <v>134</v>
      </c>
      <c r="G2854" s="242" t="s">
        <v>182</v>
      </c>
      <c r="H2854" s="244">
        <v>2</v>
      </c>
      <c r="I2854" s="244">
        <v>20</v>
      </c>
      <c r="J2854" s="244" t="s">
        <v>20874</v>
      </c>
      <c r="K2854" s="267" t="s">
        <v>19064</v>
      </c>
      <c r="L2854" s="242" t="s">
        <v>20875</v>
      </c>
      <c r="M2854" s="230"/>
    </row>
    <row r="2855" spans="2:13" ht="15" customHeight="1">
      <c r="B2855" s="228">
        <v>4718</v>
      </c>
      <c r="C2855" s="229" t="s">
        <v>22198</v>
      </c>
      <c r="D2855" s="160" t="s">
        <v>22199</v>
      </c>
      <c r="E2855" s="246" t="s">
        <v>133</v>
      </c>
      <c r="F2855" s="160" t="s">
        <v>134</v>
      </c>
      <c r="G2855" s="229" t="s">
        <v>182</v>
      </c>
      <c r="H2855" s="230">
        <v>1</v>
      </c>
      <c r="I2855" s="230">
        <v>3</v>
      </c>
      <c r="J2855" s="230" t="s">
        <v>20874</v>
      </c>
      <c r="K2855" s="238" t="s">
        <v>19064</v>
      </c>
      <c r="L2855" s="229" t="s">
        <v>20875</v>
      </c>
      <c r="M2855" s="230"/>
    </row>
    <row r="2856" spans="2:13" ht="15" customHeight="1">
      <c r="B2856" s="228">
        <v>4716</v>
      </c>
      <c r="C2856" s="229" t="s">
        <v>22200</v>
      </c>
      <c r="D2856" s="160" t="s">
        <v>22201</v>
      </c>
      <c r="E2856" s="246" t="s">
        <v>133</v>
      </c>
      <c r="F2856" s="160" t="s">
        <v>134</v>
      </c>
      <c r="G2856" s="229" t="s">
        <v>182</v>
      </c>
      <c r="H2856" s="230">
        <v>1</v>
      </c>
      <c r="I2856" s="230">
        <v>3</v>
      </c>
      <c r="J2856" s="230" t="s">
        <v>20874</v>
      </c>
      <c r="K2856" s="238" t="s">
        <v>19064</v>
      </c>
      <c r="L2856" s="229" t="s">
        <v>20875</v>
      </c>
      <c r="M2856" s="230"/>
    </row>
    <row r="2857" spans="2:13" ht="15" customHeight="1">
      <c r="B2857" s="228">
        <v>4715</v>
      </c>
      <c r="C2857" s="229" t="s">
        <v>22202</v>
      </c>
      <c r="D2857" s="160" t="s">
        <v>22203</v>
      </c>
      <c r="E2857" s="246">
        <v>4530</v>
      </c>
      <c r="F2857" s="160" t="s">
        <v>134</v>
      </c>
      <c r="G2857" s="229" t="s">
        <v>182</v>
      </c>
      <c r="H2857" s="230">
        <v>1</v>
      </c>
      <c r="I2857" s="230">
        <v>3</v>
      </c>
      <c r="J2857" s="230" t="s">
        <v>20874</v>
      </c>
      <c r="K2857" s="238" t="s">
        <v>19064</v>
      </c>
      <c r="L2857" s="229" t="s">
        <v>20875</v>
      </c>
      <c r="M2857" s="230"/>
    </row>
    <row r="2858" spans="2:13" ht="15" customHeight="1">
      <c r="B2858" s="228">
        <v>4714</v>
      </c>
      <c r="C2858" s="229" t="s">
        <v>22204</v>
      </c>
      <c r="D2858" s="160" t="s">
        <v>22205</v>
      </c>
      <c r="E2858" s="246" t="s">
        <v>133</v>
      </c>
      <c r="F2858" s="160" t="s">
        <v>134</v>
      </c>
      <c r="G2858" s="229" t="s">
        <v>182</v>
      </c>
      <c r="H2858" s="230">
        <v>1</v>
      </c>
      <c r="I2858" s="230">
        <v>2</v>
      </c>
      <c r="J2858" s="230" t="s">
        <v>20874</v>
      </c>
      <c r="K2858" s="238" t="s">
        <v>19064</v>
      </c>
      <c r="L2858" s="229" t="s">
        <v>20875</v>
      </c>
      <c r="M2858" s="230"/>
    </row>
    <row r="2859" spans="2:13" ht="15" customHeight="1">
      <c r="B2859" s="228">
        <v>4784</v>
      </c>
      <c r="C2859" s="229" t="s">
        <v>22206</v>
      </c>
      <c r="D2859" s="160" t="s">
        <v>22207</v>
      </c>
      <c r="E2859" s="246" t="s">
        <v>133</v>
      </c>
      <c r="F2859" s="160" t="s">
        <v>134</v>
      </c>
      <c r="G2859" s="229" t="s">
        <v>182</v>
      </c>
      <c r="H2859" s="230">
        <v>1</v>
      </c>
      <c r="I2859" s="230">
        <v>4</v>
      </c>
      <c r="J2859" s="230" t="s">
        <v>19901</v>
      </c>
      <c r="K2859" s="238" t="s">
        <v>19064</v>
      </c>
      <c r="L2859" s="229" t="s">
        <v>22208</v>
      </c>
      <c r="M2859" s="230"/>
    </row>
    <row r="2860" spans="2:13" ht="15" customHeight="1">
      <c r="B2860" s="228">
        <v>4847</v>
      </c>
      <c r="C2860" s="229" t="s">
        <v>22209</v>
      </c>
      <c r="D2860" s="160" t="s">
        <v>22210</v>
      </c>
      <c r="E2860" s="246">
        <v>4530</v>
      </c>
      <c r="F2860" s="160" t="s">
        <v>134</v>
      </c>
      <c r="G2860" s="229" t="s">
        <v>182</v>
      </c>
      <c r="H2860" s="230">
        <v>1</v>
      </c>
      <c r="I2860" s="230">
        <v>2</v>
      </c>
      <c r="J2860" s="230" t="s">
        <v>22211</v>
      </c>
      <c r="K2860" s="238" t="s">
        <v>19064</v>
      </c>
      <c r="L2860" s="229" t="s">
        <v>22208</v>
      </c>
      <c r="M2860" s="230"/>
    </row>
    <row r="2861" spans="2:13" ht="15" customHeight="1">
      <c r="B2861" s="228">
        <v>4838</v>
      </c>
      <c r="C2861" s="229" t="s">
        <v>22212</v>
      </c>
      <c r="D2861" s="160" t="s">
        <v>22213</v>
      </c>
      <c r="E2861" s="246">
        <v>4530</v>
      </c>
      <c r="F2861" s="160" t="s">
        <v>134</v>
      </c>
      <c r="G2861" s="229" t="s">
        <v>182</v>
      </c>
      <c r="H2861" s="230">
        <v>6</v>
      </c>
      <c r="I2861" s="230">
        <v>14</v>
      </c>
      <c r="J2861" s="230" t="s">
        <v>19938</v>
      </c>
      <c r="K2861" s="238" t="s">
        <v>19064</v>
      </c>
      <c r="L2861" s="229"/>
      <c r="M2861" s="230"/>
    </row>
    <row r="2862" spans="2:13" ht="15" customHeight="1">
      <c r="B2862" s="228">
        <v>5134</v>
      </c>
      <c r="C2862" s="229" t="s">
        <v>22214</v>
      </c>
      <c r="D2862" s="160" t="s">
        <v>22215</v>
      </c>
      <c r="E2862" s="246" t="s">
        <v>133</v>
      </c>
      <c r="F2862" s="160" t="s">
        <v>134</v>
      </c>
      <c r="G2862" s="229" t="s">
        <v>182</v>
      </c>
      <c r="H2862" s="230">
        <v>2</v>
      </c>
      <c r="I2862" s="230">
        <v>4</v>
      </c>
      <c r="J2862" s="230"/>
      <c r="K2862" s="238" t="s">
        <v>19064</v>
      </c>
      <c r="L2862" s="229" t="s">
        <v>21941</v>
      </c>
      <c r="M2862" s="230"/>
    </row>
    <row r="2863" spans="2:13" ht="15" customHeight="1">
      <c r="B2863" s="228"/>
      <c r="C2863" s="229" t="s">
        <v>22216</v>
      </c>
      <c r="D2863" s="160" t="s">
        <v>22217</v>
      </c>
      <c r="E2863" s="246" t="s">
        <v>133</v>
      </c>
      <c r="F2863" s="160" t="s">
        <v>134</v>
      </c>
      <c r="G2863" s="229" t="s">
        <v>182</v>
      </c>
      <c r="H2863" s="230">
        <v>2</v>
      </c>
      <c r="I2863" s="230">
        <v>4</v>
      </c>
      <c r="J2863" s="230"/>
      <c r="K2863" s="238" t="s">
        <v>19064</v>
      </c>
      <c r="L2863" s="229" t="s">
        <v>22218</v>
      </c>
      <c r="M2863" s="230"/>
    </row>
    <row r="2864" spans="2:13" ht="15" customHeight="1">
      <c r="B2864" s="228"/>
      <c r="C2864" s="229" t="s">
        <v>22219</v>
      </c>
      <c r="D2864" s="160" t="s">
        <v>22220</v>
      </c>
      <c r="E2864" s="246" t="s">
        <v>133</v>
      </c>
      <c r="F2864" s="160" t="s">
        <v>134</v>
      </c>
      <c r="G2864" s="229" t="s">
        <v>182</v>
      </c>
      <c r="H2864" s="230">
        <v>4</v>
      </c>
      <c r="I2864" s="230">
        <v>8</v>
      </c>
      <c r="J2864" s="230"/>
      <c r="K2864" s="238" t="s">
        <v>19064</v>
      </c>
      <c r="L2864" s="229" t="s">
        <v>22218</v>
      </c>
      <c r="M2864" s="230"/>
    </row>
    <row r="2865" spans="2:13" ht="15" customHeight="1">
      <c r="B2865" s="228"/>
      <c r="C2865" s="229" t="s">
        <v>22221</v>
      </c>
      <c r="D2865" s="160" t="s">
        <v>22222</v>
      </c>
      <c r="E2865" s="246" t="s">
        <v>133</v>
      </c>
      <c r="F2865" s="160" t="s">
        <v>134</v>
      </c>
      <c r="G2865" s="229" t="s">
        <v>182</v>
      </c>
      <c r="H2865" s="230">
        <v>1</v>
      </c>
      <c r="I2865" s="230">
        <v>2</v>
      </c>
      <c r="J2865" s="230"/>
      <c r="K2865" s="238" t="s">
        <v>19064</v>
      </c>
      <c r="L2865" s="229" t="s">
        <v>22218</v>
      </c>
      <c r="M2865" s="230"/>
    </row>
    <row r="2866" spans="2:13" ht="15" customHeight="1">
      <c r="B2866" s="228"/>
      <c r="C2866" s="229" t="s">
        <v>22223</v>
      </c>
      <c r="D2866" s="160" t="s">
        <v>22224</v>
      </c>
      <c r="E2866" s="246" t="s">
        <v>133</v>
      </c>
      <c r="F2866" s="160" t="s">
        <v>134</v>
      </c>
      <c r="G2866" s="229" t="s">
        <v>182</v>
      </c>
      <c r="H2866" s="230">
        <v>2</v>
      </c>
      <c r="I2866" s="230">
        <v>4</v>
      </c>
      <c r="J2866" s="230"/>
      <c r="K2866" s="238" t="s">
        <v>19064</v>
      </c>
      <c r="L2866" s="229" t="s">
        <v>22218</v>
      </c>
      <c r="M2866" s="230"/>
    </row>
    <row r="2867" spans="2:13" ht="15" customHeight="1">
      <c r="B2867" s="228"/>
      <c r="C2867" s="229" t="s">
        <v>22225</v>
      </c>
      <c r="D2867" s="160" t="s">
        <v>22226</v>
      </c>
      <c r="E2867" s="246" t="s">
        <v>133</v>
      </c>
      <c r="F2867" s="160" t="s">
        <v>134</v>
      </c>
      <c r="G2867" s="229" t="s">
        <v>182</v>
      </c>
      <c r="H2867" s="230">
        <v>4</v>
      </c>
      <c r="I2867" s="230">
        <v>8</v>
      </c>
      <c r="J2867" s="230"/>
      <c r="K2867" s="238" t="s">
        <v>19064</v>
      </c>
      <c r="L2867" s="229" t="s">
        <v>22218</v>
      </c>
      <c r="M2867" s="230"/>
    </row>
    <row r="2868" spans="2:13" ht="15" customHeight="1">
      <c r="B2868" s="228">
        <v>4597</v>
      </c>
      <c r="C2868" s="229" t="s">
        <v>22227</v>
      </c>
      <c r="D2868" s="160" t="s">
        <v>22228</v>
      </c>
      <c r="E2868" s="246" t="s">
        <v>133</v>
      </c>
      <c r="F2868" s="160" t="s">
        <v>134</v>
      </c>
      <c r="G2868" s="229" t="s">
        <v>182</v>
      </c>
      <c r="H2868" s="230">
        <v>10</v>
      </c>
      <c r="I2868" s="230">
        <v>30</v>
      </c>
      <c r="J2868" s="230" t="s">
        <v>22229</v>
      </c>
      <c r="K2868" s="238" t="s">
        <v>19064</v>
      </c>
      <c r="L2868" s="229" t="s">
        <v>22230</v>
      </c>
      <c r="M2868" s="230"/>
    </row>
    <row r="2869" spans="2:13" ht="15" customHeight="1">
      <c r="B2869" s="228"/>
      <c r="C2869" s="229" t="s">
        <v>22231</v>
      </c>
      <c r="D2869" s="160" t="s">
        <v>22232</v>
      </c>
      <c r="E2869" s="246" t="s">
        <v>133</v>
      </c>
      <c r="F2869" s="160" t="s">
        <v>134</v>
      </c>
      <c r="G2869" s="229" t="s">
        <v>182</v>
      </c>
      <c r="H2869" s="230">
        <v>2</v>
      </c>
      <c r="I2869" s="230">
        <v>4</v>
      </c>
      <c r="J2869" s="230">
        <v>5</v>
      </c>
      <c r="K2869" s="238" t="s">
        <v>19064</v>
      </c>
      <c r="L2869" s="229" t="s">
        <v>20121</v>
      </c>
      <c r="M2869" s="230"/>
    </row>
    <row r="2870" spans="2:13" ht="15" customHeight="1">
      <c r="B2870" s="228"/>
      <c r="C2870" s="229" t="s">
        <v>22233</v>
      </c>
      <c r="D2870" s="160" t="s">
        <v>22234</v>
      </c>
      <c r="E2870" s="246" t="s">
        <v>133</v>
      </c>
      <c r="F2870" s="160" t="s">
        <v>134</v>
      </c>
      <c r="G2870" s="229" t="s">
        <v>182</v>
      </c>
      <c r="H2870" s="230">
        <v>2</v>
      </c>
      <c r="I2870" s="230">
        <v>4</v>
      </c>
      <c r="J2870" s="230">
        <v>5</v>
      </c>
      <c r="K2870" s="238" t="s">
        <v>19064</v>
      </c>
      <c r="L2870" s="229" t="s">
        <v>20121</v>
      </c>
      <c r="M2870" s="230"/>
    </row>
    <row r="2871" spans="2:13" ht="15" customHeight="1">
      <c r="B2871" s="228"/>
      <c r="C2871" s="229" t="s">
        <v>22235</v>
      </c>
      <c r="D2871" s="160" t="s">
        <v>22236</v>
      </c>
      <c r="E2871" s="246" t="s">
        <v>133</v>
      </c>
      <c r="F2871" s="160" t="s">
        <v>134</v>
      </c>
      <c r="G2871" s="229" t="s">
        <v>182</v>
      </c>
      <c r="H2871" s="230">
        <v>2</v>
      </c>
      <c r="I2871" s="230">
        <v>4</v>
      </c>
      <c r="J2871" s="230">
        <v>5</v>
      </c>
      <c r="K2871" s="238" t="s">
        <v>19064</v>
      </c>
      <c r="L2871" s="229" t="s">
        <v>20121</v>
      </c>
      <c r="M2871" s="230"/>
    </row>
    <row r="2872" spans="2:13" ht="15" customHeight="1">
      <c r="B2872" s="228"/>
      <c r="C2872" s="229" t="s">
        <v>22237</v>
      </c>
      <c r="D2872" s="160" t="s">
        <v>22238</v>
      </c>
      <c r="E2872" s="246" t="s">
        <v>133</v>
      </c>
      <c r="F2872" s="160" t="s">
        <v>134</v>
      </c>
      <c r="G2872" s="229" t="s">
        <v>182</v>
      </c>
      <c r="H2872" s="230">
        <v>2</v>
      </c>
      <c r="I2872" s="230">
        <v>4</v>
      </c>
      <c r="J2872" s="230">
        <v>5</v>
      </c>
      <c r="K2872" s="238" t="s">
        <v>19064</v>
      </c>
      <c r="L2872" s="229" t="s">
        <v>20121</v>
      </c>
      <c r="M2872" s="230"/>
    </row>
    <row r="2873" spans="2:13" ht="15" customHeight="1">
      <c r="B2873" s="228"/>
      <c r="C2873" s="229" t="s">
        <v>22239</v>
      </c>
      <c r="D2873" s="160" t="s">
        <v>22240</v>
      </c>
      <c r="E2873" s="246" t="s">
        <v>133</v>
      </c>
      <c r="F2873" s="160" t="s">
        <v>134</v>
      </c>
      <c r="G2873" s="229" t="s">
        <v>182</v>
      </c>
      <c r="H2873" s="230">
        <v>2</v>
      </c>
      <c r="I2873" s="230">
        <v>4</v>
      </c>
      <c r="J2873" s="230">
        <v>5</v>
      </c>
      <c r="K2873" s="238" t="s">
        <v>19064</v>
      </c>
      <c r="L2873" s="229" t="s">
        <v>20121</v>
      </c>
      <c r="M2873" s="230"/>
    </row>
    <row r="2874" spans="2:13" ht="15" customHeight="1">
      <c r="B2874" s="228"/>
      <c r="C2874" s="229" t="s">
        <v>22241</v>
      </c>
      <c r="D2874" s="160" t="s">
        <v>22242</v>
      </c>
      <c r="E2874" s="246" t="s">
        <v>133</v>
      </c>
      <c r="F2874" s="160" t="s">
        <v>134</v>
      </c>
      <c r="G2874" s="229" t="s">
        <v>182</v>
      </c>
      <c r="H2874" s="230">
        <v>2</v>
      </c>
      <c r="I2874" s="230">
        <v>4</v>
      </c>
      <c r="J2874" s="230">
        <v>5</v>
      </c>
      <c r="K2874" s="238" t="s">
        <v>19064</v>
      </c>
      <c r="L2874" s="229" t="s">
        <v>20121</v>
      </c>
      <c r="M2874" s="230"/>
    </row>
    <row r="2875" spans="2:13" ht="15" customHeight="1">
      <c r="B2875" s="228"/>
      <c r="C2875" s="229" t="s">
        <v>22243</v>
      </c>
      <c r="D2875" s="160" t="s">
        <v>22244</v>
      </c>
      <c r="E2875" s="246" t="s">
        <v>133</v>
      </c>
      <c r="F2875" s="160" t="s">
        <v>134</v>
      </c>
      <c r="G2875" s="229" t="s">
        <v>182</v>
      </c>
      <c r="H2875" s="230">
        <v>2</v>
      </c>
      <c r="I2875" s="230">
        <v>4</v>
      </c>
      <c r="J2875" s="230">
        <v>5</v>
      </c>
      <c r="K2875" s="238" t="s">
        <v>19064</v>
      </c>
      <c r="L2875" s="229" t="s">
        <v>20121</v>
      </c>
      <c r="M2875" s="230"/>
    </row>
    <row r="2876" spans="2:13" ht="15" customHeight="1">
      <c r="B2876" s="228"/>
      <c r="C2876" s="229" t="s">
        <v>22245</v>
      </c>
      <c r="D2876" s="160" t="s">
        <v>22246</v>
      </c>
      <c r="E2876" s="246" t="s">
        <v>133</v>
      </c>
      <c r="F2876" s="160" t="s">
        <v>134</v>
      </c>
      <c r="G2876" s="229" t="s">
        <v>182</v>
      </c>
      <c r="H2876" s="230">
        <v>2</v>
      </c>
      <c r="I2876" s="230">
        <v>4</v>
      </c>
      <c r="J2876" s="230">
        <v>5</v>
      </c>
      <c r="K2876" s="238" t="s">
        <v>19064</v>
      </c>
      <c r="L2876" s="229" t="s">
        <v>20121</v>
      </c>
      <c r="M2876" s="230"/>
    </row>
    <row r="2877" spans="2:13" ht="15" customHeight="1">
      <c r="B2877" s="228"/>
      <c r="C2877" s="229" t="s">
        <v>22247</v>
      </c>
      <c r="D2877" s="160" t="s">
        <v>22248</v>
      </c>
      <c r="E2877" s="246" t="s">
        <v>133</v>
      </c>
      <c r="F2877" s="160" t="s">
        <v>134</v>
      </c>
      <c r="G2877" s="229" t="s">
        <v>182</v>
      </c>
      <c r="H2877" s="230">
        <v>2</v>
      </c>
      <c r="I2877" s="230">
        <v>4</v>
      </c>
      <c r="J2877" s="230">
        <v>5</v>
      </c>
      <c r="K2877" s="238" t="s">
        <v>19064</v>
      </c>
      <c r="L2877" s="229" t="s">
        <v>20121</v>
      </c>
      <c r="M2877" s="230"/>
    </row>
    <row r="2878" spans="2:13" ht="15" customHeight="1">
      <c r="B2878" s="228"/>
      <c r="C2878" s="229" t="s">
        <v>22249</v>
      </c>
      <c r="D2878" s="160" t="s">
        <v>22250</v>
      </c>
      <c r="E2878" s="246" t="s">
        <v>133</v>
      </c>
      <c r="F2878" s="160" t="s">
        <v>134</v>
      </c>
      <c r="G2878" s="229" t="s">
        <v>182</v>
      </c>
      <c r="H2878" s="230">
        <v>2</v>
      </c>
      <c r="I2878" s="230">
        <v>4</v>
      </c>
      <c r="J2878" s="230">
        <v>5</v>
      </c>
      <c r="K2878" s="238" t="s">
        <v>19064</v>
      </c>
      <c r="L2878" s="229" t="s">
        <v>20121</v>
      </c>
      <c r="M2878" s="230"/>
    </row>
    <row r="2879" spans="2:13" ht="15" customHeight="1">
      <c r="B2879" s="228"/>
      <c r="C2879" s="229" t="s">
        <v>22251</v>
      </c>
      <c r="D2879" s="160" t="s">
        <v>22252</v>
      </c>
      <c r="E2879" s="246" t="s">
        <v>133</v>
      </c>
      <c r="F2879" s="160" t="s">
        <v>134</v>
      </c>
      <c r="G2879" s="229" t="s">
        <v>182</v>
      </c>
      <c r="H2879" s="230">
        <v>2</v>
      </c>
      <c r="I2879" s="230">
        <v>4</v>
      </c>
      <c r="J2879" s="230">
        <v>5</v>
      </c>
      <c r="K2879" s="238" t="s">
        <v>19064</v>
      </c>
      <c r="L2879" s="229" t="s">
        <v>20121</v>
      </c>
      <c r="M2879" s="230"/>
    </row>
    <row r="2880" spans="2:13" ht="15" customHeight="1">
      <c r="B2880" s="228"/>
      <c r="C2880" s="229" t="s">
        <v>22253</v>
      </c>
      <c r="D2880" s="160" t="s">
        <v>22254</v>
      </c>
      <c r="E2880" s="246" t="s">
        <v>133</v>
      </c>
      <c r="F2880" s="160" t="s">
        <v>134</v>
      </c>
      <c r="G2880" s="229" t="s">
        <v>182</v>
      </c>
      <c r="H2880" s="230">
        <v>2</v>
      </c>
      <c r="I2880" s="230">
        <v>4</v>
      </c>
      <c r="J2880" s="230">
        <v>5</v>
      </c>
      <c r="K2880" s="238" t="s">
        <v>19064</v>
      </c>
      <c r="L2880" s="229" t="s">
        <v>20121</v>
      </c>
      <c r="M2880" s="230"/>
    </row>
    <row r="2881" spans="2:13" ht="15" customHeight="1">
      <c r="B2881" s="228"/>
      <c r="C2881" s="229" t="s">
        <v>22255</v>
      </c>
      <c r="D2881" s="160" t="s">
        <v>22256</v>
      </c>
      <c r="E2881" s="246" t="s">
        <v>133</v>
      </c>
      <c r="F2881" s="160" t="s">
        <v>134</v>
      </c>
      <c r="G2881" s="229" t="s">
        <v>182</v>
      </c>
      <c r="H2881" s="230">
        <v>2</v>
      </c>
      <c r="I2881" s="230">
        <v>4</v>
      </c>
      <c r="J2881" s="230">
        <v>5</v>
      </c>
      <c r="K2881" s="238" t="s">
        <v>19064</v>
      </c>
      <c r="L2881" s="229" t="s">
        <v>20121</v>
      </c>
      <c r="M2881" s="230"/>
    </row>
    <row r="2882" spans="2:13" ht="15" customHeight="1">
      <c r="B2882" s="228"/>
      <c r="C2882" s="229" t="s">
        <v>22257</v>
      </c>
      <c r="D2882" s="160" t="s">
        <v>22258</v>
      </c>
      <c r="E2882" s="246" t="s">
        <v>133</v>
      </c>
      <c r="F2882" s="160" t="s">
        <v>134</v>
      </c>
      <c r="G2882" s="229" t="s">
        <v>182</v>
      </c>
      <c r="H2882" s="230">
        <v>2</v>
      </c>
      <c r="I2882" s="230">
        <v>4</v>
      </c>
      <c r="J2882" s="230">
        <v>5</v>
      </c>
      <c r="K2882" s="238" t="s">
        <v>19064</v>
      </c>
      <c r="L2882" s="229" t="s">
        <v>20121</v>
      </c>
      <c r="M2882" s="230"/>
    </row>
    <row r="2883" spans="2:13" ht="15" customHeight="1">
      <c r="B2883" s="228">
        <v>4797</v>
      </c>
      <c r="C2883" s="229" t="s">
        <v>22259</v>
      </c>
      <c r="D2883" s="160" t="s">
        <v>22260</v>
      </c>
      <c r="E2883" s="246" t="s">
        <v>133</v>
      </c>
      <c r="F2883" s="160" t="s">
        <v>134</v>
      </c>
      <c r="G2883" s="229" t="s">
        <v>182</v>
      </c>
      <c r="H2883" s="230">
        <v>5</v>
      </c>
      <c r="I2883" s="230">
        <v>20</v>
      </c>
      <c r="J2883" s="230" t="s">
        <v>19540</v>
      </c>
      <c r="K2883" s="238" t="s">
        <v>19064</v>
      </c>
      <c r="L2883" s="229"/>
      <c r="M2883" s="230"/>
    </row>
    <row r="2884" spans="2:13" ht="15" customHeight="1">
      <c r="B2884" s="228">
        <v>4594</v>
      </c>
      <c r="C2884" s="229" t="s">
        <v>22261</v>
      </c>
      <c r="D2884" s="160" t="s">
        <v>22262</v>
      </c>
      <c r="E2884" s="246" t="s">
        <v>133</v>
      </c>
      <c r="F2884" s="160" t="s">
        <v>134</v>
      </c>
      <c r="G2884" s="229" t="s">
        <v>182</v>
      </c>
      <c r="H2884" s="230">
        <v>4</v>
      </c>
      <c r="I2884" s="230">
        <v>8</v>
      </c>
      <c r="J2884" s="230" t="s">
        <v>22229</v>
      </c>
      <c r="K2884" s="238" t="s">
        <v>19064</v>
      </c>
      <c r="L2884" s="229" t="s">
        <v>22263</v>
      </c>
      <c r="M2884" s="230"/>
    </row>
    <row r="2885" spans="2:13" ht="15" customHeight="1">
      <c r="B2885" s="228">
        <v>4595</v>
      </c>
      <c r="C2885" s="229" t="s">
        <v>22264</v>
      </c>
      <c r="D2885" s="160" t="s">
        <v>22265</v>
      </c>
      <c r="E2885" s="246" t="s">
        <v>133</v>
      </c>
      <c r="F2885" s="160" t="s">
        <v>134</v>
      </c>
      <c r="G2885" s="229" t="s">
        <v>182</v>
      </c>
      <c r="H2885" s="230">
        <v>4</v>
      </c>
      <c r="I2885" s="230">
        <v>8</v>
      </c>
      <c r="J2885" s="230" t="s">
        <v>22229</v>
      </c>
      <c r="K2885" s="238" t="s">
        <v>19064</v>
      </c>
      <c r="L2885" s="229" t="s">
        <v>22263</v>
      </c>
      <c r="M2885" s="230"/>
    </row>
    <row r="2886" spans="2:13" ht="15" customHeight="1">
      <c r="B2886" s="228">
        <v>4596</v>
      </c>
      <c r="C2886" s="229" t="s">
        <v>22266</v>
      </c>
      <c r="D2886" s="160" t="s">
        <v>22267</v>
      </c>
      <c r="E2886" s="246" t="s">
        <v>133</v>
      </c>
      <c r="F2886" s="160" t="s">
        <v>134</v>
      </c>
      <c r="G2886" s="229" t="s">
        <v>182</v>
      </c>
      <c r="H2886" s="230">
        <v>4</v>
      </c>
      <c r="I2886" s="230">
        <v>8</v>
      </c>
      <c r="J2886" s="230" t="s">
        <v>22229</v>
      </c>
      <c r="K2886" s="238" t="s">
        <v>19064</v>
      </c>
      <c r="L2886" s="229" t="s">
        <v>22263</v>
      </c>
      <c r="M2886" s="230"/>
    </row>
    <row r="2887" spans="2:13" ht="15" customHeight="1">
      <c r="B2887" s="228"/>
      <c r="C2887" s="229" t="s">
        <v>22266</v>
      </c>
      <c r="D2887" s="160" t="s">
        <v>22268</v>
      </c>
      <c r="E2887" s="246" t="s">
        <v>133</v>
      </c>
      <c r="F2887" s="160" t="s">
        <v>134</v>
      </c>
      <c r="G2887" s="229" t="s">
        <v>182</v>
      </c>
      <c r="H2887" s="230">
        <v>4</v>
      </c>
      <c r="I2887" s="230">
        <v>8</v>
      </c>
      <c r="J2887" s="230" t="s">
        <v>22229</v>
      </c>
      <c r="K2887" s="238" t="s">
        <v>19064</v>
      </c>
      <c r="L2887" s="229" t="s">
        <v>22263</v>
      </c>
      <c r="M2887" s="230"/>
    </row>
    <row r="2888" spans="2:13" ht="15" customHeight="1">
      <c r="B2888" s="228">
        <v>4593</v>
      </c>
      <c r="C2888" s="229" t="s">
        <v>22269</v>
      </c>
      <c r="D2888" s="160" t="s">
        <v>22270</v>
      </c>
      <c r="E2888" s="246" t="s">
        <v>133</v>
      </c>
      <c r="F2888" s="160" t="s">
        <v>134</v>
      </c>
      <c r="G2888" s="229" t="s">
        <v>182</v>
      </c>
      <c r="H2888" s="230">
        <v>4</v>
      </c>
      <c r="I2888" s="230">
        <v>8</v>
      </c>
      <c r="J2888" s="230" t="s">
        <v>22229</v>
      </c>
      <c r="K2888" s="238" t="s">
        <v>19064</v>
      </c>
      <c r="L2888" s="229" t="s">
        <v>22263</v>
      </c>
      <c r="M2888" s="230"/>
    </row>
    <row r="2889" spans="2:13" ht="15" customHeight="1">
      <c r="B2889" s="228">
        <v>6018</v>
      </c>
      <c r="C2889" s="229" t="s">
        <v>22271</v>
      </c>
      <c r="D2889" s="160" t="s">
        <v>22272</v>
      </c>
      <c r="E2889" s="246" t="s">
        <v>133</v>
      </c>
      <c r="F2889" s="160" t="s">
        <v>134</v>
      </c>
      <c r="G2889" s="229" t="s">
        <v>182</v>
      </c>
      <c r="H2889" s="230">
        <v>30</v>
      </c>
      <c r="I2889" s="230">
        <v>90</v>
      </c>
      <c r="J2889" s="230" t="s">
        <v>20138</v>
      </c>
      <c r="K2889" s="238" t="s">
        <v>19064</v>
      </c>
      <c r="L2889" s="229" t="s">
        <v>22273</v>
      </c>
      <c r="M2889" s="230"/>
    </row>
    <row r="2890" spans="2:13" ht="15" customHeight="1">
      <c r="B2890" s="228">
        <v>6019</v>
      </c>
      <c r="C2890" s="229" t="s">
        <v>22274</v>
      </c>
      <c r="D2890" s="160" t="s">
        <v>22275</v>
      </c>
      <c r="E2890" s="246" t="s">
        <v>133</v>
      </c>
      <c r="F2890" s="160" t="s">
        <v>134</v>
      </c>
      <c r="G2890" s="229" t="s">
        <v>182</v>
      </c>
      <c r="H2890" s="230">
        <v>30</v>
      </c>
      <c r="I2890" s="230">
        <v>90</v>
      </c>
      <c r="J2890" s="230" t="s">
        <v>19590</v>
      </c>
      <c r="K2890" s="238" t="s">
        <v>19064</v>
      </c>
      <c r="L2890" s="229" t="s">
        <v>22273</v>
      </c>
      <c r="M2890" s="230"/>
    </row>
    <row r="2891" spans="2:13" ht="15" customHeight="1">
      <c r="B2891" s="228">
        <v>5050</v>
      </c>
      <c r="C2891" s="229" t="s">
        <v>22276</v>
      </c>
      <c r="D2891" s="160" t="s">
        <v>22277</v>
      </c>
      <c r="E2891" s="246" t="s">
        <v>133</v>
      </c>
      <c r="F2891" s="160" t="s">
        <v>134</v>
      </c>
      <c r="G2891" s="229" t="s">
        <v>182</v>
      </c>
      <c r="H2891" s="230">
        <v>10</v>
      </c>
      <c r="I2891" s="230">
        <v>50</v>
      </c>
      <c r="J2891" s="230" t="s">
        <v>19100</v>
      </c>
      <c r="K2891" s="238" t="s">
        <v>19064</v>
      </c>
      <c r="L2891" s="229" t="s">
        <v>22273</v>
      </c>
      <c r="M2891" s="230"/>
    </row>
    <row r="2892" spans="2:13" ht="15" customHeight="1">
      <c r="B2892" s="228">
        <v>5220</v>
      </c>
      <c r="C2892" s="229" t="s">
        <v>22278</v>
      </c>
      <c r="D2892" s="160" t="s">
        <v>22279</v>
      </c>
      <c r="E2892" s="246" t="s">
        <v>133</v>
      </c>
      <c r="F2892" s="160" t="s">
        <v>134</v>
      </c>
      <c r="G2892" s="229" t="s">
        <v>182</v>
      </c>
      <c r="H2892" s="230">
        <v>10</v>
      </c>
      <c r="I2892" s="230">
        <v>70</v>
      </c>
      <c r="J2892" s="230" t="s">
        <v>19100</v>
      </c>
      <c r="K2892" s="238" t="s">
        <v>19064</v>
      </c>
      <c r="L2892" s="229" t="s">
        <v>22273</v>
      </c>
      <c r="M2892" s="230"/>
    </row>
    <row r="2893" spans="2:13" ht="15" customHeight="1">
      <c r="B2893" s="228">
        <v>4841</v>
      </c>
      <c r="C2893" s="229" t="s">
        <v>22280</v>
      </c>
      <c r="D2893" s="160" t="s">
        <v>22281</v>
      </c>
      <c r="E2893" s="246" t="s">
        <v>133</v>
      </c>
      <c r="F2893" s="160" t="s">
        <v>134</v>
      </c>
      <c r="G2893" s="229" t="s">
        <v>182</v>
      </c>
      <c r="H2893" s="230">
        <v>2</v>
      </c>
      <c r="I2893" s="230">
        <v>8</v>
      </c>
      <c r="J2893" s="230" t="s">
        <v>19336</v>
      </c>
      <c r="K2893" s="238" t="s">
        <v>19064</v>
      </c>
      <c r="L2893" s="229" t="s">
        <v>19529</v>
      </c>
      <c r="M2893" s="230"/>
    </row>
    <row r="2894" spans="2:13" ht="15" customHeight="1">
      <c r="B2894" s="228">
        <v>4854</v>
      </c>
      <c r="C2894" s="229" t="s">
        <v>22282</v>
      </c>
      <c r="D2894" s="160" t="s">
        <v>22283</v>
      </c>
      <c r="E2894" s="246" t="s">
        <v>133</v>
      </c>
      <c r="F2894" s="160" t="s">
        <v>134</v>
      </c>
      <c r="G2894" s="229" t="s">
        <v>182</v>
      </c>
      <c r="H2894" s="230">
        <v>5</v>
      </c>
      <c r="I2894" s="230">
        <v>20</v>
      </c>
      <c r="J2894" s="230" t="s">
        <v>19145</v>
      </c>
      <c r="K2894" s="238" t="s">
        <v>19064</v>
      </c>
      <c r="L2894" s="229"/>
      <c r="M2894" s="230"/>
    </row>
    <row r="2895" spans="2:13" ht="15" customHeight="1">
      <c r="B2895" s="228"/>
      <c r="C2895" s="229" t="s">
        <v>22284</v>
      </c>
      <c r="D2895" s="160" t="s">
        <v>22285</v>
      </c>
      <c r="E2895" s="246" t="s">
        <v>133</v>
      </c>
      <c r="F2895" s="160" t="s">
        <v>134</v>
      </c>
      <c r="G2895" s="229" t="s">
        <v>182</v>
      </c>
      <c r="H2895" s="230">
        <v>5</v>
      </c>
      <c r="I2895" s="230">
        <v>20</v>
      </c>
      <c r="J2895" s="230" t="s">
        <v>19711</v>
      </c>
      <c r="K2895" s="238" t="s">
        <v>19064</v>
      </c>
      <c r="L2895" s="229"/>
      <c r="M2895" s="230"/>
    </row>
    <row r="2896" spans="2:13" ht="15" customHeight="1">
      <c r="B2896" s="228"/>
      <c r="C2896" s="229" t="s">
        <v>22286</v>
      </c>
      <c r="D2896" s="160" t="s">
        <v>22287</v>
      </c>
      <c r="E2896" s="246" t="s">
        <v>133</v>
      </c>
      <c r="F2896" s="160" t="s">
        <v>134</v>
      </c>
      <c r="G2896" s="229" t="s">
        <v>182</v>
      </c>
      <c r="H2896" s="230">
        <v>5</v>
      </c>
      <c r="I2896" s="230">
        <v>20</v>
      </c>
      <c r="J2896" s="230"/>
      <c r="K2896" s="238" t="s">
        <v>19064</v>
      </c>
      <c r="L2896" s="229"/>
      <c r="M2896" s="230" t="s">
        <v>22288</v>
      </c>
    </row>
    <row r="2897" spans="2:13" ht="15" customHeight="1">
      <c r="B2897" s="228"/>
      <c r="C2897" s="229" t="s">
        <v>22289</v>
      </c>
      <c r="D2897" s="160" t="s">
        <v>22290</v>
      </c>
      <c r="E2897" s="246" t="s">
        <v>133</v>
      </c>
      <c r="F2897" s="160" t="s">
        <v>134</v>
      </c>
      <c r="G2897" s="229" t="s">
        <v>182</v>
      </c>
      <c r="H2897" s="230">
        <v>5</v>
      </c>
      <c r="I2897" s="230">
        <v>20</v>
      </c>
      <c r="J2897" s="230"/>
      <c r="K2897" s="238" t="s">
        <v>19064</v>
      </c>
      <c r="L2897" s="229"/>
      <c r="M2897" s="230" t="s">
        <v>22288</v>
      </c>
    </row>
    <row r="2898" spans="2:13" ht="15" customHeight="1">
      <c r="B2898" s="228">
        <v>4554</v>
      </c>
      <c r="C2898" s="229" t="s">
        <v>22291</v>
      </c>
      <c r="D2898" s="160" t="s">
        <v>22292</v>
      </c>
      <c r="E2898" s="246" t="s">
        <v>133</v>
      </c>
      <c r="F2898" s="160" t="s">
        <v>134</v>
      </c>
      <c r="G2898" s="229" t="s">
        <v>182</v>
      </c>
      <c r="H2898" s="230">
        <v>10</v>
      </c>
      <c r="I2898" s="230">
        <v>50</v>
      </c>
      <c r="J2898" s="230" t="s">
        <v>20727</v>
      </c>
      <c r="K2898" s="238" t="s">
        <v>19064</v>
      </c>
      <c r="L2898" s="229"/>
      <c r="M2898" s="230"/>
    </row>
    <row r="2899" spans="2:13" ht="15" customHeight="1">
      <c r="B2899" s="228">
        <v>4555</v>
      </c>
      <c r="C2899" s="229" t="s">
        <v>22293</v>
      </c>
      <c r="D2899" s="160" t="s">
        <v>22294</v>
      </c>
      <c r="E2899" s="246" t="s">
        <v>133</v>
      </c>
      <c r="F2899" s="160" t="s">
        <v>134</v>
      </c>
      <c r="G2899" s="229" t="s">
        <v>182</v>
      </c>
      <c r="H2899" s="230">
        <v>10</v>
      </c>
      <c r="I2899" s="230">
        <v>70</v>
      </c>
      <c r="J2899" s="230" t="s">
        <v>20727</v>
      </c>
      <c r="K2899" s="238" t="s">
        <v>19064</v>
      </c>
      <c r="L2899" s="229"/>
      <c r="M2899" s="230"/>
    </row>
    <row r="2900" spans="2:13" ht="15" customHeight="1">
      <c r="B2900" s="228">
        <v>4556</v>
      </c>
      <c r="C2900" s="229" t="s">
        <v>22295</v>
      </c>
      <c r="D2900" s="160" t="s">
        <v>22296</v>
      </c>
      <c r="E2900" s="246" t="s">
        <v>133</v>
      </c>
      <c r="F2900" s="160" t="s">
        <v>134</v>
      </c>
      <c r="G2900" s="229" t="s">
        <v>182</v>
      </c>
      <c r="H2900" s="230">
        <v>10</v>
      </c>
      <c r="I2900" s="230">
        <v>50</v>
      </c>
      <c r="J2900" s="230" t="s">
        <v>20727</v>
      </c>
      <c r="K2900" s="238" t="s">
        <v>19064</v>
      </c>
      <c r="L2900" s="229"/>
      <c r="M2900" s="230"/>
    </row>
    <row r="2901" spans="2:13" ht="15" customHeight="1">
      <c r="B2901" s="228">
        <v>4725</v>
      </c>
      <c r="C2901" s="229" t="s">
        <v>22297</v>
      </c>
      <c r="D2901" s="160" t="s">
        <v>22298</v>
      </c>
      <c r="E2901" s="246" t="s">
        <v>133</v>
      </c>
      <c r="F2901" s="160" t="s">
        <v>134</v>
      </c>
      <c r="G2901" s="229" t="s">
        <v>182</v>
      </c>
      <c r="H2901" s="230">
        <v>5</v>
      </c>
      <c r="I2901" s="230">
        <v>15</v>
      </c>
      <c r="J2901" s="230" t="s">
        <v>19526</v>
      </c>
      <c r="K2901" s="238" t="s">
        <v>19064</v>
      </c>
      <c r="L2901" s="229"/>
      <c r="M2901" s="230"/>
    </row>
    <row r="2902" spans="2:13" ht="15" customHeight="1">
      <c r="B2902" s="228">
        <v>4739</v>
      </c>
      <c r="C2902" s="229" t="s">
        <v>22299</v>
      </c>
      <c r="D2902" s="160" t="s">
        <v>22300</v>
      </c>
      <c r="E2902" s="246" t="s">
        <v>133</v>
      </c>
      <c r="F2902" s="160" t="s">
        <v>134</v>
      </c>
      <c r="G2902" s="229" t="s">
        <v>182</v>
      </c>
      <c r="H2902" s="230">
        <v>5</v>
      </c>
      <c r="I2902" s="230">
        <v>15</v>
      </c>
      <c r="J2902" s="230" t="s">
        <v>19499</v>
      </c>
      <c r="K2902" s="238" t="s">
        <v>19064</v>
      </c>
      <c r="L2902" s="229"/>
      <c r="M2902" s="230"/>
    </row>
    <row r="2903" spans="2:13" ht="15" customHeight="1">
      <c r="B2903" s="228">
        <v>4665</v>
      </c>
      <c r="C2903" s="229" t="s">
        <v>22301</v>
      </c>
      <c r="D2903" s="160" t="s">
        <v>22302</v>
      </c>
      <c r="E2903" s="246" t="s">
        <v>133</v>
      </c>
      <c r="F2903" s="160" t="s">
        <v>134</v>
      </c>
      <c r="G2903" s="229" t="s">
        <v>182</v>
      </c>
      <c r="H2903" s="230">
        <v>5</v>
      </c>
      <c r="I2903" s="230">
        <v>30</v>
      </c>
      <c r="J2903" s="230" t="s">
        <v>19080</v>
      </c>
      <c r="K2903" s="238" t="s">
        <v>19064</v>
      </c>
      <c r="L2903" s="229"/>
      <c r="M2903" s="230"/>
    </row>
    <row r="2904" spans="2:13" ht="15" customHeight="1">
      <c r="B2904" s="228">
        <v>4668</v>
      </c>
      <c r="C2904" s="229" t="s">
        <v>22303</v>
      </c>
      <c r="D2904" s="160" t="s">
        <v>22304</v>
      </c>
      <c r="E2904" s="246" t="s">
        <v>133</v>
      </c>
      <c r="F2904" s="160" t="s">
        <v>134</v>
      </c>
      <c r="G2904" s="229" t="s">
        <v>182</v>
      </c>
      <c r="H2904" s="230">
        <v>5</v>
      </c>
      <c r="I2904" s="230">
        <v>20</v>
      </c>
      <c r="J2904" s="230" t="s">
        <v>19499</v>
      </c>
      <c r="K2904" s="238" t="s">
        <v>19064</v>
      </c>
      <c r="L2904" s="229"/>
      <c r="M2904" s="230"/>
    </row>
    <row r="2905" spans="2:13" ht="15" customHeight="1">
      <c r="B2905" s="228">
        <v>4740</v>
      </c>
      <c r="C2905" s="229" t="s">
        <v>22305</v>
      </c>
      <c r="D2905" s="160" t="s">
        <v>22306</v>
      </c>
      <c r="E2905" s="246" t="s">
        <v>133</v>
      </c>
      <c r="F2905" s="160" t="s">
        <v>134</v>
      </c>
      <c r="G2905" s="229" t="s">
        <v>182</v>
      </c>
      <c r="H2905" s="230">
        <v>5</v>
      </c>
      <c r="I2905" s="230">
        <v>20</v>
      </c>
      <c r="J2905" s="230" t="s">
        <v>19499</v>
      </c>
      <c r="K2905" s="238" t="s">
        <v>19064</v>
      </c>
      <c r="L2905" s="229"/>
      <c r="M2905" s="230"/>
    </row>
    <row r="2906" spans="2:13" ht="15" customHeight="1">
      <c r="B2906" s="228">
        <v>4738</v>
      </c>
      <c r="C2906" s="229" t="s">
        <v>22307</v>
      </c>
      <c r="D2906" s="160" t="s">
        <v>22308</v>
      </c>
      <c r="E2906" s="246" t="s">
        <v>133</v>
      </c>
      <c r="F2906" s="160" t="s">
        <v>134</v>
      </c>
      <c r="G2906" s="229" t="s">
        <v>182</v>
      </c>
      <c r="H2906" s="230">
        <v>5</v>
      </c>
      <c r="I2906" s="230">
        <v>15</v>
      </c>
      <c r="J2906" s="230" t="s">
        <v>19499</v>
      </c>
      <c r="K2906" s="238" t="s">
        <v>19064</v>
      </c>
      <c r="L2906" s="229"/>
      <c r="M2906" s="230"/>
    </row>
    <row r="2907" spans="2:13" ht="15" customHeight="1">
      <c r="B2907" s="228">
        <v>4667</v>
      </c>
      <c r="C2907" s="229" t="s">
        <v>22309</v>
      </c>
      <c r="D2907" s="160" t="s">
        <v>22310</v>
      </c>
      <c r="E2907" s="246" t="s">
        <v>133</v>
      </c>
      <c r="F2907" s="160" t="s">
        <v>134</v>
      </c>
      <c r="G2907" s="229" t="s">
        <v>182</v>
      </c>
      <c r="H2907" s="230">
        <v>5</v>
      </c>
      <c r="I2907" s="230">
        <v>20</v>
      </c>
      <c r="J2907" s="230" t="s">
        <v>19080</v>
      </c>
      <c r="K2907" s="238" t="s">
        <v>19064</v>
      </c>
      <c r="L2907" s="229"/>
      <c r="M2907" s="230"/>
    </row>
    <row r="2908" spans="2:13" ht="15" customHeight="1">
      <c r="B2908" s="228">
        <v>4742</v>
      </c>
      <c r="C2908" s="229" t="s">
        <v>22311</v>
      </c>
      <c r="D2908" s="160" t="s">
        <v>22312</v>
      </c>
      <c r="E2908" s="246" t="s">
        <v>133</v>
      </c>
      <c r="F2908" s="160" t="s">
        <v>134</v>
      </c>
      <c r="G2908" s="229" t="s">
        <v>182</v>
      </c>
      <c r="H2908" s="230">
        <v>5</v>
      </c>
      <c r="I2908" s="230">
        <v>20</v>
      </c>
      <c r="J2908" s="230" t="s">
        <v>19499</v>
      </c>
      <c r="K2908" s="238" t="s">
        <v>19064</v>
      </c>
      <c r="L2908" s="229"/>
      <c r="M2908" s="230"/>
    </row>
    <row r="2909" spans="2:13" ht="15" customHeight="1">
      <c r="B2909" s="228">
        <v>4737</v>
      </c>
      <c r="C2909" s="229" t="s">
        <v>22313</v>
      </c>
      <c r="D2909" s="160" t="s">
        <v>22314</v>
      </c>
      <c r="E2909" s="246" t="s">
        <v>133</v>
      </c>
      <c r="F2909" s="160" t="s">
        <v>134</v>
      </c>
      <c r="G2909" s="229" t="s">
        <v>182</v>
      </c>
      <c r="H2909" s="230">
        <v>5</v>
      </c>
      <c r="I2909" s="230">
        <v>20</v>
      </c>
      <c r="J2909" s="230" t="s">
        <v>19499</v>
      </c>
      <c r="K2909" s="238" t="s">
        <v>19064</v>
      </c>
      <c r="L2909" s="229"/>
      <c r="M2909" s="230"/>
    </row>
    <row r="2910" spans="2:13" ht="15" customHeight="1">
      <c r="B2910" s="228">
        <v>4666</v>
      </c>
      <c r="C2910" s="229" t="s">
        <v>22315</v>
      </c>
      <c r="D2910" s="160" t="s">
        <v>22316</v>
      </c>
      <c r="E2910" s="246" t="s">
        <v>133</v>
      </c>
      <c r="F2910" s="160" t="s">
        <v>134</v>
      </c>
      <c r="G2910" s="229" t="s">
        <v>182</v>
      </c>
      <c r="H2910" s="230">
        <v>5</v>
      </c>
      <c r="I2910" s="230">
        <v>20</v>
      </c>
      <c r="J2910" s="230" t="s">
        <v>19080</v>
      </c>
      <c r="K2910" s="238" t="s">
        <v>19064</v>
      </c>
      <c r="L2910" s="229"/>
      <c r="M2910" s="230"/>
    </row>
    <row r="2911" spans="2:13" ht="15" customHeight="1">
      <c r="B2911" s="228">
        <v>4580</v>
      </c>
      <c r="C2911" s="229" t="s">
        <v>22317</v>
      </c>
      <c r="D2911" s="160" t="s">
        <v>22318</v>
      </c>
      <c r="E2911" s="246" t="s">
        <v>133</v>
      </c>
      <c r="F2911" s="160" t="s">
        <v>134</v>
      </c>
      <c r="G2911" s="229" t="s">
        <v>182</v>
      </c>
      <c r="H2911" s="230">
        <v>50</v>
      </c>
      <c r="I2911" s="230">
        <v>220</v>
      </c>
      <c r="J2911" s="230" t="s">
        <v>19908</v>
      </c>
      <c r="K2911" s="238" t="s">
        <v>19064</v>
      </c>
      <c r="L2911" s="229" t="s">
        <v>22319</v>
      </c>
      <c r="M2911" s="230"/>
    </row>
    <row r="2912" spans="2:13" ht="15" customHeight="1">
      <c r="B2912" s="228">
        <v>5046</v>
      </c>
      <c r="C2912" s="229" t="s">
        <v>22320</v>
      </c>
      <c r="D2912" s="160" t="s">
        <v>22321</v>
      </c>
      <c r="E2912" s="246" t="s">
        <v>133</v>
      </c>
      <c r="F2912" s="160" t="s">
        <v>134</v>
      </c>
      <c r="G2912" s="229" t="s">
        <v>182</v>
      </c>
      <c r="H2912" s="230">
        <v>4</v>
      </c>
      <c r="I2912" s="230">
        <v>12</v>
      </c>
      <c r="J2912" s="230" t="s">
        <v>22322</v>
      </c>
      <c r="K2912" s="238" t="s">
        <v>19064</v>
      </c>
      <c r="L2912" s="229"/>
      <c r="M2912" s="230"/>
    </row>
    <row r="2913" spans="2:13" ht="15" customHeight="1">
      <c r="B2913" s="228">
        <v>5226</v>
      </c>
      <c r="C2913" s="242" t="s">
        <v>22323</v>
      </c>
      <c r="D2913" s="243" t="s">
        <v>22324</v>
      </c>
      <c r="E2913" s="260" t="s">
        <v>133</v>
      </c>
      <c r="F2913" s="243" t="s">
        <v>134</v>
      </c>
      <c r="G2913" s="242" t="s">
        <v>182</v>
      </c>
      <c r="H2913" s="244">
        <v>1</v>
      </c>
      <c r="I2913" s="244">
        <v>2</v>
      </c>
      <c r="J2913" s="244"/>
      <c r="K2913" s="267" t="s">
        <v>19064</v>
      </c>
      <c r="L2913" s="242" t="s">
        <v>20041</v>
      </c>
      <c r="M2913" s="230"/>
    </row>
    <row r="2914" spans="2:13" ht="15" customHeight="1">
      <c r="B2914" s="228">
        <v>6181</v>
      </c>
      <c r="C2914" s="229" t="s">
        <v>22325</v>
      </c>
      <c r="D2914" s="160" t="s">
        <v>22326</v>
      </c>
      <c r="E2914" s="246" t="s">
        <v>133</v>
      </c>
      <c r="F2914" s="160" t="s">
        <v>134</v>
      </c>
      <c r="G2914" s="229" t="s">
        <v>182</v>
      </c>
      <c r="H2914" s="230">
        <v>1</v>
      </c>
      <c r="I2914" s="230">
        <v>2</v>
      </c>
      <c r="J2914" s="230" t="s">
        <v>20705</v>
      </c>
      <c r="K2914" s="238" t="s">
        <v>19064</v>
      </c>
      <c r="L2914" s="229" t="s">
        <v>20041</v>
      </c>
      <c r="M2914" s="230"/>
    </row>
    <row r="2915" spans="2:13" ht="15" customHeight="1">
      <c r="B2915" s="228">
        <v>5230</v>
      </c>
      <c r="C2915" s="229" t="s">
        <v>22327</v>
      </c>
      <c r="D2915" s="160" t="s">
        <v>22328</v>
      </c>
      <c r="E2915" s="246" t="s">
        <v>133</v>
      </c>
      <c r="F2915" s="160" t="s">
        <v>134</v>
      </c>
      <c r="G2915" s="229" t="s">
        <v>182</v>
      </c>
      <c r="H2915" s="230">
        <v>1</v>
      </c>
      <c r="I2915" s="230">
        <v>3</v>
      </c>
      <c r="J2915" s="230" t="s">
        <v>20705</v>
      </c>
      <c r="K2915" s="238" t="s">
        <v>19064</v>
      </c>
      <c r="L2915" s="229" t="s">
        <v>20041</v>
      </c>
      <c r="M2915" s="230"/>
    </row>
    <row r="2916" spans="2:13" ht="15" customHeight="1">
      <c r="B2916" s="228">
        <v>4741</v>
      </c>
      <c r="C2916" s="229" t="s">
        <v>22329</v>
      </c>
      <c r="D2916" s="160" t="s">
        <v>22330</v>
      </c>
      <c r="E2916" s="246" t="s">
        <v>133</v>
      </c>
      <c r="F2916" s="160" t="s">
        <v>134</v>
      </c>
      <c r="G2916" s="229" t="s">
        <v>182</v>
      </c>
      <c r="H2916" s="230">
        <v>5</v>
      </c>
      <c r="I2916" s="230">
        <v>20</v>
      </c>
      <c r="J2916" s="230" t="s">
        <v>19499</v>
      </c>
      <c r="K2916" s="238" t="s">
        <v>19064</v>
      </c>
      <c r="L2916" s="229"/>
      <c r="M2916" s="230"/>
    </row>
    <row r="2917" spans="2:13" ht="15" customHeight="1">
      <c r="B2917" s="228">
        <v>4743</v>
      </c>
      <c r="C2917" s="229" t="s">
        <v>22331</v>
      </c>
      <c r="D2917" s="160" t="s">
        <v>22332</v>
      </c>
      <c r="E2917" s="246" t="s">
        <v>133</v>
      </c>
      <c r="F2917" s="160" t="s">
        <v>134</v>
      </c>
      <c r="G2917" s="229" t="s">
        <v>182</v>
      </c>
      <c r="H2917" s="230">
        <v>5</v>
      </c>
      <c r="I2917" s="230">
        <v>20</v>
      </c>
      <c r="J2917" s="230" t="s">
        <v>19499</v>
      </c>
      <c r="K2917" s="238" t="s">
        <v>19064</v>
      </c>
      <c r="L2917" s="229"/>
      <c r="M2917" s="230"/>
    </row>
    <row r="2918" spans="2:13" ht="15" customHeight="1">
      <c r="B2918" s="228">
        <v>4865</v>
      </c>
      <c r="C2918" s="229" t="s">
        <v>22333</v>
      </c>
      <c r="D2918" s="160" t="s">
        <v>22334</v>
      </c>
      <c r="E2918" s="246" t="s">
        <v>133</v>
      </c>
      <c r="F2918" s="160" t="s">
        <v>134</v>
      </c>
      <c r="G2918" s="229" t="s">
        <v>182</v>
      </c>
      <c r="H2918" s="230">
        <v>20</v>
      </c>
      <c r="I2918" s="230">
        <v>60</v>
      </c>
      <c r="J2918" s="230" t="s">
        <v>22335</v>
      </c>
      <c r="K2918" s="238" t="s">
        <v>19064</v>
      </c>
      <c r="L2918" s="229"/>
      <c r="M2918" s="230"/>
    </row>
    <row r="2919" spans="2:13" ht="15" customHeight="1">
      <c r="B2919" s="228">
        <v>4542</v>
      </c>
      <c r="C2919" s="229" t="s">
        <v>22336</v>
      </c>
      <c r="D2919" s="160" t="s">
        <v>22337</v>
      </c>
      <c r="E2919" s="246" t="s">
        <v>133</v>
      </c>
      <c r="F2919" s="160" t="s">
        <v>134</v>
      </c>
      <c r="G2919" s="229" t="s">
        <v>182</v>
      </c>
      <c r="H2919" s="230">
        <v>2</v>
      </c>
      <c r="I2919" s="230">
        <v>10</v>
      </c>
      <c r="J2919" s="230" t="s">
        <v>19336</v>
      </c>
      <c r="K2919" s="238" t="s">
        <v>19064</v>
      </c>
      <c r="L2919" s="229" t="s">
        <v>22338</v>
      </c>
      <c r="M2919" s="230"/>
    </row>
    <row r="2920" spans="2:13" ht="15" customHeight="1">
      <c r="B2920" s="228">
        <v>6991</v>
      </c>
      <c r="C2920" s="229" t="s">
        <v>22339</v>
      </c>
      <c r="D2920" s="160" t="s">
        <v>22340</v>
      </c>
      <c r="E2920" s="246" t="s">
        <v>133</v>
      </c>
      <c r="F2920" s="160" t="s">
        <v>134</v>
      </c>
      <c r="G2920" s="229" t="s">
        <v>182</v>
      </c>
      <c r="H2920" s="230">
        <v>1</v>
      </c>
      <c r="I2920" s="230">
        <v>3</v>
      </c>
      <c r="J2920" s="230" t="s">
        <v>19336</v>
      </c>
      <c r="K2920" s="238" t="s">
        <v>19064</v>
      </c>
      <c r="L2920" s="229" t="s">
        <v>19529</v>
      </c>
      <c r="M2920" s="230"/>
    </row>
    <row r="2921" spans="2:13" ht="15" customHeight="1">
      <c r="B2921" s="228">
        <v>4842</v>
      </c>
      <c r="C2921" s="229" t="s">
        <v>22341</v>
      </c>
      <c r="D2921" s="160" t="s">
        <v>22342</v>
      </c>
      <c r="E2921" s="246" t="s">
        <v>133</v>
      </c>
      <c r="F2921" s="160" t="s">
        <v>134</v>
      </c>
      <c r="G2921" s="229" t="s">
        <v>182</v>
      </c>
      <c r="H2921" s="230">
        <v>2</v>
      </c>
      <c r="I2921" s="230">
        <v>4</v>
      </c>
      <c r="J2921" s="230" t="s">
        <v>19342</v>
      </c>
      <c r="K2921" s="238" t="s">
        <v>19064</v>
      </c>
      <c r="L2921" s="229" t="s">
        <v>19529</v>
      </c>
      <c r="M2921" s="230"/>
    </row>
    <row r="2922" spans="2:13" ht="15" customHeight="1">
      <c r="B2922" s="228">
        <v>5047</v>
      </c>
      <c r="C2922" s="229" t="s">
        <v>22343</v>
      </c>
      <c r="D2922" s="160" t="s">
        <v>22344</v>
      </c>
      <c r="E2922" s="246" t="s">
        <v>133</v>
      </c>
      <c r="F2922" s="160" t="s">
        <v>134</v>
      </c>
      <c r="G2922" s="229" t="s">
        <v>182</v>
      </c>
      <c r="H2922" s="230">
        <v>10</v>
      </c>
      <c r="I2922" s="230">
        <v>30</v>
      </c>
      <c r="J2922" s="230" t="s">
        <v>21441</v>
      </c>
      <c r="K2922" s="238" t="s">
        <v>19064</v>
      </c>
      <c r="L2922" s="229"/>
      <c r="M2922" s="230"/>
    </row>
    <row r="2923" spans="2:13" ht="15" customHeight="1">
      <c r="B2923" s="228">
        <v>4896</v>
      </c>
      <c r="C2923" s="229" t="s">
        <v>22345</v>
      </c>
      <c r="D2923" s="160" t="s">
        <v>22346</v>
      </c>
      <c r="E2923" s="246" t="s">
        <v>133</v>
      </c>
      <c r="F2923" s="160" t="s">
        <v>134</v>
      </c>
      <c r="G2923" s="229" t="s">
        <v>182</v>
      </c>
      <c r="H2923" s="230">
        <v>4</v>
      </c>
      <c r="I2923" s="230">
        <v>8</v>
      </c>
      <c r="J2923" s="230" t="s">
        <v>19269</v>
      </c>
      <c r="K2923" s="238" t="s">
        <v>19064</v>
      </c>
      <c r="L2923" s="229" t="s">
        <v>21786</v>
      </c>
      <c r="M2923" s="230" t="s">
        <v>22347</v>
      </c>
    </row>
    <row r="2924" spans="2:13" ht="15" customHeight="1">
      <c r="B2924" s="228">
        <v>4895</v>
      </c>
      <c r="C2924" s="229" t="s">
        <v>22348</v>
      </c>
      <c r="D2924" s="160" t="s">
        <v>22349</v>
      </c>
      <c r="E2924" s="246" t="s">
        <v>133</v>
      </c>
      <c r="F2924" s="160" t="s">
        <v>134</v>
      </c>
      <c r="G2924" s="229" t="s">
        <v>182</v>
      </c>
      <c r="H2924" s="230">
        <v>4</v>
      </c>
      <c r="I2924" s="230">
        <v>8</v>
      </c>
      <c r="J2924" s="230" t="s">
        <v>19269</v>
      </c>
      <c r="K2924" s="238" t="s">
        <v>19064</v>
      </c>
      <c r="L2924" s="229" t="s">
        <v>21786</v>
      </c>
      <c r="M2924" s="230"/>
    </row>
    <row r="2925" spans="2:13" ht="15" customHeight="1">
      <c r="B2925" s="228">
        <v>4796</v>
      </c>
      <c r="C2925" s="229" t="s">
        <v>22350</v>
      </c>
      <c r="D2925" s="160" t="s">
        <v>22351</v>
      </c>
      <c r="E2925" s="246" t="s">
        <v>133</v>
      </c>
      <c r="F2925" s="160" t="s">
        <v>134</v>
      </c>
      <c r="G2925" s="229" t="s">
        <v>182</v>
      </c>
      <c r="H2925" s="230">
        <v>10</v>
      </c>
      <c r="I2925" s="230">
        <v>20</v>
      </c>
      <c r="J2925" s="230" t="s">
        <v>19540</v>
      </c>
      <c r="K2925" s="238" t="s">
        <v>19064</v>
      </c>
      <c r="L2925" s="229" t="s">
        <v>22352</v>
      </c>
      <c r="M2925" s="230"/>
    </row>
    <row r="2926" spans="2:13" ht="15" customHeight="1">
      <c r="B2926" s="228">
        <v>5835</v>
      </c>
      <c r="C2926" s="229" t="s">
        <v>22353</v>
      </c>
      <c r="D2926" s="160" t="s">
        <v>22354</v>
      </c>
      <c r="E2926" s="246" t="s">
        <v>133</v>
      </c>
      <c r="F2926" s="160" t="s">
        <v>134</v>
      </c>
      <c r="G2926" s="229" t="s">
        <v>182</v>
      </c>
      <c r="H2926" s="230">
        <v>1</v>
      </c>
      <c r="I2926" s="230">
        <v>2</v>
      </c>
      <c r="J2926" s="230" t="s">
        <v>19644</v>
      </c>
      <c r="K2926" s="238" t="s">
        <v>19064</v>
      </c>
      <c r="L2926" s="229"/>
      <c r="M2926" s="230"/>
    </row>
    <row r="2927" spans="2:13" ht="15" customHeight="1">
      <c r="B2927" s="228">
        <v>5833</v>
      </c>
      <c r="C2927" s="229" t="s">
        <v>22355</v>
      </c>
      <c r="D2927" s="160" t="s">
        <v>22356</v>
      </c>
      <c r="E2927" s="246" t="s">
        <v>133</v>
      </c>
      <c r="F2927" s="160" t="s">
        <v>134</v>
      </c>
      <c r="G2927" s="229" t="s">
        <v>182</v>
      </c>
      <c r="H2927" s="230">
        <v>1</v>
      </c>
      <c r="I2927" s="230">
        <v>2</v>
      </c>
      <c r="J2927" s="230" t="s">
        <v>21617</v>
      </c>
      <c r="K2927" s="238" t="s">
        <v>19064</v>
      </c>
      <c r="L2927" s="229"/>
      <c r="M2927" s="230"/>
    </row>
    <row r="2928" spans="2:13" ht="15" customHeight="1">
      <c r="B2928" s="228">
        <v>6909</v>
      </c>
      <c r="C2928" s="229" t="s">
        <v>22357</v>
      </c>
      <c r="D2928" s="160" t="s">
        <v>22358</v>
      </c>
      <c r="E2928" s="246" t="s">
        <v>133</v>
      </c>
      <c r="F2928" s="160" t="s">
        <v>134</v>
      </c>
      <c r="G2928" s="229" t="s">
        <v>182</v>
      </c>
      <c r="H2928" s="230">
        <v>1</v>
      </c>
      <c r="I2928" s="230">
        <v>2</v>
      </c>
      <c r="J2928" s="230" t="s">
        <v>19643</v>
      </c>
      <c r="K2928" s="238" t="s">
        <v>19064</v>
      </c>
      <c r="L2928" s="229"/>
      <c r="M2928" s="230" t="s">
        <v>19567</v>
      </c>
    </row>
    <row r="2929" spans="2:13" ht="15" customHeight="1">
      <c r="B2929" s="228">
        <v>5781</v>
      </c>
      <c r="C2929" s="229" t="s">
        <v>22359</v>
      </c>
      <c r="D2929" s="160" t="s">
        <v>22360</v>
      </c>
      <c r="E2929" s="246" t="s">
        <v>133</v>
      </c>
      <c r="F2929" s="160" t="s">
        <v>134</v>
      </c>
      <c r="G2929" s="229" t="s">
        <v>182</v>
      </c>
      <c r="H2929" s="230">
        <v>1</v>
      </c>
      <c r="I2929" s="230">
        <v>2</v>
      </c>
      <c r="J2929" s="230" t="s">
        <v>21617</v>
      </c>
      <c r="K2929" s="238" t="s">
        <v>19064</v>
      </c>
      <c r="L2929" s="229"/>
      <c r="M2929" s="230"/>
    </row>
    <row r="2930" spans="2:13" ht="15" customHeight="1">
      <c r="B2930" s="228">
        <v>5836</v>
      </c>
      <c r="C2930" s="229" t="s">
        <v>22361</v>
      </c>
      <c r="D2930" s="160" t="s">
        <v>22362</v>
      </c>
      <c r="E2930" s="246" t="s">
        <v>133</v>
      </c>
      <c r="F2930" s="160" t="s">
        <v>134</v>
      </c>
      <c r="G2930" s="229" t="s">
        <v>182</v>
      </c>
      <c r="H2930" s="230">
        <v>1</v>
      </c>
      <c r="I2930" s="230">
        <v>2</v>
      </c>
      <c r="J2930" s="230" t="s">
        <v>19644</v>
      </c>
      <c r="K2930" s="238" t="s">
        <v>19064</v>
      </c>
      <c r="L2930" s="229"/>
      <c r="M2930" s="230"/>
    </row>
    <row r="2931" spans="2:13" ht="15" customHeight="1">
      <c r="B2931" s="228">
        <v>5782</v>
      </c>
      <c r="C2931" s="229" t="s">
        <v>22363</v>
      </c>
      <c r="D2931" s="160" t="s">
        <v>22364</v>
      </c>
      <c r="E2931" s="246" t="s">
        <v>133</v>
      </c>
      <c r="F2931" s="160" t="s">
        <v>134</v>
      </c>
      <c r="G2931" s="229" t="s">
        <v>182</v>
      </c>
      <c r="H2931" s="230">
        <v>1</v>
      </c>
      <c r="I2931" s="230">
        <v>2</v>
      </c>
      <c r="J2931" s="230" t="s">
        <v>21617</v>
      </c>
      <c r="K2931" s="238" t="s">
        <v>19064</v>
      </c>
      <c r="L2931" s="229"/>
      <c r="M2931" s="230"/>
    </row>
    <row r="2932" spans="2:13" ht="15" customHeight="1">
      <c r="B2932" s="228">
        <v>5783</v>
      </c>
      <c r="C2932" s="229" t="s">
        <v>22365</v>
      </c>
      <c r="D2932" s="160" t="s">
        <v>22366</v>
      </c>
      <c r="E2932" s="246" t="s">
        <v>133</v>
      </c>
      <c r="F2932" s="160" t="s">
        <v>134</v>
      </c>
      <c r="G2932" s="229" t="s">
        <v>182</v>
      </c>
      <c r="H2932" s="230">
        <v>1</v>
      </c>
      <c r="I2932" s="230">
        <v>2</v>
      </c>
      <c r="J2932" s="230" t="s">
        <v>21617</v>
      </c>
      <c r="K2932" s="238" t="s">
        <v>19064</v>
      </c>
      <c r="L2932" s="229"/>
      <c r="M2932" s="230"/>
    </row>
    <row r="2933" spans="2:13" ht="15" customHeight="1">
      <c r="B2933" s="228">
        <v>5784</v>
      </c>
      <c r="C2933" s="229" t="s">
        <v>22367</v>
      </c>
      <c r="D2933" s="160" t="s">
        <v>22368</v>
      </c>
      <c r="E2933" s="246" t="s">
        <v>133</v>
      </c>
      <c r="F2933" s="160" t="s">
        <v>134</v>
      </c>
      <c r="G2933" s="229" t="s">
        <v>182</v>
      </c>
      <c r="H2933" s="230">
        <v>1</v>
      </c>
      <c r="I2933" s="230">
        <v>2</v>
      </c>
      <c r="J2933" s="230" t="s">
        <v>19537</v>
      </c>
      <c r="K2933" s="238" t="s">
        <v>19064</v>
      </c>
      <c r="L2933" s="229"/>
      <c r="M2933" s="230"/>
    </row>
    <row r="2934" spans="2:13" ht="15" customHeight="1">
      <c r="B2934" s="228">
        <v>5785</v>
      </c>
      <c r="C2934" s="229" t="s">
        <v>22369</v>
      </c>
      <c r="D2934" s="160" t="s">
        <v>22370</v>
      </c>
      <c r="E2934" s="246" t="s">
        <v>133</v>
      </c>
      <c r="F2934" s="160" t="s">
        <v>134</v>
      </c>
      <c r="G2934" s="229" t="s">
        <v>182</v>
      </c>
      <c r="H2934" s="230">
        <v>1</v>
      </c>
      <c r="I2934" s="230">
        <v>2</v>
      </c>
      <c r="J2934" s="230" t="s">
        <v>19537</v>
      </c>
      <c r="K2934" s="238" t="s">
        <v>19064</v>
      </c>
      <c r="L2934" s="229"/>
      <c r="M2934" s="230"/>
    </row>
    <row r="2935" spans="2:13" ht="15" customHeight="1">
      <c r="B2935" s="228">
        <v>5834</v>
      </c>
      <c r="C2935" s="229" t="s">
        <v>22371</v>
      </c>
      <c r="D2935" s="160" t="s">
        <v>22372</v>
      </c>
      <c r="E2935" s="246" t="s">
        <v>133</v>
      </c>
      <c r="F2935" s="160" t="s">
        <v>134</v>
      </c>
      <c r="G2935" s="229" t="s">
        <v>182</v>
      </c>
      <c r="H2935" s="230">
        <v>1</v>
      </c>
      <c r="I2935" s="230">
        <v>2</v>
      </c>
      <c r="J2935" s="230" t="s">
        <v>19537</v>
      </c>
      <c r="K2935" s="238" t="s">
        <v>19064</v>
      </c>
      <c r="L2935" s="229"/>
      <c r="M2935" s="230"/>
    </row>
    <row r="2936" spans="2:13" ht="15" customHeight="1">
      <c r="B2936" s="228">
        <v>5786</v>
      </c>
      <c r="C2936" s="229" t="s">
        <v>22373</v>
      </c>
      <c r="D2936" s="160" t="s">
        <v>22374</v>
      </c>
      <c r="E2936" s="246" t="s">
        <v>133</v>
      </c>
      <c r="F2936" s="160" t="s">
        <v>134</v>
      </c>
      <c r="G2936" s="229" t="s">
        <v>182</v>
      </c>
      <c r="H2936" s="230">
        <v>1</v>
      </c>
      <c r="I2936" s="230">
        <v>2</v>
      </c>
      <c r="J2936" s="230" t="s">
        <v>19537</v>
      </c>
      <c r="K2936" s="238" t="s">
        <v>19064</v>
      </c>
      <c r="L2936" s="229"/>
      <c r="M2936" s="230"/>
    </row>
    <row r="2937" spans="2:13" ht="15" customHeight="1">
      <c r="B2937" s="228">
        <v>4673</v>
      </c>
      <c r="C2937" s="229" t="s">
        <v>22375</v>
      </c>
      <c r="D2937" s="160" t="s">
        <v>22376</v>
      </c>
      <c r="E2937" s="246" t="s">
        <v>133</v>
      </c>
      <c r="F2937" s="160" t="s">
        <v>134</v>
      </c>
      <c r="G2937" s="229" t="s">
        <v>182</v>
      </c>
      <c r="H2937" s="230">
        <v>2</v>
      </c>
      <c r="I2937" s="230">
        <v>6</v>
      </c>
      <c r="J2937" s="230" t="s">
        <v>19508</v>
      </c>
      <c r="K2937" s="238" t="s">
        <v>19064</v>
      </c>
      <c r="L2937" s="229" t="s">
        <v>22377</v>
      </c>
      <c r="M2937" s="230"/>
    </row>
    <row r="2938" spans="2:13" ht="15" customHeight="1">
      <c r="B2938" s="228">
        <v>4543</v>
      </c>
      <c r="C2938" s="229" t="s">
        <v>22378</v>
      </c>
      <c r="D2938" s="160" t="s">
        <v>22379</v>
      </c>
      <c r="E2938" s="246" t="s">
        <v>133</v>
      </c>
      <c r="F2938" s="160" t="s">
        <v>134</v>
      </c>
      <c r="G2938" s="229" t="s">
        <v>182</v>
      </c>
      <c r="H2938" s="230">
        <v>4</v>
      </c>
      <c r="I2938" s="230">
        <v>14</v>
      </c>
      <c r="J2938" s="230" t="s">
        <v>19336</v>
      </c>
      <c r="K2938" s="238" t="s">
        <v>19064</v>
      </c>
      <c r="L2938" s="229" t="s">
        <v>22380</v>
      </c>
      <c r="M2938" s="230" t="s">
        <v>22381</v>
      </c>
    </row>
    <row r="2939" spans="2:13" ht="15" customHeight="1">
      <c r="B2939" s="228">
        <v>4544</v>
      </c>
      <c r="C2939" s="229" t="s">
        <v>22382</v>
      </c>
      <c r="D2939" s="160" t="s">
        <v>22383</v>
      </c>
      <c r="E2939" s="246" t="s">
        <v>133</v>
      </c>
      <c r="F2939" s="160" t="s">
        <v>134</v>
      </c>
      <c r="G2939" s="229" t="s">
        <v>182</v>
      </c>
      <c r="H2939" s="230">
        <v>2</v>
      </c>
      <c r="I2939" s="230">
        <v>6</v>
      </c>
      <c r="J2939" s="230" t="s">
        <v>19336</v>
      </c>
      <c r="K2939" s="238" t="s">
        <v>19064</v>
      </c>
      <c r="L2939" s="229"/>
      <c r="M2939" s="230"/>
    </row>
    <row r="2940" spans="2:13" ht="15" customHeight="1">
      <c r="B2940" s="228">
        <v>4790</v>
      </c>
      <c r="C2940" s="229" t="s">
        <v>22384</v>
      </c>
      <c r="D2940" s="160" t="s">
        <v>22385</v>
      </c>
      <c r="E2940" s="246" t="s">
        <v>133</v>
      </c>
      <c r="F2940" s="160" t="s">
        <v>134</v>
      </c>
      <c r="G2940" s="229" t="s">
        <v>182</v>
      </c>
      <c r="H2940" s="230">
        <v>10</v>
      </c>
      <c r="I2940" s="230">
        <v>30</v>
      </c>
      <c r="J2940" s="230" t="s">
        <v>19316</v>
      </c>
      <c r="K2940" s="238" t="s">
        <v>19064</v>
      </c>
      <c r="L2940" s="229" t="s">
        <v>20875</v>
      </c>
      <c r="M2940" s="230"/>
    </row>
    <row r="2941" spans="2:13" ht="15" customHeight="1">
      <c r="B2941" s="228"/>
      <c r="C2941" s="229" t="s">
        <v>22386</v>
      </c>
      <c r="D2941" s="160" t="s">
        <v>22387</v>
      </c>
      <c r="E2941" s="246" t="s">
        <v>133</v>
      </c>
      <c r="F2941" s="160" t="s">
        <v>134</v>
      </c>
      <c r="G2941" s="229" t="s">
        <v>182</v>
      </c>
      <c r="H2941" s="230">
        <v>5</v>
      </c>
      <c r="I2941" s="230">
        <v>15</v>
      </c>
      <c r="J2941" s="230">
        <v>5</v>
      </c>
      <c r="K2941" s="238" t="s">
        <v>19064</v>
      </c>
      <c r="L2941" s="229" t="s">
        <v>22388</v>
      </c>
      <c r="M2941" s="230"/>
    </row>
    <row r="2942" spans="2:13" ht="15" customHeight="1">
      <c r="B2942" s="228"/>
      <c r="C2942" s="229" t="s">
        <v>22389</v>
      </c>
      <c r="D2942" s="160" t="s">
        <v>22390</v>
      </c>
      <c r="E2942" s="246" t="s">
        <v>133</v>
      </c>
      <c r="F2942" s="160" t="s">
        <v>134</v>
      </c>
      <c r="G2942" s="229" t="s">
        <v>182</v>
      </c>
      <c r="H2942" s="230">
        <v>5</v>
      </c>
      <c r="I2942" s="230">
        <v>15</v>
      </c>
      <c r="J2942" s="230">
        <v>5</v>
      </c>
      <c r="K2942" s="238" t="s">
        <v>19064</v>
      </c>
      <c r="L2942" s="229" t="s">
        <v>22388</v>
      </c>
      <c r="M2942" s="230"/>
    </row>
    <row r="2943" spans="2:13" ht="15" customHeight="1">
      <c r="B2943" s="228">
        <v>4651</v>
      </c>
      <c r="C2943" s="229" t="s">
        <v>22391</v>
      </c>
      <c r="D2943" s="160" t="s">
        <v>22392</v>
      </c>
      <c r="E2943" s="246" t="s">
        <v>133</v>
      </c>
      <c r="F2943" s="160" t="s">
        <v>134</v>
      </c>
      <c r="G2943" s="229" t="s">
        <v>182</v>
      </c>
      <c r="H2943" s="230">
        <v>1</v>
      </c>
      <c r="I2943" s="230">
        <v>2</v>
      </c>
      <c r="J2943" s="230" t="s">
        <v>19558</v>
      </c>
      <c r="K2943" s="238" t="s">
        <v>19064</v>
      </c>
      <c r="L2943" s="229" t="s">
        <v>22393</v>
      </c>
      <c r="M2943" s="230" t="s">
        <v>21730</v>
      </c>
    </row>
    <row r="2944" spans="2:13" ht="15" customHeight="1">
      <c r="B2944" s="228"/>
      <c r="C2944" s="229" t="s">
        <v>22394</v>
      </c>
      <c r="D2944" s="160" t="s">
        <v>22395</v>
      </c>
      <c r="E2944" s="246" t="s">
        <v>133</v>
      </c>
      <c r="F2944" s="160" t="s">
        <v>134</v>
      </c>
      <c r="G2944" s="229" t="s">
        <v>182</v>
      </c>
      <c r="H2944" s="230">
        <v>5</v>
      </c>
      <c r="I2944" s="230">
        <v>20</v>
      </c>
      <c r="J2944" s="230">
        <v>5</v>
      </c>
      <c r="K2944" s="238" t="s">
        <v>19064</v>
      </c>
      <c r="L2944" s="229" t="s">
        <v>20121</v>
      </c>
      <c r="M2944" s="230"/>
    </row>
    <row r="2945" spans="2:13" ht="15" customHeight="1">
      <c r="B2945" s="228"/>
      <c r="C2945" s="229" t="s">
        <v>22396</v>
      </c>
      <c r="D2945" s="160" t="s">
        <v>22397</v>
      </c>
      <c r="E2945" s="246" t="s">
        <v>133</v>
      </c>
      <c r="F2945" s="160" t="s">
        <v>134</v>
      </c>
      <c r="G2945" s="229" t="s">
        <v>182</v>
      </c>
      <c r="H2945" s="230">
        <v>1</v>
      </c>
      <c r="I2945" s="230">
        <v>2</v>
      </c>
      <c r="J2945" s="230" t="s">
        <v>22398</v>
      </c>
      <c r="K2945" s="238" t="s">
        <v>19064</v>
      </c>
      <c r="L2945" s="229"/>
      <c r="M2945" s="230"/>
    </row>
    <row r="2946" spans="2:13" ht="15" customHeight="1">
      <c r="B2946" s="228">
        <v>4829</v>
      </c>
      <c r="C2946" s="229" t="s">
        <v>22399</v>
      </c>
      <c r="D2946" s="160" t="s">
        <v>22400</v>
      </c>
      <c r="E2946" s="246" t="s">
        <v>133</v>
      </c>
      <c r="F2946" s="160" t="s">
        <v>134</v>
      </c>
      <c r="G2946" s="229" t="s">
        <v>182</v>
      </c>
      <c r="H2946" s="230">
        <v>5</v>
      </c>
      <c r="I2946" s="230">
        <v>40</v>
      </c>
      <c r="J2946" s="230" t="s">
        <v>19653</v>
      </c>
      <c r="K2946" s="238" t="s">
        <v>19064</v>
      </c>
      <c r="L2946" s="229"/>
      <c r="M2946" s="230"/>
    </row>
    <row r="2947" spans="2:13" ht="15" customHeight="1">
      <c r="B2947" s="228"/>
      <c r="C2947" s="229" t="s">
        <v>22401</v>
      </c>
      <c r="D2947" s="160" t="s">
        <v>22402</v>
      </c>
      <c r="E2947" s="246" t="s">
        <v>133</v>
      </c>
      <c r="F2947" s="160" t="s">
        <v>134</v>
      </c>
      <c r="G2947" s="229" t="s">
        <v>182</v>
      </c>
      <c r="H2947" s="230">
        <v>1</v>
      </c>
      <c r="I2947" s="230">
        <v>2</v>
      </c>
      <c r="J2947" s="230" t="s">
        <v>19531</v>
      </c>
      <c r="K2947" s="238" t="s">
        <v>19064</v>
      </c>
      <c r="L2947" s="229"/>
      <c r="M2947" s="230" t="s">
        <v>21730</v>
      </c>
    </row>
    <row r="2948" spans="2:13" ht="15" customHeight="1">
      <c r="B2948" s="228">
        <v>4649</v>
      </c>
      <c r="C2948" s="229" t="s">
        <v>22403</v>
      </c>
      <c r="D2948" s="160" t="s">
        <v>22404</v>
      </c>
      <c r="E2948" s="246" t="s">
        <v>133</v>
      </c>
      <c r="F2948" s="160" t="s">
        <v>134</v>
      </c>
      <c r="G2948" s="229" t="s">
        <v>182</v>
      </c>
      <c r="H2948" s="230">
        <v>1</v>
      </c>
      <c r="I2948" s="230">
        <v>2</v>
      </c>
      <c r="J2948" s="230" t="s">
        <v>20129</v>
      </c>
      <c r="K2948" s="238" t="s">
        <v>19064</v>
      </c>
      <c r="L2948" s="229" t="s">
        <v>20179</v>
      </c>
      <c r="M2948" s="230" t="s">
        <v>22405</v>
      </c>
    </row>
    <row r="2949" spans="2:13" ht="15" customHeight="1">
      <c r="B2949" s="228">
        <v>4650</v>
      </c>
      <c r="C2949" s="229" t="s">
        <v>22406</v>
      </c>
      <c r="D2949" s="160" t="s">
        <v>22407</v>
      </c>
      <c r="E2949" s="246" t="s">
        <v>133</v>
      </c>
      <c r="F2949" s="160" t="s">
        <v>134</v>
      </c>
      <c r="G2949" s="229" t="s">
        <v>182</v>
      </c>
      <c r="H2949" s="230">
        <v>1</v>
      </c>
      <c r="I2949" s="230">
        <v>2</v>
      </c>
      <c r="J2949" s="230" t="s">
        <v>20129</v>
      </c>
      <c r="K2949" s="238" t="s">
        <v>19064</v>
      </c>
      <c r="L2949" s="229" t="s">
        <v>20179</v>
      </c>
      <c r="M2949" s="230" t="s">
        <v>22405</v>
      </c>
    </row>
    <row r="2950" spans="2:13" ht="15" customHeight="1">
      <c r="B2950" s="228">
        <v>4990</v>
      </c>
      <c r="C2950" s="229" t="s">
        <v>22408</v>
      </c>
      <c r="D2950" s="160" t="s">
        <v>22409</v>
      </c>
      <c r="E2950" s="246" t="s">
        <v>133</v>
      </c>
      <c r="F2950" s="160" t="s">
        <v>134</v>
      </c>
      <c r="G2950" s="229" t="s">
        <v>182</v>
      </c>
      <c r="H2950" s="230">
        <v>10</v>
      </c>
      <c r="I2950" s="230">
        <v>30</v>
      </c>
      <c r="J2950" s="230" t="s">
        <v>21896</v>
      </c>
      <c r="K2950" s="238" t="s">
        <v>19064</v>
      </c>
      <c r="L2950" s="229" t="s">
        <v>22410</v>
      </c>
      <c r="M2950" s="230"/>
    </row>
    <row r="2951" spans="2:13" ht="15" customHeight="1">
      <c r="B2951" s="228">
        <v>5132</v>
      </c>
      <c r="C2951" s="229" t="s">
        <v>22411</v>
      </c>
      <c r="D2951" s="160" t="s">
        <v>22412</v>
      </c>
      <c r="E2951" s="246" t="s">
        <v>133</v>
      </c>
      <c r="F2951" s="160" t="s">
        <v>134</v>
      </c>
      <c r="G2951" s="229" t="s">
        <v>182</v>
      </c>
      <c r="H2951" s="230">
        <v>1</v>
      </c>
      <c r="I2951" s="230">
        <v>2</v>
      </c>
      <c r="J2951" s="230" t="s">
        <v>19515</v>
      </c>
      <c r="K2951" s="238" t="s">
        <v>19064</v>
      </c>
      <c r="L2951" s="229" t="s">
        <v>22413</v>
      </c>
      <c r="M2951" s="230"/>
    </row>
    <row r="2952" spans="2:13" ht="15" customHeight="1">
      <c r="B2952" s="228">
        <v>4980</v>
      </c>
      <c r="C2952" s="229" t="s">
        <v>22414</v>
      </c>
      <c r="D2952" s="160" t="s">
        <v>22415</v>
      </c>
      <c r="E2952" s="246" t="s">
        <v>133</v>
      </c>
      <c r="F2952" s="160" t="s">
        <v>134</v>
      </c>
      <c r="G2952" s="229" t="s">
        <v>182</v>
      </c>
      <c r="H2952" s="230">
        <v>10</v>
      </c>
      <c r="I2952" s="230">
        <v>20</v>
      </c>
      <c r="J2952" s="230" t="s">
        <v>19099</v>
      </c>
      <c r="K2952" s="238" t="s">
        <v>19064</v>
      </c>
      <c r="L2952" s="229"/>
      <c r="M2952" s="230"/>
    </row>
    <row r="2953" spans="2:13" ht="15" customHeight="1">
      <c r="B2953" s="228">
        <v>6642</v>
      </c>
      <c r="C2953" s="229" t="s">
        <v>22416</v>
      </c>
      <c r="D2953" s="160" t="s">
        <v>22417</v>
      </c>
      <c r="E2953" s="246" t="s">
        <v>133</v>
      </c>
      <c r="F2953" s="160" t="s">
        <v>134</v>
      </c>
      <c r="G2953" s="229" t="s">
        <v>182</v>
      </c>
      <c r="H2953" s="230">
        <v>10</v>
      </c>
      <c r="I2953" s="230">
        <v>70</v>
      </c>
      <c r="J2953" s="230" t="s">
        <v>19817</v>
      </c>
      <c r="K2953" s="238" t="s">
        <v>19064</v>
      </c>
      <c r="L2953" s="229"/>
      <c r="M2953" s="230"/>
    </row>
    <row r="2954" spans="2:13" ht="15" customHeight="1">
      <c r="B2954" s="228">
        <v>4992</v>
      </c>
      <c r="C2954" s="229" t="s">
        <v>22418</v>
      </c>
      <c r="D2954" s="160" t="s">
        <v>22419</v>
      </c>
      <c r="E2954" s="246" t="s">
        <v>133</v>
      </c>
      <c r="F2954" s="160" t="s">
        <v>134</v>
      </c>
      <c r="G2954" s="229" t="s">
        <v>182</v>
      </c>
      <c r="H2954" s="230">
        <v>4</v>
      </c>
      <c r="I2954" s="230">
        <v>8</v>
      </c>
      <c r="J2954" s="230" t="s">
        <v>19336</v>
      </c>
      <c r="K2954" s="238" t="s">
        <v>19064</v>
      </c>
      <c r="L2954" s="229" t="s">
        <v>19529</v>
      </c>
      <c r="M2954" s="230"/>
    </row>
    <row r="2955" spans="2:13" ht="15" customHeight="1">
      <c r="B2955" s="228">
        <v>5078</v>
      </c>
      <c r="C2955" s="229" t="s">
        <v>22420</v>
      </c>
      <c r="D2955" s="160" t="s">
        <v>22421</v>
      </c>
      <c r="E2955" s="246" t="s">
        <v>133</v>
      </c>
      <c r="F2955" s="160" t="s">
        <v>134</v>
      </c>
      <c r="G2955" s="229" t="s">
        <v>182</v>
      </c>
      <c r="H2955" s="230">
        <v>1</v>
      </c>
      <c r="I2955" s="230">
        <v>2</v>
      </c>
      <c r="J2955" s="230" t="s">
        <v>20548</v>
      </c>
      <c r="K2955" s="238" t="s">
        <v>19064</v>
      </c>
      <c r="L2955" s="229"/>
      <c r="M2955" s="230"/>
    </row>
    <row r="2956" spans="2:13" ht="15" customHeight="1">
      <c r="B2956" s="228">
        <v>5057</v>
      </c>
      <c r="C2956" s="229" t="s">
        <v>22422</v>
      </c>
      <c r="D2956" s="160" t="s">
        <v>22423</v>
      </c>
      <c r="E2956" s="246" t="s">
        <v>133</v>
      </c>
      <c r="F2956" s="160" t="s">
        <v>134</v>
      </c>
      <c r="G2956" s="229" t="s">
        <v>182</v>
      </c>
      <c r="H2956" s="230">
        <v>2</v>
      </c>
      <c r="I2956" s="230">
        <v>10</v>
      </c>
      <c r="J2956" s="230" t="s">
        <v>19081</v>
      </c>
      <c r="K2956" s="238" t="s">
        <v>19064</v>
      </c>
      <c r="L2956" s="229"/>
      <c r="M2956" s="230"/>
    </row>
    <row r="2957" spans="2:13" ht="15" customHeight="1">
      <c r="B2957" s="228"/>
      <c r="C2957" s="229" t="s">
        <v>22424</v>
      </c>
      <c r="D2957" s="160" t="s">
        <v>22425</v>
      </c>
      <c r="E2957" s="246" t="s">
        <v>133</v>
      </c>
      <c r="F2957" s="160" t="s">
        <v>134</v>
      </c>
      <c r="G2957" s="229" t="s">
        <v>182</v>
      </c>
      <c r="H2957" s="230">
        <v>1</v>
      </c>
      <c r="I2957" s="230">
        <v>2</v>
      </c>
      <c r="J2957" s="230"/>
      <c r="K2957" s="238" t="s">
        <v>19064</v>
      </c>
      <c r="L2957" s="229" t="s">
        <v>22426</v>
      </c>
      <c r="M2957" s="230" t="s">
        <v>22427</v>
      </c>
    </row>
    <row r="2958" spans="2:13" ht="15" customHeight="1">
      <c r="B2958" s="228">
        <v>5049</v>
      </c>
      <c r="C2958" s="229" t="s">
        <v>22428</v>
      </c>
      <c r="D2958" s="160" t="s">
        <v>22429</v>
      </c>
      <c r="E2958" s="246" t="s">
        <v>133</v>
      </c>
      <c r="F2958" s="160" t="s">
        <v>134</v>
      </c>
      <c r="G2958" s="229" t="s">
        <v>182</v>
      </c>
      <c r="H2958" s="230">
        <v>1</v>
      </c>
      <c r="I2958" s="230">
        <v>6</v>
      </c>
      <c r="J2958" s="230" t="s">
        <v>19091</v>
      </c>
      <c r="K2958" s="238" t="s">
        <v>19064</v>
      </c>
      <c r="L2958" s="229" t="s">
        <v>22430</v>
      </c>
      <c r="M2958" s="230"/>
    </row>
    <row r="2959" spans="2:13" ht="15" customHeight="1">
      <c r="B2959" s="228">
        <v>6000</v>
      </c>
      <c r="C2959" s="229" t="s">
        <v>22431</v>
      </c>
      <c r="D2959" s="160" t="s">
        <v>22432</v>
      </c>
      <c r="E2959" s="246" t="s">
        <v>133</v>
      </c>
      <c r="F2959" s="160" t="s">
        <v>134</v>
      </c>
      <c r="G2959" s="229" t="s">
        <v>182</v>
      </c>
      <c r="H2959" s="230">
        <v>1</v>
      </c>
      <c r="I2959" s="230">
        <v>3</v>
      </c>
      <c r="J2959" s="230" t="s">
        <v>20919</v>
      </c>
      <c r="K2959" s="238" t="s">
        <v>19064</v>
      </c>
      <c r="L2959" s="229"/>
      <c r="M2959" s="230"/>
    </row>
    <row r="2960" spans="2:13" ht="15" customHeight="1">
      <c r="B2960" s="228">
        <v>6001</v>
      </c>
      <c r="C2960" s="229" t="s">
        <v>22433</v>
      </c>
      <c r="D2960" s="160" t="s">
        <v>22434</v>
      </c>
      <c r="E2960" s="246" t="s">
        <v>133</v>
      </c>
      <c r="F2960" s="160" t="s">
        <v>134</v>
      </c>
      <c r="G2960" s="229" t="s">
        <v>182</v>
      </c>
      <c r="H2960" s="230">
        <v>1</v>
      </c>
      <c r="I2960" s="230">
        <v>3</v>
      </c>
      <c r="J2960" s="230" t="s">
        <v>20919</v>
      </c>
      <c r="K2960" s="238" t="s">
        <v>19064</v>
      </c>
      <c r="L2960" s="229"/>
      <c r="M2960" s="230"/>
    </row>
    <row r="2961" spans="2:13" ht="15" customHeight="1">
      <c r="B2961" s="228"/>
      <c r="C2961" s="229" t="s">
        <v>22435</v>
      </c>
      <c r="D2961" s="160" t="s">
        <v>22436</v>
      </c>
      <c r="E2961" s="246" t="s">
        <v>133</v>
      </c>
      <c r="F2961" s="160" t="s">
        <v>134</v>
      </c>
      <c r="G2961" s="229" t="s">
        <v>182</v>
      </c>
      <c r="H2961" s="230">
        <v>1</v>
      </c>
      <c r="I2961" s="230">
        <v>3</v>
      </c>
      <c r="J2961" s="230"/>
      <c r="K2961" s="238" t="s">
        <v>19064</v>
      </c>
      <c r="L2961" s="229"/>
      <c r="M2961" s="230"/>
    </row>
    <row r="2962" spans="2:13" ht="15" customHeight="1">
      <c r="B2962" s="228"/>
      <c r="C2962" s="229" t="s">
        <v>22437</v>
      </c>
      <c r="D2962" s="160" t="s">
        <v>22438</v>
      </c>
      <c r="E2962" s="246" t="s">
        <v>133</v>
      </c>
      <c r="F2962" s="160" t="s">
        <v>134</v>
      </c>
      <c r="G2962" s="229" t="s">
        <v>182</v>
      </c>
      <c r="H2962" s="230">
        <v>1</v>
      </c>
      <c r="I2962" s="230">
        <v>3</v>
      </c>
      <c r="J2962" s="230"/>
      <c r="K2962" s="238" t="s">
        <v>19064</v>
      </c>
      <c r="L2962" s="229"/>
      <c r="M2962" s="230"/>
    </row>
    <row r="2963" spans="2:13" ht="15" customHeight="1">
      <c r="B2963" s="228"/>
      <c r="C2963" s="229" t="s">
        <v>22439</v>
      </c>
      <c r="D2963" s="160" t="s">
        <v>22440</v>
      </c>
      <c r="E2963" s="246" t="s">
        <v>133</v>
      </c>
      <c r="F2963" s="160" t="s">
        <v>134</v>
      </c>
      <c r="G2963" s="229" t="s">
        <v>182</v>
      </c>
      <c r="H2963" s="230">
        <v>1</v>
      </c>
      <c r="I2963" s="230">
        <v>3</v>
      </c>
      <c r="J2963" s="230"/>
      <c r="K2963" s="238" t="s">
        <v>19064</v>
      </c>
      <c r="L2963" s="229"/>
      <c r="M2963" s="230"/>
    </row>
    <row r="2964" spans="2:13" ht="15" customHeight="1">
      <c r="B2964" s="228">
        <v>5408</v>
      </c>
      <c r="C2964" s="229" t="s">
        <v>22441</v>
      </c>
      <c r="D2964" s="160" t="s">
        <v>22442</v>
      </c>
      <c r="E2964" s="246" t="s">
        <v>133</v>
      </c>
      <c r="F2964" s="160" t="s">
        <v>134</v>
      </c>
      <c r="G2964" s="229" t="s">
        <v>182</v>
      </c>
      <c r="H2964" s="230">
        <v>5</v>
      </c>
      <c r="I2964" s="230">
        <v>20</v>
      </c>
      <c r="J2964" s="230" t="s">
        <v>19595</v>
      </c>
      <c r="K2964" s="238" t="s">
        <v>19064</v>
      </c>
      <c r="L2964" s="229"/>
      <c r="M2964" s="230"/>
    </row>
    <row r="2965" spans="2:13" ht="15" customHeight="1">
      <c r="B2965" s="228">
        <v>5409</v>
      </c>
      <c r="C2965" s="229" t="s">
        <v>22443</v>
      </c>
      <c r="D2965" s="160" t="s">
        <v>22444</v>
      </c>
      <c r="E2965" s="246" t="s">
        <v>133</v>
      </c>
      <c r="F2965" s="160" t="s">
        <v>134</v>
      </c>
      <c r="G2965" s="229" t="s">
        <v>182</v>
      </c>
      <c r="H2965" s="230">
        <v>5</v>
      </c>
      <c r="I2965" s="230">
        <v>20</v>
      </c>
      <c r="J2965" s="230" t="s">
        <v>19595</v>
      </c>
      <c r="K2965" s="238" t="s">
        <v>19064</v>
      </c>
      <c r="L2965" s="229"/>
      <c r="M2965" s="230"/>
    </row>
    <row r="2966" spans="2:13" ht="15" customHeight="1">
      <c r="B2966" s="228">
        <v>5759</v>
      </c>
      <c r="C2966" s="229" t="s">
        <v>22445</v>
      </c>
      <c r="D2966" s="160" t="s">
        <v>22446</v>
      </c>
      <c r="E2966" s="246" t="s">
        <v>133</v>
      </c>
      <c r="F2966" s="160" t="s">
        <v>134</v>
      </c>
      <c r="G2966" s="229" t="s">
        <v>182</v>
      </c>
      <c r="H2966" s="230">
        <v>2</v>
      </c>
      <c r="I2966" s="230">
        <v>8</v>
      </c>
      <c r="J2966" s="230" t="s">
        <v>20209</v>
      </c>
      <c r="K2966" s="238" t="s">
        <v>19064</v>
      </c>
      <c r="L2966" s="229" t="s">
        <v>19529</v>
      </c>
      <c r="M2966" s="230"/>
    </row>
    <row r="2967" spans="2:13" ht="15" customHeight="1">
      <c r="B2967" s="228">
        <v>5760</v>
      </c>
      <c r="C2967" s="229" t="s">
        <v>22447</v>
      </c>
      <c r="D2967" s="160" t="s">
        <v>22448</v>
      </c>
      <c r="E2967" s="246" t="s">
        <v>133</v>
      </c>
      <c r="F2967" s="160" t="s">
        <v>134</v>
      </c>
      <c r="G2967" s="229" t="s">
        <v>182</v>
      </c>
      <c r="H2967" s="230">
        <v>2</v>
      </c>
      <c r="I2967" s="230">
        <v>8</v>
      </c>
      <c r="J2967" s="230" t="s">
        <v>22449</v>
      </c>
      <c r="K2967" s="238" t="s">
        <v>19064</v>
      </c>
      <c r="L2967" s="229" t="s">
        <v>19529</v>
      </c>
      <c r="M2967" s="230"/>
    </row>
    <row r="2968" spans="2:13" ht="15" customHeight="1">
      <c r="B2968" s="228">
        <v>5761</v>
      </c>
      <c r="C2968" s="229" t="s">
        <v>22450</v>
      </c>
      <c r="D2968" s="160" t="s">
        <v>22451</v>
      </c>
      <c r="E2968" s="246" t="s">
        <v>133</v>
      </c>
      <c r="F2968" s="160" t="s">
        <v>134</v>
      </c>
      <c r="G2968" s="229" t="s">
        <v>182</v>
      </c>
      <c r="H2968" s="230">
        <v>2</v>
      </c>
      <c r="I2968" s="230">
        <v>8</v>
      </c>
      <c r="J2968" s="230" t="s">
        <v>22449</v>
      </c>
      <c r="K2968" s="238" t="s">
        <v>19064</v>
      </c>
      <c r="L2968" s="229" t="s">
        <v>19529</v>
      </c>
      <c r="M2968" s="230"/>
    </row>
    <row r="2969" spans="2:13" ht="15" customHeight="1">
      <c r="B2969" s="228">
        <v>5762</v>
      </c>
      <c r="C2969" s="229" t="s">
        <v>22452</v>
      </c>
      <c r="D2969" s="160" t="s">
        <v>22453</v>
      </c>
      <c r="E2969" s="246" t="s">
        <v>133</v>
      </c>
      <c r="F2969" s="160" t="s">
        <v>134</v>
      </c>
      <c r="G2969" s="229" t="s">
        <v>182</v>
      </c>
      <c r="H2969" s="230">
        <v>2</v>
      </c>
      <c r="I2969" s="230">
        <v>8</v>
      </c>
      <c r="J2969" s="230" t="s">
        <v>20209</v>
      </c>
      <c r="K2969" s="238" t="s">
        <v>19064</v>
      </c>
      <c r="L2969" s="229" t="s">
        <v>19529</v>
      </c>
      <c r="M2969" s="230"/>
    </row>
    <row r="2970" spans="2:13" ht="15" customHeight="1">
      <c r="B2970" s="228">
        <v>5763</v>
      </c>
      <c r="C2970" s="229" t="s">
        <v>22454</v>
      </c>
      <c r="D2970" s="160" t="s">
        <v>22455</v>
      </c>
      <c r="E2970" s="246" t="s">
        <v>133</v>
      </c>
      <c r="F2970" s="160" t="s">
        <v>134</v>
      </c>
      <c r="G2970" s="229" t="s">
        <v>182</v>
      </c>
      <c r="H2970" s="230">
        <v>2</v>
      </c>
      <c r="I2970" s="230">
        <v>8</v>
      </c>
      <c r="J2970" s="230" t="s">
        <v>22449</v>
      </c>
      <c r="K2970" s="238" t="s">
        <v>19064</v>
      </c>
      <c r="L2970" s="229" t="s">
        <v>19529</v>
      </c>
      <c r="M2970" s="230"/>
    </row>
    <row r="2971" spans="2:13" ht="15" customHeight="1">
      <c r="B2971" s="228">
        <v>5764</v>
      </c>
      <c r="C2971" s="229" t="s">
        <v>22456</v>
      </c>
      <c r="D2971" s="160" t="s">
        <v>22457</v>
      </c>
      <c r="E2971" s="246" t="s">
        <v>133</v>
      </c>
      <c r="F2971" s="160" t="s">
        <v>134</v>
      </c>
      <c r="G2971" s="229" t="s">
        <v>182</v>
      </c>
      <c r="H2971" s="230">
        <v>2</v>
      </c>
      <c r="I2971" s="230">
        <v>8</v>
      </c>
      <c r="J2971" s="230"/>
      <c r="K2971" s="238" t="s">
        <v>19064</v>
      </c>
      <c r="L2971" s="229" t="s">
        <v>19529</v>
      </c>
      <c r="M2971" s="230"/>
    </row>
    <row r="2972" spans="2:13" ht="15" customHeight="1">
      <c r="B2972" s="228">
        <v>5765</v>
      </c>
      <c r="C2972" s="229" t="s">
        <v>22458</v>
      </c>
      <c r="D2972" s="160" t="s">
        <v>22459</v>
      </c>
      <c r="E2972" s="246" t="s">
        <v>133</v>
      </c>
      <c r="F2972" s="160" t="s">
        <v>134</v>
      </c>
      <c r="G2972" s="229" t="s">
        <v>182</v>
      </c>
      <c r="H2972" s="230">
        <v>2</v>
      </c>
      <c r="I2972" s="230">
        <v>8</v>
      </c>
      <c r="J2972" s="230" t="s">
        <v>20209</v>
      </c>
      <c r="K2972" s="238" t="s">
        <v>19064</v>
      </c>
      <c r="L2972" s="229" t="s">
        <v>21786</v>
      </c>
      <c r="M2972" s="230"/>
    </row>
    <row r="2973" spans="2:13" ht="15" customHeight="1">
      <c r="B2973" s="228">
        <v>5766</v>
      </c>
      <c r="C2973" s="229" t="s">
        <v>22460</v>
      </c>
      <c r="D2973" s="160" t="s">
        <v>22461</v>
      </c>
      <c r="E2973" s="246" t="s">
        <v>133</v>
      </c>
      <c r="F2973" s="160" t="s">
        <v>134</v>
      </c>
      <c r="G2973" s="229" t="s">
        <v>182</v>
      </c>
      <c r="H2973" s="230">
        <v>2</v>
      </c>
      <c r="I2973" s="230">
        <v>8</v>
      </c>
      <c r="J2973" s="230" t="s">
        <v>22449</v>
      </c>
      <c r="K2973" s="238" t="s">
        <v>19064</v>
      </c>
      <c r="L2973" s="229"/>
      <c r="M2973" s="230"/>
    </row>
    <row r="2974" spans="2:13" ht="15" customHeight="1">
      <c r="B2974" s="228">
        <v>5767</v>
      </c>
      <c r="C2974" s="229" t="s">
        <v>22462</v>
      </c>
      <c r="D2974" s="160" t="s">
        <v>22463</v>
      </c>
      <c r="E2974" s="246" t="s">
        <v>133</v>
      </c>
      <c r="F2974" s="160" t="s">
        <v>134</v>
      </c>
      <c r="G2974" s="229" t="s">
        <v>182</v>
      </c>
      <c r="H2974" s="230">
        <v>2</v>
      </c>
      <c r="I2974" s="230">
        <v>8</v>
      </c>
      <c r="J2974" s="230" t="s">
        <v>22449</v>
      </c>
      <c r="K2974" s="238" t="s">
        <v>19064</v>
      </c>
      <c r="L2974" s="229"/>
      <c r="M2974" s="230"/>
    </row>
    <row r="2975" spans="2:13" ht="15" customHeight="1">
      <c r="B2975" s="228">
        <v>5768</v>
      </c>
      <c r="C2975" s="229" t="s">
        <v>22464</v>
      </c>
      <c r="D2975" s="160" t="s">
        <v>22465</v>
      </c>
      <c r="E2975" s="246" t="s">
        <v>133</v>
      </c>
      <c r="F2975" s="160" t="s">
        <v>134</v>
      </c>
      <c r="G2975" s="229" t="s">
        <v>182</v>
      </c>
      <c r="H2975" s="230">
        <v>2</v>
      </c>
      <c r="I2975" s="230">
        <v>8</v>
      </c>
      <c r="J2975" s="230" t="s">
        <v>22449</v>
      </c>
      <c r="K2975" s="238" t="s">
        <v>19064</v>
      </c>
      <c r="L2975" s="229"/>
      <c r="M2975" s="230"/>
    </row>
    <row r="2976" spans="2:13" ht="15" customHeight="1">
      <c r="B2976" s="228">
        <v>5210</v>
      </c>
      <c r="C2976" s="229" t="s">
        <v>22466</v>
      </c>
      <c r="D2976" s="160" t="s">
        <v>22467</v>
      </c>
      <c r="E2976" s="246" t="s">
        <v>133</v>
      </c>
      <c r="F2976" s="160" t="s">
        <v>134</v>
      </c>
      <c r="G2976" s="229" t="s">
        <v>182</v>
      </c>
      <c r="H2976" s="230">
        <v>2</v>
      </c>
      <c r="I2976" s="230">
        <v>20</v>
      </c>
      <c r="J2976" s="230" t="s">
        <v>19269</v>
      </c>
      <c r="K2976" s="238" t="s">
        <v>19064</v>
      </c>
      <c r="L2976" s="229"/>
      <c r="M2976" s="230"/>
    </row>
    <row r="2977" spans="2:13" ht="15" customHeight="1">
      <c r="B2977" s="228">
        <v>5211</v>
      </c>
      <c r="C2977" s="229" t="s">
        <v>22468</v>
      </c>
      <c r="D2977" s="160" t="s">
        <v>22469</v>
      </c>
      <c r="E2977" s="246" t="s">
        <v>133</v>
      </c>
      <c r="F2977" s="160" t="s">
        <v>134</v>
      </c>
      <c r="G2977" s="229" t="s">
        <v>182</v>
      </c>
      <c r="H2977" s="230">
        <v>2</v>
      </c>
      <c r="I2977" s="230">
        <v>20</v>
      </c>
      <c r="J2977" s="230" t="s">
        <v>19269</v>
      </c>
      <c r="K2977" s="238" t="s">
        <v>19064</v>
      </c>
      <c r="L2977" s="229"/>
      <c r="M2977" s="230"/>
    </row>
    <row r="2978" spans="2:13" ht="15" customHeight="1">
      <c r="B2978" s="228">
        <v>5212</v>
      </c>
      <c r="C2978" s="229" t="s">
        <v>22470</v>
      </c>
      <c r="D2978" s="160" t="s">
        <v>22471</v>
      </c>
      <c r="E2978" s="246" t="s">
        <v>133</v>
      </c>
      <c r="F2978" s="160" t="s">
        <v>134</v>
      </c>
      <c r="G2978" s="229" t="s">
        <v>182</v>
      </c>
      <c r="H2978" s="230">
        <v>2</v>
      </c>
      <c r="I2978" s="230">
        <v>20</v>
      </c>
      <c r="J2978" s="230" t="s">
        <v>19269</v>
      </c>
      <c r="K2978" s="238" t="s">
        <v>19064</v>
      </c>
      <c r="L2978" s="229"/>
      <c r="M2978" s="230"/>
    </row>
    <row r="2979" spans="2:13" ht="15" customHeight="1">
      <c r="B2979" s="228">
        <v>5308</v>
      </c>
      <c r="C2979" s="229" t="s">
        <v>22472</v>
      </c>
      <c r="D2979" s="160" t="s">
        <v>22473</v>
      </c>
      <c r="E2979" s="246" t="s">
        <v>133</v>
      </c>
      <c r="F2979" s="160" t="s">
        <v>134</v>
      </c>
      <c r="G2979" s="229" t="s">
        <v>182</v>
      </c>
      <c r="H2979" s="230">
        <v>5</v>
      </c>
      <c r="I2979" s="230">
        <v>15</v>
      </c>
      <c r="J2979" s="230" t="s">
        <v>19932</v>
      </c>
      <c r="K2979" s="238" t="s">
        <v>19064</v>
      </c>
      <c r="L2979" s="229"/>
      <c r="M2979" s="230"/>
    </row>
    <row r="2980" spans="2:13" ht="15" customHeight="1">
      <c r="B2980" s="228">
        <v>5309</v>
      </c>
      <c r="C2980" s="229" t="s">
        <v>22474</v>
      </c>
      <c r="D2980" s="160" t="s">
        <v>22475</v>
      </c>
      <c r="E2980" s="246" t="s">
        <v>133</v>
      </c>
      <c r="F2980" s="160" t="s">
        <v>134</v>
      </c>
      <c r="G2980" s="229" t="s">
        <v>182</v>
      </c>
      <c r="H2980" s="230">
        <v>5</v>
      </c>
      <c r="I2980" s="230">
        <v>15</v>
      </c>
      <c r="J2980" s="230" t="s">
        <v>19932</v>
      </c>
      <c r="K2980" s="238" t="s">
        <v>19064</v>
      </c>
      <c r="L2980" s="229"/>
      <c r="M2980" s="230"/>
    </row>
    <row r="2981" spans="2:13" ht="15" customHeight="1">
      <c r="B2981" s="228">
        <v>5310</v>
      </c>
      <c r="C2981" s="229" t="s">
        <v>22476</v>
      </c>
      <c r="D2981" s="160" t="s">
        <v>22477</v>
      </c>
      <c r="E2981" s="246" t="s">
        <v>133</v>
      </c>
      <c r="F2981" s="160" t="s">
        <v>134</v>
      </c>
      <c r="G2981" s="229" t="s">
        <v>182</v>
      </c>
      <c r="H2981" s="230">
        <v>2</v>
      </c>
      <c r="I2981" s="230">
        <v>6</v>
      </c>
      <c r="J2981" s="230" t="s">
        <v>19932</v>
      </c>
      <c r="K2981" s="238" t="s">
        <v>19064</v>
      </c>
      <c r="L2981" s="229"/>
      <c r="M2981" s="230"/>
    </row>
    <row r="2982" spans="2:13" ht="15" customHeight="1">
      <c r="B2982" s="228" t="s">
        <v>19587</v>
      </c>
      <c r="C2982" s="242" t="s">
        <v>22478</v>
      </c>
      <c r="D2982" s="243" t="s">
        <v>22479</v>
      </c>
      <c r="E2982" s="260" t="s">
        <v>133</v>
      </c>
      <c r="F2982" s="243" t="s">
        <v>134</v>
      </c>
      <c r="G2982" s="242" t="s">
        <v>182</v>
      </c>
      <c r="H2982" s="244"/>
      <c r="I2982" s="244"/>
      <c r="J2982" s="244"/>
      <c r="K2982" s="267" t="s">
        <v>19064</v>
      </c>
      <c r="L2982" s="229"/>
      <c r="M2982" s="230"/>
    </row>
    <row r="2983" spans="2:13" ht="15" customHeight="1">
      <c r="B2983" s="228"/>
      <c r="C2983" s="229" t="s">
        <v>22480</v>
      </c>
      <c r="D2983" s="160" t="s">
        <v>22481</v>
      </c>
      <c r="E2983" s="246" t="s">
        <v>133</v>
      </c>
      <c r="F2983" s="160" t="s">
        <v>134</v>
      </c>
      <c r="G2983" s="229" t="s">
        <v>182</v>
      </c>
      <c r="H2983" s="230">
        <v>2</v>
      </c>
      <c r="I2983" s="230">
        <v>20</v>
      </c>
      <c r="J2983" s="230" t="s">
        <v>19531</v>
      </c>
      <c r="K2983" s="238" t="s">
        <v>19064</v>
      </c>
      <c r="L2983" s="229"/>
      <c r="M2983" s="230"/>
    </row>
    <row r="2984" spans="2:13" ht="15" customHeight="1">
      <c r="B2984" s="228"/>
      <c r="C2984" s="229" t="s">
        <v>22482</v>
      </c>
      <c r="D2984" s="160" t="s">
        <v>22483</v>
      </c>
      <c r="E2984" s="246" t="s">
        <v>133</v>
      </c>
      <c r="F2984" s="160" t="s">
        <v>134</v>
      </c>
      <c r="G2984" s="229" t="s">
        <v>182</v>
      </c>
      <c r="H2984" s="230">
        <v>2</v>
      </c>
      <c r="I2984" s="230">
        <v>10</v>
      </c>
      <c r="J2984" s="230" t="s">
        <v>19531</v>
      </c>
      <c r="K2984" s="238" t="s">
        <v>19064</v>
      </c>
      <c r="L2984" s="229"/>
      <c r="M2984" s="230"/>
    </row>
    <row r="2985" spans="2:13" ht="15" customHeight="1">
      <c r="B2985" s="228"/>
      <c r="C2985" s="229" t="s">
        <v>22484</v>
      </c>
      <c r="D2985" s="160" t="s">
        <v>22485</v>
      </c>
      <c r="E2985" s="246" t="s">
        <v>133</v>
      </c>
      <c r="F2985" s="160" t="s">
        <v>134</v>
      </c>
      <c r="G2985" s="229" t="s">
        <v>182</v>
      </c>
      <c r="H2985" s="230">
        <v>2</v>
      </c>
      <c r="I2985" s="230">
        <v>20</v>
      </c>
      <c r="J2985" s="230" t="s">
        <v>19531</v>
      </c>
      <c r="K2985" s="238" t="s">
        <v>19064</v>
      </c>
      <c r="L2985" s="229"/>
      <c r="M2985" s="230"/>
    </row>
    <row r="2986" spans="2:13" ht="15" customHeight="1">
      <c r="B2986" s="228">
        <v>5125</v>
      </c>
      <c r="C2986" s="229" t="s">
        <v>22486</v>
      </c>
      <c r="D2986" s="160" t="s">
        <v>22487</v>
      </c>
      <c r="E2986" s="246" t="s">
        <v>133</v>
      </c>
      <c r="F2986" s="160" t="s">
        <v>134</v>
      </c>
      <c r="G2986" s="229" t="s">
        <v>182</v>
      </c>
      <c r="H2986" s="230">
        <v>6</v>
      </c>
      <c r="I2986" s="230">
        <v>20</v>
      </c>
      <c r="J2986" s="230" t="s">
        <v>21393</v>
      </c>
      <c r="K2986" s="238" t="s">
        <v>19064</v>
      </c>
      <c r="L2986" s="229"/>
      <c r="M2986" s="230"/>
    </row>
    <row r="2987" spans="2:13" ht="15" customHeight="1">
      <c r="B2987" s="228">
        <v>6096</v>
      </c>
      <c r="C2987" s="229" t="s">
        <v>22488</v>
      </c>
      <c r="D2987" s="160" t="s">
        <v>22489</v>
      </c>
      <c r="E2987" s="246" t="s">
        <v>133</v>
      </c>
      <c r="F2987" s="160" t="s">
        <v>134</v>
      </c>
      <c r="G2987" s="229" t="s">
        <v>182</v>
      </c>
      <c r="H2987" s="230">
        <v>6</v>
      </c>
      <c r="I2987" s="230">
        <v>30</v>
      </c>
      <c r="J2987" s="230" t="s">
        <v>21896</v>
      </c>
      <c r="K2987" s="238" t="s">
        <v>19064</v>
      </c>
      <c r="L2987" s="229"/>
      <c r="M2987" s="230"/>
    </row>
    <row r="2988" spans="2:13" ht="15" customHeight="1">
      <c r="B2988" s="228"/>
      <c r="C2988" s="229" t="s">
        <v>22490</v>
      </c>
      <c r="D2988" s="160" t="s">
        <v>22491</v>
      </c>
      <c r="E2988" s="246" t="s">
        <v>133</v>
      </c>
      <c r="F2988" s="160" t="s">
        <v>134</v>
      </c>
      <c r="G2988" s="229" t="s">
        <v>182</v>
      </c>
      <c r="H2988" s="230">
        <v>6</v>
      </c>
      <c r="I2988" s="230">
        <v>20</v>
      </c>
      <c r="J2988" s="230"/>
      <c r="K2988" s="238" t="s">
        <v>19064</v>
      </c>
      <c r="L2988" s="229"/>
      <c r="M2988" s="230"/>
    </row>
    <row r="2989" spans="2:13" ht="15" customHeight="1">
      <c r="B2989" s="228">
        <v>5124</v>
      </c>
      <c r="C2989" s="229" t="s">
        <v>22492</v>
      </c>
      <c r="D2989" s="160" t="s">
        <v>22493</v>
      </c>
      <c r="E2989" s="246" t="s">
        <v>133</v>
      </c>
      <c r="F2989" s="160" t="s">
        <v>134</v>
      </c>
      <c r="G2989" s="229" t="s">
        <v>182</v>
      </c>
      <c r="H2989" s="230">
        <v>6</v>
      </c>
      <c r="I2989" s="230">
        <v>20</v>
      </c>
      <c r="J2989" s="230" t="s">
        <v>19821</v>
      </c>
      <c r="K2989" s="238" t="s">
        <v>19064</v>
      </c>
      <c r="L2989" s="229"/>
      <c r="M2989" s="230"/>
    </row>
    <row r="2990" spans="2:13" ht="15" customHeight="1">
      <c r="B2990" s="228">
        <v>5127</v>
      </c>
      <c r="C2990" s="229" t="s">
        <v>22494</v>
      </c>
      <c r="D2990" s="160" t="s">
        <v>22495</v>
      </c>
      <c r="E2990" s="246" t="s">
        <v>133</v>
      </c>
      <c r="F2990" s="160" t="s">
        <v>134</v>
      </c>
      <c r="G2990" s="229" t="s">
        <v>182</v>
      </c>
      <c r="H2990" s="230">
        <v>6</v>
      </c>
      <c r="I2990" s="230">
        <v>20</v>
      </c>
      <c r="J2990" s="230" t="s">
        <v>21393</v>
      </c>
      <c r="K2990" s="238" t="s">
        <v>19064</v>
      </c>
      <c r="L2990" s="229"/>
      <c r="M2990" s="230"/>
    </row>
    <row r="2991" spans="2:13" ht="15" customHeight="1">
      <c r="B2991" s="228">
        <v>5096</v>
      </c>
      <c r="C2991" s="229" t="s">
        <v>22496</v>
      </c>
      <c r="D2991" s="160" t="s">
        <v>22497</v>
      </c>
      <c r="E2991" s="246" t="s">
        <v>133</v>
      </c>
      <c r="F2991" s="160" t="s">
        <v>134</v>
      </c>
      <c r="G2991" s="229" t="s">
        <v>182</v>
      </c>
      <c r="H2991" s="230">
        <v>6</v>
      </c>
      <c r="I2991" s="230">
        <v>20</v>
      </c>
      <c r="J2991" s="230" t="s">
        <v>19833</v>
      </c>
      <c r="K2991" s="238" t="s">
        <v>19064</v>
      </c>
      <c r="L2991" s="229"/>
      <c r="M2991" s="230"/>
    </row>
    <row r="2992" spans="2:13" ht="15" customHeight="1">
      <c r="B2992" s="228"/>
      <c r="C2992" s="229" t="s">
        <v>22498</v>
      </c>
      <c r="D2992" s="160" t="s">
        <v>22499</v>
      </c>
      <c r="E2992" s="246" t="s">
        <v>133</v>
      </c>
      <c r="F2992" s="160" t="s">
        <v>134</v>
      </c>
      <c r="G2992" s="229" t="s">
        <v>182</v>
      </c>
      <c r="H2992" s="230">
        <v>6</v>
      </c>
      <c r="I2992" s="230">
        <v>20</v>
      </c>
      <c r="J2992" s="230"/>
      <c r="K2992" s="238" t="s">
        <v>19064</v>
      </c>
      <c r="L2992" s="229"/>
      <c r="M2992" s="230"/>
    </row>
    <row r="2993" spans="2:13" ht="15" customHeight="1">
      <c r="B2993" s="228">
        <v>5099</v>
      </c>
      <c r="C2993" s="229" t="s">
        <v>22500</v>
      </c>
      <c r="D2993" s="160" t="s">
        <v>22501</v>
      </c>
      <c r="E2993" s="246" t="s">
        <v>133</v>
      </c>
      <c r="F2993" s="160" t="s">
        <v>134</v>
      </c>
      <c r="G2993" s="229" t="s">
        <v>182</v>
      </c>
      <c r="H2993" s="230">
        <v>6</v>
      </c>
      <c r="I2993" s="230">
        <v>20</v>
      </c>
      <c r="J2993" s="230" t="s">
        <v>21393</v>
      </c>
      <c r="K2993" s="238" t="s">
        <v>19064</v>
      </c>
      <c r="L2993" s="229"/>
      <c r="M2993" s="230"/>
    </row>
    <row r="2994" spans="2:13" ht="15" customHeight="1">
      <c r="B2994" s="228">
        <v>5097</v>
      </c>
      <c r="C2994" s="229" t="s">
        <v>22502</v>
      </c>
      <c r="D2994" s="160" t="s">
        <v>22503</v>
      </c>
      <c r="E2994" s="246" t="s">
        <v>133</v>
      </c>
      <c r="F2994" s="160" t="s">
        <v>134</v>
      </c>
      <c r="G2994" s="229" t="s">
        <v>182</v>
      </c>
      <c r="H2994" s="230">
        <v>6</v>
      </c>
      <c r="I2994" s="230">
        <v>20</v>
      </c>
      <c r="J2994" s="230" t="s">
        <v>19821</v>
      </c>
      <c r="K2994" s="238" t="s">
        <v>19064</v>
      </c>
      <c r="L2994" s="229"/>
      <c r="M2994" s="230"/>
    </row>
    <row r="2995" spans="2:13" ht="15" customHeight="1">
      <c r="B2995" s="228">
        <v>5093</v>
      </c>
      <c r="C2995" s="229" t="s">
        <v>22504</v>
      </c>
      <c r="D2995" s="160" t="s">
        <v>22505</v>
      </c>
      <c r="E2995" s="246" t="s">
        <v>133</v>
      </c>
      <c r="F2995" s="160" t="s">
        <v>134</v>
      </c>
      <c r="G2995" s="229" t="s">
        <v>182</v>
      </c>
      <c r="H2995" s="230">
        <v>6</v>
      </c>
      <c r="I2995" s="230">
        <v>40</v>
      </c>
      <c r="J2995" s="230" t="s">
        <v>19797</v>
      </c>
      <c r="K2995" s="238" t="s">
        <v>19064</v>
      </c>
      <c r="L2995" s="229"/>
      <c r="M2995" s="230"/>
    </row>
    <row r="2996" spans="2:13" ht="15" customHeight="1">
      <c r="B2996" s="228">
        <v>5100</v>
      </c>
      <c r="C2996" s="229" t="s">
        <v>22506</v>
      </c>
      <c r="D2996" s="160" t="s">
        <v>22507</v>
      </c>
      <c r="E2996" s="246" t="s">
        <v>133</v>
      </c>
      <c r="F2996" s="160" t="s">
        <v>134</v>
      </c>
      <c r="G2996" s="229" t="s">
        <v>182</v>
      </c>
      <c r="H2996" s="230">
        <v>6</v>
      </c>
      <c r="I2996" s="230">
        <v>20</v>
      </c>
      <c r="J2996" s="230" t="s">
        <v>19797</v>
      </c>
      <c r="K2996" s="238" t="s">
        <v>19064</v>
      </c>
      <c r="L2996" s="229"/>
      <c r="M2996" s="230"/>
    </row>
    <row r="2997" spans="2:13" ht="15" customHeight="1">
      <c r="B2997" s="228">
        <v>5104</v>
      </c>
      <c r="C2997" s="229" t="s">
        <v>22508</v>
      </c>
      <c r="D2997" s="160" t="s">
        <v>22509</v>
      </c>
      <c r="E2997" s="246" t="s">
        <v>133</v>
      </c>
      <c r="F2997" s="160" t="s">
        <v>134</v>
      </c>
      <c r="G2997" s="229" t="s">
        <v>182</v>
      </c>
      <c r="H2997" s="230">
        <v>6</v>
      </c>
      <c r="I2997" s="230">
        <v>20</v>
      </c>
      <c r="J2997" s="230" t="s">
        <v>19836</v>
      </c>
      <c r="K2997" s="238" t="s">
        <v>19064</v>
      </c>
      <c r="L2997" s="229"/>
      <c r="M2997" s="230"/>
    </row>
    <row r="2998" spans="2:13" ht="15" customHeight="1">
      <c r="B2998" s="228">
        <v>5103</v>
      </c>
      <c r="C2998" s="229" t="s">
        <v>22510</v>
      </c>
      <c r="D2998" s="160" t="s">
        <v>22511</v>
      </c>
      <c r="E2998" s="246" t="s">
        <v>133</v>
      </c>
      <c r="F2998" s="160" t="s">
        <v>134</v>
      </c>
      <c r="G2998" s="229" t="s">
        <v>182</v>
      </c>
      <c r="H2998" s="230">
        <v>6</v>
      </c>
      <c r="I2998" s="230">
        <v>20</v>
      </c>
      <c r="J2998" s="230" t="s">
        <v>19821</v>
      </c>
      <c r="K2998" s="238" t="s">
        <v>19064</v>
      </c>
      <c r="L2998" s="229"/>
      <c r="M2998" s="230" t="s">
        <v>22512</v>
      </c>
    </row>
    <row r="2999" spans="2:13" ht="15" customHeight="1">
      <c r="B2999" s="228"/>
      <c r="C2999" s="229" t="s">
        <v>22513</v>
      </c>
      <c r="D2999" s="160" t="s">
        <v>22514</v>
      </c>
      <c r="E2999" s="246" t="s">
        <v>133</v>
      </c>
      <c r="F2999" s="160" t="s">
        <v>134</v>
      </c>
      <c r="G2999" s="229" t="s">
        <v>182</v>
      </c>
      <c r="H2999" s="230">
        <v>6</v>
      </c>
      <c r="I2999" s="230">
        <v>20</v>
      </c>
      <c r="J2999" s="230"/>
      <c r="K2999" s="238" t="s">
        <v>19064</v>
      </c>
      <c r="L2999" s="229"/>
      <c r="M2999" s="230"/>
    </row>
    <row r="3000" spans="2:13" ht="15" customHeight="1">
      <c r="B3000" s="228">
        <v>5102</v>
      </c>
      <c r="C3000" s="229" t="s">
        <v>22515</v>
      </c>
      <c r="D3000" s="160" t="s">
        <v>22516</v>
      </c>
      <c r="E3000" s="246" t="s">
        <v>133</v>
      </c>
      <c r="F3000" s="160" t="s">
        <v>134</v>
      </c>
      <c r="G3000" s="229" t="s">
        <v>182</v>
      </c>
      <c r="H3000" s="230">
        <v>6</v>
      </c>
      <c r="I3000" s="230">
        <v>20</v>
      </c>
      <c r="J3000" s="230" t="s">
        <v>21393</v>
      </c>
      <c r="K3000" s="238" t="s">
        <v>19064</v>
      </c>
      <c r="L3000" s="229"/>
      <c r="M3000" s="230"/>
    </row>
    <row r="3001" spans="2:13" ht="15" customHeight="1">
      <c r="B3001" s="228">
        <v>5101</v>
      </c>
      <c r="C3001" s="229" t="s">
        <v>22517</v>
      </c>
      <c r="D3001" s="160" t="s">
        <v>22518</v>
      </c>
      <c r="E3001" s="246" t="s">
        <v>133</v>
      </c>
      <c r="F3001" s="160" t="s">
        <v>134</v>
      </c>
      <c r="G3001" s="229" t="s">
        <v>182</v>
      </c>
      <c r="H3001" s="230">
        <v>6</v>
      </c>
      <c r="I3001" s="230">
        <v>20</v>
      </c>
      <c r="J3001" s="230" t="s">
        <v>19235</v>
      </c>
      <c r="K3001" s="238" t="s">
        <v>19064</v>
      </c>
      <c r="L3001" s="229"/>
      <c r="M3001" s="230"/>
    </row>
    <row r="3002" spans="2:13" ht="15" customHeight="1">
      <c r="B3002" s="228">
        <v>5126</v>
      </c>
      <c r="C3002" s="242" t="s">
        <v>22519</v>
      </c>
      <c r="D3002" s="243" t="s">
        <v>22520</v>
      </c>
      <c r="E3002" s="260" t="s">
        <v>133</v>
      </c>
      <c r="F3002" s="243" t="s">
        <v>134</v>
      </c>
      <c r="G3002" s="242" t="s">
        <v>182</v>
      </c>
      <c r="H3002" s="244">
        <v>6</v>
      </c>
      <c r="I3002" s="244">
        <v>20</v>
      </c>
      <c r="J3002" s="244" t="s">
        <v>19833</v>
      </c>
      <c r="K3002" s="267" t="s">
        <v>19064</v>
      </c>
      <c r="L3002" s="242"/>
      <c r="M3002" s="230"/>
    </row>
    <row r="3003" spans="2:13" ht="15" customHeight="1">
      <c r="B3003" s="228">
        <v>5116</v>
      </c>
      <c r="C3003" s="229" t="s">
        <v>22521</v>
      </c>
      <c r="D3003" s="160" t="s">
        <v>22522</v>
      </c>
      <c r="E3003" s="246" t="s">
        <v>133</v>
      </c>
      <c r="F3003" s="160" t="s">
        <v>134</v>
      </c>
      <c r="G3003" s="229" t="s">
        <v>182</v>
      </c>
      <c r="H3003" s="230">
        <v>6</v>
      </c>
      <c r="I3003" s="230">
        <v>20</v>
      </c>
      <c r="J3003" s="230" t="s">
        <v>19336</v>
      </c>
      <c r="K3003" s="238" t="s">
        <v>19064</v>
      </c>
      <c r="L3003" s="229" t="s">
        <v>22523</v>
      </c>
      <c r="M3003" s="230"/>
    </row>
    <row r="3004" spans="2:13" ht="15" customHeight="1">
      <c r="B3004" s="228"/>
      <c r="C3004" s="229" t="s">
        <v>22524</v>
      </c>
      <c r="D3004" s="160" t="s">
        <v>22525</v>
      </c>
      <c r="E3004" s="246" t="s">
        <v>133</v>
      </c>
      <c r="F3004" s="160" t="s">
        <v>134</v>
      </c>
      <c r="G3004" s="229" t="s">
        <v>182</v>
      </c>
      <c r="H3004" s="230">
        <v>20</v>
      </c>
      <c r="I3004" s="230">
        <v>200</v>
      </c>
      <c r="J3004" s="230" t="s">
        <v>19463</v>
      </c>
      <c r="K3004" s="238" t="s">
        <v>19064</v>
      </c>
      <c r="L3004" s="229" t="s">
        <v>22526</v>
      </c>
      <c r="M3004" s="230"/>
    </row>
    <row r="3005" spans="2:13" ht="15" customHeight="1">
      <c r="B3005" s="228"/>
      <c r="C3005" s="229" t="s">
        <v>22527</v>
      </c>
      <c r="D3005" s="160" t="s">
        <v>22528</v>
      </c>
      <c r="E3005" s="246" t="s">
        <v>133</v>
      </c>
      <c r="F3005" s="160" t="s">
        <v>134</v>
      </c>
      <c r="G3005" s="229" t="s">
        <v>182</v>
      </c>
      <c r="H3005" s="230">
        <v>25</v>
      </c>
      <c r="I3005" s="230">
        <v>300</v>
      </c>
      <c r="J3005" s="230" t="s">
        <v>19463</v>
      </c>
      <c r="K3005" s="238" t="s">
        <v>19064</v>
      </c>
      <c r="L3005" s="229" t="s">
        <v>22526</v>
      </c>
      <c r="M3005" s="230"/>
    </row>
    <row r="3006" spans="2:13" ht="15" customHeight="1">
      <c r="B3006" s="228"/>
      <c r="C3006" s="229" t="s">
        <v>22529</v>
      </c>
      <c r="D3006" s="160" t="s">
        <v>22530</v>
      </c>
      <c r="E3006" s="246" t="s">
        <v>133</v>
      </c>
      <c r="F3006" s="160" t="s">
        <v>134</v>
      </c>
      <c r="G3006" s="229" t="s">
        <v>182</v>
      </c>
      <c r="H3006" s="230">
        <v>20</v>
      </c>
      <c r="I3006" s="230">
        <v>100</v>
      </c>
      <c r="J3006" s="230" t="s">
        <v>19463</v>
      </c>
      <c r="K3006" s="238" t="s">
        <v>19064</v>
      </c>
      <c r="L3006" s="229" t="s">
        <v>22526</v>
      </c>
      <c r="M3006" s="230"/>
    </row>
    <row r="3007" spans="2:13" ht="15" customHeight="1">
      <c r="B3007" s="228"/>
      <c r="C3007" s="229" t="s">
        <v>22531</v>
      </c>
      <c r="D3007" s="160" t="s">
        <v>22532</v>
      </c>
      <c r="E3007" s="246" t="s">
        <v>133</v>
      </c>
      <c r="F3007" s="160" t="s">
        <v>134</v>
      </c>
      <c r="G3007" s="229" t="s">
        <v>182</v>
      </c>
      <c r="H3007" s="230">
        <v>20</v>
      </c>
      <c r="I3007" s="230">
        <v>100</v>
      </c>
      <c r="J3007" s="230" t="s">
        <v>19463</v>
      </c>
      <c r="K3007" s="238" t="s">
        <v>19064</v>
      </c>
      <c r="L3007" s="229" t="s">
        <v>22526</v>
      </c>
      <c r="M3007" s="230"/>
    </row>
    <row r="3008" spans="2:13" ht="15" customHeight="1">
      <c r="B3008" s="228"/>
      <c r="C3008" s="229" t="s">
        <v>22533</v>
      </c>
      <c r="D3008" s="160" t="s">
        <v>22534</v>
      </c>
      <c r="E3008" s="246" t="s">
        <v>133</v>
      </c>
      <c r="F3008" s="160" t="s">
        <v>134</v>
      </c>
      <c r="G3008" s="229" t="s">
        <v>182</v>
      </c>
      <c r="H3008" s="230">
        <v>20</v>
      </c>
      <c r="I3008" s="230">
        <v>120</v>
      </c>
      <c r="J3008" s="230" t="s">
        <v>19463</v>
      </c>
      <c r="K3008" s="238" t="s">
        <v>19064</v>
      </c>
      <c r="L3008" s="229" t="s">
        <v>22526</v>
      </c>
      <c r="M3008" s="230"/>
    </row>
    <row r="3009" spans="2:13" ht="15" customHeight="1">
      <c r="B3009" s="228"/>
      <c r="C3009" s="229" t="s">
        <v>22535</v>
      </c>
      <c r="D3009" s="160" t="s">
        <v>22536</v>
      </c>
      <c r="E3009" s="246" t="s">
        <v>133</v>
      </c>
      <c r="F3009" s="160" t="s">
        <v>134</v>
      </c>
      <c r="G3009" s="229" t="s">
        <v>182</v>
      </c>
      <c r="H3009" s="230">
        <v>20</v>
      </c>
      <c r="I3009" s="230">
        <v>100</v>
      </c>
      <c r="J3009" s="230" t="s">
        <v>19463</v>
      </c>
      <c r="K3009" s="238" t="s">
        <v>19064</v>
      </c>
      <c r="L3009" s="229" t="s">
        <v>22526</v>
      </c>
      <c r="M3009" s="230"/>
    </row>
    <row r="3010" spans="2:13" ht="15" customHeight="1">
      <c r="B3010" s="228"/>
      <c r="C3010" s="229" t="s">
        <v>22537</v>
      </c>
      <c r="D3010" s="160" t="s">
        <v>22538</v>
      </c>
      <c r="E3010" s="246" t="s">
        <v>133</v>
      </c>
      <c r="F3010" s="160" t="s">
        <v>134</v>
      </c>
      <c r="G3010" s="229" t="s">
        <v>182</v>
      </c>
      <c r="H3010" s="230">
        <v>20</v>
      </c>
      <c r="I3010" s="230">
        <v>100</v>
      </c>
      <c r="J3010" s="230" t="s">
        <v>19463</v>
      </c>
      <c r="K3010" s="238" t="s">
        <v>19064</v>
      </c>
      <c r="L3010" s="229" t="s">
        <v>22526</v>
      </c>
      <c r="M3010" s="230"/>
    </row>
    <row r="3011" spans="2:13" ht="15" customHeight="1">
      <c r="B3011" s="228"/>
      <c r="C3011" s="229" t="s">
        <v>22539</v>
      </c>
      <c r="D3011" s="160" t="s">
        <v>22540</v>
      </c>
      <c r="E3011" s="246" t="s">
        <v>133</v>
      </c>
      <c r="F3011" s="160" t="s">
        <v>134</v>
      </c>
      <c r="G3011" s="229" t="s">
        <v>182</v>
      </c>
      <c r="H3011" s="230">
        <v>20</v>
      </c>
      <c r="I3011" s="230">
        <v>100</v>
      </c>
      <c r="J3011" s="230" t="s">
        <v>19463</v>
      </c>
      <c r="K3011" s="238" t="s">
        <v>19064</v>
      </c>
      <c r="L3011" s="229" t="s">
        <v>22526</v>
      </c>
      <c r="M3011" s="230"/>
    </row>
    <row r="3012" spans="2:13" ht="15" customHeight="1">
      <c r="B3012" s="228"/>
      <c r="C3012" s="229" t="s">
        <v>22541</v>
      </c>
      <c r="D3012" s="160" t="s">
        <v>22542</v>
      </c>
      <c r="E3012" s="246" t="s">
        <v>133</v>
      </c>
      <c r="F3012" s="160" t="s">
        <v>134</v>
      </c>
      <c r="G3012" s="229" t="s">
        <v>182</v>
      </c>
      <c r="H3012" s="230">
        <v>5</v>
      </c>
      <c r="I3012" s="230">
        <v>20</v>
      </c>
      <c r="J3012" s="230" t="s">
        <v>19463</v>
      </c>
      <c r="K3012" s="238" t="s">
        <v>19064</v>
      </c>
      <c r="L3012" s="229" t="s">
        <v>22526</v>
      </c>
      <c r="M3012" s="230"/>
    </row>
    <row r="3013" spans="2:13" ht="15" customHeight="1">
      <c r="B3013" s="228"/>
      <c r="C3013" s="229" t="s">
        <v>22543</v>
      </c>
      <c r="D3013" s="160" t="s">
        <v>22544</v>
      </c>
      <c r="E3013" s="246" t="s">
        <v>133</v>
      </c>
      <c r="F3013" s="160" t="s">
        <v>134</v>
      </c>
      <c r="G3013" s="229" t="s">
        <v>182</v>
      </c>
      <c r="H3013" s="230">
        <v>10</v>
      </c>
      <c r="I3013" s="230">
        <v>50</v>
      </c>
      <c r="J3013" s="230" t="s">
        <v>19463</v>
      </c>
      <c r="K3013" s="238" t="s">
        <v>19064</v>
      </c>
      <c r="L3013" s="229" t="s">
        <v>22526</v>
      </c>
      <c r="M3013" s="230"/>
    </row>
    <row r="3014" spans="2:13" ht="15" customHeight="1">
      <c r="B3014" s="228"/>
      <c r="C3014" s="229" t="s">
        <v>22545</v>
      </c>
      <c r="D3014" s="160" t="s">
        <v>22546</v>
      </c>
      <c r="E3014" s="246" t="s">
        <v>133</v>
      </c>
      <c r="F3014" s="160" t="s">
        <v>134</v>
      </c>
      <c r="G3014" s="229" t="s">
        <v>182</v>
      </c>
      <c r="H3014" s="230">
        <v>10</v>
      </c>
      <c r="I3014" s="230">
        <v>50</v>
      </c>
      <c r="J3014" s="230" t="s">
        <v>19463</v>
      </c>
      <c r="K3014" s="238" t="s">
        <v>19064</v>
      </c>
      <c r="L3014" s="229" t="s">
        <v>22526</v>
      </c>
      <c r="M3014" s="230"/>
    </row>
    <row r="3015" spans="2:13" ht="15" customHeight="1">
      <c r="B3015" s="228">
        <v>5416</v>
      </c>
      <c r="C3015" s="229" t="s">
        <v>22547</v>
      </c>
      <c r="D3015" s="160" t="s">
        <v>22548</v>
      </c>
      <c r="E3015" s="246" t="s">
        <v>133</v>
      </c>
      <c r="F3015" s="160" t="s">
        <v>134</v>
      </c>
      <c r="G3015" s="229" t="s">
        <v>182</v>
      </c>
      <c r="H3015" s="230">
        <v>2</v>
      </c>
      <c r="I3015" s="230">
        <v>20</v>
      </c>
      <c r="J3015" s="230" t="s">
        <v>22549</v>
      </c>
      <c r="K3015" s="238" t="s">
        <v>19064</v>
      </c>
      <c r="L3015" s="229" t="s">
        <v>22550</v>
      </c>
      <c r="M3015" s="230"/>
    </row>
    <row r="3016" spans="2:13" ht="15" customHeight="1">
      <c r="B3016" s="228">
        <v>5417</v>
      </c>
      <c r="C3016" s="229" t="s">
        <v>22551</v>
      </c>
      <c r="D3016" s="160" t="s">
        <v>22552</v>
      </c>
      <c r="E3016" s="246" t="s">
        <v>133</v>
      </c>
      <c r="F3016" s="160" t="s">
        <v>134</v>
      </c>
      <c r="G3016" s="229" t="s">
        <v>182</v>
      </c>
      <c r="H3016" s="230">
        <v>4</v>
      </c>
      <c r="I3016" s="230">
        <v>20</v>
      </c>
      <c r="J3016" s="230" t="s">
        <v>22549</v>
      </c>
      <c r="K3016" s="238" t="s">
        <v>19064</v>
      </c>
      <c r="L3016" s="229" t="s">
        <v>22553</v>
      </c>
      <c r="M3016" s="230"/>
    </row>
    <row r="3017" spans="2:13" ht="15" customHeight="1">
      <c r="B3017" s="228"/>
      <c r="C3017" s="229" t="s">
        <v>22554</v>
      </c>
      <c r="D3017" s="160" t="s">
        <v>22555</v>
      </c>
      <c r="E3017" s="246" t="s">
        <v>133</v>
      </c>
      <c r="F3017" s="160" t="s">
        <v>134</v>
      </c>
      <c r="G3017" s="229" t="s">
        <v>182</v>
      </c>
      <c r="H3017" s="230">
        <v>10</v>
      </c>
      <c r="I3017" s="230">
        <v>63</v>
      </c>
      <c r="J3017" s="230" t="s">
        <v>19304</v>
      </c>
      <c r="K3017" s="238" t="s">
        <v>19064</v>
      </c>
      <c r="L3017" s="229" t="s">
        <v>22556</v>
      </c>
      <c r="M3017" s="230"/>
    </row>
    <row r="3018" spans="2:13" ht="15" customHeight="1">
      <c r="B3018" s="228">
        <v>5665</v>
      </c>
      <c r="C3018" s="229" t="s">
        <v>22557</v>
      </c>
      <c r="D3018" s="160" t="s">
        <v>22558</v>
      </c>
      <c r="E3018" s="246" t="s">
        <v>133</v>
      </c>
      <c r="F3018" s="160" t="s">
        <v>134</v>
      </c>
      <c r="G3018" s="229" t="s">
        <v>182</v>
      </c>
      <c r="H3018" s="230">
        <v>2</v>
      </c>
      <c r="I3018" s="230">
        <v>6</v>
      </c>
      <c r="J3018" s="230">
        <v>9</v>
      </c>
      <c r="K3018" s="238" t="s">
        <v>19064</v>
      </c>
      <c r="L3018" s="229"/>
      <c r="M3018" s="230"/>
    </row>
    <row r="3019" spans="2:13" ht="15" customHeight="1">
      <c r="B3019" s="228">
        <v>5870</v>
      </c>
      <c r="C3019" s="229" t="s">
        <v>22559</v>
      </c>
      <c r="D3019" s="160" t="s">
        <v>22560</v>
      </c>
      <c r="E3019" s="246" t="s">
        <v>133</v>
      </c>
      <c r="F3019" s="160" t="s">
        <v>134</v>
      </c>
      <c r="G3019" s="229" t="s">
        <v>182</v>
      </c>
      <c r="H3019" s="230">
        <v>2</v>
      </c>
      <c r="I3019" s="230">
        <v>6</v>
      </c>
      <c r="J3019" s="230">
        <v>9</v>
      </c>
      <c r="K3019" s="238" t="s">
        <v>19064</v>
      </c>
      <c r="L3019" s="229"/>
      <c r="M3019" s="230"/>
    </row>
    <row r="3020" spans="2:13" ht="15" customHeight="1">
      <c r="B3020" s="228">
        <v>5710</v>
      </c>
      <c r="C3020" s="229" t="s">
        <v>22561</v>
      </c>
      <c r="D3020" s="160" t="s">
        <v>22562</v>
      </c>
      <c r="E3020" s="246" t="s">
        <v>133</v>
      </c>
      <c r="F3020" s="160" t="s">
        <v>134</v>
      </c>
      <c r="G3020" s="229" t="s">
        <v>182</v>
      </c>
      <c r="H3020" s="230">
        <v>1</v>
      </c>
      <c r="I3020" s="230">
        <v>6</v>
      </c>
      <c r="J3020" s="230" t="s">
        <v>21644</v>
      </c>
      <c r="K3020" s="238" t="s">
        <v>19064</v>
      </c>
      <c r="L3020" s="229"/>
      <c r="M3020" s="230"/>
    </row>
    <row r="3021" spans="2:13" ht="15" customHeight="1">
      <c r="B3021" s="228">
        <v>6432</v>
      </c>
      <c r="C3021" s="229" t="s">
        <v>22563</v>
      </c>
      <c r="D3021" s="160" t="s">
        <v>22564</v>
      </c>
      <c r="E3021" s="246" t="s">
        <v>133</v>
      </c>
      <c r="F3021" s="160" t="s">
        <v>134</v>
      </c>
      <c r="G3021" s="229" t="s">
        <v>182</v>
      </c>
      <c r="H3021" s="230">
        <v>2</v>
      </c>
      <c r="I3021" s="230">
        <v>6</v>
      </c>
      <c r="J3021" s="230" t="s">
        <v>22565</v>
      </c>
      <c r="K3021" s="238" t="s">
        <v>19064</v>
      </c>
      <c r="L3021" s="229"/>
      <c r="M3021" s="230"/>
    </row>
    <row r="3022" spans="2:13" ht="15" customHeight="1">
      <c r="B3022" s="228">
        <v>5970</v>
      </c>
      <c r="C3022" s="229" t="s">
        <v>22566</v>
      </c>
      <c r="D3022" s="160" t="s">
        <v>22567</v>
      </c>
      <c r="E3022" s="246" t="s">
        <v>133</v>
      </c>
      <c r="F3022" s="160" t="s">
        <v>134</v>
      </c>
      <c r="G3022" s="229" t="s">
        <v>182</v>
      </c>
      <c r="H3022" s="230">
        <v>4</v>
      </c>
      <c r="I3022" s="230">
        <v>12</v>
      </c>
      <c r="J3022" s="230" t="s">
        <v>19336</v>
      </c>
      <c r="K3022" s="238" t="s">
        <v>19064</v>
      </c>
      <c r="L3022" s="229" t="s">
        <v>22568</v>
      </c>
      <c r="M3022" s="230"/>
    </row>
    <row r="3023" spans="2:13" ht="15" customHeight="1">
      <c r="B3023" s="228">
        <v>7468</v>
      </c>
      <c r="C3023" s="229" t="s">
        <v>22569</v>
      </c>
      <c r="D3023" s="160" t="s">
        <v>22570</v>
      </c>
      <c r="E3023" s="246" t="s">
        <v>133</v>
      </c>
      <c r="F3023" s="160" t="s">
        <v>134</v>
      </c>
      <c r="G3023" s="229" t="s">
        <v>182</v>
      </c>
      <c r="H3023" s="230">
        <v>4</v>
      </c>
      <c r="I3023" s="230">
        <v>12</v>
      </c>
      <c r="J3023" s="230" t="s">
        <v>19336</v>
      </c>
      <c r="K3023" s="238" t="s">
        <v>19064</v>
      </c>
      <c r="L3023" s="229" t="s">
        <v>22568</v>
      </c>
      <c r="M3023" s="230"/>
    </row>
    <row r="3024" spans="2:13" ht="15" customHeight="1">
      <c r="B3024" s="228">
        <v>5214</v>
      </c>
      <c r="C3024" s="229" t="s">
        <v>22571</v>
      </c>
      <c r="D3024" s="160" t="s">
        <v>22572</v>
      </c>
      <c r="E3024" s="246" t="s">
        <v>133</v>
      </c>
      <c r="F3024" s="160" t="s">
        <v>134</v>
      </c>
      <c r="G3024" s="229" t="s">
        <v>182</v>
      </c>
      <c r="H3024" s="230">
        <v>4</v>
      </c>
      <c r="I3024" s="230">
        <v>12</v>
      </c>
      <c r="J3024" s="230" t="s">
        <v>19336</v>
      </c>
      <c r="K3024" s="238" t="s">
        <v>19064</v>
      </c>
      <c r="L3024" s="229" t="s">
        <v>22568</v>
      </c>
      <c r="M3024" s="230"/>
    </row>
    <row r="3025" spans="2:13" ht="15" customHeight="1">
      <c r="B3025" s="228">
        <v>5215</v>
      </c>
      <c r="C3025" s="229" t="s">
        <v>22573</v>
      </c>
      <c r="D3025" s="160" t="s">
        <v>22574</v>
      </c>
      <c r="E3025" s="246" t="s">
        <v>133</v>
      </c>
      <c r="F3025" s="160" t="s">
        <v>134</v>
      </c>
      <c r="G3025" s="229" t="s">
        <v>182</v>
      </c>
      <c r="H3025" s="230">
        <v>4</v>
      </c>
      <c r="I3025" s="230">
        <v>12</v>
      </c>
      <c r="J3025" s="230" t="s">
        <v>19336</v>
      </c>
      <c r="K3025" s="238" t="s">
        <v>19064</v>
      </c>
      <c r="L3025" s="229" t="s">
        <v>22568</v>
      </c>
      <c r="M3025" s="230"/>
    </row>
    <row r="3026" spans="2:13" ht="15" customHeight="1">
      <c r="B3026" s="228">
        <v>5216</v>
      </c>
      <c r="C3026" s="229" t="s">
        <v>22575</v>
      </c>
      <c r="D3026" s="160" t="s">
        <v>22576</v>
      </c>
      <c r="E3026" s="246" t="s">
        <v>133</v>
      </c>
      <c r="F3026" s="160" t="s">
        <v>134</v>
      </c>
      <c r="G3026" s="229" t="s">
        <v>182</v>
      </c>
      <c r="H3026" s="230">
        <v>4</v>
      </c>
      <c r="I3026" s="230">
        <v>12</v>
      </c>
      <c r="J3026" s="230" t="s">
        <v>19336</v>
      </c>
      <c r="K3026" s="238" t="s">
        <v>19064</v>
      </c>
      <c r="L3026" s="229" t="s">
        <v>22568</v>
      </c>
      <c r="M3026" s="230"/>
    </row>
    <row r="3027" spans="2:13" ht="15" customHeight="1">
      <c r="B3027" s="228">
        <v>5217</v>
      </c>
      <c r="C3027" s="229" t="s">
        <v>22577</v>
      </c>
      <c r="D3027" s="160" t="s">
        <v>22578</v>
      </c>
      <c r="E3027" s="246" t="s">
        <v>133</v>
      </c>
      <c r="F3027" s="160" t="s">
        <v>134</v>
      </c>
      <c r="G3027" s="229" t="s">
        <v>182</v>
      </c>
      <c r="H3027" s="230">
        <v>2</v>
      </c>
      <c r="I3027" s="230">
        <v>6</v>
      </c>
      <c r="J3027" s="230" t="s">
        <v>19336</v>
      </c>
      <c r="K3027" s="238" t="s">
        <v>19064</v>
      </c>
      <c r="L3027" s="229" t="s">
        <v>21568</v>
      </c>
      <c r="M3027" s="230"/>
    </row>
    <row r="3028" spans="2:13" ht="15" customHeight="1">
      <c r="B3028" s="228">
        <v>5218</v>
      </c>
      <c r="C3028" s="229" t="s">
        <v>22579</v>
      </c>
      <c r="D3028" s="160" t="s">
        <v>22580</v>
      </c>
      <c r="E3028" s="246" t="s">
        <v>133</v>
      </c>
      <c r="F3028" s="160" t="s">
        <v>134</v>
      </c>
      <c r="G3028" s="229" t="s">
        <v>182</v>
      </c>
      <c r="H3028" s="230">
        <v>2</v>
      </c>
      <c r="I3028" s="230">
        <v>6</v>
      </c>
      <c r="J3028" s="230" t="s">
        <v>19336</v>
      </c>
      <c r="K3028" s="238" t="s">
        <v>19064</v>
      </c>
      <c r="L3028" s="229" t="s">
        <v>22581</v>
      </c>
      <c r="M3028" s="230"/>
    </row>
    <row r="3029" spans="2:13" ht="15" customHeight="1">
      <c r="B3029" s="228">
        <v>5281</v>
      </c>
      <c r="C3029" s="229" t="s">
        <v>22582</v>
      </c>
      <c r="D3029" s="160" t="s">
        <v>22583</v>
      </c>
      <c r="E3029" s="246" t="s">
        <v>133</v>
      </c>
      <c r="F3029" s="160" t="s">
        <v>134</v>
      </c>
      <c r="G3029" s="229" t="s">
        <v>182</v>
      </c>
      <c r="H3029" s="230">
        <v>2</v>
      </c>
      <c r="I3029" s="230">
        <v>6</v>
      </c>
      <c r="J3029" s="230" t="s">
        <v>19336</v>
      </c>
      <c r="K3029" s="238" t="s">
        <v>19064</v>
      </c>
      <c r="L3029" s="229" t="s">
        <v>22581</v>
      </c>
      <c r="M3029" s="230"/>
    </row>
    <row r="3030" spans="2:13" ht="15" customHeight="1">
      <c r="B3030" s="228">
        <v>5700</v>
      </c>
      <c r="C3030" s="229" t="s">
        <v>22584</v>
      </c>
      <c r="D3030" s="160" t="s">
        <v>22585</v>
      </c>
      <c r="E3030" s="246" t="s">
        <v>133</v>
      </c>
      <c r="F3030" s="160" t="s">
        <v>134</v>
      </c>
      <c r="G3030" s="229" t="s">
        <v>182</v>
      </c>
      <c r="H3030" s="230">
        <v>1</v>
      </c>
      <c r="I3030" s="230">
        <v>2</v>
      </c>
      <c r="J3030" s="230" t="s">
        <v>19566</v>
      </c>
      <c r="K3030" s="238" t="s">
        <v>19064</v>
      </c>
      <c r="L3030" s="229" t="s">
        <v>19922</v>
      </c>
      <c r="M3030" s="230"/>
    </row>
    <row r="3031" spans="2:13" ht="15" customHeight="1">
      <c r="B3031" s="228">
        <v>5369</v>
      </c>
      <c r="C3031" s="229" t="s">
        <v>22586</v>
      </c>
      <c r="D3031" s="160" t="s">
        <v>22587</v>
      </c>
      <c r="E3031" s="246" t="s">
        <v>133</v>
      </c>
      <c r="F3031" s="160" t="s">
        <v>134</v>
      </c>
      <c r="G3031" s="229" t="s">
        <v>182</v>
      </c>
      <c r="H3031" s="230">
        <v>2</v>
      </c>
      <c r="I3031" s="230">
        <v>4</v>
      </c>
      <c r="J3031" s="230" t="s">
        <v>21783</v>
      </c>
      <c r="K3031" s="238" t="s">
        <v>19064</v>
      </c>
      <c r="L3031" s="229" t="s">
        <v>22588</v>
      </c>
      <c r="M3031" s="230"/>
    </row>
    <row r="3032" spans="2:13" ht="15" customHeight="1">
      <c r="B3032" s="228">
        <v>5370</v>
      </c>
      <c r="C3032" s="229" t="s">
        <v>22589</v>
      </c>
      <c r="D3032" s="160" t="s">
        <v>22590</v>
      </c>
      <c r="E3032" s="246" t="s">
        <v>133</v>
      </c>
      <c r="F3032" s="160" t="s">
        <v>134</v>
      </c>
      <c r="G3032" s="229" t="s">
        <v>182</v>
      </c>
      <c r="H3032" s="230">
        <v>2</v>
      </c>
      <c r="I3032" s="230">
        <v>4</v>
      </c>
      <c r="J3032" s="230" t="s">
        <v>21783</v>
      </c>
      <c r="K3032" s="238" t="s">
        <v>19064</v>
      </c>
      <c r="L3032" s="229" t="s">
        <v>22588</v>
      </c>
      <c r="M3032" s="230"/>
    </row>
    <row r="3033" spans="2:13" ht="15" customHeight="1">
      <c r="B3033" s="228">
        <v>5371</v>
      </c>
      <c r="C3033" s="229" t="s">
        <v>22591</v>
      </c>
      <c r="D3033" s="160" t="s">
        <v>22592</v>
      </c>
      <c r="E3033" s="246" t="s">
        <v>133</v>
      </c>
      <c r="F3033" s="160" t="s">
        <v>134</v>
      </c>
      <c r="G3033" s="229" t="s">
        <v>182</v>
      </c>
      <c r="H3033" s="230">
        <v>1</v>
      </c>
      <c r="I3033" s="230">
        <v>2</v>
      </c>
      <c r="J3033" s="230" t="s">
        <v>21783</v>
      </c>
      <c r="K3033" s="238" t="s">
        <v>19064</v>
      </c>
      <c r="L3033" s="229" t="s">
        <v>22588</v>
      </c>
      <c r="M3033" s="230"/>
    </row>
    <row r="3034" spans="2:13" ht="15" customHeight="1">
      <c r="B3034" s="228">
        <v>5368</v>
      </c>
      <c r="C3034" s="229" t="s">
        <v>22593</v>
      </c>
      <c r="D3034" s="160" t="s">
        <v>22594</v>
      </c>
      <c r="E3034" s="246" t="s">
        <v>133</v>
      </c>
      <c r="F3034" s="160" t="s">
        <v>134</v>
      </c>
      <c r="G3034" s="229" t="s">
        <v>182</v>
      </c>
      <c r="H3034" s="230">
        <v>2</v>
      </c>
      <c r="I3034" s="230">
        <v>4</v>
      </c>
      <c r="J3034" s="230" t="s">
        <v>21783</v>
      </c>
      <c r="K3034" s="238" t="s">
        <v>19064</v>
      </c>
      <c r="L3034" s="229" t="s">
        <v>22588</v>
      </c>
      <c r="M3034" s="230"/>
    </row>
    <row r="3035" spans="2:13" ht="15" customHeight="1">
      <c r="B3035" s="228">
        <v>5687</v>
      </c>
      <c r="C3035" s="229" t="s">
        <v>22595</v>
      </c>
      <c r="D3035" s="160" t="s">
        <v>22596</v>
      </c>
      <c r="E3035" s="246" t="s">
        <v>133</v>
      </c>
      <c r="F3035" s="160" t="s">
        <v>134</v>
      </c>
      <c r="G3035" s="229" t="s">
        <v>182</v>
      </c>
      <c r="H3035" s="230">
        <v>2</v>
      </c>
      <c r="I3035" s="230">
        <v>4</v>
      </c>
      <c r="J3035" s="230" t="s">
        <v>20919</v>
      </c>
      <c r="K3035" s="238" t="s">
        <v>19064</v>
      </c>
      <c r="L3035" s="229" t="s">
        <v>20924</v>
      </c>
      <c r="M3035" s="230"/>
    </row>
    <row r="3036" spans="2:13" ht="15" customHeight="1">
      <c r="B3036" s="228">
        <v>5372</v>
      </c>
      <c r="C3036" s="229" t="s">
        <v>22597</v>
      </c>
      <c r="D3036" s="160" t="s">
        <v>22598</v>
      </c>
      <c r="E3036" s="246" t="s">
        <v>133</v>
      </c>
      <c r="F3036" s="160" t="s">
        <v>134</v>
      </c>
      <c r="G3036" s="229" t="s">
        <v>182</v>
      </c>
      <c r="H3036" s="230">
        <v>2</v>
      </c>
      <c r="I3036" s="230">
        <v>4</v>
      </c>
      <c r="J3036" s="230" t="s">
        <v>20919</v>
      </c>
      <c r="K3036" s="238" t="s">
        <v>19064</v>
      </c>
      <c r="L3036" s="229" t="s">
        <v>20924</v>
      </c>
      <c r="M3036" s="230"/>
    </row>
    <row r="3037" spans="2:13" ht="15" customHeight="1">
      <c r="B3037" s="228">
        <v>5721</v>
      </c>
      <c r="C3037" s="229" t="s">
        <v>22599</v>
      </c>
      <c r="D3037" s="160" t="s">
        <v>22600</v>
      </c>
      <c r="E3037" s="246" t="s">
        <v>133</v>
      </c>
      <c r="F3037" s="160" t="s">
        <v>134</v>
      </c>
      <c r="G3037" s="229" t="s">
        <v>182</v>
      </c>
      <c r="H3037" s="230">
        <v>5</v>
      </c>
      <c r="I3037" s="230">
        <v>20</v>
      </c>
      <c r="J3037" s="230" t="s">
        <v>19080</v>
      </c>
      <c r="K3037" s="238" t="s">
        <v>19064</v>
      </c>
      <c r="L3037" s="229" t="s">
        <v>22601</v>
      </c>
      <c r="M3037" s="230"/>
    </row>
    <row r="3038" spans="2:13" ht="15" customHeight="1">
      <c r="B3038" s="228">
        <v>5386</v>
      </c>
      <c r="C3038" s="229" t="s">
        <v>22602</v>
      </c>
      <c r="D3038" s="160" t="s">
        <v>22603</v>
      </c>
      <c r="E3038" s="246" t="s">
        <v>133</v>
      </c>
      <c r="F3038" s="160" t="s">
        <v>134</v>
      </c>
      <c r="G3038" s="229" t="s">
        <v>182</v>
      </c>
      <c r="H3038" s="230">
        <v>25</v>
      </c>
      <c r="I3038" s="230">
        <v>100</v>
      </c>
      <c r="J3038" s="230" t="s">
        <v>19346</v>
      </c>
      <c r="K3038" s="238" t="s">
        <v>19064</v>
      </c>
      <c r="L3038" s="229" t="s">
        <v>22604</v>
      </c>
      <c r="M3038" s="230"/>
    </row>
    <row r="3039" spans="2:13" ht="15" customHeight="1">
      <c r="B3039" s="228">
        <v>5318</v>
      </c>
      <c r="C3039" s="229" t="s">
        <v>22605</v>
      </c>
      <c r="D3039" s="160" t="s">
        <v>22606</v>
      </c>
      <c r="E3039" s="246" t="s">
        <v>133</v>
      </c>
      <c r="F3039" s="160" t="s">
        <v>134</v>
      </c>
      <c r="G3039" s="229" t="s">
        <v>182</v>
      </c>
      <c r="H3039" s="230">
        <v>1</v>
      </c>
      <c r="I3039" s="230">
        <v>3</v>
      </c>
      <c r="J3039" s="230" t="s">
        <v>19609</v>
      </c>
      <c r="K3039" s="238" t="s">
        <v>19064</v>
      </c>
      <c r="L3039" s="229" t="s">
        <v>21318</v>
      </c>
      <c r="M3039" s="230"/>
    </row>
    <row r="3040" spans="2:13" ht="15" customHeight="1">
      <c r="B3040" s="228">
        <v>6896</v>
      </c>
      <c r="C3040" s="229" t="s">
        <v>22607</v>
      </c>
      <c r="D3040" s="160" t="s">
        <v>22608</v>
      </c>
      <c r="E3040" s="246" t="s">
        <v>133</v>
      </c>
      <c r="F3040" s="160" t="s">
        <v>134</v>
      </c>
      <c r="G3040" s="229" t="s">
        <v>182</v>
      </c>
      <c r="H3040" s="230">
        <v>1</v>
      </c>
      <c r="I3040" s="230">
        <v>2</v>
      </c>
      <c r="J3040" s="230" t="s">
        <v>19541</v>
      </c>
      <c r="K3040" s="238" t="s">
        <v>19064</v>
      </c>
      <c r="L3040" s="229" t="s">
        <v>19529</v>
      </c>
      <c r="M3040" s="230"/>
    </row>
    <row r="3041" spans="2:13" ht="15" customHeight="1">
      <c r="B3041" s="228">
        <v>6126</v>
      </c>
      <c r="C3041" s="229" t="s">
        <v>22609</v>
      </c>
      <c r="D3041" s="160" t="s">
        <v>22610</v>
      </c>
      <c r="E3041" s="246" t="s">
        <v>133</v>
      </c>
      <c r="F3041" s="160" t="s">
        <v>134</v>
      </c>
      <c r="G3041" s="229" t="s">
        <v>182</v>
      </c>
      <c r="H3041" s="230">
        <v>1</v>
      </c>
      <c r="I3041" s="230">
        <v>2</v>
      </c>
      <c r="J3041" s="230" t="s">
        <v>19541</v>
      </c>
      <c r="K3041" s="238" t="s">
        <v>19064</v>
      </c>
      <c r="L3041" s="229" t="s">
        <v>19529</v>
      </c>
      <c r="M3041" s="230"/>
    </row>
    <row r="3042" spans="2:13" ht="15" customHeight="1">
      <c r="B3042" s="228">
        <v>6163</v>
      </c>
      <c r="C3042" s="229" t="s">
        <v>22611</v>
      </c>
      <c r="D3042" s="160" t="s">
        <v>22612</v>
      </c>
      <c r="E3042" s="246" t="s">
        <v>133</v>
      </c>
      <c r="F3042" s="160" t="s">
        <v>134</v>
      </c>
      <c r="G3042" s="229" t="s">
        <v>182</v>
      </c>
      <c r="H3042" s="230">
        <v>5</v>
      </c>
      <c r="I3042" s="230">
        <v>60</v>
      </c>
      <c r="J3042" s="230" t="s">
        <v>21258</v>
      </c>
      <c r="K3042" s="238" t="s">
        <v>19064</v>
      </c>
      <c r="L3042" s="229" t="s">
        <v>22601</v>
      </c>
      <c r="M3042" s="230"/>
    </row>
    <row r="3043" spans="2:13" ht="15" customHeight="1">
      <c r="B3043" s="228">
        <v>5716</v>
      </c>
      <c r="C3043" s="229" t="s">
        <v>22613</v>
      </c>
      <c r="D3043" s="160" t="s">
        <v>22614</v>
      </c>
      <c r="E3043" s="246" t="s">
        <v>133</v>
      </c>
      <c r="F3043" s="160" t="s">
        <v>134</v>
      </c>
      <c r="G3043" s="229" t="s">
        <v>182</v>
      </c>
      <c r="H3043" s="230">
        <v>3</v>
      </c>
      <c r="I3043" s="230">
        <v>9</v>
      </c>
      <c r="J3043" s="230" t="s">
        <v>22615</v>
      </c>
      <c r="K3043" s="238" t="s">
        <v>19064</v>
      </c>
      <c r="L3043" s="229" t="s">
        <v>21123</v>
      </c>
      <c r="M3043" s="230"/>
    </row>
    <row r="3044" spans="2:13" ht="15" customHeight="1">
      <c r="B3044" s="228">
        <v>5293</v>
      </c>
      <c r="C3044" s="229" t="s">
        <v>22616</v>
      </c>
      <c r="D3044" s="160" t="s">
        <v>22617</v>
      </c>
      <c r="E3044" s="246" t="s">
        <v>133</v>
      </c>
      <c r="F3044" s="160" t="s">
        <v>134</v>
      </c>
      <c r="G3044" s="229" t="s">
        <v>182</v>
      </c>
      <c r="H3044" s="230">
        <v>3</v>
      </c>
      <c r="I3044" s="230">
        <v>9</v>
      </c>
      <c r="J3044" s="230" t="s">
        <v>20145</v>
      </c>
      <c r="K3044" s="238" t="s">
        <v>19064</v>
      </c>
      <c r="L3044" s="229" t="s">
        <v>21123</v>
      </c>
      <c r="M3044" s="230"/>
    </row>
    <row r="3045" spans="2:13" ht="15" customHeight="1">
      <c r="B3045" s="228">
        <v>5294</v>
      </c>
      <c r="C3045" s="229" t="s">
        <v>22618</v>
      </c>
      <c r="D3045" s="160" t="s">
        <v>22619</v>
      </c>
      <c r="E3045" s="246" t="s">
        <v>133</v>
      </c>
      <c r="F3045" s="160" t="s">
        <v>134</v>
      </c>
      <c r="G3045" s="229" t="s">
        <v>182</v>
      </c>
      <c r="H3045" s="230">
        <v>2</v>
      </c>
      <c r="I3045" s="230">
        <v>20</v>
      </c>
      <c r="J3045" s="230" t="s">
        <v>20145</v>
      </c>
      <c r="K3045" s="238" t="s">
        <v>19064</v>
      </c>
      <c r="L3045" s="229" t="s">
        <v>21123</v>
      </c>
      <c r="M3045" s="230"/>
    </row>
    <row r="3046" spans="2:13" ht="15" customHeight="1">
      <c r="B3046" s="228">
        <v>5295</v>
      </c>
      <c r="C3046" s="229" t="s">
        <v>22620</v>
      </c>
      <c r="D3046" s="160" t="s">
        <v>22621</v>
      </c>
      <c r="E3046" s="246" t="s">
        <v>133</v>
      </c>
      <c r="F3046" s="160" t="s">
        <v>134</v>
      </c>
      <c r="G3046" s="229" t="s">
        <v>182</v>
      </c>
      <c r="H3046" s="230">
        <v>3</v>
      </c>
      <c r="I3046" s="230">
        <v>18</v>
      </c>
      <c r="J3046" s="230" t="s">
        <v>20145</v>
      </c>
      <c r="K3046" s="238" t="s">
        <v>19064</v>
      </c>
      <c r="L3046" s="229" t="s">
        <v>21123</v>
      </c>
      <c r="M3046" s="230"/>
    </row>
    <row r="3047" spans="2:13" ht="15" customHeight="1">
      <c r="B3047" s="228">
        <v>5436</v>
      </c>
      <c r="C3047" s="229" t="s">
        <v>22622</v>
      </c>
      <c r="D3047" s="160" t="s">
        <v>22623</v>
      </c>
      <c r="E3047" s="246" t="s">
        <v>133</v>
      </c>
      <c r="F3047" s="160" t="s">
        <v>134</v>
      </c>
      <c r="G3047" s="229" t="s">
        <v>182</v>
      </c>
      <c r="H3047" s="230">
        <v>10</v>
      </c>
      <c r="I3047" s="230">
        <v>50</v>
      </c>
      <c r="J3047" s="230" t="s">
        <v>20145</v>
      </c>
      <c r="K3047" s="238" t="s">
        <v>19064</v>
      </c>
      <c r="L3047" s="229" t="s">
        <v>21123</v>
      </c>
      <c r="M3047" s="230"/>
    </row>
    <row r="3048" spans="2:13" ht="15" customHeight="1">
      <c r="B3048" s="228">
        <v>5297</v>
      </c>
      <c r="C3048" s="229" t="s">
        <v>22624</v>
      </c>
      <c r="D3048" s="160" t="s">
        <v>22625</v>
      </c>
      <c r="E3048" s="246" t="s">
        <v>133</v>
      </c>
      <c r="F3048" s="160" t="s">
        <v>134</v>
      </c>
      <c r="G3048" s="229" t="s">
        <v>182</v>
      </c>
      <c r="H3048" s="230">
        <v>10</v>
      </c>
      <c r="I3048" s="230">
        <v>30</v>
      </c>
      <c r="J3048" s="230" t="s">
        <v>20145</v>
      </c>
      <c r="K3048" s="238" t="s">
        <v>19064</v>
      </c>
      <c r="L3048" s="229" t="s">
        <v>21123</v>
      </c>
      <c r="M3048" s="230"/>
    </row>
    <row r="3049" spans="2:13" ht="15" customHeight="1">
      <c r="B3049" s="228">
        <v>5298</v>
      </c>
      <c r="C3049" s="229" t="s">
        <v>22626</v>
      </c>
      <c r="D3049" s="160" t="s">
        <v>22627</v>
      </c>
      <c r="E3049" s="246" t="s">
        <v>133</v>
      </c>
      <c r="F3049" s="160" t="s">
        <v>134</v>
      </c>
      <c r="G3049" s="229" t="s">
        <v>182</v>
      </c>
      <c r="H3049" s="230">
        <v>3</v>
      </c>
      <c r="I3049" s="230">
        <v>30</v>
      </c>
      <c r="J3049" s="230" t="s">
        <v>20145</v>
      </c>
      <c r="K3049" s="238" t="s">
        <v>19064</v>
      </c>
      <c r="L3049" s="229" t="s">
        <v>21123</v>
      </c>
      <c r="M3049" s="230"/>
    </row>
    <row r="3050" spans="2:13" ht="15" customHeight="1">
      <c r="B3050" s="228">
        <v>5299</v>
      </c>
      <c r="C3050" s="229" t="s">
        <v>22628</v>
      </c>
      <c r="D3050" s="160" t="s">
        <v>22629</v>
      </c>
      <c r="E3050" s="246" t="s">
        <v>133</v>
      </c>
      <c r="F3050" s="160" t="s">
        <v>134</v>
      </c>
      <c r="G3050" s="229" t="s">
        <v>182</v>
      </c>
      <c r="H3050" s="230">
        <v>10</v>
      </c>
      <c r="I3050" s="230">
        <v>80</v>
      </c>
      <c r="J3050" s="230" t="s">
        <v>20145</v>
      </c>
      <c r="K3050" s="238" t="s">
        <v>19064</v>
      </c>
      <c r="L3050" s="229" t="s">
        <v>21123</v>
      </c>
      <c r="M3050" s="230"/>
    </row>
    <row r="3051" spans="2:13" ht="15" customHeight="1">
      <c r="B3051" s="228">
        <v>5488</v>
      </c>
      <c r="C3051" s="229" t="s">
        <v>22630</v>
      </c>
      <c r="D3051" s="160" t="s">
        <v>22631</v>
      </c>
      <c r="E3051" s="246" t="s">
        <v>133</v>
      </c>
      <c r="F3051" s="160" t="s">
        <v>134</v>
      </c>
      <c r="G3051" s="229" t="s">
        <v>182</v>
      </c>
      <c r="H3051" s="230">
        <v>1</v>
      </c>
      <c r="I3051" s="230">
        <v>2</v>
      </c>
      <c r="J3051" s="230" t="s">
        <v>19322</v>
      </c>
      <c r="K3051" s="238" t="s">
        <v>19064</v>
      </c>
      <c r="L3051" s="229" t="s">
        <v>22632</v>
      </c>
      <c r="M3051" s="230"/>
    </row>
    <row r="3052" spans="2:13" ht="15" customHeight="1">
      <c r="B3052" s="228">
        <v>5478</v>
      </c>
      <c r="C3052" s="229" t="s">
        <v>22633</v>
      </c>
      <c r="D3052" s="160" t="s">
        <v>22634</v>
      </c>
      <c r="E3052" s="246" t="s">
        <v>133</v>
      </c>
      <c r="F3052" s="160" t="s">
        <v>134</v>
      </c>
      <c r="G3052" s="229" t="s">
        <v>182</v>
      </c>
      <c r="H3052" s="230">
        <v>1</v>
      </c>
      <c r="I3052" s="230">
        <v>2</v>
      </c>
      <c r="J3052" s="230" t="s">
        <v>21902</v>
      </c>
      <c r="K3052" s="238" t="s">
        <v>19064</v>
      </c>
      <c r="L3052" s="229" t="s">
        <v>22632</v>
      </c>
      <c r="M3052" s="230"/>
    </row>
    <row r="3053" spans="2:13" ht="15" customHeight="1">
      <c r="B3053" s="228">
        <v>5479</v>
      </c>
      <c r="C3053" s="229" t="s">
        <v>22635</v>
      </c>
      <c r="D3053" s="160" t="s">
        <v>22636</v>
      </c>
      <c r="E3053" s="246" t="s">
        <v>133</v>
      </c>
      <c r="F3053" s="160" t="s">
        <v>134</v>
      </c>
      <c r="G3053" s="229" t="s">
        <v>182</v>
      </c>
      <c r="H3053" s="230">
        <v>1</v>
      </c>
      <c r="I3053" s="230">
        <v>2</v>
      </c>
      <c r="J3053" s="230" t="s">
        <v>21902</v>
      </c>
      <c r="K3053" s="238" t="s">
        <v>19064</v>
      </c>
      <c r="L3053" s="229" t="s">
        <v>22632</v>
      </c>
      <c r="M3053" s="230"/>
    </row>
    <row r="3054" spans="2:13" ht="15" customHeight="1">
      <c r="B3054" s="228">
        <v>5486</v>
      </c>
      <c r="C3054" s="229" t="s">
        <v>22637</v>
      </c>
      <c r="D3054" s="160" t="s">
        <v>22638</v>
      </c>
      <c r="E3054" s="246" t="s">
        <v>133</v>
      </c>
      <c r="F3054" s="160" t="s">
        <v>134</v>
      </c>
      <c r="G3054" s="229" t="s">
        <v>182</v>
      </c>
      <c r="H3054" s="230">
        <v>1</v>
      </c>
      <c r="I3054" s="230">
        <v>2</v>
      </c>
      <c r="J3054" s="230" t="s">
        <v>21595</v>
      </c>
      <c r="K3054" s="238" t="s">
        <v>19064</v>
      </c>
      <c r="L3054" s="229" t="s">
        <v>22632</v>
      </c>
      <c r="M3054" s="230"/>
    </row>
    <row r="3055" spans="2:13" ht="15" customHeight="1">
      <c r="B3055" s="228">
        <v>5487</v>
      </c>
      <c r="C3055" s="229" t="s">
        <v>22639</v>
      </c>
      <c r="D3055" s="160" t="s">
        <v>22640</v>
      </c>
      <c r="E3055" s="246" t="s">
        <v>133</v>
      </c>
      <c r="F3055" s="160" t="s">
        <v>134</v>
      </c>
      <c r="G3055" s="229" t="s">
        <v>182</v>
      </c>
      <c r="H3055" s="230">
        <v>1</v>
      </c>
      <c r="I3055" s="230">
        <v>2</v>
      </c>
      <c r="J3055" s="230" t="s">
        <v>19322</v>
      </c>
      <c r="K3055" s="238" t="s">
        <v>19064</v>
      </c>
      <c r="L3055" s="229" t="s">
        <v>22632</v>
      </c>
      <c r="M3055" s="230"/>
    </row>
    <row r="3056" spans="2:13" ht="15" customHeight="1">
      <c r="B3056" s="228">
        <v>5489</v>
      </c>
      <c r="C3056" s="229" t="s">
        <v>22641</v>
      </c>
      <c r="D3056" s="160" t="s">
        <v>22642</v>
      </c>
      <c r="E3056" s="246" t="s">
        <v>133</v>
      </c>
      <c r="F3056" s="160" t="s">
        <v>134</v>
      </c>
      <c r="G3056" s="229" t="s">
        <v>182</v>
      </c>
      <c r="H3056" s="230">
        <v>1</v>
      </c>
      <c r="I3056" s="230">
        <v>2</v>
      </c>
      <c r="J3056" s="230" t="s">
        <v>19322</v>
      </c>
      <c r="K3056" s="238" t="s">
        <v>19064</v>
      </c>
      <c r="L3056" s="229" t="s">
        <v>22632</v>
      </c>
      <c r="M3056" s="230"/>
    </row>
    <row r="3057" spans="2:13" ht="15" customHeight="1">
      <c r="B3057" s="228">
        <v>6410</v>
      </c>
      <c r="C3057" s="229" t="s">
        <v>22643</v>
      </c>
      <c r="D3057" s="160" t="s">
        <v>22644</v>
      </c>
      <c r="E3057" s="246" t="s">
        <v>133</v>
      </c>
      <c r="F3057" s="160" t="s">
        <v>134</v>
      </c>
      <c r="G3057" s="229" t="s">
        <v>182</v>
      </c>
      <c r="H3057" s="230">
        <v>1</v>
      </c>
      <c r="I3057" s="230">
        <v>2</v>
      </c>
      <c r="J3057" s="230" t="s">
        <v>19646</v>
      </c>
      <c r="K3057" s="238" t="s">
        <v>19064</v>
      </c>
      <c r="L3057" s="229" t="s">
        <v>22632</v>
      </c>
      <c r="M3057" s="230"/>
    </row>
    <row r="3058" spans="2:13" ht="15" customHeight="1">
      <c r="B3058" s="228">
        <v>6411</v>
      </c>
      <c r="C3058" s="229" t="s">
        <v>22645</v>
      </c>
      <c r="D3058" s="160" t="s">
        <v>22646</v>
      </c>
      <c r="E3058" s="246" t="s">
        <v>133</v>
      </c>
      <c r="F3058" s="160" t="s">
        <v>134</v>
      </c>
      <c r="G3058" s="229" t="s">
        <v>182</v>
      </c>
      <c r="H3058" s="230">
        <v>1</v>
      </c>
      <c r="I3058" s="230">
        <v>2</v>
      </c>
      <c r="J3058" s="230" t="s">
        <v>19646</v>
      </c>
      <c r="K3058" s="238" t="s">
        <v>19064</v>
      </c>
      <c r="L3058" s="229" t="s">
        <v>22632</v>
      </c>
      <c r="M3058" s="230"/>
    </row>
    <row r="3059" spans="2:13" ht="15" customHeight="1">
      <c r="B3059" s="228">
        <v>5480</v>
      </c>
      <c r="C3059" s="229" t="s">
        <v>22647</v>
      </c>
      <c r="D3059" s="160" t="s">
        <v>22648</v>
      </c>
      <c r="E3059" s="246" t="s">
        <v>133</v>
      </c>
      <c r="F3059" s="160" t="s">
        <v>134</v>
      </c>
      <c r="G3059" s="229" t="s">
        <v>182</v>
      </c>
      <c r="H3059" s="230">
        <v>1</v>
      </c>
      <c r="I3059" s="230">
        <v>2</v>
      </c>
      <c r="J3059" s="230" t="s">
        <v>21902</v>
      </c>
      <c r="K3059" s="238" t="s">
        <v>19064</v>
      </c>
      <c r="L3059" s="229" t="s">
        <v>22632</v>
      </c>
      <c r="M3059" s="230"/>
    </row>
    <row r="3060" spans="2:13" ht="15" customHeight="1">
      <c r="B3060" s="228">
        <v>6412</v>
      </c>
      <c r="C3060" s="229" t="s">
        <v>22649</v>
      </c>
      <c r="D3060" s="160" t="s">
        <v>22650</v>
      </c>
      <c r="E3060" s="246" t="s">
        <v>133</v>
      </c>
      <c r="F3060" s="160" t="s">
        <v>134</v>
      </c>
      <c r="G3060" s="229" t="s">
        <v>182</v>
      </c>
      <c r="H3060" s="230">
        <v>1</v>
      </c>
      <c r="I3060" s="230">
        <v>2</v>
      </c>
      <c r="J3060" s="230" t="s">
        <v>19646</v>
      </c>
      <c r="K3060" s="238" t="s">
        <v>19064</v>
      </c>
      <c r="L3060" s="229" t="s">
        <v>22632</v>
      </c>
      <c r="M3060" s="230"/>
    </row>
    <row r="3061" spans="2:13" ht="15" customHeight="1">
      <c r="B3061" s="228">
        <v>5483</v>
      </c>
      <c r="C3061" s="229" t="s">
        <v>22651</v>
      </c>
      <c r="D3061" s="160" t="s">
        <v>22652</v>
      </c>
      <c r="E3061" s="246" t="s">
        <v>133</v>
      </c>
      <c r="F3061" s="160" t="s">
        <v>134</v>
      </c>
      <c r="G3061" s="229" t="s">
        <v>182</v>
      </c>
      <c r="H3061" s="230">
        <v>2</v>
      </c>
      <c r="I3061" s="230">
        <v>4</v>
      </c>
      <c r="J3061" s="230" t="s">
        <v>22653</v>
      </c>
      <c r="K3061" s="238" t="s">
        <v>19064</v>
      </c>
      <c r="L3061" s="229" t="s">
        <v>22632</v>
      </c>
      <c r="M3061" s="230"/>
    </row>
    <row r="3062" spans="2:13" ht="15" customHeight="1">
      <c r="B3062" s="228">
        <v>5712</v>
      </c>
      <c r="C3062" s="229" t="s">
        <v>22654</v>
      </c>
      <c r="D3062" s="160" t="s">
        <v>22655</v>
      </c>
      <c r="E3062" s="246" t="s">
        <v>133</v>
      </c>
      <c r="F3062" s="160" t="s">
        <v>134</v>
      </c>
      <c r="G3062" s="229" t="s">
        <v>182</v>
      </c>
      <c r="H3062" s="230">
        <v>1</v>
      </c>
      <c r="I3062" s="230">
        <v>2</v>
      </c>
      <c r="J3062" s="230" t="s">
        <v>21902</v>
      </c>
      <c r="K3062" s="238" t="s">
        <v>19064</v>
      </c>
      <c r="L3062" s="229" t="s">
        <v>22632</v>
      </c>
      <c r="M3062" s="230"/>
    </row>
    <row r="3063" spans="2:13" ht="15" customHeight="1">
      <c r="B3063" s="228">
        <v>5475</v>
      </c>
      <c r="C3063" s="229" t="s">
        <v>22656</v>
      </c>
      <c r="D3063" s="160" t="s">
        <v>22657</v>
      </c>
      <c r="E3063" s="246" t="s">
        <v>133</v>
      </c>
      <c r="F3063" s="160" t="s">
        <v>134</v>
      </c>
      <c r="G3063" s="229" t="s">
        <v>182</v>
      </c>
      <c r="H3063" s="230">
        <v>2</v>
      </c>
      <c r="I3063" s="230">
        <v>6</v>
      </c>
      <c r="J3063" s="230" t="s">
        <v>22653</v>
      </c>
      <c r="K3063" s="238" t="s">
        <v>19064</v>
      </c>
      <c r="L3063" s="229" t="s">
        <v>22632</v>
      </c>
      <c r="M3063" s="230"/>
    </row>
    <row r="3064" spans="2:13" ht="15" customHeight="1">
      <c r="B3064" s="228">
        <v>5481</v>
      </c>
      <c r="C3064" s="229" t="s">
        <v>22658</v>
      </c>
      <c r="D3064" s="160" t="s">
        <v>22659</v>
      </c>
      <c r="E3064" s="246" t="s">
        <v>133</v>
      </c>
      <c r="F3064" s="160" t="s">
        <v>134</v>
      </c>
      <c r="G3064" s="229" t="s">
        <v>182</v>
      </c>
      <c r="H3064" s="230">
        <v>2</v>
      </c>
      <c r="I3064" s="230">
        <v>4</v>
      </c>
      <c r="J3064" s="230" t="s">
        <v>21902</v>
      </c>
      <c r="K3064" s="238" t="s">
        <v>19064</v>
      </c>
      <c r="L3064" s="229" t="s">
        <v>22632</v>
      </c>
      <c r="M3064" s="230"/>
    </row>
    <row r="3065" spans="2:13" ht="15" customHeight="1">
      <c r="B3065" s="228">
        <v>5474</v>
      </c>
      <c r="C3065" s="229" t="s">
        <v>22660</v>
      </c>
      <c r="D3065" s="160" t="s">
        <v>22661</v>
      </c>
      <c r="E3065" s="246" t="s">
        <v>133</v>
      </c>
      <c r="F3065" s="160" t="s">
        <v>134</v>
      </c>
      <c r="G3065" s="229" t="s">
        <v>182</v>
      </c>
      <c r="H3065" s="230">
        <v>2</v>
      </c>
      <c r="I3065" s="230">
        <v>4</v>
      </c>
      <c r="J3065" s="230" t="s">
        <v>22653</v>
      </c>
      <c r="K3065" s="238" t="s">
        <v>19064</v>
      </c>
      <c r="L3065" s="229" t="s">
        <v>22632</v>
      </c>
      <c r="M3065" s="230"/>
    </row>
    <row r="3066" spans="2:13" ht="15" customHeight="1">
      <c r="B3066" s="228">
        <v>5477</v>
      </c>
      <c r="C3066" s="229" t="s">
        <v>22662</v>
      </c>
      <c r="D3066" s="160" t="s">
        <v>22663</v>
      </c>
      <c r="E3066" s="246" t="s">
        <v>133</v>
      </c>
      <c r="F3066" s="160" t="s">
        <v>134</v>
      </c>
      <c r="G3066" s="229" t="s">
        <v>182</v>
      </c>
      <c r="H3066" s="230">
        <v>3</v>
      </c>
      <c r="I3066" s="230">
        <v>9</v>
      </c>
      <c r="J3066" s="230" t="s">
        <v>22653</v>
      </c>
      <c r="K3066" s="238" t="s">
        <v>19064</v>
      </c>
      <c r="L3066" s="229" t="s">
        <v>22632</v>
      </c>
      <c r="M3066" s="230"/>
    </row>
    <row r="3067" spans="2:13" ht="15" customHeight="1">
      <c r="B3067" s="228">
        <v>5485</v>
      </c>
      <c r="C3067" s="229" t="s">
        <v>22664</v>
      </c>
      <c r="D3067" s="160" t="s">
        <v>22665</v>
      </c>
      <c r="E3067" s="246" t="s">
        <v>133</v>
      </c>
      <c r="F3067" s="160" t="s">
        <v>134</v>
      </c>
      <c r="G3067" s="229" t="s">
        <v>182</v>
      </c>
      <c r="H3067" s="230">
        <v>3</v>
      </c>
      <c r="I3067" s="230">
        <v>6</v>
      </c>
      <c r="J3067" s="230" t="s">
        <v>21902</v>
      </c>
      <c r="K3067" s="238" t="s">
        <v>19064</v>
      </c>
      <c r="L3067" s="229" t="s">
        <v>22632</v>
      </c>
      <c r="M3067" s="230"/>
    </row>
    <row r="3068" spans="2:13" ht="15" customHeight="1">
      <c r="B3068" s="228">
        <v>5190</v>
      </c>
      <c r="C3068" s="229" t="s">
        <v>22666</v>
      </c>
      <c r="D3068" s="160" t="s">
        <v>22667</v>
      </c>
      <c r="E3068" s="246" t="s">
        <v>133</v>
      </c>
      <c r="F3068" s="160" t="s">
        <v>134</v>
      </c>
      <c r="G3068" s="229" t="s">
        <v>182</v>
      </c>
      <c r="H3068" s="230">
        <v>5</v>
      </c>
      <c r="I3068" s="230">
        <v>15</v>
      </c>
      <c r="J3068" s="230" t="s">
        <v>19288</v>
      </c>
      <c r="K3068" s="238" t="s">
        <v>19064</v>
      </c>
      <c r="L3068" s="229"/>
      <c r="M3068" s="230"/>
    </row>
    <row r="3069" spans="2:13" ht="15" customHeight="1">
      <c r="B3069" s="228">
        <v>5275</v>
      </c>
      <c r="C3069" s="229" t="s">
        <v>22668</v>
      </c>
      <c r="D3069" s="160" t="s">
        <v>22669</v>
      </c>
      <c r="E3069" s="246" t="s">
        <v>133</v>
      </c>
      <c r="F3069" s="160" t="s">
        <v>134</v>
      </c>
      <c r="G3069" s="229" t="s">
        <v>182</v>
      </c>
      <c r="H3069" s="230">
        <v>5</v>
      </c>
      <c r="I3069" s="230">
        <v>15</v>
      </c>
      <c r="J3069" s="230" t="s">
        <v>19540</v>
      </c>
      <c r="K3069" s="238" t="s">
        <v>19064</v>
      </c>
      <c r="L3069" s="229"/>
      <c r="M3069" s="230"/>
    </row>
    <row r="3070" spans="2:13" ht="15" customHeight="1">
      <c r="B3070" s="228">
        <v>5451</v>
      </c>
      <c r="C3070" s="229" t="s">
        <v>22670</v>
      </c>
      <c r="D3070" s="160" t="s">
        <v>22671</v>
      </c>
      <c r="E3070" s="246" t="s">
        <v>133</v>
      </c>
      <c r="F3070" s="160" t="s">
        <v>134</v>
      </c>
      <c r="G3070" s="229" t="s">
        <v>182</v>
      </c>
      <c r="H3070" s="230">
        <v>1</v>
      </c>
      <c r="I3070" s="230">
        <v>2</v>
      </c>
      <c r="J3070" s="230" t="s">
        <v>19076</v>
      </c>
      <c r="K3070" s="238" t="s">
        <v>19064</v>
      </c>
      <c r="L3070" s="229" t="s">
        <v>22672</v>
      </c>
      <c r="M3070" s="230"/>
    </row>
    <row r="3071" spans="2:13" ht="15" customHeight="1">
      <c r="B3071" s="228"/>
      <c r="C3071" s="229" t="s">
        <v>22673</v>
      </c>
      <c r="D3071" s="160" t="s">
        <v>22674</v>
      </c>
      <c r="E3071" s="246" t="s">
        <v>133</v>
      </c>
      <c r="F3071" s="160" t="s">
        <v>134</v>
      </c>
      <c r="G3071" s="229" t="s">
        <v>182</v>
      </c>
      <c r="H3071" s="230">
        <v>10</v>
      </c>
      <c r="I3071" s="230">
        <v>30</v>
      </c>
      <c r="J3071" s="230" t="s">
        <v>19531</v>
      </c>
      <c r="K3071" s="238" t="s">
        <v>19064</v>
      </c>
      <c r="L3071" s="229"/>
      <c r="M3071" s="230"/>
    </row>
    <row r="3072" spans="2:13" ht="15" customHeight="1">
      <c r="B3072" s="228"/>
      <c r="C3072" s="229" t="s">
        <v>22675</v>
      </c>
      <c r="D3072" s="160" t="s">
        <v>22676</v>
      </c>
      <c r="E3072" s="246" t="s">
        <v>133</v>
      </c>
      <c r="F3072" s="160" t="s">
        <v>134</v>
      </c>
      <c r="G3072" s="229" t="s">
        <v>182</v>
      </c>
      <c r="H3072" s="230">
        <v>2</v>
      </c>
      <c r="I3072" s="230">
        <v>8</v>
      </c>
      <c r="J3072" s="230" t="s">
        <v>19531</v>
      </c>
      <c r="K3072" s="238" t="s">
        <v>19064</v>
      </c>
      <c r="L3072" s="229" t="s">
        <v>21941</v>
      </c>
      <c r="M3072" s="230"/>
    </row>
    <row r="3073" spans="2:16" ht="15" customHeight="1">
      <c r="B3073" s="228">
        <v>5385</v>
      </c>
      <c r="C3073" s="229" t="s">
        <v>22677</v>
      </c>
      <c r="D3073" s="160" t="s">
        <v>22678</v>
      </c>
      <c r="E3073" s="246" t="s">
        <v>133</v>
      </c>
      <c r="F3073" s="160" t="s">
        <v>134</v>
      </c>
      <c r="G3073" s="229" t="s">
        <v>182</v>
      </c>
      <c r="H3073" s="230">
        <v>10</v>
      </c>
      <c r="I3073" s="230">
        <v>100</v>
      </c>
      <c r="J3073" s="230" t="s">
        <v>21896</v>
      </c>
      <c r="K3073" s="238" t="s">
        <v>19064</v>
      </c>
      <c r="L3073" s="229" t="s">
        <v>22604</v>
      </c>
      <c r="M3073" s="230"/>
    </row>
    <row r="3074" spans="2:16" ht="15" customHeight="1">
      <c r="B3074" s="228">
        <v>5753</v>
      </c>
      <c r="C3074" s="229" t="s">
        <v>22679</v>
      </c>
      <c r="D3074" s="160" t="s">
        <v>22680</v>
      </c>
      <c r="E3074" s="246" t="s">
        <v>133</v>
      </c>
      <c r="F3074" s="160" t="s">
        <v>134</v>
      </c>
      <c r="G3074" s="229" t="s">
        <v>182</v>
      </c>
      <c r="H3074" s="230">
        <v>1</v>
      </c>
      <c r="I3074" s="230">
        <v>2</v>
      </c>
      <c r="J3074" s="230" t="s">
        <v>22681</v>
      </c>
      <c r="K3074" s="238" t="s">
        <v>19064</v>
      </c>
      <c r="L3074" s="229" t="s">
        <v>22682</v>
      </c>
      <c r="M3074" s="230"/>
    </row>
    <row r="3075" spans="2:16" ht="15" customHeight="1">
      <c r="B3075" s="228">
        <v>5757</v>
      </c>
      <c r="C3075" s="229" t="s">
        <v>22683</v>
      </c>
      <c r="D3075" s="160" t="s">
        <v>22684</v>
      </c>
      <c r="E3075" s="246" t="s">
        <v>133</v>
      </c>
      <c r="F3075" s="160" t="s">
        <v>134</v>
      </c>
      <c r="G3075" s="229" t="s">
        <v>182</v>
      </c>
      <c r="H3075" s="230">
        <v>1</v>
      </c>
      <c r="I3075" s="230">
        <v>2</v>
      </c>
      <c r="J3075" s="230" t="s">
        <v>19486</v>
      </c>
      <c r="K3075" s="238" t="s">
        <v>19064</v>
      </c>
      <c r="L3075" s="229" t="s">
        <v>22682</v>
      </c>
      <c r="M3075" s="230"/>
    </row>
    <row r="3076" spans="2:16" ht="15" customHeight="1">
      <c r="B3076" s="228">
        <v>5758</v>
      </c>
      <c r="C3076" s="229" t="s">
        <v>22685</v>
      </c>
      <c r="D3076" s="160" t="s">
        <v>22686</v>
      </c>
      <c r="E3076" s="246" t="s">
        <v>133</v>
      </c>
      <c r="F3076" s="160" t="s">
        <v>134</v>
      </c>
      <c r="G3076" s="229" t="s">
        <v>182</v>
      </c>
      <c r="H3076" s="230">
        <v>1</v>
      </c>
      <c r="I3076" s="230">
        <v>2</v>
      </c>
      <c r="J3076" s="230" t="s">
        <v>22681</v>
      </c>
      <c r="K3076" s="238" t="s">
        <v>19064</v>
      </c>
      <c r="L3076" s="229" t="s">
        <v>22682</v>
      </c>
      <c r="M3076" s="230"/>
    </row>
    <row r="3077" spans="2:16" ht="15" customHeight="1">
      <c r="B3077" s="228">
        <v>5756</v>
      </c>
      <c r="C3077" s="229" t="s">
        <v>22687</v>
      </c>
      <c r="D3077" s="160" t="s">
        <v>22688</v>
      </c>
      <c r="E3077" s="246" t="s">
        <v>133</v>
      </c>
      <c r="F3077" s="160" t="s">
        <v>134</v>
      </c>
      <c r="G3077" s="229" t="s">
        <v>182</v>
      </c>
      <c r="H3077" s="230">
        <v>1</v>
      </c>
      <c r="I3077" s="230">
        <v>2</v>
      </c>
      <c r="J3077" s="230" t="s">
        <v>22681</v>
      </c>
      <c r="K3077" s="238" t="s">
        <v>19064</v>
      </c>
      <c r="L3077" s="229" t="s">
        <v>22682</v>
      </c>
      <c r="M3077" s="230"/>
    </row>
    <row r="3078" spans="2:16" ht="15" customHeight="1">
      <c r="B3078" s="228">
        <v>5750</v>
      </c>
      <c r="C3078" s="229" t="s">
        <v>22689</v>
      </c>
      <c r="D3078" s="160" t="s">
        <v>22690</v>
      </c>
      <c r="E3078" s="246" t="s">
        <v>133</v>
      </c>
      <c r="F3078" s="160" t="s">
        <v>134</v>
      </c>
      <c r="G3078" s="229" t="s">
        <v>182</v>
      </c>
      <c r="H3078" s="230">
        <v>1</v>
      </c>
      <c r="I3078" s="230">
        <v>2</v>
      </c>
      <c r="J3078" s="230" t="s">
        <v>19486</v>
      </c>
      <c r="K3078" s="238" t="s">
        <v>19064</v>
      </c>
      <c r="L3078" s="229" t="s">
        <v>22682</v>
      </c>
      <c r="M3078" s="230"/>
    </row>
    <row r="3079" spans="2:16" ht="15" customHeight="1">
      <c r="B3079" s="228">
        <v>5751</v>
      </c>
      <c r="C3079" s="229" t="s">
        <v>22691</v>
      </c>
      <c r="D3079" s="160" t="s">
        <v>22692</v>
      </c>
      <c r="E3079" s="246" t="s">
        <v>133</v>
      </c>
      <c r="F3079" s="160" t="s">
        <v>134</v>
      </c>
      <c r="G3079" s="229" t="s">
        <v>182</v>
      </c>
      <c r="H3079" s="230">
        <v>1</v>
      </c>
      <c r="I3079" s="230">
        <v>2</v>
      </c>
      <c r="J3079" s="230" t="s">
        <v>22681</v>
      </c>
      <c r="K3079" s="238" t="s">
        <v>19064</v>
      </c>
      <c r="L3079" s="229" t="s">
        <v>22682</v>
      </c>
      <c r="M3079" s="230"/>
    </row>
    <row r="3080" spans="2:16" ht="15" customHeight="1">
      <c r="B3080" s="228"/>
      <c r="C3080" s="229" t="s">
        <v>22693</v>
      </c>
      <c r="D3080" s="160" t="s">
        <v>22694</v>
      </c>
      <c r="E3080" s="246" t="s">
        <v>133</v>
      </c>
      <c r="F3080" s="160" t="s">
        <v>134</v>
      </c>
      <c r="G3080" s="229" t="s">
        <v>182</v>
      </c>
      <c r="H3080" s="230">
        <v>1</v>
      </c>
      <c r="I3080" s="230">
        <v>2</v>
      </c>
      <c r="J3080" s="230"/>
      <c r="K3080" s="238" t="s">
        <v>19064</v>
      </c>
      <c r="L3080" s="229" t="s">
        <v>19206</v>
      </c>
      <c r="M3080" s="230"/>
    </row>
    <row r="3081" spans="2:16" ht="15" customHeight="1">
      <c r="B3081" s="228">
        <v>5697</v>
      </c>
      <c r="C3081" s="229" t="s">
        <v>22695</v>
      </c>
      <c r="D3081" s="160" t="s">
        <v>22696</v>
      </c>
      <c r="E3081" s="246" t="s">
        <v>133</v>
      </c>
      <c r="F3081" s="160" t="s">
        <v>134</v>
      </c>
      <c r="G3081" s="229" t="s">
        <v>182</v>
      </c>
      <c r="H3081" s="230">
        <v>1</v>
      </c>
      <c r="I3081" s="230">
        <v>2</v>
      </c>
      <c r="J3081" s="230" t="s">
        <v>20572</v>
      </c>
      <c r="K3081" s="238" t="s">
        <v>19064</v>
      </c>
      <c r="L3081" s="229" t="s">
        <v>22697</v>
      </c>
      <c r="M3081" s="100"/>
    </row>
    <row r="3082" spans="2:16" ht="15" customHeight="1">
      <c r="B3082" s="228">
        <v>6677</v>
      </c>
      <c r="C3082" s="229" t="s">
        <v>22698</v>
      </c>
      <c r="D3082" s="160" t="s">
        <v>22699</v>
      </c>
      <c r="E3082" s="246" t="s">
        <v>133</v>
      </c>
      <c r="F3082" s="160" t="s">
        <v>134</v>
      </c>
      <c r="G3082" s="229" t="s">
        <v>182</v>
      </c>
      <c r="H3082" s="230">
        <v>1</v>
      </c>
      <c r="I3082" s="230">
        <v>2</v>
      </c>
      <c r="J3082" s="230" t="s">
        <v>19566</v>
      </c>
      <c r="K3082" s="238" t="s">
        <v>19064</v>
      </c>
      <c r="L3082" s="229" t="s">
        <v>22697</v>
      </c>
      <c r="M3082" s="100"/>
    </row>
    <row r="3083" spans="2:16" ht="15" customHeight="1">
      <c r="B3083" s="228">
        <v>5630</v>
      </c>
      <c r="C3083" s="229" t="s">
        <v>22700</v>
      </c>
      <c r="D3083" s="160" t="s">
        <v>22701</v>
      </c>
      <c r="E3083" s="246" t="s">
        <v>133</v>
      </c>
      <c r="F3083" s="160" t="s">
        <v>134</v>
      </c>
      <c r="G3083" s="229" t="s">
        <v>182</v>
      </c>
      <c r="H3083" s="230">
        <v>1</v>
      </c>
      <c r="I3083" s="230">
        <v>2</v>
      </c>
      <c r="J3083" s="230" t="s">
        <v>19566</v>
      </c>
      <c r="K3083" s="238" t="s">
        <v>19064</v>
      </c>
      <c r="L3083" s="229" t="s">
        <v>22697</v>
      </c>
      <c r="M3083" s="100"/>
    </row>
    <row r="3084" spans="2:16" ht="15" customHeight="1">
      <c r="B3084" s="228">
        <v>5642</v>
      </c>
      <c r="C3084" s="229" t="s">
        <v>22702</v>
      </c>
      <c r="D3084" s="160" t="s">
        <v>22703</v>
      </c>
      <c r="E3084" s="246" t="s">
        <v>133</v>
      </c>
      <c r="F3084" s="160" t="s">
        <v>134</v>
      </c>
      <c r="G3084" s="229" t="s">
        <v>182</v>
      </c>
      <c r="H3084" s="230">
        <v>1</v>
      </c>
      <c r="I3084" s="230">
        <v>2</v>
      </c>
      <c r="J3084" s="230" t="s">
        <v>19336</v>
      </c>
      <c r="K3084" s="238" t="s">
        <v>19064</v>
      </c>
      <c r="L3084" s="229" t="s">
        <v>22697</v>
      </c>
      <c r="M3084" s="100"/>
    </row>
    <row r="3085" spans="2:16" ht="15" customHeight="1">
      <c r="B3085" s="228">
        <v>5449</v>
      </c>
      <c r="C3085" s="229" t="s">
        <v>22704</v>
      </c>
      <c r="D3085" s="160" t="s">
        <v>22705</v>
      </c>
      <c r="E3085" s="246" t="s">
        <v>133</v>
      </c>
      <c r="F3085" s="160" t="s">
        <v>134</v>
      </c>
      <c r="G3085" s="229" t="s">
        <v>182</v>
      </c>
      <c r="H3085" s="230">
        <v>1</v>
      </c>
      <c r="I3085" s="230">
        <v>2</v>
      </c>
      <c r="J3085" s="230" t="s">
        <v>19086</v>
      </c>
      <c r="K3085" s="238" t="s">
        <v>19064</v>
      </c>
      <c r="L3085" s="229" t="s">
        <v>22697</v>
      </c>
      <c r="M3085" s="100"/>
    </row>
    <row r="3086" spans="2:16" ht="15" customHeight="1">
      <c r="B3086" s="228">
        <v>5420</v>
      </c>
      <c r="C3086" s="229" t="s">
        <v>22706</v>
      </c>
      <c r="D3086" s="160" t="s">
        <v>22707</v>
      </c>
      <c r="E3086" s="246" t="s">
        <v>133</v>
      </c>
      <c r="F3086" s="160" t="s">
        <v>134</v>
      </c>
      <c r="G3086" s="229" t="s">
        <v>182</v>
      </c>
      <c r="H3086" s="230">
        <v>1</v>
      </c>
      <c r="I3086" s="230">
        <v>2</v>
      </c>
      <c r="J3086" s="230" t="s">
        <v>21469</v>
      </c>
      <c r="K3086" s="238" t="s">
        <v>19064</v>
      </c>
      <c r="L3086" s="229" t="s">
        <v>22697</v>
      </c>
      <c r="M3086" s="100"/>
    </row>
    <row r="3087" spans="2:16" ht="15" customHeight="1">
      <c r="B3087" s="228">
        <v>5633</v>
      </c>
      <c r="C3087" s="229" t="s">
        <v>22708</v>
      </c>
      <c r="D3087" s="160" t="s">
        <v>22709</v>
      </c>
      <c r="E3087" s="246" t="s">
        <v>133</v>
      </c>
      <c r="F3087" s="160" t="s">
        <v>134</v>
      </c>
      <c r="G3087" s="229" t="s">
        <v>182</v>
      </c>
      <c r="H3087" s="230">
        <v>1</v>
      </c>
      <c r="I3087" s="230">
        <v>2</v>
      </c>
      <c r="J3087" s="230" t="s">
        <v>20572</v>
      </c>
      <c r="K3087" s="238" t="s">
        <v>19064</v>
      </c>
      <c r="L3087" s="229" t="s">
        <v>22710</v>
      </c>
      <c r="M3087" s="100"/>
      <c r="N3087" s="95"/>
      <c r="O3087" s="95"/>
      <c r="P3087" s="95"/>
    </row>
    <row r="3088" spans="2:16" ht="15" customHeight="1">
      <c r="B3088" s="228">
        <v>5632</v>
      </c>
      <c r="C3088" s="229" t="s">
        <v>22711</v>
      </c>
      <c r="D3088" s="160" t="s">
        <v>22712</v>
      </c>
      <c r="E3088" s="246" t="s">
        <v>133</v>
      </c>
      <c r="F3088" s="160" t="s">
        <v>134</v>
      </c>
      <c r="G3088" s="229" t="s">
        <v>182</v>
      </c>
      <c r="H3088" s="230">
        <v>1</v>
      </c>
      <c r="I3088" s="230">
        <v>2</v>
      </c>
      <c r="J3088" s="230" t="s">
        <v>20572</v>
      </c>
      <c r="K3088" s="238" t="s">
        <v>19064</v>
      </c>
      <c r="L3088" s="229" t="s">
        <v>22710</v>
      </c>
      <c r="M3088" s="100"/>
      <c r="N3088" s="95"/>
      <c r="O3088" s="95"/>
      <c r="P3088" s="95"/>
    </row>
    <row r="3089" spans="2:16" ht="15" customHeight="1">
      <c r="B3089" s="228">
        <v>5631</v>
      </c>
      <c r="C3089" s="229" t="s">
        <v>22713</v>
      </c>
      <c r="D3089" s="160" t="s">
        <v>22714</v>
      </c>
      <c r="E3089" s="246" t="s">
        <v>133</v>
      </c>
      <c r="F3089" s="160" t="s">
        <v>134</v>
      </c>
      <c r="G3089" s="229" t="s">
        <v>182</v>
      </c>
      <c r="H3089" s="230">
        <v>1</v>
      </c>
      <c r="I3089" s="230">
        <v>2</v>
      </c>
      <c r="J3089" s="230" t="s">
        <v>20572</v>
      </c>
      <c r="K3089" s="238" t="s">
        <v>19064</v>
      </c>
      <c r="L3089" s="229" t="s">
        <v>22710</v>
      </c>
      <c r="M3089" s="100"/>
      <c r="N3089" s="95"/>
      <c r="O3089" s="95"/>
      <c r="P3089" s="95"/>
    </row>
    <row r="3090" spans="2:16" ht="15" customHeight="1">
      <c r="B3090" s="228">
        <v>5381</v>
      </c>
      <c r="C3090" s="229" t="s">
        <v>22715</v>
      </c>
      <c r="D3090" s="160" t="s">
        <v>22716</v>
      </c>
      <c r="E3090" s="246" t="s">
        <v>133</v>
      </c>
      <c r="F3090" s="160" t="s">
        <v>134</v>
      </c>
      <c r="G3090" s="229" t="s">
        <v>182</v>
      </c>
      <c r="H3090" s="230">
        <v>2</v>
      </c>
      <c r="I3090" s="230">
        <v>6</v>
      </c>
      <c r="J3090" s="230" t="s">
        <v>19475</v>
      </c>
      <c r="K3090" s="238" t="s">
        <v>19064</v>
      </c>
      <c r="L3090" s="229"/>
      <c r="M3090" s="230"/>
      <c r="N3090" s="95"/>
      <c r="O3090" s="95"/>
      <c r="P3090" s="95"/>
    </row>
    <row r="3091" spans="2:16" ht="15" customHeight="1">
      <c r="B3091" s="228">
        <v>5382</v>
      </c>
      <c r="C3091" s="229" t="s">
        <v>22717</v>
      </c>
      <c r="D3091" s="160" t="s">
        <v>22718</v>
      </c>
      <c r="E3091" s="246" t="s">
        <v>133</v>
      </c>
      <c r="F3091" s="160" t="s">
        <v>134</v>
      </c>
      <c r="G3091" s="229" t="s">
        <v>182</v>
      </c>
      <c r="H3091" s="230">
        <v>2</v>
      </c>
      <c r="I3091" s="230">
        <v>4</v>
      </c>
      <c r="J3091" s="230" t="s">
        <v>19566</v>
      </c>
      <c r="K3091" s="238" t="s">
        <v>19064</v>
      </c>
      <c r="L3091" s="229"/>
      <c r="M3091" s="230"/>
    </row>
    <row r="3092" spans="2:16" ht="15" customHeight="1">
      <c r="B3092" s="228">
        <v>6061</v>
      </c>
      <c r="C3092" s="229" t="s">
        <v>22719</v>
      </c>
      <c r="D3092" s="160" t="s">
        <v>22720</v>
      </c>
      <c r="E3092" s="246" t="s">
        <v>133</v>
      </c>
      <c r="F3092" s="160" t="s">
        <v>134</v>
      </c>
      <c r="G3092" s="229" t="s">
        <v>182</v>
      </c>
      <c r="H3092" s="230">
        <v>1</v>
      </c>
      <c r="I3092" s="230">
        <v>4</v>
      </c>
      <c r="J3092" s="230" t="s">
        <v>19541</v>
      </c>
      <c r="K3092" s="238" t="s">
        <v>19064</v>
      </c>
      <c r="L3092" s="229" t="s">
        <v>19529</v>
      </c>
      <c r="M3092" s="160"/>
    </row>
    <row r="3093" spans="2:16" ht="15" customHeight="1">
      <c r="B3093" s="228">
        <v>5424</v>
      </c>
      <c r="C3093" s="229" t="s">
        <v>22721</v>
      </c>
      <c r="D3093" s="160" t="s">
        <v>22722</v>
      </c>
      <c r="E3093" s="246" t="s">
        <v>133</v>
      </c>
      <c r="F3093" s="160" t="s">
        <v>134</v>
      </c>
      <c r="G3093" s="229" t="s">
        <v>182</v>
      </c>
      <c r="H3093" s="230">
        <v>2</v>
      </c>
      <c r="I3093" s="230">
        <v>10</v>
      </c>
      <c r="J3093" s="230" t="s">
        <v>22723</v>
      </c>
      <c r="K3093" s="238" t="s">
        <v>19064</v>
      </c>
      <c r="L3093" s="229" t="s">
        <v>22724</v>
      </c>
      <c r="M3093" s="160"/>
    </row>
    <row r="3094" spans="2:16" ht="15" customHeight="1">
      <c r="B3094" s="228">
        <v>5425</v>
      </c>
      <c r="C3094" s="229" t="s">
        <v>22725</v>
      </c>
      <c r="D3094" s="160" t="s">
        <v>22726</v>
      </c>
      <c r="E3094" s="246" t="s">
        <v>133</v>
      </c>
      <c r="F3094" s="160" t="s">
        <v>134</v>
      </c>
      <c r="G3094" s="229" t="s">
        <v>182</v>
      </c>
      <c r="H3094" s="230">
        <v>1</v>
      </c>
      <c r="I3094" s="230">
        <v>6</v>
      </c>
      <c r="J3094" s="230" t="s">
        <v>22723</v>
      </c>
      <c r="K3094" s="238" t="s">
        <v>19064</v>
      </c>
      <c r="L3094" s="229" t="s">
        <v>22724</v>
      </c>
      <c r="M3094" s="160"/>
    </row>
    <row r="3095" spans="2:16" ht="15" customHeight="1">
      <c r="B3095" s="228">
        <v>5389</v>
      </c>
      <c r="C3095" s="229" t="s">
        <v>22727</v>
      </c>
      <c r="D3095" s="160" t="s">
        <v>22728</v>
      </c>
      <c r="E3095" s="246" t="s">
        <v>133</v>
      </c>
      <c r="F3095" s="160" t="s">
        <v>134</v>
      </c>
      <c r="G3095" s="229" t="s">
        <v>182</v>
      </c>
      <c r="H3095" s="230">
        <v>2</v>
      </c>
      <c r="I3095" s="230">
        <v>4</v>
      </c>
      <c r="J3095" s="230" t="s">
        <v>19222</v>
      </c>
      <c r="K3095" s="238" t="s">
        <v>19064</v>
      </c>
      <c r="L3095" s="229" t="s">
        <v>22729</v>
      </c>
      <c r="M3095" s="160"/>
    </row>
    <row r="3096" spans="2:16" ht="15" customHeight="1">
      <c r="B3096" s="228">
        <v>5388</v>
      </c>
      <c r="C3096" s="229" t="s">
        <v>22730</v>
      </c>
      <c r="D3096" s="160" t="s">
        <v>22731</v>
      </c>
      <c r="E3096" s="246" t="s">
        <v>133</v>
      </c>
      <c r="F3096" s="160" t="s">
        <v>134</v>
      </c>
      <c r="G3096" s="229" t="s">
        <v>182</v>
      </c>
      <c r="H3096" s="230">
        <v>2</v>
      </c>
      <c r="I3096" s="230">
        <v>4</v>
      </c>
      <c r="J3096" s="230" t="s">
        <v>19222</v>
      </c>
      <c r="K3096" s="238" t="s">
        <v>19064</v>
      </c>
      <c r="L3096" s="229" t="s">
        <v>22729</v>
      </c>
      <c r="M3096" s="160"/>
    </row>
    <row r="3097" spans="2:16" ht="15" customHeight="1">
      <c r="B3097" s="228"/>
      <c r="C3097" s="229" t="s">
        <v>22732</v>
      </c>
      <c r="D3097" s="160" t="s">
        <v>22733</v>
      </c>
      <c r="E3097" s="246" t="s">
        <v>133</v>
      </c>
      <c r="F3097" s="160" t="s">
        <v>134</v>
      </c>
      <c r="G3097" s="229" t="s">
        <v>182</v>
      </c>
      <c r="H3097" s="230">
        <v>2</v>
      </c>
      <c r="I3097" s="230">
        <v>4</v>
      </c>
      <c r="J3097" s="230" t="s">
        <v>19531</v>
      </c>
      <c r="K3097" s="238" t="s">
        <v>19064</v>
      </c>
      <c r="L3097" s="229" t="s">
        <v>22734</v>
      </c>
      <c r="M3097" s="160"/>
    </row>
    <row r="3098" spans="2:16" ht="15" customHeight="1">
      <c r="B3098" s="228">
        <v>5754</v>
      </c>
      <c r="C3098" s="229" t="s">
        <v>22735</v>
      </c>
      <c r="D3098" s="160" t="s">
        <v>22736</v>
      </c>
      <c r="E3098" s="246" t="s">
        <v>133</v>
      </c>
      <c r="F3098" s="160" t="s">
        <v>134</v>
      </c>
      <c r="G3098" s="229" t="s">
        <v>182</v>
      </c>
      <c r="H3098" s="230">
        <v>2</v>
      </c>
      <c r="I3098" s="230">
        <v>4</v>
      </c>
      <c r="J3098" s="230" t="s">
        <v>19531</v>
      </c>
      <c r="K3098" s="238" t="s">
        <v>19064</v>
      </c>
      <c r="L3098" s="229"/>
      <c r="M3098" s="160"/>
    </row>
    <row r="3099" spans="2:16" ht="15" customHeight="1">
      <c r="B3099" s="228">
        <v>5437</v>
      </c>
      <c r="C3099" s="229" t="s">
        <v>22737</v>
      </c>
      <c r="D3099" s="160" t="s">
        <v>22738</v>
      </c>
      <c r="E3099" s="246" t="s">
        <v>133</v>
      </c>
      <c r="F3099" s="160" t="s">
        <v>134</v>
      </c>
      <c r="G3099" s="229" t="s">
        <v>182</v>
      </c>
      <c r="H3099" s="230">
        <v>2</v>
      </c>
      <c r="I3099" s="230">
        <v>4</v>
      </c>
      <c r="J3099" s="230" t="s">
        <v>20145</v>
      </c>
      <c r="K3099" s="238" t="s">
        <v>19064</v>
      </c>
      <c r="L3099" s="229"/>
      <c r="M3099" s="160"/>
    </row>
    <row r="3100" spans="2:16" ht="15" customHeight="1">
      <c r="B3100" s="228">
        <v>5703</v>
      </c>
      <c r="C3100" s="229" t="s">
        <v>22739</v>
      </c>
      <c r="D3100" s="160" t="s">
        <v>22740</v>
      </c>
      <c r="E3100" s="246" t="s">
        <v>133</v>
      </c>
      <c r="F3100" s="160" t="s">
        <v>134</v>
      </c>
      <c r="G3100" s="229" t="s">
        <v>182</v>
      </c>
      <c r="H3100" s="230">
        <v>3</v>
      </c>
      <c r="I3100" s="230">
        <v>9</v>
      </c>
      <c r="J3100" s="230" t="s">
        <v>20878</v>
      </c>
      <c r="K3100" s="238" t="s">
        <v>19064</v>
      </c>
      <c r="L3100" s="275" t="s">
        <v>20879</v>
      </c>
      <c r="M3100" s="258"/>
      <c r="N3100" s="153"/>
      <c r="O3100" s="153"/>
      <c r="P3100" s="153"/>
    </row>
    <row r="3101" spans="2:16" ht="15" customHeight="1">
      <c r="B3101" s="228">
        <v>5405</v>
      </c>
      <c r="C3101" s="229" t="s">
        <v>22741</v>
      </c>
      <c r="D3101" s="160" t="s">
        <v>22742</v>
      </c>
      <c r="E3101" s="246" t="s">
        <v>133</v>
      </c>
      <c r="F3101" s="160" t="s">
        <v>134</v>
      </c>
      <c r="G3101" s="229" t="s">
        <v>182</v>
      </c>
      <c r="H3101" s="230">
        <v>2</v>
      </c>
      <c r="I3101" s="230">
        <v>6</v>
      </c>
      <c r="J3101" s="230" t="s">
        <v>20874</v>
      </c>
      <c r="K3101" s="238" t="s">
        <v>19064</v>
      </c>
      <c r="L3101" s="229" t="s">
        <v>20875</v>
      </c>
      <c r="M3101" s="160"/>
    </row>
    <row r="3102" spans="2:16" ht="15" customHeight="1">
      <c r="B3102" s="228">
        <v>5704</v>
      </c>
      <c r="C3102" s="229" t="s">
        <v>22743</v>
      </c>
      <c r="D3102" s="160" t="s">
        <v>22744</v>
      </c>
      <c r="E3102" s="246" t="s">
        <v>133</v>
      </c>
      <c r="F3102" s="160" t="s">
        <v>134</v>
      </c>
      <c r="G3102" s="229" t="s">
        <v>182</v>
      </c>
      <c r="H3102" s="230">
        <v>2</v>
      </c>
      <c r="I3102" s="230">
        <v>6</v>
      </c>
      <c r="J3102" s="230" t="s">
        <v>20874</v>
      </c>
      <c r="K3102" s="238" t="s">
        <v>19064</v>
      </c>
      <c r="L3102" s="229" t="s">
        <v>20875</v>
      </c>
      <c r="M3102" s="160"/>
    </row>
    <row r="3103" spans="2:16" ht="15" customHeight="1">
      <c r="B3103" s="228">
        <v>5399</v>
      </c>
      <c r="C3103" s="229" t="s">
        <v>22745</v>
      </c>
      <c r="D3103" s="160" t="s">
        <v>22746</v>
      </c>
      <c r="E3103" s="246" t="s">
        <v>133</v>
      </c>
      <c r="F3103" s="160" t="s">
        <v>134</v>
      </c>
      <c r="G3103" s="229" t="s">
        <v>182</v>
      </c>
      <c r="H3103" s="230">
        <v>2</v>
      </c>
      <c r="I3103" s="230">
        <v>6</v>
      </c>
      <c r="J3103" s="230" t="s">
        <v>20874</v>
      </c>
      <c r="K3103" s="238" t="s">
        <v>19064</v>
      </c>
      <c r="L3103" s="229" t="s">
        <v>20875</v>
      </c>
      <c r="M3103" s="160"/>
    </row>
    <row r="3104" spans="2:16" ht="15" customHeight="1">
      <c r="B3104" s="228">
        <v>5404</v>
      </c>
      <c r="C3104" s="229" t="s">
        <v>22747</v>
      </c>
      <c r="D3104" s="160" t="s">
        <v>22748</v>
      </c>
      <c r="E3104" s="246" t="s">
        <v>133</v>
      </c>
      <c r="F3104" s="160" t="s">
        <v>134</v>
      </c>
      <c r="G3104" s="229" t="s">
        <v>182</v>
      </c>
      <c r="H3104" s="230">
        <v>2</v>
      </c>
      <c r="I3104" s="230">
        <v>6</v>
      </c>
      <c r="J3104" s="230" t="s">
        <v>20874</v>
      </c>
      <c r="K3104" s="238" t="s">
        <v>19064</v>
      </c>
      <c r="L3104" s="229" t="s">
        <v>20875</v>
      </c>
      <c r="M3104" s="160"/>
    </row>
    <row r="3105" spans="2:16" ht="15" customHeight="1">
      <c r="B3105" s="228">
        <v>5400</v>
      </c>
      <c r="C3105" s="229" t="s">
        <v>22749</v>
      </c>
      <c r="D3105" s="160" t="s">
        <v>22750</v>
      </c>
      <c r="E3105" s="246" t="s">
        <v>133</v>
      </c>
      <c r="F3105" s="160" t="s">
        <v>134</v>
      </c>
      <c r="G3105" s="229" t="s">
        <v>182</v>
      </c>
      <c r="H3105" s="230">
        <v>2</v>
      </c>
      <c r="I3105" s="230">
        <v>6</v>
      </c>
      <c r="J3105" s="230" t="s">
        <v>20874</v>
      </c>
      <c r="K3105" s="238" t="s">
        <v>19064</v>
      </c>
      <c r="L3105" s="229" t="s">
        <v>20875</v>
      </c>
      <c r="M3105" s="160"/>
    </row>
    <row r="3106" spans="2:16" ht="15" customHeight="1">
      <c r="B3106" s="228">
        <v>5401</v>
      </c>
      <c r="C3106" s="229" t="s">
        <v>22751</v>
      </c>
      <c r="D3106" s="160" t="s">
        <v>22752</v>
      </c>
      <c r="E3106" s="246" t="s">
        <v>133</v>
      </c>
      <c r="F3106" s="160" t="s">
        <v>134</v>
      </c>
      <c r="G3106" s="229" t="s">
        <v>182</v>
      </c>
      <c r="H3106" s="230">
        <v>2</v>
      </c>
      <c r="I3106" s="230">
        <v>6</v>
      </c>
      <c r="J3106" s="230" t="s">
        <v>20874</v>
      </c>
      <c r="K3106" s="238" t="s">
        <v>19064</v>
      </c>
      <c r="L3106" s="229" t="s">
        <v>20875</v>
      </c>
      <c r="M3106" s="160"/>
    </row>
    <row r="3107" spans="2:16" ht="15" customHeight="1">
      <c r="B3107" s="228">
        <v>5403</v>
      </c>
      <c r="C3107" s="229" t="s">
        <v>22753</v>
      </c>
      <c r="D3107" s="160" t="s">
        <v>22754</v>
      </c>
      <c r="E3107" s="246" t="s">
        <v>133</v>
      </c>
      <c r="F3107" s="160" t="s">
        <v>134</v>
      </c>
      <c r="G3107" s="229" t="s">
        <v>182</v>
      </c>
      <c r="H3107" s="230">
        <v>2</v>
      </c>
      <c r="I3107" s="230">
        <v>6</v>
      </c>
      <c r="J3107" s="230" t="s">
        <v>20874</v>
      </c>
      <c r="K3107" s="238" t="s">
        <v>19064</v>
      </c>
      <c r="L3107" s="229" t="s">
        <v>20875</v>
      </c>
      <c r="M3107" s="160"/>
    </row>
    <row r="3108" spans="2:16" ht="15" customHeight="1">
      <c r="B3108" s="228">
        <v>5407</v>
      </c>
      <c r="C3108" s="229" t="s">
        <v>22755</v>
      </c>
      <c r="D3108" s="160" t="s">
        <v>22756</v>
      </c>
      <c r="E3108" s="246" t="s">
        <v>133</v>
      </c>
      <c r="F3108" s="160" t="s">
        <v>134</v>
      </c>
      <c r="G3108" s="229" t="s">
        <v>182</v>
      </c>
      <c r="H3108" s="230">
        <v>2</v>
      </c>
      <c r="I3108" s="230">
        <v>6</v>
      </c>
      <c r="J3108" s="230" t="s">
        <v>20874</v>
      </c>
      <c r="K3108" s="238" t="s">
        <v>19064</v>
      </c>
      <c r="L3108" s="229" t="s">
        <v>20875</v>
      </c>
      <c r="M3108" s="160"/>
    </row>
    <row r="3109" spans="2:16" ht="15" customHeight="1">
      <c r="B3109" s="228">
        <v>5384</v>
      </c>
      <c r="C3109" s="229" t="s">
        <v>22757</v>
      </c>
      <c r="D3109" s="160" t="s">
        <v>22758</v>
      </c>
      <c r="E3109" s="246" t="s">
        <v>133</v>
      </c>
      <c r="F3109" s="160" t="s">
        <v>134</v>
      </c>
      <c r="G3109" s="229" t="s">
        <v>182</v>
      </c>
      <c r="H3109" s="230">
        <v>1</v>
      </c>
      <c r="I3109" s="230">
        <v>2</v>
      </c>
      <c r="J3109" s="230" t="s">
        <v>20572</v>
      </c>
      <c r="K3109" s="238" t="s">
        <v>19064</v>
      </c>
      <c r="L3109" s="229" t="s">
        <v>20179</v>
      </c>
      <c r="M3109" s="160"/>
    </row>
    <row r="3110" spans="2:16" ht="15" customHeight="1">
      <c r="B3110" s="228">
        <v>5705</v>
      </c>
      <c r="C3110" s="229" t="s">
        <v>22759</v>
      </c>
      <c r="D3110" s="160" t="s">
        <v>22760</v>
      </c>
      <c r="E3110" s="246" t="s">
        <v>133</v>
      </c>
      <c r="F3110" s="160" t="s">
        <v>134</v>
      </c>
      <c r="G3110" s="229" t="s">
        <v>182</v>
      </c>
      <c r="H3110" s="230">
        <v>1</v>
      </c>
      <c r="I3110" s="230">
        <v>2</v>
      </c>
      <c r="J3110" s="230" t="s">
        <v>19356</v>
      </c>
      <c r="K3110" s="238" t="s">
        <v>19064</v>
      </c>
      <c r="L3110" s="229" t="s">
        <v>20179</v>
      </c>
      <c r="M3110" s="160"/>
    </row>
    <row r="3111" spans="2:16" ht="15" customHeight="1">
      <c r="B3111" s="228"/>
      <c r="C3111" s="229" t="s">
        <v>22761</v>
      </c>
      <c r="D3111" s="160" t="s">
        <v>22762</v>
      </c>
      <c r="E3111" s="246" t="s">
        <v>133</v>
      </c>
      <c r="F3111" s="160" t="s">
        <v>134</v>
      </c>
      <c r="G3111" s="229" t="s">
        <v>182</v>
      </c>
      <c r="H3111" s="230">
        <v>1</v>
      </c>
      <c r="I3111" s="230">
        <v>2</v>
      </c>
      <c r="J3111" s="230"/>
      <c r="K3111" s="238" t="s">
        <v>19064</v>
      </c>
      <c r="L3111" s="229"/>
      <c r="M3111" s="160"/>
    </row>
    <row r="3112" spans="2:16" ht="15" customHeight="1">
      <c r="B3112" s="228">
        <v>6616</v>
      </c>
      <c r="C3112" s="229" t="s">
        <v>22763</v>
      </c>
      <c r="D3112" s="160" t="s">
        <v>22764</v>
      </c>
      <c r="E3112" s="246" t="s">
        <v>133</v>
      </c>
      <c r="F3112" s="160" t="s">
        <v>134</v>
      </c>
      <c r="G3112" s="229" t="s">
        <v>182</v>
      </c>
      <c r="H3112" s="230">
        <v>1</v>
      </c>
      <c r="I3112" s="230">
        <v>2</v>
      </c>
      <c r="J3112" s="230" t="s">
        <v>22765</v>
      </c>
      <c r="K3112" s="238" t="s">
        <v>19064</v>
      </c>
      <c r="L3112" s="229" t="s">
        <v>19206</v>
      </c>
      <c r="M3112" s="160"/>
    </row>
    <row r="3113" spans="2:16" ht="15" customHeight="1">
      <c r="B3113" s="228">
        <v>6602</v>
      </c>
      <c r="C3113" s="229" t="s">
        <v>22766</v>
      </c>
      <c r="D3113" s="160" t="s">
        <v>22767</v>
      </c>
      <c r="E3113" s="246" t="s">
        <v>133</v>
      </c>
      <c r="F3113" s="160" t="s">
        <v>134</v>
      </c>
      <c r="G3113" s="229" t="s">
        <v>182</v>
      </c>
      <c r="H3113" s="230">
        <v>1</v>
      </c>
      <c r="I3113" s="230">
        <v>2</v>
      </c>
      <c r="J3113" s="230" t="s">
        <v>22768</v>
      </c>
      <c r="K3113" s="238" t="s">
        <v>19064</v>
      </c>
      <c r="L3113" s="229" t="s">
        <v>19206</v>
      </c>
      <c r="M3113" s="230"/>
    </row>
    <row r="3114" spans="2:16" ht="15" customHeight="1">
      <c r="B3114" s="228"/>
      <c r="C3114" s="229" t="s">
        <v>22766</v>
      </c>
      <c r="D3114" s="160" t="s">
        <v>22769</v>
      </c>
      <c r="E3114" s="246" t="s">
        <v>133</v>
      </c>
      <c r="F3114" s="160" t="s">
        <v>134</v>
      </c>
      <c r="G3114" s="229" t="s">
        <v>182</v>
      </c>
      <c r="H3114" s="230">
        <v>1</v>
      </c>
      <c r="I3114" s="230">
        <v>2</v>
      </c>
      <c r="J3114" s="230" t="s">
        <v>22765</v>
      </c>
      <c r="K3114" s="238" t="s">
        <v>19064</v>
      </c>
      <c r="L3114" s="276" t="s">
        <v>19206</v>
      </c>
      <c r="M3114" s="277"/>
      <c r="N3114" s="133"/>
      <c r="O3114" s="133"/>
      <c r="P3114" s="134"/>
    </row>
    <row r="3115" spans="2:16" ht="15" customHeight="1">
      <c r="B3115" s="228">
        <v>6546</v>
      </c>
      <c r="C3115" s="229" t="s">
        <v>22770</v>
      </c>
      <c r="D3115" s="160" t="s">
        <v>22771</v>
      </c>
      <c r="E3115" s="246" t="s">
        <v>133</v>
      </c>
      <c r="F3115" s="160" t="s">
        <v>134</v>
      </c>
      <c r="G3115" s="229" t="s">
        <v>182</v>
      </c>
      <c r="H3115" s="230">
        <v>1</v>
      </c>
      <c r="I3115" s="230">
        <v>2</v>
      </c>
      <c r="J3115" s="230" t="s">
        <v>19555</v>
      </c>
      <c r="K3115" s="238" t="s">
        <v>19064</v>
      </c>
      <c r="L3115" s="229" t="s">
        <v>22772</v>
      </c>
      <c r="M3115" s="160"/>
    </row>
    <row r="3116" spans="2:16" ht="15" customHeight="1">
      <c r="B3116" s="228"/>
      <c r="C3116" s="229" t="s">
        <v>22773</v>
      </c>
      <c r="D3116" s="160" t="s">
        <v>22774</v>
      </c>
      <c r="E3116" s="246" t="s">
        <v>133</v>
      </c>
      <c r="F3116" s="160" t="s">
        <v>134</v>
      </c>
      <c r="G3116" s="229" t="s">
        <v>182</v>
      </c>
      <c r="H3116" s="230">
        <v>4</v>
      </c>
      <c r="I3116" s="230">
        <v>8</v>
      </c>
      <c r="J3116" s="230" t="s">
        <v>21491</v>
      </c>
      <c r="K3116" s="238" t="s">
        <v>19064</v>
      </c>
      <c r="L3116" s="229" t="s">
        <v>22775</v>
      </c>
      <c r="M3116" s="160"/>
    </row>
    <row r="3117" spans="2:16" ht="15" customHeight="1">
      <c r="B3117" s="228">
        <v>5722</v>
      </c>
      <c r="C3117" s="229" t="s">
        <v>22776</v>
      </c>
      <c r="D3117" s="160" t="s">
        <v>22777</v>
      </c>
      <c r="E3117" s="246" t="s">
        <v>133</v>
      </c>
      <c r="F3117" s="160" t="s">
        <v>134</v>
      </c>
      <c r="G3117" s="229" t="s">
        <v>182</v>
      </c>
      <c r="H3117" s="230">
        <v>1</v>
      </c>
      <c r="I3117" s="230">
        <v>3</v>
      </c>
      <c r="J3117" s="230" t="s">
        <v>19336</v>
      </c>
      <c r="K3117" s="238" t="s">
        <v>19064</v>
      </c>
      <c r="L3117" s="229" t="s">
        <v>20179</v>
      </c>
      <c r="M3117" s="160"/>
    </row>
    <row r="3118" spans="2:16" ht="15" customHeight="1">
      <c r="B3118" s="228">
        <v>6009</v>
      </c>
      <c r="C3118" s="242" t="s">
        <v>22778</v>
      </c>
      <c r="D3118" s="243" t="s">
        <v>22779</v>
      </c>
      <c r="E3118" s="260" t="s">
        <v>133</v>
      </c>
      <c r="F3118" s="243" t="s">
        <v>134</v>
      </c>
      <c r="G3118" s="242" t="s">
        <v>182</v>
      </c>
      <c r="H3118" s="244">
        <v>1</v>
      </c>
      <c r="I3118" s="244">
        <v>8</v>
      </c>
      <c r="J3118" s="244" t="s">
        <v>20874</v>
      </c>
      <c r="K3118" s="267" t="s">
        <v>19064</v>
      </c>
      <c r="L3118" s="242" t="s">
        <v>20875</v>
      </c>
      <c r="M3118" s="160"/>
    </row>
    <row r="3119" spans="2:16" ht="15" customHeight="1">
      <c r="B3119" s="228">
        <v>5969</v>
      </c>
      <c r="C3119" s="229" t="s">
        <v>22780</v>
      </c>
      <c r="D3119" s="160" t="s">
        <v>22781</v>
      </c>
      <c r="E3119" s="246" t="s">
        <v>133</v>
      </c>
      <c r="F3119" s="160" t="s">
        <v>134</v>
      </c>
      <c r="G3119" s="229" t="s">
        <v>182</v>
      </c>
      <c r="H3119" s="230">
        <v>2</v>
      </c>
      <c r="I3119" s="230">
        <v>6</v>
      </c>
      <c r="J3119" s="230" t="s">
        <v>19635</v>
      </c>
      <c r="K3119" s="238" t="s">
        <v>19064</v>
      </c>
      <c r="L3119" s="229" t="s">
        <v>22782</v>
      </c>
      <c r="M3119" s="160"/>
    </row>
    <row r="3120" spans="2:16" ht="15" customHeight="1">
      <c r="B3120" s="228">
        <v>6071</v>
      </c>
      <c r="C3120" s="229" t="s">
        <v>22783</v>
      </c>
      <c r="D3120" s="160" t="s">
        <v>22784</v>
      </c>
      <c r="E3120" s="246" t="s">
        <v>133</v>
      </c>
      <c r="F3120" s="160" t="s">
        <v>134</v>
      </c>
      <c r="G3120" s="229" t="s">
        <v>182</v>
      </c>
      <c r="H3120" s="230">
        <v>1</v>
      </c>
      <c r="I3120" s="230">
        <v>2</v>
      </c>
      <c r="J3120" s="230" t="s">
        <v>22785</v>
      </c>
      <c r="K3120" s="238" t="s">
        <v>19064</v>
      </c>
      <c r="L3120" s="229" t="s">
        <v>22786</v>
      </c>
      <c r="M3120" s="160"/>
    </row>
    <row r="3121" spans="2:13" ht="15" customHeight="1">
      <c r="B3121" s="228">
        <v>6295</v>
      </c>
      <c r="C3121" s="229" t="s">
        <v>22787</v>
      </c>
      <c r="D3121" s="160" t="s">
        <v>22788</v>
      </c>
      <c r="E3121" s="246" t="s">
        <v>133</v>
      </c>
      <c r="F3121" s="160" t="s">
        <v>134</v>
      </c>
      <c r="G3121" s="229" t="s">
        <v>182</v>
      </c>
      <c r="H3121" s="230">
        <v>1</v>
      </c>
      <c r="I3121" s="230">
        <v>2</v>
      </c>
      <c r="J3121" s="230" t="s">
        <v>19580</v>
      </c>
      <c r="K3121" s="238" t="s">
        <v>19064</v>
      </c>
      <c r="L3121" s="229"/>
      <c r="M3121" s="160"/>
    </row>
    <row r="3122" spans="2:13" ht="15" customHeight="1">
      <c r="B3122" s="228">
        <v>5982</v>
      </c>
      <c r="C3122" s="229" t="s">
        <v>22789</v>
      </c>
      <c r="D3122" s="160" t="s">
        <v>22790</v>
      </c>
      <c r="E3122" s="246" t="s">
        <v>133</v>
      </c>
      <c r="F3122" s="160" t="s">
        <v>134</v>
      </c>
      <c r="G3122" s="229" t="s">
        <v>182</v>
      </c>
      <c r="H3122" s="230">
        <v>20</v>
      </c>
      <c r="I3122" s="230">
        <v>70</v>
      </c>
      <c r="J3122" s="230" t="s">
        <v>19346</v>
      </c>
      <c r="K3122" s="238" t="s">
        <v>19064</v>
      </c>
      <c r="L3122" s="229" t="s">
        <v>20041</v>
      </c>
      <c r="M3122" s="230"/>
    </row>
    <row r="3123" spans="2:13" ht="15" customHeight="1">
      <c r="B3123" s="228"/>
      <c r="C3123" s="229" t="s">
        <v>22791</v>
      </c>
      <c r="D3123" s="160" t="s">
        <v>22792</v>
      </c>
      <c r="E3123" s="246" t="s">
        <v>133</v>
      </c>
      <c r="F3123" s="160" t="s">
        <v>134</v>
      </c>
      <c r="G3123" s="229" t="s">
        <v>182</v>
      </c>
      <c r="H3123" s="230">
        <v>20</v>
      </c>
      <c r="I3123" s="230">
        <v>60</v>
      </c>
      <c r="J3123" s="230"/>
      <c r="K3123" s="238" t="s">
        <v>19064</v>
      </c>
      <c r="L3123" s="229"/>
      <c r="M3123" s="230"/>
    </row>
    <row r="3124" spans="2:13" ht="15" customHeight="1">
      <c r="B3124" s="228">
        <v>6420</v>
      </c>
      <c r="C3124" s="229" t="s">
        <v>22793</v>
      </c>
      <c r="D3124" s="160" t="s">
        <v>22794</v>
      </c>
      <c r="E3124" s="246" t="s">
        <v>133</v>
      </c>
      <c r="F3124" s="160" t="s">
        <v>134</v>
      </c>
      <c r="G3124" s="229" t="s">
        <v>182</v>
      </c>
      <c r="H3124" s="230">
        <v>5</v>
      </c>
      <c r="I3124" s="230">
        <v>15</v>
      </c>
      <c r="J3124" s="230" t="s">
        <v>21511</v>
      </c>
      <c r="K3124" s="238" t="s">
        <v>19064</v>
      </c>
      <c r="L3124" s="229"/>
      <c r="M3124" s="230"/>
    </row>
    <row r="3125" spans="2:13" ht="15" customHeight="1">
      <c r="B3125" s="228">
        <v>6093</v>
      </c>
      <c r="C3125" s="229" t="s">
        <v>22795</v>
      </c>
      <c r="D3125" s="160" t="s">
        <v>22796</v>
      </c>
      <c r="E3125" s="246" t="s">
        <v>133</v>
      </c>
      <c r="F3125" s="160" t="s">
        <v>134</v>
      </c>
      <c r="G3125" s="229" t="s">
        <v>182</v>
      </c>
      <c r="H3125" s="230">
        <v>2</v>
      </c>
      <c r="I3125" s="230">
        <v>4</v>
      </c>
      <c r="J3125" s="230" t="s">
        <v>20727</v>
      </c>
      <c r="K3125" s="238" t="s">
        <v>19064</v>
      </c>
      <c r="L3125" s="229" t="s">
        <v>21941</v>
      </c>
      <c r="M3125" s="230"/>
    </row>
    <row r="3126" spans="2:13" ht="15" customHeight="1">
      <c r="B3126" s="228"/>
      <c r="C3126" s="229" t="s">
        <v>22797</v>
      </c>
      <c r="D3126" s="160" t="s">
        <v>22798</v>
      </c>
      <c r="E3126" s="246" t="s">
        <v>133</v>
      </c>
      <c r="F3126" s="160" t="s">
        <v>134</v>
      </c>
      <c r="G3126" s="229" t="s">
        <v>182</v>
      </c>
      <c r="H3126" s="230">
        <v>6</v>
      </c>
      <c r="I3126" s="230">
        <v>12</v>
      </c>
      <c r="J3126" s="230"/>
      <c r="K3126" s="238" t="s">
        <v>19064</v>
      </c>
      <c r="L3126" s="229"/>
      <c r="M3126" s="230"/>
    </row>
    <row r="3127" spans="2:13" ht="15" customHeight="1">
      <c r="B3127" s="228"/>
      <c r="C3127" s="229" t="s">
        <v>22799</v>
      </c>
      <c r="D3127" s="160" t="s">
        <v>22800</v>
      </c>
      <c r="E3127" s="246" t="s">
        <v>133</v>
      </c>
      <c r="F3127" s="160" t="s">
        <v>134</v>
      </c>
      <c r="G3127" s="229" t="s">
        <v>182</v>
      </c>
      <c r="H3127" s="230">
        <v>6</v>
      </c>
      <c r="I3127" s="230">
        <v>12</v>
      </c>
      <c r="J3127" s="230"/>
      <c r="K3127" s="238" t="s">
        <v>19064</v>
      </c>
      <c r="L3127" s="229"/>
      <c r="M3127" s="230"/>
    </row>
    <row r="3128" spans="2:13" ht="15" customHeight="1">
      <c r="B3128" s="228"/>
      <c r="C3128" s="229" t="s">
        <v>22801</v>
      </c>
      <c r="D3128" s="160" t="s">
        <v>22802</v>
      </c>
      <c r="E3128" s="246" t="s">
        <v>133</v>
      </c>
      <c r="F3128" s="160" t="s">
        <v>134</v>
      </c>
      <c r="G3128" s="229" t="s">
        <v>182</v>
      </c>
      <c r="H3128" s="230">
        <v>6</v>
      </c>
      <c r="I3128" s="230">
        <v>12</v>
      </c>
      <c r="J3128" s="230" t="s">
        <v>21896</v>
      </c>
      <c r="K3128" s="238" t="s">
        <v>19064</v>
      </c>
      <c r="L3128" s="229" t="s">
        <v>20924</v>
      </c>
      <c r="M3128" s="230"/>
    </row>
    <row r="3129" spans="2:13" ht="15" customHeight="1">
      <c r="B3129" s="228"/>
      <c r="C3129" s="229" t="s">
        <v>22803</v>
      </c>
      <c r="D3129" s="160" t="s">
        <v>22804</v>
      </c>
      <c r="E3129" s="246" t="s">
        <v>133</v>
      </c>
      <c r="F3129" s="160" t="s">
        <v>134</v>
      </c>
      <c r="G3129" s="229" t="s">
        <v>182</v>
      </c>
      <c r="H3129" s="230">
        <v>6</v>
      </c>
      <c r="I3129" s="230">
        <v>12</v>
      </c>
      <c r="J3129" s="230" t="s">
        <v>21896</v>
      </c>
      <c r="K3129" s="238" t="s">
        <v>19064</v>
      </c>
      <c r="L3129" s="229" t="s">
        <v>20924</v>
      </c>
      <c r="M3129" s="230"/>
    </row>
    <row r="3130" spans="2:13" ht="15" customHeight="1">
      <c r="B3130" s="228">
        <v>6045</v>
      </c>
      <c r="C3130" s="229" t="s">
        <v>22805</v>
      </c>
      <c r="D3130" s="160" t="s">
        <v>22806</v>
      </c>
      <c r="E3130" s="246" t="s">
        <v>133</v>
      </c>
      <c r="F3130" s="160" t="s">
        <v>134</v>
      </c>
      <c r="G3130" s="229" t="s">
        <v>182</v>
      </c>
      <c r="H3130" s="230">
        <v>6</v>
      </c>
      <c r="I3130" s="230">
        <v>12</v>
      </c>
      <c r="J3130" s="230" t="s">
        <v>19566</v>
      </c>
      <c r="K3130" s="238" t="s">
        <v>19064</v>
      </c>
      <c r="L3130" s="229" t="s">
        <v>20924</v>
      </c>
      <c r="M3130" s="230"/>
    </row>
    <row r="3131" spans="2:13" ht="15" customHeight="1">
      <c r="B3131" s="228">
        <v>6046</v>
      </c>
      <c r="C3131" s="229" t="s">
        <v>22807</v>
      </c>
      <c r="D3131" s="160" t="s">
        <v>22808</v>
      </c>
      <c r="E3131" s="246" t="s">
        <v>133</v>
      </c>
      <c r="F3131" s="160" t="s">
        <v>134</v>
      </c>
      <c r="G3131" s="229" t="s">
        <v>182</v>
      </c>
      <c r="H3131" s="230">
        <v>6</v>
      </c>
      <c r="I3131" s="230">
        <v>12</v>
      </c>
      <c r="J3131" s="230" t="s">
        <v>19566</v>
      </c>
      <c r="K3131" s="238" t="s">
        <v>19064</v>
      </c>
      <c r="L3131" s="229" t="s">
        <v>20924</v>
      </c>
      <c r="M3131" s="230"/>
    </row>
    <row r="3132" spans="2:13" ht="15" customHeight="1">
      <c r="B3132" s="228">
        <v>6060</v>
      </c>
      <c r="C3132" s="229" t="s">
        <v>22809</v>
      </c>
      <c r="D3132" s="160" t="s">
        <v>22810</v>
      </c>
      <c r="E3132" s="246" t="s">
        <v>133</v>
      </c>
      <c r="F3132" s="160" t="s">
        <v>134</v>
      </c>
      <c r="G3132" s="229" t="s">
        <v>182</v>
      </c>
      <c r="H3132" s="230">
        <v>1</v>
      </c>
      <c r="I3132" s="230">
        <v>2</v>
      </c>
      <c r="J3132" s="230" t="s">
        <v>20927</v>
      </c>
      <c r="K3132" s="238" t="s">
        <v>19064</v>
      </c>
      <c r="L3132" s="229" t="s">
        <v>19206</v>
      </c>
      <c r="M3132" s="230"/>
    </row>
    <row r="3133" spans="2:13" ht="15" customHeight="1">
      <c r="B3133" s="228">
        <v>6048</v>
      </c>
      <c r="C3133" s="229" t="s">
        <v>22811</v>
      </c>
      <c r="D3133" s="160" t="s">
        <v>22812</v>
      </c>
      <c r="E3133" s="246" t="s">
        <v>133</v>
      </c>
      <c r="F3133" s="160" t="s">
        <v>134</v>
      </c>
      <c r="G3133" s="229" t="s">
        <v>182</v>
      </c>
      <c r="H3133" s="230">
        <v>3</v>
      </c>
      <c r="I3133" s="230">
        <v>25</v>
      </c>
      <c r="J3133" s="230" t="s">
        <v>19597</v>
      </c>
      <c r="K3133" s="238" t="s">
        <v>19064</v>
      </c>
      <c r="L3133" s="229" t="s">
        <v>21842</v>
      </c>
      <c r="M3133" s="230"/>
    </row>
    <row r="3134" spans="2:13" ht="15" customHeight="1">
      <c r="B3134" s="228">
        <v>6200</v>
      </c>
      <c r="C3134" s="229" t="s">
        <v>22813</v>
      </c>
      <c r="D3134" s="160" t="s">
        <v>22814</v>
      </c>
      <c r="E3134" s="246" t="s">
        <v>133</v>
      </c>
      <c r="F3134" s="160" t="s">
        <v>134</v>
      </c>
      <c r="G3134" s="229" t="s">
        <v>182</v>
      </c>
      <c r="H3134" s="230">
        <v>2</v>
      </c>
      <c r="I3134" s="230">
        <v>4</v>
      </c>
      <c r="J3134" s="230" t="s">
        <v>22815</v>
      </c>
      <c r="K3134" s="238" t="s">
        <v>19064</v>
      </c>
      <c r="L3134" s="229"/>
      <c r="M3134" s="230"/>
    </row>
    <row r="3135" spans="2:13" ht="15" customHeight="1">
      <c r="B3135" s="228"/>
      <c r="C3135" s="229" t="s">
        <v>22816</v>
      </c>
      <c r="D3135" s="160" t="s">
        <v>22817</v>
      </c>
      <c r="E3135" s="246" t="s">
        <v>133</v>
      </c>
      <c r="F3135" s="160" t="s">
        <v>134</v>
      </c>
      <c r="G3135" s="229" t="s">
        <v>182</v>
      </c>
      <c r="H3135" s="230">
        <v>1</v>
      </c>
      <c r="I3135" s="230">
        <v>2</v>
      </c>
      <c r="J3135" s="230" t="s">
        <v>22818</v>
      </c>
      <c r="K3135" s="238" t="s">
        <v>19064</v>
      </c>
      <c r="L3135" s="229"/>
      <c r="M3135" s="230"/>
    </row>
    <row r="3136" spans="2:13" ht="15" customHeight="1">
      <c r="B3136" s="228">
        <v>6441</v>
      </c>
      <c r="C3136" s="229" t="s">
        <v>22819</v>
      </c>
      <c r="D3136" s="160" t="s">
        <v>22820</v>
      </c>
      <c r="E3136" s="246" t="s">
        <v>133</v>
      </c>
      <c r="F3136" s="160" t="s">
        <v>134</v>
      </c>
      <c r="G3136" s="229" t="s">
        <v>182</v>
      </c>
      <c r="H3136" s="230">
        <v>5</v>
      </c>
      <c r="I3136" s="230">
        <v>10</v>
      </c>
      <c r="J3136" s="230" t="s">
        <v>19222</v>
      </c>
      <c r="K3136" s="238" t="s">
        <v>19064</v>
      </c>
      <c r="L3136" s="229" t="s">
        <v>20651</v>
      </c>
      <c r="M3136" s="230"/>
    </row>
    <row r="3137" spans="2:13" ht="15" customHeight="1">
      <c r="B3137" s="228">
        <v>6442</v>
      </c>
      <c r="C3137" s="229" t="s">
        <v>22821</v>
      </c>
      <c r="D3137" s="160" t="s">
        <v>22822</v>
      </c>
      <c r="E3137" s="246" t="s">
        <v>133</v>
      </c>
      <c r="F3137" s="160" t="s">
        <v>134</v>
      </c>
      <c r="G3137" s="229" t="s">
        <v>182</v>
      </c>
      <c r="H3137" s="230">
        <v>5</v>
      </c>
      <c r="I3137" s="230">
        <v>10</v>
      </c>
      <c r="J3137" s="230" t="s">
        <v>19222</v>
      </c>
      <c r="K3137" s="238" t="s">
        <v>19064</v>
      </c>
      <c r="L3137" s="229" t="s">
        <v>20651</v>
      </c>
      <c r="M3137" s="230"/>
    </row>
    <row r="3138" spans="2:13" ht="15" customHeight="1">
      <c r="B3138" s="228">
        <v>6053</v>
      </c>
      <c r="C3138" s="229" t="s">
        <v>22823</v>
      </c>
      <c r="D3138" s="160" t="s">
        <v>22824</v>
      </c>
      <c r="E3138" s="246" t="s">
        <v>133</v>
      </c>
      <c r="F3138" s="160" t="s">
        <v>134</v>
      </c>
      <c r="G3138" s="229" t="s">
        <v>182</v>
      </c>
      <c r="H3138" s="230">
        <v>2</v>
      </c>
      <c r="I3138" s="230">
        <v>10</v>
      </c>
      <c r="J3138" s="230" t="s">
        <v>19336</v>
      </c>
      <c r="K3138" s="238" t="s">
        <v>19064</v>
      </c>
      <c r="L3138" s="229" t="s">
        <v>19529</v>
      </c>
      <c r="M3138" s="230"/>
    </row>
    <row r="3139" spans="2:13" ht="15" customHeight="1">
      <c r="B3139" s="228">
        <v>6257</v>
      </c>
      <c r="C3139" s="229" t="s">
        <v>22825</v>
      </c>
      <c r="D3139" s="160" t="s">
        <v>22826</v>
      </c>
      <c r="E3139" s="246" t="s">
        <v>133</v>
      </c>
      <c r="F3139" s="160" t="s">
        <v>134</v>
      </c>
      <c r="G3139" s="229" t="s">
        <v>182</v>
      </c>
      <c r="H3139" s="230">
        <v>2</v>
      </c>
      <c r="I3139" s="230">
        <v>6</v>
      </c>
      <c r="J3139" s="230" t="s">
        <v>19659</v>
      </c>
      <c r="K3139" s="238" t="s">
        <v>19064</v>
      </c>
      <c r="L3139" s="229"/>
      <c r="M3139" s="230"/>
    </row>
    <row r="3140" spans="2:13" ht="15" customHeight="1">
      <c r="B3140" s="228">
        <v>6197</v>
      </c>
      <c r="C3140" s="229" t="s">
        <v>22827</v>
      </c>
      <c r="D3140" s="160" t="s">
        <v>22828</v>
      </c>
      <c r="E3140" s="246" t="s">
        <v>133</v>
      </c>
      <c r="F3140" s="160" t="s">
        <v>134</v>
      </c>
      <c r="G3140" s="229" t="s">
        <v>182</v>
      </c>
      <c r="H3140" s="230">
        <v>2</v>
      </c>
      <c r="I3140" s="230">
        <v>4</v>
      </c>
      <c r="J3140" s="230" t="s">
        <v>19813</v>
      </c>
      <c r="K3140" s="238" t="s">
        <v>19064</v>
      </c>
      <c r="L3140" s="229"/>
      <c r="M3140" s="230"/>
    </row>
    <row r="3141" spans="2:13" ht="15" customHeight="1">
      <c r="B3141" s="228">
        <v>6161</v>
      </c>
      <c r="C3141" s="229" t="s">
        <v>22829</v>
      </c>
      <c r="D3141" s="160" t="s">
        <v>22830</v>
      </c>
      <c r="E3141" s="246" t="s">
        <v>133</v>
      </c>
      <c r="F3141" s="160" t="s">
        <v>134</v>
      </c>
      <c r="G3141" s="229" t="s">
        <v>182</v>
      </c>
      <c r="H3141" s="230">
        <v>2</v>
      </c>
      <c r="I3141" s="230">
        <v>4</v>
      </c>
      <c r="J3141" s="230" t="s">
        <v>20745</v>
      </c>
      <c r="K3141" s="238" t="s">
        <v>19064</v>
      </c>
      <c r="L3141" s="229" t="s">
        <v>22831</v>
      </c>
      <c r="M3141" s="230"/>
    </row>
    <row r="3142" spans="2:13" ht="15" customHeight="1">
      <c r="B3142" s="228"/>
      <c r="C3142" s="229" t="s">
        <v>22832</v>
      </c>
      <c r="D3142" s="160" t="s">
        <v>22833</v>
      </c>
      <c r="E3142" s="246" t="s">
        <v>133</v>
      </c>
      <c r="F3142" s="160" t="s">
        <v>134</v>
      </c>
      <c r="G3142" s="229" t="s">
        <v>182</v>
      </c>
      <c r="H3142" s="230">
        <v>1</v>
      </c>
      <c r="I3142" s="230">
        <v>2</v>
      </c>
      <c r="J3142" s="230" t="s">
        <v>22834</v>
      </c>
      <c r="K3142" s="238" t="s">
        <v>19064</v>
      </c>
      <c r="L3142" s="229" t="s">
        <v>20041</v>
      </c>
      <c r="M3142" s="230"/>
    </row>
    <row r="3143" spans="2:13" ht="15" customHeight="1">
      <c r="B3143" s="228">
        <v>6250</v>
      </c>
      <c r="C3143" s="229" t="s">
        <v>22835</v>
      </c>
      <c r="D3143" s="160" t="s">
        <v>22836</v>
      </c>
      <c r="E3143" s="246" t="s">
        <v>133</v>
      </c>
      <c r="F3143" s="160" t="s">
        <v>134</v>
      </c>
      <c r="G3143" s="229" t="s">
        <v>182</v>
      </c>
      <c r="H3143" s="230">
        <v>1</v>
      </c>
      <c r="I3143" s="230">
        <v>2</v>
      </c>
      <c r="J3143" s="230" t="s">
        <v>22837</v>
      </c>
      <c r="K3143" s="238" t="s">
        <v>19064</v>
      </c>
      <c r="L3143" s="229"/>
      <c r="M3143" s="230"/>
    </row>
    <row r="3144" spans="2:13" ht="15" customHeight="1">
      <c r="B3144" s="228">
        <v>6249</v>
      </c>
      <c r="C3144" s="229" t="s">
        <v>22838</v>
      </c>
      <c r="D3144" s="160" t="s">
        <v>22839</v>
      </c>
      <c r="E3144" s="246" t="s">
        <v>133</v>
      </c>
      <c r="F3144" s="160" t="s">
        <v>134</v>
      </c>
      <c r="G3144" s="229" t="s">
        <v>182</v>
      </c>
      <c r="H3144" s="230">
        <v>1</v>
      </c>
      <c r="I3144" s="230">
        <v>2</v>
      </c>
      <c r="J3144" s="230" t="s">
        <v>22837</v>
      </c>
      <c r="K3144" s="238" t="s">
        <v>19064</v>
      </c>
      <c r="L3144" s="229"/>
      <c r="M3144" s="230"/>
    </row>
    <row r="3145" spans="2:13" ht="15" customHeight="1">
      <c r="B3145" s="228">
        <v>6904</v>
      </c>
      <c r="C3145" s="229" t="s">
        <v>22840</v>
      </c>
      <c r="D3145" s="160" t="s">
        <v>22841</v>
      </c>
      <c r="E3145" s="246" t="s">
        <v>133</v>
      </c>
      <c r="F3145" s="160" t="s">
        <v>134</v>
      </c>
      <c r="G3145" s="229" t="s">
        <v>182</v>
      </c>
      <c r="H3145" s="230">
        <v>1</v>
      </c>
      <c r="I3145" s="230">
        <v>2</v>
      </c>
      <c r="J3145" s="230" t="s">
        <v>21783</v>
      </c>
      <c r="K3145" s="238" t="s">
        <v>19064</v>
      </c>
      <c r="L3145" s="229"/>
      <c r="M3145" s="230" t="s">
        <v>22842</v>
      </c>
    </row>
    <row r="3146" spans="2:13" ht="15" customHeight="1">
      <c r="B3146" s="228">
        <v>6905</v>
      </c>
      <c r="C3146" s="229" t="s">
        <v>22843</v>
      </c>
      <c r="D3146" s="160" t="s">
        <v>22844</v>
      </c>
      <c r="E3146" s="246" t="s">
        <v>133</v>
      </c>
      <c r="F3146" s="160" t="s">
        <v>134</v>
      </c>
      <c r="G3146" s="229" t="s">
        <v>182</v>
      </c>
      <c r="H3146" s="230">
        <v>1</v>
      </c>
      <c r="I3146" s="230">
        <v>2</v>
      </c>
      <c r="J3146" s="230" t="s">
        <v>21783</v>
      </c>
      <c r="K3146" s="238" t="s">
        <v>19064</v>
      </c>
      <c r="L3146" s="229"/>
      <c r="M3146" s="230" t="s">
        <v>22842</v>
      </c>
    </row>
    <row r="3147" spans="2:13" ht="15" customHeight="1">
      <c r="B3147" s="228">
        <v>6903</v>
      </c>
      <c r="C3147" s="229" t="s">
        <v>22845</v>
      </c>
      <c r="D3147" s="160" t="s">
        <v>22846</v>
      </c>
      <c r="E3147" s="246" t="s">
        <v>133</v>
      </c>
      <c r="F3147" s="160" t="s">
        <v>134</v>
      </c>
      <c r="G3147" s="229" t="s">
        <v>182</v>
      </c>
      <c r="H3147" s="230">
        <v>1</v>
      </c>
      <c r="I3147" s="230">
        <v>2</v>
      </c>
      <c r="J3147" s="230" t="s">
        <v>21783</v>
      </c>
      <c r="K3147" s="238" t="s">
        <v>19064</v>
      </c>
      <c r="L3147" s="229"/>
      <c r="M3147" s="230"/>
    </row>
    <row r="3148" spans="2:13" ht="15" customHeight="1">
      <c r="B3148" s="228">
        <v>6193</v>
      </c>
      <c r="C3148" s="229" t="s">
        <v>22847</v>
      </c>
      <c r="D3148" s="160" t="s">
        <v>22848</v>
      </c>
      <c r="E3148" s="246" t="s">
        <v>133</v>
      </c>
      <c r="F3148" s="160" t="s">
        <v>134</v>
      </c>
      <c r="G3148" s="229" t="s">
        <v>182</v>
      </c>
      <c r="H3148" s="230">
        <v>1</v>
      </c>
      <c r="I3148" s="230">
        <v>2</v>
      </c>
      <c r="J3148" s="230" t="s">
        <v>21783</v>
      </c>
      <c r="K3148" s="238" t="s">
        <v>19064</v>
      </c>
      <c r="L3148" s="229"/>
      <c r="M3148" s="230"/>
    </row>
    <row r="3149" spans="2:13" ht="15" customHeight="1">
      <c r="B3149" s="228">
        <v>6052</v>
      </c>
      <c r="C3149" s="229" t="s">
        <v>22849</v>
      </c>
      <c r="D3149" s="160" t="s">
        <v>22850</v>
      </c>
      <c r="E3149" s="246" t="s">
        <v>133</v>
      </c>
      <c r="F3149" s="160" t="s">
        <v>134</v>
      </c>
      <c r="G3149" s="229" t="s">
        <v>182</v>
      </c>
      <c r="H3149" s="230">
        <v>1</v>
      </c>
      <c r="I3149" s="230">
        <v>2</v>
      </c>
      <c r="J3149" s="230" t="s">
        <v>19336</v>
      </c>
      <c r="K3149" s="238" t="s">
        <v>19064</v>
      </c>
      <c r="L3149" s="229" t="s">
        <v>19529</v>
      </c>
      <c r="M3149" s="230"/>
    </row>
    <row r="3150" spans="2:13" ht="15" customHeight="1">
      <c r="B3150" s="228">
        <v>6051</v>
      </c>
      <c r="C3150" s="229" t="s">
        <v>22851</v>
      </c>
      <c r="D3150" s="160" t="s">
        <v>22852</v>
      </c>
      <c r="E3150" s="246" t="s">
        <v>133</v>
      </c>
      <c r="F3150" s="160" t="s">
        <v>134</v>
      </c>
      <c r="G3150" s="229" t="s">
        <v>182</v>
      </c>
      <c r="H3150" s="230">
        <v>1</v>
      </c>
      <c r="I3150" s="230">
        <v>10</v>
      </c>
      <c r="J3150" s="230" t="s">
        <v>19336</v>
      </c>
      <c r="K3150" s="238" t="s">
        <v>19064</v>
      </c>
      <c r="L3150" s="229" t="s">
        <v>19529</v>
      </c>
      <c r="M3150" s="230"/>
    </row>
    <row r="3151" spans="2:13" ht="15" customHeight="1">
      <c r="B3151" s="228">
        <v>6050</v>
      </c>
      <c r="C3151" s="229" t="s">
        <v>22853</v>
      </c>
      <c r="D3151" s="160" t="s">
        <v>22854</v>
      </c>
      <c r="E3151" s="246" t="s">
        <v>133</v>
      </c>
      <c r="F3151" s="160" t="s">
        <v>134</v>
      </c>
      <c r="G3151" s="229" t="s">
        <v>182</v>
      </c>
      <c r="H3151" s="230">
        <v>4</v>
      </c>
      <c r="I3151" s="230">
        <v>8</v>
      </c>
      <c r="J3151" s="230" t="s">
        <v>19336</v>
      </c>
      <c r="K3151" s="238" t="s">
        <v>19064</v>
      </c>
      <c r="L3151" s="229" t="s">
        <v>19529</v>
      </c>
      <c r="M3151" s="230"/>
    </row>
    <row r="3152" spans="2:13" ht="15" customHeight="1">
      <c r="B3152" s="228">
        <v>7095</v>
      </c>
      <c r="C3152" s="229" t="s">
        <v>22855</v>
      </c>
      <c r="D3152" s="160" t="s">
        <v>22856</v>
      </c>
      <c r="E3152" s="246" t="s">
        <v>133</v>
      </c>
      <c r="F3152" s="160" t="s">
        <v>134</v>
      </c>
      <c r="G3152" s="229" t="s">
        <v>182</v>
      </c>
      <c r="H3152" s="230">
        <v>1</v>
      </c>
      <c r="I3152" s="230">
        <v>10</v>
      </c>
      <c r="J3152" s="230" t="s">
        <v>19336</v>
      </c>
      <c r="K3152" s="238" t="s">
        <v>19064</v>
      </c>
      <c r="L3152" s="229" t="s">
        <v>19529</v>
      </c>
      <c r="M3152" s="230" t="s">
        <v>22857</v>
      </c>
    </row>
    <row r="3153" spans="2:13" ht="15" customHeight="1">
      <c r="B3153" s="228"/>
      <c r="C3153" s="229" t="s">
        <v>22858</v>
      </c>
      <c r="D3153" s="160" t="s">
        <v>22859</v>
      </c>
      <c r="E3153" s="246" t="s">
        <v>133</v>
      </c>
      <c r="F3153" s="160" t="s">
        <v>134</v>
      </c>
      <c r="G3153" s="229" t="s">
        <v>182</v>
      </c>
      <c r="H3153" s="230">
        <v>1</v>
      </c>
      <c r="I3153" s="230">
        <v>5</v>
      </c>
      <c r="J3153" s="230" t="s">
        <v>19066</v>
      </c>
      <c r="K3153" s="238" t="s">
        <v>19064</v>
      </c>
      <c r="L3153" s="229"/>
      <c r="M3153" s="230"/>
    </row>
    <row r="3154" spans="2:13" ht="15" customHeight="1">
      <c r="B3154" s="228">
        <v>7315</v>
      </c>
      <c r="C3154" s="236" t="s">
        <v>22860</v>
      </c>
      <c r="D3154" s="160" t="s">
        <v>22861</v>
      </c>
      <c r="E3154" s="246" t="s">
        <v>133</v>
      </c>
      <c r="F3154" s="160" t="s">
        <v>134</v>
      </c>
      <c r="G3154" s="229" t="s">
        <v>182</v>
      </c>
      <c r="H3154" s="230">
        <v>10</v>
      </c>
      <c r="I3154" s="230">
        <v>40</v>
      </c>
      <c r="J3154" s="230" t="s">
        <v>19307</v>
      </c>
      <c r="K3154" s="238" t="s">
        <v>19064</v>
      </c>
      <c r="L3154" s="229"/>
      <c r="M3154" s="230"/>
    </row>
    <row r="3155" spans="2:13" ht="15" customHeight="1">
      <c r="B3155" s="228"/>
      <c r="C3155" s="229" t="s">
        <v>22862</v>
      </c>
      <c r="D3155" s="160" t="s">
        <v>22863</v>
      </c>
      <c r="E3155" s="246" t="s">
        <v>133</v>
      </c>
      <c r="F3155" s="160" t="s">
        <v>134</v>
      </c>
      <c r="G3155" s="229" t="s">
        <v>182</v>
      </c>
      <c r="H3155" s="230">
        <v>5</v>
      </c>
      <c r="I3155" s="230">
        <v>10</v>
      </c>
      <c r="J3155" s="230" t="s">
        <v>19066</v>
      </c>
      <c r="K3155" s="238" t="s">
        <v>19064</v>
      </c>
      <c r="L3155" s="229"/>
      <c r="M3155" s="230"/>
    </row>
    <row r="3156" spans="2:13" ht="15" customHeight="1">
      <c r="B3156" s="228">
        <v>6966</v>
      </c>
      <c r="C3156" s="229" t="s">
        <v>22864</v>
      </c>
      <c r="D3156" s="160" t="s">
        <v>22865</v>
      </c>
      <c r="E3156" s="246" t="s">
        <v>133</v>
      </c>
      <c r="F3156" s="160" t="s">
        <v>134</v>
      </c>
      <c r="G3156" s="229" t="s">
        <v>182</v>
      </c>
      <c r="H3156" s="230">
        <v>5</v>
      </c>
      <c r="I3156" s="230">
        <v>15</v>
      </c>
      <c r="J3156" s="230" t="s">
        <v>22866</v>
      </c>
      <c r="K3156" s="238" t="s">
        <v>19064</v>
      </c>
      <c r="L3156" s="229"/>
      <c r="M3156" s="230"/>
    </row>
    <row r="3157" spans="2:13" ht="15" customHeight="1">
      <c r="B3157" s="228">
        <v>6073</v>
      </c>
      <c r="C3157" s="229" t="s">
        <v>22867</v>
      </c>
      <c r="D3157" s="160" t="s">
        <v>22868</v>
      </c>
      <c r="E3157" s="246" t="s">
        <v>133</v>
      </c>
      <c r="F3157" s="160" t="s">
        <v>134</v>
      </c>
      <c r="G3157" s="229" t="s">
        <v>182</v>
      </c>
      <c r="H3157" s="230">
        <v>5</v>
      </c>
      <c r="I3157" s="230">
        <v>15</v>
      </c>
      <c r="J3157" s="230" t="s">
        <v>20138</v>
      </c>
      <c r="K3157" s="238" t="s">
        <v>19064</v>
      </c>
      <c r="L3157" s="229"/>
      <c r="M3157" s="230"/>
    </row>
    <row r="3158" spans="2:13" ht="15" customHeight="1">
      <c r="B3158" s="228">
        <v>6128</v>
      </c>
      <c r="C3158" s="229" t="s">
        <v>22869</v>
      </c>
      <c r="D3158" s="160" t="s">
        <v>22870</v>
      </c>
      <c r="E3158" s="246" t="s">
        <v>133</v>
      </c>
      <c r="F3158" s="160" t="s">
        <v>134</v>
      </c>
      <c r="G3158" s="229" t="s">
        <v>182</v>
      </c>
      <c r="H3158" s="230">
        <v>10</v>
      </c>
      <c r="I3158" s="230">
        <v>60</v>
      </c>
      <c r="J3158" s="230" t="s">
        <v>19336</v>
      </c>
      <c r="K3158" s="238" t="s">
        <v>19064</v>
      </c>
      <c r="L3158" s="229" t="s">
        <v>22526</v>
      </c>
      <c r="M3158" s="230"/>
    </row>
    <row r="3159" spans="2:13" ht="15" customHeight="1">
      <c r="B3159" s="228">
        <v>6127</v>
      </c>
      <c r="C3159" s="229" t="s">
        <v>22871</v>
      </c>
      <c r="D3159" s="160" t="s">
        <v>22872</v>
      </c>
      <c r="E3159" s="246" t="s">
        <v>133</v>
      </c>
      <c r="F3159" s="160" t="s">
        <v>134</v>
      </c>
      <c r="G3159" s="229" t="s">
        <v>182</v>
      </c>
      <c r="H3159" s="230">
        <v>5</v>
      </c>
      <c r="I3159" s="230">
        <v>60</v>
      </c>
      <c r="J3159" s="230" t="s">
        <v>19336</v>
      </c>
      <c r="K3159" s="238" t="s">
        <v>19064</v>
      </c>
      <c r="L3159" s="229" t="s">
        <v>22526</v>
      </c>
      <c r="M3159" s="230"/>
    </row>
    <row r="3160" spans="2:13" ht="15" customHeight="1">
      <c r="B3160" s="228">
        <v>6108</v>
      </c>
      <c r="C3160" s="229" t="s">
        <v>22873</v>
      </c>
      <c r="D3160" s="160" t="s">
        <v>22874</v>
      </c>
      <c r="E3160" s="246" t="s">
        <v>133</v>
      </c>
      <c r="F3160" s="160" t="s">
        <v>134</v>
      </c>
      <c r="G3160" s="229" t="s">
        <v>182</v>
      </c>
      <c r="H3160" s="230">
        <v>5</v>
      </c>
      <c r="I3160" s="230">
        <v>20</v>
      </c>
      <c r="J3160" s="230" t="s">
        <v>19099</v>
      </c>
      <c r="K3160" s="238" t="s">
        <v>19064</v>
      </c>
      <c r="L3160" s="229" t="s">
        <v>22526</v>
      </c>
      <c r="M3160" s="230"/>
    </row>
    <row r="3161" spans="2:13" ht="15" customHeight="1">
      <c r="B3161" s="228">
        <v>6109</v>
      </c>
      <c r="C3161" s="229" t="s">
        <v>22875</v>
      </c>
      <c r="D3161" s="160" t="s">
        <v>22876</v>
      </c>
      <c r="E3161" s="246" t="s">
        <v>133</v>
      </c>
      <c r="F3161" s="160" t="s">
        <v>134</v>
      </c>
      <c r="G3161" s="229" t="s">
        <v>182</v>
      </c>
      <c r="H3161" s="230">
        <v>5</v>
      </c>
      <c r="I3161" s="230">
        <v>20</v>
      </c>
      <c r="J3161" s="230" t="s">
        <v>19100</v>
      </c>
      <c r="K3161" s="238" t="s">
        <v>19064</v>
      </c>
      <c r="L3161" s="229" t="s">
        <v>22526</v>
      </c>
      <c r="M3161" s="230"/>
    </row>
    <row r="3162" spans="2:13" ht="15" customHeight="1">
      <c r="B3162" s="228">
        <v>6119</v>
      </c>
      <c r="C3162" s="229" t="s">
        <v>22877</v>
      </c>
      <c r="D3162" s="160" t="s">
        <v>22878</v>
      </c>
      <c r="E3162" s="246" t="s">
        <v>133</v>
      </c>
      <c r="F3162" s="160" t="s">
        <v>134</v>
      </c>
      <c r="G3162" s="229" t="s">
        <v>182</v>
      </c>
      <c r="H3162" s="230">
        <v>1</v>
      </c>
      <c r="I3162" s="230">
        <v>3</v>
      </c>
      <c r="J3162" s="230" t="s">
        <v>21295</v>
      </c>
      <c r="K3162" s="238" t="s">
        <v>19064</v>
      </c>
      <c r="L3162" s="229" t="s">
        <v>20569</v>
      </c>
      <c r="M3162" s="230" t="s">
        <v>22879</v>
      </c>
    </row>
    <row r="3163" spans="2:13" ht="15" customHeight="1">
      <c r="B3163" s="228">
        <v>7123</v>
      </c>
      <c r="C3163" s="229" t="s">
        <v>22880</v>
      </c>
      <c r="D3163" s="160" t="s">
        <v>22881</v>
      </c>
      <c r="E3163" s="246" t="s">
        <v>133</v>
      </c>
      <c r="F3163" s="160" t="s">
        <v>134</v>
      </c>
      <c r="G3163" s="229" t="s">
        <v>182</v>
      </c>
      <c r="H3163" s="230">
        <v>10</v>
      </c>
      <c r="I3163" s="230">
        <v>36</v>
      </c>
      <c r="J3163" s="230" t="s">
        <v>19531</v>
      </c>
      <c r="K3163" s="238" t="s">
        <v>19064</v>
      </c>
      <c r="L3163" s="229" t="s">
        <v>19467</v>
      </c>
      <c r="M3163" s="230"/>
    </row>
    <row r="3164" spans="2:13" ht="15" customHeight="1">
      <c r="B3164" s="228">
        <v>6084</v>
      </c>
      <c r="C3164" s="229" t="s">
        <v>22882</v>
      </c>
      <c r="D3164" s="160" t="s">
        <v>22883</v>
      </c>
      <c r="E3164" s="246" t="s">
        <v>133</v>
      </c>
      <c r="F3164" s="160" t="s">
        <v>134</v>
      </c>
      <c r="G3164" s="229" t="s">
        <v>182</v>
      </c>
      <c r="H3164" s="230">
        <v>1</v>
      </c>
      <c r="I3164" s="230">
        <v>3</v>
      </c>
      <c r="J3164" s="230" t="s">
        <v>22884</v>
      </c>
      <c r="K3164" s="238" t="s">
        <v>19064</v>
      </c>
      <c r="L3164" s="229" t="s">
        <v>19219</v>
      </c>
      <c r="M3164" s="230"/>
    </row>
    <row r="3165" spans="2:13" ht="15" customHeight="1">
      <c r="B3165" s="228">
        <v>6085</v>
      </c>
      <c r="C3165" s="229" t="s">
        <v>22885</v>
      </c>
      <c r="D3165" s="160" t="s">
        <v>22886</v>
      </c>
      <c r="E3165" s="246" t="s">
        <v>133</v>
      </c>
      <c r="F3165" s="160" t="s">
        <v>134</v>
      </c>
      <c r="G3165" s="229" t="s">
        <v>182</v>
      </c>
      <c r="H3165" s="230">
        <v>1</v>
      </c>
      <c r="I3165" s="230">
        <v>10</v>
      </c>
      <c r="J3165" s="230" t="s">
        <v>22884</v>
      </c>
      <c r="K3165" s="238" t="s">
        <v>19064</v>
      </c>
      <c r="L3165" s="229" t="s">
        <v>19219</v>
      </c>
      <c r="M3165" s="230"/>
    </row>
    <row r="3166" spans="2:13" ht="15" customHeight="1">
      <c r="B3166" s="228">
        <v>6208</v>
      </c>
      <c r="C3166" s="229" t="s">
        <v>22887</v>
      </c>
      <c r="D3166" s="160" t="s">
        <v>22888</v>
      </c>
      <c r="E3166" s="246" t="s">
        <v>133</v>
      </c>
      <c r="F3166" s="160" t="s">
        <v>134</v>
      </c>
      <c r="G3166" s="229" t="s">
        <v>182</v>
      </c>
      <c r="H3166" s="230">
        <v>2</v>
      </c>
      <c r="I3166" s="230">
        <v>6</v>
      </c>
      <c r="J3166" s="230" t="s">
        <v>19646</v>
      </c>
      <c r="K3166" s="238" t="s">
        <v>19064</v>
      </c>
      <c r="L3166" s="229" t="s">
        <v>22632</v>
      </c>
      <c r="M3166" s="230"/>
    </row>
    <row r="3167" spans="2:13" ht="15" customHeight="1">
      <c r="B3167" s="228">
        <v>6244</v>
      </c>
      <c r="C3167" s="229" t="s">
        <v>22889</v>
      </c>
      <c r="D3167" s="160" t="s">
        <v>22890</v>
      </c>
      <c r="E3167" s="246" t="s">
        <v>133</v>
      </c>
      <c r="F3167" s="160" t="s">
        <v>134</v>
      </c>
      <c r="G3167" s="229" t="s">
        <v>182</v>
      </c>
      <c r="H3167" s="230">
        <v>2</v>
      </c>
      <c r="I3167" s="230">
        <v>6</v>
      </c>
      <c r="J3167" s="230" t="s">
        <v>22891</v>
      </c>
      <c r="K3167" s="238" t="s">
        <v>19064</v>
      </c>
      <c r="L3167" s="229" t="s">
        <v>22632</v>
      </c>
      <c r="M3167" s="230"/>
    </row>
    <row r="3168" spans="2:13" ht="15" customHeight="1">
      <c r="B3168" s="228">
        <v>6245</v>
      </c>
      <c r="C3168" s="229" t="s">
        <v>22892</v>
      </c>
      <c r="D3168" s="160" t="s">
        <v>22893</v>
      </c>
      <c r="E3168" s="246" t="s">
        <v>133</v>
      </c>
      <c r="F3168" s="160" t="s">
        <v>134</v>
      </c>
      <c r="G3168" s="229" t="s">
        <v>182</v>
      </c>
      <c r="H3168" s="230">
        <v>2</v>
      </c>
      <c r="I3168" s="230">
        <v>6</v>
      </c>
      <c r="J3168" s="230" t="s">
        <v>22891</v>
      </c>
      <c r="K3168" s="238" t="s">
        <v>19064</v>
      </c>
      <c r="L3168" s="229" t="s">
        <v>22632</v>
      </c>
      <c r="M3168" s="230"/>
    </row>
    <row r="3169" spans="2:13" ht="15" customHeight="1">
      <c r="B3169" s="228">
        <v>6246</v>
      </c>
      <c r="C3169" s="229" t="s">
        <v>22894</v>
      </c>
      <c r="D3169" s="160" t="s">
        <v>22895</v>
      </c>
      <c r="E3169" s="246" t="s">
        <v>133</v>
      </c>
      <c r="F3169" s="160" t="s">
        <v>134</v>
      </c>
      <c r="G3169" s="229" t="s">
        <v>182</v>
      </c>
      <c r="H3169" s="230">
        <v>1</v>
      </c>
      <c r="I3169" s="230">
        <v>2</v>
      </c>
      <c r="J3169" s="230" t="s">
        <v>22891</v>
      </c>
      <c r="K3169" s="238" t="s">
        <v>19064</v>
      </c>
      <c r="L3169" s="229" t="s">
        <v>22632</v>
      </c>
      <c r="M3169" s="230"/>
    </row>
    <row r="3170" spans="2:13" ht="15" customHeight="1">
      <c r="B3170" s="228">
        <v>6124</v>
      </c>
      <c r="C3170" s="229" t="s">
        <v>22896</v>
      </c>
      <c r="D3170" s="160" t="s">
        <v>22897</v>
      </c>
      <c r="E3170" s="246" t="s">
        <v>133</v>
      </c>
      <c r="F3170" s="160" t="s">
        <v>134</v>
      </c>
      <c r="G3170" s="229" t="s">
        <v>182</v>
      </c>
      <c r="H3170" s="230">
        <v>1</v>
      </c>
      <c r="I3170" s="230">
        <v>2</v>
      </c>
      <c r="J3170" s="230" t="s">
        <v>21295</v>
      </c>
      <c r="K3170" s="238" t="s">
        <v>19064</v>
      </c>
      <c r="L3170" s="229" t="s">
        <v>20569</v>
      </c>
      <c r="M3170" s="230"/>
    </row>
    <row r="3171" spans="2:13" ht="15" customHeight="1">
      <c r="B3171" s="228">
        <v>6122</v>
      </c>
      <c r="C3171" s="229" t="s">
        <v>22898</v>
      </c>
      <c r="D3171" s="160" t="s">
        <v>22899</v>
      </c>
      <c r="E3171" s="246" t="s">
        <v>133</v>
      </c>
      <c r="F3171" s="160" t="s">
        <v>134</v>
      </c>
      <c r="G3171" s="229" t="s">
        <v>182</v>
      </c>
      <c r="H3171" s="230">
        <v>1</v>
      </c>
      <c r="I3171" s="230">
        <v>10</v>
      </c>
      <c r="J3171" s="230" t="s">
        <v>21295</v>
      </c>
      <c r="K3171" s="238" t="s">
        <v>19064</v>
      </c>
      <c r="L3171" s="229" t="s">
        <v>20569</v>
      </c>
      <c r="M3171" s="230"/>
    </row>
    <row r="3172" spans="2:13" ht="15" customHeight="1">
      <c r="B3172" s="228">
        <v>6123</v>
      </c>
      <c r="C3172" s="229" t="s">
        <v>22900</v>
      </c>
      <c r="D3172" s="160" t="s">
        <v>22901</v>
      </c>
      <c r="E3172" s="246" t="s">
        <v>133</v>
      </c>
      <c r="F3172" s="160" t="s">
        <v>134</v>
      </c>
      <c r="G3172" s="229" t="s">
        <v>182</v>
      </c>
      <c r="H3172" s="230">
        <v>1</v>
      </c>
      <c r="I3172" s="230">
        <v>3</v>
      </c>
      <c r="J3172" s="230" t="s">
        <v>21295</v>
      </c>
      <c r="K3172" s="238" t="s">
        <v>19064</v>
      </c>
      <c r="L3172" s="229" t="s">
        <v>20569</v>
      </c>
      <c r="M3172" s="230"/>
    </row>
    <row r="3173" spans="2:13" ht="15" customHeight="1">
      <c r="B3173" s="228">
        <v>6118</v>
      </c>
      <c r="C3173" s="229" t="s">
        <v>22902</v>
      </c>
      <c r="D3173" s="160" t="s">
        <v>22903</v>
      </c>
      <c r="E3173" s="246" t="s">
        <v>133</v>
      </c>
      <c r="F3173" s="160" t="s">
        <v>134</v>
      </c>
      <c r="G3173" s="229" t="s">
        <v>182</v>
      </c>
      <c r="H3173" s="230">
        <v>1</v>
      </c>
      <c r="I3173" s="230">
        <v>4</v>
      </c>
      <c r="J3173" s="230" t="s">
        <v>21295</v>
      </c>
      <c r="K3173" s="238" t="s">
        <v>19064</v>
      </c>
      <c r="L3173" s="229" t="s">
        <v>20569</v>
      </c>
      <c r="M3173" s="230"/>
    </row>
    <row r="3174" spans="2:13" ht="15" customHeight="1">
      <c r="B3174" s="228">
        <v>6117</v>
      </c>
      <c r="C3174" s="229" t="s">
        <v>22904</v>
      </c>
      <c r="D3174" s="160" t="s">
        <v>22905</v>
      </c>
      <c r="E3174" s="246" t="s">
        <v>133</v>
      </c>
      <c r="F3174" s="160" t="s">
        <v>134</v>
      </c>
      <c r="G3174" s="229" t="s">
        <v>182</v>
      </c>
      <c r="H3174" s="230">
        <v>1</v>
      </c>
      <c r="I3174" s="230">
        <v>2</v>
      </c>
      <c r="J3174" s="230" t="s">
        <v>21295</v>
      </c>
      <c r="K3174" s="238" t="s">
        <v>19064</v>
      </c>
      <c r="L3174" s="229" t="s">
        <v>20569</v>
      </c>
      <c r="M3174" s="230"/>
    </row>
    <row r="3175" spans="2:13" ht="15" customHeight="1">
      <c r="B3175" s="228">
        <v>6116</v>
      </c>
      <c r="C3175" s="229" t="s">
        <v>22906</v>
      </c>
      <c r="D3175" s="160" t="s">
        <v>22907</v>
      </c>
      <c r="E3175" s="246" t="s">
        <v>133</v>
      </c>
      <c r="F3175" s="160" t="s">
        <v>134</v>
      </c>
      <c r="G3175" s="229" t="s">
        <v>182</v>
      </c>
      <c r="H3175" s="230">
        <v>1</v>
      </c>
      <c r="I3175" s="230">
        <v>2</v>
      </c>
      <c r="J3175" s="230" t="s">
        <v>21295</v>
      </c>
      <c r="K3175" s="238" t="s">
        <v>19064</v>
      </c>
      <c r="L3175" s="229" t="s">
        <v>20569</v>
      </c>
      <c r="M3175" s="230"/>
    </row>
    <row r="3176" spans="2:13" ht="15" customHeight="1">
      <c r="B3176" s="228"/>
      <c r="C3176" s="229" t="s">
        <v>22908</v>
      </c>
      <c r="D3176" s="160" t="s">
        <v>22909</v>
      </c>
      <c r="E3176" s="246" t="s">
        <v>133</v>
      </c>
      <c r="F3176" s="160" t="s">
        <v>134</v>
      </c>
      <c r="G3176" s="229" t="s">
        <v>182</v>
      </c>
      <c r="H3176" s="230">
        <v>1</v>
      </c>
      <c r="I3176" s="230">
        <v>3</v>
      </c>
      <c r="J3176" s="230" t="s">
        <v>21633</v>
      </c>
      <c r="K3176" s="238" t="s">
        <v>19064</v>
      </c>
      <c r="L3176" s="229" t="s">
        <v>22910</v>
      </c>
      <c r="M3176" s="230"/>
    </row>
    <row r="3177" spans="2:13" ht="15" customHeight="1">
      <c r="B3177" s="228"/>
      <c r="C3177" s="229" t="s">
        <v>22911</v>
      </c>
      <c r="D3177" s="160" t="s">
        <v>22912</v>
      </c>
      <c r="E3177" s="246" t="s">
        <v>133</v>
      </c>
      <c r="F3177" s="160" t="s">
        <v>134</v>
      </c>
      <c r="G3177" s="229" t="s">
        <v>182</v>
      </c>
      <c r="H3177" s="230">
        <v>2</v>
      </c>
      <c r="I3177" s="230">
        <v>6</v>
      </c>
      <c r="J3177" s="230" t="s">
        <v>21633</v>
      </c>
      <c r="K3177" s="238" t="s">
        <v>19064</v>
      </c>
      <c r="L3177" s="229" t="s">
        <v>22910</v>
      </c>
      <c r="M3177" s="230"/>
    </row>
    <row r="3178" spans="2:13" ht="15" customHeight="1">
      <c r="B3178" s="228"/>
      <c r="C3178" s="229" t="s">
        <v>22913</v>
      </c>
      <c r="D3178" s="160" t="s">
        <v>22914</v>
      </c>
      <c r="E3178" s="246" t="s">
        <v>133</v>
      </c>
      <c r="F3178" s="160" t="s">
        <v>134</v>
      </c>
      <c r="G3178" s="229" t="s">
        <v>182</v>
      </c>
      <c r="H3178" s="230">
        <v>1</v>
      </c>
      <c r="I3178" s="230">
        <v>3</v>
      </c>
      <c r="J3178" s="230" t="s">
        <v>21633</v>
      </c>
      <c r="K3178" s="238" t="s">
        <v>19064</v>
      </c>
      <c r="L3178" s="229" t="s">
        <v>22910</v>
      </c>
      <c r="M3178" s="230"/>
    </row>
    <row r="3179" spans="2:13" ht="15" customHeight="1">
      <c r="B3179" s="228"/>
      <c r="C3179" s="229" t="s">
        <v>22915</v>
      </c>
      <c r="D3179" s="160" t="s">
        <v>22916</v>
      </c>
      <c r="E3179" s="246" t="s">
        <v>133</v>
      </c>
      <c r="F3179" s="160" t="s">
        <v>134</v>
      </c>
      <c r="G3179" s="229" t="s">
        <v>182</v>
      </c>
      <c r="H3179" s="230">
        <v>2</v>
      </c>
      <c r="I3179" s="230">
        <v>6</v>
      </c>
      <c r="J3179" s="230" t="s">
        <v>21633</v>
      </c>
      <c r="K3179" s="238" t="s">
        <v>19064</v>
      </c>
      <c r="L3179" s="229" t="s">
        <v>22910</v>
      </c>
      <c r="M3179" s="230"/>
    </row>
    <row r="3180" spans="2:13" ht="15" customHeight="1">
      <c r="B3180" s="228"/>
      <c r="C3180" s="229" t="s">
        <v>22917</v>
      </c>
      <c r="D3180" s="160" t="s">
        <v>22918</v>
      </c>
      <c r="E3180" s="246" t="s">
        <v>133</v>
      </c>
      <c r="F3180" s="160" t="s">
        <v>134</v>
      </c>
      <c r="G3180" s="229" t="s">
        <v>182</v>
      </c>
      <c r="H3180" s="230">
        <v>2</v>
      </c>
      <c r="I3180" s="230">
        <v>6</v>
      </c>
      <c r="J3180" s="230" t="s">
        <v>21633</v>
      </c>
      <c r="K3180" s="238" t="s">
        <v>19064</v>
      </c>
      <c r="L3180" s="229" t="s">
        <v>22910</v>
      </c>
      <c r="M3180" s="230"/>
    </row>
    <row r="3181" spans="2:13" ht="15" customHeight="1">
      <c r="B3181" s="228"/>
      <c r="C3181" s="229" t="s">
        <v>22919</v>
      </c>
      <c r="D3181" s="160" t="s">
        <v>22920</v>
      </c>
      <c r="E3181" s="246" t="s">
        <v>133</v>
      </c>
      <c r="F3181" s="160" t="s">
        <v>134</v>
      </c>
      <c r="G3181" s="229" t="s">
        <v>182</v>
      </c>
      <c r="H3181" s="230">
        <v>1</v>
      </c>
      <c r="I3181" s="230">
        <v>3</v>
      </c>
      <c r="J3181" s="230" t="s">
        <v>21633</v>
      </c>
      <c r="K3181" s="238" t="s">
        <v>19064</v>
      </c>
      <c r="L3181" s="229" t="s">
        <v>22910</v>
      </c>
      <c r="M3181" s="230"/>
    </row>
    <row r="3182" spans="2:13" ht="15" customHeight="1">
      <c r="B3182" s="228"/>
      <c r="C3182" s="229" t="s">
        <v>22921</v>
      </c>
      <c r="D3182" s="160" t="s">
        <v>22922</v>
      </c>
      <c r="E3182" s="246" t="s">
        <v>133</v>
      </c>
      <c r="F3182" s="160" t="s">
        <v>134</v>
      </c>
      <c r="G3182" s="229" t="s">
        <v>182</v>
      </c>
      <c r="H3182" s="230">
        <v>1</v>
      </c>
      <c r="I3182" s="230">
        <v>3</v>
      </c>
      <c r="J3182" s="230" t="s">
        <v>21633</v>
      </c>
      <c r="K3182" s="238" t="s">
        <v>19064</v>
      </c>
      <c r="L3182" s="229" t="s">
        <v>22910</v>
      </c>
      <c r="M3182" s="230"/>
    </row>
    <row r="3183" spans="2:13" ht="15" customHeight="1">
      <c r="B3183" s="228"/>
      <c r="C3183" s="229" t="s">
        <v>22923</v>
      </c>
      <c r="D3183" s="160" t="s">
        <v>22924</v>
      </c>
      <c r="E3183" s="246" t="s">
        <v>133</v>
      </c>
      <c r="F3183" s="160" t="s">
        <v>134</v>
      </c>
      <c r="G3183" s="229" t="s">
        <v>182</v>
      </c>
      <c r="H3183" s="230">
        <v>2</v>
      </c>
      <c r="I3183" s="230">
        <v>6</v>
      </c>
      <c r="J3183" s="230" t="s">
        <v>21633</v>
      </c>
      <c r="K3183" s="238" t="s">
        <v>19064</v>
      </c>
      <c r="L3183" s="229" t="s">
        <v>22910</v>
      </c>
      <c r="M3183" s="230"/>
    </row>
    <row r="3184" spans="2:13" ht="15" customHeight="1">
      <c r="B3184" s="228"/>
      <c r="C3184" s="229" t="s">
        <v>22925</v>
      </c>
      <c r="D3184" s="160" t="s">
        <v>22926</v>
      </c>
      <c r="E3184" s="246" t="s">
        <v>133</v>
      </c>
      <c r="F3184" s="160" t="s">
        <v>134</v>
      </c>
      <c r="G3184" s="229" t="s">
        <v>182</v>
      </c>
      <c r="H3184" s="230">
        <v>2</v>
      </c>
      <c r="I3184" s="230">
        <v>6</v>
      </c>
      <c r="J3184" s="230" t="s">
        <v>21633</v>
      </c>
      <c r="K3184" s="238" t="s">
        <v>19064</v>
      </c>
      <c r="L3184" s="229" t="s">
        <v>22910</v>
      </c>
      <c r="M3184" s="230"/>
    </row>
    <row r="3185" spans="2:13" ht="15" customHeight="1">
      <c r="B3185" s="228"/>
      <c r="C3185" s="229" t="s">
        <v>22927</v>
      </c>
      <c r="D3185" s="160" t="s">
        <v>22928</v>
      </c>
      <c r="E3185" s="246" t="s">
        <v>133</v>
      </c>
      <c r="F3185" s="160" t="s">
        <v>134</v>
      </c>
      <c r="G3185" s="229" t="s">
        <v>182</v>
      </c>
      <c r="H3185" s="230">
        <v>2</v>
      </c>
      <c r="I3185" s="230">
        <v>6</v>
      </c>
      <c r="J3185" s="230" t="s">
        <v>21633</v>
      </c>
      <c r="K3185" s="238" t="s">
        <v>19064</v>
      </c>
      <c r="L3185" s="229" t="s">
        <v>22910</v>
      </c>
      <c r="M3185" s="230"/>
    </row>
    <row r="3186" spans="2:13" ht="15" customHeight="1">
      <c r="B3186" s="228"/>
      <c r="C3186" s="229" t="s">
        <v>22929</v>
      </c>
      <c r="D3186" s="160" t="s">
        <v>22930</v>
      </c>
      <c r="E3186" s="246" t="s">
        <v>133</v>
      </c>
      <c r="F3186" s="160" t="s">
        <v>134</v>
      </c>
      <c r="G3186" s="229" t="s">
        <v>182</v>
      </c>
      <c r="H3186" s="230">
        <v>2</v>
      </c>
      <c r="I3186" s="230">
        <v>6</v>
      </c>
      <c r="J3186" s="230" t="s">
        <v>22931</v>
      </c>
      <c r="K3186" s="238" t="s">
        <v>19064</v>
      </c>
      <c r="L3186" s="229" t="s">
        <v>22910</v>
      </c>
      <c r="M3186" s="230"/>
    </row>
    <row r="3187" spans="2:13" ht="15" customHeight="1">
      <c r="B3187" s="228"/>
      <c r="C3187" s="229" t="s">
        <v>22932</v>
      </c>
      <c r="D3187" s="160" t="s">
        <v>22933</v>
      </c>
      <c r="E3187" s="246" t="s">
        <v>133</v>
      </c>
      <c r="F3187" s="160" t="s">
        <v>134</v>
      </c>
      <c r="G3187" s="229" t="s">
        <v>182</v>
      </c>
      <c r="H3187" s="230">
        <v>4</v>
      </c>
      <c r="I3187" s="230">
        <v>12</v>
      </c>
      <c r="J3187" s="230" t="s">
        <v>22931</v>
      </c>
      <c r="K3187" s="238" t="s">
        <v>19064</v>
      </c>
      <c r="L3187" s="229" t="s">
        <v>22910</v>
      </c>
      <c r="M3187" s="230"/>
    </row>
    <row r="3188" spans="2:13" ht="15" customHeight="1">
      <c r="B3188" s="228"/>
      <c r="C3188" s="229" t="s">
        <v>22934</v>
      </c>
      <c r="D3188" s="160" t="s">
        <v>22935</v>
      </c>
      <c r="E3188" s="246" t="s">
        <v>133</v>
      </c>
      <c r="F3188" s="160" t="s">
        <v>134</v>
      </c>
      <c r="G3188" s="229" t="s">
        <v>182</v>
      </c>
      <c r="H3188" s="230">
        <v>4</v>
      </c>
      <c r="I3188" s="230">
        <v>12</v>
      </c>
      <c r="J3188" s="230" t="s">
        <v>22931</v>
      </c>
      <c r="K3188" s="238" t="s">
        <v>19064</v>
      </c>
      <c r="L3188" s="229" t="s">
        <v>22910</v>
      </c>
      <c r="M3188" s="230"/>
    </row>
    <row r="3189" spans="2:13" ht="15" customHeight="1">
      <c r="B3189" s="228"/>
      <c r="C3189" s="229" t="s">
        <v>22936</v>
      </c>
      <c r="D3189" s="160" t="s">
        <v>22937</v>
      </c>
      <c r="E3189" s="246" t="s">
        <v>133</v>
      </c>
      <c r="F3189" s="160" t="s">
        <v>134</v>
      </c>
      <c r="G3189" s="229" t="s">
        <v>182</v>
      </c>
      <c r="H3189" s="230">
        <v>2</v>
      </c>
      <c r="I3189" s="230">
        <v>6</v>
      </c>
      <c r="J3189" s="230" t="s">
        <v>22931</v>
      </c>
      <c r="K3189" s="238" t="s">
        <v>19064</v>
      </c>
      <c r="L3189" s="229" t="s">
        <v>22910</v>
      </c>
      <c r="M3189" s="230"/>
    </row>
    <row r="3190" spans="2:13" ht="15" customHeight="1">
      <c r="B3190" s="228"/>
      <c r="C3190" s="229" t="s">
        <v>22938</v>
      </c>
      <c r="D3190" s="160" t="s">
        <v>22939</v>
      </c>
      <c r="E3190" s="246" t="s">
        <v>133</v>
      </c>
      <c r="F3190" s="160" t="s">
        <v>134</v>
      </c>
      <c r="G3190" s="229" t="s">
        <v>182</v>
      </c>
      <c r="H3190" s="230">
        <v>2</v>
      </c>
      <c r="I3190" s="230">
        <v>6</v>
      </c>
      <c r="J3190" s="230" t="s">
        <v>22931</v>
      </c>
      <c r="K3190" s="238" t="s">
        <v>19064</v>
      </c>
      <c r="L3190" s="229" t="s">
        <v>22910</v>
      </c>
      <c r="M3190" s="230"/>
    </row>
    <row r="3191" spans="2:13" ht="15" customHeight="1">
      <c r="B3191" s="228"/>
      <c r="C3191" s="229" t="s">
        <v>22940</v>
      </c>
      <c r="D3191" s="160" t="s">
        <v>22941</v>
      </c>
      <c r="E3191" s="246" t="s">
        <v>133</v>
      </c>
      <c r="F3191" s="160" t="s">
        <v>134</v>
      </c>
      <c r="G3191" s="229" t="s">
        <v>182</v>
      </c>
      <c r="H3191" s="230">
        <v>2</v>
      </c>
      <c r="I3191" s="230">
        <v>6</v>
      </c>
      <c r="J3191" s="230" t="s">
        <v>22931</v>
      </c>
      <c r="K3191" s="238" t="s">
        <v>19064</v>
      </c>
      <c r="L3191" s="229" t="s">
        <v>22910</v>
      </c>
      <c r="M3191" s="230"/>
    </row>
    <row r="3192" spans="2:13" ht="15" customHeight="1">
      <c r="B3192" s="228"/>
      <c r="C3192" s="229" t="s">
        <v>22942</v>
      </c>
      <c r="D3192" s="160" t="s">
        <v>22943</v>
      </c>
      <c r="E3192" s="246" t="s">
        <v>133</v>
      </c>
      <c r="F3192" s="160" t="s">
        <v>134</v>
      </c>
      <c r="G3192" s="229" t="s">
        <v>182</v>
      </c>
      <c r="H3192" s="230">
        <v>1</v>
      </c>
      <c r="I3192" s="230">
        <v>3</v>
      </c>
      <c r="J3192" s="230" t="s">
        <v>22931</v>
      </c>
      <c r="K3192" s="238" t="s">
        <v>19064</v>
      </c>
      <c r="L3192" s="229" t="s">
        <v>22910</v>
      </c>
      <c r="M3192" s="230"/>
    </row>
    <row r="3193" spans="2:13" ht="15" customHeight="1">
      <c r="B3193" s="228"/>
      <c r="C3193" s="229" t="s">
        <v>22944</v>
      </c>
      <c r="D3193" s="160" t="s">
        <v>22945</v>
      </c>
      <c r="E3193" s="246" t="s">
        <v>133</v>
      </c>
      <c r="F3193" s="160" t="s">
        <v>134</v>
      </c>
      <c r="G3193" s="229" t="s">
        <v>182</v>
      </c>
      <c r="H3193" s="230">
        <v>1</v>
      </c>
      <c r="I3193" s="230">
        <v>3</v>
      </c>
      <c r="J3193" s="230" t="s">
        <v>22931</v>
      </c>
      <c r="K3193" s="238" t="s">
        <v>19064</v>
      </c>
      <c r="L3193" s="229" t="s">
        <v>22910</v>
      </c>
      <c r="M3193" s="230"/>
    </row>
    <row r="3194" spans="2:13" ht="15" customHeight="1">
      <c r="B3194" s="228"/>
      <c r="C3194" s="229" t="s">
        <v>22946</v>
      </c>
      <c r="D3194" s="160" t="s">
        <v>22947</v>
      </c>
      <c r="E3194" s="246" t="s">
        <v>133</v>
      </c>
      <c r="F3194" s="160" t="s">
        <v>134</v>
      </c>
      <c r="G3194" s="229" t="s">
        <v>182</v>
      </c>
      <c r="H3194" s="230">
        <v>2</v>
      </c>
      <c r="I3194" s="230">
        <v>6</v>
      </c>
      <c r="J3194" s="230" t="s">
        <v>22931</v>
      </c>
      <c r="K3194" s="238" t="s">
        <v>19064</v>
      </c>
      <c r="L3194" s="229" t="s">
        <v>22910</v>
      </c>
      <c r="M3194" s="230"/>
    </row>
    <row r="3195" spans="2:13" ht="15" customHeight="1">
      <c r="B3195" s="228"/>
      <c r="C3195" s="229" t="s">
        <v>22948</v>
      </c>
      <c r="D3195" s="160" t="s">
        <v>22949</v>
      </c>
      <c r="E3195" s="246" t="s">
        <v>133</v>
      </c>
      <c r="F3195" s="160" t="s">
        <v>134</v>
      </c>
      <c r="G3195" s="229" t="s">
        <v>182</v>
      </c>
      <c r="H3195" s="230">
        <v>2</v>
      </c>
      <c r="I3195" s="230">
        <v>6</v>
      </c>
      <c r="J3195" s="230" t="s">
        <v>22931</v>
      </c>
      <c r="K3195" s="238" t="s">
        <v>19064</v>
      </c>
      <c r="L3195" s="229" t="s">
        <v>22910</v>
      </c>
      <c r="M3195" s="230"/>
    </row>
    <row r="3196" spans="2:13" ht="15" customHeight="1">
      <c r="B3196" s="228"/>
      <c r="C3196" s="229" t="s">
        <v>22950</v>
      </c>
      <c r="D3196" s="160" t="s">
        <v>22951</v>
      </c>
      <c r="E3196" s="246" t="s">
        <v>133</v>
      </c>
      <c r="F3196" s="160" t="s">
        <v>134</v>
      </c>
      <c r="G3196" s="229" t="s">
        <v>182</v>
      </c>
      <c r="H3196" s="230">
        <v>2</v>
      </c>
      <c r="I3196" s="230">
        <v>6</v>
      </c>
      <c r="J3196" s="230" t="s">
        <v>22931</v>
      </c>
      <c r="K3196" s="238" t="s">
        <v>19064</v>
      </c>
      <c r="L3196" s="229" t="s">
        <v>22910</v>
      </c>
      <c r="M3196" s="230"/>
    </row>
    <row r="3197" spans="2:13" ht="15" customHeight="1">
      <c r="B3197" s="228"/>
      <c r="C3197" s="229" t="s">
        <v>22952</v>
      </c>
      <c r="D3197" s="160" t="s">
        <v>22953</v>
      </c>
      <c r="E3197" s="246" t="s">
        <v>133</v>
      </c>
      <c r="F3197" s="160" t="s">
        <v>134</v>
      </c>
      <c r="G3197" s="229" t="s">
        <v>182</v>
      </c>
      <c r="H3197" s="230">
        <v>2</v>
      </c>
      <c r="I3197" s="230">
        <v>6</v>
      </c>
      <c r="J3197" s="230" t="s">
        <v>22931</v>
      </c>
      <c r="K3197" s="238" t="s">
        <v>19064</v>
      </c>
      <c r="L3197" s="229" t="s">
        <v>22910</v>
      </c>
      <c r="M3197" s="230"/>
    </row>
    <row r="3198" spans="2:13" ht="15" customHeight="1">
      <c r="B3198" s="228"/>
      <c r="C3198" s="229" t="s">
        <v>22954</v>
      </c>
      <c r="D3198" s="160" t="s">
        <v>22955</v>
      </c>
      <c r="E3198" s="246" t="s">
        <v>133</v>
      </c>
      <c r="F3198" s="160" t="s">
        <v>134</v>
      </c>
      <c r="G3198" s="229" t="s">
        <v>182</v>
      </c>
      <c r="H3198" s="230">
        <v>2</v>
      </c>
      <c r="I3198" s="230">
        <v>6</v>
      </c>
      <c r="J3198" s="230" t="s">
        <v>22931</v>
      </c>
      <c r="K3198" s="238" t="s">
        <v>19064</v>
      </c>
      <c r="L3198" s="229" t="s">
        <v>22910</v>
      </c>
      <c r="M3198" s="230"/>
    </row>
    <row r="3199" spans="2:13" ht="15" customHeight="1">
      <c r="B3199" s="228"/>
      <c r="C3199" s="229" t="s">
        <v>22956</v>
      </c>
      <c r="D3199" s="160" t="s">
        <v>22957</v>
      </c>
      <c r="E3199" s="246" t="s">
        <v>133</v>
      </c>
      <c r="F3199" s="160" t="s">
        <v>134</v>
      </c>
      <c r="G3199" s="229" t="s">
        <v>182</v>
      </c>
      <c r="H3199" s="230">
        <v>2</v>
      </c>
      <c r="I3199" s="230">
        <v>6</v>
      </c>
      <c r="J3199" s="230" t="s">
        <v>22931</v>
      </c>
      <c r="K3199" s="238" t="s">
        <v>19064</v>
      </c>
      <c r="L3199" s="229" t="s">
        <v>22910</v>
      </c>
      <c r="M3199" s="230"/>
    </row>
    <row r="3200" spans="2:13" ht="15" customHeight="1">
      <c r="B3200" s="228"/>
      <c r="C3200" s="229" t="s">
        <v>22958</v>
      </c>
      <c r="D3200" s="160" t="s">
        <v>22959</v>
      </c>
      <c r="E3200" s="246" t="s">
        <v>133</v>
      </c>
      <c r="F3200" s="160" t="s">
        <v>134</v>
      </c>
      <c r="G3200" s="229" t="s">
        <v>182</v>
      </c>
      <c r="H3200" s="230">
        <v>2</v>
      </c>
      <c r="I3200" s="230">
        <v>6</v>
      </c>
      <c r="J3200" s="230" t="s">
        <v>22931</v>
      </c>
      <c r="K3200" s="238" t="s">
        <v>19064</v>
      </c>
      <c r="L3200" s="229" t="s">
        <v>22910</v>
      </c>
      <c r="M3200" s="230"/>
    </row>
    <row r="3201" spans="2:13" ht="15" customHeight="1">
      <c r="B3201" s="228"/>
      <c r="C3201" s="229" t="s">
        <v>22960</v>
      </c>
      <c r="D3201" s="160" t="s">
        <v>22961</v>
      </c>
      <c r="E3201" s="246" t="s">
        <v>133</v>
      </c>
      <c r="F3201" s="160" t="s">
        <v>134</v>
      </c>
      <c r="G3201" s="229" t="s">
        <v>182</v>
      </c>
      <c r="H3201" s="230">
        <v>2</v>
      </c>
      <c r="I3201" s="230">
        <v>6</v>
      </c>
      <c r="J3201" s="230" t="s">
        <v>22931</v>
      </c>
      <c r="K3201" s="238" t="s">
        <v>19064</v>
      </c>
      <c r="L3201" s="229" t="s">
        <v>22910</v>
      </c>
      <c r="M3201" s="230"/>
    </row>
    <row r="3202" spans="2:13" ht="15" customHeight="1">
      <c r="B3202" s="228"/>
      <c r="C3202" s="229" t="s">
        <v>22962</v>
      </c>
      <c r="D3202" s="160" t="s">
        <v>22963</v>
      </c>
      <c r="E3202" s="246" t="s">
        <v>133</v>
      </c>
      <c r="F3202" s="160" t="s">
        <v>134</v>
      </c>
      <c r="G3202" s="229" t="s">
        <v>182</v>
      </c>
      <c r="H3202" s="230">
        <v>2</v>
      </c>
      <c r="I3202" s="230">
        <v>6</v>
      </c>
      <c r="J3202" s="230" t="s">
        <v>22931</v>
      </c>
      <c r="K3202" s="238" t="s">
        <v>19064</v>
      </c>
      <c r="L3202" s="229" t="s">
        <v>22910</v>
      </c>
      <c r="M3202" s="230"/>
    </row>
    <row r="3203" spans="2:13" ht="15" customHeight="1">
      <c r="B3203" s="228"/>
      <c r="C3203" s="229" t="s">
        <v>22964</v>
      </c>
      <c r="D3203" s="160" t="s">
        <v>22965</v>
      </c>
      <c r="E3203" s="246" t="s">
        <v>133</v>
      </c>
      <c r="F3203" s="160" t="s">
        <v>134</v>
      </c>
      <c r="G3203" s="229" t="s">
        <v>182</v>
      </c>
      <c r="H3203" s="230">
        <v>2</v>
      </c>
      <c r="I3203" s="230">
        <v>6</v>
      </c>
      <c r="J3203" s="230" t="s">
        <v>22931</v>
      </c>
      <c r="K3203" s="238" t="s">
        <v>19064</v>
      </c>
      <c r="L3203" s="229" t="s">
        <v>22910</v>
      </c>
      <c r="M3203" s="230"/>
    </row>
    <row r="3204" spans="2:13" ht="15" customHeight="1">
      <c r="B3204" s="228"/>
      <c r="C3204" s="229" t="s">
        <v>22966</v>
      </c>
      <c r="D3204" s="160" t="s">
        <v>22967</v>
      </c>
      <c r="E3204" s="246" t="s">
        <v>133</v>
      </c>
      <c r="F3204" s="160" t="s">
        <v>134</v>
      </c>
      <c r="G3204" s="229" t="s">
        <v>182</v>
      </c>
      <c r="H3204" s="230">
        <v>2</v>
      </c>
      <c r="I3204" s="230">
        <v>6</v>
      </c>
      <c r="J3204" s="230" t="s">
        <v>22931</v>
      </c>
      <c r="K3204" s="238" t="s">
        <v>19064</v>
      </c>
      <c r="L3204" s="229" t="s">
        <v>22910</v>
      </c>
      <c r="M3204" s="230"/>
    </row>
    <row r="3205" spans="2:13" ht="15" customHeight="1">
      <c r="B3205" s="228"/>
      <c r="C3205" s="229" t="s">
        <v>22968</v>
      </c>
      <c r="D3205" s="160" t="s">
        <v>22969</v>
      </c>
      <c r="E3205" s="246" t="s">
        <v>133</v>
      </c>
      <c r="F3205" s="160" t="s">
        <v>134</v>
      </c>
      <c r="G3205" s="229" t="s">
        <v>182</v>
      </c>
      <c r="H3205" s="230">
        <v>2</v>
      </c>
      <c r="I3205" s="230">
        <v>6</v>
      </c>
      <c r="J3205" s="230" t="s">
        <v>22931</v>
      </c>
      <c r="K3205" s="238" t="s">
        <v>19064</v>
      </c>
      <c r="L3205" s="229" t="s">
        <v>22910</v>
      </c>
      <c r="M3205" s="230"/>
    </row>
    <row r="3206" spans="2:13" ht="15" customHeight="1">
      <c r="B3206" s="228"/>
      <c r="C3206" s="229" t="s">
        <v>22970</v>
      </c>
      <c r="D3206" s="160" t="s">
        <v>22971</v>
      </c>
      <c r="E3206" s="246" t="s">
        <v>133</v>
      </c>
      <c r="F3206" s="160" t="s">
        <v>134</v>
      </c>
      <c r="G3206" s="229" t="s">
        <v>182</v>
      </c>
      <c r="H3206" s="230">
        <v>2</v>
      </c>
      <c r="I3206" s="230">
        <v>6</v>
      </c>
      <c r="J3206" s="230" t="s">
        <v>22931</v>
      </c>
      <c r="K3206" s="238" t="s">
        <v>19064</v>
      </c>
      <c r="L3206" s="229" t="s">
        <v>22910</v>
      </c>
      <c r="M3206" s="230"/>
    </row>
    <row r="3207" spans="2:13" ht="15" customHeight="1">
      <c r="B3207" s="228"/>
      <c r="C3207" s="229" t="s">
        <v>22972</v>
      </c>
      <c r="D3207" s="160" t="s">
        <v>22973</v>
      </c>
      <c r="E3207" s="246" t="s">
        <v>133</v>
      </c>
      <c r="F3207" s="160" t="s">
        <v>134</v>
      </c>
      <c r="G3207" s="229" t="s">
        <v>182</v>
      </c>
      <c r="H3207" s="230">
        <v>2</v>
      </c>
      <c r="I3207" s="230">
        <v>6</v>
      </c>
      <c r="J3207" s="230" t="s">
        <v>22931</v>
      </c>
      <c r="K3207" s="238" t="s">
        <v>19064</v>
      </c>
      <c r="L3207" s="229" t="s">
        <v>22910</v>
      </c>
      <c r="M3207" s="230"/>
    </row>
    <row r="3208" spans="2:13" ht="15" customHeight="1">
      <c r="B3208" s="228"/>
      <c r="C3208" s="229" t="s">
        <v>22974</v>
      </c>
      <c r="D3208" s="160" t="s">
        <v>22975</v>
      </c>
      <c r="E3208" s="246" t="s">
        <v>133</v>
      </c>
      <c r="F3208" s="160" t="s">
        <v>134</v>
      </c>
      <c r="G3208" s="229" t="s">
        <v>182</v>
      </c>
      <c r="H3208" s="230">
        <v>2</v>
      </c>
      <c r="I3208" s="230">
        <v>6</v>
      </c>
      <c r="J3208" s="230" t="s">
        <v>22931</v>
      </c>
      <c r="K3208" s="238" t="s">
        <v>19064</v>
      </c>
      <c r="L3208" s="229" t="s">
        <v>22910</v>
      </c>
      <c r="M3208" s="230"/>
    </row>
    <row r="3209" spans="2:13" ht="15" customHeight="1">
      <c r="B3209" s="228"/>
      <c r="C3209" s="229" t="s">
        <v>22976</v>
      </c>
      <c r="D3209" s="160" t="s">
        <v>22977</v>
      </c>
      <c r="E3209" s="246" t="s">
        <v>133</v>
      </c>
      <c r="F3209" s="160" t="s">
        <v>134</v>
      </c>
      <c r="G3209" s="229" t="s">
        <v>182</v>
      </c>
      <c r="H3209" s="230">
        <v>2</v>
      </c>
      <c r="I3209" s="230">
        <v>6</v>
      </c>
      <c r="J3209" s="230" t="s">
        <v>22931</v>
      </c>
      <c r="K3209" s="238" t="s">
        <v>19064</v>
      </c>
      <c r="L3209" s="229" t="s">
        <v>22910</v>
      </c>
      <c r="M3209" s="230"/>
    </row>
    <row r="3210" spans="2:13" ht="15" customHeight="1">
      <c r="B3210" s="228"/>
      <c r="C3210" s="229" t="s">
        <v>22978</v>
      </c>
      <c r="D3210" s="160" t="s">
        <v>22979</v>
      </c>
      <c r="E3210" s="246" t="s">
        <v>133</v>
      </c>
      <c r="F3210" s="160" t="s">
        <v>134</v>
      </c>
      <c r="G3210" s="229" t="s">
        <v>182</v>
      </c>
      <c r="H3210" s="230">
        <v>2</v>
      </c>
      <c r="I3210" s="230">
        <v>6</v>
      </c>
      <c r="J3210" s="230" t="s">
        <v>22931</v>
      </c>
      <c r="K3210" s="238" t="s">
        <v>19064</v>
      </c>
      <c r="L3210" s="229" t="s">
        <v>22910</v>
      </c>
      <c r="M3210" s="230"/>
    </row>
    <row r="3211" spans="2:13" ht="15" customHeight="1">
      <c r="B3211" s="228"/>
      <c r="C3211" s="229" t="s">
        <v>22980</v>
      </c>
      <c r="D3211" s="160" t="s">
        <v>22981</v>
      </c>
      <c r="E3211" s="246" t="s">
        <v>133</v>
      </c>
      <c r="F3211" s="160" t="s">
        <v>134</v>
      </c>
      <c r="G3211" s="229" t="s">
        <v>182</v>
      </c>
      <c r="H3211" s="230">
        <v>4</v>
      </c>
      <c r="I3211" s="230">
        <v>12</v>
      </c>
      <c r="J3211" s="230" t="s">
        <v>22931</v>
      </c>
      <c r="K3211" s="238" t="s">
        <v>19064</v>
      </c>
      <c r="L3211" s="229" t="s">
        <v>22910</v>
      </c>
      <c r="M3211" s="230"/>
    </row>
    <row r="3212" spans="2:13" ht="15" customHeight="1">
      <c r="B3212" s="228"/>
      <c r="C3212" s="229" t="s">
        <v>22982</v>
      </c>
      <c r="D3212" s="160" t="s">
        <v>22983</v>
      </c>
      <c r="E3212" s="246" t="s">
        <v>133</v>
      </c>
      <c r="F3212" s="160" t="s">
        <v>134</v>
      </c>
      <c r="G3212" s="229" t="s">
        <v>182</v>
      </c>
      <c r="H3212" s="230">
        <v>1</v>
      </c>
      <c r="I3212" s="230">
        <v>3</v>
      </c>
      <c r="J3212" s="230" t="s">
        <v>22931</v>
      </c>
      <c r="K3212" s="238" t="s">
        <v>19064</v>
      </c>
      <c r="L3212" s="229" t="s">
        <v>22910</v>
      </c>
      <c r="M3212" s="230"/>
    </row>
    <row r="3213" spans="2:13" ht="15" customHeight="1">
      <c r="B3213" s="228"/>
      <c r="C3213" s="229" t="s">
        <v>22984</v>
      </c>
      <c r="D3213" s="160" t="s">
        <v>22985</v>
      </c>
      <c r="E3213" s="246" t="s">
        <v>133</v>
      </c>
      <c r="F3213" s="160" t="s">
        <v>134</v>
      </c>
      <c r="G3213" s="229" t="s">
        <v>182</v>
      </c>
      <c r="H3213" s="230">
        <v>2</v>
      </c>
      <c r="I3213" s="230">
        <v>6</v>
      </c>
      <c r="J3213" s="230" t="s">
        <v>21633</v>
      </c>
      <c r="K3213" s="238" t="s">
        <v>19064</v>
      </c>
      <c r="L3213" s="229" t="s">
        <v>22986</v>
      </c>
      <c r="M3213" s="230"/>
    </row>
    <row r="3214" spans="2:13" ht="15" customHeight="1">
      <c r="B3214" s="228"/>
      <c r="C3214" s="229" t="s">
        <v>22987</v>
      </c>
      <c r="D3214" s="160" t="s">
        <v>22988</v>
      </c>
      <c r="E3214" s="246" t="s">
        <v>133</v>
      </c>
      <c r="F3214" s="160" t="s">
        <v>134</v>
      </c>
      <c r="G3214" s="229" t="s">
        <v>182</v>
      </c>
      <c r="H3214" s="230">
        <v>2</v>
      </c>
      <c r="I3214" s="230">
        <v>6</v>
      </c>
      <c r="J3214" s="230" t="s">
        <v>21633</v>
      </c>
      <c r="K3214" s="238" t="s">
        <v>19064</v>
      </c>
      <c r="L3214" s="229" t="s">
        <v>22986</v>
      </c>
      <c r="M3214" s="230"/>
    </row>
    <row r="3215" spans="2:13" ht="15" customHeight="1">
      <c r="B3215" s="228"/>
      <c r="C3215" s="229" t="s">
        <v>22989</v>
      </c>
      <c r="D3215" s="160" t="s">
        <v>22990</v>
      </c>
      <c r="E3215" s="246" t="s">
        <v>133</v>
      </c>
      <c r="F3215" s="160" t="s">
        <v>134</v>
      </c>
      <c r="G3215" s="229" t="s">
        <v>182</v>
      </c>
      <c r="H3215" s="230">
        <v>2</v>
      </c>
      <c r="I3215" s="230">
        <v>6</v>
      </c>
      <c r="J3215" s="230" t="s">
        <v>21633</v>
      </c>
      <c r="K3215" s="238" t="s">
        <v>19064</v>
      </c>
      <c r="L3215" s="229" t="s">
        <v>22986</v>
      </c>
      <c r="M3215" s="230"/>
    </row>
    <row r="3216" spans="2:13" ht="15" customHeight="1">
      <c r="B3216" s="228"/>
      <c r="C3216" s="229" t="s">
        <v>22991</v>
      </c>
      <c r="D3216" s="160" t="s">
        <v>22992</v>
      </c>
      <c r="E3216" s="246" t="s">
        <v>133</v>
      </c>
      <c r="F3216" s="160" t="s">
        <v>134</v>
      </c>
      <c r="G3216" s="229" t="s">
        <v>182</v>
      </c>
      <c r="H3216" s="230">
        <v>2</v>
      </c>
      <c r="I3216" s="230">
        <v>6</v>
      </c>
      <c r="J3216" s="230" t="s">
        <v>21633</v>
      </c>
      <c r="K3216" s="238" t="s">
        <v>19064</v>
      </c>
      <c r="L3216" s="229" t="s">
        <v>22986</v>
      </c>
      <c r="M3216" s="230"/>
    </row>
    <row r="3217" spans="2:13" ht="15" customHeight="1">
      <c r="B3217" s="228"/>
      <c r="C3217" s="229" t="s">
        <v>22993</v>
      </c>
      <c r="D3217" s="160" t="s">
        <v>22994</v>
      </c>
      <c r="E3217" s="246" t="s">
        <v>133</v>
      </c>
      <c r="F3217" s="160" t="s">
        <v>134</v>
      </c>
      <c r="G3217" s="229" t="s">
        <v>182</v>
      </c>
      <c r="H3217" s="230">
        <v>1</v>
      </c>
      <c r="I3217" s="230">
        <v>3</v>
      </c>
      <c r="J3217" s="230" t="s">
        <v>21633</v>
      </c>
      <c r="K3217" s="238" t="s">
        <v>19064</v>
      </c>
      <c r="L3217" s="229" t="s">
        <v>22986</v>
      </c>
      <c r="M3217" s="230"/>
    </row>
    <row r="3218" spans="2:13" ht="15" customHeight="1">
      <c r="B3218" s="228"/>
      <c r="C3218" s="229" t="s">
        <v>22995</v>
      </c>
      <c r="D3218" s="160" t="s">
        <v>22996</v>
      </c>
      <c r="E3218" s="246" t="s">
        <v>133</v>
      </c>
      <c r="F3218" s="160" t="s">
        <v>134</v>
      </c>
      <c r="G3218" s="229" t="s">
        <v>182</v>
      </c>
      <c r="H3218" s="230">
        <v>2</v>
      </c>
      <c r="I3218" s="230">
        <v>6</v>
      </c>
      <c r="J3218" s="230" t="s">
        <v>21633</v>
      </c>
      <c r="K3218" s="238" t="s">
        <v>19064</v>
      </c>
      <c r="L3218" s="229" t="s">
        <v>22986</v>
      </c>
      <c r="M3218" s="230"/>
    </row>
    <row r="3219" spans="2:13" ht="15" customHeight="1">
      <c r="B3219" s="228"/>
      <c r="C3219" s="229" t="s">
        <v>22997</v>
      </c>
      <c r="D3219" s="160" t="s">
        <v>22998</v>
      </c>
      <c r="E3219" s="246" t="s">
        <v>133</v>
      </c>
      <c r="F3219" s="160" t="s">
        <v>134</v>
      </c>
      <c r="G3219" s="229" t="s">
        <v>182</v>
      </c>
      <c r="H3219" s="230">
        <v>1</v>
      </c>
      <c r="I3219" s="230">
        <v>3</v>
      </c>
      <c r="J3219" s="230" t="s">
        <v>21633</v>
      </c>
      <c r="K3219" s="238" t="s">
        <v>19064</v>
      </c>
      <c r="L3219" s="229" t="s">
        <v>22986</v>
      </c>
      <c r="M3219" s="230"/>
    </row>
    <row r="3220" spans="2:13" ht="15" customHeight="1">
      <c r="B3220" s="228"/>
      <c r="C3220" s="229" t="s">
        <v>22999</v>
      </c>
      <c r="D3220" s="160" t="s">
        <v>23000</v>
      </c>
      <c r="E3220" s="246" t="s">
        <v>133</v>
      </c>
      <c r="F3220" s="160" t="s">
        <v>134</v>
      </c>
      <c r="G3220" s="229" t="s">
        <v>182</v>
      </c>
      <c r="H3220" s="230">
        <v>1</v>
      </c>
      <c r="I3220" s="230">
        <v>3</v>
      </c>
      <c r="J3220" s="230" t="s">
        <v>21633</v>
      </c>
      <c r="K3220" s="238" t="s">
        <v>19064</v>
      </c>
      <c r="L3220" s="229" t="s">
        <v>22986</v>
      </c>
      <c r="M3220" s="230"/>
    </row>
    <row r="3221" spans="2:13" ht="15" customHeight="1">
      <c r="B3221" s="228"/>
      <c r="C3221" s="229" t="s">
        <v>23001</v>
      </c>
      <c r="D3221" s="160" t="s">
        <v>23002</v>
      </c>
      <c r="E3221" s="246" t="s">
        <v>133</v>
      </c>
      <c r="F3221" s="160" t="s">
        <v>134</v>
      </c>
      <c r="G3221" s="229" t="s">
        <v>182</v>
      </c>
      <c r="H3221" s="230">
        <v>2</v>
      </c>
      <c r="I3221" s="230">
        <v>6</v>
      </c>
      <c r="J3221" s="230" t="s">
        <v>21633</v>
      </c>
      <c r="K3221" s="238" t="s">
        <v>19064</v>
      </c>
      <c r="L3221" s="229" t="s">
        <v>22986</v>
      </c>
      <c r="M3221" s="230"/>
    </row>
    <row r="3222" spans="2:13" ht="15" customHeight="1">
      <c r="B3222" s="228"/>
      <c r="C3222" s="229" t="s">
        <v>23003</v>
      </c>
      <c r="D3222" s="160" t="s">
        <v>23004</v>
      </c>
      <c r="E3222" s="246" t="s">
        <v>133</v>
      </c>
      <c r="F3222" s="160" t="s">
        <v>134</v>
      </c>
      <c r="G3222" s="229" t="s">
        <v>182</v>
      </c>
      <c r="H3222" s="230">
        <v>1</v>
      </c>
      <c r="I3222" s="230">
        <v>3</v>
      </c>
      <c r="J3222" s="230" t="s">
        <v>21633</v>
      </c>
      <c r="K3222" s="238" t="s">
        <v>19064</v>
      </c>
      <c r="L3222" s="229" t="s">
        <v>22986</v>
      </c>
      <c r="M3222" s="230"/>
    </row>
    <row r="3223" spans="2:13" ht="15" customHeight="1">
      <c r="B3223" s="228"/>
      <c r="C3223" s="229" t="s">
        <v>23005</v>
      </c>
      <c r="D3223" s="160" t="s">
        <v>23006</v>
      </c>
      <c r="E3223" s="246" t="s">
        <v>133</v>
      </c>
      <c r="F3223" s="160" t="s">
        <v>134</v>
      </c>
      <c r="G3223" s="229" t="s">
        <v>182</v>
      </c>
      <c r="H3223" s="230">
        <v>1</v>
      </c>
      <c r="I3223" s="230">
        <v>3</v>
      </c>
      <c r="J3223" s="230" t="s">
        <v>21633</v>
      </c>
      <c r="K3223" s="238" t="s">
        <v>19064</v>
      </c>
      <c r="L3223" s="229" t="s">
        <v>22986</v>
      </c>
      <c r="M3223" s="230"/>
    </row>
    <row r="3224" spans="2:13" ht="15" customHeight="1">
      <c r="B3224" s="228"/>
      <c r="C3224" s="229" t="s">
        <v>23007</v>
      </c>
      <c r="D3224" s="160" t="s">
        <v>23008</v>
      </c>
      <c r="E3224" s="246" t="s">
        <v>133</v>
      </c>
      <c r="F3224" s="160" t="s">
        <v>134</v>
      </c>
      <c r="G3224" s="229" t="s">
        <v>182</v>
      </c>
      <c r="H3224" s="230">
        <v>1</v>
      </c>
      <c r="I3224" s="230">
        <v>3</v>
      </c>
      <c r="J3224" s="230" t="s">
        <v>21633</v>
      </c>
      <c r="K3224" s="238" t="s">
        <v>19064</v>
      </c>
      <c r="L3224" s="229" t="s">
        <v>22986</v>
      </c>
      <c r="M3224" s="230"/>
    </row>
    <row r="3225" spans="2:13" ht="15" customHeight="1">
      <c r="B3225" s="228"/>
      <c r="C3225" s="229" t="s">
        <v>23009</v>
      </c>
      <c r="D3225" s="160" t="s">
        <v>23010</v>
      </c>
      <c r="E3225" s="246" t="s">
        <v>133</v>
      </c>
      <c r="F3225" s="160" t="s">
        <v>134</v>
      </c>
      <c r="G3225" s="229" t="s">
        <v>182</v>
      </c>
      <c r="H3225" s="230">
        <v>1</v>
      </c>
      <c r="I3225" s="230">
        <v>3</v>
      </c>
      <c r="J3225" s="230" t="s">
        <v>21633</v>
      </c>
      <c r="K3225" s="238" t="s">
        <v>19064</v>
      </c>
      <c r="L3225" s="229" t="s">
        <v>22986</v>
      </c>
      <c r="M3225" s="230"/>
    </row>
    <row r="3226" spans="2:13" ht="15" customHeight="1">
      <c r="B3226" s="228"/>
      <c r="C3226" s="229" t="s">
        <v>23011</v>
      </c>
      <c r="D3226" s="160" t="s">
        <v>23012</v>
      </c>
      <c r="E3226" s="246" t="s">
        <v>133</v>
      </c>
      <c r="F3226" s="160" t="s">
        <v>134</v>
      </c>
      <c r="G3226" s="229" t="s">
        <v>182</v>
      </c>
      <c r="H3226" s="230">
        <v>2</v>
      </c>
      <c r="I3226" s="230">
        <v>6</v>
      </c>
      <c r="J3226" s="230" t="s">
        <v>21633</v>
      </c>
      <c r="K3226" s="238" t="s">
        <v>19064</v>
      </c>
      <c r="L3226" s="229" t="s">
        <v>22986</v>
      </c>
      <c r="M3226" s="230"/>
    </row>
    <row r="3227" spans="2:13" ht="15" customHeight="1">
      <c r="B3227" s="228"/>
      <c r="C3227" s="229" t="s">
        <v>23013</v>
      </c>
      <c r="D3227" s="160" t="s">
        <v>23014</v>
      </c>
      <c r="E3227" s="246" t="s">
        <v>133</v>
      </c>
      <c r="F3227" s="160" t="s">
        <v>134</v>
      </c>
      <c r="G3227" s="229" t="s">
        <v>182</v>
      </c>
      <c r="H3227" s="230">
        <v>2</v>
      </c>
      <c r="I3227" s="230">
        <v>6</v>
      </c>
      <c r="J3227" s="230" t="s">
        <v>21633</v>
      </c>
      <c r="K3227" s="238" t="s">
        <v>19064</v>
      </c>
      <c r="L3227" s="229" t="s">
        <v>22986</v>
      </c>
      <c r="M3227" s="230"/>
    </row>
    <row r="3228" spans="2:13" ht="15" customHeight="1">
      <c r="B3228" s="228"/>
      <c r="C3228" s="229" t="s">
        <v>23015</v>
      </c>
      <c r="D3228" s="160" t="s">
        <v>23016</v>
      </c>
      <c r="E3228" s="246" t="s">
        <v>133</v>
      </c>
      <c r="F3228" s="160" t="s">
        <v>134</v>
      </c>
      <c r="G3228" s="229" t="s">
        <v>182</v>
      </c>
      <c r="H3228" s="230">
        <v>2</v>
      </c>
      <c r="I3228" s="230">
        <v>6</v>
      </c>
      <c r="J3228" s="230" t="s">
        <v>21633</v>
      </c>
      <c r="K3228" s="238" t="s">
        <v>19064</v>
      </c>
      <c r="L3228" s="229" t="s">
        <v>22986</v>
      </c>
      <c r="M3228" s="230"/>
    </row>
    <row r="3229" spans="2:13" ht="15" customHeight="1">
      <c r="B3229" s="228"/>
      <c r="C3229" s="229" t="s">
        <v>23017</v>
      </c>
      <c r="D3229" s="160" t="s">
        <v>23018</v>
      </c>
      <c r="E3229" s="246" t="s">
        <v>133</v>
      </c>
      <c r="F3229" s="160" t="s">
        <v>134</v>
      </c>
      <c r="G3229" s="229" t="s">
        <v>182</v>
      </c>
      <c r="H3229" s="230">
        <v>2</v>
      </c>
      <c r="I3229" s="230">
        <v>6</v>
      </c>
      <c r="J3229" s="230" t="s">
        <v>21633</v>
      </c>
      <c r="K3229" s="238" t="s">
        <v>19064</v>
      </c>
      <c r="L3229" s="229" t="s">
        <v>22986</v>
      </c>
      <c r="M3229" s="230"/>
    </row>
    <row r="3230" spans="2:13" ht="15" customHeight="1">
      <c r="B3230" s="228"/>
      <c r="C3230" s="229" t="s">
        <v>23019</v>
      </c>
      <c r="D3230" s="160" t="s">
        <v>23020</v>
      </c>
      <c r="E3230" s="246" t="s">
        <v>133</v>
      </c>
      <c r="F3230" s="160" t="s">
        <v>134</v>
      </c>
      <c r="G3230" s="229" t="s">
        <v>182</v>
      </c>
      <c r="H3230" s="230">
        <v>1</v>
      </c>
      <c r="I3230" s="230">
        <v>3</v>
      </c>
      <c r="J3230" s="230" t="s">
        <v>21633</v>
      </c>
      <c r="K3230" s="238" t="s">
        <v>19064</v>
      </c>
      <c r="L3230" s="229" t="s">
        <v>22986</v>
      </c>
      <c r="M3230" s="230"/>
    </row>
    <row r="3231" spans="2:13" ht="15" customHeight="1">
      <c r="B3231" s="228"/>
      <c r="C3231" s="229" t="s">
        <v>23021</v>
      </c>
      <c r="D3231" s="160" t="s">
        <v>23022</v>
      </c>
      <c r="E3231" s="246" t="s">
        <v>133</v>
      </c>
      <c r="F3231" s="160" t="s">
        <v>134</v>
      </c>
      <c r="G3231" s="229" t="s">
        <v>182</v>
      </c>
      <c r="H3231" s="230">
        <v>1</v>
      </c>
      <c r="I3231" s="230">
        <v>3</v>
      </c>
      <c r="J3231" s="230" t="s">
        <v>21633</v>
      </c>
      <c r="K3231" s="238" t="s">
        <v>19064</v>
      </c>
      <c r="L3231" s="229" t="s">
        <v>22986</v>
      </c>
      <c r="M3231" s="230"/>
    </row>
    <row r="3232" spans="2:13" ht="15" customHeight="1">
      <c r="B3232" s="228"/>
      <c r="C3232" s="229" t="s">
        <v>23023</v>
      </c>
      <c r="D3232" s="160" t="s">
        <v>23024</v>
      </c>
      <c r="E3232" s="246" t="s">
        <v>133</v>
      </c>
      <c r="F3232" s="160" t="s">
        <v>134</v>
      </c>
      <c r="G3232" s="229" t="s">
        <v>182</v>
      </c>
      <c r="H3232" s="230">
        <v>3</v>
      </c>
      <c r="I3232" s="230">
        <v>9</v>
      </c>
      <c r="J3232" s="230" t="s">
        <v>21633</v>
      </c>
      <c r="K3232" s="238" t="s">
        <v>19064</v>
      </c>
      <c r="L3232" s="229" t="s">
        <v>22986</v>
      </c>
      <c r="M3232" s="230"/>
    </row>
    <row r="3233" spans="2:13" ht="15" customHeight="1">
      <c r="B3233" s="228"/>
      <c r="C3233" s="229" t="s">
        <v>23025</v>
      </c>
      <c r="D3233" s="160" t="s">
        <v>23026</v>
      </c>
      <c r="E3233" s="246" t="s">
        <v>133</v>
      </c>
      <c r="F3233" s="160" t="s">
        <v>134</v>
      </c>
      <c r="G3233" s="229" t="s">
        <v>182</v>
      </c>
      <c r="H3233" s="230">
        <v>3</v>
      </c>
      <c r="I3233" s="230">
        <v>9</v>
      </c>
      <c r="J3233" s="230" t="s">
        <v>21633</v>
      </c>
      <c r="K3233" s="238" t="s">
        <v>19064</v>
      </c>
      <c r="L3233" s="229" t="s">
        <v>22986</v>
      </c>
      <c r="M3233" s="230"/>
    </row>
    <row r="3234" spans="2:13" ht="15" customHeight="1">
      <c r="B3234" s="228"/>
      <c r="C3234" s="229" t="s">
        <v>23027</v>
      </c>
      <c r="D3234" s="160" t="s">
        <v>23028</v>
      </c>
      <c r="E3234" s="246" t="s">
        <v>133</v>
      </c>
      <c r="F3234" s="160" t="s">
        <v>134</v>
      </c>
      <c r="G3234" s="229" t="s">
        <v>182</v>
      </c>
      <c r="H3234" s="230">
        <v>1</v>
      </c>
      <c r="I3234" s="230">
        <v>3</v>
      </c>
      <c r="J3234" s="230" t="s">
        <v>21633</v>
      </c>
      <c r="K3234" s="238" t="s">
        <v>19064</v>
      </c>
      <c r="L3234" s="229" t="s">
        <v>22986</v>
      </c>
      <c r="M3234" s="230"/>
    </row>
    <row r="3235" spans="2:13" ht="15" customHeight="1">
      <c r="B3235" s="228"/>
      <c r="C3235" s="229" t="s">
        <v>23029</v>
      </c>
      <c r="D3235" s="160" t="s">
        <v>23030</v>
      </c>
      <c r="E3235" s="246" t="s">
        <v>133</v>
      </c>
      <c r="F3235" s="160" t="s">
        <v>134</v>
      </c>
      <c r="G3235" s="229" t="s">
        <v>182</v>
      </c>
      <c r="H3235" s="230">
        <v>1</v>
      </c>
      <c r="I3235" s="230">
        <v>3</v>
      </c>
      <c r="J3235" s="230" t="s">
        <v>21633</v>
      </c>
      <c r="K3235" s="238" t="s">
        <v>19064</v>
      </c>
      <c r="L3235" s="229" t="s">
        <v>22986</v>
      </c>
      <c r="M3235" s="230"/>
    </row>
    <row r="3236" spans="2:13" ht="15" customHeight="1">
      <c r="B3236" s="228"/>
      <c r="C3236" s="229" t="s">
        <v>23031</v>
      </c>
      <c r="D3236" s="160" t="s">
        <v>23032</v>
      </c>
      <c r="E3236" s="246" t="s">
        <v>133</v>
      </c>
      <c r="F3236" s="160" t="s">
        <v>134</v>
      </c>
      <c r="G3236" s="229" t="s">
        <v>182</v>
      </c>
      <c r="H3236" s="230">
        <v>2</v>
      </c>
      <c r="I3236" s="230">
        <v>6</v>
      </c>
      <c r="J3236" s="230" t="s">
        <v>21633</v>
      </c>
      <c r="K3236" s="238" t="s">
        <v>19064</v>
      </c>
      <c r="L3236" s="229" t="s">
        <v>22986</v>
      </c>
      <c r="M3236" s="230"/>
    </row>
    <row r="3237" spans="2:13" ht="15" customHeight="1">
      <c r="B3237" s="228"/>
      <c r="C3237" s="229" t="s">
        <v>23033</v>
      </c>
      <c r="D3237" s="160" t="s">
        <v>23034</v>
      </c>
      <c r="E3237" s="246" t="s">
        <v>133</v>
      </c>
      <c r="F3237" s="160" t="s">
        <v>134</v>
      </c>
      <c r="G3237" s="229" t="s">
        <v>182</v>
      </c>
      <c r="H3237" s="230">
        <v>2</v>
      </c>
      <c r="I3237" s="230">
        <v>6</v>
      </c>
      <c r="J3237" s="230" t="s">
        <v>21633</v>
      </c>
      <c r="K3237" s="238" t="s">
        <v>19064</v>
      </c>
      <c r="L3237" s="229" t="s">
        <v>22986</v>
      </c>
      <c r="M3237" s="230"/>
    </row>
    <row r="3238" spans="2:13" ht="15" customHeight="1">
      <c r="B3238" s="228"/>
      <c r="C3238" s="229" t="s">
        <v>23035</v>
      </c>
      <c r="D3238" s="160" t="s">
        <v>23036</v>
      </c>
      <c r="E3238" s="246" t="s">
        <v>133</v>
      </c>
      <c r="F3238" s="160" t="s">
        <v>134</v>
      </c>
      <c r="G3238" s="229" t="s">
        <v>182</v>
      </c>
      <c r="H3238" s="230">
        <v>1</v>
      </c>
      <c r="I3238" s="230">
        <v>3</v>
      </c>
      <c r="J3238" s="230" t="s">
        <v>22931</v>
      </c>
      <c r="K3238" s="238" t="s">
        <v>19064</v>
      </c>
      <c r="L3238" s="229" t="s">
        <v>22986</v>
      </c>
      <c r="M3238" s="230"/>
    </row>
    <row r="3239" spans="2:13" ht="15" customHeight="1">
      <c r="B3239" s="228"/>
      <c r="C3239" s="229" t="s">
        <v>23037</v>
      </c>
      <c r="D3239" s="160" t="s">
        <v>23038</v>
      </c>
      <c r="E3239" s="246" t="s">
        <v>133</v>
      </c>
      <c r="F3239" s="160" t="s">
        <v>134</v>
      </c>
      <c r="G3239" s="229" t="s">
        <v>182</v>
      </c>
      <c r="H3239" s="230">
        <v>1</v>
      </c>
      <c r="I3239" s="230">
        <v>3</v>
      </c>
      <c r="J3239" s="230" t="s">
        <v>22931</v>
      </c>
      <c r="K3239" s="238" t="s">
        <v>19064</v>
      </c>
      <c r="L3239" s="229" t="s">
        <v>22986</v>
      </c>
      <c r="M3239" s="230"/>
    </row>
    <row r="3240" spans="2:13" ht="15" customHeight="1">
      <c r="B3240" s="228"/>
      <c r="C3240" s="229" t="s">
        <v>23039</v>
      </c>
      <c r="D3240" s="160" t="s">
        <v>23040</v>
      </c>
      <c r="E3240" s="246" t="s">
        <v>133</v>
      </c>
      <c r="F3240" s="160" t="s">
        <v>134</v>
      </c>
      <c r="G3240" s="229" t="s">
        <v>182</v>
      </c>
      <c r="H3240" s="230">
        <v>1</v>
      </c>
      <c r="I3240" s="230">
        <v>3</v>
      </c>
      <c r="J3240" s="230" t="s">
        <v>22931</v>
      </c>
      <c r="K3240" s="238" t="s">
        <v>19064</v>
      </c>
      <c r="L3240" s="229" t="s">
        <v>22986</v>
      </c>
      <c r="M3240" s="230"/>
    </row>
    <row r="3241" spans="2:13" ht="15" customHeight="1">
      <c r="B3241" s="228"/>
      <c r="C3241" s="229" t="s">
        <v>23041</v>
      </c>
      <c r="D3241" s="160" t="s">
        <v>23042</v>
      </c>
      <c r="E3241" s="246" t="s">
        <v>133</v>
      </c>
      <c r="F3241" s="160" t="s">
        <v>134</v>
      </c>
      <c r="G3241" s="229" t="s">
        <v>182</v>
      </c>
      <c r="H3241" s="230">
        <v>2</v>
      </c>
      <c r="I3241" s="230">
        <v>6</v>
      </c>
      <c r="J3241" s="230" t="s">
        <v>22931</v>
      </c>
      <c r="K3241" s="238" t="s">
        <v>19064</v>
      </c>
      <c r="L3241" s="229" t="s">
        <v>22986</v>
      </c>
      <c r="M3241" s="230"/>
    </row>
    <row r="3242" spans="2:13" ht="15" customHeight="1">
      <c r="B3242" s="228"/>
      <c r="C3242" s="229" t="s">
        <v>23043</v>
      </c>
      <c r="D3242" s="160" t="s">
        <v>23044</v>
      </c>
      <c r="E3242" s="246" t="s">
        <v>133</v>
      </c>
      <c r="F3242" s="160" t="s">
        <v>134</v>
      </c>
      <c r="G3242" s="229" t="s">
        <v>182</v>
      </c>
      <c r="H3242" s="230">
        <v>2</v>
      </c>
      <c r="I3242" s="230">
        <v>6</v>
      </c>
      <c r="J3242" s="230" t="s">
        <v>22931</v>
      </c>
      <c r="K3242" s="238" t="s">
        <v>19064</v>
      </c>
      <c r="L3242" s="229" t="s">
        <v>22986</v>
      </c>
      <c r="M3242" s="230"/>
    </row>
    <row r="3243" spans="2:13" ht="15" customHeight="1">
      <c r="B3243" s="228"/>
      <c r="C3243" s="229" t="s">
        <v>23045</v>
      </c>
      <c r="D3243" s="160" t="s">
        <v>23046</v>
      </c>
      <c r="E3243" s="246" t="s">
        <v>133</v>
      </c>
      <c r="F3243" s="160" t="s">
        <v>134</v>
      </c>
      <c r="G3243" s="229" t="s">
        <v>182</v>
      </c>
      <c r="H3243" s="230">
        <v>2</v>
      </c>
      <c r="I3243" s="230">
        <v>6</v>
      </c>
      <c r="J3243" s="230" t="s">
        <v>22931</v>
      </c>
      <c r="K3243" s="238" t="s">
        <v>19064</v>
      </c>
      <c r="L3243" s="229" t="s">
        <v>22986</v>
      </c>
      <c r="M3243" s="230"/>
    </row>
    <row r="3244" spans="2:13" ht="15" customHeight="1">
      <c r="B3244" s="228"/>
      <c r="C3244" s="229" t="s">
        <v>23047</v>
      </c>
      <c r="D3244" s="160" t="s">
        <v>23048</v>
      </c>
      <c r="E3244" s="246" t="s">
        <v>133</v>
      </c>
      <c r="F3244" s="160" t="s">
        <v>134</v>
      </c>
      <c r="G3244" s="229" t="s">
        <v>182</v>
      </c>
      <c r="H3244" s="230">
        <v>3</v>
      </c>
      <c r="I3244" s="230">
        <v>9</v>
      </c>
      <c r="J3244" s="230" t="s">
        <v>22931</v>
      </c>
      <c r="K3244" s="238" t="s">
        <v>19064</v>
      </c>
      <c r="L3244" s="229" t="s">
        <v>22986</v>
      </c>
      <c r="M3244" s="230"/>
    </row>
    <row r="3245" spans="2:13" ht="15" customHeight="1">
      <c r="B3245" s="228"/>
      <c r="C3245" s="229" t="s">
        <v>23049</v>
      </c>
      <c r="D3245" s="160" t="s">
        <v>23050</v>
      </c>
      <c r="E3245" s="246" t="s">
        <v>133</v>
      </c>
      <c r="F3245" s="160" t="s">
        <v>134</v>
      </c>
      <c r="G3245" s="229" t="s">
        <v>182</v>
      </c>
      <c r="H3245" s="230">
        <v>2</v>
      </c>
      <c r="I3245" s="230">
        <v>6</v>
      </c>
      <c r="J3245" s="230" t="s">
        <v>22931</v>
      </c>
      <c r="K3245" s="238" t="s">
        <v>19064</v>
      </c>
      <c r="L3245" s="229" t="s">
        <v>22986</v>
      </c>
      <c r="M3245" s="230"/>
    </row>
    <row r="3246" spans="2:13" ht="15" customHeight="1">
      <c r="B3246" s="228"/>
      <c r="C3246" s="229" t="s">
        <v>23051</v>
      </c>
      <c r="D3246" s="160" t="s">
        <v>23052</v>
      </c>
      <c r="E3246" s="246" t="s">
        <v>133</v>
      </c>
      <c r="F3246" s="160" t="s">
        <v>134</v>
      </c>
      <c r="G3246" s="229" t="s">
        <v>182</v>
      </c>
      <c r="H3246" s="230">
        <v>2</v>
      </c>
      <c r="I3246" s="230">
        <v>6</v>
      </c>
      <c r="J3246" s="230" t="s">
        <v>22931</v>
      </c>
      <c r="K3246" s="238" t="s">
        <v>19064</v>
      </c>
      <c r="L3246" s="229" t="s">
        <v>22986</v>
      </c>
      <c r="M3246" s="230"/>
    </row>
    <row r="3247" spans="2:13" ht="15" customHeight="1">
      <c r="B3247" s="228"/>
      <c r="C3247" s="229" t="s">
        <v>23053</v>
      </c>
      <c r="D3247" s="160" t="s">
        <v>23054</v>
      </c>
      <c r="E3247" s="246" t="s">
        <v>133</v>
      </c>
      <c r="F3247" s="160" t="s">
        <v>134</v>
      </c>
      <c r="G3247" s="229" t="s">
        <v>182</v>
      </c>
      <c r="H3247" s="230">
        <v>2</v>
      </c>
      <c r="I3247" s="230">
        <v>6</v>
      </c>
      <c r="J3247" s="230" t="s">
        <v>22931</v>
      </c>
      <c r="K3247" s="238" t="s">
        <v>19064</v>
      </c>
      <c r="L3247" s="229" t="s">
        <v>22986</v>
      </c>
      <c r="M3247" s="230"/>
    </row>
    <row r="3248" spans="2:13" ht="15" customHeight="1">
      <c r="B3248" s="228"/>
      <c r="C3248" s="229" t="s">
        <v>23055</v>
      </c>
      <c r="D3248" s="160" t="s">
        <v>23056</v>
      </c>
      <c r="E3248" s="246" t="s">
        <v>133</v>
      </c>
      <c r="F3248" s="160" t="s">
        <v>134</v>
      </c>
      <c r="G3248" s="229" t="s">
        <v>182</v>
      </c>
      <c r="H3248" s="230">
        <v>2</v>
      </c>
      <c r="I3248" s="230">
        <v>6</v>
      </c>
      <c r="J3248" s="230" t="s">
        <v>22931</v>
      </c>
      <c r="K3248" s="238" t="s">
        <v>19064</v>
      </c>
      <c r="L3248" s="229" t="s">
        <v>22986</v>
      </c>
      <c r="M3248" s="230"/>
    </row>
    <row r="3249" spans="2:13" ht="15" customHeight="1">
      <c r="B3249" s="228"/>
      <c r="C3249" s="229" t="s">
        <v>23057</v>
      </c>
      <c r="D3249" s="160" t="s">
        <v>23058</v>
      </c>
      <c r="E3249" s="246" t="s">
        <v>133</v>
      </c>
      <c r="F3249" s="160" t="s">
        <v>134</v>
      </c>
      <c r="G3249" s="229" t="s">
        <v>182</v>
      </c>
      <c r="H3249" s="230">
        <v>1</v>
      </c>
      <c r="I3249" s="230">
        <v>3</v>
      </c>
      <c r="J3249" s="230" t="s">
        <v>21060</v>
      </c>
      <c r="K3249" s="238" t="s">
        <v>19064</v>
      </c>
      <c r="L3249" s="229" t="s">
        <v>23059</v>
      </c>
      <c r="M3249" s="230"/>
    </row>
    <row r="3250" spans="2:13" ht="15" customHeight="1">
      <c r="B3250" s="228"/>
      <c r="C3250" s="229" t="s">
        <v>23060</v>
      </c>
      <c r="D3250" s="160" t="s">
        <v>23061</v>
      </c>
      <c r="E3250" s="246" t="s">
        <v>133</v>
      </c>
      <c r="F3250" s="160" t="s">
        <v>134</v>
      </c>
      <c r="G3250" s="229" t="s">
        <v>182</v>
      </c>
      <c r="H3250" s="230">
        <v>2</v>
      </c>
      <c r="I3250" s="230">
        <v>6</v>
      </c>
      <c r="J3250" s="230" t="s">
        <v>21060</v>
      </c>
      <c r="K3250" s="238" t="s">
        <v>19064</v>
      </c>
      <c r="L3250" s="229" t="s">
        <v>23059</v>
      </c>
      <c r="M3250" s="230"/>
    </row>
    <row r="3251" spans="2:13" ht="15" customHeight="1">
      <c r="B3251" s="228"/>
      <c r="C3251" s="229" t="s">
        <v>23062</v>
      </c>
      <c r="D3251" s="160" t="s">
        <v>23063</v>
      </c>
      <c r="E3251" s="246" t="s">
        <v>133</v>
      </c>
      <c r="F3251" s="160" t="s">
        <v>134</v>
      </c>
      <c r="G3251" s="229" t="s">
        <v>182</v>
      </c>
      <c r="H3251" s="230">
        <v>2</v>
      </c>
      <c r="I3251" s="230">
        <v>6</v>
      </c>
      <c r="J3251" s="230" t="s">
        <v>21060</v>
      </c>
      <c r="K3251" s="238" t="s">
        <v>19064</v>
      </c>
      <c r="L3251" s="229" t="s">
        <v>23059</v>
      </c>
      <c r="M3251" s="230"/>
    </row>
    <row r="3252" spans="2:13" ht="15" customHeight="1">
      <c r="B3252" s="228"/>
      <c r="C3252" s="229" t="s">
        <v>23064</v>
      </c>
      <c r="D3252" s="160" t="s">
        <v>23065</v>
      </c>
      <c r="E3252" s="246" t="s">
        <v>133</v>
      </c>
      <c r="F3252" s="160" t="s">
        <v>134</v>
      </c>
      <c r="G3252" s="229" t="s">
        <v>182</v>
      </c>
      <c r="H3252" s="230">
        <v>2</v>
      </c>
      <c r="I3252" s="230">
        <v>6</v>
      </c>
      <c r="J3252" s="230" t="s">
        <v>21060</v>
      </c>
      <c r="K3252" s="238" t="s">
        <v>19064</v>
      </c>
      <c r="L3252" s="229" t="s">
        <v>23059</v>
      </c>
      <c r="M3252" s="230"/>
    </row>
    <row r="3253" spans="2:13" ht="15" customHeight="1">
      <c r="B3253" s="228"/>
      <c r="C3253" s="229" t="s">
        <v>23066</v>
      </c>
      <c r="D3253" s="160" t="s">
        <v>23067</v>
      </c>
      <c r="E3253" s="246" t="s">
        <v>133</v>
      </c>
      <c r="F3253" s="160" t="s">
        <v>134</v>
      </c>
      <c r="G3253" s="229" t="s">
        <v>182</v>
      </c>
      <c r="H3253" s="230">
        <v>1</v>
      </c>
      <c r="I3253" s="230">
        <v>3</v>
      </c>
      <c r="J3253" s="230" t="s">
        <v>21060</v>
      </c>
      <c r="K3253" s="238" t="s">
        <v>19064</v>
      </c>
      <c r="L3253" s="229" t="s">
        <v>23059</v>
      </c>
      <c r="M3253" s="230"/>
    </row>
    <row r="3254" spans="2:13" ht="15" customHeight="1">
      <c r="B3254" s="228"/>
      <c r="C3254" s="229" t="s">
        <v>23068</v>
      </c>
      <c r="D3254" s="160" t="s">
        <v>23069</v>
      </c>
      <c r="E3254" s="246" t="s">
        <v>133</v>
      </c>
      <c r="F3254" s="160" t="s">
        <v>134</v>
      </c>
      <c r="G3254" s="229" t="s">
        <v>182</v>
      </c>
      <c r="H3254" s="230">
        <v>1</v>
      </c>
      <c r="I3254" s="230">
        <v>3</v>
      </c>
      <c r="J3254" s="230" t="s">
        <v>21060</v>
      </c>
      <c r="K3254" s="238" t="s">
        <v>19064</v>
      </c>
      <c r="L3254" s="229" t="s">
        <v>23059</v>
      </c>
      <c r="M3254" s="230"/>
    </row>
    <row r="3255" spans="2:13" ht="15" customHeight="1">
      <c r="B3255" s="228"/>
      <c r="C3255" s="229" t="s">
        <v>23070</v>
      </c>
      <c r="D3255" s="160" t="s">
        <v>23071</v>
      </c>
      <c r="E3255" s="246" t="s">
        <v>133</v>
      </c>
      <c r="F3255" s="160" t="s">
        <v>134</v>
      </c>
      <c r="G3255" s="229" t="s">
        <v>182</v>
      </c>
      <c r="H3255" s="230">
        <v>1</v>
      </c>
      <c r="I3255" s="230">
        <v>3</v>
      </c>
      <c r="J3255" s="230" t="s">
        <v>21060</v>
      </c>
      <c r="K3255" s="238" t="s">
        <v>19064</v>
      </c>
      <c r="L3255" s="229" t="s">
        <v>23059</v>
      </c>
      <c r="M3255" s="230"/>
    </row>
    <row r="3256" spans="2:13" ht="15" customHeight="1">
      <c r="B3256" s="228">
        <v>6206</v>
      </c>
      <c r="C3256" s="229" t="s">
        <v>23072</v>
      </c>
      <c r="D3256" s="160" t="s">
        <v>23073</v>
      </c>
      <c r="E3256" s="246" t="s">
        <v>133</v>
      </c>
      <c r="F3256" s="160" t="s">
        <v>134</v>
      </c>
      <c r="G3256" s="229" t="s">
        <v>182</v>
      </c>
      <c r="H3256" s="230">
        <v>1</v>
      </c>
      <c r="I3256" s="230">
        <v>3</v>
      </c>
      <c r="J3256" s="230" t="s">
        <v>21060</v>
      </c>
      <c r="K3256" s="238" t="s">
        <v>19064</v>
      </c>
      <c r="L3256" s="229" t="s">
        <v>23059</v>
      </c>
      <c r="M3256" s="230"/>
    </row>
    <row r="3257" spans="2:13" ht="15" customHeight="1">
      <c r="B3257" s="228">
        <v>6209</v>
      </c>
      <c r="C3257" s="229" t="s">
        <v>23074</v>
      </c>
      <c r="D3257" s="160" t="s">
        <v>23075</v>
      </c>
      <c r="E3257" s="246" t="s">
        <v>133</v>
      </c>
      <c r="F3257" s="160" t="s">
        <v>134</v>
      </c>
      <c r="G3257" s="229" t="s">
        <v>182</v>
      </c>
      <c r="H3257" s="230">
        <v>1</v>
      </c>
      <c r="I3257" s="230">
        <v>3</v>
      </c>
      <c r="J3257" s="230" t="s">
        <v>21060</v>
      </c>
      <c r="K3257" s="238" t="s">
        <v>19064</v>
      </c>
      <c r="L3257" s="229" t="s">
        <v>23059</v>
      </c>
      <c r="M3257" s="230"/>
    </row>
    <row r="3258" spans="2:13" ht="15" customHeight="1">
      <c r="B3258" s="228">
        <v>6207</v>
      </c>
      <c r="C3258" s="229" t="s">
        <v>23076</v>
      </c>
      <c r="D3258" s="160" t="s">
        <v>23077</v>
      </c>
      <c r="E3258" s="246" t="s">
        <v>133</v>
      </c>
      <c r="F3258" s="160" t="s">
        <v>134</v>
      </c>
      <c r="G3258" s="229" t="s">
        <v>182</v>
      </c>
      <c r="H3258" s="230">
        <v>2</v>
      </c>
      <c r="I3258" s="230">
        <v>6</v>
      </c>
      <c r="J3258" s="230" t="s">
        <v>21060</v>
      </c>
      <c r="K3258" s="238" t="s">
        <v>19064</v>
      </c>
      <c r="L3258" s="229" t="s">
        <v>23059</v>
      </c>
      <c r="M3258" s="230"/>
    </row>
    <row r="3259" spans="2:13" ht="15" customHeight="1">
      <c r="B3259" s="228"/>
      <c r="C3259" s="229" t="s">
        <v>23078</v>
      </c>
      <c r="D3259" s="160" t="s">
        <v>23079</v>
      </c>
      <c r="E3259" s="246" t="s">
        <v>133</v>
      </c>
      <c r="F3259" s="160" t="s">
        <v>134</v>
      </c>
      <c r="G3259" s="229" t="s">
        <v>182</v>
      </c>
      <c r="H3259" s="230">
        <v>2</v>
      </c>
      <c r="I3259" s="230">
        <v>6</v>
      </c>
      <c r="J3259" s="230" t="s">
        <v>21060</v>
      </c>
      <c r="K3259" s="238" t="s">
        <v>19064</v>
      </c>
      <c r="L3259" s="229" t="s">
        <v>23059</v>
      </c>
      <c r="M3259" s="230"/>
    </row>
    <row r="3260" spans="2:13" ht="15" customHeight="1">
      <c r="B3260" s="228"/>
      <c r="C3260" s="229" t="s">
        <v>23080</v>
      </c>
      <c r="D3260" s="160" t="s">
        <v>23081</v>
      </c>
      <c r="E3260" s="246" t="s">
        <v>133</v>
      </c>
      <c r="F3260" s="160" t="s">
        <v>134</v>
      </c>
      <c r="G3260" s="229" t="s">
        <v>182</v>
      </c>
      <c r="H3260" s="230">
        <v>1</v>
      </c>
      <c r="I3260" s="230">
        <v>3</v>
      </c>
      <c r="J3260" s="230" t="s">
        <v>21060</v>
      </c>
      <c r="K3260" s="238" t="s">
        <v>19064</v>
      </c>
      <c r="L3260" s="229" t="s">
        <v>23059</v>
      </c>
      <c r="M3260" s="230"/>
    </row>
    <row r="3261" spans="2:13" ht="15" customHeight="1">
      <c r="B3261" s="228"/>
      <c r="C3261" s="229" t="s">
        <v>23082</v>
      </c>
      <c r="D3261" s="160" t="s">
        <v>23083</v>
      </c>
      <c r="E3261" s="246" t="s">
        <v>133</v>
      </c>
      <c r="F3261" s="160" t="s">
        <v>134</v>
      </c>
      <c r="G3261" s="229" t="s">
        <v>182</v>
      </c>
      <c r="H3261" s="230">
        <v>1</v>
      </c>
      <c r="I3261" s="230">
        <v>3</v>
      </c>
      <c r="J3261" s="230" t="s">
        <v>21060</v>
      </c>
      <c r="K3261" s="238" t="s">
        <v>19064</v>
      </c>
      <c r="L3261" s="229" t="s">
        <v>23059</v>
      </c>
      <c r="M3261" s="230"/>
    </row>
    <row r="3262" spans="2:13" ht="15" customHeight="1">
      <c r="B3262" s="228"/>
      <c r="C3262" s="229" t="s">
        <v>23084</v>
      </c>
      <c r="D3262" s="160" t="s">
        <v>23085</v>
      </c>
      <c r="E3262" s="246" t="s">
        <v>133</v>
      </c>
      <c r="F3262" s="160" t="s">
        <v>134</v>
      </c>
      <c r="G3262" s="229" t="s">
        <v>182</v>
      </c>
      <c r="H3262" s="230">
        <v>1</v>
      </c>
      <c r="I3262" s="230">
        <v>3</v>
      </c>
      <c r="J3262" s="230" t="s">
        <v>21060</v>
      </c>
      <c r="K3262" s="238" t="s">
        <v>19064</v>
      </c>
      <c r="L3262" s="229" t="s">
        <v>23059</v>
      </c>
      <c r="M3262" s="230"/>
    </row>
    <row r="3263" spans="2:13" ht="15" customHeight="1">
      <c r="B3263" s="228"/>
      <c r="C3263" s="229" t="s">
        <v>23086</v>
      </c>
      <c r="D3263" s="160" t="s">
        <v>23087</v>
      </c>
      <c r="E3263" s="246" t="s">
        <v>133</v>
      </c>
      <c r="F3263" s="160" t="s">
        <v>134</v>
      </c>
      <c r="G3263" s="229" t="s">
        <v>182</v>
      </c>
      <c r="H3263" s="230">
        <v>1</v>
      </c>
      <c r="I3263" s="230">
        <v>3</v>
      </c>
      <c r="J3263" s="230" t="s">
        <v>21060</v>
      </c>
      <c r="K3263" s="238" t="s">
        <v>19064</v>
      </c>
      <c r="L3263" s="229" t="s">
        <v>23059</v>
      </c>
      <c r="M3263" s="230"/>
    </row>
    <row r="3264" spans="2:13" ht="15" customHeight="1">
      <c r="B3264" s="228"/>
      <c r="C3264" s="229" t="s">
        <v>23088</v>
      </c>
      <c r="D3264" s="160" t="s">
        <v>23089</v>
      </c>
      <c r="E3264" s="246" t="s">
        <v>133</v>
      </c>
      <c r="F3264" s="160" t="s">
        <v>134</v>
      </c>
      <c r="G3264" s="229" t="s">
        <v>182</v>
      </c>
      <c r="H3264" s="230">
        <v>2</v>
      </c>
      <c r="I3264" s="230">
        <v>6</v>
      </c>
      <c r="J3264" s="230" t="s">
        <v>21060</v>
      </c>
      <c r="K3264" s="238" t="s">
        <v>19064</v>
      </c>
      <c r="L3264" s="229" t="s">
        <v>23059</v>
      </c>
      <c r="M3264" s="230"/>
    </row>
    <row r="3265" spans="2:13" ht="15" customHeight="1">
      <c r="B3265" s="228"/>
      <c r="C3265" s="229" t="s">
        <v>23090</v>
      </c>
      <c r="D3265" s="160" t="s">
        <v>23091</v>
      </c>
      <c r="E3265" s="246" t="s">
        <v>133</v>
      </c>
      <c r="F3265" s="160" t="s">
        <v>134</v>
      </c>
      <c r="G3265" s="229" t="s">
        <v>182</v>
      </c>
      <c r="H3265" s="230">
        <v>2</v>
      </c>
      <c r="I3265" s="230">
        <v>6</v>
      </c>
      <c r="J3265" s="230" t="s">
        <v>21060</v>
      </c>
      <c r="K3265" s="238" t="s">
        <v>19064</v>
      </c>
      <c r="L3265" s="229" t="s">
        <v>23059</v>
      </c>
      <c r="M3265" s="230"/>
    </row>
    <row r="3266" spans="2:13" ht="15" customHeight="1">
      <c r="B3266" s="228"/>
      <c r="C3266" s="229" t="s">
        <v>23092</v>
      </c>
      <c r="D3266" s="160" t="s">
        <v>23093</v>
      </c>
      <c r="E3266" s="246" t="s">
        <v>133</v>
      </c>
      <c r="F3266" s="160" t="s">
        <v>134</v>
      </c>
      <c r="G3266" s="229" t="s">
        <v>182</v>
      </c>
      <c r="H3266" s="230">
        <v>1</v>
      </c>
      <c r="I3266" s="230">
        <v>3</v>
      </c>
      <c r="J3266" s="230" t="s">
        <v>21060</v>
      </c>
      <c r="K3266" s="238" t="s">
        <v>19064</v>
      </c>
      <c r="L3266" s="229" t="s">
        <v>23059</v>
      </c>
      <c r="M3266" s="230"/>
    </row>
    <row r="3267" spans="2:13" ht="15" customHeight="1">
      <c r="B3267" s="228"/>
      <c r="C3267" s="229" t="s">
        <v>23094</v>
      </c>
      <c r="D3267" s="160" t="s">
        <v>23095</v>
      </c>
      <c r="E3267" s="246" t="s">
        <v>133</v>
      </c>
      <c r="F3267" s="160" t="s">
        <v>134</v>
      </c>
      <c r="G3267" s="229" t="s">
        <v>182</v>
      </c>
      <c r="H3267" s="230">
        <v>1</v>
      </c>
      <c r="I3267" s="230">
        <v>3</v>
      </c>
      <c r="J3267" s="230" t="s">
        <v>21060</v>
      </c>
      <c r="K3267" s="238" t="s">
        <v>19064</v>
      </c>
      <c r="L3267" s="229" t="s">
        <v>23059</v>
      </c>
      <c r="M3267" s="230"/>
    </row>
    <row r="3268" spans="2:13" ht="15" customHeight="1">
      <c r="B3268" s="228"/>
      <c r="C3268" s="229" t="s">
        <v>23096</v>
      </c>
      <c r="D3268" s="160" t="s">
        <v>23097</v>
      </c>
      <c r="E3268" s="246" t="s">
        <v>133</v>
      </c>
      <c r="F3268" s="160" t="s">
        <v>134</v>
      </c>
      <c r="G3268" s="229" t="s">
        <v>182</v>
      </c>
      <c r="H3268" s="230">
        <v>1</v>
      </c>
      <c r="I3268" s="230">
        <v>3</v>
      </c>
      <c r="J3268" s="230" t="s">
        <v>21060</v>
      </c>
      <c r="K3268" s="238" t="s">
        <v>19064</v>
      </c>
      <c r="L3268" s="229" t="s">
        <v>23059</v>
      </c>
      <c r="M3268" s="230"/>
    </row>
    <row r="3269" spans="2:13" ht="15" customHeight="1">
      <c r="B3269" s="228"/>
      <c r="C3269" s="229" t="s">
        <v>23098</v>
      </c>
      <c r="D3269" s="160" t="s">
        <v>23099</v>
      </c>
      <c r="E3269" s="246" t="s">
        <v>133</v>
      </c>
      <c r="F3269" s="160" t="s">
        <v>134</v>
      </c>
      <c r="G3269" s="229" t="s">
        <v>182</v>
      </c>
      <c r="H3269" s="230">
        <v>2</v>
      </c>
      <c r="I3269" s="230">
        <v>6</v>
      </c>
      <c r="J3269" s="230" t="s">
        <v>21060</v>
      </c>
      <c r="K3269" s="238" t="s">
        <v>19064</v>
      </c>
      <c r="L3269" s="229" t="s">
        <v>23059</v>
      </c>
      <c r="M3269" s="230"/>
    </row>
    <row r="3270" spans="2:13" ht="15" customHeight="1">
      <c r="B3270" s="228"/>
      <c r="C3270" s="229" t="s">
        <v>23100</v>
      </c>
      <c r="D3270" s="160" t="s">
        <v>23101</v>
      </c>
      <c r="E3270" s="246" t="s">
        <v>133</v>
      </c>
      <c r="F3270" s="160" t="s">
        <v>134</v>
      </c>
      <c r="G3270" s="229" t="s">
        <v>182</v>
      </c>
      <c r="H3270" s="230">
        <v>2</v>
      </c>
      <c r="I3270" s="230">
        <v>6</v>
      </c>
      <c r="J3270" s="230" t="s">
        <v>21060</v>
      </c>
      <c r="K3270" s="238" t="s">
        <v>19064</v>
      </c>
      <c r="L3270" s="229" t="s">
        <v>23059</v>
      </c>
      <c r="M3270" s="230"/>
    </row>
    <row r="3271" spans="2:13" ht="15" customHeight="1">
      <c r="B3271" s="228"/>
      <c r="C3271" s="229" t="s">
        <v>23102</v>
      </c>
      <c r="D3271" s="160" t="s">
        <v>23103</v>
      </c>
      <c r="E3271" s="246" t="s">
        <v>133</v>
      </c>
      <c r="F3271" s="160" t="s">
        <v>134</v>
      </c>
      <c r="G3271" s="229" t="s">
        <v>182</v>
      </c>
      <c r="H3271" s="230">
        <v>2</v>
      </c>
      <c r="I3271" s="230">
        <v>6</v>
      </c>
      <c r="J3271" s="230" t="s">
        <v>21060</v>
      </c>
      <c r="K3271" s="238" t="s">
        <v>19064</v>
      </c>
      <c r="L3271" s="229" t="s">
        <v>23059</v>
      </c>
      <c r="M3271" s="230"/>
    </row>
    <row r="3272" spans="2:13" ht="15" customHeight="1">
      <c r="B3272" s="228"/>
      <c r="C3272" s="229" t="s">
        <v>23104</v>
      </c>
      <c r="D3272" s="160" t="s">
        <v>23105</v>
      </c>
      <c r="E3272" s="246" t="s">
        <v>133</v>
      </c>
      <c r="F3272" s="160" t="s">
        <v>134</v>
      </c>
      <c r="G3272" s="229" t="s">
        <v>182</v>
      </c>
      <c r="H3272" s="230">
        <v>2</v>
      </c>
      <c r="I3272" s="230">
        <v>6</v>
      </c>
      <c r="J3272" s="230" t="s">
        <v>21060</v>
      </c>
      <c r="K3272" s="238" t="s">
        <v>19064</v>
      </c>
      <c r="L3272" s="229" t="s">
        <v>23059</v>
      </c>
      <c r="M3272" s="230"/>
    </row>
    <row r="3273" spans="2:13" ht="15" customHeight="1">
      <c r="B3273" s="228"/>
      <c r="C3273" s="229" t="s">
        <v>23106</v>
      </c>
      <c r="D3273" s="160" t="s">
        <v>23107</v>
      </c>
      <c r="E3273" s="246" t="s">
        <v>133</v>
      </c>
      <c r="F3273" s="160" t="s">
        <v>134</v>
      </c>
      <c r="G3273" s="229" t="s">
        <v>182</v>
      </c>
      <c r="H3273" s="230">
        <v>1</v>
      </c>
      <c r="I3273" s="230">
        <v>3</v>
      </c>
      <c r="J3273" s="230" t="s">
        <v>21060</v>
      </c>
      <c r="K3273" s="238" t="s">
        <v>19064</v>
      </c>
      <c r="L3273" s="229" t="s">
        <v>23059</v>
      </c>
      <c r="M3273" s="230"/>
    </row>
    <row r="3274" spans="2:13" ht="15" customHeight="1">
      <c r="B3274" s="228"/>
      <c r="C3274" s="229" t="s">
        <v>23108</v>
      </c>
      <c r="D3274" s="160" t="s">
        <v>23109</v>
      </c>
      <c r="E3274" s="246" t="s">
        <v>133</v>
      </c>
      <c r="F3274" s="160" t="s">
        <v>134</v>
      </c>
      <c r="G3274" s="229" t="s">
        <v>182</v>
      </c>
      <c r="H3274" s="230">
        <v>1</v>
      </c>
      <c r="I3274" s="230">
        <v>3</v>
      </c>
      <c r="J3274" s="230" t="s">
        <v>21060</v>
      </c>
      <c r="K3274" s="238" t="s">
        <v>19064</v>
      </c>
      <c r="L3274" s="229" t="s">
        <v>23059</v>
      </c>
      <c r="M3274" s="230"/>
    </row>
    <row r="3275" spans="2:13" ht="15" customHeight="1">
      <c r="B3275" s="228"/>
      <c r="C3275" s="229" t="s">
        <v>23110</v>
      </c>
      <c r="D3275" s="160" t="s">
        <v>23111</v>
      </c>
      <c r="E3275" s="246" t="s">
        <v>133</v>
      </c>
      <c r="F3275" s="160" t="s">
        <v>134</v>
      </c>
      <c r="G3275" s="229" t="s">
        <v>182</v>
      </c>
      <c r="H3275" s="230">
        <v>2</v>
      </c>
      <c r="I3275" s="230">
        <v>6</v>
      </c>
      <c r="J3275" s="230" t="s">
        <v>21060</v>
      </c>
      <c r="K3275" s="238" t="s">
        <v>19064</v>
      </c>
      <c r="L3275" s="229" t="s">
        <v>23059</v>
      </c>
      <c r="M3275" s="230"/>
    </row>
    <row r="3276" spans="2:13" ht="15" customHeight="1">
      <c r="B3276" s="228"/>
      <c r="C3276" s="229" t="s">
        <v>23112</v>
      </c>
      <c r="D3276" s="160" t="s">
        <v>23113</v>
      </c>
      <c r="E3276" s="246" t="s">
        <v>133</v>
      </c>
      <c r="F3276" s="160" t="s">
        <v>134</v>
      </c>
      <c r="G3276" s="229" t="s">
        <v>182</v>
      </c>
      <c r="H3276" s="230">
        <v>2</v>
      </c>
      <c r="I3276" s="230">
        <v>6</v>
      </c>
      <c r="J3276" s="230" t="s">
        <v>21060</v>
      </c>
      <c r="K3276" s="238" t="s">
        <v>19064</v>
      </c>
      <c r="L3276" s="229" t="s">
        <v>23059</v>
      </c>
      <c r="M3276" s="230"/>
    </row>
    <row r="3277" spans="2:13" ht="15" customHeight="1">
      <c r="B3277" s="228"/>
      <c r="C3277" s="229" t="s">
        <v>23114</v>
      </c>
      <c r="D3277" s="160" t="s">
        <v>23115</v>
      </c>
      <c r="E3277" s="246" t="s">
        <v>133</v>
      </c>
      <c r="F3277" s="160" t="s">
        <v>134</v>
      </c>
      <c r="G3277" s="229" t="s">
        <v>182</v>
      </c>
      <c r="H3277" s="230">
        <v>2</v>
      </c>
      <c r="I3277" s="230">
        <v>6</v>
      </c>
      <c r="J3277" s="230" t="s">
        <v>21060</v>
      </c>
      <c r="K3277" s="238" t="s">
        <v>19064</v>
      </c>
      <c r="L3277" s="229" t="s">
        <v>23059</v>
      </c>
      <c r="M3277" s="230"/>
    </row>
    <row r="3278" spans="2:13" ht="15" customHeight="1">
      <c r="B3278" s="228"/>
      <c r="C3278" s="229" t="s">
        <v>23116</v>
      </c>
      <c r="D3278" s="160" t="s">
        <v>23117</v>
      </c>
      <c r="E3278" s="246" t="s">
        <v>133</v>
      </c>
      <c r="F3278" s="160" t="s">
        <v>134</v>
      </c>
      <c r="G3278" s="229" t="s">
        <v>182</v>
      </c>
      <c r="H3278" s="230">
        <v>2</v>
      </c>
      <c r="I3278" s="230">
        <v>6</v>
      </c>
      <c r="J3278" s="230" t="s">
        <v>21060</v>
      </c>
      <c r="K3278" s="238" t="s">
        <v>19064</v>
      </c>
      <c r="L3278" s="229" t="s">
        <v>23059</v>
      </c>
      <c r="M3278" s="230"/>
    </row>
    <row r="3279" spans="2:13" ht="15" customHeight="1">
      <c r="B3279" s="228"/>
      <c r="C3279" s="229" t="s">
        <v>23118</v>
      </c>
      <c r="D3279" s="160" t="s">
        <v>23119</v>
      </c>
      <c r="E3279" s="246" t="s">
        <v>133</v>
      </c>
      <c r="F3279" s="160" t="s">
        <v>134</v>
      </c>
      <c r="G3279" s="229" t="s">
        <v>182</v>
      </c>
      <c r="H3279" s="230">
        <v>2</v>
      </c>
      <c r="I3279" s="230">
        <v>6</v>
      </c>
      <c r="J3279" s="230" t="s">
        <v>21060</v>
      </c>
      <c r="K3279" s="238" t="s">
        <v>19064</v>
      </c>
      <c r="L3279" s="229" t="s">
        <v>23059</v>
      </c>
      <c r="M3279" s="230"/>
    </row>
    <row r="3280" spans="2:13" ht="15" customHeight="1">
      <c r="B3280" s="228"/>
      <c r="C3280" s="229" t="s">
        <v>23120</v>
      </c>
      <c r="D3280" s="160" t="s">
        <v>23121</v>
      </c>
      <c r="E3280" s="246" t="s">
        <v>133</v>
      </c>
      <c r="F3280" s="160" t="s">
        <v>134</v>
      </c>
      <c r="G3280" s="229" t="s">
        <v>182</v>
      </c>
      <c r="H3280" s="230">
        <v>2</v>
      </c>
      <c r="I3280" s="230">
        <v>6</v>
      </c>
      <c r="J3280" s="230" t="s">
        <v>21060</v>
      </c>
      <c r="K3280" s="238" t="s">
        <v>19064</v>
      </c>
      <c r="L3280" s="229" t="s">
        <v>23059</v>
      </c>
      <c r="M3280" s="230"/>
    </row>
    <row r="3281" spans="2:13" ht="15" customHeight="1">
      <c r="B3281" s="228"/>
      <c r="C3281" s="229" t="s">
        <v>23122</v>
      </c>
      <c r="D3281" s="160" t="s">
        <v>23123</v>
      </c>
      <c r="E3281" s="246" t="s">
        <v>133</v>
      </c>
      <c r="F3281" s="160" t="s">
        <v>134</v>
      </c>
      <c r="G3281" s="229" t="s">
        <v>182</v>
      </c>
      <c r="H3281" s="230">
        <v>2</v>
      </c>
      <c r="I3281" s="230">
        <v>6</v>
      </c>
      <c r="J3281" s="230" t="s">
        <v>21060</v>
      </c>
      <c r="K3281" s="238" t="s">
        <v>19064</v>
      </c>
      <c r="L3281" s="229" t="s">
        <v>23059</v>
      </c>
      <c r="M3281" s="230"/>
    </row>
    <row r="3282" spans="2:13" ht="15" customHeight="1">
      <c r="B3282" s="228"/>
      <c r="C3282" s="229" t="s">
        <v>23124</v>
      </c>
      <c r="D3282" s="160" t="s">
        <v>23125</v>
      </c>
      <c r="E3282" s="246" t="s">
        <v>133</v>
      </c>
      <c r="F3282" s="160" t="s">
        <v>134</v>
      </c>
      <c r="G3282" s="229" t="s">
        <v>182</v>
      </c>
      <c r="H3282" s="230">
        <v>2</v>
      </c>
      <c r="I3282" s="230">
        <v>6</v>
      </c>
      <c r="J3282" s="230" t="s">
        <v>21060</v>
      </c>
      <c r="K3282" s="238" t="s">
        <v>19064</v>
      </c>
      <c r="L3282" s="229" t="s">
        <v>23059</v>
      </c>
      <c r="M3282" s="230"/>
    </row>
    <row r="3283" spans="2:13" ht="15" customHeight="1">
      <c r="B3283" s="228"/>
      <c r="C3283" s="229" t="s">
        <v>23126</v>
      </c>
      <c r="D3283" s="160" t="s">
        <v>23127</v>
      </c>
      <c r="E3283" s="246" t="s">
        <v>133</v>
      </c>
      <c r="F3283" s="160" t="s">
        <v>134</v>
      </c>
      <c r="G3283" s="229" t="s">
        <v>182</v>
      </c>
      <c r="H3283" s="230">
        <v>1</v>
      </c>
      <c r="I3283" s="230">
        <v>3</v>
      </c>
      <c r="J3283" s="230" t="s">
        <v>21060</v>
      </c>
      <c r="K3283" s="238" t="s">
        <v>19064</v>
      </c>
      <c r="L3283" s="229" t="s">
        <v>23059</v>
      </c>
      <c r="M3283" s="230"/>
    </row>
    <row r="3284" spans="2:13" ht="15" customHeight="1">
      <c r="B3284" s="228"/>
      <c r="C3284" s="229" t="s">
        <v>23128</v>
      </c>
      <c r="D3284" s="160" t="s">
        <v>23129</v>
      </c>
      <c r="E3284" s="246" t="s">
        <v>133</v>
      </c>
      <c r="F3284" s="160" t="s">
        <v>134</v>
      </c>
      <c r="G3284" s="229" t="s">
        <v>182</v>
      </c>
      <c r="H3284" s="230">
        <v>1</v>
      </c>
      <c r="I3284" s="230">
        <v>3</v>
      </c>
      <c r="J3284" s="230" t="s">
        <v>21060</v>
      </c>
      <c r="K3284" s="238" t="s">
        <v>19064</v>
      </c>
      <c r="L3284" s="229" t="s">
        <v>23059</v>
      </c>
      <c r="M3284" s="230"/>
    </row>
    <row r="3285" spans="2:13" ht="15" customHeight="1">
      <c r="B3285" s="228"/>
      <c r="C3285" s="229" t="s">
        <v>23130</v>
      </c>
      <c r="D3285" s="160" t="s">
        <v>23131</v>
      </c>
      <c r="E3285" s="246" t="s">
        <v>133</v>
      </c>
      <c r="F3285" s="160" t="s">
        <v>134</v>
      </c>
      <c r="G3285" s="229" t="s">
        <v>182</v>
      </c>
      <c r="H3285" s="230">
        <v>1</v>
      </c>
      <c r="I3285" s="230">
        <v>3</v>
      </c>
      <c r="J3285" s="230" t="s">
        <v>21060</v>
      </c>
      <c r="K3285" s="238" t="s">
        <v>19064</v>
      </c>
      <c r="L3285" s="229" t="s">
        <v>23059</v>
      </c>
      <c r="M3285" s="230"/>
    </row>
    <row r="3286" spans="2:13" ht="15" customHeight="1">
      <c r="B3286" s="228"/>
      <c r="C3286" s="229" t="s">
        <v>23132</v>
      </c>
      <c r="D3286" s="160" t="s">
        <v>23133</v>
      </c>
      <c r="E3286" s="246" t="s">
        <v>133</v>
      </c>
      <c r="F3286" s="160" t="s">
        <v>134</v>
      </c>
      <c r="G3286" s="229" t="s">
        <v>182</v>
      </c>
      <c r="H3286" s="230">
        <v>2</v>
      </c>
      <c r="I3286" s="230">
        <v>6</v>
      </c>
      <c r="J3286" s="230" t="s">
        <v>21060</v>
      </c>
      <c r="K3286" s="238" t="s">
        <v>19064</v>
      </c>
      <c r="L3286" s="229" t="s">
        <v>23059</v>
      </c>
      <c r="M3286" s="230"/>
    </row>
    <row r="3287" spans="2:13" ht="15" customHeight="1">
      <c r="B3287" s="228"/>
      <c r="C3287" s="229" t="s">
        <v>23134</v>
      </c>
      <c r="D3287" s="160" t="s">
        <v>23135</v>
      </c>
      <c r="E3287" s="246" t="s">
        <v>133</v>
      </c>
      <c r="F3287" s="160" t="s">
        <v>134</v>
      </c>
      <c r="G3287" s="229" t="s">
        <v>182</v>
      </c>
      <c r="H3287" s="230">
        <v>1</v>
      </c>
      <c r="I3287" s="230">
        <v>3</v>
      </c>
      <c r="J3287" s="230" t="s">
        <v>21060</v>
      </c>
      <c r="K3287" s="238" t="s">
        <v>19064</v>
      </c>
      <c r="L3287" s="229" t="s">
        <v>23059</v>
      </c>
      <c r="M3287" s="230"/>
    </row>
    <row r="3288" spans="2:13" ht="15" customHeight="1">
      <c r="B3288" s="228"/>
      <c r="C3288" s="229" t="s">
        <v>23136</v>
      </c>
      <c r="D3288" s="160" t="s">
        <v>23137</v>
      </c>
      <c r="E3288" s="246" t="s">
        <v>133</v>
      </c>
      <c r="F3288" s="160" t="s">
        <v>134</v>
      </c>
      <c r="G3288" s="229" t="s">
        <v>182</v>
      </c>
      <c r="H3288" s="230">
        <v>2</v>
      </c>
      <c r="I3288" s="230">
        <v>6</v>
      </c>
      <c r="J3288" s="230" t="s">
        <v>21060</v>
      </c>
      <c r="K3288" s="238" t="s">
        <v>19064</v>
      </c>
      <c r="L3288" s="229" t="s">
        <v>23059</v>
      </c>
      <c r="M3288" s="230"/>
    </row>
    <row r="3289" spans="2:13" ht="15" customHeight="1">
      <c r="B3289" s="228"/>
      <c r="C3289" s="229" t="s">
        <v>23138</v>
      </c>
      <c r="D3289" s="160" t="s">
        <v>23139</v>
      </c>
      <c r="E3289" s="246" t="s">
        <v>133</v>
      </c>
      <c r="F3289" s="160" t="s">
        <v>134</v>
      </c>
      <c r="G3289" s="229" t="s">
        <v>182</v>
      </c>
      <c r="H3289" s="230">
        <v>2</v>
      </c>
      <c r="I3289" s="230">
        <v>6</v>
      </c>
      <c r="J3289" s="230" t="s">
        <v>21060</v>
      </c>
      <c r="K3289" s="238" t="s">
        <v>19064</v>
      </c>
      <c r="L3289" s="229" t="s">
        <v>23059</v>
      </c>
      <c r="M3289" s="230"/>
    </row>
    <row r="3290" spans="2:13" ht="15" customHeight="1">
      <c r="B3290" s="228"/>
      <c r="C3290" s="229" t="s">
        <v>23140</v>
      </c>
      <c r="D3290" s="160" t="s">
        <v>23141</v>
      </c>
      <c r="E3290" s="246" t="s">
        <v>133</v>
      </c>
      <c r="F3290" s="160" t="s">
        <v>134</v>
      </c>
      <c r="G3290" s="229" t="s">
        <v>182</v>
      </c>
      <c r="H3290" s="230">
        <v>2</v>
      </c>
      <c r="I3290" s="230">
        <v>6</v>
      </c>
      <c r="J3290" s="230"/>
      <c r="K3290" s="238" t="s">
        <v>19064</v>
      </c>
      <c r="L3290" s="229" t="s">
        <v>23059</v>
      </c>
      <c r="M3290" s="230"/>
    </row>
    <row r="3291" spans="2:13" ht="15" customHeight="1">
      <c r="B3291" s="228"/>
      <c r="C3291" s="229" t="s">
        <v>23142</v>
      </c>
      <c r="D3291" s="160" t="s">
        <v>23143</v>
      </c>
      <c r="E3291" s="246" t="s">
        <v>133</v>
      </c>
      <c r="F3291" s="160" t="s">
        <v>134</v>
      </c>
      <c r="G3291" s="229" t="s">
        <v>182</v>
      </c>
      <c r="H3291" s="230">
        <v>2</v>
      </c>
      <c r="I3291" s="230">
        <v>6</v>
      </c>
      <c r="J3291" s="230"/>
      <c r="K3291" s="238" t="s">
        <v>19064</v>
      </c>
      <c r="L3291" s="229" t="s">
        <v>23059</v>
      </c>
      <c r="M3291" s="230"/>
    </row>
    <row r="3292" spans="2:13" ht="15" customHeight="1">
      <c r="B3292" s="228"/>
      <c r="C3292" s="229" t="s">
        <v>23144</v>
      </c>
      <c r="D3292" s="160" t="s">
        <v>23145</v>
      </c>
      <c r="E3292" s="246" t="s">
        <v>133</v>
      </c>
      <c r="F3292" s="160" t="s">
        <v>134</v>
      </c>
      <c r="G3292" s="229" t="s">
        <v>182</v>
      </c>
      <c r="H3292" s="230">
        <v>2</v>
      </c>
      <c r="I3292" s="230">
        <v>6</v>
      </c>
      <c r="J3292" s="230"/>
      <c r="K3292" s="238" t="s">
        <v>19064</v>
      </c>
      <c r="L3292" s="229" t="s">
        <v>23059</v>
      </c>
      <c r="M3292" s="230"/>
    </row>
    <row r="3293" spans="2:13" ht="15" customHeight="1">
      <c r="B3293" s="228"/>
      <c r="C3293" s="229" t="s">
        <v>23146</v>
      </c>
      <c r="D3293" s="160" t="s">
        <v>23147</v>
      </c>
      <c r="E3293" s="246" t="s">
        <v>133</v>
      </c>
      <c r="F3293" s="160" t="s">
        <v>134</v>
      </c>
      <c r="G3293" s="229" t="s">
        <v>182</v>
      </c>
      <c r="H3293" s="230">
        <v>1</v>
      </c>
      <c r="I3293" s="230">
        <v>3</v>
      </c>
      <c r="J3293" s="230" t="s">
        <v>21060</v>
      </c>
      <c r="K3293" s="238" t="s">
        <v>19064</v>
      </c>
      <c r="L3293" s="229" t="s">
        <v>23148</v>
      </c>
      <c r="M3293" s="230"/>
    </row>
    <row r="3294" spans="2:13" ht="15" customHeight="1">
      <c r="B3294" s="228"/>
      <c r="C3294" s="229" t="s">
        <v>23149</v>
      </c>
      <c r="D3294" s="160" t="s">
        <v>23150</v>
      </c>
      <c r="E3294" s="246" t="s">
        <v>133</v>
      </c>
      <c r="F3294" s="160" t="s">
        <v>134</v>
      </c>
      <c r="G3294" s="229" t="s">
        <v>182</v>
      </c>
      <c r="H3294" s="230">
        <v>1</v>
      </c>
      <c r="I3294" s="230">
        <v>3</v>
      </c>
      <c r="J3294" s="230" t="s">
        <v>21060</v>
      </c>
      <c r="K3294" s="238" t="s">
        <v>19064</v>
      </c>
      <c r="L3294" s="229" t="s">
        <v>23148</v>
      </c>
      <c r="M3294" s="230"/>
    </row>
    <row r="3295" spans="2:13" ht="15" customHeight="1">
      <c r="B3295" s="228"/>
      <c r="C3295" s="229" t="s">
        <v>23151</v>
      </c>
      <c r="D3295" s="160" t="s">
        <v>23152</v>
      </c>
      <c r="E3295" s="246" t="s">
        <v>133</v>
      </c>
      <c r="F3295" s="160" t="s">
        <v>134</v>
      </c>
      <c r="G3295" s="229" t="s">
        <v>182</v>
      </c>
      <c r="H3295" s="230">
        <v>1</v>
      </c>
      <c r="I3295" s="230">
        <v>3</v>
      </c>
      <c r="J3295" s="230" t="s">
        <v>21060</v>
      </c>
      <c r="K3295" s="238" t="s">
        <v>19064</v>
      </c>
      <c r="L3295" s="229" t="s">
        <v>23148</v>
      </c>
      <c r="M3295" s="230"/>
    </row>
    <row r="3296" spans="2:13" ht="15" customHeight="1">
      <c r="B3296" s="228"/>
      <c r="C3296" s="229" t="s">
        <v>23153</v>
      </c>
      <c r="D3296" s="160" t="s">
        <v>23154</v>
      </c>
      <c r="E3296" s="246" t="s">
        <v>133</v>
      </c>
      <c r="F3296" s="160" t="s">
        <v>134</v>
      </c>
      <c r="G3296" s="229" t="s">
        <v>182</v>
      </c>
      <c r="H3296" s="230">
        <v>1</v>
      </c>
      <c r="I3296" s="230">
        <v>3</v>
      </c>
      <c r="J3296" s="230" t="s">
        <v>21060</v>
      </c>
      <c r="K3296" s="238" t="s">
        <v>19064</v>
      </c>
      <c r="L3296" s="229" t="s">
        <v>23148</v>
      </c>
      <c r="M3296" s="230"/>
    </row>
    <row r="3297" spans="2:13" ht="15" customHeight="1">
      <c r="B3297" s="228"/>
      <c r="C3297" s="229" t="s">
        <v>23155</v>
      </c>
      <c r="D3297" s="160" t="s">
        <v>23156</v>
      </c>
      <c r="E3297" s="246" t="s">
        <v>133</v>
      </c>
      <c r="F3297" s="160" t="s">
        <v>134</v>
      </c>
      <c r="G3297" s="229" t="s">
        <v>182</v>
      </c>
      <c r="H3297" s="230">
        <v>2</v>
      </c>
      <c r="I3297" s="230">
        <v>6</v>
      </c>
      <c r="J3297" s="230" t="s">
        <v>21060</v>
      </c>
      <c r="K3297" s="238" t="s">
        <v>19064</v>
      </c>
      <c r="L3297" s="229" t="s">
        <v>23148</v>
      </c>
      <c r="M3297" s="230"/>
    </row>
    <row r="3298" spans="2:13" ht="15" customHeight="1">
      <c r="B3298" s="228"/>
      <c r="C3298" s="229" t="s">
        <v>23157</v>
      </c>
      <c r="D3298" s="160" t="s">
        <v>23158</v>
      </c>
      <c r="E3298" s="246" t="s">
        <v>133</v>
      </c>
      <c r="F3298" s="160" t="s">
        <v>134</v>
      </c>
      <c r="G3298" s="229" t="s">
        <v>182</v>
      </c>
      <c r="H3298" s="230">
        <v>1</v>
      </c>
      <c r="I3298" s="230">
        <v>3</v>
      </c>
      <c r="J3298" s="230" t="s">
        <v>21060</v>
      </c>
      <c r="K3298" s="238" t="s">
        <v>19064</v>
      </c>
      <c r="L3298" s="229" t="s">
        <v>23148</v>
      </c>
      <c r="M3298" s="230"/>
    </row>
    <row r="3299" spans="2:13" ht="15" customHeight="1">
      <c r="B3299" s="228"/>
      <c r="C3299" s="229" t="s">
        <v>23159</v>
      </c>
      <c r="D3299" s="160" t="s">
        <v>23160</v>
      </c>
      <c r="E3299" s="246" t="s">
        <v>133</v>
      </c>
      <c r="F3299" s="160" t="s">
        <v>134</v>
      </c>
      <c r="G3299" s="229" t="s">
        <v>182</v>
      </c>
      <c r="H3299" s="230">
        <v>1</v>
      </c>
      <c r="I3299" s="230">
        <v>3</v>
      </c>
      <c r="J3299" s="230" t="s">
        <v>21060</v>
      </c>
      <c r="K3299" s="238" t="s">
        <v>19064</v>
      </c>
      <c r="L3299" s="229" t="s">
        <v>23148</v>
      </c>
      <c r="M3299" s="230"/>
    </row>
    <row r="3300" spans="2:13" ht="15" customHeight="1">
      <c r="B3300" s="228"/>
      <c r="C3300" s="229" t="s">
        <v>23161</v>
      </c>
      <c r="D3300" s="160" t="s">
        <v>23162</v>
      </c>
      <c r="E3300" s="246" t="s">
        <v>133</v>
      </c>
      <c r="F3300" s="160" t="s">
        <v>134</v>
      </c>
      <c r="G3300" s="229" t="s">
        <v>182</v>
      </c>
      <c r="H3300" s="230">
        <v>1</v>
      </c>
      <c r="I3300" s="230">
        <v>3</v>
      </c>
      <c r="J3300" s="230" t="s">
        <v>21060</v>
      </c>
      <c r="K3300" s="238" t="s">
        <v>19064</v>
      </c>
      <c r="L3300" s="229" t="s">
        <v>23148</v>
      </c>
      <c r="M3300" s="230"/>
    </row>
    <row r="3301" spans="2:13" ht="15" customHeight="1">
      <c r="B3301" s="228"/>
      <c r="C3301" s="229" t="s">
        <v>23163</v>
      </c>
      <c r="D3301" s="160" t="s">
        <v>23164</v>
      </c>
      <c r="E3301" s="246" t="s">
        <v>133</v>
      </c>
      <c r="F3301" s="160" t="s">
        <v>134</v>
      </c>
      <c r="G3301" s="229" t="s">
        <v>182</v>
      </c>
      <c r="H3301" s="230">
        <v>1</v>
      </c>
      <c r="I3301" s="230">
        <v>3</v>
      </c>
      <c r="J3301" s="230" t="s">
        <v>21060</v>
      </c>
      <c r="K3301" s="238" t="s">
        <v>19064</v>
      </c>
      <c r="L3301" s="229" t="s">
        <v>23148</v>
      </c>
      <c r="M3301" s="230"/>
    </row>
    <row r="3302" spans="2:13" ht="15" customHeight="1">
      <c r="B3302" s="228"/>
      <c r="C3302" s="229" t="s">
        <v>23165</v>
      </c>
      <c r="D3302" s="160" t="s">
        <v>23166</v>
      </c>
      <c r="E3302" s="246" t="s">
        <v>133</v>
      </c>
      <c r="F3302" s="160" t="s">
        <v>134</v>
      </c>
      <c r="G3302" s="229" t="s">
        <v>182</v>
      </c>
      <c r="H3302" s="230">
        <v>1</v>
      </c>
      <c r="I3302" s="230">
        <v>3</v>
      </c>
      <c r="J3302" s="230" t="s">
        <v>21060</v>
      </c>
      <c r="K3302" s="238" t="s">
        <v>19064</v>
      </c>
      <c r="L3302" s="229" t="s">
        <v>23148</v>
      </c>
      <c r="M3302" s="230"/>
    </row>
    <row r="3303" spans="2:13" ht="15" customHeight="1">
      <c r="B3303" s="228"/>
      <c r="C3303" s="229" t="s">
        <v>23167</v>
      </c>
      <c r="D3303" s="160" t="s">
        <v>23168</v>
      </c>
      <c r="E3303" s="246" t="s">
        <v>133</v>
      </c>
      <c r="F3303" s="160" t="s">
        <v>134</v>
      </c>
      <c r="G3303" s="229" t="s">
        <v>182</v>
      </c>
      <c r="H3303" s="230">
        <v>2</v>
      </c>
      <c r="I3303" s="230">
        <v>6</v>
      </c>
      <c r="J3303" s="230" t="s">
        <v>21060</v>
      </c>
      <c r="K3303" s="238" t="s">
        <v>19064</v>
      </c>
      <c r="L3303" s="229" t="s">
        <v>23148</v>
      </c>
      <c r="M3303" s="230"/>
    </row>
    <row r="3304" spans="2:13" ht="15" customHeight="1">
      <c r="B3304" s="228"/>
      <c r="C3304" s="229" t="s">
        <v>23169</v>
      </c>
      <c r="D3304" s="160" t="s">
        <v>23170</v>
      </c>
      <c r="E3304" s="246" t="s">
        <v>133</v>
      </c>
      <c r="F3304" s="160" t="s">
        <v>134</v>
      </c>
      <c r="G3304" s="229" t="s">
        <v>182</v>
      </c>
      <c r="H3304" s="230">
        <v>2</v>
      </c>
      <c r="I3304" s="230">
        <v>6</v>
      </c>
      <c r="J3304" s="230" t="s">
        <v>21060</v>
      </c>
      <c r="K3304" s="238" t="s">
        <v>19064</v>
      </c>
      <c r="L3304" s="229" t="s">
        <v>23148</v>
      </c>
      <c r="M3304" s="230"/>
    </row>
    <row r="3305" spans="2:13" ht="15" customHeight="1">
      <c r="B3305" s="228"/>
      <c r="C3305" s="229" t="s">
        <v>23171</v>
      </c>
      <c r="D3305" s="160" t="s">
        <v>23172</v>
      </c>
      <c r="E3305" s="246" t="s">
        <v>133</v>
      </c>
      <c r="F3305" s="160" t="s">
        <v>134</v>
      </c>
      <c r="G3305" s="229" t="s">
        <v>182</v>
      </c>
      <c r="H3305" s="230">
        <v>2</v>
      </c>
      <c r="I3305" s="230">
        <v>6</v>
      </c>
      <c r="J3305" s="230" t="s">
        <v>21060</v>
      </c>
      <c r="K3305" s="238" t="s">
        <v>19064</v>
      </c>
      <c r="L3305" s="229" t="s">
        <v>23148</v>
      </c>
      <c r="M3305" s="230"/>
    </row>
    <row r="3306" spans="2:13" ht="15" customHeight="1">
      <c r="B3306" s="228"/>
      <c r="C3306" s="229" t="s">
        <v>23173</v>
      </c>
      <c r="D3306" s="160" t="s">
        <v>23174</v>
      </c>
      <c r="E3306" s="246" t="s">
        <v>133</v>
      </c>
      <c r="F3306" s="160" t="s">
        <v>134</v>
      </c>
      <c r="G3306" s="229" t="s">
        <v>182</v>
      </c>
      <c r="H3306" s="230">
        <v>1</v>
      </c>
      <c r="I3306" s="230">
        <v>3</v>
      </c>
      <c r="J3306" s="230" t="s">
        <v>21060</v>
      </c>
      <c r="K3306" s="238" t="s">
        <v>19064</v>
      </c>
      <c r="L3306" s="229" t="s">
        <v>23148</v>
      </c>
      <c r="M3306" s="230"/>
    </row>
    <row r="3307" spans="2:13" ht="15" customHeight="1">
      <c r="B3307" s="228"/>
      <c r="C3307" s="229" t="s">
        <v>23175</v>
      </c>
      <c r="D3307" s="160" t="s">
        <v>23176</v>
      </c>
      <c r="E3307" s="246" t="s">
        <v>133</v>
      </c>
      <c r="F3307" s="160" t="s">
        <v>134</v>
      </c>
      <c r="G3307" s="229" t="s">
        <v>182</v>
      </c>
      <c r="H3307" s="230">
        <v>1</v>
      </c>
      <c r="I3307" s="230">
        <v>3</v>
      </c>
      <c r="J3307" s="230" t="s">
        <v>21060</v>
      </c>
      <c r="K3307" s="238" t="s">
        <v>19064</v>
      </c>
      <c r="L3307" s="229" t="s">
        <v>23148</v>
      </c>
      <c r="M3307" s="230"/>
    </row>
    <row r="3308" spans="2:13" ht="15" customHeight="1">
      <c r="B3308" s="228"/>
      <c r="C3308" s="229" t="s">
        <v>23177</v>
      </c>
      <c r="D3308" s="160" t="s">
        <v>23178</v>
      </c>
      <c r="E3308" s="246" t="s">
        <v>133</v>
      </c>
      <c r="F3308" s="160" t="s">
        <v>134</v>
      </c>
      <c r="G3308" s="229" t="s">
        <v>182</v>
      </c>
      <c r="H3308" s="230">
        <v>1</v>
      </c>
      <c r="I3308" s="230">
        <v>3</v>
      </c>
      <c r="J3308" s="230" t="s">
        <v>21060</v>
      </c>
      <c r="K3308" s="238" t="s">
        <v>19064</v>
      </c>
      <c r="L3308" s="229" t="s">
        <v>23148</v>
      </c>
      <c r="M3308" s="230"/>
    </row>
    <row r="3309" spans="2:13" ht="15" customHeight="1">
      <c r="B3309" s="228"/>
      <c r="C3309" s="229" t="s">
        <v>23179</v>
      </c>
      <c r="D3309" s="160" t="s">
        <v>23180</v>
      </c>
      <c r="E3309" s="246" t="s">
        <v>133</v>
      </c>
      <c r="F3309" s="160" t="s">
        <v>134</v>
      </c>
      <c r="G3309" s="229" t="s">
        <v>182</v>
      </c>
      <c r="H3309" s="230">
        <v>5</v>
      </c>
      <c r="I3309" s="230">
        <v>15</v>
      </c>
      <c r="J3309" s="230" t="s">
        <v>21060</v>
      </c>
      <c r="K3309" s="238" t="s">
        <v>19064</v>
      </c>
      <c r="L3309" s="229" t="s">
        <v>23148</v>
      </c>
      <c r="M3309" s="230"/>
    </row>
    <row r="3310" spans="2:13" ht="15" customHeight="1">
      <c r="B3310" s="228"/>
      <c r="C3310" s="229" t="s">
        <v>23181</v>
      </c>
      <c r="D3310" s="160" t="s">
        <v>23182</v>
      </c>
      <c r="E3310" s="246" t="s">
        <v>133</v>
      </c>
      <c r="F3310" s="160" t="s">
        <v>134</v>
      </c>
      <c r="G3310" s="229" t="s">
        <v>182</v>
      </c>
      <c r="H3310" s="230">
        <v>5</v>
      </c>
      <c r="I3310" s="230">
        <v>15</v>
      </c>
      <c r="J3310" s="230" t="s">
        <v>21060</v>
      </c>
      <c r="K3310" s="238" t="s">
        <v>19064</v>
      </c>
      <c r="L3310" s="229" t="s">
        <v>23148</v>
      </c>
      <c r="M3310" s="230"/>
    </row>
    <row r="3311" spans="2:13" ht="15" customHeight="1">
      <c r="B3311" s="228"/>
      <c r="C3311" s="229" t="s">
        <v>23183</v>
      </c>
      <c r="D3311" s="160" t="s">
        <v>23184</v>
      </c>
      <c r="E3311" s="246" t="s">
        <v>133</v>
      </c>
      <c r="F3311" s="160" t="s">
        <v>134</v>
      </c>
      <c r="G3311" s="229" t="s">
        <v>182</v>
      </c>
      <c r="H3311" s="230">
        <v>1</v>
      </c>
      <c r="I3311" s="230">
        <v>3</v>
      </c>
      <c r="J3311" s="230" t="s">
        <v>21060</v>
      </c>
      <c r="K3311" s="238" t="s">
        <v>19064</v>
      </c>
      <c r="L3311" s="229" t="s">
        <v>23148</v>
      </c>
      <c r="M3311" s="230"/>
    </row>
    <row r="3312" spans="2:13" ht="15" customHeight="1">
      <c r="B3312" s="228"/>
      <c r="C3312" s="229" t="s">
        <v>23185</v>
      </c>
      <c r="D3312" s="160" t="s">
        <v>23186</v>
      </c>
      <c r="E3312" s="246" t="s">
        <v>133</v>
      </c>
      <c r="F3312" s="160" t="s">
        <v>134</v>
      </c>
      <c r="G3312" s="229" t="s">
        <v>182</v>
      </c>
      <c r="H3312" s="230">
        <v>1</v>
      </c>
      <c r="I3312" s="230">
        <v>3</v>
      </c>
      <c r="J3312" s="230" t="s">
        <v>21060</v>
      </c>
      <c r="K3312" s="238" t="s">
        <v>19064</v>
      </c>
      <c r="L3312" s="229" t="s">
        <v>23148</v>
      </c>
      <c r="M3312" s="230"/>
    </row>
    <row r="3313" spans="2:13" ht="15" customHeight="1">
      <c r="B3313" s="228"/>
      <c r="C3313" s="229" t="s">
        <v>23187</v>
      </c>
      <c r="D3313" s="160" t="s">
        <v>23188</v>
      </c>
      <c r="E3313" s="246" t="s">
        <v>133</v>
      </c>
      <c r="F3313" s="160" t="s">
        <v>134</v>
      </c>
      <c r="G3313" s="229" t="s">
        <v>182</v>
      </c>
      <c r="H3313" s="230">
        <v>6</v>
      </c>
      <c r="I3313" s="230">
        <v>18</v>
      </c>
      <c r="J3313" s="230" t="s">
        <v>21060</v>
      </c>
      <c r="K3313" s="238" t="s">
        <v>19064</v>
      </c>
      <c r="L3313" s="229" t="s">
        <v>23148</v>
      </c>
      <c r="M3313" s="230"/>
    </row>
    <row r="3314" spans="2:13" ht="15" customHeight="1">
      <c r="B3314" s="228"/>
      <c r="C3314" s="229" t="s">
        <v>23189</v>
      </c>
      <c r="D3314" s="160" t="s">
        <v>23190</v>
      </c>
      <c r="E3314" s="246" t="s">
        <v>133</v>
      </c>
      <c r="F3314" s="160" t="s">
        <v>134</v>
      </c>
      <c r="G3314" s="229" t="s">
        <v>182</v>
      </c>
      <c r="H3314" s="230">
        <v>6</v>
      </c>
      <c r="I3314" s="230">
        <v>18</v>
      </c>
      <c r="J3314" s="230" t="s">
        <v>21060</v>
      </c>
      <c r="K3314" s="238" t="s">
        <v>19064</v>
      </c>
      <c r="L3314" s="229" t="s">
        <v>23148</v>
      </c>
      <c r="M3314" s="230"/>
    </row>
    <row r="3315" spans="2:13" ht="15" customHeight="1">
      <c r="B3315" s="228"/>
      <c r="C3315" s="229" t="s">
        <v>23191</v>
      </c>
      <c r="D3315" s="160" t="s">
        <v>23192</v>
      </c>
      <c r="E3315" s="246" t="s">
        <v>133</v>
      </c>
      <c r="F3315" s="160" t="s">
        <v>134</v>
      </c>
      <c r="G3315" s="229" t="s">
        <v>182</v>
      </c>
      <c r="H3315" s="230">
        <v>1</v>
      </c>
      <c r="I3315" s="230">
        <v>3</v>
      </c>
      <c r="J3315" s="230"/>
      <c r="K3315" s="238" t="s">
        <v>19064</v>
      </c>
      <c r="L3315" s="229" t="s">
        <v>23148</v>
      </c>
      <c r="M3315" s="230"/>
    </row>
    <row r="3316" spans="2:13" ht="15" customHeight="1">
      <c r="B3316" s="228"/>
      <c r="C3316" s="229" t="s">
        <v>23193</v>
      </c>
      <c r="D3316" s="160" t="s">
        <v>23194</v>
      </c>
      <c r="E3316" s="246" t="s">
        <v>133</v>
      </c>
      <c r="F3316" s="160" t="s">
        <v>134</v>
      </c>
      <c r="G3316" s="229" t="s">
        <v>182</v>
      </c>
      <c r="H3316" s="230">
        <v>4</v>
      </c>
      <c r="I3316" s="230">
        <v>12</v>
      </c>
      <c r="J3316" s="230" t="s">
        <v>22931</v>
      </c>
      <c r="K3316" s="238" t="s">
        <v>19064</v>
      </c>
      <c r="L3316" s="229" t="s">
        <v>23148</v>
      </c>
      <c r="M3316" s="230"/>
    </row>
    <row r="3317" spans="2:13" ht="15" customHeight="1">
      <c r="B3317" s="228"/>
      <c r="C3317" s="229" t="s">
        <v>23195</v>
      </c>
      <c r="D3317" s="160" t="s">
        <v>23196</v>
      </c>
      <c r="E3317" s="246" t="s">
        <v>133</v>
      </c>
      <c r="F3317" s="160" t="s">
        <v>134</v>
      </c>
      <c r="G3317" s="229" t="s">
        <v>182</v>
      </c>
      <c r="H3317" s="230">
        <v>1</v>
      </c>
      <c r="I3317" s="230">
        <v>3</v>
      </c>
      <c r="J3317" s="230" t="s">
        <v>22931</v>
      </c>
      <c r="K3317" s="238" t="s">
        <v>19064</v>
      </c>
      <c r="L3317" s="229" t="s">
        <v>23148</v>
      </c>
      <c r="M3317" s="230"/>
    </row>
    <row r="3318" spans="2:13" ht="15" customHeight="1">
      <c r="B3318" s="228"/>
      <c r="C3318" s="229" t="s">
        <v>23197</v>
      </c>
      <c r="D3318" s="160" t="s">
        <v>23198</v>
      </c>
      <c r="E3318" s="246" t="s">
        <v>133</v>
      </c>
      <c r="F3318" s="160" t="s">
        <v>134</v>
      </c>
      <c r="G3318" s="229" t="s">
        <v>182</v>
      </c>
      <c r="H3318" s="230">
        <v>1</v>
      </c>
      <c r="I3318" s="230">
        <v>3</v>
      </c>
      <c r="J3318" s="230" t="s">
        <v>22931</v>
      </c>
      <c r="K3318" s="238" t="s">
        <v>19064</v>
      </c>
      <c r="L3318" s="229" t="s">
        <v>23148</v>
      </c>
      <c r="M3318" s="230"/>
    </row>
    <row r="3319" spans="2:13" ht="15" customHeight="1">
      <c r="B3319" s="228"/>
      <c r="C3319" s="229" t="s">
        <v>23199</v>
      </c>
      <c r="D3319" s="160" t="s">
        <v>23200</v>
      </c>
      <c r="E3319" s="246" t="s">
        <v>133</v>
      </c>
      <c r="F3319" s="160" t="s">
        <v>134</v>
      </c>
      <c r="G3319" s="229" t="s">
        <v>182</v>
      </c>
      <c r="H3319" s="230">
        <v>1</v>
      </c>
      <c r="I3319" s="230">
        <v>3</v>
      </c>
      <c r="J3319" s="230" t="s">
        <v>22931</v>
      </c>
      <c r="K3319" s="238" t="s">
        <v>19064</v>
      </c>
      <c r="L3319" s="229" t="s">
        <v>23148</v>
      </c>
      <c r="M3319" s="230"/>
    </row>
    <row r="3320" spans="2:13" ht="15" customHeight="1">
      <c r="B3320" s="228"/>
      <c r="C3320" s="229" t="s">
        <v>23201</v>
      </c>
      <c r="D3320" s="160" t="s">
        <v>23202</v>
      </c>
      <c r="E3320" s="246" t="s">
        <v>133</v>
      </c>
      <c r="F3320" s="160" t="s">
        <v>134</v>
      </c>
      <c r="G3320" s="229" t="s">
        <v>182</v>
      </c>
      <c r="H3320" s="230">
        <v>1</v>
      </c>
      <c r="I3320" s="230">
        <v>3</v>
      </c>
      <c r="J3320" s="230" t="s">
        <v>22931</v>
      </c>
      <c r="K3320" s="238" t="s">
        <v>19064</v>
      </c>
      <c r="L3320" s="229" t="s">
        <v>23148</v>
      </c>
      <c r="M3320" s="230"/>
    </row>
    <row r="3321" spans="2:13" ht="15" customHeight="1">
      <c r="B3321" s="228"/>
      <c r="C3321" s="229" t="s">
        <v>23203</v>
      </c>
      <c r="D3321" s="160" t="s">
        <v>23204</v>
      </c>
      <c r="E3321" s="246" t="s">
        <v>133</v>
      </c>
      <c r="F3321" s="160" t="s">
        <v>134</v>
      </c>
      <c r="G3321" s="229" t="s">
        <v>182</v>
      </c>
      <c r="H3321" s="230">
        <v>1</v>
      </c>
      <c r="I3321" s="230">
        <v>3</v>
      </c>
      <c r="J3321" s="230" t="s">
        <v>22931</v>
      </c>
      <c r="K3321" s="238" t="s">
        <v>19064</v>
      </c>
      <c r="L3321" s="229" t="s">
        <v>23148</v>
      </c>
      <c r="M3321" s="230"/>
    </row>
    <row r="3322" spans="2:13" ht="15" customHeight="1">
      <c r="B3322" s="228"/>
      <c r="C3322" s="229" t="s">
        <v>23205</v>
      </c>
      <c r="D3322" s="160" t="s">
        <v>23206</v>
      </c>
      <c r="E3322" s="246" t="s">
        <v>133</v>
      </c>
      <c r="F3322" s="160" t="s">
        <v>134</v>
      </c>
      <c r="G3322" s="229" t="s">
        <v>182</v>
      </c>
      <c r="H3322" s="230">
        <v>1</v>
      </c>
      <c r="I3322" s="230">
        <v>3</v>
      </c>
      <c r="J3322" s="230" t="s">
        <v>22931</v>
      </c>
      <c r="K3322" s="238" t="s">
        <v>19064</v>
      </c>
      <c r="L3322" s="229" t="s">
        <v>23148</v>
      </c>
      <c r="M3322" s="230"/>
    </row>
    <row r="3323" spans="2:13" ht="15" customHeight="1">
      <c r="B3323" s="228"/>
      <c r="C3323" s="229" t="s">
        <v>23207</v>
      </c>
      <c r="D3323" s="160" t="s">
        <v>23208</v>
      </c>
      <c r="E3323" s="246" t="s">
        <v>133</v>
      </c>
      <c r="F3323" s="160" t="s">
        <v>134</v>
      </c>
      <c r="G3323" s="229" t="s">
        <v>182</v>
      </c>
      <c r="H3323" s="230">
        <v>1</v>
      </c>
      <c r="I3323" s="230">
        <v>3</v>
      </c>
      <c r="J3323" s="230" t="s">
        <v>22931</v>
      </c>
      <c r="K3323" s="238" t="s">
        <v>19064</v>
      </c>
      <c r="L3323" s="229" t="s">
        <v>23148</v>
      </c>
      <c r="M3323" s="230"/>
    </row>
    <row r="3324" spans="2:13" ht="15" customHeight="1">
      <c r="B3324" s="228"/>
      <c r="C3324" s="229" t="s">
        <v>23209</v>
      </c>
      <c r="D3324" s="160" t="s">
        <v>23210</v>
      </c>
      <c r="E3324" s="246" t="s">
        <v>133</v>
      </c>
      <c r="F3324" s="160" t="s">
        <v>134</v>
      </c>
      <c r="G3324" s="229" t="s">
        <v>182</v>
      </c>
      <c r="H3324" s="230">
        <v>1</v>
      </c>
      <c r="I3324" s="230">
        <v>3</v>
      </c>
      <c r="J3324" s="230" t="s">
        <v>22931</v>
      </c>
      <c r="K3324" s="238" t="s">
        <v>19064</v>
      </c>
      <c r="L3324" s="229" t="s">
        <v>23148</v>
      </c>
      <c r="M3324" s="230"/>
    </row>
    <row r="3325" spans="2:13" ht="15" customHeight="1">
      <c r="B3325" s="228"/>
      <c r="C3325" s="229" t="s">
        <v>23211</v>
      </c>
      <c r="D3325" s="160" t="s">
        <v>23212</v>
      </c>
      <c r="E3325" s="246" t="s">
        <v>133</v>
      </c>
      <c r="F3325" s="160" t="s">
        <v>134</v>
      </c>
      <c r="G3325" s="229" t="s">
        <v>182</v>
      </c>
      <c r="H3325" s="230">
        <v>1</v>
      </c>
      <c r="I3325" s="230">
        <v>3</v>
      </c>
      <c r="J3325" s="230" t="s">
        <v>22931</v>
      </c>
      <c r="K3325" s="238" t="s">
        <v>19064</v>
      </c>
      <c r="L3325" s="229" t="s">
        <v>23148</v>
      </c>
      <c r="M3325" s="230"/>
    </row>
    <row r="3326" spans="2:13" ht="15" customHeight="1">
      <c r="B3326" s="228"/>
      <c r="C3326" s="229" t="s">
        <v>23213</v>
      </c>
      <c r="D3326" s="160" t="s">
        <v>23214</v>
      </c>
      <c r="E3326" s="246" t="s">
        <v>133</v>
      </c>
      <c r="F3326" s="160" t="s">
        <v>134</v>
      </c>
      <c r="G3326" s="229" t="s">
        <v>182</v>
      </c>
      <c r="H3326" s="230">
        <v>1</v>
      </c>
      <c r="I3326" s="230">
        <v>3</v>
      </c>
      <c r="J3326" s="230" t="s">
        <v>22931</v>
      </c>
      <c r="K3326" s="238" t="s">
        <v>19064</v>
      </c>
      <c r="L3326" s="229" t="s">
        <v>23148</v>
      </c>
      <c r="M3326" s="230"/>
    </row>
    <row r="3327" spans="2:13" ht="15" customHeight="1">
      <c r="B3327" s="228"/>
      <c r="C3327" s="229" t="s">
        <v>23215</v>
      </c>
      <c r="D3327" s="160" t="s">
        <v>23216</v>
      </c>
      <c r="E3327" s="246" t="s">
        <v>133</v>
      </c>
      <c r="F3327" s="160" t="s">
        <v>134</v>
      </c>
      <c r="G3327" s="229" t="s">
        <v>182</v>
      </c>
      <c r="H3327" s="230">
        <v>1</v>
      </c>
      <c r="I3327" s="230">
        <v>3</v>
      </c>
      <c r="J3327" s="230" t="s">
        <v>22931</v>
      </c>
      <c r="K3327" s="238" t="s">
        <v>19064</v>
      </c>
      <c r="L3327" s="229" t="s">
        <v>23148</v>
      </c>
      <c r="M3327" s="230"/>
    </row>
    <row r="3328" spans="2:13" ht="15" customHeight="1">
      <c r="B3328" s="228"/>
      <c r="C3328" s="229" t="s">
        <v>23217</v>
      </c>
      <c r="D3328" s="160" t="s">
        <v>23218</v>
      </c>
      <c r="E3328" s="246" t="s">
        <v>133</v>
      </c>
      <c r="F3328" s="160" t="s">
        <v>134</v>
      </c>
      <c r="G3328" s="229" t="s">
        <v>182</v>
      </c>
      <c r="H3328" s="230">
        <v>1</v>
      </c>
      <c r="I3328" s="230">
        <v>3</v>
      </c>
      <c r="J3328" s="230" t="s">
        <v>22931</v>
      </c>
      <c r="K3328" s="238" t="s">
        <v>19064</v>
      </c>
      <c r="L3328" s="229" t="s">
        <v>23148</v>
      </c>
      <c r="M3328" s="230"/>
    </row>
    <row r="3329" spans="2:13" ht="15" customHeight="1">
      <c r="B3329" s="228"/>
      <c r="C3329" s="229" t="s">
        <v>23219</v>
      </c>
      <c r="D3329" s="160" t="s">
        <v>23220</v>
      </c>
      <c r="E3329" s="246" t="s">
        <v>133</v>
      </c>
      <c r="F3329" s="160" t="s">
        <v>134</v>
      </c>
      <c r="G3329" s="229" t="s">
        <v>182</v>
      </c>
      <c r="H3329" s="230">
        <v>1</v>
      </c>
      <c r="I3329" s="230">
        <v>3</v>
      </c>
      <c r="J3329" s="230" t="s">
        <v>22931</v>
      </c>
      <c r="K3329" s="238" t="s">
        <v>19064</v>
      </c>
      <c r="L3329" s="229" t="s">
        <v>23148</v>
      </c>
      <c r="M3329" s="230"/>
    </row>
    <row r="3330" spans="2:13" ht="15" customHeight="1">
      <c r="B3330" s="228"/>
      <c r="C3330" s="229" t="s">
        <v>23221</v>
      </c>
      <c r="D3330" s="160" t="s">
        <v>23222</v>
      </c>
      <c r="E3330" s="246" t="s">
        <v>133</v>
      </c>
      <c r="F3330" s="160" t="s">
        <v>134</v>
      </c>
      <c r="G3330" s="229" t="s">
        <v>182</v>
      </c>
      <c r="H3330" s="230">
        <v>1</v>
      </c>
      <c r="I3330" s="230">
        <v>3</v>
      </c>
      <c r="J3330" s="230" t="s">
        <v>22931</v>
      </c>
      <c r="K3330" s="238" t="s">
        <v>19064</v>
      </c>
      <c r="L3330" s="229" t="s">
        <v>23148</v>
      </c>
      <c r="M3330" s="230"/>
    </row>
    <row r="3331" spans="2:13" ht="15" customHeight="1">
      <c r="B3331" s="228"/>
      <c r="C3331" s="229" t="s">
        <v>23223</v>
      </c>
      <c r="D3331" s="160" t="s">
        <v>23224</v>
      </c>
      <c r="E3331" s="246" t="s">
        <v>133</v>
      </c>
      <c r="F3331" s="160" t="s">
        <v>134</v>
      </c>
      <c r="G3331" s="229" t="s">
        <v>182</v>
      </c>
      <c r="H3331" s="230">
        <v>1</v>
      </c>
      <c r="I3331" s="230">
        <v>3</v>
      </c>
      <c r="J3331" s="230" t="s">
        <v>22931</v>
      </c>
      <c r="K3331" s="238" t="s">
        <v>19064</v>
      </c>
      <c r="L3331" s="229" t="s">
        <v>23148</v>
      </c>
      <c r="M3331" s="230"/>
    </row>
    <row r="3332" spans="2:13" ht="15" customHeight="1">
      <c r="B3332" s="228"/>
      <c r="C3332" s="229" t="s">
        <v>23225</v>
      </c>
      <c r="D3332" s="160" t="s">
        <v>23226</v>
      </c>
      <c r="E3332" s="246" t="s">
        <v>133</v>
      </c>
      <c r="F3332" s="160" t="s">
        <v>134</v>
      </c>
      <c r="G3332" s="229" t="s">
        <v>182</v>
      </c>
      <c r="H3332" s="230">
        <v>1</v>
      </c>
      <c r="I3332" s="230">
        <v>3</v>
      </c>
      <c r="J3332" s="230" t="s">
        <v>22931</v>
      </c>
      <c r="K3332" s="238" t="s">
        <v>19064</v>
      </c>
      <c r="L3332" s="229" t="s">
        <v>23148</v>
      </c>
      <c r="M3332" s="230"/>
    </row>
    <row r="3333" spans="2:13" ht="15" customHeight="1">
      <c r="B3333" s="228"/>
      <c r="C3333" s="229" t="s">
        <v>23227</v>
      </c>
      <c r="D3333" s="160" t="s">
        <v>23228</v>
      </c>
      <c r="E3333" s="246" t="s">
        <v>133</v>
      </c>
      <c r="F3333" s="160" t="s">
        <v>134</v>
      </c>
      <c r="G3333" s="229" t="s">
        <v>182</v>
      </c>
      <c r="H3333" s="230">
        <v>1</v>
      </c>
      <c r="I3333" s="230">
        <v>3</v>
      </c>
      <c r="J3333" s="230" t="s">
        <v>22931</v>
      </c>
      <c r="K3333" s="238" t="s">
        <v>19064</v>
      </c>
      <c r="L3333" s="229" t="s">
        <v>23148</v>
      </c>
      <c r="M3333" s="230"/>
    </row>
    <row r="3334" spans="2:13" ht="15" customHeight="1">
      <c r="B3334" s="228"/>
      <c r="C3334" s="229" t="s">
        <v>23229</v>
      </c>
      <c r="D3334" s="160" t="s">
        <v>23230</v>
      </c>
      <c r="E3334" s="246" t="s">
        <v>133</v>
      </c>
      <c r="F3334" s="160" t="s">
        <v>134</v>
      </c>
      <c r="G3334" s="229" t="s">
        <v>182</v>
      </c>
      <c r="H3334" s="230">
        <v>1</v>
      </c>
      <c r="I3334" s="230">
        <v>3</v>
      </c>
      <c r="J3334" s="230" t="s">
        <v>22931</v>
      </c>
      <c r="K3334" s="238" t="s">
        <v>19064</v>
      </c>
      <c r="L3334" s="229" t="s">
        <v>23148</v>
      </c>
      <c r="M3334" s="230"/>
    </row>
    <row r="3335" spans="2:13" ht="15" customHeight="1">
      <c r="B3335" s="228"/>
      <c r="C3335" s="229" t="s">
        <v>23231</v>
      </c>
      <c r="D3335" s="160" t="s">
        <v>23232</v>
      </c>
      <c r="E3335" s="246" t="s">
        <v>133</v>
      </c>
      <c r="F3335" s="160" t="s">
        <v>134</v>
      </c>
      <c r="G3335" s="229" t="s">
        <v>182</v>
      </c>
      <c r="H3335" s="230">
        <v>1</v>
      </c>
      <c r="I3335" s="230">
        <v>3</v>
      </c>
      <c r="J3335" s="230" t="s">
        <v>22931</v>
      </c>
      <c r="K3335" s="238" t="s">
        <v>19064</v>
      </c>
      <c r="L3335" s="229" t="s">
        <v>23148</v>
      </c>
      <c r="M3335" s="230"/>
    </row>
    <row r="3336" spans="2:13" ht="15" customHeight="1">
      <c r="B3336" s="228"/>
      <c r="C3336" s="229" t="s">
        <v>23233</v>
      </c>
      <c r="D3336" s="160" t="s">
        <v>23234</v>
      </c>
      <c r="E3336" s="246" t="s">
        <v>133</v>
      </c>
      <c r="F3336" s="160" t="s">
        <v>134</v>
      </c>
      <c r="G3336" s="229" t="s">
        <v>182</v>
      </c>
      <c r="H3336" s="230">
        <v>1</v>
      </c>
      <c r="I3336" s="230">
        <v>3</v>
      </c>
      <c r="J3336" s="230" t="s">
        <v>22931</v>
      </c>
      <c r="K3336" s="238" t="s">
        <v>19064</v>
      </c>
      <c r="L3336" s="229" t="s">
        <v>23148</v>
      </c>
      <c r="M3336" s="230"/>
    </row>
    <row r="3337" spans="2:13" ht="15" customHeight="1">
      <c r="B3337" s="228"/>
      <c r="C3337" s="229" t="s">
        <v>23235</v>
      </c>
      <c r="D3337" s="160" t="s">
        <v>23236</v>
      </c>
      <c r="E3337" s="246" t="s">
        <v>133</v>
      </c>
      <c r="F3337" s="160" t="s">
        <v>134</v>
      </c>
      <c r="G3337" s="229" t="s">
        <v>182</v>
      </c>
      <c r="H3337" s="230">
        <v>1</v>
      </c>
      <c r="I3337" s="230">
        <v>3</v>
      </c>
      <c r="J3337" s="230" t="s">
        <v>22931</v>
      </c>
      <c r="K3337" s="238" t="s">
        <v>19064</v>
      </c>
      <c r="L3337" s="229" t="s">
        <v>23148</v>
      </c>
      <c r="M3337" s="230"/>
    </row>
    <row r="3338" spans="2:13" ht="15" customHeight="1">
      <c r="B3338" s="228"/>
      <c r="C3338" s="229" t="s">
        <v>23237</v>
      </c>
      <c r="D3338" s="160" t="s">
        <v>23238</v>
      </c>
      <c r="E3338" s="246" t="s">
        <v>133</v>
      </c>
      <c r="F3338" s="160" t="s">
        <v>134</v>
      </c>
      <c r="G3338" s="229" t="s">
        <v>182</v>
      </c>
      <c r="H3338" s="230">
        <v>1</v>
      </c>
      <c r="I3338" s="230">
        <v>3</v>
      </c>
      <c r="J3338" s="230" t="s">
        <v>22931</v>
      </c>
      <c r="K3338" s="238" t="s">
        <v>19064</v>
      </c>
      <c r="L3338" s="229" t="s">
        <v>23148</v>
      </c>
      <c r="M3338" s="230"/>
    </row>
    <row r="3339" spans="2:13" ht="15" customHeight="1">
      <c r="B3339" s="228"/>
      <c r="C3339" s="229" t="s">
        <v>23239</v>
      </c>
      <c r="D3339" s="160" t="s">
        <v>23240</v>
      </c>
      <c r="E3339" s="246" t="s">
        <v>133</v>
      </c>
      <c r="F3339" s="160" t="s">
        <v>134</v>
      </c>
      <c r="G3339" s="229" t="s">
        <v>182</v>
      </c>
      <c r="H3339" s="230">
        <v>1</v>
      </c>
      <c r="I3339" s="230">
        <v>3</v>
      </c>
      <c r="J3339" s="230" t="s">
        <v>22931</v>
      </c>
      <c r="K3339" s="238" t="s">
        <v>19064</v>
      </c>
      <c r="L3339" s="229" t="s">
        <v>23148</v>
      </c>
      <c r="M3339" s="230"/>
    </row>
    <row r="3340" spans="2:13" ht="15" customHeight="1">
      <c r="B3340" s="228"/>
      <c r="C3340" s="229" t="s">
        <v>23241</v>
      </c>
      <c r="D3340" s="160" t="s">
        <v>23242</v>
      </c>
      <c r="E3340" s="246" t="s">
        <v>133</v>
      </c>
      <c r="F3340" s="160" t="s">
        <v>134</v>
      </c>
      <c r="G3340" s="229" t="s">
        <v>182</v>
      </c>
      <c r="H3340" s="230">
        <v>1</v>
      </c>
      <c r="I3340" s="230">
        <v>3</v>
      </c>
      <c r="J3340" s="230" t="s">
        <v>22931</v>
      </c>
      <c r="K3340" s="238" t="s">
        <v>19064</v>
      </c>
      <c r="L3340" s="229" t="s">
        <v>23148</v>
      </c>
      <c r="M3340" s="230"/>
    </row>
    <row r="3341" spans="2:13" ht="15" customHeight="1">
      <c r="B3341" s="228"/>
      <c r="C3341" s="229" t="s">
        <v>23243</v>
      </c>
      <c r="D3341" s="160" t="s">
        <v>23244</v>
      </c>
      <c r="E3341" s="246" t="s">
        <v>133</v>
      </c>
      <c r="F3341" s="160" t="s">
        <v>134</v>
      </c>
      <c r="G3341" s="229" t="s">
        <v>182</v>
      </c>
      <c r="H3341" s="230">
        <v>1</v>
      </c>
      <c r="I3341" s="230">
        <v>3</v>
      </c>
      <c r="J3341" s="230" t="s">
        <v>22931</v>
      </c>
      <c r="K3341" s="238" t="s">
        <v>19064</v>
      </c>
      <c r="L3341" s="229" t="s">
        <v>23148</v>
      </c>
      <c r="M3341" s="230"/>
    </row>
    <row r="3342" spans="2:13" ht="15" customHeight="1">
      <c r="B3342" s="228"/>
      <c r="C3342" s="229" t="s">
        <v>23245</v>
      </c>
      <c r="D3342" s="160" t="s">
        <v>23246</v>
      </c>
      <c r="E3342" s="246" t="s">
        <v>133</v>
      </c>
      <c r="F3342" s="160" t="s">
        <v>134</v>
      </c>
      <c r="G3342" s="229" t="s">
        <v>182</v>
      </c>
      <c r="H3342" s="230">
        <v>1</v>
      </c>
      <c r="I3342" s="230">
        <v>3</v>
      </c>
      <c r="J3342" s="230" t="s">
        <v>22931</v>
      </c>
      <c r="K3342" s="238" t="s">
        <v>19064</v>
      </c>
      <c r="L3342" s="229" t="s">
        <v>23148</v>
      </c>
      <c r="M3342" s="230"/>
    </row>
    <row r="3343" spans="2:13" ht="15" customHeight="1">
      <c r="B3343" s="228"/>
      <c r="C3343" s="229" t="s">
        <v>23247</v>
      </c>
      <c r="D3343" s="160" t="s">
        <v>23248</v>
      </c>
      <c r="E3343" s="246" t="s">
        <v>133</v>
      </c>
      <c r="F3343" s="160" t="s">
        <v>134</v>
      </c>
      <c r="G3343" s="229" t="s">
        <v>182</v>
      </c>
      <c r="H3343" s="230">
        <v>2</v>
      </c>
      <c r="I3343" s="230">
        <v>6</v>
      </c>
      <c r="J3343" s="230" t="s">
        <v>22931</v>
      </c>
      <c r="K3343" s="238" t="s">
        <v>19064</v>
      </c>
      <c r="L3343" s="229" t="s">
        <v>23148</v>
      </c>
      <c r="M3343" s="230"/>
    </row>
    <row r="3344" spans="2:13" ht="15" customHeight="1">
      <c r="B3344" s="228"/>
      <c r="C3344" s="229" t="s">
        <v>23249</v>
      </c>
      <c r="D3344" s="160" t="s">
        <v>23250</v>
      </c>
      <c r="E3344" s="246" t="s">
        <v>133</v>
      </c>
      <c r="F3344" s="160" t="s">
        <v>134</v>
      </c>
      <c r="G3344" s="229" t="s">
        <v>182</v>
      </c>
      <c r="H3344" s="230">
        <v>1</v>
      </c>
      <c r="I3344" s="230">
        <v>3</v>
      </c>
      <c r="J3344" s="230" t="s">
        <v>22931</v>
      </c>
      <c r="K3344" s="238" t="s">
        <v>19064</v>
      </c>
      <c r="L3344" s="229" t="s">
        <v>23148</v>
      </c>
      <c r="M3344" s="230"/>
    </row>
    <row r="3345" spans="2:13" ht="15" customHeight="1">
      <c r="B3345" s="228"/>
      <c r="C3345" s="229" t="s">
        <v>23251</v>
      </c>
      <c r="D3345" s="160" t="s">
        <v>23252</v>
      </c>
      <c r="E3345" s="246" t="s">
        <v>133</v>
      </c>
      <c r="F3345" s="160" t="s">
        <v>134</v>
      </c>
      <c r="G3345" s="229" t="s">
        <v>182</v>
      </c>
      <c r="H3345" s="230">
        <v>1</v>
      </c>
      <c r="I3345" s="230">
        <v>3</v>
      </c>
      <c r="J3345" s="230" t="s">
        <v>22931</v>
      </c>
      <c r="K3345" s="238" t="s">
        <v>19064</v>
      </c>
      <c r="L3345" s="229" t="s">
        <v>23148</v>
      </c>
      <c r="M3345" s="230"/>
    </row>
    <row r="3346" spans="2:13" ht="15" customHeight="1">
      <c r="B3346" s="228"/>
      <c r="C3346" s="229" t="s">
        <v>23253</v>
      </c>
      <c r="D3346" s="160" t="s">
        <v>23254</v>
      </c>
      <c r="E3346" s="246" t="s">
        <v>133</v>
      </c>
      <c r="F3346" s="160" t="s">
        <v>134</v>
      </c>
      <c r="G3346" s="229" t="s">
        <v>182</v>
      </c>
      <c r="H3346" s="230">
        <v>1</v>
      </c>
      <c r="I3346" s="230">
        <v>3</v>
      </c>
      <c r="J3346" s="230" t="s">
        <v>22931</v>
      </c>
      <c r="K3346" s="238" t="s">
        <v>19064</v>
      </c>
      <c r="L3346" s="229" t="s">
        <v>23148</v>
      </c>
      <c r="M3346" s="230"/>
    </row>
    <row r="3347" spans="2:13" ht="15" customHeight="1">
      <c r="B3347" s="228"/>
      <c r="C3347" s="229" t="s">
        <v>23255</v>
      </c>
      <c r="D3347" s="160" t="s">
        <v>23256</v>
      </c>
      <c r="E3347" s="246" t="s">
        <v>133</v>
      </c>
      <c r="F3347" s="160" t="s">
        <v>134</v>
      </c>
      <c r="G3347" s="229" t="s">
        <v>182</v>
      </c>
      <c r="H3347" s="230">
        <v>1</v>
      </c>
      <c r="I3347" s="230">
        <v>3</v>
      </c>
      <c r="J3347" s="230" t="s">
        <v>22931</v>
      </c>
      <c r="K3347" s="238" t="s">
        <v>19064</v>
      </c>
      <c r="L3347" s="229" t="s">
        <v>23148</v>
      </c>
      <c r="M3347" s="230"/>
    </row>
    <row r="3348" spans="2:13" ht="15" customHeight="1">
      <c r="B3348" s="228"/>
      <c r="C3348" s="229" t="s">
        <v>23257</v>
      </c>
      <c r="D3348" s="160" t="s">
        <v>23258</v>
      </c>
      <c r="E3348" s="246" t="s">
        <v>133</v>
      </c>
      <c r="F3348" s="160" t="s">
        <v>134</v>
      </c>
      <c r="G3348" s="229" t="s">
        <v>182</v>
      </c>
      <c r="H3348" s="230">
        <v>1</v>
      </c>
      <c r="I3348" s="230">
        <v>3</v>
      </c>
      <c r="J3348" s="230" t="s">
        <v>22931</v>
      </c>
      <c r="K3348" s="238" t="s">
        <v>19064</v>
      </c>
      <c r="L3348" s="229" t="s">
        <v>23148</v>
      </c>
      <c r="M3348" s="230"/>
    </row>
    <row r="3349" spans="2:13" ht="15" customHeight="1">
      <c r="B3349" s="228"/>
      <c r="C3349" s="229" t="s">
        <v>23259</v>
      </c>
      <c r="D3349" s="160" t="s">
        <v>23260</v>
      </c>
      <c r="E3349" s="246" t="s">
        <v>133</v>
      </c>
      <c r="F3349" s="160" t="s">
        <v>134</v>
      </c>
      <c r="G3349" s="229" t="s">
        <v>182</v>
      </c>
      <c r="H3349" s="230">
        <v>1</v>
      </c>
      <c r="I3349" s="230">
        <v>3</v>
      </c>
      <c r="J3349" s="230" t="s">
        <v>22931</v>
      </c>
      <c r="K3349" s="238" t="s">
        <v>19064</v>
      </c>
      <c r="L3349" s="229" t="s">
        <v>23148</v>
      </c>
      <c r="M3349" s="230"/>
    </row>
    <row r="3350" spans="2:13" ht="15" customHeight="1">
      <c r="B3350" s="228"/>
      <c r="C3350" s="229" t="s">
        <v>23261</v>
      </c>
      <c r="D3350" s="160" t="s">
        <v>23262</v>
      </c>
      <c r="E3350" s="246" t="s">
        <v>133</v>
      </c>
      <c r="F3350" s="160" t="s">
        <v>134</v>
      </c>
      <c r="G3350" s="229" t="s">
        <v>182</v>
      </c>
      <c r="H3350" s="230">
        <v>1</v>
      </c>
      <c r="I3350" s="230">
        <v>3</v>
      </c>
      <c r="J3350" s="230" t="s">
        <v>22931</v>
      </c>
      <c r="K3350" s="238" t="s">
        <v>19064</v>
      </c>
      <c r="L3350" s="229" t="s">
        <v>23148</v>
      </c>
      <c r="M3350" s="230"/>
    </row>
    <row r="3351" spans="2:13" ht="15" customHeight="1">
      <c r="B3351" s="228"/>
      <c r="C3351" s="229" t="s">
        <v>23263</v>
      </c>
      <c r="D3351" s="160" t="s">
        <v>23264</v>
      </c>
      <c r="E3351" s="246" t="s">
        <v>133</v>
      </c>
      <c r="F3351" s="160" t="s">
        <v>134</v>
      </c>
      <c r="G3351" s="229" t="s">
        <v>182</v>
      </c>
      <c r="H3351" s="230">
        <v>1</v>
      </c>
      <c r="I3351" s="230">
        <v>3</v>
      </c>
      <c r="J3351" s="230" t="s">
        <v>22931</v>
      </c>
      <c r="K3351" s="238" t="s">
        <v>19064</v>
      </c>
      <c r="L3351" s="229" t="s">
        <v>23148</v>
      </c>
      <c r="M3351" s="230"/>
    </row>
    <row r="3352" spans="2:13" ht="15" customHeight="1">
      <c r="B3352" s="228"/>
      <c r="C3352" s="229" t="s">
        <v>23265</v>
      </c>
      <c r="D3352" s="160" t="s">
        <v>23266</v>
      </c>
      <c r="E3352" s="246" t="s">
        <v>133</v>
      </c>
      <c r="F3352" s="160" t="s">
        <v>134</v>
      </c>
      <c r="G3352" s="229" t="s">
        <v>182</v>
      </c>
      <c r="H3352" s="230">
        <v>1</v>
      </c>
      <c r="I3352" s="230">
        <v>3</v>
      </c>
      <c r="J3352" s="230" t="s">
        <v>22931</v>
      </c>
      <c r="K3352" s="238" t="s">
        <v>19064</v>
      </c>
      <c r="L3352" s="229" t="s">
        <v>23148</v>
      </c>
      <c r="M3352" s="230"/>
    </row>
    <row r="3353" spans="2:13" ht="15" customHeight="1">
      <c r="B3353" s="228"/>
      <c r="C3353" s="229" t="s">
        <v>23267</v>
      </c>
      <c r="D3353" s="160" t="s">
        <v>23268</v>
      </c>
      <c r="E3353" s="246" t="s">
        <v>133</v>
      </c>
      <c r="F3353" s="160" t="s">
        <v>134</v>
      </c>
      <c r="G3353" s="229" t="s">
        <v>182</v>
      </c>
      <c r="H3353" s="230">
        <v>1</v>
      </c>
      <c r="I3353" s="230">
        <v>3</v>
      </c>
      <c r="J3353" s="230" t="s">
        <v>22931</v>
      </c>
      <c r="K3353" s="238" t="s">
        <v>19064</v>
      </c>
      <c r="L3353" s="229" t="s">
        <v>23148</v>
      </c>
      <c r="M3353" s="230"/>
    </row>
    <row r="3354" spans="2:13" ht="15" customHeight="1">
      <c r="B3354" s="228"/>
      <c r="C3354" s="229" t="s">
        <v>23269</v>
      </c>
      <c r="D3354" s="160" t="s">
        <v>23270</v>
      </c>
      <c r="E3354" s="246" t="s">
        <v>133</v>
      </c>
      <c r="F3354" s="160" t="s">
        <v>134</v>
      </c>
      <c r="G3354" s="229" t="s">
        <v>182</v>
      </c>
      <c r="H3354" s="230">
        <v>1</v>
      </c>
      <c r="I3354" s="230">
        <v>3</v>
      </c>
      <c r="J3354" s="230" t="s">
        <v>22931</v>
      </c>
      <c r="K3354" s="238" t="s">
        <v>19064</v>
      </c>
      <c r="L3354" s="229" t="s">
        <v>23148</v>
      </c>
      <c r="M3354" s="230"/>
    </row>
    <row r="3355" spans="2:13" ht="15" customHeight="1">
      <c r="B3355" s="228"/>
      <c r="C3355" s="229" t="s">
        <v>23271</v>
      </c>
      <c r="D3355" s="160" t="s">
        <v>23272</v>
      </c>
      <c r="E3355" s="246" t="s">
        <v>133</v>
      </c>
      <c r="F3355" s="160" t="s">
        <v>134</v>
      </c>
      <c r="G3355" s="229" t="s">
        <v>182</v>
      </c>
      <c r="H3355" s="230">
        <v>2</v>
      </c>
      <c r="I3355" s="230">
        <v>6</v>
      </c>
      <c r="J3355" s="230" t="s">
        <v>22931</v>
      </c>
      <c r="K3355" s="238" t="s">
        <v>19064</v>
      </c>
      <c r="L3355" s="229" t="s">
        <v>23148</v>
      </c>
      <c r="M3355" s="230"/>
    </row>
    <row r="3356" spans="2:13" ht="15" customHeight="1">
      <c r="B3356" s="228"/>
      <c r="C3356" s="229" t="s">
        <v>23273</v>
      </c>
      <c r="D3356" s="160" t="s">
        <v>23274</v>
      </c>
      <c r="E3356" s="246" t="s">
        <v>133</v>
      </c>
      <c r="F3356" s="160" t="s">
        <v>134</v>
      </c>
      <c r="G3356" s="229" t="s">
        <v>182</v>
      </c>
      <c r="H3356" s="230">
        <v>1</v>
      </c>
      <c r="I3356" s="230">
        <v>3</v>
      </c>
      <c r="J3356" s="230" t="s">
        <v>22931</v>
      </c>
      <c r="K3356" s="238" t="s">
        <v>19064</v>
      </c>
      <c r="L3356" s="229" t="s">
        <v>23148</v>
      </c>
      <c r="M3356" s="230"/>
    </row>
    <row r="3357" spans="2:13" ht="15" customHeight="1">
      <c r="B3357" s="228"/>
      <c r="C3357" s="229" t="s">
        <v>23275</v>
      </c>
      <c r="D3357" s="160" t="s">
        <v>23276</v>
      </c>
      <c r="E3357" s="246" t="s">
        <v>133</v>
      </c>
      <c r="F3357" s="160" t="s">
        <v>134</v>
      </c>
      <c r="G3357" s="229" t="s">
        <v>182</v>
      </c>
      <c r="H3357" s="230">
        <v>1</v>
      </c>
      <c r="I3357" s="230">
        <v>3</v>
      </c>
      <c r="J3357" s="230" t="s">
        <v>22931</v>
      </c>
      <c r="K3357" s="238" t="s">
        <v>19064</v>
      </c>
      <c r="L3357" s="229" t="s">
        <v>23148</v>
      </c>
      <c r="M3357" s="230"/>
    </row>
    <row r="3358" spans="2:13" ht="15" customHeight="1">
      <c r="B3358" s="228"/>
      <c r="C3358" s="229" t="s">
        <v>23277</v>
      </c>
      <c r="D3358" s="160" t="s">
        <v>23278</v>
      </c>
      <c r="E3358" s="246" t="s">
        <v>133</v>
      </c>
      <c r="F3358" s="160" t="s">
        <v>134</v>
      </c>
      <c r="G3358" s="229" t="s">
        <v>182</v>
      </c>
      <c r="H3358" s="230">
        <v>2</v>
      </c>
      <c r="I3358" s="230">
        <v>6</v>
      </c>
      <c r="J3358" s="230" t="s">
        <v>22931</v>
      </c>
      <c r="K3358" s="238" t="s">
        <v>19064</v>
      </c>
      <c r="L3358" s="229" t="s">
        <v>23148</v>
      </c>
      <c r="M3358" s="230"/>
    </row>
    <row r="3359" spans="2:13" ht="15" customHeight="1">
      <c r="B3359" s="228"/>
      <c r="C3359" s="229" t="s">
        <v>23279</v>
      </c>
      <c r="D3359" s="160" t="s">
        <v>23280</v>
      </c>
      <c r="E3359" s="246" t="s">
        <v>133</v>
      </c>
      <c r="F3359" s="160" t="s">
        <v>134</v>
      </c>
      <c r="G3359" s="229" t="s">
        <v>182</v>
      </c>
      <c r="H3359" s="230">
        <v>2</v>
      </c>
      <c r="I3359" s="230">
        <v>6</v>
      </c>
      <c r="J3359" s="230" t="s">
        <v>22931</v>
      </c>
      <c r="K3359" s="238" t="s">
        <v>19064</v>
      </c>
      <c r="L3359" s="229" t="s">
        <v>23148</v>
      </c>
      <c r="M3359" s="230"/>
    </row>
    <row r="3360" spans="2:13" ht="15" customHeight="1">
      <c r="B3360" s="228"/>
      <c r="C3360" s="229" t="s">
        <v>23281</v>
      </c>
      <c r="D3360" s="160" t="s">
        <v>23282</v>
      </c>
      <c r="E3360" s="246" t="s">
        <v>133</v>
      </c>
      <c r="F3360" s="160" t="s">
        <v>134</v>
      </c>
      <c r="G3360" s="229" t="s">
        <v>182</v>
      </c>
      <c r="H3360" s="230">
        <v>2</v>
      </c>
      <c r="I3360" s="230">
        <v>6</v>
      </c>
      <c r="J3360" s="230" t="s">
        <v>22931</v>
      </c>
      <c r="K3360" s="238" t="s">
        <v>19064</v>
      </c>
      <c r="L3360" s="229" t="s">
        <v>23148</v>
      </c>
      <c r="M3360" s="230"/>
    </row>
    <row r="3361" spans="2:13" ht="15" customHeight="1">
      <c r="B3361" s="228"/>
      <c r="C3361" s="229" t="s">
        <v>23283</v>
      </c>
      <c r="D3361" s="160" t="s">
        <v>23284</v>
      </c>
      <c r="E3361" s="246" t="s">
        <v>133</v>
      </c>
      <c r="F3361" s="160" t="s">
        <v>134</v>
      </c>
      <c r="G3361" s="229" t="s">
        <v>182</v>
      </c>
      <c r="H3361" s="230">
        <v>2</v>
      </c>
      <c r="I3361" s="230">
        <v>6</v>
      </c>
      <c r="J3361" s="230" t="s">
        <v>22931</v>
      </c>
      <c r="K3361" s="238" t="s">
        <v>19064</v>
      </c>
      <c r="L3361" s="229" t="s">
        <v>23148</v>
      </c>
      <c r="M3361" s="230"/>
    </row>
    <row r="3362" spans="2:13" ht="15" customHeight="1">
      <c r="B3362" s="228"/>
      <c r="C3362" s="229" t="s">
        <v>23285</v>
      </c>
      <c r="D3362" s="160" t="s">
        <v>23286</v>
      </c>
      <c r="E3362" s="246" t="s">
        <v>133</v>
      </c>
      <c r="F3362" s="160" t="s">
        <v>134</v>
      </c>
      <c r="G3362" s="229" t="s">
        <v>182</v>
      </c>
      <c r="H3362" s="230">
        <v>1</v>
      </c>
      <c r="I3362" s="230">
        <v>3</v>
      </c>
      <c r="J3362" s="230" t="s">
        <v>22931</v>
      </c>
      <c r="K3362" s="238" t="s">
        <v>19064</v>
      </c>
      <c r="L3362" s="229" t="s">
        <v>23148</v>
      </c>
      <c r="M3362" s="230"/>
    </row>
    <row r="3363" spans="2:13" ht="15" customHeight="1">
      <c r="B3363" s="228"/>
      <c r="C3363" s="229" t="s">
        <v>23287</v>
      </c>
      <c r="D3363" s="160" t="s">
        <v>23288</v>
      </c>
      <c r="E3363" s="246" t="s">
        <v>133</v>
      </c>
      <c r="F3363" s="160" t="s">
        <v>134</v>
      </c>
      <c r="G3363" s="229" t="s">
        <v>182</v>
      </c>
      <c r="H3363" s="230">
        <v>1</v>
      </c>
      <c r="I3363" s="230">
        <v>3</v>
      </c>
      <c r="J3363" s="230" t="s">
        <v>22931</v>
      </c>
      <c r="K3363" s="238" t="s">
        <v>19064</v>
      </c>
      <c r="L3363" s="229" t="s">
        <v>23148</v>
      </c>
      <c r="M3363" s="230"/>
    </row>
    <row r="3364" spans="2:13" ht="15" customHeight="1">
      <c r="B3364" s="228"/>
      <c r="C3364" s="229" t="s">
        <v>23289</v>
      </c>
      <c r="D3364" s="160" t="s">
        <v>23290</v>
      </c>
      <c r="E3364" s="246" t="s">
        <v>133</v>
      </c>
      <c r="F3364" s="160" t="s">
        <v>134</v>
      </c>
      <c r="G3364" s="229" t="s">
        <v>182</v>
      </c>
      <c r="H3364" s="230">
        <v>1</v>
      </c>
      <c r="I3364" s="230">
        <v>3</v>
      </c>
      <c r="J3364" s="230" t="s">
        <v>22931</v>
      </c>
      <c r="K3364" s="238" t="s">
        <v>19064</v>
      </c>
      <c r="L3364" s="229" t="s">
        <v>23148</v>
      </c>
      <c r="M3364" s="230"/>
    </row>
    <row r="3365" spans="2:13" ht="15" customHeight="1">
      <c r="B3365" s="228"/>
      <c r="C3365" s="229" t="s">
        <v>23291</v>
      </c>
      <c r="D3365" s="160" t="s">
        <v>23292</v>
      </c>
      <c r="E3365" s="246" t="s">
        <v>133</v>
      </c>
      <c r="F3365" s="160" t="s">
        <v>134</v>
      </c>
      <c r="G3365" s="229" t="s">
        <v>182</v>
      </c>
      <c r="H3365" s="230">
        <v>1</v>
      </c>
      <c r="I3365" s="230">
        <v>3</v>
      </c>
      <c r="J3365" s="230" t="s">
        <v>22931</v>
      </c>
      <c r="K3365" s="238" t="s">
        <v>19064</v>
      </c>
      <c r="L3365" s="229" t="s">
        <v>23148</v>
      </c>
      <c r="M3365" s="230"/>
    </row>
    <row r="3366" spans="2:13" ht="15" customHeight="1">
      <c r="B3366" s="228"/>
      <c r="C3366" s="229" t="s">
        <v>23293</v>
      </c>
      <c r="D3366" s="160" t="s">
        <v>23294</v>
      </c>
      <c r="E3366" s="246" t="s">
        <v>133</v>
      </c>
      <c r="F3366" s="160" t="s">
        <v>134</v>
      </c>
      <c r="G3366" s="229" t="s">
        <v>182</v>
      </c>
      <c r="H3366" s="230">
        <v>1</v>
      </c>
      <c r="I3366" s="230">
        <v>3</v>
      </c>
      <c r="J3366" s="230" t="s">
        <v>22931</v>
      </c>
      <c r="K3366" s="238" t="s">
        <v>19064</v>
      </c>
      <c r="L3366" s="229" t="s">
        <v>23148</v>
      </c>
      <c r="M3366" s="230"/>
    </row>
    <row r="3367" spans="2:13" ht="15" customHeight="1">
      <c r="B3367" s="228"/>
      <c r="C3367" s="229" t="s">
        <v>23295</v>
      </c>
      <c r="D3367" s="160" t="s">
        <v>23296</v>
      </c>
      <c r="E3367" s="246" t="s">
        <v>133</v>
      </c>
      <c r="F3367" s="160" t="s">
        <v>134</v>
      </c>
      <c r="G3367" s="229" t="s">
        <v>182</v>
      </c>
      <c r="H3367" s="230">
        <v>1</v>
      </c>
      <c r="I3367" s="230">
        <v>3</v>
      </c>
      <c r="J3367" s="230" t="s">
        <v>22931</v>
      </c>
      <c r="K3367" s="238" t="s">
        <v>19064</v>
      </c>
      <c r="L3367" s="229" t="s">
        <v>23148</v>
      </c>
      <c r="M3367" s="230"/>
    </row>
    <row r="3368" spans="2:13" ht="15" customHeight="1">
      <c r="B3368" s="228"/>
      <c r="C3368" s="229" t="s">
        <v>23297</v>
      </c>
      <c r="D3368" s="160" t="s">
        <v>23298</v>
      </c>
      <c r="E3368" s="246" t="s">
        <v>133</v>
      </c>
      <c r="F3368" s="160" t="s">
        <v>134</v>
      </c>
      <c r="G3368" s="229" t="s">
        <v>182</v>
      </c>
      <c r="H3368" s="230">
        <v>1</v>
      </c>
      <c r="I3368" s="230">
        <v>3</v>
      </c>
      <c r="J3368" s="230" t="s">
        <v>22931</v>
      </c>
      <c r="K3368" s="238" t="s">
        <v>19064</v>
      </c>
      <c r="L3368" s="229" t="s">
        <v>23148</v>
      </c>
      <c r="M3368" s="230"/>
    </row>
    <row r="3369" spans="2:13" ht="15" customHeight="1">
      <c r="B3369" s="228"/>
      <c r="C3369" s="229" t="s">
        <v>23299</v>
      </c>
      <c r="D3369" s="160" t="s">
        <v>23300</v>
      </c>
      <c r="E3369" s="246" t="s">
        <v>133</v>
      </c>
      <c r="F3369" s="160" t="s">
        <v>134</v>
      </c>
      <c r="G3369" s="229" t="s">
        <v>182</v>
      </c>
      <c r="H3369" s="230">
        <v>1</v>
      </c>
      <c r="I3369" s="230">
        <v>3</v>
      </c>
      <c r="J3369" s="230" t="s">
        <v>22931</v>
      </c>
      <c r="K3369" s="238" t="s">
        <v>19064</v>
      </c>
      <c r="L3369" s="229" t="s">
        <v>23148</v>
      </c>
      <c r="M3369" s="230"/>
    </row>
    <row r="3370" spans="2:13" ht="15" customHeight="1">
      <c r="B3370" s="228"/>
      <c r="C3370" s="229" t="s">
        <v>23301</v>
      </c>
      <c r="D3370" s="160" t="s">
        <v>23302</v>
      </c>
      <c r="E3370" s="246" t="s">
        <v>133</v>
      </c>
      <c r="F3370" s="160" t="s">
        <v>134</v>
      </c>
      <c r="G3370" s="229" t="s">
        <v>182</v>
      </c>
      <c r="H3370" s="230">
        <v>1</v>
      </c>
      <c r="I3370" s="230">
        <v>3</v>
      </c>
      <c r="J3370" s="230" t="s">
        <v>22931</v>
      </c>
      <c r="K3370" s="238" t="s">
        <v>19064</v>
      </c>
      <c r="L3370" s="229" t="s">
        <v>23148</v>
      </c>
      <c r="M3370" s="230"/>
    </row>
    <row r="3371" spans="2:13" ht="15" customHeight="1">
      <c r="B3371" s="228"/>
      <c r="C3371" s="229" t="s">
        <v>23303</v>
      </c>
      <c r="D3371" s="160" t="s">
        <v>23304</v>
      </c>
      <c r="E3371" s="246" t="s">
        <v>133</v>
      </c>
      <c r="F3371" s="160" t="s">
        <v>134</v>
      </c>
      <c r="G3371" s="229" t="s">
        <v>182</v>
      </c>
      <c r="H3371" s="230">
        <v>1</v>
      </c>
      <c r="I3371" s="230">
        <v>3</v>
      </c>
      <c r="J3371" s="230" t="s">
        <v>22931</v>
      </c>
      <c r="K3371" s="238" t="s">
        <v>19064</v>
      </c>
      <c r="L3371" s="229" t="s">
        <v>23148</v>
      </c>
      <c r="M3371" s="230"/>
    </row>
    <row r="3372" spans="2:13" ht="15" customHeight="1">
      <c r="B3372" s="228"/>
      <c r="C3372" s="229" t="s">
        <v>23305</v>
      </c>
      <c r="D3372" s="160" t="s">
        <v>23306</v>
      </c>
      <c r="E3372" s="246" t="s">
        <v>133</v>
      </c>
      <c r="F3372" s="160" t="s">
        <v>134</v>
      </c>
      <c r="G3372" s="229" t="s">
        <v>182</v>
      </c>
      <c r="H3372" s="230">
        <v>1</v>
      </c>
      <c r="I3372" s="230">
        <v>3</v>
      </c>
      <c r="J3372" s="230" t="s">
        <v>22931</v>
      </c>
      <c r="K3372" s="238" t="s">
        <v>19064</v>
      </c>
      <c r="L3372" s="229" t="s">
        <v>23148</v>
      </c>
      <c r="M3372" s="230"/>
    </row>
    <row r="3373" spans="2:13" ht="15" customHeight="1">
      <c r="B3373" s="228"/>
      <c r="C3373" s="229" t="s">
        <v>23307</v>
      </c>
      <c r="D3373" s="160" t="s">
        <v>23308</v>
      </c>
      <c r="E3373" s="246" t="s">
        <v>133</v>
      </c>
      <c r="F3373" s="160" t="s">
        <v>134</v>
      </c>
      <c r="G3373" s="229" t="s">
        <v>182</v>
      </c>
      <c r="H3373" s="230">
        <v>1</v>
      </c>
      <c r="I3373" s="230">
        <v>3</v>
      </c>
      <c r="J3373" s="230" t="s">
        <v>22931</v>
      </c>
      <c r="K3373" s="238" t="s">
        <v>19064</v>
      </c>
      <c r="L3373" s="229" t="s">
        <v>23148</v>
      </c>
      <c r="M3373" s="230"/>
    </row>
    <row r="3374" spans="2:13" ht="15" customHeight="1">
      <c r="B3374" s="228"/>
      <c r="C3374" s="229" t="s">
        <v>23309</v>
      </c>
      <c r="D3374" s="160" t="s">
        <v>23310</v>
      </c>
      <c r="E3374" s="246" t="s">
        <v>133</v>
      </c>
      <c r="F3374" s="160" t="s">
        <v>134</v>
      </c>
      <c r="G3374" s="229" t="s">
        <v>182</v>
      </c>
      <c r="H3374" s="230">
        <v>1</v>
      </c>
      <c r="I3374" s="230">
        <v>3</v>
      </c>
      <c r="J3374" s="230" t="s">
        <v>22931</v>
      </c>
      <c r="K3374" s="238" t="s">
        <v>19064</v>
      </c>
      <c r="L3374" s="229" t="s">
        <v>23148</v>
      </c>
      <c r="M3374" s="230"/>
    </row>
    <row r="3375" spans="2:13" ht="15" customHeight="1">
      <c r="B3375" s="228"/>
      <c r="C3375" s="229" t="s">
        <v>23311</v>
      </c>
      <c r="D3375" s="160" t="s">
        <v>23312</v>
      </c>
      <c r="E3375" s="246" t="s">
        <v>133</v>
      </c>
      <c r="F3375" s="160" t="s">
        <v>134</v>
      </c>
      <c r="G3375" s="229" t="s">
        <v>182</v>
      </c>
      <c r="H3375" s="230">
        <v>1</v>
      </c>
      <c r="I3375" s="230">
        <v>3</v>
      </c>
      <c r="J3375" s="230" t="s">
        <v>22931</v>
      </c>
      <c r="K3375" s="238" t="s">
        <v>19064</v>
      </c>
      <c r="L3375" s="229" t="s">
        <v>23148</v>
      </c>
      <c r="M3375" s="230"/>
    </row>
    <row r="3376" spans="2:13" ht="15" customHeight="1">
      <c r="B3376" s="228"/>
      <c r="C3376" s="229" t="s">
        <v>23313</v>
      </c>
      <c r="D3376" s="160" t="s">
        <v>23314</v>
      </c>
      <c r="E3376" s="246" t="s">
        <v>133</v>
      </c>
      <c r="F3376" s="160" t="s">
        <v>134</v>
      </c>
      <c r="G3376" s="229" t="s">
        <v>182</v>
      </c>
      <c r="H3376" s="230">
        <v>1</v>
      </c>
      <c r="I3376" s="230">
        <v>3</v>
      </c>
      <c r="J3376" s="230" t="s">
        <v>22931</v>
      </c>
      <c r="K3376" s="238" t="s">
        <v>19064</v>
      </c>
      <c r="L3376" s="229" t="s">
        <v>23148</v>
      </c>
      <c r="M3376" s="230"/>
    </row>
    <row r="3377" spans="2:13" ht="15" customHeight="1">
      <c r="B3377" s="228"/>
      <c r="C3377" s="229" t="s">
        <v>23315</v>
      </c>
      <c r="D3377" s="160" t="s">
        <v>23316</v>
      </c>
      <c r="E3377" s="246" t="s">
        <v>133</v>
      </c>
      <c r="F3377" s="160" t="s">
        <v>134</v>
      </c>
      <c r="G3377" s="229" t="s">
        <v>182</v>
      </c>
      <c r="H3377" s="230">
        <v>1</v>
      </c>
      <c r="I3377" s="230">
        <v>3</v>
      </c>
      <c r="J3377" s="230" t="s">
        <v>22931</v>
      </c>
      <c r="K3377" s="238" t="s">
        <v>19064</v>
      </c>
      <c r="L3377" s="229" t="s">
        <v>23148</v>
      </c>
      <c r="M3377" s="230"/>
    </row>
    <row r="3378" spans="2:13" ht="15" customHeight="1">
      <c r="B3378" s="228"/>
      <c r="C3378" s="229" t="s">
        <v>23317</v>
      </c>
      <c r="D3378" s="160" t="s">
        <v>23318</v>
      </c>
      <c r="E3378" s="246" t="s">
        <v>133</v>
      </c>
      <c r="F3378" s="160" t="s">
        <v>134</v>
      </c>
      <c r="G3378" s="229" t="s">
        <v>182</v>
      </c>
      <c r="H3378" s="230">
        <v>1</v>
      </c>
      <c r="I3378" s="230">
        <v>3</v>
      </c>
      <c r="J3378" s="230" t="s">
        <v>22931</v>
      </c>
      <c r="K3378" s="238" t="s">
        <v>19064</v>
      </c>
      <c r="L3378" s="229" t="s">
        <v>23148</v>
      </c>
      <c r="M3378" s="230"/>
    </row>
    <row r="3379" spans="2:13" ht="15" customHeight="1">
      <c r="B3379" s="228"/>
      <c r="C3379" s="229" t="s">
        <v>23319</v>
      </c>
      <c r="D3379" s="160" t="s">
        <v>23320</v>
      </c>
      <c r="E3379" s="246" t="s">
        <v>133</v>
      </c>
      <c r="F3379" s="160" t="s">
        <v>134</v>
      </c>
      <c r="G3379" s="229" t="s">
        <v>182</v>
      </c>
      <c r="H3379" s="230">
        <v>1</v>
      </c>
      <c r="I3379" s="230">
        <v>3</v>
      </c>
      <c r="J3379" s="230" t="s">
        <v>22931</v>
      </c>
      <c r="K3379" s="238" t="s">
        <v>19064</v>
      </c>
      <c r="L3379" s="229" t="s">
        <v>23148</v>
      </c>
      <c r="M3379" s="230"/>
    </row>
    <row r="3380" spans="2:13" ht="15" customHeight="1">
      <c r="B3380" s="228"/>
      <c r="C3380" s="229" t="s">
        <v>23321</v>
      </c>
      <c r="D3380" s="160" t="s">
        <v>23322</v>
      </c>
      <c r="E3380" s="246" t="s">
        <v>133</v>
      </c>
      <c r="F3380" s="160" t="s">
        <v>134</v>
      </c>
      <c r="G3380" s="229" t="s">
        <v>182</v>
      </c>
      <c r="H3380" s="230">
        <v>2</v>
      </c>
      <c r="I3380" s="230">
        <v>6</v>
      </c>
      <c r="J3380" s="230" t="s">
        <v>22931</v>
      </c>
      <c r="K3380" s="238" t="s">
        <v>19064</v>
      </c>
      <c r="L3380" s="229" t="s">
        <v>23148</v>
      </c>
      <c r="M3380" s="230"/>
    </row>
    <row r="3381" spans="2:13" ht="15" customHeight="1">
      <c r="B3381" s="228"/>
      <c r="C3381" s="229" t="s">
        <v>23323</v>
      </c>
      <c r="D3381" s="160" t="s">
        <v>23324</v>
      </c>
      <c r="E3381" s="246" t="s">
        <v>133</v>
      </c>
      <c r="F3381" s="160" t="s">
        <v>134</v>
      </c>
      <c r="G3381" s="229" t="s">
        <v>182</v>
      </c>
      <c r="H3381" s="230">
        <v>1</v>
      </c>
      <c r="I3381" s="230">
        <v>3</v>
      </c>
      <c r="J3381" s="230" t="s">
        <v>22931</v>
      </c>
      <c r="K3381" s="238" t="s">
        <v>19064</v>
      </c>
      <c r="L3381" s="229" t="s">
        <v>23148</v>
      </c>
      <c r="M3381" s="230"/>
    </row>
    <row r="3382" spans="2:13" ht="15" customHeight="1">
      <c r="B3382" s="228"/>
      <c r="C3382" s="229" t="s">
        <v>23325</v>
      </c>
      <c r="D3382" s="160" t="s">
        <v>23326</v>
      </c>
      <c r="E3382" s="246" t="s">
        <v>133</v>
      </c>
      <c r="F3382" s="160" t="s">
        <v>134</v>
      </c>
      <c r="G3382" s="229" t="s">
        <v>182</v>
      </c>
      <c r="H3382" s="230">
        <v>2</v>
      </c>
      <c r="I3382" s="230">
        <v>6</v>
      </c>
      <c r="J3382" s="230" t="s">
        <v>22931</v>
      </c>
      <c r="K3382" s="238" t="s">
        <v>19064</v>
      </c>
      <c r="L3382" s="229" t="s">
        <v>23148</v>
      </c>
      <c r="M3382" s="230"/>
    </row>
    <row r="3383" spans="2:13" ht="15" customHeight="1">
      <c r="B3383" s="228"/>
      <c r="C3383" s="229" t="s">
        <v>23327</v>
      </c>
      <c r="D3383" s="160" t="s">
        <v>23328</v>
      </c>
      <c r="E3383" s="246" t="s">
        <v>133</v>
      </c>
      <c r="F3383" s="160" t="s">
        <v>134</v>
      </c>
      <c r="G3383" s="229" t="s">
        <v>182</v>
      </c>
      <c r="H3383" s="230">
        <v>4</v>
      </c>
      <c r="I3383" s="230">
        <v>12</v>
      </c>
      <c r="J3383" s="230" t="s">
        <v>22931</v>
      </c>
      <c r="K3383" s="238" t="s">
        <v>19064</v>
      </c>
      <c r="L3383" s="229" t="s">
        <v>23148</v>
      </c>
      <c r="M3383" s="230"/>
    </row>
    <row r="3384" spans="2:13" ht="15" customHeight="1">
      <c r="B3384" s="228"/>
      <c r="C3384" s="229" t="s">
        <v>23329</v>
      </c>
      <c r="D3384" s="160" t="s">
        <v>23330</v>
      </c>
      <c r="E3384" s="246" t="s">
        <v>133</v>
      </c>
      <c r="F3384" s="160" t="s">
        <v>134</v>
      </c>
      <c r="G3384" s="229" t="s">
        <v>182</v>
      </c>
      <c r="H3384" s="230">
        <v>2</v>
      </c>
      <c r="I3384" s="230">
        <v>6</v>
      </c>
      <c r="J3384" s="230" t="s">
        <v>22931</v>
      </c>
      <c r="K3384" s="238" t="s">
        <v>19064</v>
      </c>
      <c r="L3384" s="229" t="s">
        <v>23148</v>
      </c>
      <c r="M3384" s="230"/>
    </row>
    <row r="3385" spans="2:13" ht="15" customHeight="1">
      <c r="B3385" s="228"/>
      <c r="C3385" s="229" t="s">
        <v>23331</v>
      </c>
      <c r="D3385" s="160" t="s">
        <v>23332</v>
      </c>
      <c r="E3385" s="246" t="s">
        <v>133</v>
      </c>
      <c r="F3385" s="160" t="s">
        <v>134</v>
      </c>
      <c r="G3385" s="229" t="s">
        <v>182</v>
      </c>
      <c r="H3385" s="230">
        <v>4</v>
      </c>
      <c r="I3385" s="230">
        <v>12</v>
      </c>
      <c r="J3385" s="230" t="s">
        <v>22931</v>
      </c>
      <c r="K3385" s="238" t="s">
        <v>19064</v>
      </c>
      <c r="L3385" s="229" t="s">
        <v>23148</v>
      </c>
      <c r="M3385" s="230"/>
    </row>
    <row r="3386" spans="2:13" ht="15" customHeight="1">
      <c r="B3386" s="228"/>
      <c r="C3386" s="229" t="s">
        <v>23333</v>
      </c>
      <c r="D3386" s="160" t="s">
        <v>23334</v>
      </c>
      <c r="E3386" s="246" t="s">
        <v>133</v>
      </c>
      <c r="F3386" s="160" t="s">
        <v>134</v>
      </c>
      <c r="G3386" s="229" t="s">
        <v>182</v>
      </c>
      <c r="H3386" s="230">
        <v>2</v>
      </c>
      <c r="I3386" s="230">
        <v>6</v>
      </c>
      <c r="J3386" s="230" t="s">
        <v>22931</v>
      </c>
      <c r="K3386" s="238" t="s">
        <v>19064</v>
      </c>
      <c r="L3386" s="229" t="s">
        <v>23148</v>
      </c>
      <c r="M3386" s="230"/>
    </row>
    <row r="3387" spans="2:13" ht="15" customHeight="1">
      <c r="B3387" s="228"/>
      <c r="C3387" s="229" t="s">
        <v>23335</v>
      </c>
      <c r="D3387" s="160" t="s">
        <v>23336</v>
      </c>
      <c r="E3387" s="246" t="s">
        <v>133</v>
      </c>
      <c r="F3387" s="160" t="s">
        <v>134</v>
      </c>
      <c r="G3387" s="229" t="s">
        <v>182</v>
      </c>
      <c r="H3387" s="230">
        <v>4</v>
      </c>
      <c r="I3387" s="230">
        <v>12</v>
      </c>
      <c r="J3387" s="230" t="s">
        <v>22931</v>
      </c>
      <c r="K3387" s="238" t="s">
        <v>19064</v>
      </c>
      <c r="L3387" s="229" t="s">
        <v>23148</v>
      </c>
      <c r="M3387" s="230"/>
    </row>
    <row r="3388" spans="2:13" ht="15" customHeight="1">
      <c r="B3388" s="228"/>
      <c r="C3388" s="229" t="s">
        <v>23337</v>
      </c>
      <c r="D3388" s="160" t="s">
        <v>23338</v>
      </c>
      <c r="E3388" s="246" t="s">
        <v>133</v>
      </c>
      <c r="F3388" s="160" t="s">
        <v>134</v>
      </c>
      <c r="G3388" s="229" t="s">
        <v>182</v>
      </c>
      <c r="H3388" s="230">
        <v>2</v>
      </c>
      <c r="I3388" s="230">
        <v>6</v>
      </c>
      <c r="J3388" s="230" t="s">
        <v>22931</v>
      </c>
      <c r="K3388" s="238" t="s">
        <v>19064</v>
      </c>
      <c r="L3388" s="229" t="s">
        <v>23148</v>
      </c>
      <c r="M3388" s="230"/>
    </row>
    <row r="3389" spans="2:13" ht="15" customHeight="1">
      <c r="B3389" s="228"/>
      <c r="C3389" s="229" t="s">
        <v>23339</v>
      </c>
      <c r="D3389" s="160" t="s">
        <v>23340</v>
      </c>
      <c r="E3389" s="246" t="s">
        <v>133</v>
      </c>
      <c r="F3389" s="160" t="s">
        <v>134</v>
      </c>
      <c r="G3389" s="229" t="s">
        <v>182</v>
      </c>
      <c r="H3389" s="230">
        <v>2</v>
      </c>
      <c r="I3389" s="230">
        <v>6</v>
      </c>
      <c r="J3389" s="230" t="s">
        <v>22931</v>
      </c>
      <c r="K3389" s="238" t="s">
        <v>19064</v>
      </c>
      <c r="L3389" s="229" t="s">
        <v>23148</v>
      </c>
      <c r="M3389" s="230"/>
    </row>
    <row r="3390" spans="2:13" ht="15" customHeight="1">
      <c r="B3390" s="228"/>
      <c r="C3390" s="229" t="s">
        <v>23341</v>
      </c>
      <c r="D3390" s="160" t="s">
        <v>23342</v>
      </c>
      <c r="E3390" s="246" t="s">
        <v>133</v>
      </c>
      <c r="F3390" s="160" t="s">
        <v>134</v>
      </c>
      <c r="G3390" s="229" t="s">
        <v>182</v>
      </c>
      <c r="H3390" s="230">
        <v>2</v>
      </c>
      <c r="I3390" s="230">
        <v>6</v>
      </c>
      <c r="J3390" s="230" t="s">
        <v>22931</v>
      </c>
      <c r="K3390" s="238" t="s">
        <v>19064</v>
      </c>
      <c r="L3390" s="229" t="s">
        <v>23148</v>
      </c>
      <c r="M3390" s="230"/>
    </row>
    <row r="3391" spans="2:13" ht="15" customHeight="1">
      <c r="B3391" s="228"/>
      <c r="C3391" s="229" t="s">
        <v>23343</v>
      </c>
      <c r="D3391" s="160" t="s">
        <v>23344</v>
      </c>
      <c r="E3391" s="246" t="s">
        <v>133</v>
      </c>
      <c r="F3391" s="160" t="s">
        <v>134</v>
      </c>
      <c r="G3391" s="229" t="s">
        <v>182</v>
      </c>
      <c r="H3391" s="230">
        <v>1</v>
      </c>
      <c r="I3391" s="230">
        <v>3</v>
      </c>
      <c r="J3391" s="230" t="s">
        <v>22931</v>
      </c>
      <c r="K3391" s="238" t="s">
        <v>19064</v>
      </c>
      <c r="L3391" s="229" t="s">
        <v>23148</v>
      </c>
      <c r="M3391" s="230"/>
    </row>
    <row r="3392" spans="2:13" ht="15" customHeight="1">
      <c r="B3392" s="228"/>
      <c r="C3392" s="229" t="s">
        <v>23345</v>
      </c>
      <c r="D3392" s="160" t="s">
        <v>23346</v>
      </c>
      <c r="E3392" s="246" t="s">
        <v>133</v>
      </c>
      <c r="F3392" s="160" t="s">
        <v>134</v>
      </c>
      <c r="G3392" s="229" t="s">
        <v>182</v>
      </c>
      <c r="H3392" s="230">
        <v>1</v>
      </c>
      <c r="I3392" s="230">
        <v>3</v>
      </c>
      <c r="J3392" s="230" t="s">
        <v>21060</v>
      </c>
      <c r="K3392" s="238" t="s">
        <v>19064</v>
      </c>
      <c r="L3392" s="229" t="s">
        <v>23347</v>
      </c>
      <c r="M3392" s="230"/>
    </row>
    <row r="3393" spans="2:13" ht="15" customHeight="1">
      <c r="B3393" s="228"/>
      <c r="C3393" s="229" t="s">
        <v>23348</v>
      </c>
      <c r="D3393" s="160" t="s">
        <v>23349</v>
      </c>
      <c r="E3393" s="246" t="s">
        <v>133</v>
      </c>
      <c r="F3393" s="160" t="s">
        <v>134</v>
      </c>
      <c r="G3393" s="229" t="s">
        <v>182</v>
      </c>
      <c r="H3393" s="230">
        <v>1</v>
      </c>
      <c r="I3393" s="230">
        <v>3</v>
      </c>
      <c r="J3393" s="230" t="s">
        <v>21060</v>
      </c>
      <c r="K3393" s="238" t="s">
        <v>19064</v>
      </c>
      <c r="L3393" s="229" t="s">
        <v>23347</v>
      </c>
      <c r="M3393" s="230"/>
    </row>
    <row r="3394" spans="2:13" ht="15" customHeight="1">
      <c r="B3394" s="228"/>
      <c r="C3394" s="229" t="s">
        <v>23350</v>
      </c>
      <c r="D3394" s="160" t="s">
        <v>23351</v>
      </c>
      <c r="E3394" s="246" t="s">
        <v>133</v>
      </c>
      <c r="F3394" s="160" t="s">
        <v>134</v>
      </c>
      <c r="G3394" s="229" t="s">
        <v>182</v>
      </c>
      <c r="H3394" s="230">
        <v>1</v>
      </c>
      <c r="I3394" s="230">
        <v>3</v>
      </c>
      <c r="J3394" s="230" t="s">
        <v>21060</v>
      </c>
      <c r="K3394" s="238" t="s">
        <v>19064</v>
      </c>
      <c r="L3394" s="229" t="s">
        <v>23347</v>
      </c>
      <c r="M3394" s="230"/>
    </row>
    <row r="3395" spans="2:13" ht="15" customHeight="1">
      <c r="B3395" s="228"/>
      <c r="C3395" s="229" t="s">
        <v>23352</v>
      </c>
      <c r="D3395" s="160" t="s">
        <v>23353</v>
      </c>
      <c r="E3395" s="246" t="s">
        <v>133</v>
      </c>
      <c r="F3395" s="160" t="s">
        <v>134</v>
      </c>
      <c r="G3395" s="229" t="s">
        <v>182</v>
      </c>
      <c r="H3395" s="230">
        <v>1</v>
      </c>
      <c r="I3395" s="230">
        <v>3</v>
      </c>
      <c r="J3395" s="230" t="s">
        <v>21060</v>
      </c>
      <c r="K3395" s="238" t="s">
        <v>19064</v>
      </c>
      <c r="L3395" s="229" t="s">
        <v>23347</v>
      </c>
      <c r="M3395" s="230"/>
    </row>
    <row r="3396" spans="2:13" ht="15" customHeight="1">
      <c r="B3396" s="228"/>
      <c r="C3396" s="229" t="s">
        <v>23354</v>
      </c>
      <c r="D3396" s="160" t="s">
        <v>23355</v>
      </c>
      <c r="E3396" s="246" t="s">
        <v>133</v>
      </c>
      <c r="F3396" s="160" t="s">
        <v>134</v>
      </c>
      <c r="G3396" s="229" t="s">
        <v>182</v>
      </c>
      <c r="H3396" s="230">
        <v>1</v>
      </c>
      <c r="I3396" s="230">
        <v>3</v>
      </c>
      <c r="J3396" s="230" t="s">
        <v>21060</v>
      </c>
      <c r="K3396" s="238" t="s">
        <v>19064</v>
      </c>
      <c r="L3396" s="229" t="s">
        <v>23347</v>
      </c>
      <c r="M3396" s="230"/>
    </row>
    <row r="3397" spans="2:13" ht="15" customHeight="1">
      <c r="B3397" s="228"/>
      <c r="C3397" s="229" t="s">
        <v>23356</v>
      </c>
      <c r="D3397" s="160" t="s">
        <v>23357</v>
      </c>
      <c r="E3397" s="246" t="s">
        <v>133</v>
      </c>
      <c r="F3397" s="160" t="s">
        <v>134</v>
      </c>
      <c r="G3397" s="229" t="s">
        <v>182</v>
      </c>
      <c r="H3397" s="230">
        <v>1</v>
      </c>
      <c r="I3397" s="230">
        <v>3</v>
      </c>
      <c r="J3397" s="230" t="s">
        <v>21060</v>
      </c>
      <c r="K3397" s="238" t="s">
        <v>19064</v>
      </c>
      <c r="L3397" s="229" t="s">
        <v>23347</v>
      </c>
      <c r="M3397" s="230"/>
    </row>
    <row r="3398" spans="2:13" ht="15" customHeight="1">
      <c r="B3398" s="228"/>
      <c r="C3398" s="229" t="s">
        <v>23358</v>
      </c>
      <c r="D3398" s="160" t="s">
        <v>23359</v>
      </c>
      <c r="E3398" s="246" t="s">
        <v>133</v>
      </c>
      <c r="F3398" s="160" t="s">
        <v>134</v>
      </c>
      <c r="G3398" s="229" t="s">
        <v>182</v>
      </c>
      <c r="H3398" s="230">
        <v>1</v>
      </c>
      <c r="I3398" s="230">
        <v>3</v>
      </c>
      <c r="J3398" s="230" t="s">
        <v>21060</v>
      </c>
      <c r="K3398" s="238" t="s">
        <v>19064</v>
      </c>
      <c r="L3398" s="229" t="s">
        <v>23347</v>
      </c>
      <c r="M3398" s="230"/>
    </row>
    <row r="3399" spans="2:13" ht="15" customHeight="1">
      <c r="B3399" s="228"/>
      <c r="C3399" s="229" t="s">
        <v>23360</v>
      </c>
      <c r="D3399" s="160" t="s">
        <v>23361</v>
      </c>
      <c r="E3399" s="246" t="s">
        <v>133</v>
      </c>
      <c r="F3399" s="160" t="s">
        <v>134</v>
      </c>
      <c r="G3399" s="229" t="s">
        <v>182</v>
      </c>
      <c r="H3399" s="230">
        <v>1</v>
      </c>
      <c r="I3399" s="230">
        <v>3</v>
      </c>
      <c r="J3399" s="230" t="s">
        <v>21060</v>
      </c>
      <c r="K3399" s="238" t="s">
        <v>19064</v>
      </c>
      <c r="L3399" s="229" t="s">
        <v>23347</v>
      </c>
      <c r="M3399" s="230"/>
    </row>
    <row r="3400" spans="2:13" ht="15" customHeight="1">
      <c r="B3400" s="228"/>
      <c r="C3400" s="229" t="s">
        <v>23362</v>
      </c>
      <c r="D3400" s="160" t="s">
        <v>23363</v>
      </c>
      <c r="E3400" s="246" t="s">
        <v>133</v>
      </c>
      <c r="F3400" s="160" t="s">
        <v>134</v>
      </c>
      <c r="G3400" s="229" t="s">
        <v>182</v>
      </c>
      <c r="H3400" s="230">
        <v>2</v>
      </c>
      <c r="I3400" s="230">
        <v>6</v>
      </c>
      <c r="J3400" s="230" t="s">
        <v>21060</v>
      </c>
      <c r="K3400" s="238" t="s">
        <v>19064</v>
      </c>
      <c r="L3400" s="229" t="s">
        <v>23347</v>
      </c>
      <c r="M3400" s="230"/>
    </row>
    <row r="3401" spans="2:13" ht="15" customHeight="1">
      <c r="B3401" s="228"/>
      <c r="C3401" s="229" t="s">
        <v>23364</v>
      </c>
      <c r="D3401" s="160" t="s">
        <v>23365</v>
      </c>
      <c r="E3401" s="246" t="s">
        <v>133</v>
      </c>
      <c r="F3401" s="160" t="s">
        <v>134</v>
      </c>
      <c r="G3401" s="229" t="s">
        <v>182</v>
      </c>
      <c r="H3401" s="230">
        <v>2</v>
      </c>
      <c r="I3401" s="230">
        <v>6</v>
      </c>
      <c r="J3401" s="230" t="s">
        <v>21060</v>
      </c>
      <c r="K3401" s="238" t="s">
        <v>19064</v>
      </c>
      <c r="L3401" s="229" t="s">
        <v>23347</v>
      </c>
      <c r="M3401" s="230"/>
    </row>
    <row r="3402" spans="2:13" ht="15" customHeight="1">
      <c r="B3402" s="228"/>
      <c r="C3402" s="229" t="s">
        <v>23366</v>
      </c>
      <c r="D3402" s="160" t="s">
        <v>23367</v>
      </c>
      <c r="E3402" s="246" t="s">
        <v>133</v>
      </c>
      <c r="F3402" s="160" t="s">
        <v>134</v>
      </c>
      <c r="G3402" s="229" t="s">
        <v>182</v>
      </c>
      <c r="H3402" s="230">
        <v>2</v>
      </c>
      <c r="I3402" s="230">
        <v>6</v>
      </c>
      <c r="J3402" s="230" t="s">
        <v>21060</v>
      </c>
      <c r="K3402" s="238" t="s">
        <v>19064</v>
      </c>
      <c r="L3402" s="229" t="s">
        <v>23347</v>
      </c>
      <c r="M3402" s="230"/>
    </row>
    <row r="3403" spans="2:13" ht="15" customHeight="1">
      <c r="B3403" s="228"/>
      <c r="C3403" s="229" t="s">
        <v>23368</v>
      </c>
      <c r="D3403" s="160" t="s">
        <v>23369</v>
      </c>
      <c r="E3403" s="246" t="s">
        <v>133</v>
      </c>
      <c r="F3403" s="160" t="s">
        <v>134</v>
      </c>
      <c r="G3403" s="229" t="s">
        <v>182</v>
      </c>
      <c r="H3403" s="230">
        <v>4</v>
      </c>
      <c r="I3403" s="230">
        <v>12</v>
      </c>
      <c r="J3403" s="230" t="s">
        <v>21060</v>
      </c>
      <c r="K3403" s="238" t="s">
        <v>19064</v>
      </c>
      <c r="L3403" s="229" t="s">
        <v>23347</v>
      </c>
      <c r="M3403" s="230"/>
    </row>
    <row r="3404" spans="2:13" ht="15" customHeight="1">
      <c r="B3404" s="228"/>
      <c r="C3404" s="229" t="s">
        <v>23370</v>
      </c>
      <c r="D3404" s="160" t="s">
        <v>23371</v>
      </c>
      <c r="E3404" s="246" t="s">
        <v>133</v>
      </c>
      <c r="F3404" s="160" t="s">
        <v>134</v>
      </c>
      <c r="G3404" s="229" t="s">
        <v>182</v>
      </c>
      <c r="H3404" s="230">
        <v>4</v>
      </c>
      <c r="I3404" s="230">
        <v>12</v>
      </c>
      <c r="J3404" s="230" t="s">
        <v>21060</v>
      </c>
      <c r="K3404" s="238" t="s">
        <v>19064</v>
      </c>
      <c r="L3404" s="229" t="s">
        <v>23347</v>
      </c>
      <c r="M3404" s="230"/>
    </row>
    <row r="3405" spans="2:13" ht="15" customHeight="1">
      <c r="B3405" s="228"/>
      <c r="C3405" s="229" t="s">
        <v>23372</v>
      </c>
      <c r="D3405" s="160" t="s">
        <v>23373</v>
      </c>
      <c r="E3405" s="246" t="s">
        <v>133</v>
      </c>
      <c r="F3405" s="160" t="s">
        <v>134</v>
      </c>
      <c r="G3405" s="229" t="s">
        <v>182</v>
      </c>
      <c r="H3405" s="230">
        <v>3</v>
      </c>
      <c r="I3405" s="230">
        <v>9</v>
      </c>
      <c r="J3405" s="230" t="s">
        <v>21060</v>
      </c>
      <c r="K3405" s="238" t="s">
        <v>19064</v>
      </c>
      <c r="L3405" s="229" t="s">
        <v>23347</v>
      </c>
      <c r="M3405" s="230"/>
    </row>
    <row r="3406" spans="2:13" ht="15" customHeight="1">
      <c r="B3406" s="228"/>
      <c r="C3406" s="229" t="s">
        <v>23374</v>
      </c>
      <c r="D3406" s="160" t="s">
        <v>23375</v>
      </c>
      <c r="E3406" s="246" t="s">
        <v>133</v>
      </c>
      <c r="F3406" s="160" t="s">
        <v>134</v>
      </c>
      <c r="G3406" s="229" t="s">
        <v>182</v>
      </c>
      <c r="H3406" s="230">
        <v>7</v>
      </c>
      <c r="I3406" s="230">
        <v>21</v>
      </c>
      <c r="J3406" s="230" t="s">
        <v>21060</v>
      </c>
      <c r="K3406" s="238" t="s">
        <v>19064</v>
      </c>
      <c r="L3406" s="229" t="s">
        <v>23347</v>
      </c>
      <c r="M3406" s="230"/>
    </row>
    <row r="3407" spans="2:13" ht="15" customHeight="1">
      <c r="B3407" s="228"/>
      <c r="C3407" s="229" t="s">
        <v>23376</v>
      </c>
      <c r="D3407" s="160" t="s">
        <v>23377</v>
      </c>
      <c r="E3407" s="246" t="s">
        <v>133</v>
      </c>
      <c r="F3407" s="160" t="s">
        <v>134</v>
      </c>
      <c r="G3407" s="229" t="s">
        <v>182</v>
      </c>
      <c r="H3407" s="230">
        <v>7</v>
      </c>
      <c r="I3407" s="230">
        <v>21</v>
      </c>
      <c r="J3407" s="230" t="s">
        <v>21060</v>
      </c>
      <c r="K3407" s="238" t="s">
        <v>19064</v>
      </c>
      <c r="L3407" s="229" t="s">
        <v>23347</v>
      </c>
      <c r="M3407" s="230"/>
    </row>
    <row r="3408" spans="2:13" ht="15" customHeight="1">
      <c r="B3408" s="228"/>
      <c r="C3408" s="229" t="s">
        <v>23378</v>
      </c>
      <c r="D3408" s="160" t="s">
        <v>23379</v>
      </c>
      <c r="E3408" s="246" t="s">
        <v>133</v>
      </c>
      <c r="F3408" s="160" t="s">
        <v>134</v>
      </c>
      <c r="G3408" s="229" t="s">
        <v>182</v>
      </c>
      <c r="H3408" s="230">
        <v>1</v>
      </c>
      <c r="I3408" s="230">
        <v>3</v>
      </c>
      <c r="J3408" s="230" t="s">
        <v>21060</v>
      </c>
      <c r="K3408" s="238" t="s">
        <v>19064</v>
      </c>
      <c r="L3408" s="229" t="s">
        <v>23347</v>
      </c>
      <c r="M3408" s="230"/>
    </row>
    <row r="3409" spans="2:13" ht="15" customHeight="1">
      <c r="B3409" s="228"/>
      <c r="C3409" s="229" t="s">
        <v>23380</v>
      </c>
      <c r="D3409" s="160" t="s">
        <v>23381</v>
      </c>
      <c r="E3409" s="246" t="s">
        <v>133</v>
      </c>
      <c r="F3409" s="160" t="s">
        <v>134</v>
      </c>
      <c r="G3409" s="229" t="s">
        <v>182</v>
      </c>
      <c r="H3409" s="230">
        <v>1</v>
      </c>
      <c r="I3409" s="230">
        <v>3</v>
      </c>
      <c r="J3409" s="230" t="s">
        <v>21060</v>
      </c>
      <c r="K3409" s="238" t="s">
        <v>19064</v>
      </c>
      <c r="L3409" s="229" t="s">
        <v>23347</v>
      </c>
      <c r="M3409" s="230"/>
    </row>
    <row r="3410" spans="2:13" ht="15" customHeight="1">
      <c r="B3410" s="228"/>
      <c r="C3410" s="229" t="s">
        <v>23382</v>
      </c>
      <c r="D3410" s="160" t="s">
        <v>23383</v>
      </c>
      <c r="E3410" s="246" t="s">
        <v>133</v>
      </c>
      <c r="F3410" s="160" t="s">
        <v>134</v>
      </c>
      <c r="G3410" s="229" t="s">
        <v>182</v>
      </c>
      <c r="H3410" s="230">
        <v>8</v>
      </c>
      <c r="I3410" s="230">
        <v>24</v>
      </c>
      <c r="J3410" s="230" t="s">
        <v>21060</v>
      </c>
      <c r="K3410" s="238" t="s">
        <v>19064</v>
      </c>
      <c r="L3410" s="229" t="s">
        <v>23347</v>
      </c>
      <c r="M3410" s="230"/>
    </row>
    <row r="3411" spans="2:13" ht="15" customHeight="1">
      <c r="B3411" s="228"/>
      <c r="C3411" s="229" t="s">
        <v>23384</v>
      </c>
      <c r="D3411" s="160" t="s">
        <v>23385</v>
      </c>
      <c r="E3411" s="246" t="s">
        <v>133</v>
      </c>
      <c r="F3411" s="160" t="s">
        <v>134</v>
      </c>
      <c r="G3411" s="229" t="s">
        <v>182</v>
      </c>
      <c r="H3411" s="230">
        <v>8</v>
      </c>
      <c r="I3411" s="230">
        <v>24</v>
      </c>
      <c r="J3411" s="230" t="s">
        <v>21060</v>
      </c>
      <c r="K3411" s="238" t="s">
        <v>19064</v>
      </c>
      <c r="L3411" s="229" t="s">
        <v>23347</v>
      </c>
      <c r="M3411" s="230"/>
    </row>
    <row r="3412" spans="2:13" ht="15" customHeight="1">
      <c r="B3412" s="228"/>
      <c r="C3412" s="229" t="s">
        <v>23386</v>
      </c>
      <c r="D3412" s="160" t="s">
        <v>23387</v>
      </c>
      <c r="E3412" s="246" t="s">
        <v>133</v>
      </c>
      <c r="F3412" s="160" t="s">
        <v>134</v>
      </c>
      <c r="G3412" s="229" t="s">
        <v>182</v>
      </c>
      <c r="H3412" s="230">
        <v>1</v>
      </c>
      <c r="I3412" s="230">
        <v>3</v>
      </c>
      <c r="J3412" s="230" t="s">
        <v>22931</v>
      </c>
      <c r="K3412" s="238" t="s">
        <v>19064</v>
      </c>
      <c r="L3412" s="229" t="s">
        <v>23347</v>
      </c>
      <c r="M3412" s="230"/>
    </row>
    <row r="3413" spans="2:13" ht="15" customHeight="1">
      <c r="B3413" s="228"/>
      <c r="C3413" s="229" t="s">
        <v>23388</v>
      </c>
      <c r="D3413" s="160" t="s">
        <v>23389</v>
      </c>
      <c r="E3413" s="246" t="s">
        <v>133</v>
      </c>
      <c r="F3413" s="160" t="s">
        <v>134</v>
      </c>
      <c r="G3413" s="229" t="s">
        <v>182</v>
      </c>
      <c r="H3413" s="230">
        <v>2</v>
      </c>
      <c r="I3413" s="230">
        <v>6</v>
      </c>
      <c r="J3413" s="230" t="s">
        <v>22931</v>
      </c>
      <c r="K3413" s="238" t="s">
        <v>19064</v>
      </c>
      <c r="L3413" s="229" t="s">
        <v>23347</v>
      </c>
      <c r="M3413" s="230"/>
    </row>
    <row r="3414" spans="2:13" ht="15" customHeight="1">
      <c r="B3414" s="228"/>
      <c r="C3414" s="229" t="s">
        <v>23390</v>
      </c>
      <c r="D3414" s="160" t="s">
        <v>23391</v>
      </c>
      <c r="E3414" s="246" t="s">
        <v>133</v>
      </c>
      <c r="F3414" s="160" t="s">
        <v>134</v>
      </c>
      <c r="G3414" s="229" t="s">
        <v>182</v>
      </c>
      <c r="H3414" s="230">
        <v>4</v>
      </c>
      <c r="I3414" s="230">
        <v>12</v>
      </c>
      <c r="J3414" s="230" t="s">
        <v>22931</v>
      </c>
      <c r="K3414" s="238" t="s">
        <v>19064</v>
      </c>
      <c r="L3414" s="229" t="s">
        <v>23347</v>
      </c>
      <c r="M3414" s="230"/>
    </row>
    <row r="3415" spans="2:13" ht="15" customHeight="1">
      <c r="B3415" s="228"/>
      <c r="C3415" s="229" t="s">
        <v>23392</v>
      </c>
      <c r="D3415" s="160" t="s">
        <v>23393</v>
      </c>
      <c r="E3415" s="246" t="s">
        <v>133</v>
      </c>
      <c r="F3415" s="160" t="s">
        <v>134</v>
      </c>
      <c r="G3415" s="229" t="s">
        <v>182</v>
      </c>
      <c r="H3415" s="230">
        <v>2</v>
      </c>
      <c r="I3415" s="230">
        <v>6</v>
      </c>
      <c r="J3415" s="230" t="s">
        <v>22931</v>
      </c>
      <c r="K3415" s="238" t="s">
        <v>19064</v>
      </c>
      <c r="L3415" s="229" t="s">
        <v>23347</v>
      </c>
      <c r="M3415" s="230"/>
    </row>
    <row r="3416" spans="2:13" ht="15" customHeight="1">
      <c r="B3416" s="228"/>
      <c r="C3416" s="229" t="s">
        <v>23394</v>
      </c>
      <c r="D3416" s="160" t="s">
        <v>23395</v>
      </c>
      <c r="E3416" s="246" t="s">
        <v>133</v>
      </c>
      <c r="F3416" s="160" t="s">
        <v>134</v>
      </c>
      <c r="G3416" s="229" t="s">
        <v>182</v>
      </c>
      <c r="H3416" s="230">
        <v>2</v>
      </c>
      <c r="I3416" s="230">
        <v>6</v>
      </c>
      <c r="J3416" s="230" t="s">
        <v>22931</v>
      </c>
      <c r="K3416" s="238" t="s">
        <v>19064</v>
      </c>
      <c r="L3416" s="229" t="s">
        <v>23347</v>
      </c>
      <c r="M3416" s="230"/>
    </row>
    <row r="3417" spans="2:13" ht="15" customHeight="1">
      <c r="B3417" s="228"/>
      <c r="C3417" s="229" t="s">
        <v>23396</v>
      </c>
      <c r="D3417" s="160" t="s">
        <v>23397</v>
      </c>
      <c r="E3417" s="246" t="s">
        <v>133</v>
      </c>
      <c r="F3417" s="160" t="s">
        <v>134</v>
      </c>
      <c r="G3417" s="229" t="s">
        <v>182</v>
      </c>
      <c r="H3417" s="230">
        <v>2</v>
      </c>
      <c r="I3417" s="230">
        <v>6</v>
      </c>
      <c r="J3417" s="230" t="s">
        <v>22931</v>
      </c>
      <c r="K3417" s="238" t="s">
        <v>19064</v>
      </c>
      <c r="L3417" s="229" t="s">
        <v>23347</v>
      </c>
      <c r="M3417" s="230"/>
    </row>
    <row r="3418" spans="2:13" ht="15" customHeight="1">
      <c r="B3418" s="228"/>
      <c r="C3418" s="229" t="s">
        <v>23398</v>
      </c>
      <c r="D3418" s="160" t="s">
        <v>23399</v>
      </c>
      <c r="E3418" s="246" t="s">
        <v>133</v>
      </c>
      <c r="F3418" s="160" t="s">
        <v>134</v>
      </c>
      <c r="G3418" s="229" t="s">
        <v>182</v>
      </c>
      <c r="H3418" s="230">
        <v>2</v>
      </c>
      <c r="I3418" s="230">
        <v>6</v>
      </c>
      <c r="J3418" s="230" t="s">
        <v>22931</v>
      </c>
      <c r="K3418" s="238" t="s">
        <v>19064</v>
      </c>
      <c r="L3418" s="229" t="s">
        <v>23347</v>
      </c>
      <c r="M3418" s="230"/>
    </row>
    <row r="3419" spans="2:13" ht="15" customHeight="1">
      <c r="B3419" s="228"/>
      <c r="C3419" s="229" t="s">
        <v>23400</v>
      </c>
      <c r="D3419" s="160" t="s">
        <v>23401</v>
      </c>
      <c r="E3419" s="246" t="s">
        <v>133</v>
      </c>
      <c r="F3419" s="160" t="s">
        <v>134</v>
      </c>
      <c r="G3419" s="229" t="s">
        <v>182</v>
      </c>
      <c r="H3419" s="230">
        <v>2</v>
      </c>
      <c r="I3419" s="230">
        <v>6</v>
      </c>
      <c r="J3419" s="230" t="s">
        <v>22931</v>
      </c>
      <c r="K3419" s="238" t="s">
        <v>19064</v>
      </c>
      <c r="L3419" s="229" t="s">
        <v>23347</v>
      </c>
      <c r="M3419" s="230"/>
    </row>
    <row r="3420" spans="2:13" ht="15" customHeight="1">
      <c r="B3420" s="228"/>
      <c r="C3420" s="229" t="s">
        <v>23402</v>
      </c>
      <c r="D3420" s="160" t="s">
        <v>23403</v>
      </c>
      <c r="E3420" s="246" t="s">
        <v>133</v>
      </c>
      <c r="F3420" s="160" t="s">
        <v>134</v>
      </c>
      <c r="G3420" s="229" t="s">
        <v>182</v>
      </c>
      <c r="H3420" s="230">
        <v>2</v>
      </c>
      <c r="I3420" s="230">
        <v>6</v>
      </c>
      <c r="J3420" s="230" t="s">
        <v>22931</v>
      </c>
      <c r="K3420" s="238" t="s">
        <v>19064</v>
      </c>
      <c r="L3420" s="229" t="s">
        <v>23347</v>
      </c>
      <c r="M3420" s="230"/>
    </row>
    <row r="3421" spans="2:13" ht="15" customHeight="1">
      <c r="B3421" s="228"/>
      <c r="C3421" s="229" t="s">
        <v>23404</v>
      </c>
      <c r="D3421" s="160" t="s">
        <v>23405</v>
      </c>
      <c r="E3421" s="246" t="s">
        <v>133</v>
      </c>
      <c r="F3421" s="160" t="s">
        <v>134</v>
      </c>
      <c r="G3421" s="229" t="s">
        <v>182</v>
      </c>
      <c r="H3421" s="230">
        <v>2</v>
      </c>
      <c r="I3421" s="230">
        <v>6</v>
      </c>
      <c r="J3421" s="230" t="s">
        <v>22931</v>
      </c>
      <c r="K3421" s="238" t="s">
        <v>19064</v>
      </c>
      <c r="L3421" s="229" t="s">
        <v>23347</v>
      </c>
      <c r="M3421" s="230"/>
    </row>
    <row r="3422" spans="2:13" ht="15" customHeight="1">
      <c r="B3422" s="228"/>
      <c r="C3422" s="229" t="s">
        <v>23406</v>
      </c>
      <c r="D3422" s="160" t="s">
        <v>23407</v>
      </c>
      <c r="E3422" s="246" t="s">
        <v>133</v>
      </c>
      <c r="F3422" s="160" t="s">
        <v>134</v>
      </c>
      <c r="G3422" s="229" t="s">
        <v>182</v>
      </c>
      <c r="H3422" s="230">
        <v>2</v>
      </c>
      <c r="I3422" s="230">
        <v>6</v>
      </c>
      <c r="J3422" s="230" t="s">
        <v>22931</v>
      </c>
      <c r="K3422" s="238" t="s">
        <v>19064</v>
      </c>
      <c r="L3422" s="229" t="s">
        <v>23347</v>
      </c>
      <c r="M3422" s="230"/>
    </row>
    <row r="3423" spans="2:13" ht="15" customHeight="1">
      <c r="B3423" s="228"/>
      <c r="C3423" s="229" t="s">
        <v>23408</v>
      </c>
      <c r="D3423" s="160" t="s">
        <v>23409</v>
      </c>
      <c r="E3423" s="246" t="s">
        <v>133</v>
      </c>
      <c r="F3423" s="160" t="s">
        <v>134</v>
      </c>
      <c r="G3423" s="229" t="s">
        <v>182</v>
      </c>
      <c r="H3423" s="230">
        <v>2</v>
      </c>
      <c r="I3423" s="230">
        <v>6</v>
      </c>
      <c r="J3423" s="230" t="s">
        <v>22931</v>
      </c>
      <c r="K3423" s="238" t="s">
        <v>19064</v>
      </c>
      <c r="L3423" s="229" t="s">
        <v>23347</v>
      </c>
      <c r="M3423" s="230"/>
    </row>
    <row r="3424" spans="2:13" ht="15" customHeight="1">
      <c r="B3424" s="228"/>
      <c r="C3424" s="229" t="s">
        <v>23410</v>
      </c>
      <c r="D3424" s="160" t="s">
        <v>23411</v>
      </c>
      <c r="E3424" s="246" t="s">
        <v>133</v>
      </c>
      <c r="F3424" s="160" t="s">
        <v>134</v>
      </c>
      <c r="G3424" s="229" t="s">
        <v>182</v>
      </c>
      <c r="H3424" s="230">
        <v>2</v>
      </c>
      <c r="I3424" s="230">
        <v>6</v>
      </c>
      <c r="J3424" s="230" t="s">
        <v>22931</v>
      </c>
      <c r="K3424" s="238" t="s">
        <v>19064</v>
      </c>
      <c r="L3424" s="229" t="s">
        <v>23347</v>
      </c>
      <c r="M3424" s="230"/>
    </row>
    <row r="3425" spans="2:13" ht="15" customHeight="1">
      <c r="B3425" s="228"/>
      <c r="C3425" s="229" t="s">
        <v>23412</v>
      </c>
      <c r="D3425" s="160" t="s">
        <v>23413</v>
      </c>
      <c r="E3425" s="246" t="s">
        <v>133</v>
      </c>
      <c r="F3425" s="160" t="s">
        <v>134</v>
      </c>
      <c r="G3425" s="229" t="s">
        <v>182</v>
      </c>
      <c r="H3425" s="230">
        <v>2</v>
      </c>
      <c r="I3425" s="230">
        <v>6</v>
      </c>
      <c r="J3425" s="230" t="s">
        <v>22931</v>
      </c>
      <c r="K3425" s="238" t="s">
        <v>19064</v>
      </c>
      <c r="L3425" s="229" t="s">
        <v>23347</v>
      </c>
      <c r="M3425" s="230"/>
    </row>
    <row r="3426" spans="2:13" ht="15" customHeight="1">
      <c r="B3426" s="228"/>
      <c r="C3426" s="229" t="s">
        <v>23414</v>
      </c>
      <c r="D3426" s="160" t="s">
        <v>23415</v>
      </c>
      <c r="E3426" s="246" t="s">
        <v>133</v>
      </c>
      <c r="F3426" s="160" t="s">
        <v>134</v>
      </c>
      <c r="G3426" s="229" t="s">
        <v>182</v>
      </c>
      <c r="H3426" s="230">
        <v>2</v>
      </c>
      <c r="I3426" s="230">
        <v>6</v>
      </c>
      <c r="J3426" s="230" t="s">
        <v>22931</v>
      </c>
      <c r="K3426" s="238" t="s">
        <v>19064</v>
      </c>
      <c r="L3426" s="229" t="s">
        <v>23347</v>
      </c>
      <c r="M3426" s="230"/>
    </row>
    <row r="3427" spans="2:13" ht="15" customHeight="1">
      <c r="B3427" s="228"/>
      <c r="C3427" s="229" t="s">
        <v>23416</v>
      </c>
      <c r="D3427" s="160" t="s">
        <v>23417</v>
      </c>
      <c r="E3427" s="246" t="s">
        <v>133</v>
      </c>
      <c r="F3427" s="160" t="s">
        <v>134</v>
      </c>
      <c r="G3427" s="229" t="s">
        <v>182</v>
      </c>
      <c r="H3427" s="230">
        <v>2</v>
      </c>
      <c r="I3427" s="230">
        <v>6</v>
      </c>
      <c r="J3427" s="230" t="s">
        <v>22931</v>
      </c>
      <c r="K3427" s="238" t="s">
        <v>19064</v>
      </c>
      <c r="L3427" s="229" t="s">
        <v>23347</v>
      </c>
      <c r="M3427" s="230"/>
    </row>
    <row r="3428" spans="2:13" ht="15" customHeight="1">
      <c r="B3428" s="228"/>
      <c r="C3428" s="229" t="s">
        <v>23418</v>
      </c>
      <c r="D3428" s="160" t="s">
        <v>23419</v>
      </c>
      <c r="E3428" s="246" t="s">
        <v>133</v>
      </c>
      <c r="F3428" s="160" t="s">
        <v>134</v>
      </c>
      <c r="G3428" s="229" t="s">
        <v>182</v>
      </c>
      <c r="H3428" s="230">
        <v>2</v>
      </c>
      <c r="I3428" s="230">
        <v>6</v>
      </c>
      <c r="J3428" s="230" t="s">
        <v>22931</v>
      </c>
      <c r="K3428" s="238" t="s">
        <v>19064</v>
      </c>
      <c r="L3428" s="229" t="s">
        <v>23347</v>
      </c>
      <c r="M3428" s="230"/>
    </row>
    <row r="3429" spans="2:13" ht="15" customHeight="1">
      <c r="B3429" s="228"/>
      <c r="C3429" s="229" t="s">
        <v>23420</v>
      </c>
      <c r="D3429" s="160" t="s">
        <v>23421</v>
      </c>
      <c r="E3429" s="246" t="s">
        <v>133</v>
      </c>
      <c r="F3429" s="160" t="s">
        <v>134</v>
      </c>
      <c r="G3429" s="229" t="s">
        <v>182</v>
      </c>
      <c r="H3429" s="230">
        <v>2</v>
      </c>
      <c r="I3429" s="230">
        <v>6</v>
      </c>
      <c r="J3429" s="230" t="s">
        <v>22931</v>
      </c>
      <c r="K3429" s="238" t="s">
        <v>19064</v>
      </c>
      <c r="L3429" s="229" t="s">
        <v>23347</v>
      </c>
      <c r="M3429" s="230"/>
    </row>
    <row r="3430" spans="2:13" ht="15" customHeight="1">
      <c r="B3430" s="228"/>
      <c r="C3430" s="229" t="s">
        <v>23422</v>
      </c>
      <c r="D3430" s="160" t="s">
        <v>23423</v>
      </c>
      <c r="E3430" s="246" t="s">
        <v>133</v>
      </c>
      <c r="F3430" s="160" t="s">
        <v>134</v>
      </c>
      <c r="G3430" s="229" t="s">
        <v>182</v>
      </c>
      <c r="H3430" s="230">
        <v>2</v>
      </c>
      <c r="I3430" s="230">
        <v>6</v>
      </c>
      <c r="J3430" s="230" t="s">
        <v>22931</v>
      </c>
      <c r="K3430" s="238" t="s">
        <v>19064</v>
      </c>
      <c r="L3430" s="229" t="s">
        <v>23347</v>
      </c>
      <c r="M3430" s="230"/>
    </row>
    <row r="3431" spans="2:13" ht="15" customHeight="1">
      <c r="B3431" s="228"/>
      <c r="C3431" s="229" t="s">
        <v>23424</v>
      </c>
      <c r="D3431" s="160" t="s">
        <v>23425</v>
      </c>
      <c r="E3431" s="246" t="s">
        <v>133</v>
      </c>
      <c r="F3431" s="160" t="s">
        <v>134</v>
      </c>
      <c r="G3431" s="229" t="s">
        <v>182</v>
      </c>
      <c r="H3431" s="230">
        <v>2</v>
      </c>
      <c r="I3431" s="230">
        <v>6</v>
      </c>
      <c r="J3431" s="230" t="s">
        <v>22931</v>
      </c>
      <c r="K3431" s="238" t="s">
        <v>19064</v>
      </c>
      <c r="L3431" s="229" t="s">
        <v>23347</v>
      </c>
      <c r="M3431" s="230"/>
    </row>
    <row r="3432" spans="2:13" ht="15" customHeight="1">
      <c r="B3432" s="228"/>
      <c r="C3432" s="229" t="s">
        <v>23426</v>
      </c>
      <c r="D3432" s="160" t="s">
        <v>23427</v>
      </c>
      <c r="E3432" s="246" t="s">
        <v>133</v>
      </c>
      <c r="F3432" s="160" t="s">
        <v>134</v>
      </c>
      <c r="G3432" s="229" t="s">
        <v>182</v>
      </c>
      <c r="H3432" s="230">
        <v>2</v>
      </c>
      <c r="I3432" s="230">
        <v>6</v>
      </c>
      <c r="J3432" s="230" t="s">
        <v>22931</v>
      </c>
      <c r="K3432" s="238" t="s">
        <v>19064</v>
      </c>
      <c r="L3432" s="229" t="s">
        <v>23347</v>
      </c>
      <c r="M3432" s="230"/>
    </row>
    <row r="3433" spans="2:13" ht="15" customHeight="1">
      <c r="B3433" s="228"/>
      <c r="C3433" s="229" t="s">
        <v>23428</v>
      </c>
      <c r="D3433" s="160" t="s">
        <v>23429</v>
      </c>
      <c r="E3433" s="246" t="s">
        <v>133</v>
      </c>
      <c r="F3433" s="160" t="s">
        <v>134</v>
      </c>
      <c r="G3433" s="229" t="s">
        <v>182</v>
      </c>
      <c r="H3433" s="230">
        <v>2</v>
      </c>
      <c r="I3433" s="230">
        <v>6</v>
      </c>
      <c r="J3433" s="230" t="s">
        <v>22931</v>
      </c>
      <c r="K3433" s="238" t="s">
        <v>19064</v>
      </c>
      <c r="L3433" s="229" t="s">
        <v>23347</v>
      </c>
      <c r="M3433" s="230"/>
    </row>
    <row r="3434" spans="2:13" ht="15" customHeight="1">
      <c r="B3434" s="228"/>
      <c r="C3434" s="229" t="s">
        <v>23430</v>
      </c>
      <c r="D3434" s="160" t="s">
        <v>23431</v>
      </c>
      <c r="E3434" s="246" t="s">
        <v>133</v>
      </c>
      <c r="F3434" s="160" t="s">
        <v>134</v>
      </c>
      <c r="G3434" s="229" t="s">
        <v>182</v>
      </c>
      <c r="H3434" s="230">
        <v>2</v>
      </c>
      <c r="I3434" s="230">
        <v>6</v>
      </c>
      <c r="J3434" s="230" t="s">
        <v>22931</v>
      </c>
      <c r="K3434" s="238" t="s">
        <v>19064</v>
      </c>
      <c r="L3434" s="229" t="s">
        <v>23347</v>
      </c>
      <c r="M3434" s="230"/>
    </row>
    <row r="3435" spans="2:13" ht="15" customHeight="1">
      <c r="B3435" s="228"/>
      <c r="C3435" s="229" t="s">
        <v>23432</v>
      </c>
      <c r="D3435" s="160" t="s">
        <v>23433</v>
      </c>
      <c r="E3435" s="246" t="s">
        <v>133</v>
      </c>
      <c r="F3435" s="160" t="s">
        <v>134</v>
      </c>
      <c r="G3435" s="229" t="s">
        <v>182</v>
      </c>
      <c r="H3435" s="230">
        <v>2</v>
      </c>
      <c r="I3435" s="230">
        <v>6</v>
      </c>
      <c r="J3435" s="230" t="s">
        <v>22931</v>
      </c>
      <c r="K3435" s="238" t="s">
        <v>19064</v>
      </c>
      <c r="L3435" s="229" t="s">
        <v>23347</v>
      </c>
      <c r="M3435" s="230"/>
    </row>
    <row r="3436" spans="2:13" ht="15" customHeight="1">
      <c r="B3436" s="228"/>
      <c r="C3436" s="229" t="s">
        <v>23434</v>
      </c>
      <c r="D3436" s="160" t="s">
        <v>23435</v>
      </c>
      <c r="E3436" s="246" t="s">
        <v>133</v>
      </c>
      <c r="F3436" s="160" t="s">
        <v>134</v>
      </c>
      <c r="G3436" s="229" t="s">
        <v>182</v>
      </c>
      <c r="H3436" s="230">
        <v>2</v>
      </c>
      <c r="I3436" s="230">
        <v>6</v>
      </c>
      <c r="J3436" s="230" t="s">
        <v>22931</v>
      </c>
      <c r="K3436" s="238" t="s">
        <v>19064</v>
      </c>
      <c r="L3436" s="229" t="s">
        <v>23347</v>
      </c>
      <c r="M3436" s="230"/>
    </row>
    <row r="3437" spans="2:13" ht="15" customHeight="1">
      <c r="B3437" s="228"/>
      <c r="C3437" s="229" t="s">
        <v>23436</v>
      </c>
      <c r="D3437" s="160" t="s">
        <v>23437</v>
      </c>
      <c r="E3437" s="246" t="s">
        <v>133</v>
      </c>
      <c r="F3437" s="160" t="s">
        <v>134</v>
      </c>
      <c r="G3437" s="229" t="s">
        <v>182</v>
      </c>
      <c r="H3437" s="230">
        <v>2</v>
      </c>
      <c r="I3437" s="230">
        <v>6</v>
      </c>
      <c r="J3437" s="230" t="s">
        <v>22931</v>
      </c>
      <c r="K3437" s="238" t="s">
        <v>19064</v>
      </c>
      <c r="L3437" s="229" t="s">
        <v>23347</v>
      </c>
      <c r="M3437" s="230"/>
    </row>
    <row r="3438" spans="2:13" ht="15" customHeight="1">
      <c r="B3438" s="228"/>
      <c r="C3438" s="229" t="s">
        <v>23438</v>
      </c>
      <c r="D3438" s="160" t="s">
        <v>23439</v>
      </c>
      <c r="E3438" s="246" t="s">
        <v>133</v>
      </c>
      <c r="F3438" s="160" t="s">
        <v>134</v>
      </c>
      <c r="G3438" s="229" t="s">
        <v>182</v>
      </c>
      <c r="H3438" s="230">
        <v>1</v>
      </c>
      <c r="I3438" s="230">
        <v>3</v>
      </c>
      <c r="J3438" s="230" t="s">
        <v>22931</v>
      </c>
      <c r="K3438" s="238" t="s">
        <v>19064</v>
      </c>
      <c r="L3438" s="229" t="s">
        <v>23347</v>
      </c>
      <c r="M3438" s="230"/>
    </row>
    <row r="3439" spans="2:13" ht="15" customHeight="1">
      <c r="B3439" s="228"/>
      <c r="C3439" s="229" t="s">
        <v>23440</v>
      </c>
      <c r="D3439" s="160" t="s">
        <v>23441</v>
      </c>
      <c r="E3439" s="246" t="s">
        <v>133</v>
      </c>
      <c r="F3439" s="160" t="s">
        <v>134</v>
      </c>
      <c r="G3439" s="229" t="s">
        <v>182</v>
      </c>
      <c r="H3439" s="230">
        <v>2</v>
      </c>
      <c r="I3439" s="230">
        <v>6</v>
      </c>
      <c r="J3439" s="230" t="s">
        <v>22931</v>
      </c>
      <c r="K3439" s="238" t="s">
        <v>19064</v>
      </c>
      <c r="L3439" s="229" t="s">
        <v>23347</v>
      </c>
      <c r="M3439" s="230"/>
    </row>
    <row r="3440" spans="2:13" ht="15" customHeight="1">
      <c r="B3440" s="228"/>
      <c r="C3440" s="229" t="s">
        <v>23442</v>
      </c>
      <c r="D3440" s="160" t="s">
        <v>23443</v>
      </c>
      <c r="E3440" s="246" t="s">
        <v>133</v>
      </c>
      <c r="F3440" s="160" t="s">
        <v>134</v>
      </c>
      <c r="G3440" s="229" t="s">
        <v>182</v>
      </c>
      <c r="H3440" s="230">
        <v>1</v>
      </c>
      <c r="I3440" s="230">
        <v>3</v>
      </c>
      <c r="J3440" s="230" t="s">
        <v>22931</v>
      </c>
      <c r="K3440" s="238" t="s">
        <v>19064</v>
      </c>
      <c r="L3440" s="229" t="s">
        <v>23347</v>
      </c>
      <c r="M3440" s="230"/>
    </row>
    <row r="3441" spans="2:13" ht="15" customHeight="1">
      <c r="B3441" s="228"/>
      <c r="C3441" s="229" t="s">
        <v>23444</v>
      </c>
      <c r="D3441" s="160" t="s">
        <v>23445</v>
      </c>
      <c r="E3441" s="246" t="s">
        <v>133</v>
      </c>
      <c r="F3441" s="160" t="s">
        <v>134</v>
      </c>
      <c r="G3441" s="229" t="s">
        <v>182</v>
      </c>
      <c r="H3441" s="230">
        <v>1</v>
      </c>
      <c r="I3441" s="230">
        <v>3</v>
      </c>
      <c r="J3441" s="230" t="s">
        <v>22931</v>
      </c>
      <c r="K3441" s="238" t="s">
        <v>19064</v>
      </c>
      <c r="L3441" s="229" t="s">
        <v>23347</v>
      </c>
      <c r="M3441" s="230"/>
    </row>
    <row r="3442" spans="2:13" ht="15" customHeight="1">
      <c r="B3442" s="228"/>
      <c r="C3442" s="229" t="s">
        <v>23446</v>
      </c>
      <c r="D3442" s="160" t="s">
        <v>23447</v>
      </c>
      <c r="E3442" s="246" t="s">
        <v>133</v>
      </c>
      <c r="F3442" s="160" t="s">
        <v>134</v>
      </c>
      <c r="G3442" s="229" t="s">
        <v>182</v>
      </c>
      <c r="H3442" s="230">
        <v>1</v>
      </c>
      <c r="I3442" s="230">
        <v>3</v>
      </c>
      <c r="J3442" s="230" t="s">
        <v>22931</v>
      </c>
      <c r="K3442" s="238" t="s">
        <v>19064</v>
      </c>
      <c r="L3442" s="229" t="s">
        <v>23347</v>
      </c>
      <c r="M3442" s="230"/>
    </row>
    <row r="3443" spans="2:13" ht="15" customHeight="1">
      <c r="B3443" s="228"/>
      <c r="C3443" s="229" t="s">
        <v>23448</v>
      </c>
      <c r="D3443" s="160" t="s">
        <v>23449</v>
      </c>
      <c r="E3443" s="246" t="s">
        <v>133</v>
      </c>
      <c r="F3443" s="160" t="s">
        <v>134</v>
      </c>
      <c r="G3443" s="229" t="s">
        <v>182</v>
      </c>
      <c r="H3443" s="230">
        <v>1</v>
      </c>
      <c r="I3443" s="230">
        <v>3</v>
      </c>
      <c r="J3443" s="230" t="s">
        <v>22931</v>
      </c>
      <c r="K3443" s="238" t="s">
        <v>19064</v>
      </c>
      <c r="L3443" s="229" t="s">
        <v>23347</v>
      </c>
      <c r="M3443" s="230"/>
    </row>
    <row r="3444" spans="2:13" ht="15" customHeight="1">
      <c r="B3444" s="228"/>
      <c r="C3444" s="229" t="s">
        <v>23450</v>
      </c>
      <c r="D3444" s="160" t="s">
        <v>23451</v>
      </c>
      <c r="E3444" s="246" t="s">
        <v>133</v>
      </c>
      <c r="F3444" s="160" t="s">
        <v>134</v>
      </c>
      <c r="G3444" s="229" t="s">
        <v>182</v>
      </c>
      <c r="H3444" s="230">
        <v>1</v>
      </c>
      <c r="I3444" s="230">
        <v>3</v>
      </c>
      <c r="J3444" s="230" t="s">
        <v>22931</v>
      </c>
      <c r="K3444" s="238" t="s">
        <v>19064</v>
      </c>
      <c r="L3444" s="229" t="s">
        <v>23347</v>
      </c>
      <c r="M3444" s="230"/>
    </row>
    <row r="3445" spans="2:13" ht="15" customHeight="1">
      <c r="B3445" s="228"/>
      <c r="C3445" s="229" t="s">
        <v>23452</v>
      </c>
      <c r="D3445" s="160" t="s">
        <v>23453</v>
      </c>
      <c r="E3445" s="246" t="s">
        <v>133</v>
      </c>
      <c r="F3445" s="160" t="s">
        <v>134</v>
      </c>
      <c r="G3445" s="229" t="s">
        <v>182</v>
      </c>
      <c r="H3445" s="230">
        <v>1</v>
      </c>
      <c r="I3445" s="230">
        <v>3</v>
      </c>
      <c r="J3445" s="230" t="s">
        <v>22931</v>
      </c>
      <c r="K3445" s="238" t="s">
        <v>19064</v>
      </c>
      <c r="L3445" s="229" t="s">
        <v>23347</v>
      </c>
      <c r="M3445" s="230"/>
    </row>
    <row r="3446" spans="2:13" ht="15" customHeight="1">
      <c r="B3446" s="228"/>
      <c r="C3446" s="229" t="s">
        <v>23454</v>
      </c>
      <c r="D3446" s="160" t="s">
        <v>23455</v>
      </c>
      <c r="E3446" s="246" t="s">
        <v>133</v>
      </c>
      <c r="F3446" s="160" t="s">
        <v>134</v>
      </c>
      <c r="G3446" s="229" t="s">
        <v>182</v>
      </c>
      <c r="H3446" s="230">
        <v>1</v>
      </c>
      <c r="I3446" s="230">
        <v>3</v>
      </c>
      <c r="J3446" s="230" t="s">
        <v>22931</v>
      </c>
      <c r="K3446" s="238" t="s">
        <v>19064</v>
      </c>
      <c r="L3446" s="229" t="s">
        <v>23347</v>
      </c>
      <c r="M3446" s="230"/>
    </row>
    <row r="3447" spans="2:13" ht="15" customHeight="1">
      <c r="B3447" s="228"/>
      <c r="C3447" s="229" t="s">
        <v>23456</v>
      </c>
      <c r="D3447" s="160" t="s">
        <v>23457</v>
      </c>
      <c r="E3447" s="246" t="s">
        <v>133</v>
      </c>
      <c r="F3447" s="160" t="s">
        <v>134</v>
      </c>
      <c r="G3447" s="229" t="s">
        <v>182</v>
      </c>
      <c r="H3447" s="230">
        <v>1</v>
      </c>
      <c r="I3447" s="230">
        <v>3</v>
      </c>
      <c r="J3447" s="230" t="s">
        <v>22931</v>
      </c>
      <c r="K3447" s="238" t="s">
        <v>19064</v>
      </c>
      <c r="L3447" s="229" t="s">
        <v>23347</v>
      </c>
      <c r="M3447" s="230"/>
    </row>
    <row r="3448" spans="2:13" ht="15" customHeight="1">
      <c r="B3448" s="228"/>
      <c r="C3448" s="229" t="s">
        <v>23458</v>
      </c>
      <c r="D3448" s="160" t="s">
        <v>23459</v>
      </c>
      <c r="E3448" s="246" t="s">
        <v>133</v>
      </c>
      <c r="F3448" s="160" t="s">
        <v>134</v>
      </c>
      <c r="G3448" s="229" t="s">
        <v>182</v>
      </c>
      <c r="H3448" s="230">
        <v>1</v>
      </c>
      <c r="I3448" s="230">
        <v>3</v>
      </c>
      <c r="J3448" s="230" t="s">
        <v>22931</v>
      </c>
      <c r="K3448" s="238" t="s">
        <v>19064</v>
      </c>
      <c r="L3448" s="229" t="s">
        <v>23347</v>
      </c>
      <c r="M3448" s="230"/>
    </row>
    <row r="3449" spans="2:13" ht="15" customHeight="1">
      <c r="B3449" s="228"/>
      <c r="C3449" s="229" t="s">
        <v>23460</v>
      </c>
      <c r="D3449" s="160" t="s">
        <v>23461</v>
      </c>
      <c r="E3449" s="246" t="s">
        <v>133</v>
      </c>
      <c r="F3449" s="160" t="s">
        <v>134</v>
      </c>
      <c r="G3449" s="229" t="s">
        <v>182</v>
      </c>
      <c r="H3449" s="230">
        <v>1</v>
      </c>
      <c r="I3449" s="230">
        <v>3</v>
      </c>
      <c r="J3449" s="230" t="s">
        <v>22931</v>
      </c>
      <c r="K3449" s="238" t="s">
        <v>19064</v>
      </c>
      <c r="L3449" s="229" t="s">
        <v>23347</v>
      </c>
      <c r="M3449" s="230"/>
    </row>
    <row r="3450" spans="2:13" ht="15" customHeight="1">
      <c r="B3450" s="228"/>
      <c r="C3450" s="229" t="s">
        <v>23462</v>
      </c>
      <c r="D3450" s="160" t="s">
        <v>23463</v>
      </c>
      <c r="E3450" s="246" t="s">
        <v>133</v>
      </c>
      <c r="F3450" s="160" t="s">
        <v>134</v>
      </c>
      <c r="G3450" s="229" t="s">
        <v>182</v>
      </c>
      <c r="H3450" s="230">
        <v>1</v>
      </c>
      <c r="I3450" s="230">
        <v>3</v>
      </c>
      <c r="J3450" s="230" t="s">
        <v>22931</v>
      </c>
      <c r="K3450" s="238" t="s">
        <v>19064</v>
      </c>
      <c r="L3450" s="229" t="s">
        <v>23347</v>
      </c>
      <c r="M3450" s="230"/>
    </row>
    <row r="3451" spans="2:13" ht="15" customHeight="1">
      <c r="B3451" s="228"/>
      <c r="C3451" s="229" t="s">
        <v>23464</v>
      </c>
      <c r="D3451" s="160" t="s">
        <v>23465</v>
      </c>
      <c r="E3451" s="246" t="s">
        <v>133</v>
      </c>
      <c r="F3451" s="160" t="s">
        <v>134</v>
      </c>
      <c r="G3451" s="229" t="s">
        <v>182</v>
      </c>
      <c r="H3451" s="230">
        <v>1</v>
      </c>
      <c r="I3451" s="230">
        <v>3</v>
      </c>
      <c r="J3451" s="230" t="s">
        <v>22931</v>
      </c>
      <c r="K3451" s="238" t="s">
        <v>19064</v>
      </c>
      <c r="L3451" s="229" t="s">
        <v>23347</v>
      </c>
      <c r="M3451" s="230"/>
    </row>
    <row r="3452" spans="2:13" ht="15" customHeight="1">
      <c r="B3452" s="228"/>
      <c r="C3452" s="229" t="s">
        <v>23466</v>
      </c>
      <c r="D3452" s="160" t="s">
        <v>23467</v>
      </c>
      <c r="E3452" s="246" t="s">
        <v>133</v>
      </c>
      <c r="F3452" s="160" t="s">
        <v>134</v>
      </c>
      <c r="G3452" s="229" t="s">
        <v>182</v>
      </c>
      <c r="H3452" s="230">
        <v>2</v>
      </c>
      <c r="I3452" s="230">
        <v>6</v>
      </c>
      <c r="J3452" s="230" t="s">
        <v>22931</v>
      </c>
      <c r="K3452" s="238" t="s">
        <v>19064</v>
      </c>
      <c r="L3452" s="229" t="s">
        <v>23347</v>
      </c>
      <c r="M3452" s="230"/>
    </row>
    <row r="3453" spans="2:13" ht="15" customHeight="1">
      <c r="B3453" s="228"/>
      <c r="C3453" s="229" t="s">
        <v>23468</v>
      </c>
      <c r="D3453" s="160" t="s">
        <v>23469</v>
      </c>
      <c r="E3453" s="246" t="s">
        <v>133</v>
      </c>
      <c r="F3453" s="160" t="s">
        <v>134</v>
      </c>
      <c r="G3453" s="229" t="s">
        <v>182</v>
      </c>
      <c r="H3453" s="230">
        <v>4</v>
      </c>
      <c r="I3453" s="230">
        <v>12</v>
      </c>
      <c r="J3453" s="230" t="s">
        <v>22931</v>
      </c>
      <c r="K3453" s="238" t="s">
        <v>19064</v>
      </c>
      <c r="L3453" s="229" t="s">
        <v>23347</v>
      </c>
      <c r="M3453" s="230"/>
    </row>
    <row r="3454" spans="2:13" ht="15" customHeight="1">
      <c r="B3454" s="228"/>
      <c r="C3454" s="229" t="s">
        <v>23470</v>
      </c>
      <c r="D3454" s="160" t="s">
        <v>23471</v>
      </c>
      <c r="E3454" s="246" t="s">
        <v>133</v>
      </c>
      <c r="F3454" s="160" t="s">
        <v>134</v>
      </c>
      <c r="G3454" s="229" t="s">
        <v>182</v>
      </c>
      <c r="H3454" s="230">
        <v>2</v>
      </c>
      <c r="I3454" s="230">
        <v>6</v>
      </c>
      <c r="J3454" s="230" t="s">
        <v>22931</v>
      </c>
      <c r="K3454" s="238" t="s">
        <v>19064</v>
      </c>
      <c r="L3454" s="229" t="s">
        <v>23347</v>
      </c>
      <c r="M3454" s="230"/>
    </row>
    <row r="3455" spans="2:13" ht="15" customHeight="1">
      <c r="B3455" s="228"/>
      <c r="C3455" s="229" t="s">
        <v>23472</v>
      </c>
      <c r="D3455" s="160" t="s">
        <v>23473</v>
      </c>
      <c r="E3455" s="246" t="s">
        <v>133</v>
      </c>
      <c r="F3455" s="160" t="s">
        <v>134</v>
      </c>
      <c r="G3455" s="229" t="s">
        <v>182</v>
      </c>
      <c r="H3455" s="230">
        <v>3</v>
      </c>
      <c r="I3455" s="230">
        <v>9</v>
      </c>
      <c r="J3455" s="230" t="s">
        <v>22931</v>
      </c>
      <c r="K3455" s="238" t="s">
        <v>19064</v>
      </c>
      <c r="L3455" s="229" t="s">
        <v>23347</v>
      </c>
      <c r="M3455" s="230"/>
    </row>
    <row r="3456" spans="2:13" ht="15" customHeight="1">
      <c r="B3456" s="228"/>
      <c r="C3456" s="229" t="s">
        <v>23474</v>
      </c>
      <c r="D3456" s="160" t="s">
        <v>23475</v>
      </c>
      <c r="E3456" s="246" t="s">
        <v>133</v>
      </c>
      <c r="F3456" s="160" t="s">
        <v>134</v>
      </c>
      <c r="G3456" s="229" t="s">
        <v>182</v>
      </c>
      <c r="H3456" s="230">
        <v>4</v>
      </c>
      <c r="I3456" s="230">
        <v>12</v>
      </c>
      <c r="J3456" s="230" t="s">
        <v>22931</v>
      </c>
      <c r="K3456" s="238" t="s">
        <v>19064</v>
      </c>
      <c r="L3456" s="229" t="s">
        <v>23347</v>
      </c>
      <c r="M3456" s="230"/>
    </row>
    <row r="3457" spans="2:13" ht="15" customHeight="1">
      <c r="B3457" s="228"/>
      <c r="C3457" s="229" t="s">
        <v>23476</v>
      </c>
      <c r="D3457" s="160" t="s">
        <v>23477</v>
      </c>
      <c r="E3457" s="246" t="s">
        <v>133</v>
      </c>
      <c r="F3457" s="160" t="s">
        <v>134</v>
      </c>
      <c r="G3457" s="229" t="s">
        <v>182</v>
      </c>
      <c r="H3457" s="230">
        <v>2</v>
      </c>
      <c r="I3457" s="230">
        <v>6</v>
      </c>
      <c r="J3457" s="230" t="s">
        <v>22931</v>
      </c>
      <c r="K3457" s="238" t="s">
        <v>19064</v>
      </c>
      <c r="L3457" s="229" t="s">
        <v>23347</v>
      </c>
      <c r="M3457" s="230"/>
    </row>
    <row r="3458" spans="2:13" ht="15" customHeight="1">
      <c r="B3458" s="228"/>
      <c r="C3458" s="229" t="s">
        <v>23478</v>
      </c>
      <c r="D3458" s="160" t="s">
        <v>23479</v>
      </c>
      <c r="E3458" s="246" t="s">
        <v>133</v>
      </c>
      <c r="F3458" s="160" t="s">
        <v>134</v>
      </c>
      <c r="G3458" s="229" t="s">
        <v>182</v>
      </c>
      <c r="H3458" s="230">
        <v>4</v>
      </c>
      <c r="I3458" s="230">
        <v>12</v>
      </c>
      <c r="J3458" s="230" t="s">
        <v>22931</v>
      </c>
      <c r="K3458" s="238" t="s">
        <v>19064</v>
      </c>
      <c r="L3458" s="229" t="s">
        <v>23347</v>
      </c>
      <c r="M3458" s="230"/>
    </row>
    <row r="3459" spans="2:13" ht="15" customHeight="1">
      <c r="B3459" s="228"/>
      <c r="C3459" s="229" t="s">
        <v>23480</v>
      </c>
      <c r="D3459" s="160" t="s">
        <v>23481</v>
      </c>
      <c r="E3459" s="246" t="s">
        <v>133</v>
      </c>
      <c r="F3459" s="160" t="s">
        <v>134</v>
      </c>
      <c r="G3459" s="229" t="s">
        <v>182</v>
      </c>
      <c r="H3459" s="230">
        <v>2</v>
      </c>
      <c r="I3459" s="230">
        <v>6</v>
      </c>
      <c r="J3459" s="230" t="s">
        <v>22931</v>
      </c>
      <c r="K3459" s="238" t="s">
        <v>19064</v>
      </c>
      <c r="L3459" s="229" t="s">
        <v>23347</v>
      </c>
      <c r="M3459" s="230"/>
    </row>
    <row r="3460" spans="2:13" ht="15" customHeight="1">
      <c r="B3460" s="228"/>
      <c r="C3460" s="229" t="s">
        <v>23482</v>
      </c>
      <c r="D3460" s="160" t="s">
        <v>23483</v>
      </c>
      <c r="E3460" s="246" t="s">
        <v>133</v>
      </c>
      <c r="F3460" s="160" t="s">
        <v>134</v>
      </c>
      <c r="G3460" s="229" t="s">
        <v>182</v>
      </c>
      <c r="H3460" s="230">
        <v>4</v>
      </c>
      <c r="I3460" s="230">
        <v>12</v>
      </c>
      <c r="J3460" s="230" t="s">
        <v>22931</v>
      </c>
      <c r="K3460" s="238" t="s">
        <v>19064</v>
      </c>
      <c r="L3460" s="229" t="s">
        <v>23347</v>
      </c>
      <c r="M3460" s="230"/>
    </row>
    <row r="3461" spans="2:13" ht="15" customHeight="1">
      <c r="B3461" s="228"/>
      <c r="C3461" s="229" t="s">
        <v>23484</v>
      </c>
      <c r="D3461" s="160" t="s">
        <v>23485</v>
      </c>
      <c r="E3461" s="246" t="s">
        <v>133</v>
      </c>
      <c r="F3461" s="160" t="s">
        <v>134</v>
      </c>
      <c r="G3461" s="229" t="s">
        <v>182</v>
      </c>
      <c r="H3461" s="230">
        <v>1</v>
      </c>
      <c r="I3461" s="230">
        <v>3</v>
      </c>
      <c r="J3461" s="230" t="s">
        <v>22931</v>
      </c>
      <c r="K3461" s="238" t="s">
        <v>19064</v>
      </c>
      <c r="L3461" s="229" t="s">
        <v>23347</v>
      </c>
      <c r="M3461" s="230"/>
    </row>
    <row r="3462" spans="2:13" ht="15" customHeight="1">
      <c r="B3462" s="228"/>
      <c r="C3462" s="229" t="s">
        <v>23486</v>
      </c>
      <c r="D3462" s="160" t="s">
        <v>23487</v>
      </c>
      <c r="E3462" s="246" t="s">
        <v>133</v>
      </c>
      <c r="F3462" s="160" t="s">
        <v>134</v>
      </c>
      <c r="G3462" s="229" t="s">
        <v>182</v>
      </c>
      <c r="H3462" s="230">
        <v>2</v>
      </c>
      <c r="I3462" s="230">
        <v>6</v>
      </c>
      <c r="J3462" s="230" t="s">
        <v>22931</v>
      </c>
      <c r="K3462" s="238" t="s">
        <v>19064</v>
      </c>
      <c r="L3462" s="229" t="s">
        <v>23347</v>
      </c>
      <c r="M3462" s="230"/>
    </row>
    <row r="3463" spans="2:13" ht="15" customHeight="1">
      <c r="B3463" s="228">
        <v>6121</v>
      </c>
      <c r="C3463" s="229" t="s">
        <v>23488</v>
      </c>
      <c r="D3463" s="160" t="s">
        <v>23489</v>
      </c>
      <c r="E3463" s="246" t="s">
        <v>133</v>
      </c>
      <c r="F3463" s="160" t="s">
        <v>134</v>
      </c>
      <c r="G3463" s="229" t="s">
        <v>182</v>
      </c>
      <c r="H3463" s="230">
        <v>1</v>
      </c>
      <c r="I3463" s="230">
        <v>3</v>
      </c>
      <c r="J3463" s="230" t="s">
        <v>21295</v>
      </c>
      <c r="K3463" s="238" t="s">
        <v>19064</v>
      </c>
      <c r="L3463" s="229" t="s">
        <v>20569</v>
      </c>
      <c r="M3463" s="230"/>
    </row>
    <row r="3464" spans="2:13" ht="15" customHeight="1">
      <c r="B3464" s="228">
        <v>6120</v>
      </c>
      <c r="C3464" s="229" t="s">
        <v>23490</v>
      </c>
      <c r="D3464" s="160" t="s">
        <v>23491</v>
      </c>
      <c r="E3464" s="246" t="s">
        <v>133</v>
      </c>
      <c r="F3464" s="160" t="s">
        <v>134</v>
      </c>
      <c r="G3464" s="229" t="s">
        <v>182</v>
      </c>
      <c r="H3464" s="230">
        <v>1</v>
      </c>
      <c r="I3464" s="230">
        <v>3</v>
      </c>
      <c r="J3464" s="230" t="s">
        <v>21295</v>
      </c>
      <c r="K3464" s="238" t="s">
        <v>19064</v>
      </c>
      <c r="L3464" s="229" t="s">
        <v>20569</v>
      </c>
      <c r="M3464" s="230"/>
    </row>
    <row r="3465" spans="2:13" ht="15" customHeight="1">
      <c r="B3465" s="228">
        <v>6115</v>
      </c>
      <c r="C3465" s="229" t="s">
        <v>23492</v>
      </c>
      <c r="D3465" s="160" t="s">
        <v>23493</v>
      </c>
      <c r="E3465" s="246" t="s">
        <v>133</v>
      </c>
      <c r="F3465" s="160" t="s">
        <v>134</v>
      </c>
      <c r="G3465" s="229" t="s">
        <v>182</v>
      </c>
      <c r="H3465" s="230">
        <v>2</v>
      </c>
      <c r="I3465" s="230">
        <v>4</v>
      </c>
      <c r="J3465" s="230" t="s">
        <v>23494</v>
      </c>
      <c r="K3465" s="238" t="s">
        <v>19064</v>
      </c>
      <c r="L3465" s="229" t="s">
        <v>23495</v>
      </c>
      <c r="M3465" s="230"/>
    </row>
    <row r="3466" spans="2:13" ht="15" customHeight="1">
      <c r="B3466" s="228">
        <v>6114</v>
      </c>
      <c r="C3466" s="229" t="s">
        <v>23496</v>
      </c>
      <c r="D3466" s="160" t="s">
        <v>23497</v>
      </c>
      <c r="E3466" s="246" t="s">
        <v>133</v>
      </c>
      <c r="F3466" s="160" t="s">
        <v>134</v>
      </c>
      <c r="G3466" s="229" t="s">
        <v>182</v>
      </c>
      <c r="H3466" s="230">
        <v>1</v>
      </c>
      <c r="I3466" s="230">
        <v>2</v>
      </c>
      <c r="J3466" s="230" t="s">
        <v>23494</v>
      </c>
      <c r="K3466" s="238" t="s">
        <v>19064</v>
      </c>
      <c r="L3466" s="229" t="s">
        <v>23495</v>
      </c>
      <c r="M3466" s="230"/>
    </row>
    <row r="3467" spans="2:13" ht="15" customHeight="1">
      <c r="B3467" s="228"/>
      <c r="C3467" s="229" t="s">
        <v>23498</v>
      </c>
      <c r="D3467" s="160" t="s">
        <v>23499</v>
      </c>
      <c r="E3467" s="246" t="s">
        <v>133</v>
      </c>
      <c r="F3467" s="160" t="s">
        <v>134</v>
      </c>
      <c r="G3467" s="229" t="s">
        <v>182</v>
      </c>
      <c r="H3467" s="230">
        <v>1</v>
      </c>
      <c r="I3467" s="230">
        <v>2</v>
      </c>
      <c r="J3467" s="230" t="s">
        <v>23500</v>
      </c>
      <c r="K3467" s="238" t="s">
        <v>19064</v>
      </c>
      <c r="L3467" s="229" t="s">
        <v>20924</v>
      </c>
      <c r="M3467" s="230"/>
    </row>
    <row r="3468" spans="2:13" ht="15" customHeight="1">
      <c r="B3468" s="228">
        <v>6637</v>
      </c>
      <c r="C3468" s="229" t="s">
        <v>23501</v>
      </c>
      <c r="D3468" s="160" t="s">
        <v>23502</v>
      </c>
      <c r="E3468" s="246" t="s">
        <v>133</v>
      </c>
      <c r="F3468" s="160" t="s">
        <v>134</v>
      </c>
      <c r="G3468" s="229" t="s">
        <v>182</v>
      </c>
      <c r="H3468" s="230">
        <v>1</v>
      </c>
      <c r="I3468" s="230">
        <v>2</v>
      </c>
      <c r="J3468" s="230" t="s">
        <v>19580</v>
      </c>
      <c r="K3468" s="238" t="s">
        <v>19064</v>
      </c>
      <c r="L3468" s="229" t="s">
        <v>20924</v>
      </c>
      <c r="M3468" s="230"/>
    </row>
    <row r="3469" spans="2:13" ht="15" customHeight="1">
      <c r="B3469" s="228">
        <v>6640</v>
      </c>
      <c r="C3469" s="229" t="s">
        <v>23503</v>
      </c>
      <c r="D3469" s="160" t="s">
        <v>23504</v>
      </c>
      <c r="E3469" s="246" t="s">
        <v>133</v>
      </c>
      <c r="F3469" s="160" t="s">
        <v>134</v>
      </c>
      <c r="G3469" s="229" t="s">
        <v>182</v>
      </c>
      <c r="H3469" s="230">
        <v>1</v>
      </c>
      <c r="I3469" s="230">
        <v>2</v>
      </c>
      <c r="J3469" s="230" t="s">
        <v>19580</v>
      </c>
      <c r="K3469" s="238" t="s">
        <v>19064</v>
      </c>
      <c r="L3469" s="229" t="s">
        <v>20924</v>
      </c>
      <c r="M3469" s="230"/>
    </row>
    <row r="3470" spans="2:13" ht="15" customHeight="1">
      <c r="B3470" s="228">
        <v>6233</v>
      </c>
      <c r="C3470" s="229" t="s">
        <v>23505</v>
      </c>
      <c r="D3470" s="160" t="s">
        <v>23506</v>
      </c>
      <c r="E3470" s="246" t="s">
        <v>133</v>
      </c>
      <c r="F3470" s="160" t="s">
        <v>134</v>
      </c>
      <c r="G3470" s="229" t="s">
        <v>182</v>
      </c>
      <c r="H3470" s="230">
        <v>6</v>
      </c>
      <c r="I3470" s="230">
        <v>24</v>
      </c>
      <c r="J3470" s="230" t="s">
        <v>21739</v>
      </c>
      <c r="K3470" s="238" t="s">
        <v>19064</v>
      </c>
      <c r="L3470" s="229" t="s">
        <v>23507</v>
      </c>
      <c r="M3470" s="230" t="s">
        <v>23508</v>
      </c>
    </row>
    <row r="3471" spans="2:13" ht="15" customHeight="1">
      <c r="B3471" s="228">
        <v>6234</v>
      </c>
      <c r="C3471" s="229" t="s">
        <v>23509</v>
      </c>
      <c r="D3471" s="160" t="s">
        <v>23510</v>
      </c>
      <c r="E3471" s="246" t="s">
        <v>133</v>
      </c>
      <c r="F3471" s="160" t="s">
        <v>134</v>
      </c>
      <c r="G3471" s="229" t="s">
        <v>182</v>
      </c>
      <c r="H3471" s="230">
        <v>12</v>
      </c>
      <c r="I3471" s="230">
        <v>36</v>
      </c>
      <c r="J3471" s="230" t="s">
        <v>21739</v>
      </c>
      <c r="K3471" s="238" t="s">
        <v>19064</v>
      </c>
      <c r="L3471" s="229" t="s">
        <v>23511</v>
      </c>
      <c r="M3471" s="230" t="s">
        <v>23508</v>
      </c>
    </row>
    <row r="3472" spans="2:13" ht="15" customHeight="1">
      <c r="B3472" s="228">
        <v>6162</v>
      </c>
      <c r="C3472" s="229" t="s">
        <v>23512</v>
      </c>
      <c r="D3472" s="160" t="s">
        <v>23513</v>
      </c>
      <c r="E3472" s="246" t="s">
        <v>133</v>
      </c>
      <c r="F3472" s="160" t="s">
        <v>134</v>
      </c>
      <c r="G3472" s="229" t="s">
        <v>182</v>
      </c>
      <c r="H3472" s="230">
        <v>2</v>
      </c>
      <c r="I3472" s="230">
        <v>6</v>
      </c>
      <c r="J3472" s="230" t="s">
        <v>19566</v>
      </c>
      <c r="K3472" s="238" t="s">
        <v>19064</v>
      </c>
      <c r="L3472" s="229" t="s">
        <v>21842</v>
      </c>
      <c r="M3472" s="230"/>
    </row>
    <row r="3473" spans="2:13" ht="15" customHeight="1">
      <c r="B3473" s="228">
        <v>6503</v>
      </c>
      <c r="C3473" s="229" t="s">
        <v>23514</v>
      </c>
      <c r="D3473" s="160" t="s">
        <v>23515</v>
      </c>
      <c r="E3473" s="246" t="s">
        <v>133</v>
      </c>
      <c r="F3473" s="160" t="s">
        <v>134</v>
      </c>
      <c r="G3473" s="229" t="s">
        <v>182</v>
      </c>
      <c r="H3473" s="230">
        <v>2</v>
      </c>
      <c r="I3473" s="230">
        <v>6</v>
      </c>
      <c r="J3473" s="230" t="s">
        <v>19601</v>
      </c>
      <c r="K3473" s="238" t="s">
        <v>19064</v>
      </c>
      <c r="L3473" s="229" t="s">
        <v>23516</v>
      </c>
      <c r="M3473" s="230"/>
    </row>
    <row r="3474" spans="2:13" ht="15" customHeight="1">
      <c r="B3474" s="228">
        <v>6149</v>
      </c>
      <c r="C3474" s="229" t="s">
        <v>23517</v>
      </c>
      <c r="D3474" s="160" t="s">
        <v>23518</v>
      </c>
      <c r="E3474" s="246" t="s">
        <v>133</v>
      </c>
      <c r="F3474" s="160" t="s">
        <v>134</v>
      </c>
      <c r="G3474" s="229" t="s">
        <v>182</v>
      </c>
      <c r="H3474" s="230">
        <v>1</v>
      </c>
      <c r="I3474" s="230">
        <v>2</v>
      </c>
      <c r="J3474" s="230" t="s">
        <v>23519</v>
      </c>
      <c r="K3474" s="238" t="s">
        <v>19064</v>
      </c>
      <c r="L3474" s="229" t="s">
        <v>20535</v>
      </c>
      <c r="M3474" s="230"/>
    </row>
    <row r="3475" spans="2:13" ht="15" customHeight="1">
      <c r="B3475" s="228">
        <v>6150</v>
      </c>
      <c r="C3475" s="229" t="s">
        <v>23520</v>
      </c>
      <c r="D3475" s="160" t="s">
        <v>23521</v>
      </c>
      <c r="E3475" s="246" t="s">
        <v>133</v>
      </c>
      <c r="F3475" s="160" t="s">
        <v>134</v>
      </c>
      <c r="G3475" s="229" t="s">
        <v>182</v>
      </c>
      <c r="H3475" s="230">
        <v>1</v>
      </c>
      <c r="I3475" s="230">
        <v>2</v>
      </c>
      <c r="J3475" s="230" t="s">
        <v>23519</v>
      </c>
      <c r="K3475" s="238" t="s">
        <v>19064</v>
      </c>
      <c r="L3475" s="229" t="s">
        <v>20535</v>
      </c>
      <c r="M3475" s="230"/>
    </row>
    <row r="3476" spans="2:13" ht="15" customHeight="1">
      <c r="B3476" s="228"/>
      <c r="C3476" s="229" t="s">
        <v>23522</v>
      </c>
      <c r="D3476" s="160" t="s">
        <v>23523</v>
      </c>
      <c r="E3476" s="246" t="s">
        <v>133</v>
      </c>
      <c r="F3476" s="160" t="s">
        <v>134</v>
      </c>
      <c r="G3476" s="229" t="s">
        <v>182</v>
      </c>
      <c r="H3476" s="230">
        <v>2</v>
      </c>
      <c r="I3476" s="230">
        <v>4</v>
      </c>
      <c r="J3476" s="230"/>
      <c r="K3476" s="238" t="s">
        <v>19064</v>
      </c>
      <c r="L3476" s="229" t="s">
        <v>19252</v>
      </c>
      <c r="M3476" s="230" t="s">
        <v>23524</v>
      </c>
    </row>
    <row r="3477" spans="2:13" ht="15" customHeight="1">
      <c r="B3477" s="228">
        <v>6251</v>
      </c>
      <c r="C3477" s="229" t="s">
        <v>23525</v>
      </c>
      <c r="D3477" s="160" t="s">
        <v>23526</v>
      </c>
      <c r="E3477" s="246" t="s">
        <v>133</v>
      </c>
      <c r="F3477" s="160" t="s">
        <v>134</v>
      </c>
      <c r="G3477" s="229" t="s">
        <v>182</v>
      </c>
      <c r="H3477" s="230">
        <v>2</v>
      </c>
      <c r="I3477" s="230">
        <v>4</v>
      </c>
      <c r="J3477" s="230" t="s">
        <v>21469</v>
      </c>
      <c r="K3477" s="238" t="s">
        <v>19064</v>
      </c>
      <c r="L3477" s="229" t="s">
        <v>21786</v>
      </c>
      <c r="M3477" s="230"/>
    </row>
    <row r="3478" spans="2:13" ht="15" customHeight="1">
      <c r="B3478" s="228">
        <v>6252</v>
      </c>
      <c r="C3478" s="229" t="s">
        <v>23527</v>
      </c>
      <c r="D3478" s="160" t="s">
        <v>23528</v>
      </c>
      <c r="E3478" s="246" t="s">
        <v>133</v>
      </c>
      <c r="F3478" s="160" t="s">
        <v>134</v>
      </c>
      <c r="G3478" s="229" t="s">
        <v>182</v>
      </c>
      <c r="H3478" s="230">
        <v>2</v>
      </c>
      <c r="I3478" s="230">
        <v>4</v>
      </c>
      <c r="J3478" s="230" t="s">
        <v>19339</v>
      </c>
      <c r="K3478" s="238" t="s">
        <v>19064</v>
      </c>
      <c r="L3478" s="229" t="s">
        <v>21786</v>
      </c>
      <c r="M3478" s="230"/>
    </row>
    <row r="3479" spans="2:13" ht="15" customHeight="1">
      <c r="B3479" s="228">
        <v>6312</v>
      </c>
      <c r="C3479" s="229" t="s">
        <v>23529</v>
      </c>
      <c r="D3479" s="160" t="s">
        <v>23530</v>
      </c>
      <c r="E3479" s="246" t="s">
        <v>133</v>
      </c>
      <c r="F3479" s="160" t="s">
        <v>134</v>
      </c>
      <c r="G3479" s="229" t="s">
        <v>182</v>
      </c>
      <c r="H3479" s="230">
        <v>4</v>
      </c>
      <c r="I3479" s="230">
        <v>8</v>
      </c>
      <c r="J3479" s="230" t="s">
        <v>21478</v>
      </c>
      <c r="K3479" s="238" t="s">
        <v>19064</v>
      </c>
      <c r="L3479" s="229" t="s">
        <v>20190</v>
      </c>
      <c r="M3479" s="230"/>
    </row>
    <row r="3480" spans="2:13" ht="15" customHeight="1">
      <c r="B3480" s="228">
        <v>6340</v>
      </c>
      <c r="C3480" s="229" t="s">
        <v>23531</v>
      </c>
      <c r="D3480" s="160" t="s">
        <v>23532</v>
      </c>
      <c r="E3480" s="246" t="s">
        <v>133</v>
      </c>
      <c r="F3480" s="160" t="s">
        <v>134</v>
      </c>
      <c r="G3480" s="229" t="s">
        <v>182</v>
      </c>
      <c r="H3480" s="230">
        <v>25</v>
      </c>
      <c r="I3480" s="230">
        <v>75</v>
      </c>
      <c r="J3480" s="230" t="s">
        <v>20474</v>
      </c>
      <c r="K3480" s="238" t="s">
        <v>19064</v>
      </c>
      <c r="L3480" s="229"/>
      <c r="M3480" s="230"/>
    </row>
    <row r="3481" spans="2:13" ht="15" customHeight="1">
      <c r="B3481" s="228">
        <v>6339</v>
      </c>
      <c r="C3481" s="229" t="s">
        <v>23533</v>
      </c>
      <c r="D3481" s="160" t="s">
        <v>23534</v>
      </c>
      <c r="E3481" s="246" t="s">
        <v>133</v>
      </c>
      <c r="F3481" s="160" t="s">
        <v>134</v>
      </c>
      <c r="G3481" s="229" t="s">
        <v>182</v>
      </c>
      <c r="H3481" s="230">
        <v>25</v>
      </c>
      <c r="I3481" s="230">
        <v>75</v>
      </c>
      <c r="J3481" s="230" t="s">
        <v>20474</v>
      </c>
      <c r="K3481" s="238" t="s">
        <v>19064</v>
      </c>
      <c r="L3481" s="229"/>
      <c r="M3481" s="230"/>
    </row>
    <row r="3482" spans="2:13" ht="15" customHeight="1">
      <c r="B3482" s="228">
        <v>6337</v>
      </c>
      <c r="C3482" s="229" t="s">
        <v>23535</v>
      </c>
      <c r="D3482" s="160" t="s">
        <v>23536</v>
      </c>
      <c r="E3482" s="246" t="s">
        <v>133</v>
      </c>
      <c r="F3482" s="160" t="s">
        <v>134</v>
      </c>
      <c r="G3482" s="229" t="s">
        <v>182</v>
      </c>
      <c r="H3482" s="230">
        <v>25</v>
      </c>
      <c r="I3482" s="230">
        <v>75</v>
      </c>
      <c r="J3482" s="230" t="s">
        <v>20474</v>
      </c>
      <c r="K3482" s="238" t="s">
        <v>19064</v>
      </c>
      <c r="L3482" s="229"/>
      <c r="M3482" s="230"/>
    </row>
    <row r="3483" spans="2:13" ht="15" customHeight="1">
      <c r="B3483" s="228">
        <v>6338</v>
      </c>
      <c r="C3483" s="229" t="s">
        <v>23537</v>
      </c>
      <c r="D3483" s="160" t="s">
        <v>23538</v>
      </c>
      <c r="E3483" s="246" t="s">
        <v>133</v>
      </c>
      <c r="F3483" s="160" t="s">
        <v>134</v>
      </c>
      <c r="G3483" s="229" t="s">
        <v>182</v>
      </c>
      <c r="H3483" s="230">
        <v>25</v>
      </c>
      <c r="I3483" s="230">
        <v>75</v>
      </c>
      <c r="J3483" s="230" t="s">
        <v>20474</v>
      </c>
      <c r="K3483" s="238" t="s">
        <v>19064</v>
      </c>
      <c r="L3483" s="229"/>
      <c r="M3483" s="230"/>
    </row>
    <row r="3484" spans="2:13" ht="15" customHeight="1">
      <c r="B3484" s="228">
        <v>6227</v>
      </c>
      <c r="C3484" s="229" t="s">
        <v>23539</v>
      </c>
      <c r="D3484" s="160" t="s">
        <v>23540</v>
      </c>
      <c r="E3484" s="246" t="s">
        <v>133</v>
      </c>
      <c r="F3484" s="160" t="s">
        <v>134</v>
      </c>
      <c r="G3484" s="229" t="s">
        <v>182</v>
      </c>
      <c r="H3484" s="230">
        <v>2</v>
      </c>
      <c r="I3484" s="230">
        <v>10</v>
      </c>
      <c r="J3484" s="230" t="s">
        <v>19508</v>
      </c>
      <c r="K3484" s="238" t="s">
        <v>19064</v>
      </c>
      <c r="L3484" s="229" t="s">
        <v>23541</v>
      </c>
      <c r="M3484" s="230"/>
    </row>
    <row r="3485" spans="2:13" ht="15" customHeight="1">
      <c r="B3485" s="228">
        <v>6219</v>
      </c>
      <c r="C3485" s="229" t="s">
        <v>23542</v>
      </c>
      <c r="D3485" s="160" t="s">
        <v>23543</v>
      </c>
      <c r="E3485" s="246" t="s">
        <v>133</v>
      </c>
      <c r="F3485" s="160" t="s">
        <v>134</v>
      </c>
      <c r="G3485" s="229" t="s">
        <v>182</v>
      </c>
      <c r="H3485" s="230">
        <v>2</v>
      </c>
      <c r="I3485" s="230">
        <v>10</v>
      </c>
      <c r="J3485" s="230" t="s">
        <v>19646</v>
      </c>
      <c r="K3485" s="238" t="s">
        <v>19064</v>
      </c>
      <c r="L3485" s="229" t="s">
        <v>23541</v>
      </c>
      <c r="M3485" s="230"/>
    </row>
    <row r="3486" spans="2:13" ht="15" customHeight="1">
      <c r="B3486" s="228"/>
      <c r="C3486" s="229" t="s">
        <v>23544</v>
      </c>
      <c r="D3486" s="160" t="s">
        <v>23545</v>
      </c>
      <c r="E3486" s="246" t="s">
        <v>133</v>
      </c>
      <c r="F3486" s="160" t="s">
        <v>134</v>
      </c>
      <c r="G3486" s="229" t="s">
        <v>182</v>
      </c>
      <c r="H3486" s="230">
        <v>1</v>
      </c>
      <c r="I3486" s="230">
        <v>2</v>
      </c>
      <c r="J3486" s="230"/>
      <c r="K3486" s="238" t="s">
        <v>19064</v>
      </c>
      <c r="L3486" s="229" t="s">
        <v>22156</v>
      </c>
      <c r="M3486" s="230" t="s">
        <v>22159</v>
      </c>
    </row>
    <row r="3487" spans="2:13" ht="15" customHeight="1">
      <c r="B3487" s="228">
        <v>6236</v>
      </c>
      <c r="C3487" s="229" t="s">
        <v>23546</v>
      </c>
      <c r="D3487" s="160" t="s">
        <v>23547</v>
      </c>
      <c r="E3487" s="246" t="s">
        <v>133</v>
      </c>
      <c r="F3487" s="160" t="s">
        <v>134</v>
      </c>
      <c r="G3487" s="229" t="s">
        <v>182</v>
      </c>
      <c r="H3487" s="230">
        <v>2</v>
      </c>
      <c r="I3487" s="230">
        <v>10</v>
      </c>
      <c r="J3487" s="230" t="s">
        <v>19908</v>
      </c>
      <c r="K3487" s="238" t="s">
        <v>19064</v>
      </c>
      <c r="L3487" s="229" t="s">
        <v>20912</v>
      </c>
      <c r="M3487" s="230"/>
    </row>
    <row r="3488" spans="2:13" ht="15" customHeight="1">
      <c r="B3488" s="228">
        <v>6225</v>
      </c>
      <c r="C3488" s="229" t="s">
        <v>23548</v>
      </c>
      <c r="D3488" s="160" t="s">
        <v>23549</v>
      </c>
      <c r="E3488" s="246" t="s">
        <v>133</v>
      </c>
      <c r="F3488" s="160" t="s">
        <v>134</v>
      </c>
      <c r="G3488" s="229" t="s">
        <v>182</v>
      </c>
      <c r="H3488" s="230">
        <v>4</v>
      </c>
      <c r="I3488" s="230">
        <v>12</v>
      </c>
      <c r="J3488" s="230" t="s">
        <v>19210</v>
      </c>
      <c r="K3488" s="238" t="s">
        <v>19064</v>
      </c>
      <c r="L3488" s="229" t="s">
        <v>23550</v>
      </c>
      <c r="M3488" s="230"/>
    </row>
    <row r="3489" spans="2:13" ht="15" customHeight="1">
      <c r="B3489" s="228">
        <v>6203</v>
      </c>
      <c r="C3489" s="229" t="s">
        <v>23551</v>
      </c>
      <c r="D3489" s="160" t="s">
        <v>23552</v>
      </c>
      <c r="E3489" s="246" t="s">
        <v>133</v>
      </c>
      <c r="F3489" s="160" t="s">
        <v>134</v>
      </c>
      <c r="G3489" s="229" t="s">
        <v>182</v>
      </c>
      <c r="H3489" s="230">
        <v>4</v>
      </c>
      <c r="I3489" s="230">
        <v>8</v>
      </c>
      <c r="J3489" s="230" t="s">
        <v>20145</v>
      </c>
      <c r="K3489" s="238" t="s">
        <v>19064</v>
      </c>
      <c r="L3489" s="229" t="s">
        <v>23553</v>
      </c>
      <c r="M3489" s="230"/>
    </row>
    <row r="3490" spans="2:13" ht="15" customHeight="1">
      <c r="B3490" s="228">
        <v>6221</v>
      </c>
      <c r="C3490" s="229" t="s">
        <v>23554</v>
      </c>
      <c r="D3490" s="160" t="s">
        <v>23555</v>
      </c>
      <c r="E3490" s="246" t="s">
        <v>133</v>
      </c>
      <c r="F3490" s="160" t="s">
        <v>134</v>
      </c>
      <c r="G3490" s="229" t="s">
        <v>182</v>
      </c>
      <c r="H3490" s="230">
        <v>2</v>
      </c>
      <c r="I3490" s="230">
        <v>8</v>
      </c>
      <c r="J3490" s="230" t="s">
        <v>21595</v>
      </c>
      <c r="K3490" s="238" t="s">
        <v>19064</v>
      </c>
      <c r="L3490" s="229" t="s">
        <v>20085</v>
      </c>
      <c r="M3490" s="230"/>
    </row>
    <row r="3491" spans="2:13" ht="15" customHeight="1">
      <c r="B3491" s="228">
        <v>6230</v>
      </c>
      <c r="C3491" s="229" t="s">
        <v>23556</v>
      </c>
      <c r="D3491" s="160" t="s">
        <v>23557</v>
      </c>
      <c r="E3491" s="246" t="s">
        <v>133</v>
      </c>
      <c r="F3491" s="160" t="s">
        <v>134</v>
      </c>
      <c r="G3491" s="229" t="s">
        <v>182</v>
      </c>
      <c r="H3491" s="230">
        <v>2</v>
      </c>
      <c r="I3491" s="230">
        <v>4</v>
      </c>
      <c r="J3491" s="230" t="s">
        <v>19580</v>
      </c>
      <c r="K3491" s="238" t="s">
        <v>19064</v>
      </c>
      <c r="L3491" s="229" t="s">
        <v>21234</v>
      </c>
      <c r="M3491" s="230"/>
    </row>
    <row r="3492" spans="2:13" ht="15" customHeight="1">
      <c r="B3492" s="228">
        <v>6898</v>
      </c>
      <c r="C3492" s="229" t="s">
        <v>23558</v>
      </c>
      <c r="D3492" s="160" t="s">
        <v>21233</v>
      </c>
      <c r="E3492" s="246" t="s">
        <v>133</v>
      </c>
      <c r="F3492" s="160" t="s">
        <v>134</v>
      </c>
      <c r="G3492" s="229" t="s">
        <v>182</v>
      </c>
      <c r="H3492" s="230">
        <v>2</v>
      </c>
      <c r="I3492" s="230">
        <v>10</v>
      </c>
      <c r="J3492" s="230" t="s">
        <v>19580</v>
      </c>
      <c r="K3492" s="238" t="s">
        <v>19064</v>
      </c>
      <c r="L3492" s="278" t="s">
        <v>23559</v>
      </c>
      <c r="M3492" s="230"/>
    </row>
    <row r="3493" spans="2:13" ht="15" customHeight="1">
      <c r="B3493" s="228">
        <v>6545</v>
      </c>
      <c r="C3493" s="229" t="s">
        <v>23560</v>
      </c>
      <c r="D3493" s="160" t="s">
        <v>23561</v>
      </c>
      <c r="E3493" s="246" t="s">
        <v>133</v>
      </c>
      <c r="F3493" s="160" t="s">
        <v>134</v>
      </c>
      <c r="G3493" s="229" t="s">
        <v>182</v>
      </c>
      <c r="H3493" s="230">
        <v>10</v>
      </c>
      <c r="I3493" s="230">
        <v>20</v>
      </c>
      <c r="J3493" s="230" t="s">
        <v>23562</v>
      </c>
      <c r="K3493" s="238" t="s">
        <v>19064</v>
      </c>
      <c r="L3493" s="229" t="s">
        <v>23559</v>
      </c>
      <c r="M3493" s="230"/>
    </row>
    <row r="3494" spans="2:13" ht="15" customHeight="1">
      <c r="B3494" s="228">
        <v>6523</v>
      </c>
      <c r="C3494" s="229" t="s">
        <v>23563</v>
      </c>
      <c r="D3494" s="160" t="s">
        <v>23564</v>
      </c>
      <c r="E3494" s="246" t="s">
        <v>133</v>
      </c>
      <c r="F3494" s="160" t="s">
        <v>134</v>
      </c>
      <c r="G3494" s="229" t="s">
        <v>182</v>
      </c>
      <c r="H3494" s="230">
        <v>10</v>
      </c>
      <c r="I3494" s="230">
        <v>20</v>
      </c>
      <c r="J3494" s="230" t="s">
        <v>21057</v>
      </c>
      <c r="K3494" s="238" t="s">
        <v>19064</v>
      </c>
      <c r="L3494" s="229" t="s">
        <v>23559</v>
      </c>
      <c r="M3494" s="230"/>
    </row>
    <row r="3495" spans="2:13" ht="15" customHeight="1">
      <c r="B3495" s="228">
        <v>6491</v>
      </c>
      <c r="C3495" s="229" t="s">
        <v>23565</v>
      </c>
      <c r="D3495" s="160" t="s">
        <v>23566</v>
      </c>
      <c r="E3495" s="246" t="s">
        <v>133</v>
      </c>
      <c r="F3495" s="160" t="s">
        <v>134</v>
      </c>
      <c r="G3495" s="229" t="s">
        <v>182</v>
      </c>
      <c r="H3495" s="230">
        <v>5</v>
      </c>
      <c r="I3495" s="230">
        <v>10</v>
      </c>
      <c r="J3495" s="230" t="s">
        <v>23567</v>
      </c>
      <c r="K3495" s="238" t="s">
        <v>19064</v>
      </c>
      <c r="L3495" s="229" t="s">
        <v>23559</v>
      </c>
      <c r="M3495" s="230"/>
    </row>
    <row r="3496" spans="2:13" ht="15" customHeight="1">
      <c r="B3496" s="228">
        <v>6433</v>
      </c>
      <c r="C3496" s="229" t="s">
        <v>23568</v>
      </c>
      <c r="D3496" s="160" t="s">
        <v>23569</v>
      </c>
      <c r="E3496" s="246" t="s">
        <v>133</v>
      </c>
      <c r="F3496" s="160" t="s">
        <v>134</v>
      </c>
      <c r="G3496" s="229" t="s">
        <v>182</v>
      </c>
      <c r="H3496" s="230">
        <v>15</v>
      </c>
      <c r="I3496" s="230">
        <v>30</v>
      </c>
      <c r="J3496" s="230" t="s">
        <v>22765</v>
      </c>
      <c r="K3496" s="238" t="s">
        <v>19064</v>
      </c>
      <c r="L3496" s="229" t="s">
        <v>23559</v>
      </c>
      <c r="M3496" s="230"/>
    </row>
    <row r="3497" spans="2:13" ht="15" customHeight="1">
      <c r="B3497" s="228">
        <v>6448</v>
      </c>
      <c r="C3497" s="229" t="s">
        <v>23570</v>
      </c>
      <c r="D3497" s="160" t="s">
        <v>23571</v>
      </c>
      <c r="E3497" s="246" t="s">
        <v>133</v>
      </c>
      <c r="F3497" s="160" t="s">
        <v>134</v>
      </c>
      <c r="G3497" s="229" t="s">
        <v>182</v>
      </c>
      <c r="H3497" s="230">
        <v>5</v>
      </c>
      <c r="I3497" s="230">
        <v>10</v>
      </c>
      <c r="J3497" s="230" t="s">
        <v>21057</v>
      </c>
      <c r="K3497" s="238" t="s">
        <v>19064</v>
      </c>
      <c r="L3497" s="229" t="s">
        <v>23559</v>
      </c>
      <c r="M3497" s="230"/>
    </row>
    <row r="3498" spans="2:13" ht="15" customHeight="1">
      <c r="B3498" s="228">
        <v>6400</v>
      </c>
      <c r="C3498" s="229" t="s">
        <v>23572</v>
      </c>
      <c r="D3498" s="160" t="s">
        <v>23573</v>
      </c>
      <c r="E3498" s="246" t="s">
        <v>133</v>
      </c>
      <c r="F3498" s="160" t="s">
        <v>134</v>
      </c>
      <c r="G3498" s="229" t="s">
        <v>182</v>
      </c>
      <c r="H3498" s="230">
        <v>10</v>
      </c>
      <c r="I3498" s="230">
        <v>20</v>
      </c>
      <c r="J3498" s="230" t="s">
        <v>22765</v>
      </c>
      <c r="K3498" s="238" t="s">
        <v>19064</v>
      </c>
      <c r="L3498" s="229" t="s">
        <v>23559</v>
      </c>
      <c r="M3498" s="230"/>
    </row>
    <row r="3499" spans="2:13" ht="15" customHeight="1">
      <c r="B3499" s="228">
        <v>6397</v>
      </c>
      <c r="C3499" s="229" t="s">
        <v>23574</v>
      </c>
      <c r="D3499" s="160" t="s">
        <v>23575</v>
      </c>
      <c r="E3499" s="246" t="s">
        <v>133</v>
      </c>
      <c r="F3499" s="160" t="s">
        <v>134</v>
      </c>
      <c r="G3499" s="229" t="s">
        <v>182</v>
      </c>
      <c r="H3499" s="230">
        <v>5</v>
      </c>
      <c r="I3499" s="230">
        <v>10</v>
      </c>
      <c r="J3499" s="230" t="s">
        <v>22765</v>
      </c>
      <c r="K3499" s="238" t="s">
        <v>19064</v>
      </c>
      <c r="L3499" s="229" t="s">
        <v>23559</v>
      </c>
      <c r="M3499" s="230"/>
    </row>
    <row r="3500" spans="2:13" ht="15" customHeight="1">
      <c r="B3500" s="228">
        <v>6564</v>
      </c>
      <c r="C3500" s="229" t="s">
        <v>23576</v>
      </c>
      <c r="D3500" s="160" t="s">
        <v>23577</v>
      </c>
      <c r="E3500" s="246" t="s">
        <v>133</v>
      </c>
      <c r="F3500" s="160" t="s">
        <v>134</v>
      </c>
      <c r="G3500" s="229" t="s">
        <v>182</v>
      </c>
      <c r="H3500" s="230">
        <v>5</v>
      </c>
      <c r="I3500" s="230">
        <v>10</v>
      </c>
      <c r="J3500" s="230" t="s">
        <v>22765</v>
      </c>
      <c r="K3500" s="238" t="s">
        <v>19064</v>
      </c>
      <c r="L3500" s="229" t="s">
        <v>23559</v>
      </c>
      <c r="M3500" s="230"/>
    </row>
    <row r="3501" spans="2:13" ht="15" customHeight="1">
      <c r="B3501" s="228">
        <v>6434</v>
      </c>
      <c r="C3501" s="229" t="s">
        <v>23578</v>
      </c>
      <c r="D3501" s="160" t="s">
        <v>23579</v>
      </c>
      <c r="E3501" s="246" t="s">
        <v>133</v>
      </c>
      <c r="F3501" s="160" t="s">
        <v>134</v>
      </c>
      <c r="G3501" s="229" t="s">
        <v>182</v>
      </c>
      <c r="H3501" s="230">
        <v>5</v>
      </c>
      <c r="I3501" s="230">
        <v>10</v>
      </c>
      <c r="J3501" s="230" t="s">
        <v>22765</v>
      </c>
      <c r="K3501" s="238" t="s">
        <v>19064</v>
      </c>
      <c r="L3501" s="229" t="s">
        <v>23559</v>
      </c>
      <c r="M3501" s="230"/>
    </row>
    <row r="3502" spans="2:13" ht="15" customHeight="1">
      <c r="B3502" s="228">
        <v>6436</v>
      </c>
      <c r="C3502" s="229" t="s">
        <v>23580</v>
      </c>
      <c r="D3502" s="160" t="s">
        <v>23581</v>
      </c>
      <c r="E3502" s="246" t="s">
        <v>133</v>
      </c>
      <c r="F3502" s="160" t="s">
        <v>134</v>
      </c>
      <c r="G3502" s="229" t="s">
        <v>182</v>
      </c>
      <c r="H3502" s="230">
        <v>5</v>
      </c>
      <c r="I3502" s="230">
        <v>10</v>
      </c>
      <c r="J3502" s="230" t="s">
        <v>22765</v>
      </c>
      <c r="K3502" s="238" t="s">
        <v>19064</v>
      </c>
      <c r="L3502" s="229" t="s">
        <v>23559</v>
      </c>
      <c r="M3502" s="230"/>
    </row>
    <row r="3503" spans="2:13" ht="15" customHeight="1">
      <c r="B3503" s="228"/>
      <c r="C3503" s="229" t="s">
        <v>23582</v>
      </c>
      <c r="D3503" s="160" t="s">
        <v>23583</v>
      </c>
      <c r="E3503" s="246" t="s">
        <v>133</v>
      </c>
      <c r="F3503" s="160" t="s">
        <v>134</v>
      </c>
      <c r="G3503" s="229" t="s">
        <v>182</v>
      </c>
      <c r="H3503" s="230">
        <v>5</v>
      </c>
      <c r="I3503" s="230">
        <v>10</v>
      </c>
      <c r="J3503" s="230"/>
      <c r="K3503" s="238" t="s">
        <v>19064</v>
      </c>
      <c r="L3503" s="229" t="s">
        <v>23559</v>
      </c>
      <c r="M3503" s="230" t="s">
        <v>23584</v>
      </c>
    </row>
    <row r="3504" spans="2:13" ht="15" customHeight="1">
      <c r="B3504" s="228">
        <v>6517</v>
      </c>
      <c r="C3504" s="229" t="s">
        <v>23585</v>
      </c>
      <c r="D3504" s="160" t="s">
        <v>23586</v>
      </c>
      <c r="E3504" s="246" t="s">
        <v>133</v>
      </c>
      <c r="F3504" s="160" t="s">
        <v>134</v>
      </c>
      <c r="G3504" s="229" t="s">
        <v>182</v>
      </c>
      <c r="H3504" s="230">
        <v>5</v>
      </c>
      <c r="I3504" s="230">
        <v>10</v>
      </c>
      <c r="J3504" s="230" t="s">
        <v>21057</v>
      </c>
      <c r="K3504" s="238" t="s">
        <v>19064</v>
      </c>
      <c r="L3504" s="229" t="s">
        <v>23559</v>
      </c>
      <c r="M3504" s="230"/>
    </row>
    <row r="3505" spans="2:13" ht="15" customHeight="1">
      <c r="B3505" s="228">
        <v>6514</v>
      </c>
      <c r="C3505" s="229" t="s">
        <v>23587</v>
      </c>
      <c r="D3505" s="160" t="s">
        <v>23588</v>
      </c>
      <c r="E3505" s="246" t="s">
        <v>133</v>
      </c>
      <c r="F3505" s="160" t="s">
        <v>134</v>
      </c>
      <c r="G3505" s="229" t="s">
        <v>182</v>
      </c>
      <c r="H3505" s="230">
        <v>5</v>
      </c>
      <c r="I3505" s="230">
        <v>10</v>
      </c>
      <c r="J3505" s="230" t="s">
        <v>23562</v>
      </c>
      <c r="K3505" s="238" t="s">
        <v>19064</v>
      </c>
      <c r="L3505" s="229" t="s">
        <v>23559</v>
      </c>
      <c r="M3505" s="230"/>
    </row>
    <row r="3506" spans="2:13" ht="15" customHeight="1">
      <c r="B3506" s="228">
        <v>6399</v>
      </c>
      <c r="C3506" s="229" t="s">
        <v>23589</v>
      </c>
      <c r="D3506" s="160" t="s">
        <v>23590</v>
      </c>
      <c r="E3506" s="246" t="s">
        <v>133</v>
      </c>
      <c r="F3506" s="160" t="s">
        <v>134</v>
      </c>
      <c r="G3506" s="229" t="s">
        <v>182</v>
      </c>
      <c r="H3506" s="230">
        <v>5</v>
      </c>
      <c r="I3506" s="230">
        <v>10</v>
      </c>
      <c r="J3506" s="230" t="s">
        <v>22765</v>
      </c>
      <c r="K3506" s="238" t="s">
        <v>19064</v>
      </c>
      <c r="L3506" s="229" t="s">
        <v>23559</v>
      </c>
      <c r="M3506" s="230"/>
    </row>
    <row r="3507" spans="2:13" ht="15" customHeight="1">
      <c r="B3507" s="228">
        <v>6398</v>
      </c>
      <c r="C3507" s="229" t="s">
        <v>23591</v>
      </c>
      <c r="D3507" s="160" t="s">
        <v>23592</v>
      </c>
      <c r="E3507" s="246" t="s">
        <v>133</v>
      </c>
      <c r="F3507" s="160" t="s">
        <v>134</v>
      </c>
      <c r="G3507" s="229" t="s">
        <v>182</v>
      </c>
      <c r="H3507" s="230">
        <v>5</v>
      </c>
      <c r="I3507" s="230">
        <v>10</v>
      </c>
      <c r="J3507" s="230" t="s">
        <v>22765</v>
      </c>
      <c r="K3507" s="238" t="s">
        <v>19064</v>
      </c>
      <c r="L3507" s="229" t="s">
        <v>23559</v>
      </c>
      <c r="M3507" s="230"/>
    </row>
    <row r="3508" spans="2:13" ht="15" customHeight="1">
      <c r="B3508" s="228">
        <v>6447</v>
      </c>
      <c r="C3508" s="229" t="s">
        <v>23593</v>
      </c>
      <c r="D3508" s="160" t="s">
        <v>23594</v>
      </c>
      <c r="E3508" s="246" t="s">
        <v>133</v>
      </c>
      <c r="F3508" s="160" t="s">
        <v>134</v>
      </c>
      <c r="G3508" s="229" t="s">
        <v>182</v>
      </c>
      <c r="H3508" s="230">
        <v>5</v>
      </c>
      <c r="I3508" s="230">
        <v>10</v>
      </c>
      <c r="J3508" s="230" t="s">
        <v>22765</v>
      </c>
      <c r="K3508" s="238" t="s">
        <v>19064</v>
      </c>
      <c r="L3508" s="229" t="s">
        <v>23559</v>
      </c>
      <c r="M3508" s="230"/>
    </row>
    <row r="3509" spans="2:13" ht="15" customHeight="1">
      <c r="B3509" s="228">
        <v>6449</v>
      </c>
      <c r="C3509" s="229" t="s">
        <v>23595</v>
      </c>
      <c r="D3509" s="160" t="s">
        <v>23596</v>
      </c>
      <c r="E3509" s="246" t="s">
        <v>133</v>
      </c>
      <c r="F3509" s="160" t="s">
        <v>134</v>
      </c>
      <c r="G3509" s="229" t="s">
        <v>182</v>
      </c>
      <c r="H3509" s="230">
        <v>5</v>
      </c>
      <c r="I3509" s="230">
        <v>8</v>
      </c>
      <c r="J3509" s="230" t="s">
        <v>21057</v>
      </c>
      <c r="K3509" s="238" t="s">
        <v>19064</v>
      </c>
      <c r="L3509" s="229" t="s">
        <v>21634</v>
      </c>
      <c r="M3509" s="230"/>
    </row>
    <row r="3510" spans="2:13" ht="15" customHeight="1">
      <c r="B3510" s="228"/>
      <c r="C3510" s="229" t="s">
        <v>23597</v>
      </c>
      <c r="D3510" s="160" t="s">
        <v>23598</v>
      </c>
      <c r="E3510" s="246" t="s">
        <v>133</v>
      </c>
      <c r="F3510" s="160" t="s">
        <v>134</v>
      </c>
      <c r="G3510" s="229" t="s">
        <v>182</v>
      </c>
      <c r="H3510" s="230">
        <v>5</v>
      </c>
      <c r="I3510" s="230">
        <v>8</v>
      </c>
      <c r="J3510" s="230"/>
      <c r="K3510" s="238" t="s">
        <v>19064</v>
      </c>
      <c r="L3510" s="229" t="s">
        <v>21634</v>
      </c>
      <c r="M3510" s="230"/>
    </row>
    <row r="3511" spans="2:13" ht="15" customHeight="1">
      <c r="B3511" s="228">
        <v>7022</v>
      </c>
      <c r="C3511" s="229" t="s">
        <v>23599</v>
      </c>
      <c r="D3511" s="160" t="s">
        <v>23600</v>
      </c>
      <c r="E3511" s="246" t="s">
        <v>133</v>
      </c>
      <c r="F3511" s="160" t="s">
        <v>134</v>
      </c>
      <c r="G3511" s="229" t="s">
        <v>182</v>
      </c>
      <c r="H3511" s="230">
        <v>5</v>
      </c>
      <c r="I3511" s="230">
        <v>8</v>
      </c>
      <c r="J3511" s="230" t="s">
        <v>23567</v>
      </c>
      <c r="K3511" s="238" t="s">
        <v>19064</v>
      </c>
      <c r="L3511" s="229" t="s">
        <v>21634</v>
      </c>
      <c r="M3511" s="230"/>
    </row>
    <row r="3512" spans="2:13" ht="15" customHeight="1">
      <c r="B3512" s="228">
        <v>7021</v>
      </c>
      <c r="C3512" s="229" t="s">
        <v>23601</v>
      </c>
      <c r="D3512" s="160" t="s">
        <v>23602</v>
      </c>
      <c r="E3512" s="246" t="s">
        <v>133</v>
      </c>
      <c r="F3512" s="160" t="s">
        <v>134</v>
      </c>
      <c r="G3512" s="229" t="s">
        <v>182</v>
      </c>
      <c r="H3512" s="230">
        <v>5</v>
      </c>
      <c r="I3512" s="230">
        <v>8</v>
      </c>
      <c r="J3512" s="230" t="s">
        <v>23567</v>
      </c>
      <c r="K3512" s="238" t="s">
        <v>19064</v>
      </c>
      <c r="L3512" s="229" t="s">
        <v>21634</v>
      </c>
      <c r="M3512" s="230"/>
    </row>
    <row r="3513" spans="2:13" ht="15" customHeight="1">
      <c r="B3513" s="228">
        <v>6810</v>
      </c>
      <c r="C3513" s="229" t="s">
        <v>23603</v>
      </c>
      <c r="D3513" s="160" t="s">
        <v>23604</v>
      </c>
      <c r="E3513" s="246" t="s">
        <v>133</v>
      </c>
      <c r="F3513" s="160" t="s">
        <v>134</v>
      </c>
      <c r="G3513" s="229" t="s">
        <v>182</v>
      </c>
      <c r="H3513" s="230">
        <v>5</v>
      </c>
      <c r="I3513" s="230">
        <v>8</v>
      </c>
      <c r="J3513" s="230" t="s">
        <v>21633</v>
      </c>
      <c r="K3513" s="238" t="s">
        <v>19064</v>
      </c>
      <c r="L3513" s="229" t="s">
        <v>21634</v>
      </c>
      <c r="M3513" s="230"/>
    </row>
    <row r="3514" spans="2:13" ht="15" customHeight="1">
      <c r="B3514" s="228">
        <v>6809</v>
      </c>
      <c r="C3514" s="229" t="s">
        <v>23605</v>
      </c>
      <c r="D3514" s="160" t="s">
        <v>23606</v>
      </c>
      <c r="E3514" s="246" t="s">
        <v>133</v>
      </c>
      <c r="F3514" s="160" t="s">
        <v>134</v>
      </c>
      <c r="G3514" s="229" t="s">
        <v>182</v>
      </c>
      <c r="H3514" s="230">
        <v>5</v>
      </c>
      <c r="I3514" s="230">
        <v>8</v>
      </c>
      <c r="J3514" s="230" t="s">
        <v>21633</v>
      </c>
      <c r="K3514" s="238" t="s">
        <v>19064</v>
      </c>
      <c r="L3514" s="229" t="s">
        <v>21634</v>
      </c>
      <c r="M3514" s="230"/>
    </row>
    <row r="3515" spans="2:13" ht="15" customHeight="1">
      <c r="B3515" s="228"/>
      <c r="C3515" s="229" t="s">
        <v>23607</v>
      </c>
      <c r="D3515" s="160" t="s">
        <v>23608</v>
      </c>
      <c r="E3515" s="246" t="s">
        <v>133</v>
      </c>
      <c r="F3515" s="160" t="s">
        <v>134</v>
      </c>
      <c r="G3515" s="229" t="s">
        <v>182</v>
      </c>
      <c r="H3515" s="230">
        <v>5</v>
      </c>
      <c r="I3515" s="230">
        <v>8</v>
      </c>
      <c r="J3515" s="230"/>
      <c r="K3515" s="238" t="s">
        <v>19064</v>
      </c>
      <c r="L3515" s="229" t="s">
        <v>21634</v>
      </c>
      <c r="M3515" s="230"/>
    </row>
    <row r="3516" spans="2:13" ht="15" customHeight="1">
      <c r="B3516" s="228">
        <v>6952</v>
      </c>
      <c r="C3516" s="229" t="s">
        <v>23609</v>
      </c>
      <c r="D3516" s="160" t="s">
        <v>23610</v>
      </c>
      <c r="E3516" s="246" t="s">
        <v>133</v>
      </c>
      <c r="F3516" s="160" t="s">
        <v>134</v>
      </c>
      <c r="G3516" s="229" t="s">
        <v>182</v>
      </c>
      <c r="H3516" s="230">
        <v>5</v>
      </c>
      <c r="I3516" s="230">
        <v>8</v>
      </c>
      <c r="J3516" s="230" t="s">
        <v>21057</v>
      </c>
      <c r="K3516" s="238" t="s">
        <v>19064</v>
      </c>
      <c r="L3516" s="229" t="s">
        <v>21634</v>
      </c>
      <c r="M3516" s="230"/>
    </row>
    <row r="3517" spans="2:13" ht="15" customHeight="1">
      <c r="B3517" s="228">
        <v>6808</v>
      </c>
      <c r="C3517" s="229" t="s">
        <v>23611</v>
      </c>
      <c r="D3517" s="160" t="s">
        <v>23612</v>
      </c>
      <c r="E3517" s="246" t="s">
        <v>133</v>
      </c>
      <c r="F3517" s="160" t="s">
        <v>134</v>
      </c>
      <c r="G3517" s="229" t="s">
        <v>182</v>
      </c>
      <c r="H3517" s="230">
        <v>5</v>
      </c>
      <c r="I3517" s="230">
        <v>8</v>
      </c>
      <c r="J3517" s="230" t="s">
        <v>21633</v>
      </c>
      <c r="K3517" s="238" t="s">
        <v>19064</v>
      </c>
      <c r="L3517" s="229" t="s">
        <v>21634</v>
      </c>
      <c r="M3517" s="230"/>
    </row>
    <row r="3518" spans="2:13" ht="15" customHeight="1">
      <c r="B3518" s="228"/>
      <c r="C3518" s="229" t="s">
        <v>23613</v>
      </c>
      <c r="D3518" s="160" t="s">
        <v>23614</v>
      </c>
      <c r="E3518" s="246" t="s">
        <v>133</v>
      </c>
      <c r="F3518" s="160" t="s">
        <v>134</v>
      </c>
      <c r="G3518" s="229" t="s">
        <v>182</v>
      </c>
      <c r="H3518" s="230">
        <v>5</v>
      </c>
      <c r="I3518" s="230">
        <v>8</v>
      </c>
      <c r="J3518" s="230"/>
      <c r="K3518" s="238" t="s">
        <v>19064</v>
      </c>
      <c r="L3518" s="229" t="s">
        <v>21634</v>
      </c>
      <c r="M3518" s="230"/>
    </row>
    <row r="3519" spans="2:13" ht="15" customHeight="1">
      <c r="B3519" s="228">
        <v>6807</v>
      </c>
      <c r="C3519" s="229" t="s">
        <v>23615</v>
      </c>
      <c r="D3519" s="160" t="s">
        <v>23616</v>
      </c>
      <c r="E3519" s="246" t="s">
        <v>133</v>
      </c>
      <c r="F3519" s="160" t="s">
        <v>134</v>
      </c>
      <c r="G3519" s="229" t="s">
        <v>182</v>
      </c>
      <c r="H3519" s="230">
        <v>5</v>
      </c>
      <c r="I3519" s="230">
        <v>8</v>
      </c>
      <c r="J3519" s="230" t="s">
        <v>21633</v>
      </c>
      <c r="K3519" s="238" t="s">
        <v>19064</v>
      </c>
      <c r="L3519" s="229" t="s">
        <v>21634</v>
      </c>
      <c r="M3519" s="230"/>
    </row>
    <row r="3520" spans="2:13" ht="15" customHeight="1">
      <c r="B3520" s="228">
        <v>6932</v>
      </c>
      <c r="C3520" s="229" t="s">
        <v>23617</v>
      </c>
      <c r="D3520" s="160" t="s">
        <v>23618</v>
      </c>
      <c r="E3520" s="246" t="s">
        <v>133</v>
      </c>
      <c r="F3520" s="160" t="s">
        <v>134</v>
      </c>
      <c r="G3520" s="229" t="s">
        <v>182</v>
      </c>
      <c r="H3520" s="230">
        <v>5</v>
      </c>
      <c r="I3520" s="230">
        <v>8</v>
      </c>
      <c r="J3520" s="230" t="s">
        <v>23562</v>
      </c>
      <c r="K3520" s="238" t="s">
        <v>19064</v>
      </c>
      <c r="L3520" s="229" t="s">
        <v>21634</v>
      </c>
      <c r="M3520" s="230"/>
    </row>
    <row r="3521" spans="2:16" ht="15" customHeight="1">
      <c r="B3521" s="228">
        <v>7015</v>
      </c>
      <c r="C3521" s="229" t="s">
        <v>23619</v>
      </c>
      <c r="D3521" s="160" t="s">
        <v>23620</v>
      </c>
      <c r="E3521" s="246" t="s">
        <v>133</v>
      </c>
      <c r="F3521" s="160" t="s">
        <v>134</v>
      </c>
      <c r="G3521" s="229" t="s">
        <v>182</v>
      </c>
      <c r="H3521" s="230">
        <v>5</v>
      </c>
      <c r="I3521" s="230">
        <v>8</v>
      </c>
      <c r="J3521" s="230" t="s">
        <v>21060</v>
      </c>
      <c r="K3521" s="238" t="s">
        <v>19064</v>
      </c>
      <c r="L3521" s="229" t="s">
        <v>21634</v>
      </c>
      <c r="M3521" s="230"/>
    </row>
    <row r="3522" spans="2:16" ht="15" customHeight="1">
      <c r="B3522" s="249"/>
      <c r="C3522" s="250" t="s">
        <v>23621</v>
      </c>
      <c r="D3522" s="251" t="s">
        <v>23622</v>
      </c>
      <c r="E3522" s="246" t="s">
        <v>133</v>
      </c>
      <c r="F3522" s="160" t="s">
        <v>134</v>
      </c>
      <c r="G3522" s="229" t="s">
        <v>182</v>
      </c>
      <c r="H3522" s="230">
        <v>5</v>
      </c>
      <c r="I3522" s="230">
        <v>8</v>
      </c>
      <c r="J3522" s="230" t="s">
        <v>21633</v>
      </c>
      <c r="K3522" s="238" t="s">
        <v>19064</v>
      </c>
      <c r="L3522" s="229" t="s">
        <v>21634</v>
      </c>
      <c r="M3522" s="253"/>
      <c r="N3522" s="160"/>
      <c r="O3522" s="160"/>
      <c r="P3522" s="160"/>
    </row>
    <row r="3523" spans="2:16" ht="15" customHeight="1">
      <c r="B3523" s="228">
        <v>7023</v>
      </c>
      <c r="C3523" s="229" t="s">
        <v>23623</v>
      </c>
      <c r="D3523" s="160" t="s">
        <v>23624</v>
      </c>
      <c r="E3523" s="246" t="s">
        <v>133</v>
      </c>
      <c r="F3523" s="160" t="s">
        <v>134</v>
      </c>
      <c r="G3523" s="229" t="s">
        <v>182</v>
      </c>
      <c r="H3523" s="230">
        <v>5</v>
      </c>
      <c r="I3523" s="230">
        <v>8</v>
      </c>
      <c r="J3523" s="230" t="s">
        <v>23567</v>
      </c>
      <c r="K3523" s="238" t="s">
        <v>19064</v>
      </c>
      <c r="L3523" s="229" t="s">
        <v>21634</v>
      </c>
      <c r="M3523" s="230"/>
    </row>
    <row r="3524" spans="2:16" ht="15" customHeight="1">
      <c r="B3524" s="228">
        <v>6812</v>
      </c>
      <c r="C3524" s="229" t="s">
        <v>23625</v>
      </c>
      <c r="D3524" s="160" t="s">
        <v>23626</v>
      </c>
      <c r="E3524" s="246" t="s">
        <v>133</v>
      </c>
      <c r="F3524" s="160" t="s">
        <v>134</v>
      </c>
      <c r="G3524" s="229" t="s">
        <v>182</v>
      </c>
      <c r="H3524" s="230">
        <v>5</v>
      </c>
      <c r="I3524" s="230">
        <v>8</v>
      </c>
      <c r="J3524" s="230" t="s">
        <v>21633</v>
      </c>
      <c r="K3524" s="238" t="s">
        <v>19064</v>
      </c>
      <c r="L3524" s="229" t="s">
        <v>21634</v>
      </c>
      <c r="M3524" s="230"/>
    </row>
    <row r="3525" spans="2:16" ht="15" customHeight="1">
      <c r="B3525" s="228">
        <v>6811</v>
      </c>
      <c r="C3525" s="229" t="s">
        <v>23627</v>
      </c>
      <c r="D3525" s="160" t="s">
        <v>23628</v>
      </c>
      <c r="E3525" s="246" t="s">
        <v>133</v>
      </c>
      <c r="F3525" s="160" t="s">
        <v>134</v>
      </c>
      <c r="G3525" s="229" t="s">
        <v>182</v>
      </c>
      <c r="H3525" s="230">
        <v>5</v>
      </c>
      <c r="I3525" s="230">
        <v>8</v>
      </c>
      <c r="J3525" s="230" t="s">
        <v>21633</v>
      </c>
      <c r="K3525" s="238" t="s">
        <v>19064</v>
      </c>
      <c r="L3525" s="229" t="s">
        <v>21634</v>
      </c>
      <c r="M3525" s="230"/>
    </row>
    <row r="3526" spans="2:16" ht="15" customHeight="1">
      <c r="B3526" s="228">
        <v>7020</v>
      </c>
      <c r="C3526" s="229" t="s">
        <v>23629</v>
      </c>
      <c r="D3526" s="160" t="s">
        <v>23630</v>
      </c>
      <c r="E3526" s="246" t="s">
        <v>133</v>
      </c>
      <c r="F3526" s="160" t="s">
        <v>134</v>
      </c>
      <c r="G3526" s="229" t="s">
        <v>182</v>
      </c>
      <c r="H3526" s="230">
        <v>5</v>
      </c>
      <c r="I3526" s="230">
        <v>8</v>
      </c>
      <c r="J3526" s="230" t="s">
        <v>23567</v>
      </c>
      <c r="K3526" s="238" t="s">
        <v>19064</v>
      </c>
      <c r="L3526" s="229" t="s">
        <v>21634</v>
      </c>
      <c r="M3526" s="230"/>
    </row>
    <row r="3527" spans="2:16" ht="15" customHeight="1">
      <c r="B3527" s="228"/>
      <c r="C3527" s="229" t="s">
        <v>23631</v>
      </c>
      <c r="D3527" s="160" t="s">
        <v>23632</v>
      </c>
      <c r="E3527" s="246" t="s">
        <v>133</v>
      </c>
      <c r="F3527" s="160" t="s">
        <v>134</v>
      </c>
      <c r="G3527" s="229" t="s">
        <v>182</v>
      </c>
      <c r="H3527" s="230">
        <v>5</v>
      </c>
      <c r="I3527" s="230">
        <v>8</v>
      </c>
      <c r="J3527" s="230"/>
      <c r="K3527" s="238" t="s">
        <v>19064</v>
      </c>
      <c r="L3527" s="229" t="s">
        <v>21634</v>
      </c>
      <c r="M3527" s="230"/>
    </row>
    <row r="3528" spans="2:16" ht="15" customHeight="1">
      <c r="B3528" s="228">
        <v>6816</v>
      </c>
      <c r="C3528" s="229" t="s">
        <v>23633</v>
      </c>
      <c r="D3528" s="160" t="s">
        <v>23634</v>
      </c>
      <c r="E3528" s="246" t="s">
        <v>133</v>
      </c>
      <c r="F3528" s="160" t="s">
        <v>134</v>
      </c>
      <c r="G3528" s="229" t="s">
        <v>182</v>
      </c>
      <c r="H3528" s="230">
        <v>5</v>
      </c>
      <c r="I3528" s="230">
        <v>8</v>
      </c>
      <c r="J3528" s="230" t="s">
        <v>21633</v>
      </c>
      <c r="K3528" s="238" t="s">
        <v>19064</v>
      </c>
      <c r="L3528" s="229" t="s">
        <v>21634</v>
      </c>
      <c r="M3528" s="230"/>
    </row>
    <row r="3529" spans="2:16" ht="15" customHeight="1">
      <c r="B3529" s="228"/>
      <c r="C3529" s="229" t="s">
        <v>23635</v>
      </c>
      <c r="D3529" s="160" t="s">
        <v>23636</v>
      </c>
      <c r="E3529" s="246" t="s">
        <v>133</v>
      </c>
      <c r="F3529" s="160" t="s">
        <v>134</v>
      </c>
      <c r="G3529" s="229" t="s">
        <v>182</v>
      </c>
      <c r="H3529" s="230">
        <v>5</v>
      </c>
      <c r="I3529" s="230">
        <v>8</v>
      </c>
      <c r="J3529" s="230"/>
      <c r="K3529" s="238" t="s">
        <v>19064</v>
      </c>
      <c r="L3529" s="229" t="s">
        <v>21634</v>
      </c>
      <c r="M3529" s="230"/>
    </row>
    <row r="3530" spans="2:16" ht="15" customHeight="1">
      <c r="B3530" s="228"/>
      <c r="C3530" s="229" t="s">
        <v>23637</v>
      </c>
      <c r="D3530" s="160" t="s">
        <v>23638</v>
      </c>
      <c r="E3530" s="246" t="s">
        <v>133</v>
      </c>
      <c r="F3530" s="160" t="s">
        <v>134</v>
      </c>
      <c r="G3530" s="229" t="s">
        <v>182</v>
      </c>
      <c r="H3530" s="230">
        <v>5</v>
      </c>
      <c r="I3530" s="230">
        <v>8</v>
      </c>
      <c r="J3530" s="230"/>
      <c r="K3530" s="238" t="s">
        <v>19064</v>
      </c>
      <c r="L3530" s="229" t="s">
        <v>21634</v>
      </c>
      <c r="M3530" s="230"/>
    </row>
    <row r="3531" spans="2:16" ht="15" customHeight="1">
      <c r="B3531" s="228">
        <v>6815</v>
      </c>
      <c r="C3531" s="229" t="s">
        <v>23639</v>
      </c>
      <c r="D3531" s="160" t="s">
        <v>23640</v>
      </c>
      <c r="E3531" s="246" t="s">
        <v>133</v>
      </c>
      <c r="F3531" s="160" t="s">
        <v>134</v>
      </c>
      <c r="G3531" s="229" t="s">
        <v>182</v>
      </c>
      <c r="H3531" s="230">
        <v>5</v>
      </c>
      <c r="I3531" s="230">
        <v>8</v>
      </c>
      <c r="J3531" s="230" t="s">
        <v>21633</v>
      </c>
      <c r="K3531" s="238" t="s">
        <v>19064</v>
      </c>
      <c r="L3531" s="229" t="s">
        <v>21634</v>
      </c>
      <c r="M3531" s="230"/>
    </row>
    <row r="3532" spans="2:16" ht="15" customHeight="1">
      <c r="B3532" s="228">
        <v>6934</v>
      </c>
      <c r="C3532" s="229" t="s">
        <v>23641</v>
      </c>
      <c r="D3532" s="160" t="s">
        <v>23642</v>
      </c>
      <c r="E3532" s="246" t="s">
        <v>133</v>
      </c>
      <c r="F3532" s="160" t="s">
        <v>134</v>
      </c>
      <c r="G3532" s="229" t="s">
        <v>182</v>
      </c>
      <c r="H3532" s="230">
        <v>5</v>
      </c>
      <c r="I3532" s="230">
        <v>8</v>
      </c>
      <c r="J3532" s="230" t="s">
        <v>21633</v>
      </c>
      <c r="K3532" s="238" t="s">
        <v>19064</v>
      </c>
      <c r="L3532" s="229" t="s">
        <v>21634</v>
      </c>
      <c r="M3532" s="230"/>
    </row>
    <row r="3533" spans="2:16" ht="15" customHeight="1">
      <c r="B3533" s="228">
        <v>6813</v>
      </c>
      <c r="C3533" s="229" t="s">
        <v>23643</v>
      </c>
      <c r="D3533" s="160" t="s">
        <v>23644</v>
      </c>
      <c r="E3533" s="246" t="s">
        <v>133</v>
      </c>
      <c r="F3533" s="160" t="s">
        <v>134</v>
      </c>
      <c r="G3533" s="229" t="s">
        <v>182</v>
      </c>
      <c r="H3533" s="230">
        <v>5</v>
      </c>
      <c r="I3533" s="230">
        <v>8</v>
      </c>
      <c r="J3533" s="230" t="s">
        <v>21633</v>
      </c>
      <c r="K3533" s="238" t="s">
        <v>19064</v>
      </c>
      <c r="L3533" s="229" t="s">
        <v>21634</v>
      </c>
      <c r="M3533" s="230"/>
    </row>
    <row r="3534" spans="2:16" ht="15" customHeight="1">
      <c r="B3534" s="228">
        <v>6814</v>
      </c>
      <c r="C3534" s="229" t="s">
        <v>23645</v>
      </c>
      <c r="D3534" s="160" t="s">
        <v>23646</v>
      </c>
      <c r="E3534" s="246" t="s">
        <v>133</v>
      </c>
      <c r="F3534" s="160" t="s">
        <v>134</v>
      </c>
      <c r="G3534" s="229" t="s">
        <v>182</v>
      </c>
      <c r="H3534" s="230">
        <v>5</v>
      </c>
      <c r="I3534" s="230">
        <v>8</v>
      </c>
      <c r="J3534" s="230" t="s">
        <v>21633</v>
      </c>
      <c r="K3534" s="238" t="s">
        <v>19064</v>
      </c>
      <c r="L3534" s="229" t="s">
        <v>21634</v>
      </c>
      <c r="M3534" s="230"/>
    </row>
    <row r="3535" spans="2:16" ht="15" customHeight="1">
      <c r="B3535" s="228">
        <v>7017</v>
      </c>
      <c r="C3535" s="229" t="s">
        <v>23647</v>
      </c>
      <c r="D3535" s="160" t="s">
        <v>23648</v>
      </c>
      <c r="E3535" s="246" t="s">
        <v>133</v>
      </c>
      <c r="F3535" s="160" t="s">
        <v>134</v>
      </c>
      <c r="G3535" s="229" t="s">
        <v>182</v>
      </c>
      <c r="H3535" s="230">
        <v>5</v>
      </c>
      <c r="I3535" s="230">
        <v>8</v>
      </c>
      <c r="J3535" s="230"/>
      <c r="K3535" s="238" t="s">
        <v>19064</v>
      </c>
      <c r="L3535" s="229" t="s">
        <v>21634</v>
      </c>
      <c r="M3535" s="230"/>
    </row>
    <row r="3536" spans="2:16" ht="15" customHeight="1">
      <c r="B3536" s="228">
        <v>6913</v>
      </c>
      <c r="C3536" s="229" t="s">
        <v>23649</v>
      </c>
      <c r="D3536" s="160" t="s">
        <v>23650</v>
      </c>
      <c r="E3536" s="246" t="s">
        <v>133</v>
      </c>
      <c r="F3536" s="160" t="s">
        <v>134</v>
      </c>
      <c r="G3536" s="229" t="s">
        <v>182</v>
      </c>
      <c r="H3536" s="230">
        <v>5</v>
      </c>
      <c r="I3536" s="230">
        <v>8</v>
      </c>
      <c r="J3536" s="230" t="s">
        <v>21633</v>
      </c>
      <c r="K3536" s="238" t="s">
        <v>19064</v>
      </c>
      <c r="L3536" s="229" t="s">
        <v>21634</v>
      </c>
      <c r="M3536" s="230"/>
    </row>
    <row r="3537" spans="2:13" ht="15" customHeight="1">
      <c r="B3537" s="228">
        <v>6819</v>
      </c>
      <c r="C3537" s="229" t="s">
        <v>23651</v>
      </c>
      <c r="D3537" s="160" t="s">
        <v>23652</v>
      </c>
      <c r="E3537" s="246" t="s">
        <v>133</v>
      </c>
      <c r="F3537" s="160" t="s">
        <v>134</v>
      </c>
      <c r="G3537" s="229" t="s">
        <v>182</v>
      </c>
      <c r="H3537" s="230">
        <v>5</v>
      </c>
      <c r="I3537" s="230">
        <v>8</v>
      </c>
      <c r="J3537" s="230" t="s">
        <v>21633</v>
      </c>
      <c r="K3537" s="238" t="s">
        <v>19064</v>
      </c>
      <c r="L3537" s="229" t="s">
        <v>21634</v>
      </c>
      <c r="M3537" s="230"/>
    </row>
    <row r="3538" spans="2:13" ht="15" customHeight="1">
      <c r="B3538" s="228">
        <v>6951</v>
      </c>
      <c r="C3538" s="229" t="s">
        <v>23653</v>
      </c>
      <c r="D3538" s="160" t="s">
        <v>23654</v>
      </c>
      <c r="E3538" s="246" t="s">
        <v>133</v>
      </c>
      <c r="F3538" s="160" t="s">
        <v>134</v>
      </c>
      <c r="G3538" s="229" t="s">
        <v>182</v>
      </c>
      <c r="H3538" s="230">
        <v>10</v>
      </c>
      <c r="I3538" s="230">
        <v>16</v>
      </c>
      <c r="J3538" s="230" t="s">
        <v>21057</v>
      </c>
      <c r="K3538" s="238" t="s">
        <v>19064</v>
      </c>
      <c r="L3538" s="229" t="s">
        <v>21634</v>
      </c>
      <c r="M3538" s="230"/>
    </row>
    <row r="3539" spans="2:13" ht="15" customHeight="1">
      <c r="B3539" s="228">
        <v>6935</v>
      </c>
      <c r="C3539" s="229" t="s">
        <v>23655</v>
      </c>
      <c r="D3539" s="160" t="s">
        <v>23656</v>
      </c>
      <c r="E3539" s="246" t="s">
        <v>133</v>
      </c>
      <c r="F3539" s="160" t="s">
        <v>134</v>
      </c>
      <c r="G3539" s="229" t="s">
        <v>182</v>
      </c>
      <c r="H3539" s="230">
        <v>5</v>
      </c>
      <c r="I3539" s="230">
        <v>8</v>
      </c>
      <c r="J3539" s="230" t="s">
        <v>21633</v>
      </c>
      <c r="K3539" s="238" t="s">
        <v>19064</v>
      </c>
      <c r="L3539" s="229" t="s">
        <v>21634</v>
      </c>
      <c r="M3539" s="230"/>
    </row>
    <row r="3540" spans="2:13" ht="15" customHeight="1">
      <c r="B3540" s="228">
        <v>6818</v>
      </c>
      <c r="C3540" s="229" t="s">
        <v>23657</v>
      </c>
      <c r="D3540" s="160" t="s">
        <v>23658</v>
      </c>
      <c r="E3540" s="246" t="s">
        <v>133</v>
      </c>
      <c r="F3540" s="160" t="s">
        <v>134</v>
      </c>
      <c r="G3540" s="229" t="s">
        <v>182</v>
      </c>
      <c r="H3540" s="230">
        <v>10</v>
      </c>
      <c r="I3540" s="230">
        <v>16</v>
      </c>
      <c r="J3540" s="230" t="s">
        <v>21633</v>
      </c>
      <c r="K3540" s="238" t="s">
        <v>19064</v>
      </c>
      <c r="L3540" s="229" t="s">
        <v>21634</v>
      </c>
      <c r="M3540" s="230"/>
    </row>
    <row r="3541" spans="2:13" ht="15" customHeight="1">
      <c r="B3541" s="228">
        <v>6817</v>
      </c>
      <c r="C3541" s="229" t="s">
        <v>23659</v>
      </c>
      <c r="D3541" s="160" t="s">
        <v>23660</v>
      </c>
      <c r="E3541" s="246" t="s">
        <v>133</v>
      </c>
      <c r="F3541" s="160" t="s">
        <v>134</v>
      </c>
      <c r="G3541" s="229" t="s">
        <v>182</v>
      </c>
      <c r="H3541" s="230">
        <v>5</v>
      </c>
      <c r="I3541" s="230">
        <v>8</v>
      </c>
      <c r="J3541" s="230" t="s">
        <v>21633</v>
      </c>
      <c r="K3541" s="238" t="s">
        <v>19064</v>
      </c>
      <c r="L3541" s="229" t="s">
        <v>21634</v>
      </c>
      <c r="M3541" s="230"/>
    </row>
    <row r="3542" spans="2:13" ht="15" customHeight="1">
      <c r="B3542" s="228">
        <v>7018</v>
      </c>
      <c r="C3542" s="229" t="s">
        <v>23661</v>
      </c>
      <c r="D3542" s="160" t="s">
        <v>23662</v>
      </c>
      <c r="E3542" s="246" t="s">
        <v>133</v>
      </c>
      <c r="F3542" s="160" t="s">
        <v>134</v>
      </c>
      <c r="G3542" s="229" t="s">
        <v>182</v>
      </c>
      <c r="H3542" s="230">
        <v>5</v>
      </c>
      <c r="I3542" s="230">
        <v>8</v>
      </c>
      <c r="J3542" s="230"/>
      <c r="K3542" s="238" t="s">
        <v>19064</v>
      </c>
      <c r="L3542" s="229" t="s">
        <v>21634</v>
      </c>
      <c r="M3542" s="230"/>
    </row>
    <row r="3543" spans="2:13" ht="15" customHeight="1">
      <c r="B3543" s="228"/>
      <c r="C3543" s="229" t="s">
        <v>23663</v>
      </c>
      <c r="D3543" s="160" t="s">
        <v>23664</v>
      </c>
      <c r="E3543" s="246" t="s">
        <v>133</v>
      </c>
      <c r="F3543" s="160" t="s">
        <v>134</v>
      </c>
      <c r="G3543" s="229" t="s">
        <v>182</v>
      </c>
      <c r="H3543" s="230">
        <v>5</v>
      </c>
      <c r="I3543" s="230">
        <v>8</v>
      </c>
      <c r="J3543" s="230"/>
      <c r="K3543" s="238" t="s">
        <v>19064</v>
      </c>
      <c r="L3543" s="229" t="s">
        <v>21634</v>
      </c>
      <c r="M3543" s="230"/>
    </row>
    <row r="3544" spans="2:13" ht="15" customHeight="1">
      <c r="B3544" s="228">
        <v>6923</v>
      </c>
      <c r="C3544" s="229" t="s">
        <v>23665</v>
      </c>
      <c r="D3544" s="160" t="s">
        <v>23666</v>
      </c>
      <c r="E3544" s="246" t="s">
        <v>133</v>
      </c>
      <c r="F3544" s="160" t="s">
        <v>134</v>
      </c>
      <c r="G3544" s="229" t="s">
        <v>182</v>
      </c>
      <c r="H3544" s="230">
        <v>5</v>
      </c>
      <c r="I3544" s="230">
        <v>8</v>
      </c>
      <c r="J3544" s="230" t="s">
        <v>23562</v>
      </c>
      <c r="K3544" s="238" t="s">
        <v>19064</v>
      </c>
      <c r="L3544" s="229" t="s">
        <v>21634</v>
      </c>
      <c r="M3544" s="230"/>
    </row>
    <row r="3545" spans="2:13" ht="15" customHeight="1">
      <c r="B3545" s="228">
        <v>7272</v>
      </c>
      <c r="C3545" s="229" t="s">
        <v>23667</v>
      </c>
      <c r="D3545" s="160" t="s">
        <v>23668</v>
      </c>
      <c r="E3545" s="246" t="s">
        <v>133</v>
      </c>
      <c r="F3545" s="160" t="s">
        <v>134</v>
      </c>
      <c r="G3545" s="229" t="s">
        <v>182</v>
      </c>
      <c r="H3545" s="230">
        <v>5</v>
      </c>
      <c r="I3545" s="230">
        <v>8</v>
      </c>
      <c r="J3545" s="230" t="s">
        <v>23562</v>
      </c>
      <c r="K3545" s="238" t="s">
        <v>19064</v>
      </c>
      <c r="L3545" s="229" t="s">
        <v>21634</v>
      </c>
      <c r="M3545" s="230"/>
    </row>
    <row r="3546" spans="2:13" ht="15" customHeight="1">
      <c r="B3546" s="228">
        <v>6922</v>
      </c>
      <c r="C3546" s="229" t="s">
        <v>23669</v>
      </c>
      <c r="D3546" s="160" t="s">
        <v>23670</v>
      </c>
      <c r="E3546" s="246" t="s">
        <v>133</v>
      </c>
      <c r="F3546" s="160" t="s">
        <v>134</v>
      </c>
      <c r="G3546" s="229" t="s">
        <v>182</v>
      </c>
      <c r="H3546" s="230">
        <v>5</v>
      </c>
      <c r="I3546" s="230">
        <v>8</v>
      </c>
      <c r="J3546" s="230" t="s">
        <v>23562</v>
      </c>
      <c r="K3546" s="238" t="s">
        <v>19064</v>
      </c>
      <c r="L3546" s="229" t="s">
        <v>21634</v>
      </c>
      <c r="M3546" s="230"/>
    </row>
    <row r="3547" spans="2:13" ht="15" customHeight="1">
      <c r="B3547" s="228">
        <v>7024</v>
      </c>
      <c r="C3547" s="229" t="s">
        <v>23671</v>
      </c>
      <c r="D3547" s="160" t="s">
        <v>23672</v>
      </c>
      <c r="E3547" s="246" t="s">
        <v>133</v>
      </c>
      <c r="F3547" s="160" t="s">
        <v>134</v>
      </c>
      <c r="G3547" s="229" t="s">
        <v>182</v>
      </c>
      <c r="H3547" s="230">
        <v>5</v>
      </c>
      <c r="I3547" s="230">
        <v>8</v>
      </c>
      <c r="J3547" s="230" t="s">
        <v>23567</v>
      </c>
      <c r="K3547" s="238" t="s">
        <v>19064</v>
      </c>
      <c r="L3547" s="229" t="s">
        <v>21634</v>
      </c>
      <c r="M3547" s="230"/>
    </row>
    <row r="3548" spans="2:13" ht="15" customHeight="1">
      <c r="B3548" s="228">
        <v>6921</v>
      </c>
      <c r="C3548" s="229" t="s">
        <v>23673</v>
      </c>
      <c r="D3548" s="160" t="s">
        <v>23674</v>
      </c>
      <c r="E3548" s="246" t="s">
        <v>133</v>
      </c>
      <c r="F3548" s="160" t="s">
        <v>134</v>
      </c>
      <c r="G3548" s="229" t="s">
        <v>182</v>
      </c>
      <c r="H3548" s="230">
        <v>5</v>
      </c>
      <c r="I3548" s="230">
        <v>8</v>
      </c>
      <c r="J3548" s="230" t="s">
        <v>23567</v>
      </c>
      <c r="K3548" s="238" t="s">
        <v>19064</v>
      </c>
      <c r="L3548" s="229" t="s">
        <v>21634</v>
      </c>
      <c r="M3548" s="230"/>
    </row>
    <row r="3549" spans="2:13" ht="15" customHeight="1">
      <c r="B3549" s="228">
        <v>7010</v>
      </c>
      <c r="C3549" s="229" t="s">
        <v>23675</v>
      </c>
      <c r="D3549" s="160" t="s">
        <v>23676</v>
      </c>
      <c r="E3549" s="246" t="s">
        <v>133</v>
      </c>
      <c r="F3549" s="160" t="s">
        <v>134</v>
      </c>
      <c r="G3549" s="229" t="s">
        <v>182</v>
      </c>
      <c r="H3549" s="230">
        <v>5</v>
      </c>
      <c r="I3549" s="230">
        <v>8</v>
      </c>
      <c r="J3549" s="230" t="s">
        <v>22765</v>
      </c>
      <c r="K3549" s="238" t="s">
        <v>19064</v>
      </c>
      <c r="L3549" s="229" t="s">
        <v>21634</v>
      </c>
      <c r="M3549" s="230"/>
    </row>
    <row r="3550" spans="2:13" ht="15" customHeight="1">
      <c r="B3550" s="228">
        <v>7011</v>
      </c>
      <c r="C3550" s="229" t="s">
        <v>23677</v>
      </c>
      <c r="D3550" s="160" t="s">
        <v>23678</v>
      </c>
      <c r="E3550" s="246" t="s">
        <v>133</v>
      </c>
      <c r="F3550" s="160" t="s">
        <v>134</v>
      </c>
      <c r="G3550" s="229" t="s">
        <v>182</v>
      </c>
      <c r="H3550" s="230">
        <v>5</v>
      </c>
      <c r="I3550" s="230">
        <v>8</v>
      </c>
      <c r="J3550" s="230" t="s">
        <v>22765</v>
      </c>
      <c r="K3550" s="238" t="s">
        <v>19064</v>
      </c>
      <c r="L3550" s="229" t="s">
        <v>21634</v>
      </c>
      <c r="M3550" s="230"/>
    </row>
    <row r="3551" spans="2:13" ht="15" customHeight="1">
      <c r="B3551" s="228">
        <v>7003</v>
      </c>
      <c r="C3551" s="229" t="s">
        <v>23679</v>
      </c>
      <c r="D3551" s="160" t="s">
        <v>23680</v>
      </c>
      <c r="E3551" s="246" t="s">
        <v>133</v>
      </c>
      <c r="F3551" s="160" t="s">
        <v>134</v>
      </c>
      <c r="G3551" s="229" t="s">
        <v>182</v>
      </c>
      <c r="H3551" s="230">
        <v>5</v>
      </c>
      <c r="I3551" s="230">
        <v>10</v>
      </c>
      <c r="J3551" s="230" t="s">
        <v>21060</v>
      </c>
      <c r="K3551" s="238" t="s">
        <v>19064</v>
      </c>
      <c r="L3551" s="229" t="s">
        <v>21634</v>
      </c>
      <c r="M3551" s="230"/>
    </row>
    <row r="3552" spans="2:13" ht="15" customHeight="1">
      <c r="B3552" s="228">
        <v>6933</v>
      </c>
      <c r="C3552" s="229" t="s">
        <v>23681</v>
      </c>
      <c r="D3552" s="160" t="s">
        <v>23682</v>
      </c>
      <c r="E3552" s="246" t="s">
        <v>133</v>
      </c>
      <c r="F3552" s="160" t="s">
        <v>134</v>
      </c>
      <c r="G3552" s="229" t="s">
        <v>182</v>
      </c>
      <c r="H3552" s="230">
        <v>5</v>
      </c>
      <c r="I3552" s="230">
        <v>10</v>
      </c>
      <c r="J3552" s="230" t="s">
        <v>21633</v>
      </c>
      <c r="K3552" s="238" t="s">
        <v>19064</v>
      </c>
      <c r="L3552" s="229" t="s">
        <v>21634</v>
      </c>
      <c r="M3552" s="230"/>
    </row>
    <row r="3553" spans="2:13" ht="15" customHeight="1">
      <c r="B3553" s="228">
        <v>6821</v>
      </c>
      <c r="C3553" s="229" t="s">
        <v>23683</v>
      </c>
      <c r="D3553" s="160" t="s">
        <v>23684</v>
      </c>
      <c r="E3553" s="246" t="s">
        <v>133</v>
      </c>
      <c r="F3553" s="160" t="s">
        <v>134</v>
      </c>
      <c r="G3553" s="229" t="s">
        <v>182</v>
      </c>
      <c r="H3553" s="230">
        <v>5</v>
      </c>
      <c r="I3553" s="230">
        <v>10</v>
      </c>
      <c r="J3553" s="230" t="s">
        <v>21633</v>
      </c>
      <c r="K3553" s="238" t="s">
        <v>19064</v>
      </c>
      <c r="L3553" s="229" t="s">
        <v>21634</v>
      </c>
      <c r="M3553" s="230"/>
    </row>
    <row r="3554" spans="2:13" ht="15" customHeight="1">
      <c r="B3554" s="228">
        <v>6822</v>
      </c>
      <c r="C3554" s="229" t="s">
        <v>23685</v>
      </c>
      <c r="D3554" s="160" t="s">
        <v>23686</v>
      </c>
      <c r="E3554" s="246" t="s">
        <v>133</v>
      </c>
      <c r="F3554" s="160" t="s">
        <v>134</v>
      </c>
      <c r="G3554" s="229" t="s">
        <v>182</v>
      </c>
      <c r="H3554" s="230">
        <v>5</v>
      </c>
      <c r="I3554" s="230">
        <v>10</v>
      </c>
      <c r="J3554" s="230" t="s">
        <v>21633</v>
      </c>
      <c r="K3554" s="238" t="s">
        <v>19064</v>
      </c>
      <c r="L3554" s="229" t="s">
        <v>21634</v>
      </c>
      <c r="M3554" s="230"/>
    </row>
    <row r="3555" spans="2:13" ht="15" customHeight="1">
      <c r="B3555" s="228">
        <v>7016</v>
      </c>
      <c r="C3555" s="229" t="s">
        <v>23687</v>
      </c>
      <c r="D3555" s="160" t="s">
        <v>23688</v>
      </c>
      <c r="E3555" s="246" t="s">
        <v>133</v>
      </c>
      <c r="F3555" s="160" t="s">
        <v>134</v>
      </c>
      <c r="G3555" s="229" t="s">
        <v>182</v>
      </c>
      <c r="H3555" s="230">
        <v>5</v>
      </c>
      <c r="I3555" s="230">
        <v>10</v>
      </c>
      <c r="J3555" s="230" t="s">
        <v>21060</v>
      </c>
      <c r="K3555" s="238" t="s">
        <v>19064</v>
      </c>
      <c r="L3555" s="229" t="s">
        <v>23559</v>
      </c>
      <c r="M3555" s="230"/>
    </row>
    <row r="3556" spans="2:13" ht="15" customHeight="1">
      <c r="B3556" s="228">
        <v>6255</v>
      </c>
      <c r="C3556" s="229" t="s">
        <v>23689</v>
      </c>
      <c r="D3556" s="160" t="s">
        <v>23690</v>
      </c>
      <c r="E3556" s="246" t="s">
        <v>133</v>
      </c>
      <c r="F3556" s="160" t="s">
        <v>134</v>
      </c>
      <c r="G3556" s="229" t="s">
        <v>182</v>
      </c>
      <c r="H3556" s="230">
        <v>2</v>
      </c>
      <c r="I3556" s="230">
        <v>6</v>
      </c>
      <c r="J3556" s="230" t="s">
        <v>20745</v>
      </c>
      <c r="K3556" s="238" t="s">
        <v>19064</v>
      </c>
      <c r="L3556" s="229"/>
      <c r="M3556" s="230"/>
    </row>
    <row r="3557" spans="2:13" ht="15" customHeight="1">
      <c r="B3557" s="228">
        <v>6254</v>
      </c>
      <c r="C3557" s="229" t="s">
        <v>23691</v>
      </c>
      <c r="D3557" s="160" t="s">
        <v>23692</v>
      </c>
      <c r="E3557" s="246" t="s">
        <v>133</v>
      </c>
      <c r="F3557" s="160" t="s">
        <v>134</v>
      </c>
      <c r="G3557" s="229" t="s">
        <v>182</v>
      </c>
      <c r="H3557" s="230">
        <v>2</v>
      </c>
      <c r="I3557" s="230">
        <v>6</v>
      </c>
      <c r="J3557" s="230" t="s">
        <v>20745</v>
      </c>
      <c r="K3557" s="238" t="s">
        <v>19064</v>
      </c>
      <c r="L3557" s="229"/>
      <c r="M3557" s="230"/>
    </row>
    <row r="3558" spans="2:13" ht="15" customHeight="1">
      <c r="B3558" s="228">
        <v>6253</v>
      </c>
      <c r="C3558" s="229" t="s">
        <v>23693</v>
      </c>
      <c r="D3558" s="160" t="s">
        <v>23694</v>
      </c>
      <c r="E3558" s="246" t="s">
        <v>133</v>
      </c>
      <c r="F3558" s="160" t="s">
        <v>134</v>
      </c>
      <c r="G3558" s="229" t="s">
        <v>182</v>
      </c>
      <c r="H3558" s="230">
        <v>2</v>
      </c>
      <c r="I3558" s="230">
        <v>14</v>
      </c>
      <c r="J3558" s="230" t="s">
        <v>19566</v>
      </c>
      <c r="K3558" s="238" t="s">
        <v>19064</v>
      </c>
      <c r="L3558" s="229"/>
      <c r="M3558" s="230"/>
    </row>
    <row r="3559" spans="2:13" ht="15" customHeight="1">
      <c r="B3559" s="228">
        <v>6335</v>
      </c>
      <c r="C3559" s="229" t="s">
        <v>23695</v>
      </c>
      <c r="D3559" s="160" t="s">
        <v>23696</v>
      </c>
      <c r="E3559" s="246" t="s">
        <v>133</v>
      </c>
      <c r="F3559" s="160" t="s">
        <v>134</v>
      </c>
      <c r="G3559" s="229" t="s">
        <v>182</v>
      </c>
      <c r="H3559" s="230">
        <v>15</v>
      </c>
      <c r="I3559" s="230">
        <v>50</v>
      </c>
      <c r="J3559" s="230" t="s">
        <v>20474</v>
      </c>
      <c r="K3559" s="238" t="s">
        <v>19064</v>
      </c>
      <c r="L3559" s="229"/>
      <c r="M3559" s="230"/>
    </row>
    <row r="3560" spans="2:13" ht="15" customHeight="1">
      <c r="B3560" s="228">
        <v>6422</v>
      </c>
      <c r="C3560" s="229" t="s">
        <v>23697</v>
      </c>
      <c r="D3560" s="160" t="s">
        <v>23698</v>
      </c>
      <c r="E3560" s="246" t="s">
        <v>133</v>
      </c>
      <c r="F3560" s="160" t="s">
        <v>134</v>
      </c>
      <c r="G3560" s="229" t="s">
        <v>182</v>
      </c>
      <c r="H3560" s="230">
        <v>2</v>
      </c>
      <c r="I3560" s="230">
        <v>6</v>
      </c>
      <c r="J3560" s="230" t="s">
        <v>19555</v>
      </c>
      <c r="K3560" s="238" t="s">
        <v>19064</v>
      </c>
      <c r="L3560" s="229" t="s">
        <v>23699</v>
      </c>
      <c r="M3560" s="230"/>
    </row>
    <row r="3561" spans="2:13" ht="15" customHeight="1">
      <c r="B3561" s="228">
        <v>6440</v>
      </c>
      <c r="C3561" s="229" t="s">
        <v>23700</v>
      </c>
      <c r="D3561" s="160" t="s">
        <v>23701</v>
      </c>
      <c r="E3561" s="246" t="s">
        <v>133</v>
      </c>
      <c r="F3561" s="160" t="s">
        <v>134</v>
      </c>
      <c r="G3561" s="229" t="s">
        <v>182</v>
      </c>
      <c r="H3561" s="230">
        <v>2</v>
      </c>
      <c r="I3561" s="230">
        <v>6</v>
      </c>
      <c r="J3561" s="230" t="s">
        <v>21057</v>
      </c>
      <c r="K3561" s="238" t="s">
        <v>19064</v>
      </c>
      <c r="L3561" s="229" t="s">
        <v>22273</v>
      </c>
      <c r="M3561" s="230"/>
    </row>
    <row r="3562" spans="2:13" ht="15" customHeight="1">
      <c r="B3562" s="228">
        <v>6421</v>
      </c>
      <c r="C3562" s="229" t="s">
        <v>23702</v>
      </c>
      <c r="D3562" s="160" t="s">
        <v>23703</v>
      </c>
      <c r="E3562" s="246" t="s">
        <v>133</v>
      </c>
      <c r="F3562" s="160" t="s">
        <v>134</v>
      </c>
      <c r="G3562" s="229" t="s">
        <v>182</v>
      </c>
      <c r="H3562" s="230">
        <v>1</v>
      </c>
      <c r="I3562" s="230">
        <v>2</v>
      </c>
      <c r="J3562" s="230" t="s">
        <v>23704</v>
      </c>
      <c r="K3562" s="238" t="s">
        <v>19064</v>
      </c>
      <c r="L3562" s="229" t="s">
        <v>23699</v>
      </c>
      <c r="M3562" s="230"/>
    </row>
    <row r="3563" spans="2:13" ht="15" customHeight="1">
      <c r="B3563" s="228">
        <v>6437</v>
      </c>
      <c r="C3563" s="229" t="s">
        <v>23705</v>
      </c>
      <c r="D3563" s="160" t="s">
        <v>23706</v>
      </c>
      <c r="E3563" s="246" t="s">
        <v>133</v>
      </c>
      <c r="F3563" s="160" t="s">
        <v>134</v>
      </c>
      <c r="G3563" s="229" t="s">
        <v>182</v>
      </c>
      <c r="H3563" s="230">
        <v>1</v>
      </c>
      <c r="I3563" s="230">
        <v>2</v>
      </c>
      <c r="J3563" s="230" t="s">
        <v>23562</v>
      </c>
      <c r="K3563" s="238" t="s">
        <v>19064</v>
      </c>
      <c r="L3563" s="229" t="s">
        <v>23699</v>
      </c>
      <c r="M3563" s="230"/>
    </row>
    <row r="3564" spans="2:13" ht="15" customHeight="1">
      <c r="B3564" s="228">
        <v>6439</v>
      </c>
      <c r="C3564" s="229" t="s">
        <v>23707</v>
      </c>
      <c r="D3564" s="160" t="s">
        <v>23708</v>
      </c>
      <c r="E3564" s="246" t="s">
        <v>133</v>
      </c>
      <c r="F3564" s="160" t="s">
        <v>134</v>
      </c>
      <c r="G3564" s="229" t="s">
        <v>182</v>
      </c>
      <c r="H3564" s="230">
        <v>2</v>
      </c>
      <c r="I3564" s="230">
        <v>6</v>
      </c>
      <c r="J3564" s="230" t="s">
        <v>23562</v>
      </c>
      <c r="K3564" s="238" t="s">
        <v>19064</v>
      </c>
      <c r="L3564" s="229" t="s">
        <v>23699</v>
      </c>
      <c r="M3564" s="230"/>
    </row>
    <row r="3565" spans="2:13" ht="15" customHeight="1">
      <c r="B3565" s="228">
        <v>6428</v>
      </c>
      <c r="C3565" s="229" t="s">
        <v>23709</v>
      </c>
      <c r="D3565" s="160" t="s">
        <v>23710</v>
      </c>
      <c r="E3565" s="246" t="s">
        <v>133</v>
      </c>
      <c r="F3565" s="160" t="s">
        <v>134</v>
      </c>
      <c r="G3565" s="229" t="s">
        <v>182</v>
      </c>
      <c r="H3565" s="230">
        <v>2</v>
      </c>
      <c r="I3565" s="230">
        <v>6</v>
      </c>
      <c r="J3565" s="230" t="s">
        <v>19555</v>
      </c>
      <c r="K3565" s="238" t="s">
        <v>19064</v>
      </c>
      <c r="L3565" s="229" t="s">
        <v>23699</v>
      </c>
      <c r="M3565" s="230"/>
    </row>
    <row r="3566" spans="2:13" ht="15" customHeight="1">
      <c r="B3566" s="228"/>
      <c r="C3566" s="229" t="s">
        <v>23711</v>
      </c>
      <c r="D3566" s="160" t="s">
        <v>23712</v>
      </c>
      <c r="E3566" s="246" t="s">
        <v>133</v>
      </c>
      <c r="F3566" s="160" t="s">
        <v>134</v>
      </c>
      <c r="G3566" s="229" t="s">
        <v>182</v>
      </c>
      <c r="H3566" s="230">
        <v>2</v>
      </c>
      <c r="I3566" s="230">
        <v>3</v>
      </c>
      <c r="J3566" s="230"/>
      <c r="K3566" s="238" t="s">
        <v>19064</v>
      </c>
      <c r="L3566" s="229" t="s">
        <v>23059</v>
      </c>
      <c r="M3566" s="230"/>
    </row>
    <row r="3567" spans="2:13" ht="15" customHeight="1">
      <c r="B3567" s="228">
        <v>6680</v>
      </c>
      <c r="C3567" s="229" t="s">
        <v>23713</v>
      </c>
      <c r="D3567" s="160" t="s">
        <v>23714</v>
      </c>
      <c r="E3567" s="246" t="s">
        <v>133</v>
      </c>
      <c r="F3567" s="160" t="s">
        <v>134</v>
      </c>
      <c r="G3567" s="229" t="s">
        <v>182</v>
      </c>
      <c r="H3567" s="230">
        <v>2</v>
      </c>
      <c r="I3567" s="230">
        <v>4</v>
      </c>
      <c r="J3567" s="230" t="s">
        <v>20996</v>
      </c>
      <c r="K3567" s="238" t="s">
        <v>19064</v>
      </c>
      <c r="L3567" s="229" t="s">
        <v>20569</v>
      </c>
      <c r="M3567" s="230"/>
    </row>
    <row r="3568" spans="2:13" ht="15" customHeight="1">
      <c r="B3568" s="228">
        <v>6684</v>
      </c>
      <c r="C3568" s="229" t="s">
        <v>23715</v>
      </c>
      <c r="D3568" s="160" t="s">
        <v>23716</v>
      </c>
      <c r="E3568" s="246" t="s">
        <v>133</v>
      </c>
      <c r="F3568" s="160" t="s">
        <v>134</v>
      </c>
      <c r="G3568" s="229" t="s">
        <v>182</v>
      </c>
      <c r="H3568" s="230">
        <v>1</v>
      </c>
      <c r="I3568" s="230">
        <v>2</v>
      </c>
      <c r="J3568" s="230" t="s">
        <v>20069</v>
      </c>
      <c r="K3568" s="238" t="s">
        <v>19064</v>
      </c>
      <c r="L3568" s="229" t="s">
        <v>20569</v>
      </c>
      <c r="M3568" s="230"/>
    </row>
    <row r="3569" spans="2:13" ht="15" customHeight="1">
      <c r="B3569" s="228">
        <v>6685</v>
      </c>
      <c r="C3569" s="229" t="s">
        <v>23717</v>
      </c>
      <c r="D3569" s="160" t="s">
        <v>23718</v>
      </c>
      <c r="E3569" s="246" t="s">
        <v>133</v>
      </c>
      <c r="F3569" s="160" t="s">
        <v>134</v>
      </c>
      <c r="G3569" s="229" t="s">
        <v>182</v>
      </c>
      <c r="H3569" s="230">
        <v>1</v>
      </c>
      <c r="I3569" s="230">
        <v>2</v>
      </c>
      <c r="J3569" s="230" t="s">
        <v>20189</v>
      </c>
      <c r="K3569" s="238" t="s">
        <v>19064</v>
      </c>
      <c r="L3569" s="229" t="s">
        <v>20569</v>
      </c>
      <c r="M3569" s="230"/>
    </row>
    <row r="3570" spans="2:13" ht="15" customHeight="1">
      <c r="B3570" s="228">
        <v>6683</v>
      </c>
      <c r="C3570" s="229" t="s">
        <v>23719</v>
      </c>
      <c r="D3570" s="160" t="s">
        <v>23720</v>
      </c>
      <c r="E3570" s="246" t="s">
        <v>133</v>
      </c>
      <c r="F3570" s="160" t="s">
        <v>134</v>
      </c>
      <c r="G3570" s="229" t="s">
        <v>182</v>
      </c>
      <c r="H3570" s="230">
        <v>1</v>
      </c>
      <c r="I3570" s="230">
        <v>2</v>
      </c>
      <c r="J3570" s="230" t="s">
        <v>20996</v>
      </c>
      <c r="K3570" s="238" t="s">
        <v>19064</v>
      </c>
      <c r="L3570" s="229" t="s">
        <v>20569</v>
      </c>
      <c r="M3570" s="230"/>
    </row>
    <row r="3571" spans="2:13" ht="15" customHeight="1">
      <c r="B3571" s="228">
        <v>6679</v>
      </c>
      <c r="C3571" s="229" t="s">
        <v>23721</v>
      </c>
      <c r="D3571" s="160" t="s">
        <v>23722</v>
      </c>
      <c r="E3571" s="246" t="s">
        <v>133</v>
      </c>
      <c r="F3571" s="160" t="s">
        <v>134</v>
      </c>
      <c r="G3571" s="229" t="s">
        <v>182</v>
      </c>
      <c r="H3571" s="230">
        <v>2</v>
      </c>
      <c r="I3571" s="230">
        <v>4</v>
      </c>
      <c r="J3571" s="230" t="s">
        <v>23723</v>
      </c>
      <c r="K3571" s="238" t="s">
        <v>19064</v>
      </c>
      <c r="L3571" s="229" t="s">
        <v>20569</v>
      </c>
      <c r="M3571" s="230"/>
    </row>
    <row r="3572" spans="2:13" ht="15" customHeight="1">
      <c r="B3572" s="228"/>
      <c r="C3572" s="229" t="s">
        <v>23724</v>
      </c>
      <c r="D3572" s="160" t="s">
        <v>23725</v>
      </c>
      <c r="E3572" s="246" t="s">
        <v>133</v>
      </c>
      <c r="F3572" s="160" t="s">
        <v>134</v>
      </c>
      <c r="G3572" s="229" t="s">
        <v>182</v>
      </c>
      <c r="H3572" s="230">
        <v>10</v>
      </c>
      <c r="I3572" s="230">
        <v>30</v>
      </c>
      <c r="J3572" s="230"/>
      <c r="K3572" s="238" t="s">
        <v>19064</v>
      </c>
      <c r="L3572" s="229" t="s">
        <v>20912</v>
      </c>
      <c r="M3572" s="230"/>
    </row>
    <row r="3573" spans="2:13" ht="15" customHeight="1">
      <c r="B3573" s="228"/>
      <c r="C3573" s="229" t="s">
        <v>23726</v>
      </c>
      <c r="D3573" s="160" t="s">
        <v>23727</v>
      </c>
      <c r="E3573" s="246" t="s">
        <v>133</v>
      </c>
      <c r="F3573" s="160" t="s">
        <v>134</v>
      </c>
      <c r="G3573" s="229" t="s">
        <v>182</v>
      </c>
      <c r="H3573" s="230">
        <v>10</v>
      </c>
      <c r="I3573" s="230">
        <v>30</v>
      </c>
      <c r="J3573" s="230"/>
      <c r="K3573" s="238" t="s">
        <v>19064</v>
      </c>
      <c r="L3573" s="229" t="s">
        <v>20912</v>
      </c>
      <c r="M3573" s="230"/>
    </row>
    <row r="3574" spans="2:13" ht="15" customHeight="1">
      <c r="B3574" s="228">
        <v>6832</v>
      </c>
      <c r="C3574" s="229" t="s">
        <v>23728</v>
      </c>
      <c r="D3574" s="160" t="s">
        <v>23729</v>
      </c>
      <c r="E3574" s="246" t="s">
        <v>133</v>
      </c>
      <c r="F3574" s="160" t="s">
        <v>134</v>
      </c>
      <c r="G3574" s="229" t="s">
        <v>182</v>
      </c>
      <c r="H3574" s="230">
        <v>1</v>
      </c>
      <c r="I3574" s="230">
        <v>2</v>
      </c>
      <c r="J3574" s="230" t="s">
        <v>23730</v>
      </c>
      <c r="K3574" s="238" t="s">
        <v>19064</v>
      </c>
      <c r="L3574" s="229" t="s">
        <v>20121</v>
      </c>
      <c r="M3574" s="230"/>
    </row>
    <row r="3575" spans="2:13" ht="15" customHeight="1">
      <c r="B3575" s="228">
        <v>7028</v>
      </c>
      <c r="C3575" s="229" t="s">
        <v>23731</v>
      </c>
      <c r="D3575" s="160" t="s">
        <v>23732</v>
      </c>
      <c r="E3575" s="246" t="s">
        <v>133</v>
      </c>
      <c r="F3575" s="160" t="s">
        <v>134</v>
      </c>
      <c r="G3575" s="229" t="s">
        <v>182</v>
      </c>
      <c r="H3575" s="230">
        <v>3</v>
      </c>
      <c r="I3575" s="230">
        <v>9</v>
      </c>
      <c r="J3575" s="230" t="s">
        <v>19580</v>
      </c>
      <c r="K3575" s="238" t="s">
        <v>19064</v>
      </c>
      <c r="L3575" s="229" t="s">
        <v>20912</v>
      </c>
      <c r="M3575" s="230"/>
    </row>
    <row r="3576" spans="2:13" ht="15" customHeight="1">
      <c r="B3576" s="228"/>
      <c r="C3576" s="229" t="s">
        <v>23733</v>
      </c>
      <c r="D3576" s="160" t="s">
        <v>23734</v>
      </c>
      <c r="E3576" s="246" t="s">
        <v>133</v>
      </c>
      <c r="F3576" s="160" t="s">
        <v>134</v>
      </c>
      <c r="G3576" s="229" t="s">
        <v>182</v>
      </c>
      <c r="H3576" s="230">
        <v>1</v>
      </c>
      <c r="I3576" s="230">
        <v>2</v>
      </c>
      <c r="J3576" s="230"/>
      <c r="K3576" s="238" t="s">
        <v>19064</v>
      </c>
      <c r="L3576" s="229" t="s">
        <v>23735</v>
      </c>
      <c r="M3576" s="230"/>
    </row>
    <row r="3577" spans="2:13" ht="15" customHeight="1">
      <c r="B3577" s="228"/>
      <c r="C3577" s="229" t="s">
        <v>23736</v>
      </c>
      <c r="D3577" s="160" t="s">
        <v>23737</v>
      </c>
      <c r="E3577" s="246" t="s">
        <v>133</v>
      </c>
      <c r="F3577" s="160" t="s">
        <v>134</v>
      </c>
      <c r="G3577" s="229" t="s">
        <v>182</v>
      </c>
      <c r="H3577" s="230">
        <v>50</v>
      </c>
      <c r="I3577" s="230">
        <v>340</v>
      </c>
      <c r="J3577" s="230" t="s">
        <v>19066</v>
      </c>
      <c r="K3577" s="238" t="s">
        <v>19064</v>
      </c>
      <c r="L3577" s="229"/>
      <c r="M3577" s="230"/>
    </row>
    <row r="3578" spans="2:13" ht="15" customHeight="1">
      <c r="B3578" s="228"/>
      <c r="C3578" s="229" t="s">
        <v>23738</v>
      </c>
      <c r="D3578" s="160" t="s">
        <v>23739</v>
      </c>
      <c r="E3578" s="246" t="s">
        <v>133</v>
      </c>
      <c r="F3578" s="160" t="s">
        <v>134</v>
      </c>
      <c r="G3578" s="229" t="s">
        <v>182</v>
      </c>
      <c r="H3578" s="230">
        <v>12</v>
      </c>
      <c r="I3578" s="230">
        <v>80</v>
      </c>
      <c r="J3578" s="230" t="s">
        <v>19066</v>
      </c>
      <c r="K3578" s="238" t="s">
        <v>19064</v>
      </c>
      <c r="L3578" s="229"/>
      <c r="M3578" s="230"/>
    </row>
    <row r="3579" spans="2:13" ht="15" customHeight="1">
      <c r="B3579" s="228"/>
      <c r="C3579" s="229" t="s">
        <v>23740</v>
      </c>
      <c r="D3579" s="160" t="s">
        <v>23741</v>
      </c>
      <c r="E3579" s="246" t="s">
        <v>133</v>
      </c>
      <c r="F3579" s="160" t="s">
        <v>134</v>
      </c>
      <c r="G3579" s="229" t="s">
        <v>182</v>
      </c>
      <c r="H3579" s="230">
        <v>12</v>
      </c>
      <c r="I3579" s="230">
        <v>48</v>
      </c>
      <c r="J3579" s="230" t="s">
        <v>19066</v>
      </c>
      <c r="K3579" s="238" t="s">
        <v>19064</v>
      </c>
      <c r="L3579" s="229"/>
      <c r="M3579" s="230"/>
    </row>
    <row r="3580" spans="2:13" ht="15" customHeight="1">
      <c r="B3580" s="228"/>
      <c r="C3580" s="229" t="s">
        <v>23742</v>
      </c>
      <c r="D3580" s="160" t="s">
        <v>23743</v>
      </c>
      <c r="E3580" s="246" t="s">
        <v>133</v>
      </c>
      <c r="F3580" s="160" t="s">
        <v>134</v>
      </c>
      <c r="G3580" s="229" t="s">
        <v>182</v>
      </c>
      <c r="H3580" s="230">
        <v>2</v>
      </c>
      <c r="I3580" s="230">
        <v>20</v>
      </c>
      <c r="J3580" s="230" t="s">
        <v>19066</v>
      </c>
      <c r="K3580" s="238" t="s">
        <v>19064</v>
      </c>
      <c r="L3580" s="229"/>
      <c r="M3580" s="230"/>
    </row>
    <row r="3581" spans="2:13" ht="15" customHeight="1">
      <c r="B3581" s="228"/>
      <c r="C3581" s="229" t="s">
        <v>23744</v>
      </c>
      <c r="D3581" s="160" t="s">
        <v>23745</v>
      </c>
      <c r="E3581" s="246" t="s">
        <v>133</v>
      </c>
      <c r="F3581" s="160" t="s">
        <v>134</v>
      </c>
      <c r="G3581" s="229" t="s">
        <v>182</v>
      </c>
      <c r="H3581" s="230">
        <v>1</v>
      </c>
      <c r="I3581" s="230">
        <v>10</v>
      </c>
      <c r="J3581" s="230" t="s">
        <v>19066</v>
      </c>
      <c r="K3581" s="238" t="s">
        <v>19064</v>
      </c>
      <c r="L3581" s="229"/>
      <c r="M3581" s="230"/>
    </row>
    <row r="3582" spans="2:13" ht="15" customHeight="1">
      <c r="B3582" s="228"/>
      <c r="C3582" s="229" t="s">
        <v>23746</v>
      </c>
      <c r="D3582" s="160" t="s">
        <v>23747</v>
      </c>
      <c r="E3582" s="246" t="s">
        <v>133</v>
      </c>
      <c r="F3582" s="160" t="s">
        <v>134</v>
      </c>
      <c r="G3582" s="229" t="s">
        <v>182</v>
      </c>
      <c r="H3582" s="230">
        <v>2</v>
      </c>
      <c r="I3582" s="230">
        <v>20</v>
      </c>
      <c r="J3582" s="230" t="s">
        <v>19066</v>
      </c>
      <c r="K3582" s="238" t="s">
        <v>19064</v>
      </c>
      <c r="L3582" s="229"/>
      <c r="M3582" s="230"/>
    </row>
    <row r="3583" spans="2:13" ht="15" customHeight="1">
      <c r="B3583" s="228"/>
      <c r="C3583" s="229" t="s">
        <v>23748</v>
      </c>
      <c r="D3583" s="160" t="s">
        <v>23749</v>
      </c>
      <c r="E3583" s="246" t="s">
        <v>133</v>
      </c>
      <c r="F3583" s="160" t="s">
        <v>134</v>
      </c>
      <c r="G3583" s="229" t="s">
        <v>182</v>
      </c>
      <c r="H3583" s="230">
        <v>1</v>
      </c>
      <c r="I3583" s="230">
        <v>2</v>
      </c>
      <c r="J3583" s="230" t="s">
        <v>19066</v>
      </c>
      <c r="K3583" s="238" t="s">
        <v>19064</v>
      </c>
      <c r="L3583" s="229"/>
      <c r="M3583" s="230"/>
    </row>
    <row r="3584" spans="2:13" ht="15" customHeight="1">
      <c r="B3584" s="228"/>
      <c r="C3584" s="229" t="s">
        <v>23750</v>
      </c>
      <c r="D3584" s="160" t="s">
        <v>23751</v>
      </c>
      <c r="E3584" s="246" t="s">
        <v>133</v>
      </c>
      <c r="F3584" s="160" t="s">
        <v>134</v>
      </c>
      <c r="G3584" s="229" t="s">
        <v>182</v>
      </c>
      <c r="H3584" s="230">
        <v>2</v>
      </c>
      <c r="I3584" s="230">
        <v>30</v>
      </c>
      <c r="J3584" s="230" t="s">
        <v>19066</v>
      </c>
      <c r="K3584" s="238" t="s">
        <v>19064</v>
      </c>
      <c r="L3584" s="229"/>
      <c r="M3584" s="230"/>
    </row>
    <row r="3585" spans="2:13" ht="15" customHeight="1">
      <c r="B3585" s="228"/>
      <c r="C3585" s="229" t="s">
        <v>23752</v>
      </c>
      <c r="D3585" s="160" t="s">
        <v>23753</v>
      </c>
      <c r="E3585" s="246" t="s">
        <v>133</v>
      </c>
      <c r="F3585" s="160" t="s">
        <v>134</v>
      </c>
      <c r="G3585" s="229" t="s">
        <v>182</v>
      </c>
      <c r="H3585" s="230">
        <v>10</v>
      </c>
      <c r="I3585" s="230">
        <v>40</v>
      </c>
      <c r="J3585" s="230" t="s">
        <v>19066</v>
      </c>
      <c r="K3585" s="238" t="s">
        <v>19064</v>
      </c>
      <c r="L3585" s="229"/>
      <c r="M3585" s="230"/>
    </row>
    <row r="3586" spans="2:13" ht="15" customHeight="1">
      <c r="B3586" s="228"/>
      <c r="C3586" s="229" t="s">
        <v>23754</v>
      </c>
      <c r="D3586" s="160" t="s">
        <v>23755</v>
      </c>
      <c r="E3586" s="246" t="s">
        <v>133</v>
      </c>
      <c r="F3586" s="160" t="s">
        <v>134</v>
      </c>
      <c r="G3586" s="229" t="s">
        <v>182</v>
      </c>
      <c r="H3586" s="230">
        <v>1</v>
      </c>
      <c r="I3586" s="230">
        <v>4</v>
      </c>
      <c r="J3586" s="230" t="s">
        <v>19066</v>
      </c>
      <c r="K3586" s="238" t="s">
        <v>19064</v>
      </c>
      <c r="L3586" s="229"/>
      <c r="M3586" s="230"/>
    </row>
    <row r="3587" spans="2:13" ht="15" customHeight="1">
      <c r="B3587" s="228"/>
      <c r="C3587" s="229" t="s">
        <v>23756</v>
      </c>
      <c r="D3587" s="160" t="s">
        <v>23757</v>
      </c>
      <c r="E3587" s="246" t="s">
        <v>133</v>
      </c>
      <c r="F3587" s="160" t="s">
        <v>134</v>
      </c>
      <c r="G3587" s="229" t="s">
        <v>182</v>
      </c>
      <c r="H3587" s="230">
        <v>2</v>
      </c>
      <c r="I3587" s="230">
        <v>30</v>
      </c>
      <c r="J3587" s="230" t="s">
        <v>19066</v>
      </c>
      <c r="K3587" s="238" t="s">
        <v>19064</v>
      </c>
      <c r="L3587" s="229"/>
      <c r="M3587" s="230"/>
    </row>
    <row r="3588" spans="2:13" ht="15" customHeight="1">
      <c r="B3588" s="228">
        <v>6518</v>
      </c>
      <c r="C3588" s="229" t="s">
        <v>23758</v>
      </c>
      <c r="D3588" s="160" t="s">
        <v>23759</v>
      </c>
      <c r="E3588" s="246" t="s">
        <v>133</v>
      </c>
      <c r="F3588" s="160" t="s">
        <v>134</v>
      </c>
      <c r="G3588" s="229" t="s">
        <v>182</v>
      </c>
      <c r="H3588" s="230">
        <v>1</v>
      </c>
      <c r="I3588" s="230">
        <v>2</v>
      </c>
      <c r="J3588" s="230" t="s">
        <v>19931</v>
      </c>
      <c r="K3588" s="238" t="s">
        <v>19064</v>
      </c>
      <c r="L3588" s="229" t="s">
        <v>23760</v>
      </c>
      <c r="M3588" s="230"/>
    </row>
    <row r="3589" spans="2:13" ht="15" customHeight="1">
      <c r="B3589" s="228">
        <v>6519</v>
      </c>
      <c r="C3589" s="229" t="s">
        <v>23761</v>
      </c>
      <c r="D3589" s="160" t="s">
        <v>23762</v>
      </c>
      <c r="E3589" s="246" t="s">
        <v>133</v>
      </c>
      <c r="F3589" s="160" t="s">
        <v>134</v>
      </c>
      <c r="G3589" s="229" t="s">
        <v>182</v>
      </c>
      <c r="H3589" s="230">
        <v>1</v>
      </c>
      <c r="I3589" s="230">
        <v>2</v>
      </c>
      <c r="J3589" s="230" t="s">
        <v>19531</v>
      </c>
      <c r="K3589" s="238" t="s">
        <v>19064</v>
      </c>
      <c r="L3589" s="229" t="s">
        <v>23760</v>
      </c>
      <c r="M3589" s="230"/>
    </row>
    <row r="3590" spans="2:13" ht="15" customHeight="1">
      <c r="B3590" s="228">
        <v>6493</v>
      </c>
      <c r="C3590" s="229" t="s">
        <v>23763</v>
      </c>
      <c r="D3590" s="160" t="s">
        <v>23764</v>
      </c>
      <c r="E3590" s="246" t="s">
        <v>133</v>
      </c>
      <c r="F3590" s="160" t="s">
        <v>134</v>
      </c>
      <c r="G3590" s="229" t="s">
        <v>182</v>
      </c>
      <c r="H3590" s="230">
        <v>2</v>
      </c>
      <c r="I3590" s="230">
        <v>4</v>
      </c>
      <c r="J3590" s="230" t="s">
        <v>20874</v>
      </c>
      <c r="K3590" s="238" t="s">
        <v>19064</v>
      </c>
      <c r="L3590" s="229" t="s">
        <v>23765</v>
      </c>
      <c r="M3590" s="230"/>
    </row>
    <row r="3591" spans="2:13" ht="15" customHeight="1">
      <c r="B3591" s="228"/>
      <c r="C3591" s="229" t="s">
        <v>23766</v>
      </c>
      <c r="D3591" s="160" t="s">
        <v>23767</v>
      </c>
      <c r="E3591" s="246" t="s">
        <v>133</v>
      </c>
      <c r="F3591" s="160" t="s">
        <v>134</v>
      </c>
      <c r="G3591" s="229" t="s">
        <v>182</v>
      </c>
      <c r="H3591" s="230">
        <v>10</v>
      </c>
      <c r="I3591" s="230">
        <v>30</v>
      </c>
      <c r="J3591" s="230" t="s">
        <v>19508</v>
      </c>
      <c r="K3591" s="238" t="s">
        <v>19064</v>
      </c>
      <c r="L3591" s="229" t="s">
        <v>23768</v>
      </c>
      <c r="M3591" s="230"/>
    </row>
    <row r="3592" spans="2:13" ht="15" customHeight="1">
      <c r="B3592" s="228"/>
      <c r="C3592" s="229" t="s">
        <v>23769</v>
      </c>
      <c r="D3592" s="160" t="s">
        <v>23770</v>
      </c>
      <c r="E3592" s="246" t="s">
        <v>133</v>
      </c>
      <c r="F3592" s="160" t="s">
        <v>134</v>
      </c>
      <c r="G3592" s="229" t="s">
        <v>182</v>
      </c>
      <c r="H3592" s="230">
        <v>10</v>
      </c>
      <c r="I3592" s="230">
        <v>30</v>
      </c>
      <c r="J3592" s="230" t="s">
        <v>19508</v>
      </c>
      <c r="K3592" s="238" t="s">
        <v>19064</v>
      </c>
      <c r="L3592" s="229" t="s">
        <v>23771</v>
      </c>
      <c r="M3592" s="230"/>
    </row>
    <row r="3593" spans="2:13" ht="15" customHeight="1">
      <c r="B3593" s="228">
        <v>6457</v>
      </c>
      <c r="C3593" s="229" t="s">
        <v>23772</v>
      </c>
      <c r="D3593" s="160" t="s">
        <v>23773</v>
      </c>
      <c r="E3593" s="246" t="s">
        <v>133</v>
      </c>
      <c r="F3593" s="160" t="s">
        <v>134</v>
      </c>
      <c r="G3593" s="229" t="s">
        <v>182</v>
      </c>
      <c r="H3593" s="230">
        <v>5</v>
      </c>
      <c r="I3593" s="230">
        <v>20</v>
      </c>
      <c r="J3593" s="230" t="s">
        <v>19210</v>
      </c>
      <c r="K3593" s="238" t="s">
        <v>19064</v>
      </c>
      <c r="L3593" s="229"/>
      <c r="M3593" s="230"/>
    </row>
    <row r="3594" spans="2:13" ht="15" customHeight="1">
      <c r="B3594" s="228">
        <v>6462</v>
      </c>
      <c r="C3594" s="229" t="s">
        <v>23774</v>
      </c>
      <c r="D3594" s="160" t="s">
        <v>23775</v>
      </c>
      <c r="E3594" s="246" t="s">
        <v>133</v>
      </c>
      <c r="F3594" s="160" t="s">
        <v>134</v>
      </c>
      <c r="G3594" s="229" t="s">
        <v>182</v>
      </c>
      <c r="H3594" s="230">
        <v>2</v>
      </c>
      <c r="I3594" s="230">
        <v>4</v>
      </c>
      <c r="J3594" s="230" t="s">
        <v>19763</v>
      </c>
      <c r="K3594" s="238" t="s">
        <v>19064</v>
      </c>
      <c r="L3594" s="229"/>
      <c r="M3594" s="230"/>
    </row>
    <row r="3595" spans="2:13" ht="15" customHeight="1">
      <c r="B3595" s="228">
        <v>6458</v>
      </c>
      <c r="C3595" s="229" t="s">
        <v>23776</v>
      </c>
      <c r="D3595" s="160" t="s">
        <v>23777</v>
      </c>
      <c r="E3595" s="246" t="s">
        <v>133</v>
      </c>
      <c r="F3595" s="160" t="s">
        <v>134</v>
      </c>
      <c r="G3595" s="229" t="s">
        <v>182</v>
      </c>
      <c r="H3595" s="230">
        <v>2</v>
      </c>
      <c r="I3595" s="230">
        <v>4</v>
      </c>
      <c r="J3595" s="230" t="s">
        <v>19931</v>
      </c>
      <c r="K3595" s="238" t="s">
        <v>19064</v>
      </c>
      <c r="L3595" s="229"/>
      <c r="M3595" s="230"/>
    </row>
    <row r="3596" spans="2:13" ht="15" customHeight="1">
      <c r="B3596" s="228">
        <v>6459</v>
      </c>
      <c r="C3596" s="229" t="s">
        <v>23778</v>
      </c>
      <c r="D3596" s="160" t="s">
        <v>23779</v>
      </c>
      <c r="E3596" s="246" t="s">
        <v>133</v>
      </c>
      <c r="F3596" s="160" t="s">
        <v>134</v>
      </c>
      <c r="G3596" s="229" t="s">
        <v>182</v>
      </c>
      <c r="H3596" s="230">
        <v>2</v>
      </c>
      <c r="I3596" s="230">
        <v>4</v>
      </c>
      <c r="J3596" s="230" t="s">
        <v>19931</v>
      </c>
      <c r="K3596" s="238" t="s">
        <v>19064</v>
      </c>
      <c r="L3596" s="229"/>
      <c r="M3596" s="230"/>
    </row>
    <row r="3597" spans="2:13" ht="15" customHeight="1">
      <c r="B3597" s="228">
        <v>6495</v>
      </c>
      <c r="C3597" s="229" t="s">
        <v>23780</v>
      </c>
      <c r="D3597" s="160" t="s">
        <v>23781</v>
      </c>
      <c r="E3597" s="246" t="s">
        <v>133</v>
      </c>
      <c r="F3597" s="160" t="s">
        <v>134</v>
      </c>
      <c r="G3597" s="229" t="s">
        <v>182</v>
      </c>
      <c r="H3597" s="230">
        <v>2</v>
      </c>
      <c r="I3597" s="230">
        <v>4</v>
      </c>
      <c r="J3597" s="230" t="s">
        <v>19878</v>
      </c>
      <c r="K3597" s="238" t="s">
        <v>19064</v>
      </c>
      <c r="L3597" s="229" t="s">
        <v>20906</v>
      </c>
      <c r="M3597" s="230"/>
    </row>
    <row r="3598" spans="2:13" ht="15" customHeight="1">
      <c r="B3598" s="228">
        <v>6568</v>
      </c>
      <c r="C3598" s="229" t="s">
        <v>23782</v>
      </c>
      <c r="D3598" s="160" t="s">
        <v>23783</v>
      </c>
      <c r="E3598" s="246" t="s">
        <v>133</v>
      </c>
      <c r="F3598" s="160" t="s">
        <v>134</v>
      </c>
      <c r="G3598" s="229" t="s">
        <v>182</v>
      </c>
      <c r="H3598" s="230">
        <v>2</v>
      </c>
      <c r="I3598" s="230">
        <v>4</v>
      </c>
      <c r="J3598" s="230" t="s">
        <v>21783</v>
      </c>
      <c r="K3598" s="238" t="s">
        <v>19064</v>
      </c>
      <c r="L3598" s="229" t="s">
        <v>22588</v>
      </c>
      <c r="M3598" s="230"/>
    </row>
    <row r="3599" spans="2:13" ht="15" customHeight="1">
      <c r="B3599" s="228">
        <v>6570</v>
      </c>
      <c r="C3599" s="229" t="s">
        <v>23784</v>
      </c>
      <c r="D3599" s="160" t="s">
        <v>23785</v>
      </c>
      <c r="E3599" s="246" t="s">
        <v>133</v>
      </c>
      <c r="F3599" s="160" t="s">
        <v>134</v>
      </c>
      <c r="G3599" s="229" t="s">
        <v>182</v>
      </c>
      <c r="H3599" s="230">
        <v>2</v>
      </c>
      <c r="I3599" s="230">
        <v>4</v>
      </c>
      <c r="J3599" s="230" t="s">
        <v>20474</v>
      </c>
      <c r="K3599" s="238" t="s">
        <v>19064</v>
      </c>
      <c r="L3599" s="229" t="s">
        <v>22588</v>
      </c>
      <c r="M3599" s="230"/>
    </row>
    <row r="3600" spans="2:13" ht="15" customHeight="1">
      <c r="B3600" s="228">
        <v>6569</v>
      </c>
      <c r="C3600" s="229" t="s">
        <v>23786</v>
      </c>
      <c r="D3600" s="160" t="s">
        <v>23787</v>
      </c>
      <c r="E3600" s="246" t="s">
        <v>133</v>
      </c>
      <c r="F3600" s="160" t="s">
        <v>134</v>
      </c>
      <c r="G3600" s="229" t="s">
        <v>182</v>
      </c>
      <c r="H3600" s="230">
        <v>2</v>
      </c>
      <c r="I3600" s="230">
        <v>4</v>
      </c>
      <c r="J3600" s="230" t="s">
        <v>20474</v>
      </c>
      <c r="K3600" s="238" t="s">
        <v>19064</v>
      </c>
      <c r="L3600" s="229" t="s">
        <v>22588</v>
      </c>
      <c r="M3600" s="230"/>
    </row>
    <row r="3601" spans="2:13" ht="15" customHeight="1">
      <c r="B3601" s="228">
        <v>6456</v>
      </c>
      <c r="C3601" s="229" t="s">
        <v>23788</v>
      </c>
      <c r="D3601" s="160" t="s">
        <v>23789</v>
      </c>
      <c r="E3601" s="246" t="s">
        <v>133</v>
      </c>
      <c r="F3601" s="160" t="s">
        <v>134</v>
      </c>
      <c r="G3601" s="229" t="s">
        <v>182</v>
      </c>
      <c r="H3601" s="230">
        <v>2</v>
      </c>
      <c r="I3601" s="230">
        <v>5</v>
      </c>
      <c r="J3601" s="230" t="s">
        <v>19580</v>
      </c>
      <c r="K3601" s="238" t="s">
        <v>19064</v>
      </c>
      <c r="L3601" s="229" t="s">
        <v>23790</v>
      </c>
      <c r="M3601" s="230"/>
    </row>
    <row r="3602" spans="2:13" ht="15" customHeight="1">
      <c r="B3602" s="228"/>
      <c r="C3602" s="229" t="s">
        <v>23791</v>
      </c>
      <c r="D3602" s="160" t="s">
        <v>23792</v>
      </c>
      <c r="E3602" s="246" t="s">
        <v>133</v>
      </c>
      <c r="F3602" s="160" t="s">
        <v>134</v>
      </c>
      <c r="G3602" s="229" t="s">
        <v>182</v>
      </c>
      <c r="H3602" s="230">
        <v>2</v>
      </c>
      <c r="I3602" s="230">
        <v>24</v>
      </c>
      <c r="J3602" s="230">
        <v>9</v>
      </c>
      <c r="K3602" s="238" t="s">
        <v>19064</v>
      </c>
      <c r="L3602" s="229"/>
      <c r="M3602" s="230"/>
    </row>
    <row r="3603" spans="2:13" ht="15" customHeight="1">
      <c r="B3603" s="228">
        <v>6524</v>
      </c>
      <c r="C3603" s="229" t="s">
        <v>23793</v>
      </c>
      <c r="D3603" s="160" t="s">
        <v>23794</v>
      </c>
      <c r="E3603" s="246" t="s">
        <v>133</v>
      </c>
      <c r="F3603" s="160" t="s">
        <v>134</v>
      </c>
      <c r="G3603" s="229" t="s">
        <v>182</v>
      </c>
      <c r="H3603" s="230">
        <v>10</v>
      </c>
      <c r="I3603" s="230">
        <v>40</v>
      </c>
      <c r="J3603" s="230" t="s">
        <v>19346</v>
      </c>
      <c r="K3603" s="238" t="s">
        <v>19064</v>
      </c>
      <c r="L3603" s="229" t="s">
        <v>23795</v>
      </c>
      <c r="M3603" s="230"/>
    </row>
    <row r="3604" spans="2:13" ht="15" customHeight="1">
      <c r="B3604" s="228">
        <v>6525</v>
      </c>
      <c r="C3604" s="229" t="s">
        <v>23796</v>
      </c>
      <c r="D3604" s="160" t="s">
        <v>23797</v>
      </c>
      <c r="E3604" s="246" t="s">
        <v>133</v>
      </c>
      <c r="F3604" s="160" t="s">
        <v>134</v>
      </c>
      <c r="G3604" s="229" t="s">
        <v>182</v>
      </c>
      <c r="H3604" s="230">
        <v>5</v>
      </c>
      <c r="I3604" s="230">
        <v>15</v>
      </c>
      <c r="J3604" s="230" t="s">
        <v>19346</v>
      </c>
      <c r="K3604" s="238" t="s">
        <v>19064</v>
      </c>
      <c r="L3604" s="229" t="s">
        <v>23795</v>
      </c>
      <c r="M3604" s="230"/>
    </row>
    <row r="3605" spans="2:13" ht="15" customHeight="1">
      <c r="B3605" s="228">
        <v>6532</v>
      </c>
      <c r="C3605" s="229" t="s">
        <v>23798</v>
      </c>
      <c r="D3605" s="160" t="s">
        <v>23799</v>
      </c>
      <c r="E3605" s="246" t="s">
        <v>133</v>
      </c>
      <c r="F3605" s="160" t="s">
        <v>134</v>
      </c>
      <c r="G3605" s="229" t="s">
        <v>182</v>
      </c>
      <c r="H3605" s="230">
        <v>2</v>
      </c>
      <c r="I3605" s="230">
        <v>6</v>
      </c>
      <c r="J3605" s="230" t="s">
        <v>19336</v>
      </c>
      <c r="K3605" s="238" t="s">
        <v>19064</v>
      </c>
      <c r="L3605" s="229"/>
      <c r="M3605" s="230"/>
    </row>
    <row r="3606" spans="2:13" ht="15" customHeight="1">
      <c r="B3606" s="228">
        <v>6956</v>
      </c>
      <c r="C3606" s="229" t="s">
        <v>23800</v>
      </c>
      <c r="D3606" s="160" t="s">
        <v>23801</v>
      </c>
      <c r="E3606" s="246" t="s">
        <v>133</v>
      </c>
      <c r="F3606" s="160" t="s">
        <v>134</v>
      </c>
      <c r="G3606" s="229" t="s">
        <v>182</v>
      </c>
      <c r="H3606" s="230">
        <v>2</v>
      </c>
      <c r="I3606" s="230">
        <v>6</v>
      </c>
      <c r="J3606" s="230" t="s">
        <v>19597</v>
      </c>
      <c r="K3606" s="238" t="s">
        <v>19064</v>
      </c>
      <c r="L3606" s="229"/>
      <c r="M3606" s="230"/>
    </row>
    <row r="3607" spans="2:13" ht="15" customHeight="1">
      <c r="B3607" s="228"/>
      <c r="C3607" s="229" t="s">
        <v>23802</v>
      </c>
      <c r="D3607" s="160" t="s">
        <v>23803</v>
      </c>
      <c r="E3607" s="246" t="s">
        <v>133</v>
      </c>
      <c r="F3607" s="160" t="s">
        <v>134</v>
      </c>
      <c r="G3607" s="229" t="s">
        <v>182</v>
      </c>
      <c r="H3607" s="230">
        <v>3</v>
      </c>
      <c r="I3607" s="230">
        <v>9</v>
      </c>
      <c r="J3607" s="230"/>
      <c r="K3607" s="238" t="s">
        <v>19064</v>
      </c>
      <c r="L3607" s="229"/>
      <c r="M3607" s="230"/>
    </row>
    <row r="3608" spans="2:13" ht="15" customHeight="1">
      <c r="B3608" s="228">
        <v>7116</v>
      </c>
      <c r="C3608" s="229" t="s">
        <v>23804</v>
      </c>
      <c r="D3608" s="160" t="s">
        <v>23805</v>
      </c>
      <c r="E3608" s="246" t="s">
        <v>133</v>
      </c>
      <c r="F3608" s="160" t="s">
        <v>134</v>
      </c>
      <c r="G3608" s="229" t="s">
        <v>182</v>
      </c>
      <c r="H3608" s="230">
        <v>1</v>
      </c>
      <c r="I3608" s="230">
        <v>3</v>
      </c>
      <c r="J3608" s="230" t="s">
        <v>21931</v>
      </c>
      <c r="K3608" s="238" t="s">
        <v>19064</v>
      </c>
      <c r="L3608" s="229" t="s">
        <v>21932</v>
      </c>
      <c r="M3608" s="230"/>
    </row>
    <row r="3609" spans="2:13" ht="15" customHeight="1">
      <c r="B3609" s="228">
        <v>6548</v>
      </c>
      <c r="C3609" s="229" t="s">
        <v>23806</v>
      </c>
      <c r="D3609" s="160" t="s">
        <v>23807</v>
      </c>
      <c r="E3609" s="246" t="s">
        <v>133</v>
      </c>
      <c r="F3609" s="160" t="s">
        <v>134</v>
      </c>
      <c r="G3609" s="229" t="s">
        <v>182</v>
      </c>
      <c r="H3609" s="230">
        <v>6</v>
      </c>
      <c r="I3609" s="230">
        <v>20</v>
      </c>
      <c r="J3609" s="230" t="s">
        <v>20525</v>
      </c>
      <c r="K3609" s="238" t="s">
        <v>19064</v>
      </c>
      <c r="L3609" s="229"/>
      <c r="M3609" s="230"/>
    </row>
    <row r="3610" spans="2:13" ht="15" customHeight="1">
      <c r="B3610" s="228">
        <v>6547</v>
      </c>
      <c r="C3610" s="229" t="s">
        <v>23808</v>
      </c>
      <c r="D3610" s="160" t="s">
        <v>23809</v>
      </c>
      <c r="E3610" s="246" t="s">
        <v>133</v>
      </c>
      <c r="F3610" s="160" t="s">
        <v>134</v>
      </c>
      <c r="G3610" s="229" t="s">
        <v>182</v>
      </c>
      <c r="H3610" s="230">
        <v>6</v>
      </c>
      <c r="I3610" s="230">
        <v>20</v>
      </c>
      <c r="J3610" s="230" t="s">
        <v>20525</v>
      </c>
      <c r="K3610" s="238" t="s">
        <v>19064</v>
      </c>
      <c r="L3610" s="229"/>
      <c r="M3610" s="230"/>
    </row>
    <row r="3611" spans="2:13" ht="15" customHeight="1">
      <c r="B3611" s="228"/>
      <c r="C3611" s="229" t="s">
        <v>23810</v>
      </c>
      <c r="D3611" s="160" t="s">
        <v>23811</v>
      </c>
      <c r="E3611" s="246" t="s">
        <v>133</v>
      </c>
      <c r="F3611" s="160" t="s">
        <v>134</v>
      </c>
      <c r="G3611" s="229" t="s">
        <v>182</v>
      </c>
      <c r="H3611" s="230">
        <v>2</v>
      </c>
      <c r="I3611" s="230">
        <v>6</v>
      </c>
      <c r="J3611" s="230"/>
      <c r="K3611" s="238" t="s">
        <v>19064</v>
      </c>
      <c r="L3611" s="229"/>
      <c r="M3611" s="230"/>
    </row>
    <row r="3612" spans="2:13" ht="15" customHeight="1">
      <c r="B3612" s="228">
        <v>6541</v>
      </c>
      <c r="C3612" s="229" t="s">
        <v>23812</v>
      </c>
      <c r="D3612" s="160" t="s">
        <v>23813</v>
      </c>
      <c r="E3612" s="246" t="s">
        <v>133</v>
      </c>
      <c r="F3612" s="160" t="s">
        <v>134</v>
      </c>
      <c r="G3612" s="229" t="s">
        <v>182</v>
      </c>
      <c r="H3612" s="230">
        <v>2</v>
      </c>
      <c r="I3612" s="230">
        <v>8</v>
      </c>
      <c r="J3612" s="230" t="s">
        <v>19597</v>
      </c>
      <c r="K3612" s="238" t="s">
        <v>19064</v>
      </c>
      <c r="L3612" s="229"/>
      <c r="M3612" s="230"/>
    </row>
    <row r="3613" spans="2:13" ht="15" customHeight="1">
      <c r="B3613" s="228"/>
      <c r="C3613" s="229" t="s">
        <v>23814</v>
      </c>
      <c r="D3613" s="160" t="s">
        <v>23815</v>
      </c>
      <c r="E3613" s="246" t="s">
        <v>133</v>
      </c>
      <c r="F3613" s="160" t="s">
        <v>134</v>
      </c>
      <c r="G3613" s="229" t="s">
        <v>182</v>
      </c>
      <c r="H3613" s="230">
        <v>1</v>
      </c>
      <c r="I3613" s="230">
        <v>2</v>
      </c>
      <c r="J3613" s="230" t="s">
        <v>21450</v>
      </c>
      <c r="K3613" s="238" t="s">
        <v>19064</v>
      </c>
      <c r="L3613" s="229" t="s">
        <v>23816</v>
      </c>
      <c r="M3613" s="230"/>
    </row>
    <row r="3614" spans="2:13" ht="15" customHeight="1">
      <c r="B3614" s="228"/>
      <c r="C3614" s="229" t="s">
        <v>23817</v>
      </c>
      <c r="D3614" s="160" t="s">
        <v>23818</v>
      </c>
      <c r="E3614" s="246" t="s">
        <v>133</v>
      </c>
      <c r="F3614" s="160" t="s">
        <v>134</v>
      </c>
      <c r="G3614" s="229" t="s">
        <v>182</v>
      </c>
      <c r="H3614" s="230">
        <v>1</v>
      </c>
      <c r="I3614" s="230">
        <v>2</v>
      </c>
      <c r="J3614" s="230" t="s">
        <v>19532</v>
      </c>
      <c r="K3614" s="238" t="s">
        <v>19064</v>
      </c>
      <c r="L3614" s="229" t="s">
        <v>23819</v>
      </c>
      <c r="M3614" s="230"/>
    </row>
    <row r="3615" spans="2:13" ht="15" customHeight="1">
      <c r="B3615" s="228"/>
      <c r="C3615" s="229" t="s">
        <v>23820</v>
      </c>
      <c r="D3615" s="160" t="s">
        <v>23821</v>
      </c>
      <c r="E3615" s="246" t="s">
        <v>133</v>
      </c>
      <c r="F3615" s="160" t="s">
        <v>134</v>
      </c>
      <c r="G3615" s="229" t="s">
        <v>182</v>
      </c>
      <c r="H3615" s="230">
        <v>2</v>
      </c>
      <c r="I3615" s="230">
        <v>6</v>
      </c>
      <c r="J3615" s="230" t="s">
        <v>19531</v>
      </c>
      <c r="K3615" s="238" t="s">
        <v>19064</v>
      </c>
      <c r="L3615" s="229"/>
      <c r="M3615" s="230"/>
    </row>
    <row r="3616" spans="2:13" ht="15" customHeight="1">
      <c r="B3616" s="228"/>
      <c r="C3616" s="229" t="s">
        <v>23822</v>
      </c>
      <c r="D3616" s="160" t="s">
        <v>23823</v>
      </c>
      <c r="E3616" s="246" t="s">
        <v>133</v>
      </c>
      <c r="F3616" s="160" t="s">
        <v>134</v>
      </c>
      <c r="G3616" s="229" t="s">
        <v>182</v>
      </c>
      <c r="H3616" s="230">
        <v>1</v>
      </c>
      <c r="I3616" s="230">
        <v>3</v>
      </c>
      <c r="J3616" s="230" t="s">
        <v>19066</v>
      </c>
      <c r="K3616" s="238" t="s">
        <v>19064</v>
      </c>
      <c r="L3616" s="229"/>
      <c r="M3616" s="230"/>
    </row>
    <row r="3617" spans="2:13" ht="15" customHeight="1">
      <c r="B3617" s="228"/>
      <c r="C3617" s="229" t="s">
        <v>23824</v>
      </c>
      <c r="D3617" s="160" t="s">
        <v>23825</v>
      </c>
      <c r="E3617" s="246" t="s">
        <v>133</v>
      </c>
      <c r="F3617" s="160" t="s">
        <v>134</v>
      </c>
      <c r="G3617" s="229" t="s">
        <v>182</v>
      </c>
      <c r="H3617" s="230">
        <v>1</v>
      </c>
      <c r="I3617" s="230">
        <v>2</v>
      </c>
      <c r="J3617" s="230" t="s">
        <v>19066</v>
      </c>
      <c r="K3617" s="238" t="s">
        <v>19064</v>
      </c>
      <c r="L3617" s="229"/>
      <c r="M3617" s="230"/>
    </row>
    <row r="3618" spans="2:13" ht="15" customHeight="1">
      <c r="B3618" s="228"/>
      <c r="C3618" s="229" t="s">
        <v>23826</v>
      </c>
      <c r="D3618" s="160" t="s">
        <v>23827</v>
      </c>
      <c r="E3618" s="246" t="s">
        <v>133</v>
      </c>
      <c r="F3618" s="160" t="s">
        <v>134</v>
      </c>
      <c r="G3618" s="229" t="s">
        <v>182</v>
      </c>
      <c r="H3618" s="230">
        <v>1</v>
      </c>
      <c r="I3618" s="230">
        <v>2</v>
      </c>
      <c r="J3618" s="230" t="s">
        <v>19066</v>
      </c>
      <c r="K3618" s="238" t="s">
        <v>19064</v>
      </c>
      <c r="L3618" s="229"/>
      <c r="M3618" s="230"/>
    </row>
    <row r="3619" spans="2:13" ht="15" customHeight="1">
      <c r="B3619" s="228"/>
      <c r="C3619" s="229" t="s">
        <v>23828</v>
      </c>
      <c r="D3619" s="160" t="s">
        <v>23829</v>
      </c>
      <c r="E3619" s="246" t="s">
        <v>133</v>
      </c>
      <c r="F3619" s="160" t="s">
        <v>134</v>
      </c>
      <c r="G3619" s="229" t="s">
        <v>182</v>
      </c>
      <c r="H3619" s="230">
        <v>1</v>
      </c>
      <c r="I3619" s="230">
        <v>2</v>
      </c>
      <c r="J3619" s="230" t="s">
        <v>19066</v>
      </c>
      <c r="K3619" s="238" t="s">
        <v>19064</v>
      </c>
      <c r="L3619" s="229"/>
      <c r="M3619" s="230"/>
    </row>
    <row r="3620" spans="2:13" ht="15" customHeight="1">
      <c r="B3620" s="228"/>
      <c r="C3620" s="229" t="s">
        <v>23830</v>
      </c>
      <c r="D3620" s="160" t="s">
        <v>23831</v>
      </c>
      <c r="E3620" s="246" t="s">
        <v>133</v>
      </c>
      <c r="F3620" s="160" t="s">
        <v>134</v>
      </c>
      <c r="G3620" s="229" t="s">
        <v>182</v>
      </c>
      <c r="H3620" s="230">
        <v>5</v>
      </c>
      <c r="I3620" s="230">
        <v>20</v>
      </c>
      <c r="J3620" s="230" t="s">
        <v>19714</v>
      </c>
      <c r="K3620" s="238" t="s">
        <v>19064</v>
      </c>
      <c r="L3620" s="229"/>
      <c r="M3620" s="230"/>
    </row>
    <row r="3621" spans="2:13" ht="15" customHeight="1">
      <c r="B3621" s="228">
        <v>6855</v>
      </c>
      <c r="C3621" s="229" t="s">
        <v>23832</v>
      </c>
      <c r="D3621" s="160" t="s">
        <v>23833</v>
      </c>
      <c r="E3621" s="246" t="s">
        <v>133</v>
      </c>
      <c r="F3621" s="160" t="s">
        <v>134</v>
      </c>
      <c r="G3621" s="229" t="s">
        <v>182</v>
      </c>
      <c r="H3621" s="230">
        <v>1</v>
      </c>
      <c r="I3621" s="230">
        <v>2</v>
      </c>
      <c r="J3621" s="230" t="s">
        <v>19318</v>
      </c>
      <c r="K3621" s="238" t="s">
        <v>19064</v>
      </c>
      <c r="L3621" s="229" t="s">
        <v>23834</v>
      </c>
      <c r="M3621" s="230"/>
    </row>
    <row r="3622" spans="2:13" ht="15" customHeight="1">
      <c r="B3622" s="228">
        <v>6839</v>
      </c>
      <c r="C3622" s="229" t="s">
        <v>23835</v>
      </c>
      <c r="D3622" s="160" t="s">
        <v>23836</v>
      </c>
      <c r="E3622" s="246" t="s">
        <v>133</v>
      </c>
      <c r="F3622" s="160" t="s">
        <v>134</v>
      </c>
      <c r="G3622" s="229" t="s">
        <v>182</v>
      </c>
      <c r="H3622" s="230">
        <v>1</v>
      </c>
      <c r="I3622" s="230">
        <v>2</v>
      </c>
      <c r="J3622" s="230" t="s">
        <v>19318</v>
      </c>
      <c r="K3622" s="238" t="s">
        <v>19064</v>
      </c>
      <c r="L3622" s="229" t="s">
        <v>23834</v>
      </c>
      <c r="M3622" s="230"/>
    </row>
    <row r="3623" spans="2:13" ht="15" customHeight="1">
      <c r="B3623" s="228"/>
      <c r="C3623" s="229" t="s">
        <v>23837</v>
      </c>
      <c r="D3623" s="160" t="s">
        <v>23838</v>
      </c>
      <c r="E3623" s="246" t="s">
        <v>133</v>
      </c>
      <c r="F3623" s="160" t="s">
        <v>134</v>
      </c>
      <c r="G3623" s="229" t="s">
        <v>182</v>
      </c>
      <c r="H3623" s="230">
        <v>1</v>
      </c>
      <c r="I3623" s="230">
        <v>3</v>
      </c>
      <c r="J3623" s="230"/>
      <c r="K3623" s="238" t="s">
        <v>19064</v>
      </c>
      <c r="L3623" s="229" t="s">
        <v>23839</v>
      </c>
      <c r="M3623" s="230"/>
    </row>
    <row r="3624" spans="2:13" ht="15" customHeight="1">
      <c r="B3624" s="228"/>
      <c r="C3624" s="229" t="s">
        <v>23840</v>
      </c>
      <c r="D3624" s="160" t="s">
        <v>23841</v>
      </c>
      <c r="E3624" s="246" t="s">
        <v>133</v>
      </c>
      <c r="F3624" s="160" t="s">
        <v>134</v>
      </c>
      <c r="G3624" s="229" t="s">
        <v>182</v>
      </c>
      <c r="H3624" s="230">
        <v>1</v>
      </c>
      <c r="I3624" s="230">
        <v>3</v>
      </c>
      <c r="J3624" s="230"/>
      <c r="K3624" s="238" t="s">
        <v>19064</v>
      </c>
      <c r="L3624" s="229" t="s">
        <v>23839</v>
      </c>
      <c r="M3624" s="230"/>
    </row>
    <row r="3625" spans="2:13" ht="15" customHeight="1">
      <c r="B3625" s="228">
        <v>6689</v>
      </c>
      <c r="C3625" s="229" t="s">
        <v>23842</v>
      </c>
      <c r="D3625" s="160" t="s">
        <v>23843</v>
      </c>
      <c r="E3625" s="246" t="s">
        <v>133</v>
      </c>
      <c r="F3625" s="160" t="s">
        <v>134</v>
      </c>
      <c r="G3625" s="229" t="s">
        <v>182</v>
      </c>
      <c r="H3625" s="230">
        <v>1</v>
      </c>
      <c r="I3625" s="230">
        <v>3</v>
      </c>
      <c r="J3625" s="230" t="s">
        <v>20996</v>
      </c>
      <c r="K3625" s="238" t="s">
        <v>19064</v>
      </c>
      <c r="L3625" s="229" t="s">
        <v>20569</v>
      </c>
      <c r="M3625" s="230"/>
    </row>
    <row r="3626" spans="2:13" ht="15" customHeight="1">
      <c r="B3626" s="228">
        <v>6690</v>
      </c>
      <c r="C3626" s="229" t="s">
        <v>23844</v>
      </c>
      <c r="D3626" s="160" t="s">
        <v>23845</v>
      </c>
      <c r="E3626" s="246" t="s">
        <v>133</v>
      </c>
      <c r="F3626" s="160" t="s">
        <v>134</v>
      </c>
      <c r="G3626" s="229" t="s">
        <v>182</v>
      </c>
      <c r="H3626" s="230">
        <v>1</v>
      </c>
      <c r="I3626" s="230">
        <v>3</v>
      </c>
      <c r="J3626" s="230" t="s">
        <v>20996</v>
      </c>
      <c r="K3626" s="238" t="s">
        <v>19064</v>
      </c>
      <c r="L3626" s="229" t="s">
        <v>20569</v>
      </c>
      <c r="M3626" s="230"/>
    </row>
    <row r="3627" spans="2:13" ht="15" customHeight="1">
      <c r="B3627" s="228">
        <v>6691</v>
      </c>
      <c r="C3627" s="229" t="s">
        <v>23846</v>
      </c>
      <c r="D3627" s="160" t="s">
        <v>23847</v>
      </c>
      <c r="E3627" s="246" t="s">
        <v>133</v>
      </c>
      <c r="F3627" s="160" t="s">
        <v>134</v>
      </c>
      <c r="G3627" s="229" t="s">
        <v>182</v>
      </c>
      <c r="H3627" s="230">
        <v>1</v>
      </c>
      <c r="I3627" s="230">
        <v>3</v>
      </c>
      <c r="J3627" s="230" t="s">
        <v>20996</v>
      </c>
      <c r="K3627" s="238" t="s">
        <v>19064</v>
      </c>
      <c r="L3627" s="229" t="s">
        <v>20569</v>
      </c>
      <c r="M3627" s="230"/>
    </row>
    <row r="3628" spans="2:13" ht="15" customHeight="1">
      <c r="B3628" s="228">
        <v>6692</v>
      </c>
      <c r="C3628" s="229" t="s">
        <v>23848</v>
      </c>
      <c r="D3628" s="160" t="s">
        <v>23849</v>
      </c>
      <c r="E3628" s="246" t="s">
        <v>133</v>
      </c>
      <c r="F3628" s="160" t="s">
        <v>134</v>
      </c>
      <c r="G3628" s="229" t="s">
        <v>182</v>
      </c>
      <c r="H3628" s="230">
        <v>1</v>
      </c>
      <c r="I3628" s="230">
        <v>3</v>
      </c>
      <c r="J3628" s="230" t="s">
        <v>20996</v>
      </c>
      <c r="K3628" s="238" t="s">
        <v>19064</v>
      </c>
      <c r="L3628" s="229" t="s">
        <v>20569</v>
      </c>
      <c r="M3628" s="230"/>
    </row>
    <row r="3629" spans="2:13" ht="15" customHeight="1">
      <c r="B3629" s="228">
        <v>6693</v>
      </c>
      <c r="C3629" s="229" t="s">
        <v>23850</v>
      </c>
      <c r="D3629" s="160" t="s">
        <v>23851</v>
      </c>
      <c r="E3629" s="246" t="s">
        <v>133</v>
      </c>
      <c r="F3629" s="160" t="s">
        <v>134</v>
      </c>
      <c r="G3629" s="229" t="s">
        <v>182</v>
      </c>
      <c r="H3629" s="230">
        <v>1</v>
      </c>
      <c r="I3629" s="230">
        <v>3</v>
      </c>
      <c r="J3629" s="230" t="s">
        <v>20996</v>
      </c>
      <c r="K3629" s="238" t="s">
        <v>19064</v>
      </c>
      <c r="L3629" s="229" t="s">
        <v>20569</v>
      </c>
      <c r="M3629" s="230"/>
    </row>
    <row r="3630" spans="2:13" ht="15" customHeight="1">
      <c r="B3630" s="228">
        <v>6694</v>
      </c>
      <c r="C3630" s="229" t="s">
        <v>23852</v>
      </c>
      <c r="D3630" s="160" t="s">
        <v>23853</v>
      </c>
      <c r="E3630" s="246" t="s">
        <v>133</v>
      </c>
      <c r="F3630" s="160" t="s">
        <v>134</v>
      </c>
      <c r="G3630" s="229" t="s">
        <v>182</v>
      </c>
      <c r="H3630" s="230">
        <v>1</v>
      </c>
      <c r="I3630" s="230">
        <v>3</v>
      </c>
      <c r="J3630" s="230" t="s">
        <v>20996</v>
      </c>
      <c r="K3630" s="238" t="s">
        <v>19064</v>
      </c>
      <c r="L3630" s="229" t="s">
        <v>20569</v>
      </c>
      <c r="M3630" s="230"/>
    </row>
    <row r="3631" spans="2:13" ht="15" customHeight="1">
      <c r="B3631" s="228">
        <v>6695</v>
      </c>
      <c r="C3631" s="229" t="s">
        <v>23854</v>
      </c>
      <c r="D3631" s="160" t="s">
        <v>23855</v>
      </c>
      <c r="E3631" s="246" t="s">
        <v>133</v>
      </c>
      <c r="F3631" s="160" t="s">
        <v>134</v>
      </c>
      <c r="G3631" s="229" t="s">
        <v>182</v>
      </c>
      <c r="H3631" s="230">
        <v>1</v>
      </c>
      <c r="I3631" s="230">
        <v>3</v>
      </c>
      <c r="J3631" s="230" t="s">
        <v>20996</v>
      </c>
      <c r="K3631" s="238" t="s">
        <v>19064</v>
      </c>
      <c r="L3631" s="229" t="s">
        <v>20569</v>
      </c>
      <c r="M3631" s="230"/>
    </row>
    <row r="3632" spans="2:13" ht="15" customHeight="1">
      <c r="B3632" s="228">
        <v>6696</v>
      </c>
      <c r="C3632" s="229" t="s">
        <v>23856</v>
      </c>
      <c r="D3632" s="160" t="s">
        <v>23857</v>
      </c>
      <c r="E3632" s="246" t="s">
        <v>133</v>
      </c>
      <c r="F3632" s="160" t="s">
        <v>134</v>
      </c>
      <c r="G3632" s="229" t="s">
        <v>182</v>
      </c>
      <c r="H3632" s="230">
        <v>1</v>
      </c>
      <c r="I3632" s="230">
        <v>3</v>
      </c>
      <c r="J3632" s="230" t="s">
        <v>20996</v>
      </c>
      <c r="K3632" s="238" t="s">
        <v>19064</v>
      </c>
      <c r="L3632" s="229" t="s">
        <v>20569</v>
      </c>
      <c r="M3632" s="230"/>
    </row>
    <row r="3633" spans="2:13" ht="15" customHeight="1">
      <c r="B3633" s="228">
        <v>6697</v>
      </c>
      <c r="C3633" s="229" t="s">
        <v>23858</v>
      </c>
      <c r="D3633" s="160" t="s">
        <v>23859</v>
      </c>
      <c r="E3633" s="246" t="s">
        <v>133</v>
      </c>
      <c r="F3633" s="160" t="s">
        <v>134</v>
      </c>
      <c r="G3633" s="229" t="s">
        <v>182</v>
      </c>
      <c r="H3633" s="230">
        <v>1</v>
      </c>
      <c r="I3633" s="230">
        <v>3</v>
      </c>
      <c r="J3633" s="230" t="s">
        <v>20996</v>
      </c>
      <c r="K3633" s="238" t="s">
        <v>19064</v>
      </c>
      <c r="L3633" s="229" t="s">
        <v>20569</v>
      </c>
      <c r="M3633" s="230"/>
    </row>
    <row r="3634" spans="2:13" ht="15" customHeight="1">
      <c r="B3634" s="228">
        <v>6581</v>
      </c>
      <c r="C3634" s="229" t="s">
        <v>23860</v>
      </c>
      <c r="D3634" s="160" t="s">
        <v>23861</v>
      </c>
      <c r="E3634" s="246" t="s">
        <v>133</v>
      </c>
      <c r="F3634" s="160" t="s">
        <v>134</v>
      </c>
      <c r="G3634" s="229" t="s">
        <v>182</v>
      </c>
      <c r="H3634" s="230">
        <v>6</v>
      </c>
      <c r="I3634" s="230">
        <v>14</v>
      </c>
      <c r="J3634" s="230" t="s">
        <v>20745</v>
      </c>
      <c r="K3634" s="238" t="s">
        <v>19064</v>
      </c>
      <c r="L3634" s="229"/>
      <c r="M3634" s="230"/>
    </row>
    <row r="3635" spans="2:13" ht="15" customHeight="1">
      <c r="B3635" s="228"/>
      <c r="C3635" s="229" t="s">
        <v>23862</v>
      </c>
      <c r="D3635" s="160" t="s">
        <v>23863</v>
      </c>
      <c r="E3635" s="246" t="s">
        <v>133</v>
      </c>
      <c r="F3635" s="160" t="s">
        <v>134</v>
      </c>
      <c r="G3635" s="229" t="s">
        <v>182</v>
      </c>
      <c r="H3635" s="230">
        <v>1</v>
      </c>
      <c r="I3635" s="230">
        <v>2</v>
      </c>
      <c r="J3635" s="230"/>
      <c r="K3635" s="238" t="s">
        <v>19064</v>
      </c>
      <c r="L3635" s="229" t="s">
        <v>19529</v>
      </c>
      <c r="M3635" s="230" t="s">
        <v>23864</v>
      </c>
    </row>
    <row r="3636" spans="2:13" ht="15" customHeight="1">
      <c r="B3636" s="228"/>
      <c r="C3636" s="229" t="s">
        <v>23865</v>
      </c>
      <c r="D3636" s="160" t="s">
        <v>23866</v>
      </c>
      <c r="E3636" s="246" t="s">
        <v>133</v>
      </c>
      <c r="F3636" s="160" t="s">
        <v>134</v>
      </c>
      <c r="G3636" s="229" t="s">
        <v>182</v>
      </c>
      <c r="H3636" s="230">
        <v>1</v>
      </c>
      <c r="I3636" s="230">
        <v>2</v>
      </c>
      <c r="J3636" s="230"/>
      <c r="K3636" s="238" t="s">
        <v>19064</v>
      </c>
      <c r="L3636" s="229" t="s">
        <v>19529</v>
      </c>
      <c r="M3636" s="230"/>
    </row>
    <row r="3637" spans="2:13" ht="15" customHeight="1">
      <c r="B3637" s="228"/>
      <c r="C3637" s="229" t="s">
        <v>23867</v>
      </c>
      <c r="D3637" s="160" t="s">
        <v>23868</v>
      </c>
      <c r="E3637" s="246" t="s">
        <v>133</v>
      </c>
      <c r="F3637" s="160" t="s">
        <v>134</v>
      </c>
      <c r="G3637" s="229" t="s">
        <v>182</v>
      </c>
      <c r="H3637" s="230">
        <v>1</v>
      </c>
      <c r="I3637" s="230">
        <v>2</v>
      </c>
      <c r="J3637" s="230"/>
      <c r="K3637" s="238" t="s">
        <v>19064</v>
      </c>
      <c r="L3637" s="229" t="s">
        <v>19529</v>
      </c>
      <c r="M3637" s="230" t="s">
        <v>23864</v>
      </c>
    </row>
    <row r="3638" spans="2:13" ht="15" customHeight="1">
      <c r="B3638" s="228"/>
      <c r="C3638" s="229" t="s">
        <v>23869</v>
      </c>
      <c r="D3638" s="160" t="s">
        <v>23870</v>
      </c>
      <c r="E3638" s="246" t="s">
        <v>133</v>
      </c>
      <c r="F3638" s="160" t="s">
        <v>134</v>
      </c>
      <c r="G3638" s="229" t="s">
        <v>182</v>
      </c>
      <c r="H3638" s="230">
        <v>1</v>
      </c>
      <c r="I3638" s="230">
        <v>2</v>
      </c>
      <c r="J3638" s="230"/>
      <c r="K3638" s="238" t="s">
        <v>19064</v>
      </c>
      <c r="L3638" s="229" t="s">
        <v>19529</v>
      </c>
      <c r="M3638" s="230" t="s">
        <v>23864</v>
      </c>
    </row>
    <row r="3639" spans="2:13" ht="15" customHeight="1">
      <c r="B3639" s="228"/>
      <c r="C3639" s="229" t="s">
        <v>23871</v>
      </c>
      <c r="D3639" s="160" t="s">
        <v>23872</v>
      </c>
      <c r="E3639" s="246" t="s">
        <v>133</v>
      </c>
      <c r="F3639" s="160" t="s">
        <v>134</v>
      </c>
      <c r="G3639" s="229" t="s">
        <v>182</v>
      </c>
      <c r="H3639" s="230">
        <v>1</v>
      </c>
      <c r="I3639" s="230">
        <v>2</v>
      </c>
      <c r="J3639" s="230"/>
      <c r="K3639" s="238" t="s">
        <v>19064</v>
      </c>
      <c r="L3639" s="229" t="s">
        <v>19529</v>
      </c>
      <c r="M3639" s="230" t="s">
        <v>23864</v>
      </c>
    </row>
    <row r="3640" spans="2:13" ht="15" customHeight="1">
      <c r="B3640" s="228">
        <v>6732</v>
      </c>
      <c r="C3640" s="229" t="s">
        <v>23873</v>
      </c>
      <c r="D3640" s="160" t="s">
        <v>23874</v>
      </c>
      <c r="E3640" s="246" t="s">
        <v>133</v>
      </c>
      <c r="F3640" s="160" t="s">
        <v>134</v>
      </c>
      <c r="G3640" s="229" t="s">
        <v>182</v>
      </c>
      <c r="H3640" s="230">
        <v>1</v>
      </c>
      <c r="I3640" s="230">
        <v>2</v>
      </c>
      <c r="J3640" s="230" t="s">
        <v>19847</v>
      </c>
      <c r="K3640" s="238" t="s">
        <v>19064</v>
      </c>
      <c r="L3640" s="229"/>
      <c r="M3640" s="230"/>
    </row>
    <row r="3641" spans="2:13" ht="15" customHeight="1">
      <c r="B3641" s="228">
        <v>6731</v>
      </c>
      <c r="C3641" s="229" t="s">
        <v>23875</v>
      </c>
      <c r="D3641" s="160" t="s">
        <v>23876</v>
      </c>
      <c r="E3641" s="246" t="s">
        <v>133</v>
      </c>
      <c r="F3641" s="160" t="s">
        <v>134</v>
      </c>
      <c r="G3641" s="229" t="s">
        <v>182</v>
      </c>
      <c r="H3641" s="230">
        <v>1</v>
      </c>
      <c r="I3641" s="230">
        <v>2</v>
      </c>
      <c r="J3641" s="230" t="s">
        <v>19847</v>
      </c>
      <c r="K3641" s="238" t="s">
        <v>19064</v>
      </c>
      <c r="L3641" s="229"/>
      <c r="M3641" s="230"/>
    </row>
    <row r="3642" spans="2:13" ht="15" customHeight="1">
      <c r="B3642" s="228">
        <v>6775</v>
      </c>
      <c r="C3642" s="229" t="s">
        <v>23877</v>
      </c>
      <c r="D3642" s="160" t="s">
        <v>23878</v>
      </c>
      <c r="E3642" s="246" t="s">
        <v>133</v>
      </c>
      <c r="F3642" s="160" t="s">
        <v>134</v>
      </c>
      <c r="G3642" s="229" t="s">
        <v>182</v>
      </c>
      <c r="H3642" s="230">
        <v>5</v>
      </c>
      <c r="I3642" s="230">
        <v>15</v>
      </c>
      <c r="J3642" s="230" t="s">
        <v>23879</v>
      </c>
      <c r="K3642" s="238" t="s">
        <v>19064</v>
      </c>
      <c r="L3642" s="229"/>
      <c r="M3642" s="230"/>
    </row>
    <row r="3643" spans="2:13" ht="15" customHeight="1">
      <c r="B3643" s="228">
        <v>6773</v>
      </c>
      <c r="C3643" s="229" t="s">
        <v>23880</v>
      </c>
      <c r="D3643" s="160" t="s">
        <v>23881</v>
      </c>
      <c r="E3643" s="246" t="s">
        <v>133</v>
      </c>
      <c r="F3643" s="160" t="s">
        <v>134</v>
      </c>
      <c r="G3643" s="229" t="s">
        <v>182</v>
      </c>
      <c r="H3643" s="230">
        <v>5</v>
      </c>
      <c r="I3643" s="230">
        <v>15</v>
      </c>
      <c r="J3643" s="230" t="s">
        <v>23879</v>
      </c>
      <c r="K3643" s="238" t="s">
        <v>19064</v>
      </c>
      <c r="L3643" s="229"/>
      <c r="M3643" s="230"/>
    </row>
    <row r="3644" spans="2:13" ht="15" customHeight="1">
      <c r="B3644" s="228">
        <v>6774</v>
      </c>
      <c r="C3644" s="229" t="s">
        <v>23882</v>
      </c>
      <c r="D3644" s="160" t="s">
        <v>23883</v>
      </c>
      <c r="E3644" s="246" t="s">
        <v>133</v>
      </c>
      <c r="F3644" s="160" t="s">
        <v>134</v>
      </c>
      <c r="G3644" s="229" t="s">
        <v>182</v>
      </c>
      <c r="H3644" s="230">
        <v>5</v>
      </c>
      <c r="I3644" s="230">
        <v>15</v>
      </c>
      <c r="J3644" s="230" t="s">
        <v>23879</v>
      </c>
      <c r="K3644" s="238" t="s">
        <v>19064</v>
      </c>
      <c r="L3644" s="229"/>
      <c r="M3644" s="230"/>
    </row>
    <row r="3645" spans="2:13" ht="15" customHeight="1">
      <c r="B3645" s="228">
        <v>6776</v>
      </c>
      <c r="C3645" s="229" t="s">
        <v>23884</v>
      </c>
      <c r="D3645" s="160" t="s">
        <v>23885</v>
      </c>
      <c r="E3645" s="246" t="s">
        <v>133</v>
      </c>
      <c r="F3645" s="160" t="s">
        <v>134</v>
      </c>
      <c r="G3645" s="229" t="s">
        <v>182</v>
      </c>
      <c r="H3645" s="230">
        <v>5</v>
      </c>
      <c r="I3645" s="230">
        <v>15</v>
      </c>
      <c r="J3645" s="230" t="s">
        <v>23879</v>
      </c>
      <c r="K3645" s="238" t="s">
        <v>19064</v>
      </c>
      <c r="L3645" s="229"/>
      <c r="M3645" s="230"/>
    </row>
    <row r="3646" spans="2:13" ht="15" customHeight="1">
      <c r="B3646" s="228">
        <v>6766</v>
      </c>
      <c r="C3646" s="229" t="s">
        <v>23886</v>
      </c>
      <c r="D3646" s="160" t="s">
        <v>23887</v>
      </c>
      <c r="E3646" s="246" t="s">
        <v>133</v>
      </c>
      <c r="F3646" s="160" t="s">
        <v>134</v>
      </c>
      <c r="G3646" s="229" t="s">
        <v>182</v>
      </c>
      <c r="H3646" s="230">
        <v>2</v>
      </c>
      <c r="I3646" s="230">
        <v>6</v>
      </c>
      <c r="J3646" s="230" t="s">
        <v>19188</v>
      </c>
      <c r="K3646" s="238" t="s">
        <v>19064</v>
      </c>
      <c r="L3646" s="229"/>
      <c r="M3646" s="230"/>
    </row>
    <row r="3647" spans="2:13" ht="15" customHeight="1">
      <c r="B3647" s="228">
        <v>6720</v>
      </c>
      <c r="C3647" s="229" t="s">
        <v>23888</v>
      </c>
      <c r="D3647" s="160" t="s">
        <v>23889</v>
      </c>
      <c r="E3647" s="246" t="s">
        <v>133</v>
      </c>
      <c r="F3647" s="160" t="s">
        <v>134</v>
      </c>
      <c r="G3647" s="229" t="s">
        <v>182</v>
      </c>
      <c r="H3647" s="230">
        <v>2</v>
      </c>
      <c r="I3647" s="230">
        <v>4</v>
      </c>
      <c r="J3647" s="230" t="s">
        <v>19336</v>
      </c>
      <c r="K3647" s="238" t="s">
        <v>19064</v>
      </c>
      <c r="L3647" s="229" t="s">
        <v>21786</v>
      </c>
      <c r="M3647" s="229" t="s">
        <v>23890</v>
      </c>
    </row>
    <row r="3648" spans="2:13" ht="15" customHeight="1">
      <c r="B3648" s="228">
        <v>6760</v>
      </c>
      <c r="C3648" s="229" t="s">
        <v>23891</v>
      </c>
      <c r="D3648" s="160" t="s">
        <v>23892</v>
      </c>
      <c r="E3648" s="246" t="s">
        <v>133</v>
      </c>
      <c r="F3648" s="160" t="s">
        <v>134</v>
      </c>
      <c r="G3648" s="229" t="s">
        <v>182</v>
      </c>
      <c r="H3648" s="230">
        <v>15</v>
      </c>
      <c r="I3648" s="230">
        <v>50</v>
      </c>
      <c r="J3648" s="230" t="s">
        <v>20705</v>
      </c>
      <c r="K3648" s="238" t="s">
        <v>19064</v>
      </c>
      <c r="L3648" s="229" t="s">
        <v>19452</v>
      </c>
      <c r="M3648" s="230"/>
    </row>
    <row r="3649" spans="2:13" ht="15" customHeight="1">
      <c r="B3649" s="228">
        <v>6759</v>
      </c>
      <c r="C3649" s="229" t="s">
        <v>23893</v>
      </c>
      <c r="D3649" s="160" t="s">
        <v>23894</v>
      </c>
      <c r="E3649" s="246" t="s">
        <v>133</v>
      </c>
      <c r="F3649" s="160" t="s">
        <v>134</v>
      </c>
      <c r="G3649" s="229" t="s">
        <v>182</v>
      </c>
      <c r="H3649" s="230">
        <v>15</v>
      </c>
      <c r="I3649" s="230">
        <v>50</v>
      </c>
      <c r="J3649" s="230" t="s">
        <v>20705</v>
      </c>
      <c r="K3649" s="238" t="s">
        <v>19064</v>
      </c>
      <c r="L3649" s="229" t="s">
        <v>19452</v>
      </c>
      <c r="M3649" s="230"/>
    </row>
    <row r="3650" spans="2:13" ht="15" customHeight="1">
      <c r="B3650" s="228">
        <v>6660</v>
      </c>
      <c r="C3650" s="229" t="s">
        <v>23895</v>
      </c>
      <c r="D3650" s="160" t="s">
        <v>23896</v>
      </c>
      <c r="E3650" s="246" t="s">
        <v>133</v>
      </c>
      <c r="F3650" s="160" t="s">
        <v>134</v>
      </c>
      <c r="G3650" s="229" t="s">
        <v>182</v>
      </c>
      <c r="H3650" s="230">
        <v>5</v>
      </c>
      <c r="I3650" s="230">
        <v>10</v>
      </c>
      <c r="J3650" s="230" t="s">
        <v>20710</v>
      </c>
      <c r="K3650" s="238" t="s">
        <v>19064</v>
      </c>
      <c r="L3650" s="229"/>
      <c r="M3650" s="230"/>
    </row>
    <row r="3651" spans="2:13" ht="15" customHeight="1">
      <c r="B3651" s="228">
        <v>6661</v>
      </c>
      <c r="C3651" s="229" t="s">
        <v>23897</v>
      </c>
      <c r="D3651" s="160" t="s">
        <v>23898</v>
      </c>
      <c r="E3651" s="246" t="s">
        <v>133</v>
      </c>
      <c r="F3651" s="160" t="s">
        <v>134</v>
      </c>
      <c r="G3651" s="229" t="s">
        <v>182</v>
      </c>
      <c r="H3651" s="230">
        <v>5</v>
      </c>
      <c r="I3651" s="230">
        <v>10</v>
      </c>
      <c r="J3651" s="230" t="s">
        <v>20710</v>
      </c>
      <c r="K3651" s="238" t="s">
        <v>19064</v>
      </c>
      <c r="L3651" s="229"/>
      <c r="M3651" s="230"/>
    </row>
    <row r="3652" spans="2:13" ht="15" customHeight="1">
      <c r="B3652" s="228">
        <v>6662</v>
      </c>
      <c r="C3652" s="229" t="s">
        <v>23899</v>
      </c>
      <c r="D3652" s="160" t="s">
        <v>23900</v>
      </c>
      <c r="E3652" s="246" t="s">
        <v>133</v>
      </c>
      <c r="F3652" s="160" t="s">
        <v>134</v>
      </c>
      <c r="G3652" s="229" t="s">
        <v>182</v>
      </c>
      <c r="H3652" s="230">
        <v>5</v>
      </c>
      <c r="I3652" s="230">
        <v>10</v>
      </c>
      <c r="J3652" s="230" t="s">
        <v>20710</v>
      </c>
      <c r="K3652" s="238" t="s">
        <v>19064</v>
      </c>
      <c r="L3652" s="229"/>
      <c r="M3652" s="230"/>
    </row>
    <row r="3653" spans="2:13" ht="15" customHeight="1">
      <c r="B3653" s="228"/>
      <c r="C3653" s="229" t="s">
        <v>23901</v>
      </c>
      <c r="D3653" s="160" t="s">
        <v>23902</v>
      </c>
      <c r="E3653" s="246" t="s">
        <v>133</v>
      </c>
      <c r="F3653" s="160" t="s">
        <v>134</v>
      </c>
      <c r="G3653" s="229" t="s">
        <v>182</v>
      </c>
      <c r="H3653" s="230">
        <v>3</v>
      </c>
      <c r="I3653" s="230">
        <v>6</v>
      </c>
      <c r="J3653" s="230"/>
      <c r="K3653" s="238" t="s">
        <v>19064</v>
      </c>
      <c r="L3653" s="229"/>
      <c r="M3653" s="230"/>
    </row>
    <row r="3654" spans="2:13" ht="15" customHeight="1">
      <c r="B3654" s="228"/>
      <c r="C3654" s="229" t="s">
        <v>23903</v>
      </c>
      <c r="D3654" s="160" t="s">
        <v>23904</v>
      </c>
      <c r="E3654" s="246" t="s">
        <v>133</v>
      </c>
      <c r="F3654" s="160" t="s">
        <v>134</v>
      </c>
      <c r="G3654" s="229" t="s">
        <v>182</v>
      </c>
      <c r="H3654" s="230">
        <v>3</v>
      </c>
      <c r="I3654" s="230">
        <v>6</v>
      </c>
      <c r="J3654" s="230"/>
      <c r="K3654" s="238" t="s">
        <v>19064</v>
      </c>
      <c r="L3654" s="229"/>
      <c r="M3654" s="230"/>
    </row>
    <row r="3655" spans="2:13" ht="15" customHeight="1">
      <c r="B3655" s="228">
        <v>6770</v>
      </c>
      <c r="C3655" s="229" t="s">
        <v>23905</v>
      </c>
      <c r="D3655" s="160" t="s">
        <v>23906</v>
      </c>
      <c r="E3655" s="246" t="s">
        <v>133</v>
      </c>
      <c r="F3655" s="160" t="s">
        <v>134</v>
      </c>
      <c r="G3655" s="229" t="s">
        <v>182</v>
      </c>
      <c r="H3655" s="230">
        <v>2</v>
      </c>
      <c r="I3655" s="230">
        <v>4</v>
      </c>
      <c r="J3655" s="230" t="s">
        <v>19318</v>
      </c>
      <c r="K3655" s="238" t="s">
        <v>19064</v>
      </c>
      <c r="L3655" s="229" t="s">
        <v>19206</v>
      </c>
      <c r="M3655" s="230"/>
    </row>
    <row r="3656" spans="2:13" ht="15" customHeight="1">
      <c r="B3656" s="228">
        <v>6771</v>
      </c>
      <c r="C3656" s="229" t="s">
        <v>23907</v>
      </c>
      <c r="D3656" s="160" t="s">
        <v>23908</v>
      </c>
      <c r="E3656" s="246" t="s">
        <v>133</v>
      </c>
      <c r="F3656" s="160" t="s">
        <v>134</v>
      </c>
      <c r="G3656" s="229" t="s">
        <v>182</v>
      </c>
      <c r="H3656" s="230">
        <v>2</v>
      </c>
      <c r="I3656" s="230">
        <v>4</v>
      </c>
      <c r="J3656" s="230" t="s">
        <v>19318</v>
      </c>
      <c r="K3656" s="238" t="s">
        <v>19064</v>
      </c>
      <c r="L3656" s="229" t="s">
        <v>19206</v>
      </c>
      <c r="M3656" s="230"/>
    </row>
    <row r="3657" spans="2:13" ht="15" customHeight="1">
      <c r="B3657" s="228"/>
      <c r="C3657" s="229" t="s">
        <v>23909</v>
      </c>
      <c r="D3657" s="160" t="s">
        <v>23910</v>
      </c>
      <c r="E3657" s="246" t="s">
        <v>133</v>
      </c>
      <c r="F3657" s="160" t="s">
        <v>134</v>
      </c>
      <c r="G3657" s="229" t="s">
        <v>182</v>
      </c>
      <c r="H3657" s="230">
        <v>2</v>
      </c>
      <c r="I3657" s="230">
        <v>4</v>
      </c>
      <c r="J3657" s="230" t="s">
        <v>22653</v>
      </c>
      <c r="K3657" s="238" t="s">
        <v>19064</v>
      </c>
      <c r="L3657" s="229"/>
      <c r="M3657" s="230"/>
    </row>
    <row r="3658" spans="2:13" ht="15" customHeight="1">
      <c r="B3658" s="228"/>
      <c r="C3658" s="229" t="s">
        <v>23911</v>
      </c>
      <c r="D3658" s="160" t="s">
        <v>23912</v>
      </c>
      <c r="E3658" s="246" t="s">
        <v>133</v>
      </c>
      <c r="F3658" s="160" t="s">
        <v>134</v>
      </c>
      <c r="G3658" s="229" t="s">
        <v>182</v>
      </c>
      <c r="H3658" s="230">
        <v>2</v>
      </c>
      <c r="I3658" s="230">
        <v>4</v>
      </c>
      <c r="J3658" s="230" t="s">
        <v>22653</v>
      </c>
      <c r="K3658" s="238" t="s">
        <v>19064</v>
      </c>
      <c r="L3658" s="229"/>
      <c r="M3658" s="230"/>
    </row>
    <row r="3659" spans="2:13" ht="15" customHeight="1">
      <c r="B3659" s="228"/>
      <c r="C3659" s="229" t="s">
        <v>23913</v>
      </c>
      <c r="D3659" s="160" t="s">
        <v>23914</v>
      </c>
      <c r="E3659" s="246" t="s">
        <v>133</v>
      </c>
      <c r="F3659" s="160" t="s">
        <v>134</v>
      </c>
      <c r="G3659" s="229" t="s">
        <v>182</v>
      </c>
      <c r="H3659" s="230">
        <v>2</v>
      </c>
      <c r="I3659" s="230">
        <v>4</v>
      </c>
      <c r="J3659" s="230" t="s">
        <v>22653</v>
      </c>
      <c r="K3659" s="238" t="s">
        <v>19064</v>
      </c>
      <c r="L3659" s="229"/>
      <c r="M3659" s="230"/>
    </row>
    <row r="3660" spans="2:13" ht="15" customHeight="1">
      <c r="B3660" s="228"/>
      <c r="C3660" s="229" t="s">
        <v>23915</v>
      </c>
      <c r="D3660" s="160" t="s">
        <v>23916</v>
      </c>
      <c r="E3660" s="246" t="s">
        <v>133</v>
      </c>
      <c r="F3660" s="160" t="s">
        <v>134</v>
      </c>
      <c r="G3660" s="229" t="s">
        <v>182</v>
      </c>
      <c r="H3660" s="230">
        <v>2</v>
      </c>
      <c r="I3660" s="230">
        <v>4</v>
      </c>
      <c r="J3660" s="230" t="s">
        <v>22653</v>
      </c>
      <c r="K3660" s="238" t="s">
        <v>19064</v>
      </c>
      <c r="L3660" s="229"/>
      <c r="M3660" s="230"/>
    </row>
    <row r="3661" spans="2:13" ht="15" customHeight="1">
      <c r="B3661" s="228">
        <v>7072</v>
      </c>
      <c r="C3661" s="229" t="s">
        <v>23917</v>
      </c>
      <c r="D3661" s="160" t="s">
        <v>23918</v>
      </c>
      <c r="E3661" s="246" t="s">
        <v>133</v>
      </c>
      <c r="F3661" s="160" t="s">
        <v>134</v>
      </c>
      <c r="G3661" s="229" t="s">
        <v>182</v>
      </c>
      <c r="H3661" s="230">
        <v>2</v>
      </c>
      <c r="I3661" s="230">
        <v>4</v>
      </c>
      <c r="J3661" s="230" t="s">
        <v>21902</v>
      </c>
      <c r="K3661" s="238" t="s">
        <v>19064</v>
      </c>
      <c r="L3661" s="229"/>
      <c r="M3661" s="230"/>
    </row>
    <row r="3662" spans="2:13" ht="15" customHeight="1">
      <c r="B3662" s="228">
        <v>6727</v>
      </c>
      <c r="C3662" s="229" t="s">
        <v>23919</v>
      </c>
      <c r="D3662" s="160" t="s">
        <v>23920</v>
      </c>
      <c r="E3662" s="246" t="s">
        <v>133</v>
      </c>
      <c r="F3662" s="160" t="s">
        <v>134</v>
      </c>
      <c r="G3662" s="229" t="s">
        <v>182</v>
      </c>
      <c r="H3662" s="230">
        <v>5</v>
      </c>
      <c r="I3662" s="230">
        <v>15</v>
      </c>
      <c r="J3662" s="230" t="s">
        <v>19099</v>
      </c>
      <c r="K3662" s="238" t="s">
        <v>19064</v>
      </c>
      <c r="L3662" s="229"/>
      <c r="M3662" s="230"/>
    </row>
    <row r="3663" spans="2:13" ht="15" customHeight="1">
      <c r="B3663" s="228">
        <v>6996</v>
      </c>
      <c r="C3663" s="229" t="s">
        <v>23921</v>
      </c>
      <c r="D3663" s="160" t="s">
        <v>23922</v>
      </c>
      <c r="E3663" s="246" t="s">
        <v>133</v>
      </c>
      <c r="F3663" s="160" t="s">
        <v>134</v>
      </c>
      <c r="G3663" s="229" t="s">
        <v>182</v>
      </c>
      <c r="H3663" s="230">
        <v>4</v>
      </c>
      <c r="I3663" s="230">
        <v>12</v>
      </c>
      <c r="J3663" s="230" t="s">
        <v>20027</v>
      </c>
      <c r="K3663" s="238" t="s">
        <v>19064</v>
      </c>
      <c r="L3663" s="229" t="s">
        <v>20906</v>
      </c>
      <c r="M3663" s="230"/>
    </row>
    <row r="3664" spans="2:13" ht="15" customHeight="1">
      <c r="B3664" s="228">
        <v>6994</v>
      </c>
      <c r="C3664" s="229" t="s">
        <v>23923</v>
      </c>
      <c r="D3664" s="160" t="s">
        <v>23924</v>
      </c>
      <c r="E3664" s="246" t="s">
        <v>133</v>
      </c>
      <c r="F3664" s="160" t="s">
        <v>134</v>
      </c>
      <c r="G3664" s="229" t="s">
        <v>182</v>
      </c>
      <c r="H3664" s="230">
        <v>4</v>
      </c>
      <c r="I3664" s="230">
        <v>12</v>
      </c>
      <c r="J3664" s="230" t="s">
        <v>23925</v>
      </c>
      <c r="K3664" s="238" t="s">
        <v>19064</v>
      </c>
      <c r="L3664" s="229" t="s">
        <v>20906</v>
      </c>
      <c r="M3664" s="230"/>
    </row>
    <row r="3665" spans="2:13" ht="15" customHeight="1">
      <c r="B3665" s="228"/>
      <c r="C3665" s="229" t="s">
        <v>23926</v>
      </c>
      <c r="D3665" s="160" t="s">
        <v>23927</v>
      </c>
      <c r="E3665" s="246" t="s">
        <v>133</v>
      </c>
      <c r="F3665" s="160" t="s">
        <v>134</v>
      </c>
      <c r="G3665" s="229" t="s">
        <v>182</v>
      </c>
      <c r="H3665" s="230">
        <v>4</v>
      </c>
      <c r="I3665" s="230">
        <v>12</v>
      </c>
      <c r="J3665" s="230"/>
      <c r="K3665" s="238" t="s">
        <v>19064</v>
      </c>
      <c r="L3665" s="229" t="s">
        <v>20906</v>
      </c>
      <c r="M3665" s="230"/>
    </row>
    <row r="3666" spans="2:13" ht="15" customHeight="1">
      <c r="B3666" s="228">
        <v>6993</v>
      </c>
      <c r="C3666" s="229" t="s">
        <v>23928</v>
      </c>
      <c r="D3666" s="160" t="s">
        <v>23929</v>
      </c>
      <c r="E3666" s="246" t="s">
        <v>133</v>
      </c>
      <c r="F3666" s="160" t="s">
        <v>134</v>
      </c>
      <c r="G3666" s="229" t="s">
        <v>182</v>
      </c>
      <c r="H3666" s="230">
        <v>4</v>
      </c>
      <c r="I3666" s="230">
        <v>12</v>
      </c>
      <c r="J3666" s="230" t="s">
        <v>23925</v>
      </c>
      <c r="K3666" s="238" t="s">
        <v>19064</v>
      </c>
      <c r="L3666" s="229" t="s">
        <v>20906</v>
      </c>
      <c r="M3666" s="230"/>
    </row>
    <row r="3667" spans="2:13" ht="15" customHeight="1">
      <c r="B3667" s="228"/>
      <c r="C3667" s="229" t="s">
        <v>23930</v>
      </c>
      <c r="D3667" s="160" t="s">
        <v>23931</v>
      </c>
      <c r="E3667" s="246" t="s">
        <v>133</v>
      </c>
      <c r="F3667" s="160" t="s">
        <v>134</v>
      </c>
      <c r="G3667" s="229" t="s">
        <v>182</v>
      </c>
      <c r="H3667" s="230">
        <v>4</v>
      </c>
      <c r="I3667" s="230">
        <v>12</v>
      </c>
      <c r="J3667" s="230"/>
      <c r="K3667" s="238" t="s">
        <v>19064</v>
      </c>
      <c r="L3667" s="229" t="s">
        <v>20906</v>
      </c>
      <c r="M3667" s="230"/>
    </row>
    <row r="3668" spans="2:13" ht="15" customHeight="1">
      <c r="B3668" s="228">
        <v>6953</v>
      </c>
      <c r="C3668" s="229" t="s">
        <v>23932</v>
      </c>
      <c r="D3668" s="160" t="s">
        <v>23933</v>
      </c>
      <c r="E3668" s="246" t="s">
        <v>133</v>
      </c>
      <c r="F3668" s="160" t="s">
        <v>134</v>
      </c>
      <c r="G3668" s="229" t="s">
        <v>182</v>
      </c>
      <c r="H3668" s="230">
        <v>4</v>
      </c>
      <c r="I3668" s="230">
        <v>12</v>
      </c>
      <c r="J3668" s="230" t="s">
        <v>23934</v>
      </c>
      <c r="K3668" s="238" t="s">
        <v>19064</v>
      </c>
      <c r="L3668" s="229" t="s">
        <v>20906</v>
      </c>
      <c r="M3668" s="230"/>
    </row>
    <row r="3669" spans="2:13" ht="15" customHeight="1">
      <c r="B3669" s="228"/>
      <c r="C3669" s="229" t="s">
        <v>23935</v>
      </c>
      <c r="D3669" s="160" t="s">
        <v>23936</v>
      </c>
      <c r="E3669" s="246" t="s">
        <v>133</v>
      </c>
      <c r="F3669" s="160" t="s">
        <v>134</v>
      </c>
      <c r="G3669" s="229" t="s">
        <v>182</v>
      </c>
      <c r="H3669" s="230">
        <v>4</v>
      </c>
      <c r="I3669" s="230">
        <v>12</v>
      </c>
      <c r="J3669" s="230"/>
      <c r="K3669" s="238" t="s">
        <v>19064</v>
      </c>
      <c r="L3669" s="229" t="s">
        <v>20906</v>
      </c>
      <c r="M3669" s="230"/>
    </row>
    <row r="3670" spans="2:13" ht="15" customHeight="1">
      <c r="B3670" s="228">
        <v>7019</v>
      </c>
      <c r="C3670" s="229" t="s">
        <v>23937</v>
      </c>
      <c r="D3670" s="160" t="s">
        <v>23938</v>
      </c>
      <c r="E3670" s="246" t="s">
        <v>133</v>
      </c>
      <c r="F3670" s="160" t="s">
        <v>134</v>
      </c>
      <c r="G3670" s="229" t="s">
        <v>182</v>
      </c>
      <c r="H3670" s="230">
        <v>4</v>
      </c>
      <c r="I3670" s="230">
        <v>12</v>
      </c>
      <c r="J3670" s="230" t="s">
        <v>23934</v>
      </c>
      <c r="K3670" s="238" t="s">
        <v>19064</v>
      </c>
      <c r="L3670" s="229" t="s">
        <v>20906</v>
      </c>
      <c r="M3670" s="230"/>
    </row>
    <row r="3671" spans="2:13" ht="15" customHeight="1">
      <c r="B3671" s="228">
        <v>6954</v>
      </c>
      <c r="C3671" s="229" t="s">
        <v>23939</v>
      </c>
      <c r="D3671" s="160" t="s">
        <v>23940</v>
      </c>
      <c r="E3671" s="246" t="s">
        <v>133</v>
      </c>
      <c r="F3671" s="160" t="s">
        <v>134</v>
      </c>
      <c r="G3671" s="229" t="s">
        <v>182</v>
      </c>
      <c r="H3671" s="230">
        <v>4</v>
      </c>
      <c r="I3671" s="230">
        <v>12</v>
      </c>
      <c r="J3671" s="230" t="s">
        <v>23934</v>
      </c>
      <c r="K3671" s="238" t="s">
        <v>19064</v>
      </c>
      <c r="L3671" s="229" t="s">
        <v>20906</v>
      </c>
      <c r="M3671" s="230"/>
    </row>
    <row r="3672" spans="2:13" ht="15" customHeight="1">
      <c r="B3672" s="228">
        <v>6995</v>
      </c>
      <c r="C3672" s="229" t="s">
        <v>23941</v>
      </c>
      <c r="D3672" s="160" t="s">
        <v>23942</v>
      </c>
      <c r="E3672" s="246" t="s">
        <v>133</v>
      </c>
      <c r="F3672" s="160" t="s">
        <v>134</v>
      </c>
      <c r="G3672" s="229" t="s">
        <v>182</v>
      </c>
      <c r="H3672" s="230">
        <v>4</v>
      </c>
      <c r="I3672" s="230">
        <v>12</v>
      </c>
      <c r="J3672" s="230" t="s">
        <v>23925</v>
      </c>
      <c r="K3672" s="238" t="s">
        <v>19064</v>
      </c>
      <c r="L3672" s="229" t="s">
        <v>20906</v>
      </c>
      <c r="M3672" s="230"/>
    </row>
    <row r="3673" spans="2:13" ht="15" customHeight="1">
      <c r="B3673" s="228">
        <v>6992</v>
      </c>
      <c r="C3673" s="229" t="s">
        <v>23943</v>
      </c>
      <c r="D3673" s="160" t="s">
        <v>23944</v>
      </c>
      <c r="E3673" s="246" t="s">
        <v>133</v>
      </c>
      <c r="F3673" s="160" t="s">
        <v>134</v>
      </c>
      <c r="G3673" s="229" t="s">
        <v>182</v>
      </c>
      <c r="H3673" s="230">
        <v>4</v>
      </c>
      <c r="I3673" s="230">
        <v>12</v>
      </c>
      <c r="J3673" s="230" t="s">
        <v>23925</v>
      </c>
      <c r="K3673" s="238" t="s">
        <v>19064</v>
      </c>
      <c r="L3673" s="229" t="s">
        <v>20906</v>
      </c>
      <c r="M3673" s="230"/>
    </row>
    <row r="3674" spans="2:13" ht="15" customHeight="1">
      <c r="B3674" s="228">
        <v>6955</v>
      </c>
      <c r="C3674" s="229" t="s">
        <v>23945</v>
      </c>
      <c r="D3674" s="160" t="s">
        <v>23946</v>
      </c>
      <c r="E3674" s="246" t="s">
        <v>133</v>
      </c>
      <c r="F3674" s="160" t="s">
        <v>134</v>
      </c>
      <c r="G3674" s="229" t="s">
        <v>182</v>
      </c>
      <c r="H3674" s="230">
        <v>4</v>
      </c>
      <c r="I3674" s="230">
        <v>12</v>
      </c>
      <c r="J3674" s="230" t="s">
        <v>23934</v>
      </c>
      <c r="K3674" s="238" t="s">
        <v>19064</v>
      </c>
      <c r="L3674" s="229" t="s">
        <v>20906</v>
      </c>
      <c r="M3674" s="230"/>
    </row>
    <row r="3675" spans="2:13" ht="15" customHeight="1">
      <c r="B3675" s="228">
        <v>6779</v>
      </c>
      <c r="C3675" s="229" t="s">
        <v>23947</v>
      </c>
      <c r="D3675" s="160" t="s">
        <v>23948</v>
      </c>
      <c r="E3675" s="246" t="s">
        <v>133</v>
      </c>
      <c r="F3675" s="160" t="s">
        <v>134</v>
      </c>
      <c r="G3675" s="229" t="s">
        <v>182</v>
      </c>
      <c r="H3675" s="230">
        <v>2</v>
      </c>
      <c r="I3675" s="230">
        <v>4</v>
      </c>
      <c r="J3675" s="230" t="s">
        <v>19314</v>
      </c>
      <c r="K3675" s="238" t="s">
        <v>19064</v>
      </c>
      <c r="L3675" s="229" t="s">
        <v>20085</v>
      </c>
      <c r="M3675" s="230"/>
    </row>
    <row r="3676" spans="2:13" ht="15" customHeight="1">
      <c r="B3676" s="228">
        <v>6707</v>
      </c>
      <c r="C3676" s="229" t="s">
        <v>23949</v>
      </c>
      <c r="D3676" s="160" t="s">
        <v>23950</v>
      </c>
      <c r="E3676" s="246" t="s">
        <v>133</v>
      </c>
      <c r="F3676" s="160" t="s">
        <v>134</v>
      </c>
      <c r="G3676" s="229" t="s">
        <v>182</v>
      </c>
      <c r="H3676" s="230">
        <v>2</v>
      </c>
      <c r="I3676" s="230">
        <v>4</v>
      </c>
      <c r="J3676" s="230" t="s">
        <v>20874</v>
      </c>
      <c r="K3676" s="238" t="s">
        <v>19064</v>
      </c>
      <c r="L3676" s="229" t="s">
        <v>20085</v>
      </c>
      <c r="M3676" s="230"/>
    </row>
    <row r="3677" spans="2:13" ht="15" customHeight="1">
      <c r="B3677" s="228">
        <v>6706</v>
      </c>
      <c r="C3677" s="229" t="s">
        <v>23951</v>
      </c>
      <c r="D3677" s="160" t="s">
        <v>23952</v>
      </c>
      <c r="E3677" s="246" t="s">
        <v>133</v>
      </c>
      <c r="F3677" s="160" t="s">
        <v>134</v>
      </c>
      <c r="G3677" s="229" t="s">
        <v>182</v>
      </c>
      <c r="H3677" s="230">
        <v>2</v>
      </c>
      <c r="I3677" s="230">
        <v>4</v>
      </c>
      <c r="J3677" s="230" t="s">
        <v>20874</v>
      </c>
      <c r="K3677" s="238" t="s">
        <v>19064</v>
      </c>
      <c r="L3677" s="229" t="s">
        <v>20085</v>
      </c>
      <c r="M3677" s="230"/>
    </row>
    <row r="3678" spans="2:13" ht="15" customHeight="1">
      <c r="B3678" s="228">
        <v>6778</v>
      </c>
      <c r="C3678" s="229" t="s">
        <v>23953</v>
      </c>
      <c r="D3678" s="160" t="s">
        <v>23954</v>
      </c>
      <c r="E3678" s="246" t="s">
        <v>133</v>
      </c>
      <c r="F3678" s="160" t="s">
        <v>134</v>
      </c>
      <c r="G3678" s="229" t="s">
        <v>182</v>
      </c>
      <c r="H3678" s="230">
        <v>2</v>
      </c>
      <c r="I3678" s="230">
        <v>4</v>
      </c>
      <c r="J3678" s="230" t="s">
        <v>19314</v>
      </c>
      <c r="K3678" s="238" t="s">
        <v>19064</v>
      </c>
      <c r="L3678" s="229" t="s">
        <v>20085</v>
      </c>
      <c r="M3678" s="230"/>
    </row>
    <row r="3679" spans="2:13" ht="15" customHeight="1">
      <c r="B3679" s="228">
        <v>6789</v>
      </c>
      <c r="C3679" s="229" t="s">
        <v>23955</v>
      </c>
      <c r="D3679" s="160" t="s">
        <v>23956</v>
      </c>
      <c r="E3679" s="246" t="s">
        <v>133</v>
      </c>
      <c r="F3679" s="160" t="s">
        <v>134</v>
      </c>
      <c r="G3679" s="229" t="s">
        <v>182</v>
      </c>
      <c r="H3679" s="230">
        <v>2</v>
      </c>
      <c r="I3679" s="230">
        <v>4</v>
      </c>
      <c r="J3679" s="230" t="s">
        <v>19314</v>
      </c>
      <c r="K3679" s="238" t="s">
        <v>19064</v>
      </c>
      <c r="L3679" s="229" t="s">
        <v>20085</v>
      </c>
      <c r="M3679" s="230"/>
    </row>
    <row r="3680" spans="2:13" ht="15" customHeight="1">
      <c r="B3680" s="228">
        <v>7057</v>
      </c>
      <c r="C3680" s="229" t="s">
        <v>23957</v>
      </c>
      <c r="D3680" s="160" t="s">
        <v>23958</v>
      </c>
      <c r="E3680" s="246" t="s">
        <v>133</v>
      </c>
      <c r="F3680" s="160" t="s">
        <v>134</v>
      </c>
      <c r="G3680" s="229" t="s">
        <v>182</v>
      </c>
      <c r="H3680" s="230">
        <v>2</v>
      </c>
      <c r="I3680" s="230">
        <v>4</v>
      </c>
      <c r="J3680" s="230" t="s">
        <v>21119</v>
      </c>
      <c r="K3680" s="238" t="s">
        <v>19064</v>
      </c>
      <c r="L3680" s="229" t="s">
        <v>20085</v>
      </c>
      <c r="M3680" s="230"/>
    </row>
    <row r="3681" spans="2:13" ht="15" customHeight="1">
      <c r="B3681" s="228">
        <v>7068</v>
      </c>
      <c r="C3681" s="229" t="s">
        <v>23959</v>
      </c>
      <c r="D3681" s="160" t="s">
        <v>23960</v>
      </c>
      <c r="E3681" s="246" t="s">
        <v>133</v>
      </c>
      <c r="F3681" s="160" t="s">
        <v>134</v>
      </c>
      <c r="G3681" s="229" t="s">
        <v>182</v>
      </c>
      <c r="H3681" s="230">
        <v>1</v>
      </c>
      <c r="I3681" s="230">
        <v>2</v>
      </c>
      <c r="J3681" s="230" t="s">
        <v>21999</v>
      </c>
      <c r="K3681" s="238" t="s">
        <v>19064</v>
      </c>
      <c r="L3681" s="229" t="s">
        <v>23961</v>
      </c>
      <c r="M3681" s="230"/>
    </row>
    <row r="3682" spans="2:13" ht="15" customHeight="1">
      <c r="B3682" s="228">
        <v>7050</v>
      </c>
      <c r="C3682" s="229" t="s">
        <v>23962</v>
      </c>
      <c r="D3682" s="160" t="s">
        <v>23963</v>
      </c>
      <c r="E3682" s="246" t="s">
        <v>133</v>
      </c>
      <c r="F3682" s="160" t="s">
        <v>134</v>
      </c>
      <c r="G3682" s="229" t="s">
        <v>182</v>
      </c>
      <c r="H3682" s="230">
        <v>1</v>
      </c>
      <c r="I3682" s="230">
        <v>2</v>
      </c>
      <c r="J3682" s="230" t="s">
        <v>21119</v>
      </c>
      <c r="K3682" s="238" t="s">
        <v>19064</v>
      </c>
      <c r="L3682" s="229" t="s">
        <v>23961</v>
      </c>
      <c r="M3682" s="230"/>
    </row>
    <row r="3683" spans="2:13" ht="15" customHeight="1">
      <c r="B3683" s="228">
        <v>7046</v>
      </c>
      <c r="C3683" s="229" t="s">
        <v>23964</v>
      </c>
      <c r="D3683" s="160" t="s">
        <v>23965</v>
      </c>
      <c r="E3683" s="246" t="s">
        <v>133</v>
      </c>
      <c r="F3683" s="160" t="s">
        <v>134</v>
      </c>
      <c r="G3683" s="229" t="s">
        <v>182</v>
      </c>
      <c r="H3683" s="230">
        <v>2</v>
      </c>
      <c r="I3683" s="230">
        <v>4</v>
      </c>
      <c r="J3683" s="230" t="s">
        <v>21119</v>
      </c>
      <c r="K3683" s="238" t="s">
        <v>19064</v>
      </c>
      <c r="L3683" s="229" t="s">
        <v>23961</v>
      </c>
      <c r="M3683" s="230"/>
    </row>
    <row r="3684" spans="2:13" ht="15" customHeight="1">
      <c r="B3684" s="228">
        <v>7104</v>
      </c>
      <c r="C3684" s="229" t="s">
        <v>23966</v>
      </c>
      <c r="D3684" s="160" t="s">
        <v>23967</v>
      </c>
      <c r="E3684" s="246" t="s">
        <v>133</v>
      </c>
      <c r="F3684" s="160" t="s">
        <v>134</v>
      </c>
      <c r="G3684" s="229" t="s">
        <v>182</v>
      </c>
      <c r="H3684" s="230">
        <v>4</v>
      </c>
      <c r="I3684" s="230">
        <v>8</v>
      </c>
      <c r="J3684" s="230" t="s">
        <v>22818</v>
      </c>
      <c r="K3684" s="238" t="s">
        <v>19064</v>
      </c>
      <c r="L3684" s="229" t="s">
        <v>23961</v>
      </c>
      <c r="M3684" s="230"/>
    </row>
    <row r="3685" spans="2:13" ht="15" customHeight="1">
      <c r="B3685" s="228"/>
      <c r="C3685" s="229" t="s">
        <v>23968</v>
      </c>
      <c r="D3685" s="160" t="s">
        <v>23969</v>
      </c>
      <c r="E3685" s="246" t="s">
        <v>133</v>
      </c>
      <c r="F3685" s="160" t="s">
        <v>134</v>
      </c>
      <c r="G3685" s="229" t="s">
        <v>182</v>
      </c>
      <c r="H3685" s="230">
        <v>4</v>
      </c>
      <c r="I3685" s="230">
        <v>8</v>
      </c>
      <c r="J3685" s="230"/>
      <c r="K3685" s="238" t="s">
        <v>19064</v>
      </c>
      <c r="L3685" s="229" t="s">
        <v>23961</v>
      </c>
      <c r="M3685" s="230"/>
    </row>
    <row r="3686" spans="2:13" ht="15" customHeight="1">
      <c r="B3686" s="228">
        <v>7058</v>
      </c>
      <c r="C3686" s="229" t="s">
        <v>23970</v>
      </c>
      <c r="D3686" s="160" t="s">
        <v>23971</v>
      </c>
      <c r="E3686" s="246" t="s">
        <v>133</v>
      </c>
      <c r="F3686" s="160" t="s">
        <v>134</v>
      </c>
      <c r="G3686" s="229" t="s">
        <v>182</v>
      </c>
      <c r="H3686" s="230">
        <v>2</v>
      </c>
      <c r="I3686" s="230">
        <v>4</v>
      </c>
      <c r="J3686" s="230" t="s">
        <v>21119</v>
      </c>
      <c r="K3686" s="238" t="s">
        <v>19064</v>
      </c>
      <c r="L3686" s="229" t="s">
        <v>23961</v>
      </c>
      <c r="M3686" s="230"/>
    </row>
    <row r="3687" spans="2:13" ht="15" customHeight="1">
      <c r="B3687" s="228">
        <v>7047</v>
      </c>
      <c r="C3687" s="229" t="s">
        <v>23972</v>
      </c>
      <c r="D3687" s="160" t="s">
        <v>23973</v>
      </c>
      <c r="E3687" s="246" t="s">
        <v>133</v>
      </c>
      <c r="F3687" s="160" t="s">
        <v>134</v>
      </c>
      <c r="G3687" s="229" t="s">
        <v>182</v>
      </c>
      <c r="H3687" s="230">
        <v>1</v>
      </c>
      <c r="I3687" s="230">
        <v>2</v>
      </c>
      <c r="J3687" s="230" t="s">
        <v>21119</v>
      </c>
      <c r="K3687" s="238" t="s">
        <v>19064</v>
      </c>
      <c r="L3687" s="229" t="s">
        <v>23961</v>
      </c>
      <c r="M3687" s="230"/>
    </row>
    <row r="3688" spans="2:13" ht="15" customHeight="1">
      <c r="B3688" s="228">
        <v>7049</v>
      </c>
      <c r="C3688" s="229" t="s">
        <v>23974</v>
      </c>
      <c r="D3688" s="160" t="s">
        <v>23975</v>
      </c>
      <c r="E3688" s="246" t="s">
        <v>133</v>
      </c>
      <c r="F3688" s="160" t="s">
        <v>134</v>
      </c>
      <c r="G3688" s="229" t="s">
        <v>182</v>
      </c>
      <c r="H3688" s="230">
        <v>4</v>
      </c>
      <c r="I3688" s="230">
        <v>8</v>
      </c>
      <c r="J3688" s="230" t="s">
        <v>21119</v>
      </c>
      <c r="K3688" s="238" t="s">
        <v>19064</v>
      </c>
      <c r="L3688" s="229" t="s">
        <v>23961</v>
      </c>
      <c r="M3688" s="230"/>
    </row>
    <row r="3689" spans="2:13" ht="15" customHeight="1">
      <c r="B3689" s="228">
        <v>7054</v>
      </c>
      <c r="C3689" s="229" t="s">
        <v>23976</v>
      </c>
      <c r="D3689" s="160" t="s">
        <v>23977</v>
      </c>
      <c r="E3689" s="246" t="s">
        <v>133</v>
      </c>
      <c r="F3689" s="160" t="s">
        <v>134</v>
      </c>
      <c r="G3689" s="229" t="s">
        <v>182</v>
      </c>
      <c r="H3689" s="230">
        <v>2</v>
      </c>
      <c r="I3689" s="230">
        <v>4</v>
      </c>
      <c r="J3689" s="230" t="s">
        <v>21119</v>
      </c>
      <c r="K3689" s="238" t="s">
        <v>19064</v>
      </c>
      <c r="L3689" s="229" t="s">
        <v>23961</v>
      </c>
      <c r="M3689" s="230"/>
    </row>
    <row r="3690" spans="2:13" ht="15" customHeight="1">
      <c r="B3690" s="228">
        <v>7051</v>
      </c>
      <c r="C3690" s="229" t="s">
        <v>23978</v>
      </c>
      <c r="D3690" s="160" t="s">
        <v>23979</v>
      </c>
      <c r="E3690" s="246" t="s">
        <v>133</v>
      </c>
      <c r="F3690" s="160" t="s">
        <v>134</v>
      </c>
      <c r="G3690" s="229" t="s">
        <v>182</v>
      </c>
      <c r="H3690" s="230">
        <v>2</v>
      </c>
      <c r="I3690" s="230">
        <v>4</v>
      </c>
      <c r="J3690" s="230" t="s">
        <v>21119</v>
      </c>
      <c r="K3690" s="238" t="s">
        <v>19064</v>
      </c>
      <c r="L3690" s="229" t="s">
        <v>23961</v>
      </c>
      <c r="M3690" s="230"/>
    </row>
    <row r="3691" spans="2:13" ht="15" customHeight="1">
      <c r="B3691" s="228">
        <v>7056</v>
      </c>
      <c r="C3691" s="229" t="s">
        <v>23980</v>
      </c>
      <c r="D3691" s="160" t="s">
        <v>23981</v>
      </c>
      <c r="E3691" s="246" t="s">
        <v>133</v>
      </c>
      <c r="F3691" s="160" t="s">
        <v>134</v>
      </c>
      <c r="G3691" s="229" t="s">
        <v>182</v>
      </c>
      <c r="H3691" s="230">
        <v>1</v>
      </c>
      <c r="I3691" s="230">
        <v>2</v>
      </c>
      <c r="J3691" s="230" t="s">
        <v>21119</v>
      </c>
      <c r="K3691" s="238" t="s">
        <v>19064</v>
      </c>
      <c r="L3691" s="229" t="s">
        <v>23961</v>
      </c>
      <c r="M3691" s="230"/>
    </row>
    <row r="3692" spans="2:13" ht="15" customHeight="1">
      <c r="B3692" s="228">
        <v>7059</v>
      </c>
      <c r="C3692" s="229" t="s">
        <v>23982</v>
      </c>
      <c r="D3692" s="160" t="s">
        <v>23983</v>
      </c>
      <c r="E3692" s="246" t="s">
        <v>133</v>
      </c>
      <c r="F3692" s="160" t="s">
        <v>134</v>
      </c>
      <c r="G3692" s="229" t="s">
        <v>182</v>
      </c>
      <c r="H3692" s="230">
        <v>1</v>
      </c>
      <c r="I3692" s="230">
        <v>2</v>
      </c>
      <c r="J3692" s="230" t="s">
        <v>21119</v>
      </c>
      <c r="K3692" s="238" t="s">
        <v>19064</v>
      </c>
      <c r="L3692" s="229" t="s">
        <v>23961</v>
      </c>
      <c r="M3692" s="230"/>
    </row>
    <row r="3693" spans="2:13" ht="15" customHeight="1">
      <c r="B3693" s="228">
        <v>7060</v>
      </c>
      <c r="C3693" s="229" t="s">
        <v>23984</v>
      </c>
      <c r="D3693" s="160" t="s">
        <v>23985</v>
      </c>
      <c r="E3693" s="246" t="s">
        <v>133</v>
      </c>
      <c r="F3693" s="160" t="s">
        <v>134</v>
      </c>
      <c r="G3693" s="229" t="s">
        <v>182</v>
      </c>
      <c r="H3693" s="230">
        <v>1</v>
      </c>
      <c r="I3693" s="230">
        <v>2</v>
      </c>
      <c r="J3693" s="230" t="s">
        <v>21119</v>
      </c>
      <c r="K3693" s="238" t="s">
        <v>19064</v>
      </c>
      <c r="L3693" s="229" t="s">
        <v>23961</v>
      </c>
      <c r="M3693" s="230"/>
    </row>
    <row r="3694" spans="2:13" ht="15" customHeight="1">
      <c r="B3694" s="228">
        <v>7061</v>
      </c>
      <c r="C3694" s="229" t="s">
        <v>23986</v>
      </c>
      <c r="D3694" s="160" t="s">
        <v>23987</v>
      </c>
      <c r="E3694" s="246" t="s">
        <v>133</v>
      </c>
      <c r="F3694" s="160" t="s">
        <v>134</v>
      </c>
      <c r="G3694" s="229" t="s">
        <v>182</v>
      </c>
      <c r="H3694" s="230">
        <v>1</v>
      </c>
      <c r="I3694" s="230">
        <v>2</v>
      </c>
      <c r="J3694" s="230" t="s">
        <v>21119</v>
      </c>
      <c r="K3694" s="238" t="s">
        <v>19064</v>
      </c>
      <c r="L3694" s="229" t="s">
        <v>23961</v>
      </c>
      <c r="M3694" s="230"/>
    </row>
    <row r="3695" spans="2:13" ht="15" customHeight="1">
      <c r="B3695" s="228">
        <v>7073</v>
      </c>
      <c r="C3695" s="229" t="s">
        <v>23988</v>
      </c>
      <c r="D3695" s="160" t="s">
        <v>23989</v>
      </c>
      <c r="E3695" s="246" t="s">
        <v>133</v>
      </c>
      <c r="F3695" s="160" t="s">
        <v>134</v>
      </c>
      <c r="G3695" s="229" t="s">
        <v>182</v>
      </c>
      <c r="H3695" s="230">
        <v>2</v>
      </c>
      <c r="I3695" s="230">
        <v>4</v>
      </c>
      <c r="J3695" s="230" t="s">
        <v>21902</v>
      </c>
      <c r="K3695" s="238" t="s">
        <v>19064</v>
      </c>
      <c r="L3695" s="229"/>
      <c r="M3695" s="230"/>
    </row>
    <row r="3696" spans="2:13" ht="15" customHeight="1">
      <c r="B3696" s="228">
        <v>6716</v>
      </c>
      <c r="C3696" s="229" t="s">
        <v>23990</v>
      </c>
      <c r="D3696" s="160" t="s">
        <v>23991</v>
      </c>
      <c r="E3696" s="246" t="s">
        <v>133</v>
      </c>
      <c r="F3696" s="160" t="s">
        <v>134</v>
      </c>
      <c r="G3696" s="229" t="s">
        <v>182</v>
      </c>
      <c r="H3696" s="230">
        <v>10</v>
      </c>
      <c r="I3696" s="230">
        <v>40</v>
      </c>
      <c r="J3696" s="230" t="s">
        <v>19234</v>
      </c>
      <c r="K3696" s="238" t="s">
        <v>19064</v>
      </c>
      <c r="L3696" s="229"/>
      <c r="M3696" s="230"/>
    </row>
    <row r="3697" spans="2:13" ht="15" customHeight="1">
      <c r="B3697" s="228">
        <v>6717</v>
      </c>
      <c r="C3697" s="229" t="s">
        <v>23992</v>
      </c>
      <c r="D3697" s="160" t="s">
        <v>23993</v>
      </c>
      <c r="E3697" s="246" t="s">
        <v>133</v>
      </c>
      <c r="F3697" s="160" t="s">
        <v>134</v>
      </c>
      <c r="G3697" s="229" t="s">
        <v>182</v>
      </c>
      <c r="H3697" s="230">
        <v>10</v>
      </c>
      <c r="I3697" s="230">
        <v>40</v>
      </c>
      <c r="J3697" s="230" t="s">
        <v>19234</v>
      </c>
      <c r="K3697" s="238" t="s">
        <v>19064</v>
      </c>
      <c r="L3697" s="229" t="s">
        <v>23994</v>
      </c>
      <c r="M3697" s="230"/>
    </row>
    <row r="3698" spans="2:13" ht="15" customHeight="1">
      <c r="B3698" s="228">
        <v>6715</v>
      </c>
      <c r="C3698" s="229" t="s">
        <v>23995</v>
      </c>
      <c r="D3698" s="160" t="s">
        <v>23996</v>
      </c>
      <c r="E3698" s="246" t="s">
        <v>133</v>
      </c>
      <c r="F3698" s="160" t="s">
        <v>134</v>
      </c>
      <c r="G3698" s="229" t="s">
        <v>182</v>
      </c>
      <c r="H3698" s="230">
        <v>10</v>
      </c>
      <c r="I3698" s="230">
        <v>40</v>
      </c>
      <c r="J3698" s="230" t="s">
        <v>19234</v>
      </c>
      <c r="K3698" s="238" t="s">
        <v>19064</v>
      </c>
      <c r="L3698" s="229"/>
      <c r="M3698" s="230"/>
    </row>
    <row r="3699" spans="2:13" ht="15" customHeight="1">
      <c r="B3699" s="228">
        <v>6718</v>
      </c>
      <c r="C3699" s="229" t="s">
        <v>23997</v>
      </c>
      <c r="D3699" s="160" t="s">
        <v>23998</v>
      </c>
      <c r="E3699" s="246" t="s">
        <v>133</v>
      </c>
      <c r="F3699" s="160" t="s">
        <v>134</v>
      </c>
      <c r="G3699" s="229" t="s">
        <v>182</v>
      </c>
      <c r="H3699" s="230">
        <v>10</v>
      </c>
      <c r="I3699" s="230">
        <v>40</v>
      </c>
      <c r="J3699" s="230" t="s">
        <v>19234</v>
      </c>
      <c r="K3699" s="238" t="s">
        <v>19064</v>
      </c>
      <c r="L3699" s="229"/>
      <c r="M3699" s="230"/>
    </row>
    <row r="3700" spans="2:13" ht="15" customHeight="1">
      <c r="B3700" s="228">
        <v>6663</v>
      </c>
      <c r="C3700" s="229" t="s">
        <v>23999</v>
      </c>
      <c r="D3700" s="160" t="s">
        <v>24000</v>
      </c>
      <c r="E3700" s="246" t="s">
        <v>133</v>
      </c>
      <c r="F3700" s="160" t="s">
        <v>134</v>
      </c>
      <c r="G3700" s="229" t="s">
        <v>182</v>
      </c>
      <c r="H3700" s="230">
        <v>10</v>
      </c>
      <c r="I3700" s="230">
        <v>40</v>
      </c>
      <c r="J3700" s="230" t="s">
        <v>20710</v>
      </c>
      <c r="K3700" s="238" t="s">
        <v>19064</v>
      </c>
      <c r="L3700" s="229" t="s">
        <v>20903</v>
      </c>
      <c r="M3700" s="230"/>
    </row>
    <row r="3701" spans="2:13" ht="15" customHeight="1">
      <c r="B3701" s="228">
        <v>6705</v>
      </c>
      <c r="C3701" s="229" t="s">
        <v>24001</v>
      </c>
      <c r="D3701" s="160" t="s">
        <v>24002</v>
      </c>
      <c r="E3701" s="246" t="s">
        <v>133</v>
      </c>
      <c r="F3701" s="160" t="s">
        <v>134</v>
      </c>
      <c r="G3701" s="229" t="s">
        <v>182</v>
      </c>
      <c r="H3701" s="230">
        <v>2</v>
      </c>
      <c r="I3701" s="230">
        <v>4</v>
      </c>
      <c r="J3701" s="230" t="s">
        <v>21595</v>
      </c>
      <c r="K3701" s="238" t="s">
        <v>19064</v>
      </c>
      <c r="L3701" s="229" t="s">
        <v>24003</v>
      </c>
      <c r="M3701" s="230"/>
    </row>
    <row r="3702" spans="2:13" ht="15" customHeight="1">
      <c r="B3702" s="228">
        <v>6704</v>
      </c>
      <c r="C3702" s="229" t="s">
        <v>24004</v>
      </c>
      <c r="D3702" s="160" t="s">
        <v>24005</v>
      </c>
      <c r="E3702" s="246" t="s">
        <v>133</v>
      </c>
      <c r="F3702" s="160" t="s">
        <v>134</v>
      </c>
      <c r="G3702" s="229" t="s">
        <v>182</v>
      </c>
      <c r="H3702" s="230">
        <v>4</v>
      </c>
      <c r="I3702" s="230">
        <v>8</v>
      </c>
      <c r="J3702" s="230" t="s">
        <v>21595</v>
      </c>
      <c r="K3702" s="238" t="s">
        <v>19064</v>
      </c>
      <c r="L3702" s="229" t="s">
        <v>24003</v>
      </c>
      <c r="M3702" s="230"/>
    </row>
    <row r="3703" spans="2:13" ht="15" customHeight="1">
      <c r="B3703" s="228">
        <v>6665</v>
      </c>
      <c r="C3703" s="229" t="s">
        <v>24006</v>
      </c>
      <c r="D3703" s="160" t="s">
        <v>24007</v>
      </c>
      <c r="E3703" s="246" t="s">
        <v>133</v>
      </c>
      <c r="F3703" s="160" t="s">
        <v>134</v>
      </c>
      <c r="G3703" s="229" t="s">
        <v>182</v>
      </c>
      <c r="H3703" s="230">
        <v>8</v>
      </c>
      <c r="I3703" s="230">
        <v>20</v>
      </c>
      <c r="J3703" s="230" t="s">
        <v>20544</v>
      </c>
      <c r="K3703" s="238" t="s">
        <v>19064</v>
      </c>
      <c r="L3703" s="229" t="s">
        <v>24008</v>
      </c>
      <c r="M3703" s="230"/>
    </row>
    <row r="3704" spans="2:13" ht="15" customHeight="1">
      <c r="B3704" s="228">
        <v>6865</v>
      </c>
      <c r="C3704" s="229" t="s">
        <v>24009</v>
      </c>
      <c r="D3704" s="160" t="s">
        <v>24010</v>
      </c>
      <c r="E3704" s="246" t="s">
        <v>133</v>
      </c>
      <c r="F3704" s="160" t="s">
        <v>134</v>
      </c>
      <c r="G3704" s="229" t="s">
        <v>182</v>
      </c>
      <c r="H3704" s="230">
        <v>1</v>
      </c>
      <c r="I3704" s="230">
        <v>3</v>
      </c>
      <c r="J3704" s="230" t="s">
        <v>21595</v>
      </c>
      <c r="K3704" s="238" t="s">
        <v>19064</v>
      </c>
      <c r="L3704" s="229" t="s">
        <v>24003</v>
      </c>
      <c r="M3704" s="230"/>
    </row>
    <row r="3705" spans="2:13" ht="15" customHeight="1">
      <c r="B3705" s="228">
        <v>6872</v>
      </c>
      <c r="C3705" s="229" t="s">
        <v>24011</v>
      </c>
      <c r="D3705" s="160" t="s">
        <v>24012</v>
      </c>
      <c r="E3705" s="246" t="s">
        <v>133</v>
      </c>
      <c r="F3705" s="160" t="s">
        <v>134</v>
      </c>
      <c r="G3705" s="229" t="s">
        <v>182</v>
      </c>
      <c r="H3705" s="230">
        <v>1</v>
      </c>
      <c r="I3705" s="230">
        <v>3</v>
      </c>
      <c r="J3705" s="230" t="s">
        <v>21288</v>
      </c>
      <c r="K3705" s="238" t="s">
        <v>19064</v>
      </c>
      <c r="L3705" s="229" t="s">
        <v>24003</v>
      </c>
      <c r="M3705" s="230"/>
    </row>
    <row r="3706" spans="2:13" ht="15" customHeight="1">
      <c r="B3706" s="228"/>
      <c r="C3706" s="229" t="s">
        <v>24013</v>
      </c>
      <c r="D3706" s="160" t="s">
        <v>24014</v>
      </c>
      <c r="E3706" s="246" t="s">
        <v>133</v>
      </c>
      <c r="F3706" s="160" t="s">
        <v>134</v>
      </c>
      <c r="G3706" s="229" t="s">
        <v>182</v>
      </c>
      <c r="H3706" s="230">
        <v>1</v>
      </c>
      <c r="I3706" s="230">
        <v>3</v>
      </c>
      <c r="J3706" s="230"/>
      <c r="K3706" s="238" t="s">
        <v>19064</v>
      </c>
      <c r="L3706" s="229" t="s">
        <v>24003</v>
      </c>
      <c r="M3706" s="230"/>
    </row>
    <row r="3707" spans="2:13" ht="15" customHeight="1">
      <c r="B3707" s="228">
        <v>6870</v>
      </c>
      <c r="C3707" s="229" t="s">
        <v>24015</v>
      </c>
      <c r="D3707" s="160" t="s">
        <v>24016</v>
      </c>
      <c r="E3707" s="246" t="s">
        <v>133</v>
      </c>
      <c r="F3707" s="160" t="s">
        <v>134</v>
      </c>
      <c r="G3707" s="229" t="s">
        <v>182</v>
      </c>
      <c r="H3707" s="230">
        <v>12</v>
      </c>
      <c r="I3707" s="230">
        <v>30</v>
      </c>
      <c r="J3707" s="230" t="s">
        <v>21595</v>
      </c>
      <c r="K3707" s="238" t="s">
        <v>19064</v>
      </c>
      <c r="L3707" s="229" t="s">
        <v>24003</v>
      </c>
      <c r="M3707" s="230"/>
    </row>
    <row r="3708" spans="2:13" ht="15" customHeight="1">
      <c r="B3708" s="228">
        <v>6866</v>
      </c>
      <c r="C3708" s="229" t="s">
        <v>24017</v>
      </c>
      <c r="D3708" s="160" t="s">
        <v>24018</v>
      </c>
      <c r="E3708" s="246" t="s">
        <v>133</v>
      </c>
      <c r="F3708" s="160" t="s">
        <v>134</v>
      </c>
      <c r="G3708" s="229" t="s">
        <v>182</v>
      </c>
      <c r="H3708" s="230">
        <v>1</v>
      </c>
      <c r="I3708" s="230">
        <v>3</v>
      </c>
      <c r="J3708" s="230" t="s">
        <v>21595</v>
      </c>
      <c r="K3708" s="238" t="s">
        <v>19064</v>
      </c>
      <c r="L3708" s="229" t="s">
        <v>24003</v>
      </c>
      <c r="M3708" s="230"/>
    </row>
    <row r="3709" spans="2:13" ht="15" customHeight="1">
      <c r="B3709" s="228">
        <v>6868</v>
      </c>
      <c r="C3709" s="229" t="s">
        <v>24019</v>
      </c>
      <c r="D3709" s="160" t="s">
        <v>24020</v>
      </c>
      <c r="E3709" s="246" t="s">
        <v>133</v>
      </c>
      <c r="F3709" s="160" t="s">
        <v>134</v>
      </c>
      <c r="G3709" s="229" t="s">
        <v>182</v>
      </c>
      <c r="H3709" s="230">
        <v>1</v>
      </c>
      <c r="I3709" s="230">
        <v>3</v>
      </c>
      <c r="J3709" s="230" t="s">
        <v>21595</v>
      </c>
      <c r="K3709" s="238" t="s">
        <v>19064</v>
      </c>
      <c r="L3709" s="229" t="s">
        <v>24003</v>
      </c>
      <c r="M3709" s="230"/>
    </row>
    <row r="3710" spans="2:13" ht="15" customHeight="1">
      <c r="B3710" s="228">
        <v>6869</v>
      </c>
      <c r="C3710" s="229" t="s">
        <v>24021</v>
      </c>
      <c r="D3710" s="160" t="s">
        <v>24022</v>
      </c>
      <c r="E3710" s="246" t="s">
        <v>133</v>
      </c>
      <c r="F3710" s="160" t="s">
        <v>134</v>
      </c>
      <c r="G3710" s="229" t="s">
        <v>182</v>
      </c>
      <c r="H3710" s="230">
        <v>1</v>
      </c>
      <c r="I3710" s="230">
        <v>3</v>
      </c>
      <c r="J3710" s="230" t="s">
        <v>21595</v>
      </c>
      <c r="K3710" s="238" t="s">
        <v>19064</v>
      </c>
      <c r="L3710" s="229" t="s">
        <v>24003</v>
      </c>
      <c r="M3710" s="230"/>
    </row>
    <row r="3711" spans="2:13" ht="15" customHeight="1">
      <c r="B3711" s="228">
        <v>6867</v>
      </c>
      <c r="C3711" s="229" t="s">
        <v>24023</v>
      </c>
      <c r="D3711" s="160" t="s">
        <v>24024</v>
      </c>
      <c r="E3711" s="246" t="s">
        <v>133</v>
      </c>
      <c r="F3711" s="160" t="s">
        <v>134</v>
      </c>
      <c r="G3711" s="229" t="s">
        <v>182</v>
      </c>
      <c r="H3711" s="230">
        <v>1</v>
      </c>
      <c r="I3711" s="230">
        <v>3</v>
      </c>
      <c r="J3711" s="230" t="s">
        <v>21595</v>
      </c>
      <c r="K3711" s="238" t="s">
        <v>19064</v>
      </c>
      <c r="L3711" s="229" t="s">
        <v>24003</v>
      </c>
      <c r="M3711" s="230"/>
    </row>
    <row r="3712" spans="2:13" ht="15" customHeight="1">
      <c r="B3712" s="228">
        <v>6746</v>
      </c>
      <c r="C3712" s="229" t="s">
        <v>24025</v>
      </c>
      <c r="D3712" s="160" t="s">
        <v>24026</v>
      </c>
      <c r="E3712" s="246" t="s">
        <v>133</v>
      </c>
      <c r="F3712" s="160" t="s">
        <v>134</v>
      </c>
      <c r="G3712" s="229" t="s">
        <v>182</v>
      </c>
      <c r="H3712" s="230">
        <v>2</v>
      </c>
      <c r="I3712" s="230">
        <v>8</v>
      </c>
      <c r="J3712" s="230" t="s">
        <v>19182</v>
      </c>
      <c r="K3712" s="238" t="s">
        <v>19064</v>
      </c>
      <c r="L3712" s="229"/>
      <c r="M3712" s="230"/>
    </row>
    <row r="3713" spans="2:13" ht="15" customHeight="1">
      <c r="B3713" s="228">
        <v>6906</v>
      </c>
      <c r="C3713" s="229" t="s">
        <v>24027</v>
      </c>
      <c r="D3713" s="160" t="s">
        <v>24028</v>
      </c>
      <c r="E3713" s="246" t="s">
        <v>133</v>
      </c>
      <c r="F3713" s="160" t="s">
        <v>134</v>
      </c>
      <c r="G3713" s="229" t="s">
        <v>182</v>
      </c>
      <c r="H3713" s="230">
        <v>1</v>
      </c>
      <c r="I3713" s="230">
        <v>2</v>
      </c>
      <c r="J3713" s="230" t="s">
        <v>24029</v>
      </c>
      <c r="K3713" s="238" t="s">
        <v>19064</v>
      </c>
      <c r="L3713" s="229" t="s">
        <v>24030</v>
      </c>
      <c r="M3713" s="230"/>
    </row>
    <row r="3714" spans="2:13" ht="15" customHeight="1">
      <c r="B3714" s="228">
        <v>6756</v>
      </c>
      <c r="C3714" s="229" t="s">
        <v>24031</v>
      </c>
      <c r="D3714" s="160" t="s">
        <v>24032</v>
      </c>
      <c r="E3714" s="246" t="s">
        <v>133</v>
      </c>
      <c r="F3714" s="160" t="s">
        <v>134</v>
      </c>
      <c r="G3714" s="229" t="s">
        <v>182</v>
      </c>
      <c r="H3714" s="230">
        <v>2</v>
      </c>
      <c r="I3714" s="230">
        <v>4</v>
      </c>
      <c r="J3714" s="230" t="s">
        <v>19070</v>
      </c>
      <c r="K3714" s="238" t="s">
        <v>19064</v>
      </c>
      <c r="L3714" s="229" t="s">
        <v>19206</v>
      </c>
      <c r="M3714" s="230"/>
    </row>
    <row r="3715" spans="2:13" ht="15" customHeight="1">
      <c r="B3715" s="228">
        <v>6914</v>
      </c>
      <c r="C3715" s="229" t="s">
        <v>24033</v>
      </c>
      <c r="D3715" s="160" t="s">
        <v>24034</v>
      </c>
      <c r="E3715" s="246" t="s">
        <v>133</v>
      </c>
      <c r="F3715" s="160" t="s">
        <v>134</v>
      </c>
      <c r="G3715" s="229" t="s">
        <v>182</v>
      </c>
      <c r="H3715" s="230">
        <v>3</v>
      </c>
      <c r="I3715" s="230">
        <v>6</v>
      </c>
      <c r="J3715" s="230" t="s">
        <v>19931</v>
      </c>
      <c r="K3715" s="238" t="s">
        <v>19064</v>
      </c>
      <c r="L3715" s="229" t="s">
        <v>20041</v>
      </c>
      <c r="M3715" s="230"/>
    </row>
    <row r="3716" spans="2:13" ht="15" customHeight="1">
      <c r="B3716" s="228">
        <v>6915</v>
      </c>
      <c r="C3716" s="229" t="s">
        <v>24035</v>
      </c>
      <c r="D3716" s="160" t="s">
        <v>24036</v>
      </c>
      <c r="E3716" s="246" t="s">
        <v>133</v>
      </c>
      <c r="F3716" s="160" t="s">
        <v>134</v>
      </c>
      <c r="G3716" s="229" t="s">
        <v>182</v>
      </c>
      <c r="H3716" s="230">
        <v>3</v>
      </c>
      <c r="I3716" s="230">
        <v>9</v>
      </c>
      <c r="J3716" s="230" t="s">
        <v>19931</v>
      </c>
      <c r="K3716" s="238" t="s">
        <v>19064</v>
      </c>
      <c r="L3716" s="229" t="s">
        <v>24037</v>
      </c>
      <c r="M3716" s="230"/>
    </row>
    <row r="3717" spans="2:13" ht="15" customHeight="1">
      <c r="B3717" s="228">
        <v>6738</v>
      </c>
      <c r="C3717" s="229" t="s">
        <v>24038</v>
      </c>
      <c r="D3717" s="160" t="s">
        <v>24039</v>
      </c>
      <c r="E3717" s="246" t="s">
        <v>133</v>
      </c>
      <c r="F3717" s="160" t="s">
        <v>134</v>
      </c>
      <c r="G3717" s="229" t="s">
        <v>182</v>
      </c>
      <c r="H3717" s="230">
        <v>10</v>
      </c>
      <c r="I3717" s="230">
        <v>30</v>
      </c>
      <c r="J3717" s="230" t="s">
        <v>24040</v>
      </c>
      <c r="K3717" s="238" t="s">
        <v>19064</v>
      </c>
      <c r="L3717" s="229" t="s">
        <v>24037</v>
      </c>
      <c r="M3717" s="230"/>
    </row>
    <row r="3718" spans="2:13" ht="15" customHeight="1">
      <c r="B3718" s="228">
        <v>6737</v>
      </c>
      <c r="C3718" s="229" t="s">
        <v>24041</v>
      </c>
      <c r="D3718" s="160" t="s">
        <v>24042</v>
      </c>
      <c r="E3718" s="246" t="s">
        <v>133</v>
      </c>
      <c r="F3718" s="160" t="s">
        <v>134</v>
      </c>
      <c r="G3718" s="229" t="s">
        <v>182</v>
      </c>
      <c r="H3718" s="230">
        <v>10</v>
      </c>
      <c r="I3718" s="230">
        <v>30</v>
      </c>
      <c r="J3718" s="230" t="s">
        <v>21393</v>
      </c>
      <c r="K3718" s="238" t="s">
        <v>19064</v>
      </c>
      <c r="L3718" s="229" t="s">
        <v>24037</v>
      </c>
      <c r="M3718" s="230"/>
    </row>
    <row r="3719" spans="2:13" ht="15" customHeight="1">
      <c r="B3719" s="228">
        <v>6741</v>
      </c>
      <c r="C3719" s="229" t="s">
        <v>24043</v>
      </c>
      <c r="D3719" s="160" t="s">
        <v>24044</v>
      </c>
      <c r="E3719" s="246" t="s">
        <v>133</v>
      </c>
      <c r="F3719" s="160" t="s">
        <v>134</v>
      </c>
      <c r="G3719" s="229" t="s">
        <v>182</v>
      </c>
      <c r="H3719" s="230">
        <v>10</v>
      </c>
      <c r="I3719" s="230">
        <v>30</v>
      </c>
      <c r="J3719" s="230" t="s">
        <v>21393</v>
      </c>
      <c r="K3719" s="238" t="s">
        <v>19064</v>
      </c>
      <c r="L3719" s="229" t="s">
        <v>24037</v>
      </c>
      <c r="M3719" s="230"/>
    </row>
    <row r="3720" spans="2:13" ht="15" customHeight="1">
      <c r="B3720" s="228">
        <v>6735</v>
      </c>
      <c r="C3720" s="229" t="s">
        <v>24045</v>
      </c>
      <c r="D3720" s="160" t="s">
        <v>24046</v>
      </c>
      <c r="E3720" s="246" t="s">
        <v>133</v>
      </c>
      <c r="F3720" s="160" t="s">
        <v>134</v>
      </c>
      <c r="G3720" s="229" t="s">
        <v>182</v>
      </c>
      <c r="H3720" s="230">
        <v>10</v>
      </c>
      <c r="I3720" s="230">
        <v>30</v>
      </c>
      <c r="J3720" s="230" t="s">
        <v>21393</v>
      </c>
      <c r="K3720" s="238" t="s">
        <v>19064</v>
      </c>
      <c r="L3720" s="229" t="s">
        <v>24037</v>
      </c>
      <c r="M3720" s="230"/>
    </row>
    <row r="3721" spans="2:13" ht="15" customHeight="1">
      <c r="B3721" s="228">
        <v>6739</v>
      </c>
      <c r="C3721" s="229" t="s">
        <v>24047</v>
      </c>
      <c r="D3721" s="160" t="s">
        <v>24048</v>
      </c>
      <c r="E3721" s="246" t="s">
        <v>133</v>
      </c>
      <c r="F3721" s="160" t="s">
        <v>134</v>
      </c>
      <c r="G3721" s="229" t="s">
        <v>182</v>
      </c>
      <c r="H3721" s="230">
        <v>10</v>
      </c>
      <c r="I3721" s="230">
        <v>30</v>
      </c>
      <c r="J3721" s="230" t="s">
        <v>21393</v>
      </c>
      <c r="K3721" s="238" t="s">
        <v>19064</v>
      </c>
      <c r="L3721" s="229" t="s">
        <v>24037</v>
      </c>
      <c r="M3721" s="230"/>
    </row>
    <row r="3722" spans="2:13" ht="15" customHeight="1">
      <c r="B3722" s="228">
        <v>6740</v>
      </c>
      <c r="C3722" s="229" t="s">
        <v>24049</v>
      </c>
      <c r="D3722" s="160" t="s">
        <v>24050</v>
      </c>
      <c r="E3722" s="246" t="s">
        <v>133</v>
      </c>
      <c r="F3722" s="160" t="s">
        <v>134</v>
      </c>
      <c r="G3722" s="229" t="s">
        <v>182</v>
      </c>
      <c r="H3722" s="230">
        <v>10</v>
      </c>
      <c r="I3722" s="230">
        <v>30</v>
      </c>
      <c r="J3722" s="230" t="s">
        <v>21393</v>
      </c>
      <c r="K3722" s="238" t="s">
        <v>19064</v>
      </c>
      <c r="L3722" s="229" t="s">
        <v>24037</v>
      </c>
      <c r="M3722" s="230"/>
    </row>
    <row r="3723" spans="2:13" ht="15" customHeight="1">
      <c r="B3723" s="228">
        <v>6736</v>
      </c>
      <c r="C3723" s="229" t="s">
        <v>24051</v>
      </c>
      <c r="D3723" s="160" t="s">
        <v>24052</v>
      </c>
      <c r="E3723" s="246" t="s">
        <v>133</v>
      </c>
      <c r="F3723" s="160" t="s">
        <v>134</v>
      </c>
      <c r="G3723" s="229" t="s">
        <v>182</v>
      </c>
      <c r="H3723" s="230">
        <v>10</v>
      </c>
      <c r="I3723" s="230">
        <v>30</v>
      </c>
      <c r="J3723" s="230" t="s">
        <v>24040</v>
      </c>
      <c r="K3723" s="238" t="s">
        <v>19064</v>
      </c>
      <c r="L3723" s="229" t="s">
        <v>24037</v>
      </c>
      <c r="M3723" s="230"/>
    </row>
    <row r="3724" spans="2:13" ht="15" customHeight="1">
      <c r="B3724" s="228">
        <v>6829</v>
      </c>
      <c r="C3724" s="229" t="s">
        <v>24053</v>
      </c>
      <c r="D3724" s="160" t="s">
        <v>24054</v>
      </c>
      <c r="E3724" s="246" t="s">
        <v>133</v>
      </c>
      <c r="F3724" s="160" t="s">
        <v>134</v>
      </c>
      <c r="G3724" s="229" t="s">
        <v>182</v>
      </c>
      <c r="H3724" s="230">
        <v>10</v>
      </c>
      <c r="I3724" s="230">
        <v>30</v>
      </c>
      <c r="J3724" s="230" t="s">
        <v>21393</v>
      </c>
      <c r="K3724" s="238" t="s">
        <v>19064</v>
      </c>
      <c r="L3724" s="229" t="s">
        <v>24037</v>
      </c>
      <c r="M3724" s="230"/>
    </row>
    <row r="3725" spans="2:13" ht="15" customHeight="1">
      <c r="B3725" s="228">
        <v>6742</v>
      </c>
      <c r="C3725" s="229" t="s">
        <v>24055</v>
      </c>
      <c r="D3725" s="160" t="s">
        <v>24056</v>
      </c>
      <c r="E3725" s="246" t="s">
        <v>133</v>
      </c>
      <c r="F3725" s="160" t="s">
        <v>134</v>
      </c>
      <c r="G3725" s="229" t="s">
        <v>182</v>
      </c>
      <c r="H3725" s="230">
        <v>10</v>
      </c>
      <c r="I3725" s="230">
        <v>30</v>
      </c>
      <c r="J3725" s="230" t="s">
        <v>21393</v>
      </c>
      <c r="K3725" s="238" t="s">
        <v>19064</v>
      </c>
      <c r="L3725" s="229" t="s">
        <v>24037</v>
      </c>
      <c r="M3725" s="230"/>
    </row>
    <row r="3726" spans="2:13" ht="15" customHeight="1">
      <c r="B3726" s="228">
        <v>6753</v>
      </c>
      <c r="C3726" s="229" t="s">
        <v>24057</v>
      </c>
      <c r="D3726" s="160" t="s">
        <v>24058</v>
      </c>
      <c r="E3726" s="246" t="s">
        <v>133</v>
      </c>
      <c r="F3726" s="160" t="s">
        <v>134</v>
      </c>
      <c r="G3726" s="229" t="s">
        <v>182</v>
      </c>
      <c r="H3726" s="230">
        <v>2</v>
      </c>
      <c r="I3726" s="230">
        <v>6</v>
      </c>
      <c r="J3726" s="230" t="s">
        <v>19336</v>
      </c>
      <c r="K3726" s="238" t="s">
        <v>19064</v>
      </c>
      <c r="L3726" s="229" t="s">
        <v>20237</v>
      </c>
      <c r="M3726" s="230"/>
    </row>
    <row r="3727" spans="2:13" ht="15" customHeight="1">
      <c r="B3727" s="228">
        <v>6755</v>
      </c>
      <c r="C3727" s="229" t="s">
        <v>24059</v>
      </c>
      <c r="D3727" s="160" t="s">
        <v>24060</v>
      </c>
      <c r="E3727" s="246" t="s">
        <v>133</v>
      </c>
      <c r="F3727" s="160" t="s">
        <v>134</v>
      </c>
      <c r="G3727" s="229" t="s">
        <v>182</v>
      </c>
      <c r="H3727" s="230">
        <v>2</v>
      </c>
      <c r="I3727" s="230">
        <v>6</v>
      </c>
      <c r="J3727" s="230" t="s">
        <v>19336</v>
      </c>
      <c r="K3727" s="238" t="s">
        <v>19064</v>
      </c>
      <c r="L3727" s="229" t="s">
        <v>20237</v>
      </c>
      <c r="M3727" s="230"/>
    </row>
    <row r="3728" spans="2:13" ht="15" customHeight="1">
      <c r="B3728" s="228">
        <v>6754</v>
      </c>
      <c r="C3728" s="229" t="s">
        <v>24061</v>
      </c>
      <c r="D3728" s="160" t="s">
        <v>24062</v>
      </c>
      <c r="E3728" s="246" t="s">
        <v>133</v>
      </c>
      <c r="F3728" s="160" t="s">
        <v>134</v>
      </c>
      <c r="G3728" s="229" t="s">
        <v>182</v>
      </c>
      <c r="H3728" s="230">
        <v>1</v>
      </c>
      <c r="I3728" s="230">
        <v>2</v>
      </c>
      <c r="J3728" s="230" t="s">
        <v>19339</v>
      </c>
      <c r="K3728" s="238" t="s">
        <v>19064</v>
      </c>
      <c r="L3728" s="229" t="s">
        <v>20237</v>
      </c>
      <c r="M3728" s="230"/>
    </row>
    <row r="3729" spans="2:13" ht="15" customHeight="1">
      <c r="B3729" s="228">
        <v>6917</v>
      </c>
      <c r="C3729" s="229" t="s">
        <v>24063</v>
      </c>
      <c r="D3729" s="160" t="s">
        <v>24064</v>
      </c>
      <c r="E3729" s="246" t="s">
        <v>133</v>
      </c>
      <c r="F3729" s="160" t="s">
        <v>134</v>
      </c>
      <c r="G3729" s="229" t="s">
        <v>182</v>
      </c>
      <c r="H3729" s="230">
        <v>1</v>
      </c>
      <c r="I3729" s="230">
        <v>2</v>
      </c>
      <c r="J3729" s="230" t="s">
        <v>23500</v>
      </c>
      <c r="K3729" s="238" t="s">
        <v>19064</v>
      </c>
      <c r="L3729" s="229" t="s">
        <v>20041</v>
      </c>
      <c r="M3729" s="230"/>
    </row>
    <row r="3730" spans="2:13" ht="15" customHeight="1">
      <c r="B3730" s="228">
        <v>6743</v>
      </c>
      <c r="C3730" s="229" t="s">
        <v>24065</v>
      </c>
      <c r="D3730" s="160" t="s">
        <v>24066</v>
      </c>
      <c r="E3730" s="246" t="s">
        <v>133</v>
      </c>
      <c r="F3730" s="160" t="s">
        <v>134</v>
      </c>
      <c r="G3730" s="229" t="s">
        <v>182</v>
      </c>
      <c r="H3730" s="230">
        <v>5</v>
      </c>
      <c r="I3730" s="230">
        <v>10</v>
      </c>
      <c r="J3730" s="230" t="s">
        <v>19597</v>
      </c>
      <c r="K3730" s="238" t="s">
        <v>19064</v>
      </c>
      <c r="L3730" s="229" t="s">
        <v>24008</v>
      </c>
      <c r="M3730" s="230"/>
    </row>
    <row r="3731" spans="2:13" ht="15" customHeight="1">
      <c r="B3731" s="228">
        <v>6761</v>
      </c>
      <c r="C3731" s="229" t="s">
        <v>24067</v>
      </c>
      <c r="D3731" s="160" t="s">
        <v>24068</v>
      </c>
      <c r="E3731" s="246" t="s">
        <v>133</v>
      </c>
      <c r="F3731" s="160" t="s">
        <v>134</v>
      </c>
      <c r="G3731" s="229" t="s">
        <v>182</v>
      </c>
      <c r="H3731" s="230">
        <v>5</v>
      </c>
      <c r="I3731" s="230">
        <v>10</v>
      </c>
      <c r="J3731" s="230" t="s">
        <v>19269</v>
      </c>
      <c r="K3731" s="238" t="s">
        <v>19064</v>
      </c>
      <c r="L3731" s="229" t="s">
        <v>20237</v>
      </c>
      <c r="M3731" s="230"/>
    </row>
    <row r="3732" spans="2:13" ht="15" customHeight="1">
      <c r="B3732" s="228">
        <v>6762</v>
      </c>
      <c r="C3732" s="229" t="s">
        <v>24069</v>
      </c>
      <c r="D3732" s="160" t="s">
        <v>24070</v>
      </c>
      <c r="E3732" s="246" t="s">
        <v>133</v>
      </c>
      <c r="F3732" s="160" t="s">
        <v>134</v>
      </c>
      <c r="G3732" s="229" t="s">
        <v>182</v>
      </c>
      <c r="H3732" s="230">
        <v>10</v>
      </c>
      <c r="I3732" s="230">
        <v>25</v>
      </c>
      <c r="J3732" s="230" t="s">
        <v>19269</v>
      </c>
      <c r="K3732" s="238" t="s">
        <v>19064</v>
      </c>
      <c r="L3732" s="229" t="s">
        <v>20237</v>
      </c>
      <c r="M3732" s="230"/>
    </row>
    <row r="3733" spans="2:13" ht="15" customHeight="1">
      <c r="B3733" s="228">
        <v>6763</v>
      </c>
      <c r="C3733" s="229" t="s">
        <v>24071</v>
      </c>
      <c r="D3733" s="160" t="s">
        <v>24072</v>
      </c>
      <c r="E3733" s="246" t="s">
        <v>133</v>
      </c>
      <c r="F3733" s="160" t="s">
        <v>134</v>
      </c>
      <c r="G3733" s="229" t="s">
        <v>182</v>
      </c>
      <c r="H3733" s="230">
        <v>5</v>
      </c>
      <c r="I3733" s="230">
        <v>10</v>
      </c>
      <c r="J3733" s="230" t="s">
        <v>19601</v>
      </c>
      <c r="K3733" s="238" t="s">
        <v>19064</v>
      </c>
      <c r="L3733" s="229" t="s">
        <v>20237</v>
      </c>
      <c r="M3733" s="230"/>
    </row>
    <row r="3734" spans="2:13" ht="15" customHeight="1">
      <c r="B3734" s="228">
        <v>6764</v>
      </c>
      <c r="C3734" s="229" t="s">
        <v>24073</v>
      </c>
      <c r="D3734" s="160" t="s">
        <v>24074</v>
      </c>
      <c r="E3734" s="246" t="s">
        <v>133</v>
      </c>
      <c r="F3734" s="160" t="s">
        <v>134</v>
      </c>
      <c r="G3734" s="229" t="s">
        <v>182</v>
      </c>
      <c r="H3734" s="230">
        <v>6</v>
      </c>
      <c r="I3734" s="230">
        <v>12</v>
      </c>
      <c r="J3734" s="230" t="s">
        <v>19601</v>
      </c>
      <c r="K3734" s="238" t="s">
        <v>19064</v>
      </c>
      <c r="L3734" s="229" t="s">
        <v>20237</v>
      </c>
      <c r="M3734" s="230"/>
    </row>
    <row r="3735" spans="2:13" ht="15" customHeight="1">
      <c r="B3735" s="228">
        <v>6787</v>
      </c>
      <c r="C3735" s="229" t="s">
        <v>24075</v>
      </c>
      <c r="D3735" s="160" t="s">
        <v>24076</v>
      </c>
      <c r="E3735" s="246" t="s">
        <v>133</v>
      </c>
      <c r="F3735" s="160" t="s">
        <v>134</v>
      </c>
      <c r="G3735" s="229" t="s">
        <v>182</v>
      </c>
      <c r="H3735" s="230">
        <v>6</v>
      </c>
      <c r="I3735" s="230">
        <v>12</v>
      </c>
      <c r="J3735" s="230" t="s">
        <v>19269</v>
      </c>
      <c r="K3735" s="238" t="s">
        <v>19064</v>
      </c>
      <c r="L3735" s="229" t="s">
        <v>20237</v>
      </c>
      <c r="M3735" s="230"/>
    </row>
    <row r="3736" spans="2:13" ht="15" customHeight="1">
      <c r="B3736" s="228">
        <v>6767</v>
      </c>
      <c r="C3736" s="229" t="s">
        <v>24077</v>
      </c>
      <c r="D3736" s="160" t="s">
        <v>24078</v>
      </c>
      <c r="E3736" s="246" t="s">
        <v>133</v>
      </c>
      <c r="F3736" s="160" t="s">
        <v>134</v>
      </c>
      <c r="G3736" s="229" t="s">
        <v>182</v>
      </c>
      <c r="H3736" s="230">
        <v>3</v>
      </c>
      <c r="I3736" s="230">
        <v>9</v>
      </c>
      <c r="J3736" s="230" t="s">
        <v>19269</v>
      </c>
      <c r="K3736" s="238" t="s">
        <v>19064</v>
      </c>
      <c r="L3736" s="229" t="s">
        <v>20237</v>
      </c>
      <c r="M3736" s="230"/>
    </row>
    <row r="3737" spans="2:13" ht="15" customHeight="1">
      <c r="B3737" s="228">
        <v>6858</v>
      </c>
      <c r="C3737" s="229" t="s">
        <v>24079</v>
      </c>
      <c r="D3737" s="160" t="s">
        <v>24080</v>
      </c>
      <c r="E3737" s="246" t="s">
        <v>133</v>
      </c>
      <c r="F3737" s="160" t="s">
        <v>134</v>
      </c>
      <c r="G3737" s="229" t="s">
        <v>182</v>
      </c>
      <c r="H3737" s="230">
        <v>4</v>
      </c>
      <c r="I3737" s="230">
        <v>12</v>
      </c>
      <c r="J3737" s="230" t="s">
        <v>20874</v>
      </c>
      <c r="K3737" s="238" t="s">
        <v>19064</v>
      </c>
      <c r="L3737" s="229" t="s">
        <v>24081</v>
      </c>
      <c r="M3737" s="120" t="s">
        <v>24082</v>
      </c>
    </row>
    <row r="3738" spans="2:13" ht="15" customHeight="1">
      <c r="B3738" s="228">
        <v>6859</v>
      </c>
      <c r="C3738" s="229" t="s">
        <v>24083</v>
      </c>
      <c r="D3738" s="160" t="s">
        <v>24084</v>
      </c>
      <c r="E3738" s="246" t="s">
        <v>133</v>
      </c>
      <c r="F3738" s="160" t="s">
        <v>134</v>
      </c>
      <c r="G3738" s="229" t="s">
        <v>182</v>
      </c>
      <c r="H3738" s="230">
        <v>4</v>
      </c>
      <c r="I3738" s="230">
        <v>12</v>
      </c>
      <c r="J3738" s="230" t="s">
        <v>20874</v>
      </c>
      <c r="K3738" s="238" t="s">
        <v>19064</v>
      </c>
      <c r="L3738" s="229" t="s">
        <v>24081</v>
      </c>
      <c r="M3738" s="120" t="s">
        <v>24085</v>
      </c>
    </row>
    <row r="3739" spans="2:13" ht="15" customHeight="1">
      <c r="B3739" s="228">
        <v>6861</v>
      </c>
      <c r="C3739" s="229" t="s">
        <v>24086</v>
      </c>
      <c r="D3739" s="160" t="s">
        <v>24087</v>
      </c>
      <c r="E3739" s="246" t="s">
        <v>133</v>
      </c>
      <c r="F3739" s="160" t="s">
        <v>134</v>
      </c>
      <c r="G3739" s="229" t="s">
        <v>182</v>
      </c>
      <c r="H3739" s="230">
        <v>4</v>
      </c>
      <c r="I3739" s="230">
        <v>12</v>
      </c>
      <c r="J3739" s="230" t="s">
        <v>20874</v>
      </c>
      <c r="K3739" s="238" t="s">
        <v>19064</v>
      </c>
      <c r="L3739" s="229" t="s">
        <v>24081</v>
      </c>
      <c r="M3739" s="120" t="s">
        <v>24088</v>
      </c>
    </row>
    <row r="3740" spans="2:13" ht="15" customHeight="1">
      <c r="B3740" s="228">
        <v>6878</v>
      </c>
      <c r="C3740" s="229" t="s">
        <v>24089</v>
      </c>
      <c r="D3740" s="160" t="s">
        <v>24090</v>
      </c>
      <c r="E3740" s="246" t="s">
        <v>133</v>
      </c>
      <c r="F3740" s="160" t="s">
        <v>134</v>
      </c>
      <c r="G3740" s="229" t="s">
        <v>182</v>
      </c>
      <c r="H3740" s="230">
        <v>4</v>
      </c>
      <c r="I3740" s="230">
        <v>12</v>
      </c>
      <c r="J3740" s="230" t="s">
        <v>20874</v>
      </c>
      <c r="K3740" s="238" t="s">
        <v>19064</v>
      </c>
      <c r="L3740" s="229" t="s">
        <v>24081</v>
      </c>
      <c r="M3740" s="120" t="s">
        <v>24091</v>
      </c>
    </row>
    <row r="3741" spans="2:13" ht="15" customHeight="1">
      <c r="B3741" s="228">
        <v>7348</v>
      </c>
      <c r="C3741" s="229" t="s">
        <v>24092</v>
      </c>
      <c r="D3741" s="160" t="s">
        <v>24093</v>
      </c>
      <c r="E3741" s="246" t="s">
        <v>133</v>
      </c>
      <c r="F3741" s="160" t="s">
        <v>134</v>
      </c>
      <c r="G3741" s="229" t="s">
        <v>182</v>
      </c>
      <c r="H3741" s="230">
        <v>4</v>
      </c>
      <c r="I3741" s="230">
        <v>12</v>
      </c>
      <c r="J3741" s="230" t="s">
        <v>21999</v>
      </c>
      <c r="K3741" s="238" t="s">
        <v>19064</v>
      </c>
      <c r="L3741" s="229" t="s">
        <v>24081</v>
      </c>
      <c r="M3741" s="120" t="s">
        <v>24091</v>
      </c>
    </row>
    <row r="3742" spans="2:13" ht="15" customHeight="1">
      <c r="B3742" s="228">
        <v>6860</v>
      </c>
      <c r="C3742" s="229" t="s">
        <v>24094</v>
      </c>
      <c r="D3742" s="160" t="s">
        <v>24095</v>
      </c>
      <c r="E3742" s="246" t="s">
        <v>133</v>
      </c>
      <c r="F3742" s="160" t="s">
        <v>134</v>
      </c>
      <c r="G3742" s="229" t="s">
        <v>182</v>
      </c>
      <c r="H3742" s="230">
        <v>4</v>
      </c>
      <c r="I3742" s="230">
        <v>12</v>
      </c>
      <c r="J3742" s="230" t="s">
        <v>20874</v>
      </c>
      <c r="K3742" s="238" t="s">
        <v>19064</v>
      </c>
      <c r="L3742" s="229" t="s">
        <v>24081</v>
      </c>
      <c r="M3742" s="120" t="s">
        <v>24082</v>
      </c>
    </row>
    <row r="3743" spans="2:13" ht="15" customHeight="1">
      <c r="B3743" s="228">
        <v>6856</v>
      </c>
      <c r="C3743" s="229" t="s">
        <v>24096</v>
      </c>
      <c r="D3743" s="160" t="s">
        <v>24097</v>
      </c>
      <c r="E3743" s="246" t="s">
        <v>133</v>
      </c>
      <c r="F3743" s="160" t="s">
        <v>134</v>
      </c>
      <c r="G3743" s="229" t="s">
        <v>182</v>
      </c>
      <c r="H3743" s="230">
        <v>4</v>
      </c>
      <c r="I3743" s="230">
        <v>12</v>
      </c>
      <c r="J3743" s="230" t="s">
        <v>20874</v>
      </c>
      <c r="K3743" s="238" t="s">
        <v>19064</v>
      </c>
      <c r="L3743" s="229" t="s">
        <v>24081</v>
      </c>
      <c r="M3743" s="120" t="s">
        <v>24085</v>
      </c>
    </row>
    <row r="3744" spans="2:13" ht="15" customHeight="1">
      <c r="B3744" s="228">
        <v>6879</v>
      </c>
      <c r="C3744" s="229" t="s">
        <v>24098</v>
      </c>
      <c r="D3744" s="160" t="s">
        <v>24099</v>
      </c>
      <c r="E3744" s="246" t="s">
        <v>133</v>
      </c>
      <c r="F3744" s="160" t="s">
        <v>134</v>
      </c>
      <c r="G3744" s="229" t="s">
        <v>182</v>
      </c>
      <c r="H3744" s="230">
        <v>4</v>
      </c>
      <c r="I3744" s="230">
        <v>12</v>
      </c>
      <c r="J3744" s="230" t="s">
        <v>20874</v>
      </c>
      <c r="K3744" s="238" t="s">
        <v>19064</v>
      </c>
      <c r="L3744" s="229" t="s">
        <v>24081</v>
      </c>
      <c r="M3744" s="120" t="s">
        <v>24088</v>
      </c>
    </row>
    <row r="3745" spans="2:13" ht="15" customHeight="1">
      <c r="B3745" s="228">
        <v>7036</v>
      </c>
      <c r="C3745" s="229" t="s">
        <v>24100</v>
      </c>
      <c r="D3745" s="160" t="s">
        <v>24101</v>
      </c>
      <c r="E3745" s="246" t="s">
        <v>133</v>
      </c>
      <c r="F3745" s="160" t="s">
        <v>134</v>
      </c>
      <c r="G3745" s="229" t="s">
        <v>182</v>
      </c>
      <c r="H3745" s="230">
        <v>2</v>
      </c>
      <c r="I3745" s="230">
        <v>4</v>
      </c>
      <c r="J3745" s="230" t="s">
        <v>19485</v>
      </c>
      <c r="K3745" s="238" t="s">
        <v>19064</v>
      </c>
      <c r="L3745" s="229" t="s">
        <v>24102</v>
      </c>
      <c r="M3745" s="230"/>
    </row>
    <row r="3746" spans="2:13" ht="15" customHeight="1">
      <c r="B3746" s="228"/>
      <c r="C3746" s="229" t="s">
        <v>24103</v>
      </c>
      <c r="D3746" s="160" t="s">
        <v>24104</v>
      </c>
      <c r="E3746" s="246" t="s">
        <v>133</v>
      </c>
      <c r="F3746" s="160" t="s">
        <v>134</v>
      </c>
      <c r="G3746" s="229" t="s">
        <v>182</v>
      </c>
      <c r="H3746" s="230">
        <v>2</v>
      </c>
      <c r="I3746" s="230">
        <v>4</v>
      </c>
      <c r="J3746" s="230"/>
      <c r="K3746" s="238" t="s">
        <v>19064</v>
      </c>
      <c r="L3746" s="229" t="s">
        <v>24102</v>
      </c>
      <c r="M3746" s="230"/>
    </row>
    <row r="3747" spans="2:13" ht="15" customHeight="1">
      <c r="B3747" s="228">
        <v>6876</v>
      </c>
      <c r="C3747" s="229" t="s">
        <v>24105</v>
      </c>
      <c r="D3747" s="160" t="s">
        <v>24106</v>
      </c>
      <c r="E3747" s="246" t="s">
        <v>133</v>
      </c>
      <c r="F3747" s="160" t="s">
        <v>134</v>
      </c>
      <c r="G3747" s="229" t="s">
        <v>182</v>
      </c>
      <c r="H3747" s="230">
        <v>2</v>
      </c>
      <c r="I3747" s="230">
        <v>4</v>
      </c>
      <c r="J3747" s="230" t="s">
        <v>21624</v>
      </c>
      <c r="K3747" s="238" t="s">
        <v>19064</v>
      </c>
      <c r="L3747" s="229" t="s">
        <v>24102</v>
      </c>
      <c r="M3747" s="230"/>
    </row>
    <row r="3748" spans="2:13" ht="15" customHeight="1">
      <c r="B3748" s="228">
        <v>6874</v>
      </c>
      <c r="C3748" s="229" t="s">
        <v>24107</v>
      </c>
      <c r="D3748" s="160" t="s">
        <v>24108</v>
      </c>
      <c r="E3748" s="246" t="s">
        <v>133</v>
      </c>
      <c r="F3748" s="160" t="s">
        <v>134</v>
      </c>
      <c r="G3748" s="229" t="s">
        <v>182</v>
      </c>
      <c r="H3748" s="230">
        <v>2</v>
      </c>
      <c r="I3748" s="230">
        <v>4</v>
      </c>
      <c r="J3748" s="230" t="s">
        <v>21624</v>
      </c>
      <c r="K3748" s="238" t="s">
        <v>19064</v>
      </c>
      <c r="L3748" s="229" t="s">
        <v>24102</v>
      </c>
      <c r="M3748" s="230"/>
    </row>
    <row r="3749" spans="2:13" ht="15" customHeight="1">
      <c r="B3749" s="228">
        <v>7453</v>
      </c>
      <c r="C3749" s="229" t="s">
        <v>24109</v>
      </c>
      <c r="D3749" s="160" t="s">
        <v>24110</v>
      </c>
      <c r="E3749" s="246" t="s">
        <v>133</v>
      </c>
      <c r="F3749" s="160" t="s">
        <v>134</v>
      </c>
      <c r="G3749" s="229" t="s">
        <v>182</v>
      </c>
      <c r="H3749" s="230">
        <v>2</v>
      </c>
      <c r="I3749" s="230">
        <v>4</v>
      </c>
      <c r="J3749" s="230" t="s">
        <v>24111</v>
      </c>
      <c r="K3749" s="238" t="s">
        <v>19064</v>
      </c>
      <c r="L3749" s="229" t="s">
        <v>24102</v>
      </c>
      <c r="M3749" s="230"/>
    </row>
    <row r="3750" spans="2:13" ht="15" customHeight="1">
      <c r="B3750" s="228">
        <v>7335</v>
      </c>
      <c r="C3750" s="229" t="s">
        <v>24112</v>
      </c>
      <c r="D3750" s="160" t="s">
        <v>24113</v>
      </c>
      <c r="E3750" s="246" t="s">
        <v>133</v>
      </c>
      <c r="F3750" s="160" t="s">
        <v>134</v>
      </c>
      <c r="G3750" s="229" t="s">
        <v>182</v>
      </c>
      <c r="H3750" s="230">
        <v>2</v>
      </c>
      <c r="I3750" s="230">
        <v>4</v>
      </c>
      <c r="J3750" s="230" t="s">
        <v>19490</v>
      </c>
      <c r="K3750" s="238" t="s">
        <v>19064</v>
      </c>
      <c r="L3750" s="229" t="s">
        <v>24102</v>
      </c>
      <c r="M3750" s="230"/>
    </row>
    <row r="3751" spans="2:13" ht="15" customHeight="1">
      <c r="B3751" s="228">
        <v>7336</v>
      </c>
      <c r="C3751" s="229" t="s">
        <v>24114</v>
      </c>
      <c r="D3751" s="160" t="s">
        <v>24115</v>
      </c>
      <c r="E3751" s="246" t="s">
        <v>133</v>
      </c>
      <c r="F3751" s="160" t="s">
        <v>134</v>
      </c>
      <c r="G3751" s="229" t="s">
        <v>182</v>
      </c>
      <c r="H3751" s="230">
        <v>2</v>
      </c>
      <c r="I3751" s="230">
        <v>4</v>
      </c>
      <c r="J3751" s="230" t="s">
        <v>24111</v>
      </c>
      <c r="K3751" s="238" t="s">
        <v>19064</v>
      </c>
      <c r="L3751" s="229" t="s">
        <v>24102</v>
      </c>
      <c r="M3751" s="230"/>
    </row>
    <row r="3752" spans="2:13" ht="15" customHeight="1">
      <c r="B3752" s="228">
        <v>6916</v>
      </c>
      <c r="C3752" s="229" t="s">
        <v>24116</v>
      </c>
      <c r="D3752" s="160" t="s">
        <v>24117</v>
      </c>
      <c r="E3752" s="246" t="s">
        <v>133</v>
      </c>
      <c r="F3752" s="160" t="s">
        <v>134</v>
      </c>
      <c r="G3752" s="229" t="s">
        <v>182</v>
      </c>
      <c r="H3752" s="230">
        <v>1</v>
      </c>
      <c r="I3752" s="230">
        <v>2</v>
      </c>
      <c r="J3752" s="230" t="s">
        <v>24029</v>
      </c>
      <c r="K3752" s="238" t="s">
        <v>19064</v>
      </c>
      <c r="L3752" s="229" t="s">
        <v>24118</v>
      </c>
      <c r="M3752" s="230"/>
    </row>
    <row r="3753" spans="2:13" ht="15" customHeight="1">
      <c r="B3753" s="228">
        <v>7216</v>
      </c>
      <c r="C3753" s="229" t="s">
        <v>24119</v>
      </c>
      <c r="D3753" s="160" t="s">
        <v>24120</v>
      </c>
      <c r="E3753" s="246" t="s">
        <v>133</v>
      </c>
      <c r="F3753" s="160" t="s">
        <v>134</v>
      </c>
      <c r="G3753" s="229" t="s">
        <v>182</v>
      </c>
      <c r="H3753" s="230">
        <v>1</v>
      </c>
      <c r="I3753" s="230">
        <v>2</v>
      </c>
      <c r="J3753" s="230" t="s">
        <v>19490</v>
      </c>
      <c r="K3753" s="238" t="s">
        <v>19064</v>
      </c>
      <c r="L3753" s="229" t="s">
        <v>24118</v>
      </c>
      <c r="M3753" s="230"/>
    </row>
    <row r="3754" spans="2:13" ht="15" customHeight="1">
      <c r="B3754" s="228">
        <v>7334</v>
      </c>
      <c r="C3754" s="229" t="s">
        <v>24121</v>
      </c>
      <c r="D3754" s="160" t="s">
        <v>24122</v>
      </c>
      <c r="E3754" s="246" t="s">
        <v>133</v>
      </c>
      <c r="F3754" s="160" t="s">
        <v>134</v>
      </c>
      <c r="G3754" s="229" t="s">
        <v>182</v>
      </c>
      <c r="H3754" s="230">
        <v>1</v>
      </c>
      <c r="I3754" s="230">
        <v>2</v>
      </c>
      <c r="J3754" s="230" t="s">
        <v>19490</v>
      </c>
      <c r="K3754" s="238" t="s">
        <v>19064</v>
      </c>
      <c r="L3754" s="229" t="s">
        <v>24102</v>
      </c>
      <c r="M3754" s="230"/>
    </row>
    <row r="3755" spans="2:13" ht="15" customHeight="1">
      <c r="B3755" s="228">
        <v>6908</v>
      </c>
      <c r="C3755" s="229" t="s">
        <v>24123</v>
      </c>
      <c r="D3755" s="160" t="s">
        <v>24124</v>
      </c>
      <c r="E3755" s="246" t="s">
        <v>133</v>
      </c>
      <c r="F3755" s="160" t="s">
        <v>134</v>
      </c>
      <c r="G3755" s="229" t="s">
        <v>182</v>
      </c>
      <c r="H3755" s="230">
        <v>1</v>
      </c>
      <c r="I3755" s="230">
        <v>2</v>
      </c>
      <c r="J3755" s="230" t="s">
        <v>21624</v>
      </c>
      <c r="K3755" s="238" t="s">
        <v>19064</v>
      </c>
      <c r="L3755" s="229" t="s">
        <v>24102</v>
      </c>
      <c r="M3755" s="230"/>
    </row>
    <row r="3756" spans="2:13" ht="15" customHeight="1">
      <c r="B3756" s="228">
        <v>7333</v>
      </c>
      <c r="C3756" s="229" t="s">
        <v>24125</v>
      </c>
      <c r="D3756" s="160" t="s">
        <v>24126</v>
      </c>
      <c r="E3756" s="246" t="s">
        <v>133</v>
      </c>
      <c r="F3756" s="160" t="s">
        <v>134</v>
      </c>
      <c r="G3756" s="229" t="s">
        <v>182</v>
      </c>
      <c r="H3756" s="230">
        <v>1</v>
      </c>
      <c r="I3756" s="230">
        <v>2</v>
      </c>
      <c r="J3756" s="230" t="s">
        <v>19490</v>
      </c>
      <c r="K3756" s="238" t="s">
        <v>19064</v>
      </c>
      <c r="L3756" s="229" t="s">
        <v>24102</v>
      </c>
      <c r="M3756" s="230"/>
    </row>
    <row r="3757" spans="2:13" ht="15" customHeight="1">
      <c r="B3757" s="228">
        <v>6873</v>
      </c>
      <c r="C3757" s="229" t="s">
        <v>24127</v>
      </c>
      <c r="D3757" s="160" t="s">
        <v>24128</v>
      </c>
      <c r="E3757" s="246" t="s">
        <v>133</v>
      </c>
      <c r="F3757" s="160" t="s">
        <v>134</v>
      </c>
      <c r="G3757" s="229" t="s">
        <v>182</v>
      </c>
      <c r="H3757" s="230">
        <v>1</v>
      </c>
      <c r="I3757" s="230">
        <v>2</v>
      </c>
      <c r="J3757" s="230" t="s">
        <v>21624</v>
      </c>
      <c r="K3757" s="238" t="s">
        <v>19064</v>
      </c>
      <c r="L3757" s="229" t="s">
        <v>24102</v>
      </c>
      <c r="M3757" s="230"/>
    </row>
    <row r="3758" spans="2:13" ht="15" customHeight="1">
      <c r="B3758" s="228">
        <v>7037</v>
      </c>
      <c r="C3758" s="229" t="s">
        <v>24129</v>
      </c>
      <c r="D3758" s="160" t="s">
        <v>24130</v>
      </c>
      <c r="E3758" s="246" t="s">
        <v>133</v>
      </c>
      <c r="F3758" s="160" t="s">
        <v>134</v>
      </c>
      <c r="G3758" s="229" t="s">
        <v>182</v>
      </c>
      <c r="H3758" s="230">
        <v>1</v>
      </c>
      <c r="I3758" s="230">
        <v>2</v>
      </c>
      <c r="J3758" s="230" t="s">
        <v>21999</v>
      </c>
      <c r="K3758" s="238" t="s">
        <v>19064</v>
      </c>
      <c r="L3758" s="229" t="s">
        <v>24102</v>
      </c>
      <c r="M3758" s="230"/>
    </row>
    <row r="3759" spans="2:13" ht="15" customHeight="1">
      <c r="B3759" s="228">
        <v>6907</v>
      </c>
      <c r="C3759" s="229" t="s">
        <v>24131</v>
      </c>
      <c r="D3759" s="160" t="s">
        <v>24132</v>
      </c>
      <c r="E3759" s="246" t="s">
        <v>133</v>
      </c>
      <c r="F3759" s="160" t="s">
        <v>134</v>
      </c>
      <c r="G3759" s="229" t="s">
        <v>182</v>
      </c>
      <c r="H3759" s="230">
        <v>1</v>
      </c>
      <c r="I3759" s="230">
        <v>2</v>
      </c>
      <c r="J3759" s="230" t="s">
        <v>21624</v>
      </c>
      <c r="K3759" s="238" t="s">
        <v>19064</v>
      </c>
      <c r="L3759" s="229" t="s">
        <v>24102</v>
      </c>
      <c r="M3759" s="230"/>
    </row>
    <row r="3760" spans="2:13" ht="15" customHeight="1">
      <c r="B3760" s="228">
        <v>6875</v>
      </c>
      <c r="C3760" s="229" t="s">
        <v>24133</v>
      </c>
      <c r="D3760" s="160" t="s">
        <v>24134</v>
      </c>
      <c r="E3760" s="246" t="s">
        <v>133</v>
      </c>
      <c r="F3760" s="160" t="s">
        <v>134</v>
      </c>
      <c r="G3760" s="229" t="s">
        <v>182</v>
      </c>
      <c r="H3760" s="230">
        <v>1</v>
      </c>
      <c r="I3760" s="230">
        <v>2</v>
      </c>
      <c r="J3760" s="230" t="s">
        <v>21624</v>
      </c>
      <c r="K3760" s="238" t="s">
        <v>19064</v>
      </c>
      <c r="L3760" s="229" t="s">
        <v>24102</v>
      </c>
      <c r="M3760" s="230"/>
    </row>
    <row r="3761" spans="2:13" ht="15" customHeight="1">
      <c r="B3761" s="228"/>
      <c r="C3761" s="229" t="s">
        <v>24135</v>
      </c>
      <c r="D3761" s="160" t="s">
        <v>24136</v>
      </c>
      <c r="E3761" s="246" t="s">
        <v>133</v>
      </c>
      <c r="F3761" s="160" t="s">
        <v>134</v>
      </c>
      <c r="G3761" s="229" t="s">
        <v>182</v>
      </c>
      <c r="H3761" s="230">
        <v>1</v>
      </c>
      <c r="I3761" s="230">
        <v>2</v>
      </c>
      <c r="J3761" s="230"/>
      <c r="K3761" s="238" t="s">
        <v>19064</v>
      </c>
      <c r="L3761" s="229" t="s">
        <v>24102</v>
      </c>
      <c r="M3761" s="230"/>
    </row>
    <row r="3762" spans="2:13" ht="15" customHeight="1">
      <c r="B3762" s="228"/>
      <c r="C3762" s="229" t="s">
        <v>24137</v>
      </c>
      <c r="D3762" s="160" t="s">
        <v>24138</v>
      </c>
      <c r="E3762" s="246" t="s">
        <v>133</v>
      </c>
      <c r="F3762" s="160" t="s">
        <v>134</v>
      </c>
      <c r="G3762" s="229" t="s">
        <v>182</v>
      </c>
      <c r="H3762" s="230">
        <v>1</v>
      </c>
      <c r="I3762" s="230">
        <v>2</v>
      </c>
      <c r="J3762" s="230"/>
      <c r="K3762" s="238" t="s">
        <v>19064</v>
      </c>
      <c r="L3762" s="229" t="s">
        <v>24102</v>
      </c>
      <c r="M3762" s="230"/>
    </row>
    <row r="3763" spans="2:13" ht="15" customHeight="1">
      <c r="B3763" s="228">
        <v>6981</v>
      </c>
      <c r="C3763" s="229" t="s">
        <v>24139</v>
      </c>
      <c r="D3763" s="160" t="s">
        <v>24140</v>
      </c>
      <c r="E3763" s="246" t="s">
        <v>133</v>
      </c>
      <c r="F3763" s="160" t="s">
        <v>134</v>
      </c>
      <c r="G3763" s="229" t="s">
        <v>182</v>
      </c>
      <c r="H3763" s="230">
        <v>1</v>
      </c>
      <c r="I3763" s="230">
        <v>2</v>
      </c>
      <c r="J3763" s="230" t="s">
        <v>19485</v>
      </c>
      <c r="K3763" s="238" t="s">
        <v>19064</v>
      </c>
      <c r="L3763" s="229" t="s">
        <v>24141</v>
      </c>
      <c r="M3763" s="230"/>
    </row>
    <row r="3764" spans="2:13" ht="15" customHeight="1">
      <c r="B3764" s="228">
        <v>6984</v>
      </c>
      <c r="C3764" s="229" t="s">
        <v>24142</v>
      </c>
      <c r="D3764" s="160" t="s">
        <v>24143</v>
      </c>
      <c r="E3764" s="246" t="s">
        <v>133</v>
      </c>
      <c r="F3764" s="160" t="s">
        <v>134</v>
      </c>
      <c r="G3764" s="229" t="s">
        <v>182</v>
      </c>
      <c r="H3764" s="230">
        <v>1</v>
      </c>
      <c r="I3764" s="230">
        <v>2</v>
      </c>
      <c r="J3764" s="230" t="s">
        <v>19489</v>
      </c>
      <c r="K3764" s="238" t="s">
        <v>19064</v>
      </c>
      <c r="L3764" s="229" t="s">
        <v>24141</v>
      </c>
      <c r="M3764" s="230"/>
    </row>
    <row r="3765" spans="2:13" ht="15" customHeight="1">
      <c r="B3765" s="228">
        <v>6979</v>
      </c>
      <c r="C3765" s="229" t="s">
        <v>24144</v>
      </c>
      <c r="D3765" s="160" t="s">
        <v>24145</v>
      </c>
      <c r="E3765" s="246" t="s">
        <v>133</v>
      </c>
      <c r="F3765" s="160" t="s">
        <v>134</v>
      </c>
      <c r="G3765" s="229" t="s">
        <v>182</v>
      </c>
      <c r="H3765" s="230">
        <v>1</v>
      </c>
      <c r="I3765" s="230">
        <v>2</v>
      </c>
      <c r="J3765" s="230" t="s">
        <v>19489</v>
      </c>
      <c r="K3765" s="238" t="s">
        <v>19064</v>
      </c>
      <c r="L3765" s="229" t="s">
        <v>24141</v>
      </c>
      <c r="M3765" s="230"/>
    </row>
    <row r="3766" spans="2:13" ht="15" customHeight="1">
      <c r="B3766" s="228">
        <v>6980</v>
      </c>
      <c r="C3766" s="229" t="s">
        <v>24146</v>
      </c>
      <c r="D3766" s="160" t="s">
        <v>24147</v>
      </c>
      <c r="E3766" s="246" t="s">
        <v>133</v>
      </c>
      <c r="F3766" s="160" t="s">
        <v>134</v>
      </c>
      <c r="G3766" s="229" t="s">
        <v>182</v>
      </c>
      <c r="H3766" s="230">
        <v>1</v>
      </c>
      <c r="I3766" s="230">
        <v>2</v>
      </c>
      <c r="J3766" s="230" t="s">
        <v>19485</v>
      </c>
      <c r="K3766" s="238" t="s">
        <v>19064</v>
      </c>
      <c r="L3766" s="229" t="s">
        <v>24141</v>
      </c>
      <c r="M3766" s="230"/>
    </row>
    <row r="3767" spans="2:13" ht="15" customHeight="1">
      <c r="B3767" s="228">
        <v>6988</v>
      </c>
      <c r="C3767" s="229" t="s">
        <v>24148</v>
      </c>
      <c r="D3767" s="160" t="s">
        <v>24149</v>
      </c>
      <c r="E3767" s="246" t="s">
        <v>133</v>
      </c>
      <c r="F3767" s="160" t="s">
        <v>134</v>
      </c>
      <c r="G3767" s="229" t="s">
        <v>182</v>
      </c>
      <c r="H3767" s="230">
        <v>1</v>
      </c>
      <c r="I3767" s="230">
        <v>2</v>
      </c>
      <c r="J3767" s="230" t="s">
        <v>19484</v>
      </c>
      <c r="K3767" s="238" t="s">
        <v>19064</v>
      </c>
      <c r="L3767" s="229" t="s">
        <v>24141</v>
      </c>
      <c r="M3767" s="230"/>
    </row>
    <row r="3768" spans="2:13" ht="15" customHeight="1">
      <c r="B3768" s="228">
        <v>6985</v>
      </c>
      <c r="C3768" s="229" t="s">
        <v>24150</v>
      </c>
      <c r="D3768" s="160" t="s">
        <v>24151</v>
      </c>
      <c r="E3768" s="246" t="s">
        <v>133</v>
      </c>
      <c r="F3768" s="160" t="s">
        <v>134</v>
      </c>
      <c r="G3768" s="229" t="s">
        <v>182</v>
      </c>
      <c r="H3768" s="230">
        <v>1</v>
      </c>
      <c r="I3768" s="230">
        <v>2</v>
      </c>
      <c r="J3768" s="230" t="s">
        <v>24029</v>
      </c>
      <c r="K3768" s="238" t="s">
        <v>19064</v>
      </c>
      <c r="L3768" s="229" t="s">
        <v>24141</v>
      </c>
      <c r="M3768" s="230"/>
    </row>
    <row r="3769" spans="2:13" ht="15" customHeight="1">
      <c r="B3769" s="228">
        <v>6983</v>
      </c>
      <c r="C3769" s="229" t="s">
        <v>24152</v>
      </c>
      <c r="D3769" s="160" t="s">
        <v>24153</v>
      </c>
      <c r="E3769" s="246" t="s">
        <v>133</v>
      </c>
      <c r="F3769" s="160" t="s">
        <v>134</v>
      </c>
      <c r="G3769" s="229" t="s">
        <v>182</v>
      </c>
      <c r="H3769" s="230">
        <v>1</v>
      </c>
      <c r="I3769" s="230">
        <v>2</v>
      </c>
      <c r="J3769" s="230" t="s">
        <v>19489</v>
      </c>
      <c r="K3769" s="238" t="s">
        <v>19064</v>
      </c>
      <c r="L3769" s="229" t="s">
        <v>24141</v>
      </c>
      <c r="M3769" s="230"/>
    </row>
    <row r="3770" spans="2:13" ht="15" customHeight="1">
      <c r="B3770" s="228">
        <v>6986</v>
      </c>
      <c r="C3770" s="229" t="s">
        <v>24154</v>
      </c>
      <c r="D3770" s="160" t="s">
        <v>24155</v>
      </c>
      <c r="E3770" s="246" t="s">
        <v>133</v>
      </c>
      <c r="F3770" s="160" t="s">
        <v>134</v>
      </c>
      <c r="G3770" s="229" t="s">
        <v>182</v>
      </c>
      <c r="H3770" s="230">
        <v>1</v>
      </c>
      <c r="I3770" s="230">
        <v>2</v>
      </c>
      <c r="J3770" s="230" t="s">
        <v>19484</v>
      </c>
      <c r="K3770" s="238" t="s">
        <v>19064</v>
      </c>
      <c r="L3770" s="229" t="s">
        <v>24141</v>
      </c>
      <c r="M3770" s="230"/>
    </row>
    <row r="3771" spans="2:13" ht="15" customHeight="1">
      <c r="B3771" s="228">
        <v>6982</v>
      </c>
      <c r="C3771" s="229" t="s">
        <v>24156</v>
      </c>
      <c r="D3771" s="160" t="s">
        <v>24157</v>
      </c>
      <c r="E3771" s="246" t="s">
        <v>133</v>
      </c>
      <c r="F3771" s="160" t="s">
        <v>134</v>
      </c>
      <c r="G3771" s="229" t="s">
        <v>182</v>
      </c>
      <c r="H3771" s="230">
        <v>1</v>
      </c>
      <c r="I3771" s="230">
        <v>2</v>
      </c>
      <c r="J3771" s="230" t="s">
        <v>19485</v>
      </c>
      <c r="K3771" s="238" t="s">
        <v>19064</v>
      </c>
      <c r="L3771" s="229" t="s">
        <v>24141</v>
      </c>
      <c r="M3771" s="230"/>
    </row>
    <row r="3772" spans="2:13" ht="15" customHeight="1">
      <c r="B3772" s="228">
        <v>6987</v>
      </c>
      <c r="C3772" s="229" t="s">
        <v>24158</v>
      </c>
      <c r="D3772" s="160" t="s">
        <v>24159</v>
      </c>
      <c r="E3772" s="246" t="s">
        <v>133</v>
      </c>
      <c r="F3772" s="160" t="s">
        <v>134</v>
      </c>
      <c r="G3772" s="229" t="s">
        <v>182</v>
      </c>
      <c r="H3772" s="230">
        <v>1</v>
      </c>
      <c r="I3772" s="230">
        <v>2</v>
      </c>
      <c r="J3772" s="230" t="s">
        <v>19484</v>
      </c>
      <c r="K3772" s="238" t="s">
        <v>19064</v>
      </c>
      <c r="L3772" s="229" t="s">
        <v>24160</v>
      </c>
      <c r="M3772" s="230"/>
    </row>
    <row r="3773" spans="2:13" ht="15" customHeight="1">
      <c r="B3773" s="228">
        <v>6785</v>
      </c>
      <c r="C3773" s="229" t="s">
        <v>24161</v>
      </c>
      <c r="D3773" s="160" t="s">
        <v>24162</v>
      </c>
      <c r="E3773" s="246" t="s">
        <v>133</v>
      </c>
      <c r="F3773" s="160" t="s">
        <v>134</v>
      </c>
      <c r="G3773" s="229" t="s">
        <v>182</v>
      </c>
      <c r="H3773" s="230">
        <v>1</v>
      </c>
      <c r="I3773" s="230">
        <v>2</v>
      </c>
      <c r="J3773" s="230" t="s">
        <v>20857</v>
      </c>
      <c r="K3773" s="238" t="s">
        <v>19064</v>
      </c>
      <c r="L3773" s="229" t="s">
        <v>24163</v>
      </c>
      <c r="M3773" s="230"/>
    </row>
    <row r="3774" spans="2:13" ht="15" customHeight="1">
      <c r="B3774" s="228">
        <v>6786</v>
      </c>
      <c r="C3774" s="229" t="s">
        <v>24164</v>
      </c>
      <c r="D3774" s="160" t="s">
        <v>24165</v>
      </c>
      <c r="E3774" s="246" t="s">
        <v>133</v>
      </c>
      <c r="F3774" s="160" t="s">
        <v>134</v>
      </c>
      <c r="G3774" s="229" t="s">
        <v>182</v>
      </c>
      <c r="H3774" s="230">
        <v>1</v>
      </c>
      <c r="I3774" s="230">
        <v>2</v>
      </c>
      <c r="J3774" s="230" t="s">
        <v>20857</v>
      </c>
      <c r="K3774" s="238" t="s">
        <v>19064</v>
      </c>
      <c r="L3774" s="229" t="s">
        <v>24163</v>
      </c>
      <c r="M3774" s="230"/>
    </row>
    <row r="3775" spans="2:13" ht="15" customHeight="1">
      <c r="B3775" s="228">
        <v>6784</v>
      </c>
      <c r="C3775" s="229" t="s">
        <v>24166</v>
      </c>
      <c r="D3775" s="160" t="s">
        <v>24167</v>
      </c>
      <c r="E3775" s="246" t="s">
        <v>133</v>
      </c>
      <c r="F3775" s="160" t="s">
        <v>134</v>
      </c>
      <c r="G3775" s="229" t="s">
        <v>182</v>
      </c>
      <c r="H3775" s="230">
        <v>1</v>
      </c>
      <c r="I3775" s="230">
        <v>2</v>
      </c>
      <c r="J3775" s="230" t="s">
        <v>20857</v>
      </c>
      <c r="K3775" s="238" t="s">
        <v>19064</v>
      </c>
      <c r="L3775" s="229" t="s">
        <v>24163</v>
      </c>
      <c r="M3775" s="230"/>
    </row>
    <row r="3776" spans="2:13" ht="15" customHeight="1">
      <c r="B3776" s="228">
        <v>6790</v>
      </c>
      <c r="C3776" s="229" t="s">
        <v>24168</v>
      </c>
      <c r="D3776" s="160" t="s">
        <v>24169</v>
      </c>
      <c r="E3776" s="246" t="s">
        <v>133</v>
      </c>
      <c r="F3776" s="160" t="s">
        <v>134</v>
      </c>
      <c r="G3776" s="229" t="s">
        <v>182</v>
      </c>
      <c r="H3776" s="230">
        <v>1</v>
      </c>
      <c r="I3776" s="230">
        <v>2</v>
      </c>
      <c r="J3776" s="230" t="s">
        <v>20857</v>
      </c>
      <c r="K3776" s="238" t="s">
        <v>19064</v>
      </c>
      <c r="L3776" s="229" t="s">
        <v>24163</v>
      </c>
      <c r="M3776" s="230"/>
    </row>
    <row r="3777" spans="2:13" ht="15" customHeight="1">
      <c r="B3777" s="228">
        <v>6838</v>
      </c>
      <c r="C3777" s="229" t="s">
        <v>24170</v>
      </c>
      <c r="D3777" s="160" t="s">
        <v>24171</v>
      </c>
      <c r="E3777" s="246" t="s">
        <v>133</v>
      </c>
      <c r="F3777" s="160" t="s">
        <v>134</v>
      </c>
      <c r="G3777" s="229" t="s">
        <v>182</v>
      </c>
      <c r="H3777" s="230">
        <v>3</v>
      </c>
      <c r="I3777" s="230">
        <v>12</v>
      </c>
      <c r="J3777" s="230" t="s">
        <v>19073</v>
      </c>
      <c r="K3777" s="238" t="s">
        <v>19064</v>
      </c>
      <c r="L3777" s="229" t="s">
        <v>24172</v>
      </c>
      <c r="M3777" s="230"/>
    </row>
    <row r="3778" spans="2:13" ht="15" customHeight="1">
      <c r="B3778" s="228">
        <v>6772</v>
      </c>
      <c r="C3778" s="229" t="s">
        <v>24173</v>
      </c>
      <c r="D3778" s="160" t="s">
        <v>24174</v>
      </c>
      <c r="E3778" s="246" t="s">
        <v>133</v>
      </c>
      <c r="F3778" s="160" t="s">
        <v>134</v>
      </c>
      <c r="G3778" s="229" t="s">
        <v>182</v>
      </c>
      <c r="H3778" s="230">
        <v>4</v>
      </c>
      <c r="I3778" s="230">
        <v>12</v>
      </c>
      <c r="J3778" s="230" t="s">
        <v>19532</v>
      </c>
      <c r="K3778" s="238" t="s">
        <v>19064</v>
      </c>
      <c r="L3778" s="229" t="s">
        <v>20237</v>
      </c>
      <c r="M3778" s="230"/>
    </row>
    <row r="3779" spans="2:13" ht="15" customHeight="1">
      <c r="B3779" s="228"/>
      <c r="C3779" s="229" t="s">
        <v>24175</v>
      </c>
      <c r="D3779" s="160" t="s">
        <v>24176</v>
      </c>
      <c r="E3779" s="246" t="s">
        <v>133</v>
      </c>
      <c r="F3779" s="160" t="s">
        <v>134</v>
      </c>
      <c r="G3779" s="229" t="s">
        <v>182</v>
      </c>
      <c r="H3779" s="230">
        <v>4</v>
      </c>
      <c r="I3779" s="230">
        <v>8</v>
      </c>
      <c r="J3779" s="230"/>
      <c r="K3779" s="238" t="s">
        <v>19064</v>
      </c>
      <c r="L3779" s="229" t="s">
        <v>24177</v>
      </c>
      <c r="M3779" s="230"/>
    </row>
    <row r="3780" spans="2:13" ht="15" customHeight="1">
      <c r="B3780" s="228"/>
      <c r="C3780" s="229" t="s">
        <v>24178</v>
      </c>
      <c r="D3780" s="160" t="s">
        <v>24179</v>
      </c>
      <c r="E3780" s="246" t="s">
        <v>133</v>
      </c>
      <c r="F3780" s="160" t="s">
        <v>134</v>
      </c>
      <c r="G3780" s="229" t="s">
        <v>182</v>
      </c>
      <c r="H3780" s="230">
        <v>2</v>
      </c>
      <c r="I3780" s="230">
        <v>4</v>
      </c>
      <c r="J3780" s="230"/>
      <c r="K3780" s="238" t="s">
        <v>19064</v>
      </c>
      <c r="L3780" s="229" t="s">
        <v>24177</v>
      </c>
      <c r="M3780" s="230"/>
    </row>
    <row r="3781" spans="2:13" ht="15" customHeight="1">
      <c r="B3781" s="228"/>
      <c r="C3781" s="229" t="s">
        <v>24180</v>
      </c>
      <c r="D3781" s="160" t="s">
        <v>24181</v>
      </c>
      <c r="E3781" s="246" t="s">
        <v>133</v>
      </c>
      <c r="F3781" s="160" t="s">
        <v>134</v>
      </c>
      <c r="G3781" s="229" t="s">
        <v>182</v>
      </c>
      <c r="H3781" s="230">
        <v>2</v>
      </c>
      <c r="I3781" s="230">
        <v>4</v>
      </c>
      <c r="J3781" s="230"/>
      <c r="K3781" s="238" t="s">
        <v>19064</v>
      </c>
      <c r="L3781" s="229" t="s">
        <v>24177</v>
      </c>
      <c r="M3781" s="230"/>
    </row>
    <row r="3782" spans="2:13" ht="15" customHeight="1">
      <c r="B3782" s="228"/>
      <c r="C3782" s="229" t="s">
        <v>24182</v>
      </c>
      <c r="D3782" s="160" t="s">
        <v>24183</v>
      </c>
      <c r="E3782" s="246" t="s">
        <v>133</v>
      </c>
      <c r="F3782" s="160" t="s">
        <v>134</v>
      </c>
      <c r="G3782" s="229" t="s">
        <v>182</v>
      </c>
      <c r="H3782" s="230">
        <v>4</v>
      </c>
      <c r="I3782" s="230">
        <v>8</v>
      </c>
      <c r="J3782" s="230"/>
      <c r="K3782" s="238" t="s">
        <v>19064</v>
      </c>
      <c r="L3782" s="229" t="s">
        <v>24177</v>
      </c>
      <c r="M3782" s="230"/>
    </row>
    <row r="3783" spans="2:13" ht="15" customHeight="1">
      <c r="B3783" s="228"/>
      <c r="C3783" s="229" t="s">
        <v>24184</v>
      </c>
      <c r="D3783" s="160" t="s">
        <v>24185</v>
      </c>
      <c r="E3783" s="246" t="s">
        <v>133</v>
      </c>
      <c r="F3783" s="160" t="s">
        <v>134</v>
      </c>
      <c r="G3783" s="229" t="s">
        <v>182</v>
      </c>
      <c r="H3783" s="230">
        <v>2</v>
      </c>
      <c r="I3783" s="230">
        <v>4</v>
      </c>
      <c r="J3783" s="230"/>
      <c r="K3783" s="238" t="s">
        <v>19064</v>
      </c>
      <c r="L3783" s="229" t="s">
        <v>24186</v>
      </c>
      <c r="M3783" s="230"/>
    </row>
    <row r="3784" spans="2:13" ht="15" customHeight="1">
      <c r="B3784" s="228"/>
      <c r="C3784" s="229" t="s">
        <v>24187</v>
      </c>
      <c r="D3784" s="160" t="s">
        <v>24188</v>
      </c>
      <c r="E3784" s="246" t="s">
        <v>133</v>
      </c>
      <c r="F3784" s="160" t="s">
        <v>134</v>
      </c>
      <c r="G3784" s="229" t="s">
        <v>182</v>
      </c>
      <c r="H3784" s="230">
        <v>2</v>
      </c>
      <c r="I3784" s="230">
        <v>4</v>
      </c>
      <c r="J3784" s="230"/>
      <c r="K3784" s="238" t="s">
        <v>19064</v>
      </c>
      <c r="L3784" s="229" t="s">
        <v>24186</v>
      </c>
      <c r="M3784" s="230"/>
    </row>
    <row r="3785" spans="2:13" ht="15" customHeight="1">
      <c r="B3785" s="228"/>
      <c r="C3785" s="229" t="s">
        <v>24189</v>
      </c>
      <c r="D3785" s="160" t="s">
        <v>24190</v>
      </c>
      <c r="E3785" s="246" t="s">
        <v>133</v>
      </c>
      <c r="F3785" s="160" t="s">
        <v>134</v>
      </c>
      <c r="G3785" s="229" t="s">
        <v>182</v>
      </c>
      <c r="H3785" s="230">
        <v>4</v>
      </c>
      <c r="I3785" s="230">
        <v>8</v>
      </c>
      <c r="J3785" s="230"/>
      <c r="K3785" s="238" t="s">
        <v>19064</v>
      </c>
      <c r="L3785" s="229" t="s">
        <v>24186</v>
      </c>
      <c r="M3785" s="230"/>
    </row>
    <row r="3786" spans="2:13" ht="15" customHeight="1">
      <c r="B3786" s="228"/>
      <c r="C3786" s="229" t="s">
        <v>24191</v>
      </c>
      <c r="D3786" s="160" t="s">
        <v>24192</v>
      </c>
      <c r="E3786" s="246" t="s">
        <v>133</v>
      </c>
      <c r="F3786" s="160" t="s">
        <v>134</v>
      </c>
      <c r="G3786" s="229" t="s">
        <v>182</v>
      </c>
      <c r="H3786" s="230">
        <v>8</v>
      </c>
      <c r="I3786" s="230">
        <v>16</v>
      </c>
      <c r="J3786" s="230"/>
      <c r="K3786" s="238" t="s">
        <v>19064</v>
      </c>
      <c r="L3786" s="229" t="s">
        <v>24193</v>
      </c>
      <c r="M3786" s="230"/>
    </row>
    <row r="3787" spans="2:13" ht="15" customHeight="1">
      <c r="B3787" s="228"/>
      <c r="C3787" s="229" t="s">
        <v>24194</v>
      </c>
      <c r="D3787" s="160" t="s">
        <v>24195</v>
      </c>
      <c r="E3787" s="246" t="s">
        <v>133</v>
      </c>
      <c r="F3787" s="160" t="s">
        <v>134</v>
      </c>
      <c r="G3787" s="229" t="s">
        <v>182</v>
      </c>
      <c r="H3787" s="230">
        <v>4</v>
      </c>
      <c r="I3787" s="230">
        <v>8</v>
      </c>
      <c r="J3787" s="230"/>
      <c r="K3787" s="238" t="s">
        <v>19064</v>
      </c>
      <c r="L3787" s="229" t="s">
        <v>24193</v>
      </c>
      <c r="M3787" s="230"/>
    </row>
    <row r="3788" spans="2:13" ht="15" customHeight="1">
      <c r="B3788" s="228">
        <v>7032</v>
      </c>
      <c r="C3788" s="229" t="s">
        <v>24196</v>
      </c>
      <c r="D3788" s="160" t="s">
        <v>24197</v>
      </c>
      <c r="E3788" s="246" t="s">
        <v>133</v>
      </c>
      <c r="F3788" s="160" t="s">
        <v>134</v>
      </c>
      <c r="G3788" s="229" t="s">
        <v>182</v>
      </c>
      <c r="H3788" s="230">
        <v>4</v>
      </c>
      <c r="I3788" s="230">
        <v>8</v>
      </c>
      <c r="J3788" s="230" t="s">
        <v>19780</v>
      </c>
      <c r="K3788" s="238" t="s">
        <v>19064</v>
      </c>
      <c r="L3788" s="229" t="s">
        <v>24193</v>
      </c>
      <c r="M3788" s="230"/>
    </row>
    <row r="3789" spans="2:13" ht="15" customHeight="1">
      <c r="B3789" s="228"/>
      <c r="C3789" s="229" t="s">
        <v>24198</v>
      </c>
      <c r="D3789" s="160" t="s">
        <v>24199</v>
      </c>
      <c r="E3789" s="246" t="s">
        <v>133</v>
      </c>
      <c r="F3789" s="160" t="s">
        <v>134</v>
      </c>
      <c r="G3789" s="229" t="s">
        <v>182</v>
      </c>
      <c r="H3789" s="230">
        <v>4</v>
      </c>
      <c r="I3789" s="230">
        <v>8</v>
      </c>
      <c r="J3789" s="230"/>
      <c r="K3789" s="238" t="s">
        <v>19064</v>
      </c>
      <c r="L3789" s="229" t="s">
        <v>24193</v>
      </c>
      <c r="M3789" s="230"/>
    </row>
    <row r="3790" spans="2:13" ht="15" customHeight="1">
      <c r="B3790" s="228"/>
      <c r="C3790" s="229" t="s">
        <v>24200</v>
      </c>
      <c r="D3790" s="160" t="s">
        <v>24201</v>
      </c>
      <c r="E3790" s="246" t="s">
        <v>133</v>
      </c>
      <c r="F3790" s="160" t="s">
        <v>134</v>
      </c>
      <c r="G3790" s="229" t="s">
        <v>182</v>
      </c>
      <c r="H3790" s="230">
        <v>4</v>
      </c>
      <c r="I3790" s="230">
        <v>8</v>
      </c>
      <c r="J3790" s="230"/>
      <c r="K3790" s="238" t="s">
        <v>19064</v>
      </c>
      <c r="L3790" s="229" t="s">
        <v>24193</v>
      </c>
      <c r="M3790" s="230"/>
    </row>
    <row r="3791" spans="2:13" ht="15" customHeight="1">
      <c r="B3791" s="228"/>
      <c r="C3791" s="229" t="s">
        <v>24202</v>
      </c>
      <c r="D3791" s="160" t="s">
        <v>24203</v>
      </c>
      <c r="E3791" s="246" t="s">
        <v>133</v>
      </c>
      <c r="F3791" s="160" t="s">
        <v>134</v>
      </c>
      <c r="G3791" s="229" t="s">
        <v>182</v>
      </c>
      <c r="H3791" s="230">
        <v>4</v>
      </c>
      <c r="I3791" s="230">
        <v>8</v>
      </c>
      <c r="J3791" s="230"/>
      <c r="K3791" s="238" t="s">
        <v>19064</v>
      </c>
      <c r="L3791" s="229" t="s">
        <v>24193</v>
      </c>
      <c r="M3791" s="230"/>
    </row>
    <row r="3792" spans="2:13" ht="15" customHeight="1">
      <c r="B3792" s="228"/>
      <c r="C3792" s="229" t="s">
        <v>24204</v>
      </c>
      <c r="D3792" s="160" t="s">
        <v>24205</v>
      </c>
      <c r="E3792" s="246" t="s">
        <v>133</v>
      </c>
      <c r="F3792" s="160" t="s">
        <v>134</v>
      </c>
      <c r="G3792" s="229" t="s">
        <v>182</v>
      </c>
      <c r="H3792" s="230">
        <v>8</v>
      </c>
      <c r="I3792" s="230">
        <v>16</v>
      </c>
      <c r="J3792" s="230"/>
      <c r="K3792" s="238" t="s">
        <v>19064</v>
      </c>
      <c r="L3792" s="229" t="s">
        <v>24193</v>
      </c>
      <c r="M3792" s="230"/>
    </row>
    <row r="3793" spans="2:13" ht="15" customHeight="1">
      <c r="B3793" s="228"/>
      <c r="C3793" s="229" t="s">
        <v>24206</v>
      </c>
      <c r="D3793" s="160" t="s">
        <v>24207</v>
      </c>
      <c r="E3793" s="246" t="s">
        <v>133</v>
      </c>
      <c r="F3793" s="160" t="s">
        <v>134</v>
      </c>
      <c r="G3793" s="229" t="s">
        <v>182</v>
      </c>
      <c r="H3793" s="230">
        <v>4</v>
      </c>
      <c r="I3793" s="230">
        <v>8</v>
      </c>
      <c r="J3793" s="230"/>
      <c r="K3793" s="238" t="s">
        <v>19064</v>
      </c>
      <c r="L3793" s="229" t="s">
        <v>24193</v>
      </c>
      <c r="M3793" s="230"/>
    </row>
    <row r="3794" spans="2:13" ht="15" customHeight="1">
      <c r="B3794" s="228">
        <v>6877</v>
      </c>
      <c r="C3794" s="229" t="s">
        <v>24208</v>
      </c>
      <c r="D3794" s="160" t="s">
        <v>24209</v>
      </c>
      <c r="E3794" s="246" t="s">
        <v>133</v>
      </c>
      <c r="F3794" s="160" t="s">
        <v>134</v>
      </c>
      <c r="G3794" s="229" t="s">
        <v>182</v>
      </c>
      <c r="H3794" s="230">
        <v>5</v>
      </c>
      <c r="I3794" s="230">
        <v>15</v>
      </c>
      <c r="J3794" s="230" t="s">
        <v>21633</v>
      </c>
      <c r="K3794" s="238" t="s">
        <v>19064</v>
      </c>
      <c r="L3794" s="229" t="s">
        <v>20121</v>
      </c>
      <c r="M3794" s="230"/>
    </row>
    <row r="3795" spans="2:13" ht="15" customHeight="1">
      <c r="B3795" s="228">
        <v>6797</v>
      </c>
      <c r="C3795" s="229" t="s">
        <v>24210</v>
      </c>
      <c r="D3795" s="160" t="s">
        <v>24211</v>
      </c>
      <c r="E3795" s="246" t="s">
        <v>133</v>
      </c>
      <c r="F3795" s="160" t="s">
        <v>134</v>
      </c>
      <c r="G3795" s="229" t="s">
        <v>182</v>
      </c>
      <c r="H3795" s="230">
        <v>5</v>
      </c>
      <c r="I3795" s="230">
        <v>30</v>
      </c>
      <c r="J3795" s="230" t="s">
        <v>19338</v>
      </c>
      <c r="K3795" s="238" t="s">
        <v>19064</v>
      </c>
      <c r="L3795" s="229"/>
      <c r="M3795" s="230"/>
    </row>
    <row r="3796" spans="2:13" ht="15" customHeight="1">
      <c r="B3796" s="228"/>
      <c r="C3796" s="229" t="s">
        <v>24212</v>
      </c>
      <c r="D3796" s="160" t="s">
        <v>24213</v>
      </c>
      <c r="E3796" s="246" t="s">
        <v>133</v>
      </c>
      <c r="F3796" s="160" t="s">
        <v>134</v>
      </c>
      <c r="G3796" s="229" t="s">
        <v>182</v>
      </c>
      <c r="H3796" s="230">
        <v>15</v>
      </c>
      <c r="I3796" s="230">
        <v>50</v>
      </c>
      <c r="J3796" s="230"/>
      <c r="K3796" s="238" t="s">
        <v>19064</v>
      </c>
      <c r="L3796" s="229"/>
      <c r="M3796" s="230"/>
    </row>
    <row r="3797" spans="2:13" ht="15" customHeight="1">
      <c r="B3797" s="228"/>
      <c r="C3797" s="229" t="s">
        <v>24214</v>
      </c>
      <c r="D3797" s="160" t="s">
        <v>24215</v>
      </c>
      <c r="E3797" s="246" t="s">
        <v>133</v>
      </c>
      <c r="F3797" s="160" t="s">
        <v>134</v>
      </c>
      <c r="G3797" s="229" t="s">
        <v>182</v>
      </c>
      <c r="H3797" s="230">
        <v>2</v>
      </c>
      <c r="I3797" s="230">
        <v>4</v>
      </c>
      <c r="J3797" s="230"/>
      <c r="K3797" s="238" t="s">
        <v>19064</v>
      </c>
      <c r="L3797" s="229"/>
      <c r="M3797" s="230"/>
    </row>
    <row r="3798" spans="2:13" ht="15" customHeight="1">
      <c r="B3798" s="228"/>
      <c r="C3798" s="229" t="s">
        <v>24216</v>
      </c>
      <c r="D3798" s="160" t="s">
        <v>24217</v>
      </c>
      <c r="E3798" s="246" t="s">
        <v>133</v>
      </c>
      <c r="F3798" s="160" t="s">
        <v>134</v>
      </c>
      <c r="G3798" s="229" t="s">
        <v>182</v>
      </c>
      <c r="H3798" s="230">
        <v>2</v>
      </c>
      <c r="I3798" s="230">
        <v>4</v>
      </c>
      <c r="J3798" s="230"/>
      <c r="K3798" s="238" t="s">
        <v>19064</v>
      </c>
      <c r="L3798" s="229"/>
      <c r="M3798" s="230"/>
    </row>
    <row r="3799" spans="2:13" ht="15" customHeight="1">
      <c r="B3799" s="228">
        <v>6793</v>
      </c>
      <c r="C3799" s="229" t="s">
        <v>24218</v>
      </c>
      <c r="D3799" s="160" t="s">
        <v>24219</v>
      </c>
      <c r="E3799" s="246" t="s">
        <v>133</v>
      </c>
      <c r="F3799" s="160" t="s">
        <v>134</v>
      </c>
      <c r="G3799" s="229" t="s">
        <v>182</v>
      </c>
      <c r="H3799" s="230">
        <v>2</v>
      </c>
      <c r="I3799" s="230">
        <v>8</v>
      </c>
      <c r="J3799" s="230" t="s">
        <v>19508</v>
      </c>
      <c r="K3799" s="238" t="s">
        <v>19064</v>
      </c>
      <c r="L3799" s="229" t="s">
        <v>24220</v>
      </c>
      <c r="M3799" s="230"/>
    </row>
    <row r="3800" spans="2:13" ht="15" customHeight="1">
      <c r="B3800" s="228">
        <v>6794</v>
      </c>
      <c r="C3800" s="242" t="s">
        <v>24221</v>
      </c>
      <c r="D3800" s="29" t="s">
        <v>24222</v>
      </c>
      <c r="E3800" s="260" t="s">
        <v>133</v>
      </c>
      <c r="F3800" s="243" t="s">
        <v>134</v>
      </c>
      <c r="G3800" s="242" t="s">
        <v>182</v>
      </c>
      <c r="H3800" s="244">
        <v>2</v>
      </c>
      <c r="I3800" s="244">
        <v>8</v>
      </c>
      <c r="J3800" s="244"/>
      <c r="K3800" s="267" t="s">
        <v>19064</v>
      </c>
      <c r="L3800" s="242" t="s">
        <v>24220</v>
      </c>
      <c r="M3800" s="230"/>
    </row>
    <row r="3801" spans="2:13" ht="15" customHeight="1">
      <c r="B3801" s="228">
        <v>6912</v>
      </c>
      <c r="C3801" s="229" t="s">
        <v>24223</v>
      </c>
      <c r="D3801" s="160" t="s">
        <v>24224</v>
      </c>
      <c r="E3801" s="246" t="s">
        <v>133</v>
      </c>
      <c r="F3801" s="160" t="s">
        <v>134</v>
      </c>
      <c r="G3801" s="229" t="s">
        <v>182</v>
      </c>
      <c r="H3801" s="230">
        <v>1</v>
      </c>
      <c r="I3801" s="230">
        <v>2</v>
      </c>
      <c r="J3801" s="230" t="s">
        <v>19328</v>
      </c>
      <c r="K3801" s="238" t="s">
        <v>19064</v>
      </c>
      <c r="L3801" s="229"/>
      <c r="M3801" s="230"/>
    </row>
    <row r="3802" spans="2:13" ht="15" customHeight="1">
      <c r="B3802" s="228">
        <v>7124</v>
      </c>
      <c r="C3802" s="229" t="s">
        <v>24225</v>
      </c>
      <c r="D3802" s="160" t="s">
        <v>24226</v>
      </c>
      <c r="E3802" s="246" t="s">
        <v>133</v>
      </c>
      <c r="F3802" s="160" t="s">
        <v>134</v>
      </c>
      <c r="G3802" s="229" t="s">
        <v>182</v>
      </c>
      <c r="H3802" s="230">
        <v>15</v>
      </c>
      <c r="I3802" s="230">
        <v>30</v>
      </c>
      <c r="J3802" s="230" t="s">
        <v>19797</v>
      </c>
      <c r="K3802" s="238" t="s">
        <v>19064</v>
      </c>
      <c r="L3802" s="229" t="s">
        <v>24227</v>
      </c>
      <c r="M3802" s="230"/>
    </row>
    <row r="3803" spans="2:13" ht="15" customHeight="1">
      <c r="B3803" s="228">
        <v>6967</v>
      </c>
      <c r="C3803" s="229" t="s">
        <v>24228</v>
      </c>
      <c r="D3803" s="160" t="s">
        <v>24229</v>
      </c>
      <c r="E3803" s="246" t="s">
        <v>133</v>
      </c>
      <c r="F3803" s="160" t="s">
        <v>134</v>
      </c>
      <c r="G3803" s="229" t="s">
        <v>182</v>
      </c>
      <c r="H3803" s="230">
        <v>2</v>
      </c>
      <c r="I3803" s="230">
        <v>4</v>
      </c>
      <c r="J3803" s="230" t="s">
        <v>20874</v>
      </c>
      <c r="K3803" s="238" t="s">
        <v>19064</v>
      </c>
      <c r="L3803" s="229" t="s">
        <v>20569</v>
      </c>
      <c r="M3803" s="230"/>
    </row>
    <row r="3804" spans="2:13" ht="15" customHeight="1">
      <c r="B3804" s="228"/>
      <c r="C3804" s="229" t="s">
        <v>24230</v>
      </c>
      <c r="D3804" s="160" t="s">
        <v>24231</v>
      </c>
      <c r="E3804" s="246" t="s">
        <v>133</v>
      </c>
      <c r="F3804" s="160" t="s">
        <v>134</v>
      </c>
      <c r="G3804" s="229" t="s">
        <v>182</v>
      </c>
      <c r="H3804" s="230">
        <v>2</v>
      </c>
      <c r="I3804" s="230">
        <v>4</v>
      </c>
      <c r="J3804" s="230" t="s">
        <v>19076</v>
      </c>
      <c r="K3804" s="238" t="s">
        <v>19064</v>
      </c>
      <c r="L3804" s="229" t="s">
        <v>24037</v>
      </c>
      <c r="M3804" s="230"/>
    </row>
    <row r="3805" spans="2:13" ht="15" customHeight="1">
      <c r="B3805" s="228">
        <v>6957</v>
      </c>
      <c r="C3805" s="229" t="s">
        <v>24232</v>
      </c>
      <c r="D3805" s="160" t="s">
        <v>24233</v>
      </c>
      <c r="E3805" s="246" t="s">
        <v>133</v>
      </c>
      <c r="F3805" s="160" t="s">
        <v>134</v>
      </c>
      <c r="G3805" s="229" t="s">
        <v>182</v>
      </c>
      <c r="H3805" s="230">
        <v>3</v>
      </c>
      <c r="I3805" s="230">
        <v>9</v>
      </c>
      <c r="J3805" s="230" t="s">
        <v>19269</v>
      </c>
      <c r="K3805" s="238" t="s">
        <v>19064</v>
      </c>
      <c r="L3805" s="229" t="s">
        <v>24234</v>
      </c>
      <c r="M3805" s="230"/>
    </row>
    <row r="3806" spans="2:13" ht="15" customHeight="1">
      <c r="B3806" s="228"/>
      <c r="C3806" s="229" t="s">
        <v>24235</v>
      </c>
      <c r="D3806" s="160" t="s">
        <v>24236</v>
      </c>
      <c r="E3806" s="246" t="s">
        <v>133</v>
      </c>
      <c r="F3806" s="160" t="s">
        <v>134</v>
      </c>
      <c r="G3806" s="229" t="s">
        <v>182</v>
      </c>
      <c r="H3806" s="230">
        <v>2</v>
      </c>
      <c r="I3806" s="230">
        <v>6</v>
      </c>
      <c r="J3806" s="230"/>
      <c r="K3806" s="238" t="s">
        <v>19064</v>
      </c>
      <c r="L3806" s="229" t="s">
        <v>24237</v>
      </c>
      <c r="M3806" s="230"/>
    </row>
    <row r="3807" spans="2:13" ht="15" customHeight="1">
      <c r="B3807" s="228"/>
      <c r="C3807" s="229" t="s">
        <v>24238</v>
      </c>
      <c r="D3807" s="160" t="s">
        <v>24239</v>
      </c>
      <c r="E3807" s="246" t="s">
        <v>133</v>
      </c>
      <c r="F3807" s="160" t="s">
        <v>134</v>
      </c>
      <c r="G3807" s="229" t="s">
        <v>182</v>
      </c>
      <c r="H3807" s="230">
        <v>2</v>
      </c>
      <c r="I3807" s="230">
        <v>6</v>
      </c>
      <c r="J3807" s="230"/>
      <c r="K3807" s="238" t="s">
        <v>19064</v>
      </c>
      <c r="L3807" s="229" t="s">
        <v>24237</v>
      </c>
      <c r="M3807" s="230"/>
    </row>
    <row r="3808" spans="2:13" ht="15" customHeight="1">
      <c r="B3808" s="228">
        <v>6937</v>
      </c>
      <c r="C3808" s="229" t="s">
        <v>24240</v>
      </c>
      <c r="D3808" s="160" t="s">
        <v>24241</v>
      </c>
      <c r="E3808" s="246" t="s">
        <v>133</v>
      </c>
      <c r="F3808" s="160" t="s">
        <v>134</v>
      </c>
      <c r="G3808" s="229" t="s">
        <v>182</v>
      </c>
      <c r="H3808" s="230">
        <v>2</v>
      </c>
      <c r="I3808" s="230">
        <v>6</v>
      </c>
      <c r="J3808" s="230" t="s">
        <v>19080</v>
      </c>
      <c r="K3808" s="238" t="s">
        <v>19064</v>
      </c>
      <c r="L3808" s="229" t="s">
        <v>24242</v>
      </c>
      <c r="M3808" s="230"/>
    </row>
    <row r="3809" spans="2:13" ht="15" customHeight="1">
      <c r="B3809" s="228"/>
      <c r="C3809" s="229" t="s">
        <v>24243</v>
      </c>
      <c r="D3809" s="160" t="s">
        <v>24244</v>
      </c>
      <c r="E3809" s="246" t="s">
        <v>133</v>
      </c>
      <c r="F3809" s="160" t="s">
        <v>134</v>
      </c>
      <c r="G3809" s="229" t="s">
        <v>182</v>
      </c>
      <c r="H3809" s="230">
        <v>10</v>
      </c>
      <c r="I3809" s="230">
        <v>20</v>
      </c>
      <c r="J3809" s="230"/>
      <c r="K3809" s="238" t="s">
        <v>19064</v>
      </c>
      <c r="L3809" s="229"/>
      <c r="M3809" s="230"/>
    </row>
    <row r="3810" spans="2:13" ht="15" customHeight="1">
      <c r="B3810" s="228"/>
      <c r="C3810" s="229" t="s">
        <v>24245</v>
      </c>
      <c r="D3810" s="160" t="s">
        <v>24246</v>
      </c>
      <c r="E3810" s="246" t="s">
        <v>133</v>
      </c>
      <c r="F3810" s="160" t="s">
        <v>134</v>
      </c>
      <c r="G3810" s="229" t="s">
        <v>182</v>
      </c>
      <c r="H3810" s="230">
        <v>2</v>
      </c>
      <c r="I3810" s="230">
        <v>5</v>
      </c>
      <c r="J3810" s="230"/>
      <c r="K3810" s="238" t="s">
        <v>19064</v>
      </c>
      <c r="L3810" s="229" t="s">
        <v>24247</v>
      </c>
      <c r="M3810" s="230"/>
    </row>
    <row r="3811" spans="2:13" ht="15" customHeight="1">
      <c r="B3811" s="228">
        <v>7141</v>
      </c>
      <c r="C3811" s="229" t="s">
        <v>24248</v>
      </c>
      <c r="D3811" s="160" t="s">
        <v>24249</v>
      </c>
      <c r="E3811" s="246" t="s">
        <v>133</v>
      </c>
      <c r="F3811" s="160" t="s">
        <v>134</v>
      </c>
      <c r="G3811" s="229" t="s">
        <v>182</v>
      </c>
      <c r="H3811" s="230">
        <v>5</v>
      </c>
      <c r="I3811" s="230">
        <v>20</v>
      </c>
      <c r="J3811" s="230" t="s">
        <v>20445</v>
      </c>
      <c r="K3811" s="238" t="s">
        <v>19064</v>
      </c>
      <c r="L3811" s="229" t="s">
        <v>24250</v>
      </c>
      <c r="M3811" s="230"/>
    </row>
    <row r="3812" spans="2:13" ht="15" customHeight="1">
      <c r="B3812" s="228"/>
      <c r="C3812" s="229" t="s">
        <v>24251</v>
      </c>
      <c r="D3812" s="160" t="s">
        <v>24252</v>
      </c>
      <c r="E3812" s="246" t="s">
        <v>133</v>
      </c>
      <c r="F3812" s="160" t="s">
        <v>134</v>
      </c>
      <c r="G3812" s="229" t="s">
        <v>182</v>
      </c>
      <c r="H3812" s="230">
        <v>5</v>
      </c>
      <c r="I3812" s="230">
        <v>20</v>
      </c>
      <c r="J3812" s="230"/>
      <c r="K3812" s="238" t="s">
        <v>19064</v>
      </c>
      <c r="L3812" s="229" t="s">
        <v>24250</v>
      </c>
      <c r="M3812" s="230"/>
    </row>
    <row r="3813" spans="2:13" ht="15" customHeight="1">
      <c r="B3813" s="228">
        <v>7325</v>
      </c>
      <c r="C3813" s="229" t="s">
        <v>24253</v>
      </c>
      <c r="D3813" s="160" t="s">
        <v>24254</v>
      </c>
      <c r="E3813" s="246" t="s">
        <v>133</v>
      </c>
      <c r="F3813" s="160" t="s">
        <v>134</v>
      </c>
      <c r="G3813" s="229" t="s">
        <v>182</v>
      </c>
      <c r="H3813" s="230">
        <v>5</v>
      </c>
      <c r="I3813" s="230">
        <v>25</v>
      </c>
      <c r="J3813" s="230" t="s">
        <v>19317</v>
      </c>
      <c r="K3813" s="238" t="s">
        <v>19064</v>
      </c>
      <c r="L3813" s="229" t="s">
        <v>24255</v>
      </c>
      <c r="M3813" s="230"/>
    </row>
    <row r="3814" spans="2:13" ht="15" customHeight="1">
      <c r="B3814" s="228">
        <v>7105</v>
      </c>
      <c r="C3814" s="229" t="s">
        <v>24256</v>
      </c>
      <c r="D3814" s="160" t="s">
        <v>24257</v>
      </c>
      <c r="E3814" s="246" t="s">
        <v>133</v>
      </c>
      <c r="F3814" s="160" t="s">
        <v>134</v>
      </c>
      <c r="G3814" s="229" t="s">
        <v>182</v>
      </c>
      <c r="H3814" s="230">
        <v>2</v>
      </c>
      <c r="I3814" s="230">
        <v>6</v>
      </c>
      <c r="J3814" s="230" t="s">
        <v>20027</v>
      </c>
      <c r="K3814" s="238" t="s">
        <v>19064</v>
      </c>
      <c r="L3814" s="229"/>
      <c r="M3814" s="230"/>
    </row>
    <row r="3815" spans="2:13" ht="15" customHeight="1">
      <c r="B3815" s="228"/>
      <c r="C3815" s="229" t="s">
        <v>24258</v>
      </c>
      <c r="D3815" s="160" t="s">
        <v>24259</v>
      </c>
      <c r="E3815" s="246" t="s">
        <v>133</v>
      </c>
      <c r="F3815" s="160" t="s">
        <v>134</v>
      </c>
      <c r="G3815" s="229" t="s">
        <v>182</v>
      </c>
      <c r="H3815" s="230">
        <v>1</v>
      </c>
      <c r="I3815" s="230">
        <v>3</v>
      </c>
      <c r="J3815" s="230"/>
      <c r="K3815" s="238" t="s">
        <v>19064</v>
      </c>
      <c r="L3815" s="229"/>
      <c r="M3815" s="230"/>
    </row>
    <row r="3816" spans="2:13" ht="15" customHeight="1">
      <c r="B3816" s="228">
        <v>7222</v>
      </c>
      <c r="C3816" s="229" t="s">
        <v>24260</v>
      </c>
      <c r="D3816" s="160" t="s">
        <v>24261</v>
      </c>
      <c r="E3816" s="246" t="s">
        <v>133</v>
      </c>
      <c r="F3816" s="160" t="s">
        <v>134</v>
      </c>
      <c r="G3816" s="229" t="s">
        <v>182</v>
      </c>
      <c r="H3816" s="230">
        <v>1</v>
      </c>
      <c r="I3816" s="230">
        <v>2</v>
      </c>
      <c r="J3816" s="230" t="s">
        <v>20748</v>
      </c>
      <c r="K3816" s="238" t="s">
        <v>19064</v>
      </c>
      <c r="L3816" s="229" t="s">
        <v>24262</v>
      </c>
      <c r="M3816" s="230"/>
    </row>
    <row r="3817" spans="2:13" ht="15" customHeight="1">
      <c r="B3817" s="228"/>
      <c r="C3817" s="229" t="s">
        <v>24263</v>
      </c>
      <c r="D3817" s="160" t="s">
        <v>24264</v>
      </c>
      <c r="E3817" s="246" t="s">
        <v>133</v>
      </c>
      <c r="F3817" s="160" t="s">
        <v>134</v>
      </c>
      <c r="G3817" s="229" t="s">
        <v>182</v>
      </c>
      <c r="H3817" s="230">
        <v>1</v>
      </c>
      <c r="I3817" s="230">
        <v>2</v>
      </c>
      <c r="J3817" s="230"/>
      <c r="K3817" s="238" t="s">
        <v>19064</v>
      </c>
      <c r="L3817" s="229" t="s">
        <v>24262</v>
      </c>
      <c r="M3817" s="230"/>
    </row>
    <row r="3818" spans="2:13" ht="15" customHeight="1">
      <c r="B3818" s="228">
        <v>7074</v>
      </c>
      <c r="C3818" s="229" t="s">
        <v>24265</v>
      </c>
      <c r="D3818" s="160" t="s">
        <v>24266</v>
      </c>
      <c r="E3818" s="246" t="s">
        <v>133</v>
      </c>
      <c r="F3818" s="160" t="s">
        <v>134</v>
      </c>
      <c r="G3818" s="229" t="s">
        <v>182</v>
      </c>
      <c r="H3818" s="230">
        <v>10</v>
      </c>
      <c r="I3818" s="230">
        <v>40</v>
      </c>
      <c r="J3818" s="230" t="s">
        <v>21783</v>
      </c>
      <c r="K3818" s="238" t="s">
        <v>19064</v>
      </c>
      <c r="L3818" s="229" t="s">
        <v>24267</v>
      </c>
      <c r="M3818" s="230"/>
    </row>
    <row r="3819" spans="2:13" ht="15" customHeight="1">
      <c r="B3819" s="228">
        <v>7038</v>
      </c>
      <c r="C3819" s="229" t="s">
        <v>24268</v>
      </c>
      <c r="D3819" s="160" t="s">
        <v>24269</v>
      </c>
      <c r="E3819" s="246" t="s">
        <v>133</v>
      </c>
      <c r="F3819" s="160" t="s">
        <v>134</v>
      </c>
      <c r="G3819" s="229" t="s">
        <v>182</v>
      </c>
      <c r="H3819" s="230">
        <v>10</v>
      </c>
      <c r="I3819" s="230">
        <v>50</v>
      </c>
      <c r="J3819" s="230" t="s">
        <v>19540</v>
      </c>
      <c r="K3819" s="238" t="s">
        <v>19064</v>
      </c>
      <c r="L3819" s="229"/>
      <c r="M3819" s="230"/>
    </row>
    <row r="3820" spans="2:13" ht="15" customHeight="1">
      <c r="B3820" s="228">
        <v>7132</v>
      </c>
      <c r="C3820" s="229" t="s">
        <v>24270</v>
      </c>
      <c r="D3820" s="160" t="s">
        <v>24271</v>
      </c>
      <c r="E3820" s="246" t="s">
        <v>133</v>
      </c>
      <c r="F3820" s="160" t="s">
        <v>134</v>
      </c>
      <c r="G3820" s="229" t="s">
        <v>182</v>
      </c>
      <c r="H3820" s="230">
        <v>5</v>
      </c>
      <c r="I3820" s="230">
        <v>10</v>
      </c>
      <c r="J3820" s="230" t="s">
        <v>23567</v>
      </c>
      <c r="K3820" s="238" t="s">
        <v>19064</v>
      </c>
      <c r="L3820" s="229" t="s">
        <v>20121</v>
      </c>
      <c r="M3820" s="230"/>
    </row>
    <row r="3821" spans="2:13" ht="15" customHeight="1">
      <c r="B3821" s="228">
        <v>7138</v>
      </c>
      <c r="C3821" s="229" t="s">
        <v>24272</v>
      </c>
      <c r="D3821" s="160" t="s">
        <v>24273</v>
      </c>
      <c r="E3821" s="246" t="s">
        <v>133</v>
      </c>
      <c r="F3821" s="160" t="s">
        <v>134</v>
      </c>
      <c r="G3821" s="229" t="s">
        <v>182</v>
      </c>
      <c r="H3821" s="230">
        <v>5</v>
      </c>
      <c r="I3821" s="230">
        <v>10</v>
      </c>
      <c r="J3821" s="230" t="s">
        <v>23567</v>
      </c>
      <c r="K3821" s="238" t="s">
        <v>19064</v>
      </c>
      <c r="L3821" s="229" t="s">
        <v>20121</v>
      </c>
      <c r="M3821" s="230"/>
    </row>
    <row r="3822" spans="2:13" ht="15" customHeight="1">
      <c r="B3822" s="228">
        <v>7137</v>
      </c>
      <c r="C3822" s="229" t="s">
        <v>24274</v>
      </c>
      <c r="D3822" s="160" t="s">
        <v>24275</v>
      </c>
      <c r="E3822" s="246" t="s">
        <v>133</v>
      </c>
      <c r="F3822" s="160" t="s">
        <v>134</v>
      </c>
      <c r="G3822" s="229" t="s">
        <v>182</v>
      </c>
      <c r="H3822" s="230">
        <v>5</v>
      </c>
      <c r="I3822" s="230">
        <v>10</v>
      </c>
      <c r="J3822" s="230" t="s">
        <v>23567</v>
      </c>
      <c r="K3822" s="238" t="s">
        <v>19064</v>
      </c>
      <c r="L3822" s="229" t="s">
        <v>20121</v>
      </c>
      <c r="M3822" s="230"/>
    </row>
    <row r="3823" spans="2:13" ht="15" customHeight="1">
      <c r="B3823" s="228">
        <v>7071</v>
      </c>
      <c r="C3823" s="229" t="s">
        <v>24276</v>
      </c>
      <c r="D3823" s="160" t="s">
        <v>24277</v>
      </c>
      <c r="E3823" s="246" t="s">
        <v>133</v>
      </c>
      <c r="F3823" s="160" t="s">
        <v>134</v>
      </c>
      <c r="G3823" s="229" t="s">
        <v>182</v>
      </c>
      <c r="H3823" s="230">
        <v>5</v>
      </c>
      <c r="I3823" s="230">
        <v>10</v>
      </c>
      <c r="J3823" s="230" t="s">
        <v>23567</v>
      </c>
      <c r="K3823" s="238" t="s">
        <v>19064</v>
      </c>
      <c r="L3823" s="229" t="s">
        <v>20121</v>
      </c>
      <c r="M3823" s="230"/>
    </row>
    <row r="3824" spans="2:13" ht="15" customHeight="1">
      <c r="B3824" s="228">
        <v>7296</v>
      </c>
      <c r="C3824" s="229" t="s">
        <v>24278</v>
      </c>
      <c r="D3824" s="160" t="s">
        <v>24279</v>
      </c>
      <c r="E3824" s="246" t="s">
        <v>133</v>
      </c>
      <c r="F3824" s="160" t="s">
        <v>134</v>
      </c>
      <c r="G3824" s="229" t="s">
        <v>182</v>
      </c>
      <c r="H3824" s="230">
        <v>5</v>
      </c>
      <c r="I3824" s="230">
        <v>10</v>
      </c>
      <c r="J3824" s="230" t="s">
        <v>23562</v>
      </c>
      <c r="K3824" s="238" t="s">
        <v>19064</v>
      </c>
      <c r="L3824" s="229" t="s">
        <v>20121</v>
      </c>
      <c r="M3824" s="230"/>
    </row>
    <row r="3825" spans="2:13" ht="15" customHeight="1">
      <c r="B3825" s="228">
        <v>7001</v>
      </c>
      <c r="C3825" s="229" t="s">
        <v>24280</v>
      </c>
      <c r="D3825" s="160" t="s">
        <v>24281</v>
      </c>
      <c r="E3825" s="246" t="s">
        <v>133</v>
      </c>
      <c r="F3825" s="160" t="s">
        <v>134</v>
      </c>
      <c r="G3825" s="229" t="s">
        <v>182</v>
      </c>
      <c r="H3825" s="230">
        <v>5</v>
      </c>
      <c r="I3825" s="230">
        <v>10</v>
      </c>
      <c r="J3825" s="230" t="s">
        <v>21523</v>
      </c>
      <c r="K3825" s="238" t="s">
        <v>19064</v>
      </c>
      <c r="L3825" s="229" t="s">
        <v>20121</v>
      </c>
      <c r="M3825" s="230"/>
    </row>
    <row r="3826" spans="2:13" ht="13.5" customHeight="1">
      <c r="B3826" s="228">
        <v>7199</v>
      </c>
      <c r="C3826" s="229" t="s">
        <v>24282</v>
      </c>
      <c r="D3826" s="160" t="s">
        <v>24283</v>
      </c>
      <c r="E3826" s="246" t="s">
        <v>133</v>
      </c>
      <c r="F3826" s="160" t="s">
        <v>134</v>
      </c>
      <c r="G3826" s="229" t="s">
        <v>182</v>
      </c>
      <c r="H3826" s="230">
        <v>1</v>
      </c>
      <c r="I3826" s="230">
        <v>3</v>
      </c>
      <c r="J3826" s="230" t="s">
        <v>19336</v>
      </c>
      <c r="K3826" s="238" t="s">
        <v>19064</v>
      </c>
      <c r="L3826" s="229" t="s">
        <v>24284</v>
      </c>
      <c r="M3826" s="230" t="s">
        <v>24285</v>
      </c>
    </row>
    <row r="3827" spans="2:13" ht="15" customHeight="1">
      <c r="B3827" s="228"/>
      <c r="C3827" s="229" t="s">
        <v>24286</v>
      </c>
      <c r="D3827" s="160" t="s">
        <v>24287</v>
      </c>
      <c r="E3827" s="246" t="s">
        <v>133</v>
      </c>
      <c r="F3827" s="160" t="s">
        <v>134</v>
      </c>
      <c r="G3827" s="229" t="s">
        <v>182</v>
      </c>
      <c r="H3827" s="230">
        <v>1</v>
      </c>
      <c r="I3827" s="230">
        <v>3</v>
      </c>
      <c r="J3827" s="230"/>
      <c r="K3827" s="238" t="s">
        <v>19064</v>
      </c>
      <c r="L3827" s="229" t="s">
        <v>24288</v>
      </c>
      <c r="M3827" s="230" t="s">
        <v>24285</v>
      </c>
    </row>
    <row r="3828" spans="2:13" ht="15" customHeight="1">
      <c r="B3828" s="228">
        <v>7328</v>
      </c>
      <c r="C3828" s="229" t="s">
        <v>24289</v>
      </c>
      <c r="D3828" s="160" t="s">
        <v>24290</v>
      </c>
      <c r="E3828" s="246" t="s">
        <v>133</v>
      </c>
      <c r="F3828" s="160" t="s">
        <v>134</v>
      </c>
      <c r="G3828" s="229" t="s">
        <v>182</v>
      </c>
      <c r="H3828" s="230">
        <v>1</v>
      </c>
      <c r="I3828" s="230">
        <v>2</v>
      </c>
      <c r="J3828" s="230" t="s">
        <v>19317</v>
      </c>
      <c r="K3828" s="238" t="s">
        <v>19064</v>
      </c>
      <c r="L3828" s="229" t="s">
        <v>24255</v>
      </c>
      <c r="M3828" s="230"/>
    </row>
    <row r="3829" spans="2:13" ht="15" customHeight="1">
      <c r="B3829" s="228">
        <v>7425</v>
      </c>
      <c r="C3829" s="229" t="s">
        <v>24291</v>
      </c>
      <c r="D3829" s="160" t="s">
        <v>24292</v>
      </c>
      <c r="E3829" s="246" t="s">
        <v>133</v>
      </c>
      <c r="F3829" s="160" t="s">
        <v>134</v>
      </c>
      <c r="G3829" s="229" t="s">
        <v>182</v>
      </c>
      <c r="H3829" s="230">
        <v>1</v>
      </c>
      <c r="I3829" s="230">
        <v>3</v>
      </c>
      <c r="J3829" s="230" t="s">
        <v>20748</v>
      </c>
      <c r="K3829" s="238" t="s">
        <v>19064</v>
      </c>
      <c r="L3829" s="229" t="s">
        <v>24293</v>
      </c>
      <c r="M3829" s="230"/>
    </row>
    <row r="3830" spans="2:13" ht="15" customHeight="1">
      <c r="B3830" s="228">
        <v>7431</v>
      </c>
      <c r="C3830" s="229" t="s">
        <v>24294</v>
      </c>
      <c r="D3830" s="160" t="s">
        <v>24295</v>
      </c>
      <c r="E3830" s="246" t="s">
        <v>133</v>
      </c>
      <c r="F3830" s="160" t="s">
        <v>134</v>
      </c>
      <c r="G3830" s="229" t="s">
        <v>182</v>
      </c>
      <c r="H3830" s="230">
        <v>1</v>
      </c>
      <c r="I3830" s="230">
        <v>3</v>
      </c>
      <c r="J3830" s="230" t="s">
        <v>24111</v>
      </c>
      <c r="K3830" s="238" t="s">
        <v>19064</v>
      </c>
      <c r="L3830" s="229" t="s">
        <v>24293</v>
      </c>
      <c r="M3830" s="230"/>
    </row>
    <row r="3831" spans="2:13" ht="15" customHeight="1">
      <c r="B3831" s="228"/>
      <c r="C3831" s="229" t="s">
        <v>24296</v>
      </c>
      <c r="D3831" s="160" t="s">
        <v>24297</v>
      </c>
      <c r="E3831" s="246" t="s">
        <v>133</v>
      </c>
      <c r="F3831" s="160" t="s">
        <v>134</v>
      </c>
      <c r="G3831" s="229" t="s">
        <v>182</v>
      </c>
      <c r="H3831" s="230">
        <v>1</v>
      </c>
      <c r="I3831" s="230">
        <v>2</v>
      </c>
      <c r="J3831" s="230"/>
      <c r="K3831" s="238" t="s">
        <v>19064</v>
      </c>
      <c r="L3831" s="229" t="s">
        <v>24298</v>
      </c>
      <c r="M3831" s="230"/>
    </row>
    <row r="3832" spans="2:13" ht="15" customHeight="1">
      <c r="B3832" s="228">
        <v>7303</v>
      </c>
      <c r="C3832" s="229" t="s">
        <v>24299</v>
      </c>
      <c r="D3832" s="160" t="s">
        <v>24300</v>
      </c>
      <c r="E3832" s="246" t="s">
        <v>133</v>
      </c>
      <c r="F3832" s="160" t="s">
        <v>134</v>
      </c>
      <c r="G3832" s="229" t="s">
        <v>182</v>
      </c>
      <c r="H3832" s="230">
        <v>1</v>
      </c>
      <c r="I3832" s="230">
        <v>2</v>
      </c>
      <c r="J3832" s="230" t="s">
        <v>19322</v>
      </c>
      <c r="K3832" s="238" t="s">
        <v>19064</v>
      </c>
      <c r="L3832" s="229" t="s">
        <v>24298</v>
      </c>
      <c r="M3832" s="230"/>
    </row>
    <row r="3833" spans="2:13" ht="15" customHeight="1">
      <c r="B3833" s="228">
        <v>7208</v>
      </c>
      <c r="C3833" s="229" t="s">
        <v>24301</v>
      </c>
      <c r="D3833" s="160" t="s">
        <v>24302</v>
      </c>
      <c r="E3833" s="246" t="s">
        <v>133</v>
      </c>
      <c r="F3833" s="160" t="s">
        <v>134</v>
      </c>
      <c r="G3833" s="229" t="s">
        <v>182</v>
      </c>
      <c r="H3833" s="230">
        <v>1</v>
      </c>
      <c r="I3833" s="230">
        <v>2</v>
      </c>
      <c r="J3833" s="230" t="s">
        <v>22891</v>
      </c>
      <c r="K3833" s="238" t="s">
        <v>19064</v>
      </c>
      <c r="L3833" s="229" t="s">
        <v>24303</v>
      </c>
      <c r="M3833" s="230"/>
    </row>
    <row r="3834" spans="2:13" ht="15" customHeight="1">
      <c r="B3834" s="228">
        <v>7209</v>
      </c>
      <c r="C3834" s="229" t="s">
        <v>24304</v>
      </c>
      <c r="D3834" s="160" t="s">
        <v>24305</v>
      </c>
      <c r="E3834" s="246" t="s">
        <v>133</v>
      </c>
      <c r="F3834" s="160" t="s">
        <v>134</v>
      </c>
      <c r="G3834" s="229" t="s">
        <v>182</v>
      </c>
      <c r="H3834" s="230">
        <v>1</v>
      </c>
      <c r="I3834" s="230">
        <v>3</v>
      </c>
      <c r="J3834" s="230" t="s">
        <v>19314</v>
      </c>
      <c r="K3834" s="238" t="s">
        <v>19064</v>
      </c>
      <c r="L3834" s="229" t="s">
        <v>24303</v>
      </c>
      <c r="M3834" s="230"/>
    </row>
    <row r="3835" spans="2:13" ht="15" customHeight="1">
      <c r="B3835" s="228">
        <v>7206</v>
      </c>
      <c r="C3835" s="229" t="s">
        <v>24306</v>
      </c>
      <c r="D3835" s="160" t="s">
        <v>24307</v>
      </c>
      <c r="E3835" s="246" t="s">
        <v>133</v>
      </c>
      <c r="F3835" s="160" t="s">
        <v>134</v>
      </c>
      <c r="G3835" s="229" t="s">
        <v>182</v>
      </c>
      <c r="H3835" s="230">
        <v>1</v>
      </c>
      <c r="I3835" s="230">
        <v>3</v>
      </c>
      <c r="J3835" s="230" t="s">
        <v>22891</v>
      </c>
      <c r="K3835" s="238" t="s">
        <v>19064</v>
      </c>
      <c r="L3835" s="229" t="s">
        <v>24303</v>
      </c>
      <c r="M3835" s="230"/>
    </row>
    <row r="3836" spans="2:13" ht="15" customHeight="1">
      <c r="B3836" s="228">
        <v>7212</v>
      </c>
      <c r="C3836" s="229" t="s">
        <v>24308</v>
      </c>
      <c r="D3836" s="160" t="s">
        <v>24309</v>
      </c>
      <c r="E3836" s="246" t="s">
        <v>133</v>
      </c>
      <c r="F3836" s="160" t="s">
        <v>134</v>
      </c>
      <c r="G3836" s="229" t="s">
        <v>182</v>
      </c>
      <c r="H3836" s="230">
        <v>1</v>
      </c>
      <c r="I3836" s="230">
        <v>3</v>
      </c>
      <c r="J3836" s="230" t="s">
        <v>19314</v>
      </c>
      <c r="K3836" s="238" t="s">
        <v>19064</v>
      </c>
      <c r="L3836" s="229" t="s">
        <v>24303</v>
      </c>
      <c r="M3836" s="230"/>
    </row>
    <row r="3837" spans="2:13" ht="15" customHeight="1">
      <c r="B3837" s="228">
        <v>7205</v>
      </c>
      <c r="C3837" s="229" t="s">
        <v>24310</v>
      </c>
      <c r="D3837" s="160" t="s">
        <v>24311</v>
      </c>
      <c r="E3837" s="246" t="s">
        <v>133</v>
      </c>
      <c r="F3837" s="160" t="s">
        <v>134</v>
      </c>
      <c r="G3837" s="229" t="s">
        <v>182</v>
      </c>
      <c r="H3837" s="230">
        <v>2</v>
      </c>
      <c r="I3837" s="230">
        <v>6</v>
      </c>
      <c r="J3837" s="230" t="s">
        <v>19646</v>
      </c>
      <c r="K3837" s="238" t="s">
        <v>19064</v>
      </c>
      <c r="L3837" s="229" t="s">
        <v>24303</v>
      </c>
      <c r="M3837" s="230"/>
    </row>
    <row r="3838" spans="2:13" ht="15" customHeight="1">
      <c r="B3838" s="228">
        <v>7207</v>
      </c>
      <c r="C3838" s="229" t="s">
        <v>24312</v>
      </c>
      <c r="D3838" s="160" t="s">
        <v>24313</v>
      </c>
      <c r="E3838" s="246" t="s">
        <v>133</v>
      </c>
      <c r="F3838" s="160" t="s">
        <v>134</v>
      </c>
      <c r="G3838" s="229" t="s">
        <v>182</v>
      </c>
      <c r="H3838" s="230">
        <v>2</v>
      </c>
      <c r="I3838" s="230">
        <v>6</v>
      </c>
      <c r="J3838" s="230" t="s">
        <v>19314</v>
      </c>
      <c r="K3838" s="238" t="s">
        <v>19064</v>
      </c>
      <c r="L3838" s="229" t="s">
        <v>24303</v>
      </c>
      <c r="M3838" s="230"/>
    </row>
    <row r="3839" spans="2:13" ht="15" customHeight="1">
      <c r="B3839" s="228">
        <v>7211</v>
      </c>
      <c r="C3839" s="229" t="s">
        <v>24314</v>
      </c>
      <c r="D3839" s="160" t="s">
        <v>24315</v>
      </c>
      <c r="E3839" s="246" t="s">
        <v>133</v>
      </c>
      <c r="F3839" s="160" t="s">
        <v>134</v>
      </c>
      <c r="G3839" s="229" t="s">
        <v>182</v>
      </c>
      <c r="H3839" s="230">
        <v>2</v>
      </c>
      <c r="I3839" s="230">
        <v>6</v>
      </c>
      <c r="J3839" s="230" t="s">
        <v>19314</v>
      </c>
      <c r="K3839" s="238" t="s">
        <v>19064</v>
      </c>
      <c r="L3839" s="229" t="s">
        <v>24303</v>
      </c>
      <c r="M3839" s="230"/>
    </row>
    <row r="3840" spans="2:13" ht="15" customHeight="1">
      <c r="B3840" s="228">
        <v>7210</v>
      </c>
      <c r="C3840" s="229" t="s">
        <v>24316</v>
      </c>
      <c r="D3840" s="160" t="s">
        <v>24317</v>
      </c>
      <c r="E3840" s="246" t="s">
        <v>133</v>
      </c>
      <c r="F3840" s="160" t="s">
        <v>134</v>
      </c>
      <c r="G3840" s="229" t="s">
        <v>182</v>
      </c>
      <c r="H3840" s="230">
        <v>2</v>
      </c>
      <c r="I3840" s="230">
        <v>6</v>
      </c>
      <c r="J3840" s="230" t="s">
        <v>19314</v>
      </c>
      <c r="K3840" s="238" t="s">
        <v>19064</v>
      </c>
      <c r="L3840" s="229" t="s">
        <v>24303</v>
      </c>
      <c r="M3840" s="230"/>
    </row>
    <row r="3841" spans="2:13" ht="15" customHeight="1">
      <c r="B3841" s="228">
        <v>7436</v>
      </c>
      <c r="C3841" s="229" t="s">
        <v>24318</v>
      </c>
      <c r="D3841" s="160" t="s">
        <v>24319</v>
      </c>
      <c r="E3841" s="246" t="s">
        <v>133</v>
      </c>
      <c r="F3841" s="160" t="s">
        <v>134</v>
      </c>
      <c r="G3841" s="229" t="s">
        <v>182</v>
      </c>
      <c r="H3841" s="230">
        <v>15</v>
      </c>
      <c r="I3841" s="230">
        <v>50</v>
      </c>
      <c r="J3841" s="230" t="s">
        <v>19234</v>
      </c>
      <c r="K3841" s="238" t="s">
        <v>19064</v>
      </c>
      <c r="L3841" s="229"/>
      <c r="M3841" s="230"/>
    </row>
    <row r="3842" spans="2:13" ht="15" customHeight="1">
      <c r="B3842" s="228">
        <v>7435</v>
      </c>
      <c r="C3842" s="229" t="s">
        <v>24320</v>
      </c>
      <c r="D3842" s="160" t="s">
        <v>24321</v>
      </c>
      <c r="E3842" s="246" t="s">
        <v>133</v>
      </c>
      <c r="F3842" s="160" t="s">
        <v>134</v>
      </c>
      <c r="G3842" s="229" t="s">
        <v>182</v>
      </c>
      <c r="H3842" s="230">
        <v>2</v>
      </c>
      <c r="I3842" s="230">
        <v>6</v>
      </c>
      <c r="J3842" s="230" t="s">
        <v>19797</v>
      </c>
      <c r="K3842" s="238" t="s">
        <v>19064</v>
      </c>
      <c r="L3842" s="229"/>
      <c r="M3842" s="230"/>
    </row>
    <row r="3843" spans="2:13" ht="15" customHeight="1">
      <c r="B3843" s="228">
        <v>7125</v>
      </c>
      <c r="C3843" s="229" t="s">
        <v>24322</v>
      </c>
      <c r="D3843" s="160" t="s">
        <v>24323</v>
      </c>
      <c r="E3843" s="246" t="s">
        <v>133</v>
      </c>
      <c r="F3843" s="160" t="s">
        <v>134</v>
      </c>
      <c r="G3843" s="229" t="s">
        <v>182</v>
      </c>
      <c r="H3843" s="230">
        <v>15</v>
      </c>
      <c r="I3843" s="230">
        <v>50</v>
      </c>
      <c r="J3843" s="230" t="s">
        <v>19797</v>
      </c>
      <c r="K3843" s="238" t="s">
        <v>19064</v>
      </c>
      <c r="L3843" s="229"/>
      <c r="M3843" s="230"/>
    </row>
    <row r="3844" spans="2:13" ht="15" customHeight="1">
      <c r="B3844" s="228">
        <v>7043</v>
      </c>
      <c r="C3844" s="229" t="s">
        <v>24324</v>
      </c>
      <c r="D3844" s="160" t="s">
        <v>24325</v>
      </c>
      <c r="E3844" s="246" t="s">
        <v>133</v>
      </c>
      <c r="F3844" s="160" t="s">
        <v>134</v>
      </c>
      <c r="G3844" s="229" t="s">
        <v>182</v>
      </c>
      <c r="H3844" s="230">
        <v>15</v>
      </c>
      <c r="I3844" s="230">
        <v>50</v>
      </c>
      <c r="J3844" s="230" t="s">
        <v>19797</v>
      </c>
      <c r="K3844" s="238" t="s">
        <v>19064</v>
      </c>
      <c r="L3844" s="229"/>
      <c r="M3844" s="230"/>
    </row>
    <row r="3845" spans="2:13" ht="15" customHeight="1">
      <c r="B3845" s="228">
        <v>7042</v>
      </c>
      <c r="C3845" s="229" t="s">
        <v>24326</v>
      </c>
      <c r="D3845" s="160" t="s">
        <v>24327</v>
      </c>
      <c r="E3845" s="246" t="s">
        <v>133</v>
      </c>
      <c r="F3845" s="160" t="s">
        <v>134</v>
      </c>
      <c r="G3845" s="229" t="s">
        <v>182</v>
      </c>
      <c r="H3845" s="230">
        <v>15</v>
      </c>
      <c r="I3845" s="230">
        <v>50</v>
      </c>
      <c r="J3845" s="230" t="s">
        <v>19797</v>
      </c>
      <c r="K3845" s="238" t="s">
        <v>19064</v>
      </c>
      <c r="L3845" s="229"/>
      <c r="M3845" s="230"/>
    </row>
    <row r="3846" spans="2:13" ht="15" customHeight="1">
      <c r="B3846" s="228">
        <v>7041</v>
      </c>
      <c r="C3846" s="229" t="s">
        <v>24328</v>
      </c>
      <c r="D3846" s="160" t="s">
        <v>24329</v>
      </c>
      <c r="E3846" s="246" t="s">
        <v>133</v>
      </c>
      <c r="F3846" s="160" t="s">
        <v>134</v>
      </c>
      <c r="G3846" s="229" t="s">
        <v>182</v>
      </c>
      <c r="H3846" s="230">
        <v>15</v>
      </c>
      <c r="I3846" s="230">
        <v>50</v>
      </c>
      <c r="J3846" s="230" t="s">
        <v>19797</v>
      </c>
      <c r="K3846" s="238" t="s">
        <v>19064</v>
      </c>
      <c r="L3846" s="229"/>
      <c r="M3846" s="230"/>
    </row>
    <row r="3847" spans="2:13" ht="15" customHeight="1">
      <c r="B3847" s="228">
        <v>7473</v>
      </c>
      <c r="C3847" s="229" t="s">
        <v>24330</v>
      </c>
      <c r="D3847" s="160" t="s">
        <v>24331</v>
      </c>
      <c r="E3847" s="246" t="s">
        <v>133</v>
      </c>
      <c r="F3847" s="160" t="s">
        <v>134</v>
      </c>
      <c r="G3847" s="229" t="s">
        <v>182</v>
      </c>
      <c r="H3847" s="230">
        <v>25</v>
      </c>
      <c r="I3847" s="230">
        <v>200</v>
      </c>
      <c r="J3847" s="230" t="s">
        <v>24332</v>
      </c>
      <c r="K3847" s="238" t="s">
        <v>19064</v>
      </c>
      <c r="L3847" s="229"/>
      <c r="M3847" s="230"/>
    </row>
    <row r="3848" spans="2:13" ht="15" customHeight="1">
      <c r="B3848" s="228">
        <v>7472</v>
      </c>
      <c r="C3848" s="229" t="s">
        <v>24333</v>
      </c>
      <c r="D3848" s="160" t="s">
        <v>24334</v>
      </c>
      <c r="E3848" s="246" t="s">
        <v>133</v>
      </c>
      <c r="F3848" s="160" t="s">
        <v>134</v>
      </c>
      <c r="G3848" s="229" t="s">
        <v>182</v>
      </c>
      <c r="H3848" s="230">
        <v>25</v>
      </c>
      <c r="I3848" s="230">
        <v>200</v>
      </c>
      <c r="J3848" s="230" t="s">
        <v>24332</v>
      </c>
      <c r="K3848" s="238" t="s">
        <v>19064</v>
      </c>
      <c r="L3848" s="229"/>
      <c r="M3848" s="230"/>
    </row>
    <row r="3849" spans="2:13" ht="15" customHeight="1">
      <c r="B3849" s="228">
        <v>7471</v>
      </c>
      <c r="C3849" s="229" t="s">
        <v>24335</v>
      </c>
      <c r="D3849" s="160" t="s">
        <v>24336</v>
      </c>
      <c r="E3849" s="246" t="s">
        <v>133</v>
      </c>
      <c r="F3849" s="160" t="s">
        <v>134</v>
      </c>
      <c r="G3849" s="229" t="s">
        <v>182</v>
      </c>
      <c r="H3849" s="230">
        <v>25</v>
      </c>
      <c r="I3849" s="230">
        <v>200</v>
      </c>
      <c r="J3849" s="230" t="s">
        <v>24332</v>
      </c>
      <c r="K3849" s="238" t="s">
        <v>19064</v>
      </c>
      <c r="L3849" s="229"/>
      <c r="M3849" s="230"/>
    </row>
    <row r="3850" spans="2:13" ht="15" customHeight="1">
      <c r="B3850" s="228">
        <v>7004</v>
      </c>
      <c r="C3850" s="229" t="s">
        <v>24337</v>
      </c>
      <c r="D3850" s="160" t="s">
        <v>24338</v>
      </c>
      <c r="E3850" s="246" t="s">
        <v>133</v>
      </c>
      <c r="F3850" s="160" t="s">
        <v>134</v>
      </c>
      <c r="G3850" s="229" t="s">
        <v>182</v>
      </c>
      <c r="H3850" s="230">
        <v>25</v>
      </c>
      <c r="I3850" s="230">
        <v>200</v>
      </c>
      <c r="J3850" s="230" t="s">
        <v>24332</v>
      </c>
      <c r="K3850" s="238" t="s">
        <v>19064</v>
      </c>
      <c r="L3850" s="229"/>
      <c r="M3850" s="230"/>
    </row>
    <row r="3851" spans="2:13" ht="15" customHeight="1">
      <c r="B3851" s="228">
        <v>7470</v>
      </c>
      <c r="C3851" s="229" t="s">
        <v>24339</v>
      </c>
      <c r="D3851" s="160" t="s">
        <v>24340</v>
      </c>
      <c r="E3851" s="246" t="s">
        <v>133</v>
      </c>
      <c r="F3851" s="160" t="s">
        <v>134</v>
      </c>
      <c r="G3851" s="229" t="s">
        <v>182</v>
      </c>
      <c r="H3851" s="230">
        <v>25</v>
      </c>
      <c r="I3851" s="230">
        <v>200</v>
      </c>
      <c r="J3851" s="230" t="s">
        <v>24332</v>
      </c>
      <c r="K3851" s="238" t="s">
        <v>19064</v>
      </c>
      <c r="L3851" s="229"/>
      <c r="M3851" s="230"/>
    </row>
    <row r="3852" spans="2:13" ht="15" customHeight="1">
      <c r="B3852" s="228">
        <v>7006</v>
      </c>
      <c r="C3852" s="229" t="s">
        <v>24341</v>
      </c>
      <c r="D3852" s="160" t="s">
        <v>24342</v>
      </c>
      <c r="E3852" s="246" t="s">
        <v>133</v>
      </c>
      <c r="F3852" s="160" t="s">
        <v>134</v>
      </c>
      <c r="G3852" s="229" t="s">
        <v>182</v>
      </c>
      <c r="H3852" s="230">
        <v>25</v>
      </c>
      <c r="I3852" s="230">
        <v>200</v>
      </c>
      <c r="J3852" s="230" t="s">
        <v>24332</v>
      </c>
      <c r="K3852" s="238" t="s">
        <v>19064</v>
      </c>
      <c r="L3852" s="229"/>
      <c r="M3852" s="230"/>
    </row>
    <row r="3853" spans="2:13" ht="15" customHeight="1">
      <c r="B3853" s="228">
        <v>7005</v>
      </c>
      <c r="C3853" s="229" t="s">
        <v>24343</v>
      </c>
      <c r="D3853" s="160" t="s">
        <v>24344</v>
      </c>
      <c r="E3853" s="246" t="s">
        <v>133</v>
      </c>
      <c r="F3853" s="160" t="s">
        <v>134</v>
      </c>
      <c r="G3853" s="229" t="s">
        <v>182</v>
      </c>
      <c r="H3853" s="230">
        <v>25</v>
      </c>
      <c r="I3853" s="230">
        <v>200</v>
      </c>
      <c r="J3853" s="230" t="s">
        <v>24332</v>
      </c>
      <c r="K3853" s="238" t="s">
        <v>19064</v>
      </c>
      <c r="L3853" s="229"/>
      <c r="M3853" s="230"/>
    </row>
    <row r="3854" spans="2:13" ht="15" customHeight="1">
      <c r="B3854" s="228">
        <v>7467</v>
      </c>
      <c r="C3854" s="229" t="s">
        <v>24345</v>
      </c>
      <c r="D3854" s="160" t="s">
        <v>24346</v>
      </c>
      <c r="E3854" s="246" t="s">
        <v>133</v>
      </c>
      <c r="F3854" s="160" t="s">
        <v>134</v>
      </c>
      <c r="G3854" s="229" t="s">
        <v>182</v>
      </c>
      <c r="H3854" s="230">
        <v>25</v>
      </c>
      <c r="I3854" s="230">
        <v>200</v>
      </c>
      <c r="J3854" s="230" t="s">
        <v>24332</v>
      </c>
      <c r="K3854" s="238" t="s">
        <v>19064</v>
      </c>
      <c r="L3854" s="229"/>
      <c r="M3854" s="230"/>
    </row>
    <row r="3855" spans="2:13" ht="15" customHeight="1">
      <c r="B3855" s="228">
        <v>7469</v>
      </c>
      <c r="C3855" s="229" t="s">
        <v>24347</v>
      </c>
      <c r="D3855" s="160" t="s">
        <v>24348</v>
      </c>
      <c r="E3855" s="246" t="s">
        <v>133</v>
      </c>
      <c r="F3855" s="160" t="s">
        <v>134</v>
      </c>
      <c r="G3855" s="229" t="s">
        <v>182</v>
      </c>
      <c r="H3855" s="230">
        <v>25</v>
      </c>
      <c r="I3855" s="230">
        <v>200</v>
      </c>
      <c r="J3855" s="230" t="s">
        <v>24332</v>
      </c>
      <c r="K3855" s="238" t="s">
        <v>19064</v>
      </c>
      <c r="L3855" s="229"/>
      <c r="M3855" s="230"/>
    </row>
    <row r="3856" spans="2:13" ht="15" customHeight="1">
      <c r="B3856" s="228">
        <v>7466</v>
      </c>
      <c r="C3856" s="229" t="s">
        <v>24349</v>
      </c>
      <c r="D3856" s="160" t="s">
        <v>24350</v>
      </c>
      <c r="E3856" s="246" t="s">
        <v>133</v>
      </c>
      <c r="F3856" s="160" t="s">
        <v>134</v>
      </c>
      <c r="G3856" s="229" t="s">
        <v>182</v>
      </c>
      <c r="H3856" s="230">
        <v>25</v>
      </c>
      <c r="I3856" s="230">
        <v>200</v>
      </c>
      <c r="J3856" s="230" t="s">
        <v>24332</v>
      </c>
      <c r="K3856" s="238" t="s">
        <v>19064</v>
      </c>
      <c r="L3856" s="229" t="s">
        <v>24351</v>
      </c>
      <c r="M3856" s="230"/>
    </row>
    <row r="3857" spans="2:13" ht="15" customHeight="1">
      <c r="B3857" s="228">
        <v>7474</v>
      </c>
      <c r="C3857" s="229" t="s">
        <v>24352</v>
      </c>
      <c r="D3857" s="160" t="s">
        <v>24353</v>
      </c>
      <c r="E3857" s="246" t="s">
        <v>133</v>
      </c>
      <c r="F3857" s="160" t="s">
        <v>134</v>
      </c>
      <c r="G3857" s="229" t="s">
        <v>182</v>
      </c>
      <c r="H3857" s="230">
        <v>25</v>
      </c>
      <c r="I3857" s="230">
        <v>200</v>
      </c>
      <c r="J3857" s="230" t="s">
        <v>24332</v>
      </c>
      <c r="K3857" s="238" t="s">
        <v>19064</v>
      </c>
      <c r="L3857" s="229"/>
      <c r="M3857" s="230"/>
    </row>
    <row r="3858" spans="2:13" ht="15" customHeight="1">
      <c r="B3858" s="228">
        <v>7466</v>
      </c>
      <c r="C3858" s="229" t="s">
        <v>24354</v>
      </c>
      <c r="D3858" s="160" t="s">
        <v>24355</v>
      </c>
      <c r="E3858" s="246" t="s">
        <v>133</v>
      </c>
      <c r="F3858" s="160" t="s">
        <v>134</v>
      </c>
      <c r="G3858" s="229" t="s">
        <v>182</v>
      </c>
      <c r="H3858" s="230">
        <v>25</v>
      </c>
      <c r="I3858" s="230">
        <v>200</v>
      </c>
      <c r="J3858" s="230" t="s">
        <v>24332</v>
      </c>
      <c r="K3858" s="238" t="s">
        <v>19064</v>
      </c>
      <c r="L3858" s="229"/>
      <c r="M3858" s="230"/>
    </row>
    <row r="3859" spans="2:13" ht="15" customHeight="1">
      <c r="B3859" s="228">
        <v>7475</v>
      </c>
      <c r="C3859" s="229" t="s">
        <v>24356</v>
      </c>
      <c r="D3859" s="160" t="s">
        <v>24357</v>
      </c>
      <c r="E3859" s="246" t="s">
        <v>133</v>
      </c>
      <c r="F3859" s="160" t="s">
        <v>134</v>
      </c>
      <c r="G3859" s="229" t="s">
        <v>182</v>
      </c>
      <c r="H3859" s="230">
        <v>25</v>
      </c>
      <c r="I3859" s="230">
        <v>200</v>
      </c>
      <c r="J3859" s="230" t="s">
        <v>24332</v>
      </c>
      <c r="K3859" s="238" t="s">
        <v>19064</v>
      </c>
      <c r="L3859" s="229"/>
      <c r="M3859" s="230"/>
    </row>
    <row r="3860" spans="2:13" ht="15" customHeight="1">
      <c r="B3860" s="228">
        <v>7007</v>
      </c>
      <c r="C3860" s="229" t="s">
        <v>24358</v>
      </c>
      <c r="D3860" s="160" t="s">
        <v>24359</v>
      </c>
      <c r="E3860" s="246" t="s">
        <v>133</v>
      </c>
      <c r="F3860" s="160" t="s">
        <v>134</v>
      </c>
      <c r="G3860" s="229" t="s">
        <v>182</v>
      </c>
      <c r="H3860" s="230">
        <v>25</v>
      </c>
      <c r="I3860" s="230">
        <v>200</v>
      </c>
      <c r="J3860" s="230" t="s">
        <v>24332</v>
      </c>
      <c r="K3860" s="238" t="s">
        <v>19064</v>
      </c>
      <c r="L3860" s="229"/>
      <c r="M3860" s="230"/>
    </row>
    <row r="3861" spans="2:13" ht="15" customHeight="1">
      <c r="B3861" s="228">
        <v>7434</v>
      </c>
      <c r="C3861" s="229" t="s">
        <v>24360</v>
      </c>
      <c r="D3861" s="160" t="s">
        <v>24361</v>
      </c>
      <c r="E3861" s="246" t="s">
        <v>133</v>
      </c>
      <c r="F3861" s="160" t="s">
        <v>134</v>
      </c>
      <c r="G3861" s="229" t="s">
        <v>182</v>
      </c>
      <c r="H3861" s="230">
        <v>1</v>
      </c>
      <c r="I3861" s="230">
        <v>3</v>
      </c>
      <c r="J3861" s="230" t="s">
        <v>21999</v>
      </c>
      <c r="K3861" s="238" t="s">
        <v>19064</v>
      </c>
      <c r="L3861" s="229" t="s">
        <v>24293</v>
      </c>
      <c r="M3861" s="230"/>
    </row>
    <row r="3862" spans="2:13" ht="15" customHeight="1">
      <c r="B3862" s="228">
        <v>7432</v>
      </c>
      <c r="C3862" s="229" t="s">
        <v>24362</v>
      </c>
      <c r="D3862" s="160" t="s">
        <v>24363</v>
      </c>
      <c r="E3862" s="246" t="s">
        <v>133</v>
      </c>
      <c r="F3862" s="160" t="s">
        <v>134</v>
      </c>
      <c r="G3862" s="229" t="s">
        <v>182</v>
      </c>
      <c r="H3862" s="230">
        <v>1</v>
      </c>
      <c r="I3862" s="230">
        <v>3</v>
      </c>
      <c r="J3862" s="230" t="s">
        <v>21999</v>
      </c>
      <c r="K3862" s="238" t="s">
        <v>19064</v>
      </c>
      <c r="L3862" s="229" t="s">
        <v>24293</v>
      </c>
      <c r="M3862" s="230"/>
    </row>
    <row r="3863" spans="2:13" ht="15" customHeight="1">
      <c r="B3863" s="228"/>
      <c r="C3863" s="229" t="s">
        <v>24364</v>
      </c>
      <c r="D3863" s="160" t="s">
        <v>24365</v>
      </c>
      <c r="E3863" s="246" t="s">
        <v>133</v>
      </c>
      <c r="F3863" s="160" t="s">
        <v>134</v>
      </c>
      <c r="G3863" s="229" t="s">
        <v>182</v>
      </c>
      <c r="H3863" s="230">
        <v>1</v>
      </c>
      <c r="I3863" s="230">
        <v>2</v>
      </c>
      <c r="J3863" s="230" t="s">
        <v>21450</v>
      </c>
      <c r="K3863" s="238" t="s">
        <v>19064</v>
      </c>
      <c r="L3863" s="229" t="s">
        <v>20121</v>
      </c>
      <c r="M3863" s="230"/>
    </row>
    <row r="3864" spans="2:13" ht="15" customHeight="1">
      <c r="B3864" s="228">
        <v>7176</v>
      </c>
      <c r="C3864" s="229" t="s">
        <v>24366</v>
      </c>
      <c r="D3864" s="160" t="s">
        <v>24367</v>
      </c>
      <c r="E3864" s="246" t="s">
        <v>133</v>
      </c>
      <c r="F3864" s="160" t="s">
        <v>134</v>
      </c>
      <c r="G3864" s="229" t="s">
        <v>182</v>
      </c>
      <c r="H3864" s="230">
        <v>2</v>
      </c>
      <c r="I3864" s="230">
        <v>4</v>
      </c>
      <c r="J3864" s="230" t="s">
        <v>24368</v>
      </c>
      <c r="K3864" s="238" t="s">
        <v>19064</v>
      </c>
      <c r="L3864" s="229" t="s">
        <v>20121</v>
      </c>
      <c r="M3864" s="230"/>
    </row>
    <row r="3865" spans="2:13" ht="15" customHeight="1">
      <c r="B3865" s="228">
        <v>7155</v>
      </c>
      <c r="C3865" s="229" t="s">
        <v>24369</v>
      </c>
      <c r="D3865" s="160" t="s">
        <v>24370</v>
      </c>
      <c r="E3865" s="246" t="s">
        <v>133</v>
      </c>
      <c r="F3865" s="160" t="s">
        <v>134</v>
      </c>
      <c r="G3865" s="229" t="s">
        <v>182</v>
      </c>
      <c r="H3865" s="230">
        <v>1</v>
      </c>
      <c r="I3865" s="230">
        <v>3</v>
      </c>
      <c r="J3865" s="230" t="s">
        <v>20244</v>
      </c>
      <c r="K3865" s="238" t="s">
        <v>19064</v>
      </c>
      <c r="L3865" s="229" t="s">
        <v>20121</v>
      </c>
      <c r="M3865" s="230"/>
    </row>
    <row r="3866" spans="2:13" ht="15" customHeight="1">
      <c r="B3866" s="228">
        <v>7204</v>
      </c>
      <c r="C3866" s="229" t="s">
        <v>24371</v>
      </c>
      <c r="D3866" s="160" t="s">
        <v>24372</v>
      </c>
      <c r="E3866" s="246" t="s">
        <v>133</v>
      </c>
      <c r="F3866" s="160" t="s">
        <v>134</v>
      </c>
      <c r="G3866" s="229" t="s">
        <v>182</v>
      </c>
      <c r="H3866" s="230">
        <v>1</v>
      </c>
      <c r="I3866" s="230">
        <v>3</v>
      </c>
      <c r="J3866" s="230" t="s">
        <v>20244</v>
      </c>
      <c r="K3866" s="238" t="s">
        <v>19064</v>
      </c>
      <c r="L3866" s="229" t="s">
        <v>20121</v>
      </c>
      <c r="M3866" s="230"/>
    </row>
    <row r="3867" spans="2:13" ht="15" customHeight="1">
      <c r="B3867" s="228">
        <v>7371</v>
      </c>
      <c r="C3867" s="229" t="s">
        <v>24373</v>
      </c>
      <c r="D3867" s="160" t="s">
        <v>24374</v>
      </c>
      <c r="E3867" s="246" t="s">
        <v>133</v>
      </c>
      <c r="F3867" s="160" t="s">
        <v>134</v>
      </c>
      <c r="G3867" s="229" t="s">
        <v>182</v>
      </c>
      <c r="H3867" s="230">
        <v>1</v>
      </c>
      <c r="I3867" s="230">
        <v>3</v>
      </c>
      <c r="J3867" s="230" t="s">
        <v>24368</v>
      </c>
      <c r="K3867" s="238" t="s">
        <v>19064</v>
      </c>
      <c r="L3867" s="229" t="s">
        <v>20121</v>
      </c>
      <c r="M3867" s="230"/>
    </row>
    <row r="3868" spans="2:13" ht="15" customHeight="1">
      <c r="B3868" s="228">
        <v>7179</v>
      </c>
      <c r="C3868" s="229" t="s">
        <v>24375</v>
      </c>
      <c r="D3868" s="160" t="s">
        <v>24376</v>
      </c>
      <c r="E3868" s="246" t="s">
        <v>133</v>
      </c>
      <c r="F3868" s="160" t="s">
        <v>134</v>
      </c>
      <c r="G3868" s="229" t="s">
        <v>182</v>
      </c>
      <c r="H3868" s="230">
        <v>1</v>
      </c>
      <c r="I3868" s="230">
        <v>3</v>
      </c>
      <c r="J3868" s="230" t="s">
        <v>24368</v>
      </c>
      <c r="K3868" s="238" t="s">
        <v>19064</v>
      </c>
      <c r="L3868" s="229" t="s">
        <v>20121</v>
      </c>
      <c r="M3868" s="230"/>
    </row>
    <row r="3869" spans="2:13" ht="15" customHeight="1">
      <c r="B3869" s="228">
        <v>7180</v>
      </c>
      <c r="C3869" s="229" t="s">
        <v>24377</v>
      </c>
      <c r="D3869" s="160" t="s">
        <v>24378</v>
      </c>
      <c r="E3869" s="246" t="s">
        <v>133</v>
      </c>
      <c r="F3869" s="160" t="s">
        <v>134</v>
      </c>
      <c r="G3869" s="229" t="s">
        <v>182</v>
      </c>
      <c r="H3869" s="230">
        <v>1</v>
      </c>
      <c r="I3869" s="230">
        <v>3</v>
      </c>
      <c r="J3869" s="230" t="s">
        <v>24368</v>
      </c>
      <c r="K3869" s="238" t="s">
        <v>19064</v>
      </c>
      <c r="L3869" s="229" t="s">
        <v>20121</v>
      </c>
      <c r="M3869" s="230"/>
    </row>
    <row r="3870" spans="2:13" ht="15" customHeight="1">
      <c r="B3870" s="228">
        <v>7178</v>
      </c>
      <c r="C3870" s="229" t="s">
        <v>24379</v>
      </c>
      <c r="D3870" s="160" t="s">
        <v>24380</v>
      </c>
      <c r="E3870" s="246" t="s">
        <v>133</v>
      </c>
      <c r="F3870" s="160" t="s">
        <v>134</v>
      </c>
      <c r="G3870" s="229" t="s">
        <v>182</v>
      </c>
      <c r="H3870" s="230">
        <v>1</v>
      </c>
      <c r="I3870" s="230">
        <v>3</v>
      </c>
      <c r="J3870" s="230" t="s">
        <v>24368</v>
      </c>
      <c r="K3870" s="238" t="s">
        <v>19064</v>
      </c>
      <c r="L3870" s="229" t="s">
        <v>20121</v>
      </c>
      <c r="M3870" s="230"/>
    </row>
    <row r="3871" spans="2:13" ht="15" customHeight="1">
      <c r="B3871" s="228">
        <v>7044</v>
      </c>
      <c r="C3871" s="229" t="s">
        <v>24381</v>
      </c>
      <c r="D3871" s="160" t="s">
        <v>24382</v>
      </c>
      <c r="E3871" s="246" t="s">
        <v>133</v>
      </c>
      <c r="F3871" s="160" t="s">
        <v>134</v>
      </c>
      <c r="G3871" s="229" t="s">
        <v>182</v>
      </c>
      <c r="H3871" s="230">
        <v>1</v>
      </c>
      <c r="I3871" s="230">
        <v>3</v>
      </c>
      <c r="J3871" s="230" t="s">
        <v>19931</v>
      </c>
      <c r="K3871" s="238" t="s">
        <v>19064</v>
      </c>
      <c r="L3871" s="229" t="s">
        <v>20121</v>
      </c>
      <c r="M3871" s="230"/>
    </row>
    <row r="3872" spans="2:13" ht="15" customHeight="1">
      <c r="B3872" s="228">
        <v>7172</v>
      </c>
      <c r="C3872" s="229" t="s">
        <v>24383</v>
      </c>
      <c r="D3872" s="160" t="s">
        <v>24384</v>
      </c>
      <c r="E3872" s="246" t="s">
        <v>133</v>
      </c>
      <c r="F3872" s="160" t="s">
        <v>134</v>
      </c>
      <c r="G3872" s="229" t="s">
        <v>182</v>
      </c>
      <c r="H3872" s="230">
        <v>8</v>
      </c>
      <c r="I3872" s="230">
        <v>24</v>
      </c>
      <c r="J3872" s="230" t="s">
        <v>20244</v>
      </c>
      <c r="K3872" s="238" t="s">
        <v>19064</v>
      </c>
      <c r="L3872" s="229" t="s">
        <v>20121</v>
      </c>
      <c r="M3872" s="230"/>
    </row>
    <row r="3873" spans="2:16" ht="15" customHeight="1">
      <c r="B3873" s="228">
        <v>7173</v>
      </c>
      <c r="C3873" s="229" t="s">
        <v>24385</v>
      </c>
      <c r="D3873" s="160" t="s">
        <v>24386</v>
      </c>
      <c r="E3873" s="246" t="s">
        <v>133</v>
      </c>
      <c r="F3873" s="160" t="s">
        <v>134</v>
      </c>
      <c r="G3873" s="229" t="s">
        <v>182</v>
      </c>
      <c r="H3873" s="230">
        <v>2</v>
      </c>
      <c r="I3873" s="230">
        <v>6</v>
      </c>
      <c r="J3873" s="230" t="s">
        <v>20244</v>
      </c>
      <c r="K3873" s="238" t="s">
        <v>19064</v>
      </c>
      <c r="L3873" s="229" t="s">
        <v>20121</v>
      </c>
      <c r="M3873" s="230"/>
    </row>
    <row r="3874" spans="2:16" ht="15" customHeight="1">
      <c r="B3874" s="228">
        <v>7174</v>
      </c>
      <c r="C3874" s="229" t="s">
        <v>24387</v>
      </c>
      <c r="D3874" s="160" t="s">
        <v>24388</v>
      </c>
      <c r="E3874" s="246" t="s">
        <v>133</v>
      </c>
      <c r="F3874" s="160" t="s">
        <v>134</v>
      </c>
      <c r="G3874" s="229" t="s">
        <v>182</v>
      </c>
      <c r="H3874" s="230">
        <v>4</v>
      </c>
      <c r="I3874" s="230">
        <v>12</v>
      </c>
      <c r="J3874" s="230" t="s">
        <v>24368</v>
      </c>
      <c r="K3874" s="238" t="s">
        <v>19064</v>
      </c>
      <c r="L3874" s="229" t="s">
        <v>20121</v>
      </c>
      <c r="M3874" s="230"/>
    </row>
    <row r="3875" spans="2:16" ht="15" customHeight="1">
      <c r="B3875" s="228">
        <v>7175</v>
      </c>
      <c r="C3875" s="229" t="s">
        <v>24389</v>
      </c>
      <c r="D3875" s="160" t="s">
        <v>24390</v>
      </c>
      <c r="E3875" s="246" t="s">
        <v>133</v>
      </c>
      <c r="F3875" s="160" t="s">
        <v>134</v>
      </c>
      <c r="G3875" s="229" t="s">
        <v>182</v>
      </c>
      <c r="H3875" s="230">
        <v>2</v>
      </c>
      <c r="I3875" s="230">
        <v>6</v>
      </c>
      <c r="J3875" s="230" t="s">
        <v>24368</v>
      </c>
      <c r="K3875" s="238" t="s">
        <v>19064</v>
      </c>
      <c r="L3875" s="229" t="s">
        <v>20121</v>
      </c>
      <c r="M3875" s="230"/>
    </row>
    <row r="3876" spans="2:16" ht="15" customHeight="1">
      <c r="B3876" s="228">
        <v>7244</v>
      </c>
      <c r="C3876" s="229" t="s">
        <v>24391</v>
      </c>
      <c r="D3876" s="160" t="s">
        <v>24392</v>
      </c>
      <c r="E3876" s="246" t="s">
        <v>133</v>
      </c>
      <c r="F3876" s="160" t="s">
        <v>134</v>
      </c>
      <c r="G3876" s="229" t="s">
        <v>182</v>
      </c>
      <c r="H3876" s="230">
        <v>1</v>
      </c>
      <c r="I3876" s="230">
        <v>2</v>
      </c>
      <c r="J3876" s="230" t="s">
        <v>24393</v>
      </c>
      <c r="K3876" s="238" t="s">
        <v>19064</v>
      </c>
      <c r="L3876" s="229" t="s">
        <v>20121</v>
      </c>
      <c r="M3876" s="230"/>
    </row>
    <row r="3877" spans="2:16" ht="15" customHeight="1">
      <c r="B3877" s="228"/>
      <c r="C3877" s="229" t="s">
        <v>24394</v>
      </c>
      <c r="D3877" s="160" t="s">
        <v>24395</v>
      </c>
      <c r="E3877" s="246" t="s">
        <v>133</v>
      </c>
      <c r="F3877" s="160" t="s">
        <v>134</v>
      </c>
      <c r="G3877" s="229" t="s">
        <v>182</v>
      </c>
      <c r="H3877" s="230">
        <v>1</v>
      </c>
      <c r="I3877" s="230">
        <v>2</v>
      </c>
      <c r="J3877" s="230"/>
      <c r="K3877" s="238" t="s">
        <v>19064</v>
      </c>
      <c r="L3877" s="229" t="s">
        <v>20121</v>
      </c>
      <c r="M3877" s="230"/>
    </row>
    <row r="3878" spans="2:16" ht="15" customHeight="1">
      <c r="B3878" s="228"/>
      <c r="C3878" s="229" t="s">
        <v>24396</v>
      </c>
      <c r="D3878" s="160" t="s">
        <v>24397</v>
      </c>
      <c r="E3878" s="246" t="s">
        <v>133</v>
      </c>
      <c r="F3878" s="160" t="s">
        <v>134</v>
      </c>
      <c r="G3878" s="229" t="s">
        <v>182</v>
      </c>
      <c r="H3878" s="230">
        <v>1</v>
      </c>
      <c r="I3878" s="230">
        <v>2</v>
      </c>
      <c r="J3878" s="230"/>
      <c r="K3878" s="238" t="s">
        <v>19064</v>
      </c>
      <c r="L3878" s="229" t="s">
        <v>20121</v>
      </c>
      <c r="M3878" s="230"/>
    </row>
    <row r="3879" spans="2:16" ht="15" customHeight="1">
      <c r="B3879" s="228">
        <v>7177</v>
      </c>
      <c r="C3879" s="229" t="s">
        <v>24398</v>
      </c>
      <c r="D3879" s="160" t="s">
        <v>24399</v>
      </c>
      <c r="E3879" s="246" t="s">
        <v>133</v>
      </c>
      <c r="F3879" s="160" t="s">
        <v>134</v>
      </c>
      <c r="G3879" s="229" t="s">
        <v>182</v>
      </c>
      <c r="H3879" s="230">
        <v>1</v>
      </c>
      <c r="I3879" s="230">
        <v>3</v>
      </c>
      <c r="J3879" s="230" t="s">
        <v>24368</v>
      </c>
      <c r="K3879" s="238" t="s">
        <v>19064</v>
      </c>
      <c r="L3879" s="229" t="s">
        <v>20121</v>
      </c>
      <c r="M3879" s="230"/>
    </row>
    <row r="3880" spans="2:16" ht="15" customHeight="1">
      <c r="B3880" s="228">
        <v>7181</v>
      </c>
      <c r="C3880" s="229" t="s">
        <v>24400</v>
      </c>
      <c r="D3880" s="160" t="s">
        <v>24401</v>
      </c>
      <c r="E3880" s="246" t="s">
        <v>133</v>
      </c>
      <c r="F3880" s="160" t="s">
        <v>134</v>
      </c>
      <c r="G3880" s="229" t="s">
        <v>182</v>
      </c>
      <c r="H3880" s="230">
        <v>1</v>
      </c>
      <c r="I3880" s="230">
        <v>3</v>
      </c>
      <c r="J3880" s="230" t="s">
        <v>24368</v>
      </c>
      <c r="K3880" s="238" t="s">
        <v>19064</v>
      </c>
      <c r="L3880" s="229" t="s">
        <v>20121</v>
      </c>
      <c r="M3880" s="230"/>
    </row>
    <row r="3881" spans="2:16" ht="15" customHeight="1">
      <c r="B3881" s="228">
        <v>7215</v>
      </c>
      <c r="C3881" s="229" t="s">
        <v>24402</v>
      </c>
      <c r="D3881" s="160" t="s">
        <v>24403</v>
      </c>
      <c r="E3881" s="246" t="s">
        <v>133</v>
      </c>
      <c r="F3881" s="160" t="s">
        <v>134</v>
      </c>
      <c r="G3881" s="229" t="s">
        <v>182</v>
      </c>
      <c r="H3881" s="230">
        <v>1</v>
      </c>
      <c r="I3881" s="230">
        <v>3</v>
      </c>
      <c r="J3881" s="230" t="s">
        <v>20244</v>
      </c>
      <c r="K3881" s="238" t="s">
        <v>19064</v>
      </c>
      <c r="L3881" s="229" t="s">
        <v>20121</v>
      </c>
      <c r="M3881" s="230"/>
    </row>
    <row r="3882" spans="2:16" ht="15" customHeight="1">
      <c r="B3882" s="228">
        <v>7136</v>
      </c>
      <c r="C3882" s="229" t="s">
        <v>24404</v>
      </c>
      <c r="D3882" s="160" t="s">
        <v>24405</v>
      </c>
      <c r="E3882" s="246" t="s">
        <v>133</v>
      </c>
      <c r="F3882" s="160" t="s">
        <v>134</v>
      </c>
      <c r="G3882" s="229" t="s">
        <v>182</v>
      </c>
      <c r="H3882" s="230">
        <v>10</v>
      </c>
      <c r="I3882" s="230">
        <v>20</v>
      </c>
      <c r="J3882" s="230" t="s">
        <v>23567</v>
      </c>
      <c r="K3882" s="238" t="s">
        <v>19064</v>
      </c>
      <c r="L3882" s="229" t="s">
        <v>20121</v>
      </c>
      <c r="M3882" s="230" t="s">
        <v>24406</v>
      </c>
      <c r="N3882" s="160"/>
      <c r="O3882" s="160"/>
      <c r="P3882" s="160"/>
    </row>
    <row r="3883" spans="2:16" ht="15" customHeight="1">
      <c r="B3883" s="228">
        <v>7150</v>
      </c>
      <c r="C3883" s="229" t="s">
        <v>24407</v>
      </c>
      <c r="D3883" s="160" t="s">
        <v>24408</v>
      </c>
      <c r="E3883" s="246" t="s">
        <v>133</v>
      </c>
      <c r="F3883" s="160" t="s">
        <v>134</v>
      </c>
      <c r="G3883" s="229" t="s">
        <v>182</v>
      </c>
      <c r="H3883" s="230">
        <v>10</v>
      </c>
      <c r="I3883" s="230">
        <v>20</v>
      </c>
      <c r="J3883" s="230" t="s">
        <v>22765</v>
      </c>
      <c r="K3883" s="238" t="s">
        <v>19064</v>
      </c>
      <c r="L3883" s="229" t="s">
        <v>20121</v>
      </c>
      <c r="M3883" s="230" t="s">
        <v>24406</v>
      </c>
      <c r="N3883" s="160"/>
      <c r="O3883" s="160"/>
      <c r="P3883" s="160"/>
    </row>
    <row r="3884" spans="2:16" ht="15" customHeight="1">
      <c r="B3884" s="228">
        <v>7153</v>
      </c>
      <c r="C3884" s="229" t="s">
        <v>24409</v>
      </c>
      <c r="D3884" s="160" t="s">
        <v>24410</v>
      </c>
      <c r="E3884" s="246" t="s">
        <v>133</v>
      </c>
      <c r="F3884" s="160" t="s">
        <v>134</v>
      </c>
      <c r="G3884" s="229" t="s">
        <v>182</v>
      </c>
      <c r="H3884" s="230">
        <v>10</v>
      </c>
      <c r="I3884" s="230">
        <v>20</v>
      </c>
      <c r="J3884" s="230" t="s">
        <v>22765</v>
      </c>
      <c r="K3884" s="238" t="s">
        <v>19064</v>
      </c>
      <c r="L3884" s="229" t="s">
        <v>20121</v>
      </c>
      <c r="M3884" s="230" t="s">
        <v>24406</v>
      </c>
      <c r="N3884" s="160"/>
      <c r="O3884" s="160"/>
      <c r="P3884" s="160"/>
    </row>
    <row r="3885" spans="2:16" ht="15" customHeight="1">
      <c r="B3885" s="228">
        <v>7152</v>
      </c>
      <c r="C3885" s="229" t="s">
        <v>24411</v>
      </c>
      <c r="D3885" s="160" t="s">
        <v>24412</v>
      </c>
      <c r="E3885" s="246" t="s">
        <v>133</v>
      </c>
      <c r="F3885" s="160" t="s">
        <v>134</v>
      </c>
      <c r="G3885" s="229" t="s">
        <v>182</v>
      </c>
      <c r="H3885" s="230">
        <v>10</v>
      </c>
      <c r="I3885" s="230">
        <v>20</v>
      </c>
      <c r="J3885" s="230" t="s">
        <v>22765</v>
      </c>
      <c r="K3885" s="238" t="s">
        <v>19064</v>
      </c>
      <c r="L3885" s="229" t="s">
        <v>20121</v>
      </c>
      <c r="M3885" s="230" t="s">
        <v>24406</v>
      </c>
      <c r="N3885" s="160"/>
      <c r="O3885" s="160"/>
      <c r="P3885" s="160"/>
    </row>
    <row r="3886" spans="2:16" ht="15" customHeight="1">
      <c r="B3886" s="228">
        <v>7134</v>
      </c>
      <c r="C3886" s="229" t="s">
        <v>24413</v>
      </c>
      <c r="D3886" s="160" t="s">
        <v>24414</v>
      </c>
      <c r="E3886" s="246" t="s">
        <v>133</v>
      </c>
      <c r="F3886" s="160" t="s">
        <v>134</v>
      </c>
      <c r="G3886" s="229" t="s">
        <v>182</v>
      </c>
      <c r="H3886" s="230">
        <v>10</v>
      </c>
      <c r="I3886" s="230">
        <v>20</v>
      </c>
      <c r="J3886" s="230" t="s">
        <v>23567</v>
      </c>
      <c r="K3886" s="238" t="s">
        <v>19064</v>
      </c>
      <c r="L3886" s="229" t="s">
        <v>20121</v>
      </c>
      <c r="M3886" s="230" t="s">
        <v>24406</v>
      </c>
      <c r="N3886" s="160"/>
      <c r="O3886" s="160"/>
      <c r="P3886" s="160"/>
    </row>
    <row r="3887" spans="2:16" ht="15" customHeight="1">
      <c r="B3887" s="228">
        <v>7151</v>
      </c>
      <c r="C3887" s="229" t="s">
        <v>24415</v>
      </c>
      <c r="D3887" s="160" t="s">
        <v>24416</v>
      </c>
      <c r="E3887" s="246" t="s">
        <v>133</v>
      </c>
      <c r="F3887" s="160" t="s">
        <v>134</v>
      </c>
      <c r="G3887" s="229" t="s">
        <v>182</v>
      </c>
      <c r="H3887" s="230">
        <v>10</v>
      </c>
      <c r="I3887" s="230">
        <v>20</v>
      </c>
      <c r="J3887" s="230" t="s">
        <v>22765</v>
      </c>
      <c r="K3887" s="238" t="s">
        <v>19064</v>
      </c>
      <c r="L3887" s="229" t="s">
        <v>20121</v>
      </c>
      <c r="M3887" s="230" t="s">
        <v>24406</v>
      </c>
      <c r="N3887" s="160"/>
      <c r="O3887" s="160"/>
      <c r="P3887" s="160"/>
    </row>
    <row r="3888" spans="2:16" ht="15" customHeight="1">
      <c r="B3888" s="228">
        <v>7147</v>
      </c>
      <c r="C3888" s="229" t="s">
        <v>24417</v>
      </c>
      <c r="D3888" s="160" t="s">
        <v>24418</v>
      </c>
      <c r="E3888" s="246" t="s">
        <v>133</v>
      </c>
      <c r="F3888" s="160" t="s">
        <v>134</v>
      </c>
      <c r="G3888" s="229" t="s">
        <v>182</v>
      </c>
      <c r="H3888" s="230">
        <v>10</v>
      </c>
      <c r="I3888" s="230">
        <v>20</v>
      </c>
      <c r="J3888" s="230" t="s">
        <v>23567</v>
      </c>
      <c r="K3888" s="238" t="s">
        <v>19064</v>
      </c>
      <c r="L3888" s="229" t="s">
        <v>20121</v>
      </c>
      <c r="M3888" s="230" t="s">
        <v>24406</v>
      </c>
      <c r="N3888" s="160"/>
      <c r="O3888" s="160"/>
      <c r="P3888" s="160"/>
    </row>
    <row r="3889" spans="2:16" ht="15" customHeight="1">
      <c r="B3889" s="228">
        <v>7135</v>
      </c>
      <c r="C3889" s="229" t="s">
        <v>24419</v>
      </c>
      <c r="D3889" s="160" t="s">
        <v>24420</v>
      </c>
      <c r="E3889" s="246" t="s">
        <v>133</v>
      </c>
      <c r="F3889" s="160" t="s">
        <v>134</v>
      </c>
      <c r="G3889" s="229" t="s">
        <v>182</v>
      </c>
      <c r="H3889" s="230">
        <v>10</v>
      </c>
      <c r="I3889" s="230">
        <v>20</v>
      </c>
      <c r="J3889" s="230" t="s">
        <v>23567</v>
      </c>
      <c r="K3889" s="238" t="s">
        <v>19064</v>
      </c>
      <c r="L3889" s="229" t="s">
        <v>20121</v>
      </c>
      <c r="M3889" s="230" t="s">
        <v>24406</v>
      </c>
      <c r="N3889" s="160"/>
      <c r="O3889" s="160"/>
      <c r="P3889" s="160"/>
    </row>
    <row r="3890" spans="2:16" ht="15" customHeight="1">
      <c r="B3890" s="228">
        <v>7014</v>
      </c>
      <c r="C3890" s="229" t="s">
        <v>24421</v>
      </c>
      <c r="D3890" s="160" t="s">
        <v>24422</v>
      </c>
      <c r="E3890" s="246" t="s">
        <v>133</v>
      </c>
      <c r="F3890" s="160" t="s">
        <v>134</v>
      </c>
      <c r="G3890" s="229" t="s">
        <v>182</v>
      </c>
      <c r="H3890" s="230">
        <v>10</v>
      </c>
      <c r="I3890" s="230">
        <v>20</v>
      </c>
      <c r="J3890" s="230" t="s">
        <v>23567</v>
      </c>
      <c r="K3890" s="238" t="s">
        <v>19064</v>
      </c>
      <c r="L3890" s="229" t="s">
        <v>20121</v>
      </c>
      <c r="M3890" s="230" t="s">
        <v>24406</v>
      </c>
      <c r="N3890" s="160"/>
      <c r="O3890" s="160"/>
      <c r="P3890" s="160"/>
    </row>
    <row r="3891" spans="2:16" ht="15" customHeight="1">
      <c r="B3891" s="228">
        <v>7270</v>
      </c>
      <c r="C3891" s="229" t="s">
        <v>24423</v>
      </c>
      <c r="D3891" s="160" t="s">
        <v>24424</v>
      </c>
      <c r="E3891" s="246" t="s">
        <v>133</v>
      </c>
      <c r="F3891" s="160" t="s">
        <v>134</v>
      </c>
      <c r="G3891" s="229" t="s">
        <v>182</v>
      </c>
      <c r="H3891" s="230">
        <v>10</v>
      </c>
      <c r="I3891" s="230">
        <v>20</v>
      </c>
      <c r="J3891" s="230" t="s">
        <v>21060</v>
      </c>
      <c r="K3891" s="238" t="s">
        <v>19064</v>
      </c>
      <c r="L3891" s="229" t="s">
        <v>20121</v>
      </c>
      <c r="M3891" s="230" t="s">
        <v>24406</v>
      </c>
      <c r="N3891" s="160"/>
      <c r="O3891" s="160"/>
      <c r="P3891" s="160"/>
    </row>
    <row r="3892" spans="2:16" ht="15" customHeight="1">
      <c r="B3892" s="228">
        <v>7271</v>
      </c>
      <c r="C3892" s="229" t="s">
        <v>24425</v>
      </c>
      <c r="D3892" s="160" t="s">
        <v>24426</v>
      </c>
      <c r="E3892" s="246" t="s">
        <v>133</v>
      </c>
      <c r="F3892" s="160" t="s">
        <v>134</v>
      </c>
      <c r="G3892" s="229" t="s">
        <v>182</v>
      </c>
      <c r="H3892" s="230">
        <v>10</v>
      </c>
      <c r="I3892" s="230">
        <v>20</v>
      </c>
      <c r="J3892" s="230" t="s">
        <v>20927</v>
      </c>
      <c r="K3892" s="238" t="s">
        <v>19064</v>
      </c>
      <c r="L3892" s="229" t="s">
        <v>20121</v>
      </c>
      <c r="M3892" s="230" t="s">
        <v>24406</v>
      </c>
      <c r="N3892" s="160"/>
      <c r="O3892" s="160"/>
      <c r="P3892" s="160"/>
    </row>
    <row r="3893" spans="2:16" ht="15" customHeight="1">
      <c r="B3893" s="228">
        <v>7148</v>
      </c>
      <c r="C3893" s="229" t="s">
        <v>24427</v>
      </c>
      <c r="D3893" s="160" t="s">
        <v>24428</v>
      </c>
      <c r="E3893" s="246" t="s">
        <v>133</v>
      </c>
      <c r="F3893" s="160" t="s">
        <v>134</v>
      </c>
      <c r="G3893" s="229" t="s">
        <v>182</v>
      </c>
      <c r="H3893" s="230">
        <v>10</v>
      </c>
      <c r="I3893" s="230">
        <v>20</v>
      </c>
      <c r="J3893" s="230" t="s">
        <v>23567</v>
      </c>
      <c r="K3893" s="238" t="s">
        <v>19064</v>
      </c>
      <c r="L3893" s="229" t="s">
        <v>20121</v>
      </c>
      <c r="M3893" s="230" t="s">
        <v>24406</v>
      </c>
    </row>
    <row r="3894" spans="2:16" ht="15" customHeight="1">
      <c r="B3894" s="228">
        <v>7133</v>
      </c>
      <c r="C3894" s="229" t="s">
        <v>24429</v>
      </c>
      <c r="D3894" s="160" t="s">
        <v>24430</v>
      </c>
      <c r="E3894" s="246" t="s">
        <v>133</v>
      </c>
      <c r="F3894" s="160" t="s">
        <v>134</v>
      </c>
      <c r="G3894" s="229" t="s">
        <v>182</v>
      </c>
      <c r="H3894" s="230">
        <v>10</v>
      </c>
      <c r="I3894" s="230">
        <v>20</v>
      </c>
      <c r="J3894" s="230" t="s">
        <v>23567</v>
      </c>
      <c r="K3894" s="238" t="s">
        <v>19064</v>
      </c>
      <c r="L3894" s="229" t="s">
        <v>20121</v>
      </c>
      <c r="M3894" s="230" t="s">
        <v>24406</v>
      </c>
    </row>
    <row r="3895" spans="2:16" ht="15" customHeight="1">
      <c r="B3895" s="228">
        <v>7169</v>
      </c>
      <c r="C3895" s="229" t="s">
        <v>24431</v>
      </c>
      <c r="D3895" s="160" t="s">
        <v>24432</v>
      </c>
      <c r="E3895" s="246" t="s">
        <v>133</v>
      </c>
      <c r="F3895" s="160" t="s">
        <v>134</v>
      </c>
      <c r="G3895" s="229" t="s">
        <v>182</v>
      </c>
      <c r="H3895" s="230">
        <v>1</v>
      </c>
      <c r="I3895" s="230">
        <v>2</v>
      </c>
      <c r="J3895" s="230" t="s">
        <v>20244</v>
      </c>
      <c r="K3895" s="238" t="s">
        <v>19064</v>
      </c>
      <c r="L3895" s="229" t="s">
        <v>20121</v>
      </c>
      <c r="M3895" s="230"/>
    </row>
    <row r="3896" spans="2:16" ht="15" customHeight="1">
      <c r="B3896" s="228">
        <v>7260</v>
      </c>
      <c r="C3896" s="229" t="s">
        <v>24433</v>
      </c>
      <c r="D3896" s="160" t="s">
        <v>24434</v>
      </c>
      <c r="E3896" s="246" t="s">
        <v>133</v>
      </c>
      <c r="F3896" s="160" t="s">
        <v>134</v>
      </c>
      <c r="G3896" s="229" t="s">
        <v>182</v>
      </c>
      <c r="H3896" s="230">
        <v>1</v>
      </c>
      <c r="I3896" s="230">
        <v>2</v>
      </c>
      <c r="J3896" s="230" t="s">
        <v>20548</v>
      </c>
      <c r="K3896" s="238" t="s">
        <v>19064</v>
      </c>
      <c r="L3896" s="229" t="s">
        <v>20121</v>
      </c>
      <c r="M3896" s="230"/>
    </row>
    <row r="3897" spans="2:16" ht="15" customHeight="1">
      <c r="B3897" s="228">
        <v>7261</v>
      </c>
      <c r="C3897" s="229" t="s">
        <v>24435</v>
      </c>
      <c r="D3897" s="160" t="s">
        <v>24436</v>
      </c>
      <c r="E3897" s="246" t="s">
        <v>133</v>
      </c>
      <c r="F3897" s="160" t="s">
        <v>134</v>
      </c>
      <c r="G3897" s="229" t="s">
        <v>182</v>
      </c>
      <c r="H3897" s="230">
        <v>1</v>
      </c>
      <c r="I3897" s="230">
        <v>2</v>
      </c>
      <c r="J3897" s="230" t="s">
        <v>20548</v>
      </c>
      <c r="K3897" s="238" t="s">
        <v>19064</v>
      </c>
      <c r="L3897" s="229" t="s">
        <v>20121</v>
      </c>
      <c r="M3897" s="230"/>
    </row>
    <row r="3898" spans="2:16" ht="15" customHeight="1">
      <c r="B3898" s="228"/>
      <c r="C3898" s="229" t="s">
        <v>24437</v>
      </c>
      <c r="D3898" s="160" t="s">
        <v>24438</v>
      </c>
      <c r="E3898" s="246" t="s">
        <v>133</v>
      </c>
      <c r="F3898" s="160" t="s">
        <v>134</v>
      </c>
      <c r="G3898" s="229" t="s">
        <v>182</v>
      </c>
      <c r="H3898" s="230">
        <v>1</v>
      </c>
      <c r="I3898" s="230">
        <v>2</v>
      </c>
      <c r="J3898" s="230"/>
      <c r="K3898" s="238" t="s">
        <v>19064</v>
      </c>
      <c r="L3898" s="229" t="s">
        <v>20121</v>
      </c>
      <c r="M3898" s="230"/>
    </row>
    <row r="3899" spans="2:16" ht="15" customHeight="1">
      <c r="B3899" s="228"/>
      <c r="C3899" s="229" t="s">
        <v>24439</v>
      </c>
      <c r="D3899" s="160" t="s">
        <v>24440</v>
      </c>
      <c r="E3899" s="246" t="s">
        <v>133</v>
      </c>
      <c r="F3899" s="160" t="s">
        <v>134</v>
      </c>
      <c r="G3899" s="229" t="s">
        <v>182</v>
      </c>
      <c r="H3899" s="230">
        <v>1</v>
      </c>
      <c r="I3899" s="230">
        <v>3</v>
      </c>
      <c r="J3899" s="230"/>
      <c r="K3899" s="238" t="s">
        <v>19064</v>
      </c>
      <c r="L3899" s="229" t="s">
        <v>20121</v>
      </c>
      <c r="M3899" s="230" t="s">
        <v>24441</v>
      </c>
    </row>
    <row r="3900" spans="2:16" ht="15" customHeight="1">
      <c r="B3900" s="228">
        <v>7171</v>
      </c>
      <c r="C3900" s="229" t="s">
        <v>24442</v>
      </c>
      <c r="D3900" s="160" t="s">
        <v>24443</v>
      </c>
      <c r="E3900" s="246" t="s">
        <v>133</v>
      </c>
      <c r="F3900" s="160" t="s">
        <v>134</v>
      </c>
      <c r="G3900" s="229" t="s">
        <v>182</v>
      </c>
      <c r="H3900" s="230">
        <v>10</v>
      </c>
      <c r="I3900" s="230">
        <v>32</v>
      </c>
      <c r="J3900" s="230" t="s">
        <v>20244</v>
      </c>
      <c r="K3900" s="238" t="s">
        <v>19064</v>
      </c>
      <c r="L3900" s="229" t="s">
        <v>20121</v>
      </c>
      <c r="M3900" s="230"/>
    </row>
    <row r="3901" spans="2:16" ht="15" customHeight="1">
      <c r="B3901" s="228">
        <v>7126</v>
      </c>
      <c r="C3901" s="229" t="s">
        <v>24444</v>
      </c>
      <c r="D3901" s="160" t="s">
        <v>24445</v>
      </c>
      <c r="E3901" s="246" t="s">
        <v>133</v>
      </c>
      <c r="F3901" s="160" t="s">
        <v>134</v>
      </c>
      <c r="G3901" s="229" t="s">
        <v>182</v>
      </c>
      <c r="H3901" s="230">
        <v>15</v>
      </c>
      <c r="I3901" s="230">
        <v>50</v>
      </c>
      <c r="J3901" s="230" t="s">
        <v>20474</v>
      </c>
      <c r="K3901" s="238" t="s">
        <v>19064</v>
      </c>
      <c r="L3901" s="229"/>
      <c r="M3901" s="230"/>
    </row>
    <row r="3902" spans="2:16" ht="15" customHeight="1">
      <c r="B3902" s="228">
        <v>7465</v>
      </c>
      <c r="C3902" s="229" t="s">
        <v>24446</v>
      </c>
      <c r="D3902" s="160" t="s">
        <v>24447</v>
      </c>
      <c r="E3902" s="246" t="s">
        <v>133</v>
      </c>
      <c r="F3902" s="160" t="s">
        <v>134</v>
      </c>
      <c r="G3902" s="229" t="s">
        <v>182</v>
      </c>
      <c r="H3902" s="230">
        <v>5</v>
      </c>
      <c r="I3902" s="230">
        <v>20</v>
      </c>
      <c r="J3902" s="230" t="s">
        <v>19833</v>
      </c>
      <c r="K3902" s="238" t="s">
        <v>19064</v>
      </c>
      <c r="L3902" s="229"/>
      <c r="M3902" s="230"/>
      <c r="N3902" s="160"/>
      <c r="O3902" s="160"/>
      <c r="P3902" s="160"/>
    </row>
    <row r="3903" spans="2:16" ht="15" customHeight="1">
      <c r="B3903" s="228">
        <v>7160</v>
      </c>
      <c r="C3903" s="229" t="s">
        <v>24448</v>
      </c>
      <c r="D3903" s="160" t="s">
        <v>24449</v>
      </c>
      <c r="E3903" s="246" t="s">
        <v>133</v>
      </c>
      <c r="F3903" s="160" t="s">
        <v>134</v>
      </c>
      <c r="G3903" s="229" t="s">
        <v>182</v>
      </c>
      <c r="H3903" s="230">
        <v>15</v>
      </c>
      <c r="I3903" s="230">
        <v>50</v>
      </c>
      <c r="J3903" s="230" t="s">
        <v>20474</v>
      </c>
      <c r="K3903" s="238" t="s">
        <v>19064</v>
      </c>
      <c r="L3903" s="229"/>
      <c r="M3903" s="230"/>
      <c r="N3903" s="160"/>
      <c r="O3903" s="160"/>
      <c r="P3903" s="160"/>
    </row>
    <row r="3904" spans="2:16" ht="15" customHeight="1">
      <c r="B3904" s="228">
        <v>7039</v>
      </c>
      <c r="C3904" s="229" t="s">
        <v>24450</v>
      </c>
      <c r="D3904" s="160" t="s">
        <v>24451</v>
      </c>
      <c r="E3904" s="246" t="s">
        <v>133</v>
      </c>
      <c r="F3904" s="160" t="s">
        <v>134</v>
      </c>
      <c r="G3904" s="229" t="s">
        <v>182</v>
      </c>
      <c r="H3904" s="230">
        <v>15</v>
      </c>
      <c r="I3904" s="230">
        <v>50</v>
      </c>
      <c r="J3904" s="230" t="s">
        <v>21393</v>
      </c>
      <c r="K3904" s="238" t="s">
        <v>19064</v>
      </c>
      <c r="L3904" s="229"/>
      <c r="M3904" s="230"/>
      <c r="N3904" s="160"/>
      <c r="O3904" s="160"/>
      <c r="P3904" s="160"/>
    </row>
    <row r="3905" spans="2:16" ht="15" customHeight="1">
      <c r="B3905" s="228">
        <v>7040</v>
      </c>
      <c r="C3905" s="229" t="s">
        <v>24452</v>
      </c>
      <c r="D3905" s="160" t="s">
        <v>24453</v>
      </c>
      <c r="E3905" s="246" t="s">
        <v>133</v>
      </c>
      <c r="F3905" s="160" t="s">
        <v>134</v>
      </c>
      <c r="G3905" s="229" t="s">
        <v>182</v>
      </c>
      <c r="H3905" s="230">
        <v>15</v>
      </c>
      <c r="I3905" s="230">
        <v>50</v>
      </c>
      <c r="J3905" s="230" t="s">
        <v>21393</v>
      </c>
      <c r="K3905" s="238" t="s">
        <v>19064</v>
      </c>
      <c r="L3905" s="229"/>
      <c r="M3905" s="230"/>
      <c r="N3905" s="160"/>
      <c r="O3905" s="160"/>
      <c r="P3905" s="160"/>
    </row>
    <row r="3906" spans="2:16" ht="15" customHeight="1">
      <c r="B3906" s="228">
        <v>7034</v>
      </c>
      <c r="C3906" s="229" t="s">
        <v>24454</v>
      </c>
      <c r="D3906" s="160" t="s">
        <v>24455</v>
      </c>
      <c r="E3906" s="246" t="s">
        <v>133</v>
      </c>
      <c r="F3906" s="160" t="s">
        <v>134</v>
      </c>
      <c r="G3906" s="229" t="s">
        <v>182</v>
      </c>
      <c r="H3906" s="230">
        <v>5</v>
      </c>
      <c r="I3906" s="230">
        <v>20</v>
      </c>
      <c r="J3906" s="230" t="s">
        <v>19080</v>
      </c>
      <c r="K3906" s="238" t="s">
        <v>19064</v>
      </c>
      <c r="L3906" s="229" t="s">
        <v>20237</v>
      </c>
      <c r="M3906" s="230"/>
      <c r="N3906" s="160"/>
      <c r="O3906" s="160"/>
      <c r="P3906" s="160"/>
    </row>
    <row r="3907" spans="2:16" ht="15" customHeight="1">
      <c r="B3907" s="228">
        <v>7097</v>
      </c>
      <c r="C3907" s="229" t="s">
        <v>24456</v>
      </c>
      <c r="D3907" s="160" t="s">
        <v>24457</v>
      </c>
      <c r="E3907" s="246" t="s">
        <v>133</v>
      </c>
      <c r="F3907" s="160" t="s">
        <v>134</v>
      </c>
      <c r="G3907" s="229" t="s">
        <v>182</v>
      </c>
      <c r="H3907" s="230">
        <v>10</v>
      </c>
      <c r="I3907" s="230">
        <v>25</v>
      </c>
      <c r="J3907" s="230" t="s">
        <v>20209</v>
      </c>
      <c r="K3907" s="238" t="s">
        <v>19064</v>
      </c>
      <c r="L3907" s="229" t="s">
        <v>24247</v>
      </c>
      <c r="M3907" s="230"/>
      <c r="N3907" s="160"/>
      <c r="O3907" s="160"/>
      <c r="P3907" s="160"/>
    </row>
    <row r="3908" spans="2:16" ht="15" customHeight="1">
      <c r="B3908" s="228">
        <v>7426</v>
      </c>
      <c r="C3908" s="229" t="s">
        <v>24458</v>
      </c>
      <c r="D3908" s="160" t="s">
        <v>24459</v>
      </c>
      <c r="E3908" s="246" t="s">
        <v>133</v>
      </c>
      <c r="F3908" s="160" t="s">
        <v>134</v>
      </c>
      <c r="G3908" s="229" t="s">
        <v>182</v>
      </c>
      <c r="H3908" s="230">
        <v>3</v>
      </c>
      <c r="I3908" s="230">
        <v>9</v>
      </c>
      <c r="J3908" s="230" t="s">
        <v>24111</v>
      </c>
      <c r="K3908" s="238" t="s">
        <v>19064</v>
      </c>
      <c r="L3908" s="229" t="s">
        <v>24460</v>
      </c>
      <c r="M3908" s="230" t="s">
        <v>24461</v>
      </c>
      <c r="N3908" s="160"/>
      <c r="O3908" s="160"/>
      <c r="P3908" s="160"/>
    </row>
    <row r="3909" spans="2:16" ht="15" customHeight="1">
      <c r="B3909" s="228">
        <v>7427</v>
      </c>
      <c r="C3909" s="229" t="s">
        <v>24462</v>
      </c>
      <c r="D3909" s="160" t="s">
        <v>24463</v>
      </c>
      <c r="E3909" s="246" t="s">
        <v>133</v>
      </c>
      <c r="F3909" s="160" t="s">
        <v>134</v>
      </c>
      <c r="G3909" s="229" t="s">
        <v>182</v>
      </c>
      <c r="H3909" s="230">
        <v>3</v>
      </c>
      <c r="I3909" s="230">
        <v>9</v>
      </c>
      <c r="J3909" s="230" t="s">
        <v>24111</v>
      </c>
      <c r="K3909" s="238" t="s">
        <v>19064</v>
      </c>
      <c r="L3909" s="229" t="s">
        <v>24460</v>
      </c>
      <c r="M3909" s="230" t="s">
        <v>24461</v>
      </c>
      <c r="N3909" s="160"/>
      <c r="O3909" s="160"/>
      <c r="P3909" s="160"/>
    </row>
    <row r="3910" spans="2:16" ht="15" customHeight="1">
      <c r="B3910" s="228">
        <v>7428</v>
      </c>
      <c r="C3910" s="229" t="s">
        <v>24464</v>
      </c>
      <c r="D3910" s="160" t="s">
        <v>24465</v>
      </c>
      <c r="E3910" s="246" t="s">
        <v>133</v>
      </c>
      <c r="F3910" s="160" t="s">
        <v>134</v>
      </c>
      <c r="G3910" s="229" t="s">
        <v>182</v>
      </c>
      <c r="H3910" s="230">
        <v>3</v>
      </c>
      <c r="I3910" s="230">
        <v>9</v>
      </c>
      <c r="J3910" s="230" t="s">
        <v>24111</v>
      </c>
      <c r="K3910" s="238" t="s">
        <v>19064</v>
      </c>
      <c r="L3910" s="229" t="s">
        <v>24460</v>
      </c>
      <c r="M3910" s="230" t="s">
        <v>24461</v>
      </c>
      <c r="N3910" s="160"/>
      <c r="O3910" s="160"/>
      <c r="P3910" s="160"/>
    </row>
    <row r="3911" spans="2:16" ht="15" customHeight="1">
      <c r="B3911" s="228">
        <v>7429</v>
      </c>
      <c r="C3911" s="229" t="s">
        <v>24466</v>
      </c>
      <c r="D3911" s="160" t="s">
        <v>24467</v>
      </c>
      <c r="E3911" s="246" t="s">
        <v>133</v>
      </c>
      <c r="F3911" s="160" t="s">
        <v>134</v>
      </c>
      <c r="G3911" s="229" t="s">
        <v>182</v>
      </c>
      <c r="H3911" s="230">
        <v>3</v>
      </c>
      <c r="I3911" s="230">
        <v>9</v>
      </c>
      <c r="J3911" s="230" t="s">
        <v>24111</v>
      </c>
      <c r="K3911" s="238" t="s">
        <v>19064</v>
      </c>
      <c r="L3911" s="229" t="s">
        <v>24460</v>
      </c>
      <c r="M3911" s="230" t="s">
        <v>24461</v>
      </c>
      <c r="N3911" s="160"/>
      <c r="O3911" s="160"/>
      <c r="P3911" s="160"/>
    </row>
    <row r="3912" spans="2:16" ht="15" customHeight="1">
      <c r="B3912" s="228">
        <v>7430</v>
      </c>
      <c r="C3912" s="229" t="s">
        <v>24468</v>
      </c>
      <c r="D3912" s="160" t="s">
        <v>24469</v>
      </c>
      <c r="E3912" s="246" t="s">
        <v>133</v>
      </c>
      <c r="F3912" s="160" t="s">
        <v>134</v>
      </c>
      <c r="G3912" s="229" t="s">
        <v>182</v>
      </c>
      <c r="H3912" s="230">
        <v>3</v>
      </c>
      <c r="I3912" s="230">
        <v>9</v>
      </c>
      <c r="J3912" s="230" t="s">
        <v>24111</v>
      </c>
      <c r="K3912" s="238" t="s">
        <v>19064</v>
      </c>
      <c r="L3912" s="229" t="s">
        <v>24460</v>
      </c>
      <c r="M3912" s="230" t="s">
        <v>24461</v>
      </c>
      <c r="N3912" s="160"/>
      <c r="O3912" s="160"/>
      <c r="P3912" s="160"/>
    </row>
    <row r="3913" spans="2:16" ht="15" customHeight="1">
      <c r="B3913" s="228">
        <v>7112</v>
      </c>
      <c r="C3913" s="229" t="s">
        <v>24470</v>
      </c>
      <c r="D3913" s="160" t="s">
        <v>24471</v>
      </c>
      <c r="E3913" s="246" t="s">
        <v>133</v>
      </c>
      <c r="F3913" s="160" t="s">
        <v>134</v>
      </c>
      <c r="G3913" s="229" t="s">
        <v>182</v>
      </c>
      <c r="H3913" s="230">
        <v>2</v>
      </c>
      <c r="I3913" s="230">
        <v>6</v>
      </c>
      <c r="J3913" s="230" t="s">
        <v>19356</v>
      </c>
      <c r="K3913" s="238" t="s">
        <v>19064</v>
      </c>
      <c r="L3913" s="229" t="s">
        <v>24242</v>
      </c>
      <c r="M3913" s="230"/>
      <c r="N3913" s="160"/>
      <c r="O3913" s="160"/>
      <c r="P3913" s="160"/>
    </row>
    <row r="3914" spans="2:16" ht="15" customHeight="1">
      <c r="B3914" s="228">
        <v>7031</v>
      </c>
      <c r="C3914" s="229" t="s">
        <v>24472</v>
      </c>
      <c r="D3914" s="160" t="s">
        <v>24473</v>
      </c>
      <c r="E3914" s="246" t="s">
        <v>133</v>
      </c>
      <c r="F3914" s="160" t="s">
        <v>134</v>
      </c>
      <c r="G3914" s="229" t="s">
        <v>182</v>
      </c>
      <c r="H3914" s="230">
        <v>2</v>
      </c>
      <c r="I3914" s="230">
        <v>6</v>
      </c>
      <c r="J3914" s="230" t="s">
        <v>19597</v>
      </c>
      <c r="K3914" s="238" t="s">
        <v>19064</v>
      </c>
      <c r="L3914" s="229" t="s">
        <v>24008</v>
      </c>
      <c r="M3914" s="230"/>
      <c r="N3914" s="160"/>
      <c r="O3914" s="160"/>
      <c r="P3914" s="160"/>
    </row>
    <row r="3915" spans="2:16" ht="15" customHeight="1">
      <c r="B3915" s="228">
        <v>7319</v>
      </c>
      <c r="C3915" s="229" t="s">
        <v>24474</v>
      </c>
      <c r="D3915" s="160" t="s">
        <v>24475</v>
      </c>
      <c r="E3915" s="246" t="s">
        <v>133</v>
      </c>
      <c r="F3915" s="160" t="s">
        <v>134</v>
      </c>
      <c r="G3915" s="229" t="s">
        <v>182</v>
      </c>
      <c r="H3915" s="230">
        <v>6</v>
      </c>
      <c r="I3915" s="230">
        <v>30</v>
      </c>
      <c r="J3915" s="230" t="s">
        <v>19618</v>
      </c>
      <c r="K3915" s="238" t="s">
        <v>19064</v>
      </c>
      <c r="L3915" s="229"/>
      <c r="M3915" s="230"/>
      <c r="N3915" s="160"/>
      <c r="O3915" s="160"/>
      <c r="P3915" s="160"/>
    </row>
    <row r="3916" spans="2:16" ht="15" customHeight="1">
      <c r="B3916" s="228">
        <v>7033</v>
      </c>
      <c r="C3916" s="229" t="s">
        <v>24476</v>
      </c>
      <c r="D3916" s="160" t="s">
        <v>24477</v>
      </c>
      <c r="E3916" s="246" t="s">
        <v>133</v>
      </c>
      <c r="F3916" s="160" t="s">
        <v>134</v>
      </c>
      <c r="G3916" s="229" t="s">
        <v>182</v>
      </c>
      <c r="H3916" s="230">
        <v>5</v>
      </c>
      <c r="I3916" s="230">
        <v>15</v>
      </c>
      <c r="J3916" s="230" t="s">
        <v>19077</v>
      </c>
      <c r="K3916" s="238" t="s">
        <v>19064</v>
      </c>
      <c r="L3916" s="229" t="s">
        <v>20237</v>
      </c>
      <c r="M3916" s="230"/>
      <c r="N3916" s="160"/>
      <c r="O3916" s="160"/>
      <c r="P3916" s="160"/>
    </row>
    <row r="3917" spans="2:16" ht="15" customHeight="1">
      <c r="B3917" s="228">
        <v>7035</v>
      </c>
      <c r="C3917" s="229" t="s">
        <v>24478</v>
      </c>
      <c r="D3917" s="160" t="s">
        <v>24479</v>
      </c>
      <c r="E3917" s="246" t="s">
        <v>133</v>
      </c>
      <c r="F3917" s="160" t="s">
        <v>134</v>
      </c>
      <c r="G3917" s="229" t="s">
        <v>182</v>
      </c>
      <c r="H3917" s="230">
        <v>2</v>
      </c>
      <c r="I3917" s="230">
        <v>6</v>
      </c>
      <c r="J3917" s="230" t="s">
        <v>19527</v>
      </c>
      <c r="K3917" s="238" t="s">
        <v>19064</v>
      </c>
      <c r="L3917" s="229"/>
      <c r="M3917" s="230"/>
      <c r="N3917" s="160"/>
      <c r="O3917" s="160"/>
      <c r="P3917" s="160"/>
    </row>
    <row r="3918" spans="2:16" ht="15" customHeight="1">
      <c r="B3918" s="228">
        <v>7117</v>
      </c>
      <c r="C3918" s="229" t="s">
        <v>24480</v>
      </c>
      <c r="D3918" s="160" t="s">
        <v>24481</v>
      </c>
      <c r="E3918" s="246" t="s">
        <v>133</v>
      </c>
      <c r="F3918" s="160" t="s">
        <v>134</v>
      </c>
      <c r="G3918" s="229" t="s">
        <v>182</v>
      </c>
      <c r="H3918" s="230">
        <v>2</v>
      </c>
      <c r="I3918" s="230">
        <v>4</v>
      </c>
      <c r="J3918" s="230" t="s">
        <v>22322</v>
      </c>
      <c r="K3918" s="238" t="s">
        <v>19064</v>
      </c>
      <c r="L3918" s="229" t="s">
        <v>24482</v>
      </c>
      <c r="M3918" s="230"/>
      <c r="N3918" s="160"/>
      <c r="O3918" s="160"/>
      <c r="P3918" s="160"/>
    </row>
    <row r="3919" spans="2:16" ht="15" customHeight="1">
      <c r="B3919" s="228">
        <v>7221</v>
      </c>
      <c r="C3919" s="229" t="s">
        <v>24483</v>
      </c>
      <c r="D3919" s="160" t="s">
        <v>21132</v>
      </c>
      <c r="E3919" s="246" t="s">
        <v>133</v>
      </c>
      <c r="F3919" s="160" t="s">
        <v>134</v>
      </c>
      <c r="G3919" s="229" t="s">
        <v>182</v>
      </c>
      <c r="H3919" s="230">
        <v>10</v>
      </c>
      <c r="I3919" s="230">
        <v>25</v>
      </c>
      <c r="J3919" s="230" t="s">
        <v>20525</v>
      </c>
      <c r="K3919" s="238" t="s">
        <v>19064</v>
      </c>
      <c r="L3919" s="229" t="s">
        <v>24484</v>
      </c>
      <c r="M3919" s="230"/>
      <c r="N3919" s="160"/>
      <c r="O3919" s="160"/>
      <c r="P3919" s="160"/>
    </row>
    <row r="3920" spans="2:16" ht="15" customHeight="1">
      <c r="B3920" s="228"/>
      <c r="C3920" s="229" t="s">
        <v>24485</v>
      </c>
      <c r="D3920" s="160" t="s">
        <v>24486</v>
      </c>
      <c r="E3920" s="246" t="s">
        <v>133</v>
      </c>
      <c r="F3920" s="160" t="s">
        <v>134</v>
      </c>
      <c r="G3920" s="229" t="s">
        <v>182</v>
      </c>
      <c r="H3920" s="230">
        <v>1</v>
      </c>
      <c r="I3920" s="230">
        <v>2</v>
      </c>
      <c r="J3920" s="230" t="s">
        <v>21450</v>
      </c>
      <c r="K3920" s="238" t="s">
        <v>19064</v>
      </c>
      <c r="L3920" s="229" t="s">
        <v>20924</v>
      </c>
      <c r="M3920" s="230" t="s">
        <v>24487</v>
      </c>
      <c r="N3920" s="160"/>
      <c r="O3920" s="160"/>
      <c r="P3920" s="160"/>
    </row>
    <row r="3921" spans="2:16" ht="15" customHeight="1">
      <c r="B3921" s="228">
        <v>7360</v>
      </c>
      <c r="C3921" s="229" t="s">
        <v>24488</v>
      </c>
      <c r="D3921" s="160" t="s">
        <v>24489</v>
      </c>
      <c r="E3921" s="246" t="s">
        <v>133</v>
      </c>
      <c r="F3921" s="160" t="s">
        <v>134</v>
      </c>
      <c r="G3921" s="229" t="s">
        <v>182</v>
      </c>
      <c r="H3921" s="230">
        <v>1</v>
      </c>
      <c r="I3921" s="230">
        <v>2</v>
      </c>
      <c r="J3921" s="230" t="s">
        <v>21595</v>
      </c>
      <c r="K3921" s="238" t="s">
        <v>19064</v>
      </c>
      <c r="L3921" s="229" t="s">
        <v>24490</v>
      </c>
      <c r="M3921" s="230"/>
      <c r="N3921" s="160"/>
      <c r="O3921" s="160"/>
      <c r="P3921" s="160"/>
    </row>
    <row r="3922" spans="2:16" ht="15" customHeight="1">
      <c r="B3922" s="228">
        <v>7368</v>
      </c>
      <c r="C3922" s="229" t="s">
        <v>24491</v>
      </c>
      <c r="D3922" s="160" t="s">
        <v>24492</v>
      </c>
      <c r="E3922" s="246" t="s">
        <v>133</v>
      </c>
      <c r="F3922" s="160" t="s">
        <v>134</v>
      </c>
      <c r="G3922" s="229" t="s">
        <v>182</v>
      </c>
      <c r="H3922" s="230">
        <v>1</v>
      </c>
      <c r="I3922" s="230">
        <v>2</v>
      </c>
      <c r="J3922" s="230" t="s">
        <v>19314</v>
      </c>
      <c r="K3922" s="238" t="s">
        <v>19064</v>
      </c>
      <c r="L3922" s="229" t="s">
        <v>24490</v>
      </c>
      <c r="M3922" s="230"/>
      <c r="N3922" s="160"/>
      <c r="O3922" s="160"/>
      <c r="P3922" s="160"/>
    </row>
    <row r="3923" spans="2:16" ht="15" customHeight="1">
      <c r="B3923" s="228">
        <v>7367</v>
      </c>
      <c r="C3923" s="229" t="s">
        <v>24493</v>
      </c>
      <c r="D3923" s="160" t="s">
        <v>24494</v>
      </c>
      <c r="E3923" s="246" t="s">
        <v>133</v>
      </c>
      <c r="F3923" s="160" t="s">
        <v>134</v>
      </c>
      <c r="G3923" s="229" t="s">
        <v>182</v>
      </c>
      <c r="H3923" s="230">
        <v>1</v>
      </c>
      <c r="I3923" s="230">
        <v>2</v>
      </c>
      <c r="J3923" s="230" t="s">
        <v>19314</v>
      </c>
      <c r="K3923" s="238" t="s">
        <v>19064</v>
      </c>
      <c r="L3923" s="229" t="s">
        <v>24490</v>
      </c>
      <c r="M3923" s="230"/>
      <c r="N3923" s="160"/>
      <c r="O3923" s="160"/>
      <c r="P3923" s="160"/>
    </row>
    <row r="3924" spans="2:16" ht="15" customHeight="1">
      <c r="B3924" s="228">
        <v>7364</v>
      </c>
      <c r="C3924" s="229" t="s">
        <v>24495</v>
      </c>
      <c r="D3924" s="160" t="s">
        <v>24496</v>
      </c>
      <c r="E3924" s="246" t="s">
        <v>133</v>
      </c>
      <c r="F3924" s="160" t="s">
        <v>134</v>
      </c>
      <c r="G3924" s="229" t="s">
        <v>182</v>
      </c>
      <c r="H3924" s="230">
        <v>1</v>
      </c>
      <c r="I3924" s="230">
        <v>2</v>
      </c>
      <c r="J3924" s="230" t="s">
        <v>22653</v>
      </c>
      <c r="K3924" s="238" t="s">
        <v>19064</v>
      </c>
      <c r="L3924" s="229" t="s">
        <v>24490</v>
      </c>
      <c r="M3924" s="230"/>
      <c r="N3924" s="160"/>
      <c r="O3924" s="160"/>
      <c r="P3924" s="160"/>
    </row>
    <row r="3925" spans="2:16" ht="15" customHeight="1">
      <c r="B3925" s="228">
        <v>7362</v>
      </c>
      <c r="C3925" s="229" t="s">
        <v>24497</v>
      </c>
      <c r="D3925" s="160" t="s">
        <v>24498</v>
      </c>
      <c r="E3925" s="246" t="s">
        <v>133</v>
      </c>
      <c r="F3925" s="160" t="s">
        <v>134</v>
      </c>
      <c r="G3925" s="229" t="s">
        <v>182</v>
      </c>
      <c r="H3925" s="230">
        <v>1</v>
      </c>
      <c r="I3925" s="230">
        <v>2</v>
      </c>
      <c r="J3925" s="230" t="s">
        <v>22105</v>
      </c>
      <c r="K3925" s="238" t="s">
        <v>19064</v>
      </c>
      <c r="L3925" s="229" t="s">
        <v>24490</v>
      </c>
      <c r="M3925" s="230"/>
      <c r="N3925" s="160"/>
      <c r="O3925" s="160"/>
      <c r="P3925" s="160"/>
    </row>
    <row r="3926" spans="2:16" ht="15" customHeight="1">
      <c r="B3926" s="228">
        <v>7361</v>
      </c>
      <c r="C3926" s="229" t="s">
        <v>24499</v>
      </c>
      <c r="D3926" s="160" t="s">
        <v>24500</v>
      </c>
      <c r="E3926" s="246" t="s">
        <v>133</v>
      </c>
      <c r="F3926" s="160" t="s">
        <v>134</v>
      </c>
      <c r="G3926" s="229" t="s">
        <v>182</v>
      </c>
      <c r="H3926" s="230">
        <v>1</v>
      </c>
      <c r="I3926" s="230">
        <v>2</v>
      </c>
      <c r="J3926" s="230" t="s">
        <v>19957</v>
      </c>
      <c r="K3926" s="238" t="s">
        <v>19064</v>
      </c>
      <c r="L3926" s="229" t="s">
        <v>24490</v>
      </c>
      <c r="M3926" s="230"/>
      <c r="N3926" s="160"/>
      <c r="O3926" s="160"/>
      <c r="P3926" s="160"/>
    </row>
    <row r="3927" spans="2:16" ht="15" customHeight="1">
      <c r="B3927" s="228">
        <v>7359</v>
      </c>
      <c r="C3927" s="229" t="s">
        <v>24501</v>
      </c>
      <c r="D3927" s="160" t="s">
        <v>24502</v>
      </c>
      <c r="E3927" s="246" t="s">
        <v>133</v>
      </c>
      <c r="F3927" s="160" t="s">
        <v>134</v>
      </c>
      <c r="G3927" s="229" t="s">
        <v>182</v>
      </c>
      <c r="H3927" s="230">
        <v>1</v>
      </c>
      <c r="I3927" s="230">
        <v>2</v>
      </c>
      <c r="J3927" s="230" t="s">
        <v>19508</v>
      </c>
      <c r="K3927" s="238" t="s">
        <v>19064</v>
      </c>
      <c r="L3927" s="229" t="s">
        <v>24490</v>
      </c>
      <c r="M3927" s="230"/>
      <c r="N3927" s="160"/>
      <c r="O3927" s="160"/>
      <c r="P3927" s="160"/>
    </row>
    <row r="3928" spans="2:16" ht="15" customHeight="1">
      <c r="B3928" s="228">
        <v>7358</v>
      </c>
      <c r="C3928" s="229" t="s">
        <v>24503</v>
      </c>
      <c r="D3928" s="160" t="s">
        <v>24504</v>
      </c>
      <c r="E3928" s="246" t="s">
        <v>133</v>
      </c>
      <c r="F3928" s="160" t="s">
        <v>134</v>
      </c>
      <c r="G3928" s="229" t="s">
        <v>182</v>
      </c>
      <c r="H3928" s="230">
        <v>2</v>
      </c>
      <c r="I3928" s="230">
        <v>6</v>
      </c>
      <c r="J3928" s="230" t="s">
        <v>19222</v>
      </c>
      <c r="K3928" s="238" t="s">
        <v>19064</v>
      </c>
      <c r="L3928" s="229" t="s">
        <v>24490</v>
      </c>
      <c r="M3928" s="230"/>
      <c r="N3928" s="160"/>
      <c r="O3928" s="160"/>
      <c r="P3928" s="160"/>
    </row>
    <row r="3929" spans="2:16" ht="15" customHeight="1">
      <c r="B3929" s="228">
        <v>7363</v>
      </c>
      <c r="C3929" s="229" t="s">
        <v>24505</v>
      </c>
      <c r="D3929" s="160" t="s">
        <v>24506</v>
      </c>
      <c r="E3929" s="246" t="s">
        <v>133</v>
      </c>
      <c r="F3929" s="160" t="s">
        <v>134</v>
      </c>
      <c r="G3929" s="229" t="s">
        <v>182</v>
      </c>
      <c r="H3929" s="230">
        <v>1</v>
      </c>
      <c r="I3929" s="230">
        <v>2</v>
      </c>
      <c r="J3929" s="230" t="s">
        <v>22653</v>
      </c>
      <c r="K3929" s="238" t="s">
        <v>19064</v>
      </c>
      <c r="L3929" s="229" t="s">
        <v>24490</v>
      </c>
      <c r="M3929" s="230"/>
      <c r="N3929" s="160"/>
      <c r="O3929" s="160"/>
      <c r="P3929" s="160"/>
    </row>
    <row r="3930" spans="2:16" ht="15" customHeight="1">
      <c r="B3930" s="228">
        <v>7357</v>
      </c>
      <c r="C3930" s="229" t="s">
        <v>24507</v>
      </c>
      <c r="D3930" s="160" t="s">
        <v>24508</v>
      </c>
      <c r="E3930" s="246" t="s">
        <v>133</v>
      </c>
      <c r="F3930" s="160" t="s">
        <v>134</v>
      </c>
      <c r="G3930" s="229" t="s">
        <v>182</v>
      </c>
      <c r="H3930" s="230">
        <v>11</v>
      </c>
      <c r="I3930" s="230">
        <v>22</v>
      </c>
      <c r="J3930" s="230" t="s">
        <v>19317</v>
      </c>
      <c r="K3930" s="238" t="s">
        <v>19064</v>
      </c>
      <c r="L3930" s="229" t="s">
        <v>24490</v>
      </c>
      <c r="M3930" s="230"/>
      <c r="N3930" s="160"/>
      <c r="O3930" s="160"/>
      <c r="P3930" s="160"/>
    </row>
    <row r="3931" spans="2:16" ht="15" customHeight="1">
      <c r="B3931" s="228">
        <v>7365</v>
      </c>
      <c r="C3931" s="229" t="s">
        <v>24509</v>
      </c>
      <c r="D3931" s="160" t="s">
        <v>24510</v>
      </c>
      <c r="E3931" s="246" t="s">
        <v>133</v>
      </c>
      <c r="F3931" s="160" t="s">
        <v>134</v>
      </c>
      <c r="G3931" s="229" t="s">
        <v>182</v>
      </c>
      <c r="H3931" s="230">
        <v>2</v>
      </c>
      <c r="I3931" s="230">
        <v>6</v>
      </c>
      <c r="J3931" s="230" t="s">
        <v>19314</v>
      </c>
      <c r="K3931" s="238" t="s">
        <v>19064</v>
      </c>
      <c r="L3931" s="229" t="s">
        <v>24490</v>
      </c>
      <c r="M3931" s="230"/>
      <c r="N3931" s="160"/>
      <c r="O3931" s="160"/>
      <c r="P3931" s="160"/>
    </row>
    <row r="3932" spans="2:16" ht="15" customHeight="1">
      <c r="B3932" s="228">
        <v>7366</v>
      </c>
      <c r="C3932" s="229" t="s">
        <v>24511</v>
      </c>
      <c r="D3932" s="160" t="s">
        <v>24512</v>
      </c>
      <c r="E3932" s="246" t="s">
        <v>133</v>
      </c>
      <c r="F3932" s="160" t="s">
        <v>134</v>
      </c>
      <c r="G3932" s="229" t="s">
        <v>182</v>
      </c>
      <c r="H3932" s="230">
        <v>18</v>
      </c>
      <c r="I3932" s="230">
        <v>36</v>
      </c>
      <c r="J3932" s="230" t="s">
        <v>19314</v>
      </c>
      <c r="K3932" s="238" t="s">
        <v>19064</v>
      </c>
      <c r="L3932" s="229" t="s">
        <v>24490</v>
      </c>
      <c r="M3932" s="230"/>
      <c r="N3932" s="160"/>
      <c r="O3932" s="160"/>
      <c r="P3932" s="160"/>
    </row>
    <row r="3933" spans="2:16" ht="15" customHeight="1">
      <c r="B3933" s="228"/>
      <c r="C3933" s="229" t="s">
        <v>24513</v>
      </c>
      <c r="D3933" s="160" t="s">
        <v>24514</v>
      </c>
      <c r="E3933" s="246" t="s">
        <v>133</v>
      </c>
      <c r="F3933" s="160" t="s">
        <v>134</v>
      </c>
      <c r="G3933" s="229" t="s">
        <v>182</v>
      </c>
      <c r="H3933" s="230">
        <v>1</v>
      </c>
      <c r="I3933" s="230">
        <v>3</v>
      </c>
      <c r="J3933" s="230" t="s">
        <v>24515</v>
      </c>
      <c r="K3933" s="238" t="s">
        <v>19064</v>
      </c>
      <c r="L3933" s="229" t="s">
        <v>24516</v>
      </c>
      <c r="M3933" s="230"/>
      <c r="N3933" s="160"/>
      <c r="O3933" s="160"/>
      <c r="P3933" s="160"/>
    </row>
    <row r="3934" spans="2:16" ht="15" customHeight="1">
      <c r="B3934" s="228"/>
      <c r="C3934" s="229" t="s">
        <v>24517</v>
      </c>
      <c r="D3934" s="160" t="s">
        <v>24518</v>
      </c>
      <c r="E3934" s="246" t="s">
        <v>133</v>
      </c>
      <c r="F3934" s="160" t="s">
        <v>134</v>
      </c>
      <c r="G3934" s="229" t="s">
        <v>182</v>
      </c>
      <c r="H3934" s="230">
        <v>1</v>
      </c>
      <c r="I3934" s="230">
        <v>3</v>
      </c>
      <c r="J3934" s="230" t="s">
        <v>24515</v>
      </c>
      <c r="K3934" s="238" t="s">
        <v>19064</v>
      </c>
      <c r="L3934" s="229" t="s">
        <v>24516</v>
      </c>
      <c r="M3934" s="230"/>
      <c r="N3934" s="160"/>
      <c r="O3934" s="160"/>
      <c r="P3934" s="160"/>
    </row>
    <row r="3935" spans="2:16" ht="15" customHeight="1">
      <c r="B3935" s="228"/>
      <c r="C3935" s="229" t="s">
        <v>24519</v>
      </c>
      <c r="D3935" s="160" t="s">
        <v>24520</v>
      </c>
      <c r="E3935" s="246" t="s">
        <v>133</v>
      </c>
      <c r="F3935" s="160" t="s">
        <v>134</v>
      </c>
      <c r="G3935" s="229" t="s">
        <v>182</v>
      </c>
      <c r="H3935" s="230">
        <v>1</v>
      </c>
      <c r="I3935" s="230">
        <v>3</v>
      </c>
      <c r="J3935" s="230" t="s">
        <v>19663</v>
      </c>
      <c r="K3935" s="238" t="s">
        <v>19064</v>
      </c>
      <c r="L3935" s="229" t="s">
        <v>24516</v>
      </c>
      <c r="M3935" s="230"/>
      <c r="N3935" s="160"/>
      <c r="O3935" s="160"/>
      <c r="P3935" s="160"/>
    </row>
    <row r="3936" spans="2:16" ht="15" customHeight="1">
      <c r="B3936" s="228"/>
      <c r="C3936" s="229" t="s">
        <v>24521</v>
      </c>
      <c r="D3936" s="160" t="s">
        <v>24522</v>
      </c>
      <c r="E3936" s="246" t="s">
        <v>133</v>
      </c>
      <c r="F3936" s="160" t="s">
        <v>134</v>
      </c>
      <c r="G3936" s="229" t="s">
        <v>182</v>
      </c>
      <c r="H3936" s="230">
        <v>1</v>
      </c>
      <c r="I3936" s="230">
        <v>3</v>
      </c>
      <c r="J3936" s="230" t="s">
        <v>19663</v>
      </c>
      <c r="K3936" s="238" t="s">
        <v>19064</v>
      </c>
      <c r="L3936" s="229" t="s">
        <v>24516</v>
      </c>
      <c r="M3936" s="230"/>
      <c r="N3936" s="160"/>
      <c r="O3936" s="160"/>
      <c r="P3936" s="160"/>
    </row>
    <row r="3937" spans="2:16" ht="15" customHeight="1">
      <c r="B3937" s="228"/>
      <c r="C3937" s="229" t="s">
        <v>24523</v>
      </c>
      <c r="D3937" s="160" t="s">
        <v>24524</v>
      </c>
      <c r="E3937" s="246" t="s">
        <v>133</v>
      </c>
      <c r="F3937" s="160" t="s">
        <v>134</v>
      </c>
      <c r="G3937" s="229" t="s">
        <v>182</v>
      </c>
      <c r="H3937" s="230">
        <v>1</v>
      </c>
      <c r="I3937" s="230">
        <v>3</v>
      </c>
      <c r="J3937" s="230" t="s">
        <v>24515</v>
      </c>
      <c r="K3937" s="238" t="s">
        <v>19064</v>
      </c>
      <c r="L3937" s="229" t="s">
        <v>24516</v>
      </c>
      <c r="M3937" s="230"/>
      <c r="N3937" s="160"/>
      <c r="O3937" s="160"/>
      <c r="P3937" s="160"/>
    </row>
    <row r="3938" spans="2:16" ht="15" customHeight="1">
      <c r="B3938" s="228"/>
      <c r="C3938" s="229" t="s">
        <v>24525</v>
      </c>
      <c r="D3938" s="160" t="s">
        <v>24526</v>
      </c>
      <c r="E3938" s="246" t="s">
        <v>133</v>
      </c>
      <c r="F3938" s="160" t="s">
        <v>134</v>
      </c>
      <c r="G3938" s="229" t="s">
        <v>182</v>
      </c>
      <c r="H3938" s="230">
        <v>1</v>
      </c>
      <c r="I3938" s="230">
        <v>3</v>
      </c>
      <c r="J3938" s="230" t="s">
        <v>24515</v>
      </c>
      <c r="K3938" s="238" t="s">
        <v>19064</v>
      </c>
      <c r="L3938" s="229" t="s">
        <v>24516</v>
      </c>
      <c r="M3938" s="230"/>
      <c r="N3938" s="160"/>
      <c r="O3938" s="160"/>
      <c r="P3938" s="160"/>
    </row>
    <row r="3939" spans="2:16" ht="15" customHeight="1">
      <c r="B3939" s="228"/>
      <c r="C3939" s="229" t="s">
        <v>24527</v>
      </c>
      <c r="D3939" s="160" t="s">
        <v>24528</v>
      </c>
      <c r="E3939" s="246" t="s">
        <v>133</v>
      </c>
      <c r="F3939" s="160" t="s">
        <v>134</v>
      </c>
      <c r="G3939" s="229" t="s">
        <v>182</v>
      </c>
      <c r="H3939" s="230">
        <v>1</v>
      </c>
      <c r="I3939" s="230">
        <v>3</v>
      </c>
      <c r="J3939" s="230" t="s">
        <v>24515</v>
      </c>
      <c r="K3939" s="238" t="s">
        <v>19064</v>
      </c>
      <c r="L3939" s="229" t="s">
        <v>24516</v>
      </c>
      <c r="M3939" s="230"/>
      <c r="N3939" s="160"/>
      <c r="O3939" s="160"/>
      <c r="P3939" s="160"/>
    </row>
    <row r="3940" spans="2:16" ht="15" customHeight="1">
      <c r="B3940" s="228"/>
      <c r="C3940" s="229" t="s">
        <v>24529</v>
      </c>
      <c r="D3940" s="160" t="s">
        <v>24530</v>
      </c>
      <c r="E3940" s="246" t="s">
        <v>133</v>
      </c>
      <c r="F3940" s="160" t="s">
        <v>134</v>
      </c>
      <c r="G3940" s="229" t="s">
        <v>182</v>
      </c>
      <c r="H3940" s="230">
        <v>1</v>
      </c>
      <c r="I3940" s="230">
        <v>3</v>
      </c>
      <c r="J3940" s="230" t="s">
        <v>24515</v>
      </c>
      <c r="K3940" s="238" t="s">
        <v>19064</v>
      </c>
      <c r="L3940" s="229" t="s">
        <v>24516</v>
      </c>
      <c r="M3940" s="230"/>
      <c r="N3940" s="160"/>
      <c r="O3940" s="160"/>
      <c r="P3940" s="160"/>
    </row>
    <row r="3941" spans="2:16" ht="15" customHeight="1">
      <c r="B3941" s="228"/>
      <c r="C3941" s="229" t="s">
        <v>24531</v>
      </c>
      <c r="D3941" s="160" t="s">
        <v>24532</v>
      </c>
      <c r="E3941" s="246" t="s">
        <v>133</v>
      </c>
      <c r="F3941" s="160" t="s">
        <v>134</v>
      </c>
      <c r="G3941" s="229" t="s">
        <v>182</v>
      </c>
      <c r="H3941" s="230">
        <v>1</v>
      </c>
      <c r="I3941" s="230">
        <v>3</v>
      </c>
      <c r="J3941" s="230" t="s">
        <v>24515</v>
      </c>
      <c r="K3941" s="238" t="s">
        <v>19064</v>
      </c>
      <c r="L3941" s="229" t="s">
        <v>24516</v>
      </c>
      <c r="M3941" s="230"/>
      <c r="N3941" s="160"/>
      <c r="O3941" s="160"/>
      <c r="P3941" s="160"/>
    </row>
    <row r="3942" spans="2:16" ht="15" customHeight="1">
      <c r="B3942" s="228"/>
      <c r="C3942" s="229" t="s">
        <v>24533</v>
      </c>
      <c r="D3942" s="160" t="s">
        <v>24534</v>
      </c>
      <c r="E3942" s="246" t="s">
        <v>133</v>
      </c>
      <c r="F3942" s="160" t="s">
        <v>134</v>
      </c>
      <c r="G3942" s="229" t="s">
        <v>182</v>
      </c>
      <c r="H3942" s="230">
        <v>1</v>
      </c>
      <c r="I3942" s="230">
        <v>3</v>
      </c>
      <c r="J3942" s="230" t="s">
        <v>19663</v>
      </c>
      <c r="K3942" s="238" t="s">
        <v>19064</v>
      </c>
      <c r="L3942" s="229" t="s">
        <v>24516</v>
      </c>
      <c r="M3942" s="230"/>
      <c r="N3942" s="160"/>
      <c r="O3942" s="160"/>
      <c r="P3942" s="160"/>
    </row>
    <row r="3943" spans="2:16" ht="15" customHeight="1">
      <c r="B3943" s="228"/>
      <c r="C3943" s="229" t="s">
        <v>24535</v>
      </c>
      <c r="D3943" s="160" t="s">
        <v>24536</v>
      </c>
      <c r="E3943" s="246" t="s">
        <v>133</v>
      </c>
      <c r="F3943" s="160" t="s">
        <v>134</v>
      </c>
      <c r="G3943" s="229" t="s">
        <v>182</v>
      </c>
      <c r="H3943" s="230">
        <v>1</v>
      </c>
      <c r="I3943" s="230">
        <v>3</v>
      </c>
      <c r="J3943" s="230" t="s">
        <v>24515</v>
      </c>
      <c r="K3943" s="238" t="s">
        <v>19064</v>
      </c>
      <c r="L3943" s="229" t="s">
        <v>24516</v>
      </c>
      <c r="M3943" s="230"/>
      <c r="N3943" s="160"/>
      <c r="O3943" s="160"/>
      <c r="P3943" s="160"/>
    </row>
    <row r="3944" spans="2:16" ht="15" customHeight="1">
      <c r="B3944" s="228"/>
      <c r="C3944" s="229" t="s">
        <v>24537</v>
      </c>
      <c r="D3944" s="160" t="s">
        <v>24538</v>
      </c>
      <c r="E3944" s="246" t="s">
        <v>133</v>
      </c>
      <c r="F3944" s="160" t="s">
        <v>134</v>
      </c>
      <c r="G3944" s="229" t="s">
        <v>182</v>
      </c>
      <c r="H3944" s="230">
        <v>1</v>
      </c>
      <c r="I3944" s="230">
        <v>3</v>
      </c>
      <c r="J3944" s="230" t="s">
        <v>24515</v>
      </c>
      <c r="K3944" s="238" t="s">
        <v>19064</v>
      </c>
      <c r="L3944" s="229" t="s">
        <v>24516</v>
      </c>
      <c r="M3944" s="230"/>
      <c r="N3944" s="160"/>
      <c r="O3944" s="160"/>
      <c r="P3944" s="160"/>
    </row>
    <row r="3945" spans="2:16" ht="15" customHeight="1">
      <c r="B3945" s="228"/>
      <c r="C3945" s="229" t="s">
        <v>24539</v>
      </c>
      <c r="D3945" s="160" t="s">
        <v>24540</v>
      </c>
      <c r="E3945" s="246" t="s">
        <v>133</v>
      </c>
      <c r="F3945" s="160" t="s">
        <v>134</v>
      </c>
      <c r="G3945" s="229" t="s">
        <v>182</v>
      </c>
      <c r="H3945" s="230">
        <v>1</v>
      </c>
      <c r="I3945" s="230">
        <v>3</v>
      </c>
      <c r="J3945" s="230" t="s">
        <v>19663</v>
      </c>
      <c r="K3945" s="238" t="s">
        <v>19064</v>
      </c>
      <c r="L3945" s="229" t="s">
        <v>24516</v>
      </c>
      <c r="M3945" s="230"/>
      <c r="N3945" s="160"/>
      <c r="O3945" s="160"/>
      <c r="P3945" s="160"/>
    </row>
    <row r="3946" spans="2:16" ht="15" customHeight="1">
      <c r="B3946" s="228"/>
      <c r="C3946" s="229" t="s">
        <v>24541</v>
      </c>
      <c r="D3946" s="160" t="s">
        <v>24542</v>
      </c>
      <c r="E3946" s="246" t="s">
        <v>133</v>
      </c>
      <c r="F3946" s="160" t="s">
        <v>134</v>
      </c>
      <c r="G3946" s="229" t="s">
        <v>182</v>
      </c>
      <c r="H3946" s="230">
        <v>1</v>
      </c>
      <c r="I3946" s="230">
        <v>3</v>
      </c>
      <c r="J3946" s="230" t="s">
        <v>24515</v>
      </c>
      <c r="K3946" s="238" t="s">
        <v>19064</v>
      </c>
      <c r="L3946" s="229" t="s">
        <v>24516</v>
      </c>
      <c r="M3946" s="230"/>
      <c r="N3946" s="160"/>
      <c r="O3946" s="160"/>
      <c r="P3946" s="160"/>
    </row>
    <row r="3947" spans="2:16" ht="15" customHeight="1">
      <c r="B3947" s="228"/>
      <c r="C3947" s="229" t="s">
        <v>24543</v>
      </c>
      <c r="D3947" s="160" t="s">
        <v>24544</v>
      </c>
      <c r="E3947" s="246" t="s">
        <v>133</v>
      </c>
      <c r="F3947" s="160" t="s">
        <v>134</v>
      </c>
      <c r="G3947" s="229" t="s">
        <v>182</v>
      </c>
      <c r="H3947" s="230">
        <v>1</v>
      </c>
      <c r="I3947" s="230">
        <v>3</v>
      </c>
      <c r="J3947" s="230" t="s">
        <v>19663</v>
      </c>
      <c r="K3947" s="238" t="s">
        <v>19064</v>
      </c>
      <c r="L3947" s="229" t="s">
        <v>24516</v>
      </c>
      <c r="M3947" s="230"/>
      <c r="N3947" s="160"/>
      <c r="O3947" s="160"/>
      <c r="P3947" s="160"/>
    </row>
    <row r="3948" spans="2:16" ht="15" customHeight="1">
      <c r="B3948" s="228"/>
      <c r="C3948" s="229" t="s">
        <v>24545</v>
      </c>
      <c r="D3948" s="160" t="s">
        <v>24546</v>
      </c>
      <c r="E3948" s="246" t="s">
        <v>133</v>
      </c>
      <c r="F3948" s="160" t="s">
        <v>134</v>
      </c>
      <c r="G3948" s="229" t="s">
        <v>182</v>
      </c>
      <c r="H3948" s="230">
        <v>1</v>
      </c>
      <c r="I3948" s="230">
        <v>3</v>
      </c>
      <c r="J3948" s="230" t="s">
        <v>19663</v>
      </c>
      <c r="K3948" s="238" t="s">
        <v>19064</v>
      </c>
      <c r="L3948" s="229" t="s">
        <v>24516</v>
      </c>
      <c r="M3948" s="230"/>
      <c r="N3948" s="160"/>
      <c r="O3948" s="160"/>
      <c r="P3948" s="160"/>
    </row>
    <row r="3949" spans="2:16" ht="15" customHeight="1">
      <c r="B3949" s="228"/>
      <c r="C3949" s="229" t="s">
        <v>24547</v>
      </c>
      <c r="D3949" s="160" t="s">
        <v>24548</v>
      </c>
      <c r="E3949" s="246" t="s">
        <v>133</v>
      </c>
      <c r="F3949" s="160" t="s">
        <v>134</v>
      </c>
      <c r="G3949" s="229" t="s">
        <v>182</v>
      </c>
      <c r="H3949" s="230">
        <v>1</v>
      </c>
      <c r="I3949" s="230">
        <v>3</v>
      </c>
      <c r="J3949" s="230" t="s">
        <v>24515</v>
      </c>
      <c r="K3949" s="238" t="s">
        <v>19064</v>
      </c>
      <c r="L3949" s="229" t="s">
        <v>24516</v>
      </c>
      <c r="M3949" s="230"/>
      <c r="N3949" s="160"/>
      <c r="O3949" s="160"/>
      <c r="P3949" s="160"/>
    </row>
    <row r="3950" spans="2:16" ht="15" customHeight="1">
      <c r="B3950" s="228"/>
      <c r="C3950" s="229" t="s">
        <v>24549</v>
      </c>
      <c r="D3950" s="160" t="s">
        <v>24550</v>
      </c>
      <c r="E3950" s="246" t="s">
        <v>133</v>
      </c>
      <c r="F3950" s="160" t="s">
        <v>134</v>
      </c>
      <c r="G3950" s="229" t="s">
        <v>182</v>
      </c>
      <c r="H3950" s="230">
        <v>1</v>
      </c>
      <c r="I3950" s="230">
        <v>3</v>
      </c>
      <c r="J3950" s="230" t="s">
        <v>24515</v>
      </c>
      <c r="K3950" s="238" t="s">
        <v>19064</v>
      </c>
      <c r="L3950" s="229" t="s">
        <v>24516</v>
      </c>
      <c r="M3950" s="230"/>
      <c r="N3950" s="160"/>
      <c r="O3950" s="160"/>
      <c r="P3950" s="160"/>
    </row>
    <row r="3951" spans="2:16" ht="15" customHeight="1">
      <c r="B3951" s="228"/>
      <c r="C3951" s="229" t="s">
        <v>24551</v>
      </c>
      <c r="D3951" s="160" t="s">
        <v>24552</v>
      </c>
      <c r="E3951" s="246" t="s">
        <v>133</v>
      </c>
      <c r="F3951" s="160" t="s">
        <v>134</v>
      </c>
      <c r="G3951" s="229" t="s">
        <v>182</v>
      </c>
      <c r="H3951" s="230">
        <v>1</v>
      </c>
      <c r="I3951" s="230">
        <v>3</v>
      </c>
      <c r="J3951" s="230" t="s">
        <v>19663</v>
      </c>
      <c r="K3951" s="238" t="s">
        <v>19064</v>
      </c>
      <c r="L3951" s="229" t="s">
        <v>24516</v>
      </c>
      <c r="M3951" s="230"/>
      <c r="N3951" s="160"/>
      <c r="O3951" s="160"/>
      <c r="P3951" s="160"/>
    </row>
    <row r="3952" spans="2:16" ht="15" customHeight="1">
      <c r="B3952" s="228"/>
      <c r="C3952" s="229" t="s">
        <v>24553</v>
      </c>
      <c r="D3952" s="160" t="s">
        <v>24554</v>
      </c>
      <c r="E3952" s="246" t="s">
        <v>133</v>
      </c>
      <c r="F3952" s="160" t="s">
        <v>134</v>
      </c>
      <c r="G3952" s="229" t="s">
        <v>182</v>
      </c>
      <c r="H3952" s="230">
        <v>1</v>
      </c>
      <c r="I3952" s="230">
        <v>3</v>
      </c>
      <c r="J3952" s="230" t="s">
        <v>19663</v>
      </c>
      <c r="K3952" s="238" t="s">
        <v>19064</v>
      </c>
      <c r="L3952" s="229" t="s">
        <v>24516</v>
      </c>
      <c r="M3952" s="230"/>
      <c r="N3952" s="160"/>
      <c r="O3952" s="160"/>
      <c r="P3952" s="160"/>
    </row>
    <row r="3953" spans="2:16" ht="15" customHeight="1">
      <c r="B3953" s="228"/>
      <c r="C3953" s="229" t="s">
        <v>24555</v>
      </c>
      <c r="D3953" s="160" t="s">
        <v>24556</v>
      </c>
      <c r="E3953" s="246" t="s">
        <v>133</v>
      </c>
      <c r="F3953" s="160" t="s">
        <v>134</v>
      </c>
      <c r="G3953" s="229" t="s">
        <v>182</v>
      </c>
      <c r="H3953" s="230">
        <v>1</v>
      </c>
      <c r="I3953" s="230">
        <v>3</v>
      </c>
      <c r="J3953" s="230" t="s">
        <v>24515</v>
      </c>
      <c r="K3953" s="238" t="s">
        <v>19064</v>
      </c>
      <c r="L3953" s="229" t="s">
        <v>24516</v>
      </c>
      <c r="M3953" s="230"/>
      <c r="N3953" s="160"/>
      <c r="O3953" s="160"/>
      <c r="P3953" s="160"/>
    </row>
    <row r="3954" spans="2:16" ht="15" customHeight="1">
      <c r="B3954" s="228"/>
      <c r="C3954" s="229" t="s">
        <v>24557</v>
      </c>
      <c r="D3954" s="160" t="s">
        <v>24558</v>
      </c>
      <c r="E3954" s="246" t="s">
        <v>133</v>
      </c>
      <c r="F3954" s="160" t="s">
        <v>134</v>
      </c>
      <c r="G3954" s="229" t="s">
        <v>182</v>
      </c>
      <c r="H3954" s="230">
        <v>1</v>
      </c>
      <c r="I3954" s="230">
        <v>3</v>
      </c>
      <c r="J3954" s="230" t="s">
        <v>19663</v>
      </c>
      <c r="K3954" s="238" t="s">
        <v>19064</v>
      </c>
      <c r="L3954" s="229" t="s">
        <v>24516</v>
      </c>
      <c r="M3954" s="230"/>
      <c r="N3954" s="160"/>
      <c r="O3954" s="160"/>
      <c r="P3954" s="160"/>
    </row>
    <row r="3955" spans="2:16" ht="15" customHeight="1">
      <c r="B3955" s="228"/>
      <c r="C3955" s="229" t="s">
        <v>24559</v>
      </c>
      <c r="D3955" s="160" t="s">
        <v>24560</v>
      </c>
      <c r="E3955" s="246" t="s">
        <v>133</v>
      </c>
      <c r="F3955" s="160" t="s">
        <v>134</v>
      </c>
      <c r="G3955" s="229" t="s">
        <v>182</v>
      </c>
      <c r="H3955" s="230">
        <v>1</v>
      </c>
      <c r="I3955" s="230">
        <v>3</v>
      </c>
      <c r="J3955" s="230" t="s">
        <v>19663</v>
      </c>
      <c r="K3955" s="238" t="s">
        <v>19064</v>
      </c>
      <c r="L3955" s="229" t="s">
        <v>24516</v>
      </c>
      <c r="M3955" s="230"/>
      <c r="N3955" s="160"/>
      <c r="O3955" s="160"/>
      <c r="P3955" s="160"/>
    </row>
    <row r="3956" spans="2:16" ht="15" customHeight="1">
      <c r="B3956" s="228">
        <v>7536</v>
      </c>
      <c r="C3956" s="229" t="s">
        <v>24561</v>
      </c>
      <c r="D3956" s="160" t="s">
        <v>24562</v>
      </c>
      <c r="E3956" s="246" t="s">
        <v>133</v>
      </c>
      <c r="F3956" s="160" t="s">
        <v>134</v>
      </c>
      <c r="G3956" s="229" t="s">
        <v>182</v>
      </c>
      <c r="H3956" s="230">
        <v>1</v>
      </c>
      <c r="I3956" s="230">
        <v>3</v>
      </c>
      <c r="J3956" s="230" t="s">
        <v>19663</v>
      </c>
      <c r="K3956" s="238" t="s">
        <v>19064</v>
      </c>
      <c r="L3956" s="229" t="s">
        <v>24516</v>
      </c>
      <c r="M3956" s="230"/>
      <c r="N3956" s="160"/>
      <c r="O3956" s="160"/>
      <c r="P3956" s="160"/>
    </row>
    <row r="3957" spans="2:16" ht="15" customHeight="1">
      <c r="B3957" s="228">
        <v>7537</v>
      </c>
      <c r="C3957" s="229" t="s">
        <v>24563</v>
      </c>
      <c r="D3957" s="160" t="s">
        <v>24564</v>
      </c>
      <c r="E3957" s="246" t="s">
        <v>133</v>
      </c>
      <c r="F3957" s="160" t="s">
        <v>134</v>
      </c>
      <c r="G3957" s="229" t="s">
        <v>182</v>
      </c>
      <c r="H3957" s="230">
        <v>1</v>
      </c>
      <c r="I3957" s="230">
        <v>3</v>
      </c>
      <c r="J3957" s="230" t="s">
        <v>19663</v>
      </c>
      <c r="K3957" s="238" t="s">
        <v>19064</v>
      </c>
      <c r="L3957" s="229" t="s">
        <v>24516</v>
      </c>
      <c r="M3957" s="230"/>
      <c r="N3957" s="160"/>
      <c r="O3957" s="160"/>
      <c r="P3957" s="160"/>
    </row>
    <row r="3958" spans="2:16" ht="15" customHeight="1">
      <c r="B3958" s="228">
        <v>7538</v>
      </c>
      <c r="C3958" s="229" t="s">
        <v>24565</v>
      </c>
      <c r="D3958" s="160" t="s">
        <v>24566</v>
      </c>
      <c r="E3958" s="246" t="s">
        <v>133</v>
      </c>
      <c r="F3958" s="160" t="s">
        <v>134</v>
      </c>
      <c r="G3958" s="229" t="s">
        <v>182</v>
      </c>
      <c r="H3958" s="230">
        <v>1</v>
      </c>
      <c r="I3958" s="230">
        <v>3</v>
      </c>
      <c r="J3958" s="230" t="s">
        <v>24515</v>
      </c>
      <c r="K3958" s="238" t="s">
        <v>19064</v>
      </c>
      <c r="L3958" s="229" t="s">
        <v>24516</v>
      </c>
      <c r="M3958" s="230"/>
      <c r="N3958" s="160"/>
      <c r="O3958" s="160"/>
      <c r="P3958" s="160"/>
    </row>
    <row r="3959" spans="2:16" ht="15" customHeight="1">
      <c r="B3959" s="228">
        <v>7539</v>
      </c>
      <c r="C3959" s="229" t="s">
        <v>24567</v>
      </c>
      <c r="D3959" s="160" t="s">
        <v>24568</v>
      </c>
      <c r="E3959" s="246" t="s">
        <v>133</v>
      </c>
      <c r="F3959" s="160" t="s">
        <v>134</v>
      </c>
      <c r="G3959" s="229" t="s">
        <v>182</v>
      </c>
      <c r="H3959" s="230">
        <v>1</v>
      </c>
      <c r="I3959" s="230">
        <v>3</v>
      </c>
      <c r="J3959" s="230" t="s">
        <v>19663</v>
      </c>
      <c r="K3959" s="238" t="s">
        <v>19064</v>
      </c>
      <c r="L3959" s="229" t="s">
        <v>24516</v>
      </c>
      <c r="M3959" s="230"/>
      <c r="N3959" s="160"/>
      <c r="O3959" s="160"/>
      <c r="P3959" s="160"/>
    </row>
    <row r="3960" spans="2:16" ht="15" customHeight="1">
      <c r="B3960" s="228">
        <v>7540</v>
      </c>
      <c r="C3960" s="229" t="s">
        <v>24569</v>
      </c>
      <c r="D3960" s="160" t="s">
        <v>24570</v>
      </c>
      <c r="E3960" s="246" t="s">
        <v>133</v>
      </c>
      <c r="F3960" s="160" t="s">
        <v>134</v>
      </c>
      <c r="G3960" s="229" t="s">
        <v>182</v>
      </c>
      <c r="H3960" s="230">
        <v>1</v>
      </c>
      <c r="I3960" s="230">
        <v>3</v>
      </c>
      <c r="J3960" s="230" t="s">
        <v>19663</v>
      </c>
      <c r="K3960" s="238" t="s">
        <v>19064</v>
      </c>
      <c r="L3960" s="229" t="s">
        <v>24516</v>
      </c>
      <c r="M3960" s="230"/>
      <c r="N3960" s="160"/>
      <c r="O3960" s="160"/>
      <c r="P3960" s="160"/>
    </row>
    <row r="3961" spans="2:16" ht="15" customHeight="1">
      <c r="B3961" s="228">
        <v>7541</v>
      </c>
      <c r="C3961" s="229" t="s">
        <v>24571</v>
      </c>
      <c r="D3961" s="160" t="s">
        <v>24572</v>
      </c>
      <c r="E3961" s="246" t="s">
        <v>133</v>
      </c>
      <c r="F3961" s="160" t="s">
        <v>134</v>
      </c>
      <c r="G3961" s="229" t="s">
        <v>182</v>
      </c>
      <c r="H3961" s="230">
        <v>1</v>
      </c>
      <c r="I3961" s="230">
        <v>3</v>
      </c>
      <c r="J3961" s="230" t="s">
        <v>24515</v>
      </c>
      <c r="K3961" s="238" t="s">
        <v>19064</v>
      </c>
      <c r="L3961" s="229" t="s">
        <v>24516</v>
      </c>
      <c r="M3961" s="230"/>
      <c r="N3961" s="160"/>
      <c r="O3961" s="160"/>
      <c r="P3961" s="160"/>
    </row>
    <row r="3962" spans="2:16" ht="15" customHeight="1">
      <c r="B3962" s="228">
        <v>7542</v>
      </c>
      <c r="C3962" s="229" t="s">
        <v>24573</v>
      </c>
      <c r="D3962" s="160" t="s">
        <v>24574</v>
      </c>
      <c r="E3962" s="246" t="s">
        <v>133</v>
      </c>
      <c r="F3962" s="160" t="s">
        <v>134</v>
      </c>
      <c r="G3962" s="229" t="s">
        <v>182</v>
      </c>
      <c r="H3962" s="230">
        <v>1</v>
      </c>
      <c r="I3962" s="230">
        <v>3</v>
      </c>
      <c r="J3962" s="230" t="s">
        <v>19663</v>
      </c>
      <c r="K3962" s="238" t="s">
        <v>19064</v>
      </c>
      <c r="L3962" s="229" t="s">
        <v>24516</v>
      </c>
      <c r="M3962" s="230"/>
      <c r="N3962" s="160"/>
      <c r="O3962" s="160"/>
      <c r="P3962" s="160"/>
    </row>
    <row r="3963" spans="2:16" ht="15" customHeight="1">
      <c r="B3963" s="228">
        <v>7543</v>
      </c>
      <c r="C3963" s="229" t="s">
        <v>24575</v>
      </c>
      <c r="D3963" s="160" t="s">
        <v>24576</v>
      </c>
      <c r="E3963" s="246" t="s">
        <v>133</v>
      </c>
      <c r="F3963" s="160" t="s">
        <v>134</v>
      </c>
      <c r="G3963" s="229" t="s">
        <v>182</v>
      </c>
      <c r="H3963" s="230">
        <v>1</v>
      </c>
      <c r="I3963" s="230">
        <v>3</v>
      </c>
      <c r="J3963" s="230" t="s">
        <v>19663</v>
      </c>
      <c r="K3963" s="238" t="s">
        <v>19064</v>
      </c>
      <c r="L3963" s="229" t="s">
        <v>24516</v>
      </c>
      <c r="M3963" s="230"/>
      <c r="N3963" s="160"/>
      <c r="O3963" s="160"/>
      <c r="P3963" s="160"/>
    </row>
    <row r="3964" spans="2:16" ht="15" customHeight="1">
      <c r="B3964" s="228">
        <v>7544</v>
      </c>
      <c r="C3964" s="229" t="s">
        <v>24577</v>
      </c>
      <c r="D3964" s="160" t="s">
        <v>24578</v>
      </c>
      <c r="E3964" s="246" t="s">
        <v>133</v>
      </c>
      <c r="F3964" s="160" t="s">
        <v>134</v>
      </c>
      <c r="G3964" s="229" t="s">
        <v>182</v>
      </c>
      <c r="H3964" s="230">
        <v>1</v>
      </c>
      <c r="I3964" s="230">
        <v>3</v>
      </c>
      <c r="J3964" s="230" t="s">
        <v>19663</v>
      </c>
      <c r="K3964" s="238" t="s">
        <v>19064</v>
      </c>
      <c r="L3964" s="229" t="s">
        <v>24516</v>
      </c>
      <c r="M3964" s="230"/>
      <c r="N3964" s="160"/>
      <c r="O3964" s="160"/>
      <c r="P3964" s="160"/>
    </row>
    <row r="3965" spans="2:16" ht="15" customHeight="1">
      <c r="B3965" s="228">
        <v>7545</v>
      </c>
      <c r="C3965" s="229" t="s">
        <v>24579</v>
      </c>
      <c r="D3965" s="160" t="s">
        <v>24580</v>
      </c>
      <c r="E3965" s="246" t="s">
        <v>133</v>
      </c>
      <c r="F3965" s="160" t="s">
        <v>134</v>
      </c>
      <c r="G3965" s="229" t="s">
        <v>182</v>
      </c>
      <c r="H3965" s="230">
        <v>1</v>
      </c>
      <c r="I3965" s="230">
        <v>3</v>
      </c>
      <c r="J3965" s="230" t="s">
        <v>24515</v>
      </c>
      <c r="K3965" s="238" t="s">
        <v>19064</v>
      </c>
      <c r="L3965" s="229" t="s">
        <v>24516</v>
      </c>
      <c r="M3965" s="230"/>
      <c r="N3965" s="160"/>
      <c r="O3965" s="160"/>
      <c r="P3965" s="160"/>
    </row>
    <row r="3966" spans="2:16" ht="15" customHeight="1">
      <c r="B3966" s="228">
        <v>7213</v>
      </c>
      <c r="C3966" s="229" t="s">
        <v>24581</v>
      </c>
      <c r="D3966" s="160" t="s">
        <v>24582</v>
      </c>
      <c r="E3966" s="246" t="s">
        <v>133</v>
      </c>
      <c r="F3966" s="160" t="s">
        <v>134</v>
      </c>
      <c r="G3966" s="229" t="s">
        <v>182</v>
      </c>
      <c r="H3966" s="230">
        <v>8</v>
      </c>
      <c r="I3966" s="230">
        <v>16</v>
      </c>
      <c r="J3966" s="230" t="s">
        <v>19080</v>
      </c>
      <c r="K3966" s="238" t="s">
        <v>19064</v>
      </c>
      <c r="L3966" s="229" t="s">
        <v>24583</v>
      </c>
      <c r="M3966" s="230"/>
      <c r="N3966" s="160"/>
      <c r="O3966" s="160"/>
      <c r="P3966" s="160"/>
    </row>
    <row r="3967" spans="2:16" ht="15" customHeight="1">
      <c r="B3967" s="228"/>
      <c r="C3967" s="229" t="s">
        <v>24584</v>
      </c>
      <c r="D3967" s="160" t="s">
        <v>24585</v>
      </c>
      <c r="E3967" s="246" t="s">
        <v>133</v>
      </c>
      <c r="F3967" s="160" t="s">
        <v>134</v>
      </c>
      <c r="G3967" s="229" t="s">
        <v>182</v>
      </c>
      <c r="H3967" s="230">
        <v>2</v>
      </c>
      <c r="I3967" s="230">
        <v>6</v>
      </c>
      <c r="J3967" s="230"/>
      <c r="K3967" s="238" t="s">
        <v>19064</v>
      </c>
      <c r="L3967" s="229" t="s">
        <v>24586</v>
      </c>
      <c r="M3967" s="230"/>
      <c r="N3967" s="160"/>
      <c r="O3967" s="160"/>
      <c r="P3967" s="160"/>
    </row>
    <row r="3968" spans="2:16" ht="15" customHeight="1">
      <c r="B3968" s="228">
        <v>7278</v>
      </c>
      <c r="C3968" s="229" t="s">
        <v>24587</v>
      </c>
      <c r="D3968" s="160" t="s">
        <v>24588</v>
      </c>
      <c r="E3968" s="246" t="s">
        <v>133</v>
      </c>
      <c r="F3968" s="160" t="s">
        <v>134</v>
      </c>
      <c r="G3968" s="229" t="s">
        <v>182</v>
      </c>
      <c r="H3968" s="230">
        <v>1</v>
      </c>
      <c r="I3968" s="230">
        <v>3</v>
      </c>
      <c r="J3968" s="230" t="s">
        <v>19601</v>
      </c>
      <c r="K3968" s="238" t="s">
        <v>19064</v>
      </c>
      <c r="L3968" s="229" t="s">
        <v>24589</v>
      </c>
      <c r="M3968" s="230"/>
      <c r="N3968" s="160"/>
      <c r="O3968" s="160"/>
      <c r="P3968" s="160"/>
    </row>
    <row r="3969" spans="2:16" ht="15" customHeight="1">
      <c r="B3969" s="228">
        <v>7231</v>
      </c>
      <c r="C3969" s="229" t="s">
        <v>24590</v>
      </c>
      <c r="D3969" s="160" t="s">
        <v>24591</v>
      </c>
      <c r="E3969" s="246" t="s">
        <v>133</v>
      </c>
      <c r="F3969" s="160" t="s">
        <v>134</v>
      </c>
      <c r="G3969" s="229" t="s">
        <v>182</v>
      </c>
      <c r="H3969" s="230">
        <v>2</v>
      </c>
      <c r="I3969" s="230">
        <v>8</v>
      </c>
      <c r="J3969" s="230" t="s">
        <v>19515</v>
      </c>
      <c r="K3969" s="238" t="s">
        <v>19064</v>
      </c>
      <c r="L3969" s="229" t="s">
        <v>20237</v>
      </c>
      <c r="M3969" s="230"/>
      <c r="N3969" s="160"/>
      <c r="O3969" s="160"/>
      <c r="P3969" s="160"/>
    </row>
    <row r="3970" spans="2:16" ht="15" customHeight="1">
      <c r="B3970" s="228">
        <v>7214</v>
      </c>
      <c r="C3970" s="229" t="s">
        <v>24592</v>
      </c>
      <c r="D3970" s="138" t="s">
        <v>24593</v>
      </c>
      <c r="E3970" s="246" t="s">
        <v>133</v>
      </c>
      <c r="F3970" s="160" t="s">
        <v>134</v>
      </c>
      <c r="G3970" s="229" t="s">
        <v>182</v>
      </c>
      <c r="H3970" s="230">
        <v>2</v>
      </c>
      <c r="I3970" s="230">
        <v>8</v>
      </c>
      <c r="J3970" s="230" t="s">
        <v>19949</v>
      </c>
      <c r="K3970" s="238" t="s">
        <v>19064</v>
      </c>
      <c r="L3970" s="229" t="s">
        <v>24594</v>
      </c>
      <c r="M3970" s="230"/>
      <c r="N3970" s="160"/>
      <c r="O3970" s="160"/>
      <c r="P3970" s="160"/>
    </row>
    <row r="3971" spans="2:16" ht="15" customHeight="1">
      <c r="B3971" s="228">
        <v>7242</v>
      </c>
      <c r="C3971" s="229" t="s">
        <v>24595</v>
      </c>
      <c r="D3971" s="160" t="s">
        <v>24596</v>
      </c>
      <c r="E3971" s="246" t="s">
        <v>133</v>
      </c>
      <c r="F3971" s="160" t="s">
        <v>134</v>
      </c>
      <c r="G3971" s="229" t="s">
        <v>182</v>
      </c>
      <c r="H3971" s="230">
        <v>2</v>
      </c>
      <c r="I3971" s="230">
        <v>6</v>
      </c>
      <c r="J3971" s="230" t="s">
        <v>24393</v>
      </c>
      <c r="K3971" s="238" t="s">
        <v>19064</v>
      </c>
      <c r="L3971" s="229" t="s">
        <v>24597</v>
      </c>
      <c r="M3971" s="230"/>
      <c r="N3971" s="160"/>
      <c r="O3971" s="160"/>
      <c r="P3971" s="160"/>
    </row>
    <row r="3972" spans="2:16" ht="15" customHeight="1">
      <c r="B3972" s="228">
        <v>7496</v>
      </c>
      <c r="C3972" s="229" t="s">
        <v>24598</v>
      </c>
      <c r="D3972" s="78" t="s">
        <v>24599</v>
      </c>
      <c r="E3972" s="246" t="s">
        <v>133</v>
      </c>
      <c r="F3972" s="160" t="s">
        <v>134</v>
      </c>
      <c r="G3972" s="229" t="s">
        <v>182</v>
      </c>
      <c r="H3972" s="230">
        <v>4</v>
      </c>
      <c r="I3972" s="230">
        <v>12</v>
      </c>
      <c r="J3972" s="230" t="s">
        <v>24600</v>
      </c>
      <c r="K3972" s="238" t="s">
        <v>19064</v>
      </c>
      <c r="L3972" s="229" t="s">
        <v>24597</v>
      </c>
      <c r="M3972" s="230"/>
      <c r="N3972" s="160" t="s">
        <v>19127</v>
      </c>
      <c r="O3972" s="160"/>
      <c r="P3972" s="160"/>
    </row>
    <row r="3973" spans="2:16" ht="15" customHeight="1">
      <c r="B3973" s="228">
        <v>7497</v>
      </c>
      <c r="C3973" s="229" t="s">
        <v>24601</v>
      </c>
      <c r="D3973" s="78" t="s">
        <v>24602</v>
      </c>
      <c r="E3973" s="246" t="s">
        <v>133</v>
      </c>
      <c r="F3973" s="160" t="s">
        <v>134</v>
      </c>
      <c r="G3973" s="229" t="s">
        <v>182</v>
      </c>
      <c r="H3973" s="230">
        <v>4</v>
      </c>
      <c r="I3973" s="230">
        <v>12</v>
      </c>
      <c r="J3973" s="230" t="s">
        <v>24600</v>
      </c>
      <c r="K3973" s="238" t="s">
        <v>19064</v>
      </c>
      <c r="L3973" s="229" t="s">
        <v>24597</v>
      </c>
      <c r="M3973" s="230"/>
      <c r="N3973" s="160" t="s">
        <v>19127</v>
      </c>
      <c r="O3973" s="160"/>
      <c r="P3973" s="160"/>
    </row>
    <row r="3974" spans="2:16" ht="15" customHeight="1">
      <c r="B3974" s="228">
        <v>7495</v>
      </c>
      <c r="C3974" s="229" t="s">
        <v>24603</v>
      </c>
      <c r="D3974" s="78" t="s">
        <v>24604</v>
      </c>
      <c r="E3974" s="246" t="s">
        <v>133</v>
      </c>
      <c r="F3974" s="160" t="s">
        <v>134</v>
      </c>
      <c r="G3974" s="229" t="s">
        <v>182</v>
      </c>
      <c r="H3974" s="230">
        <v>4</v>
      </c>
      <c r="I3974" s="230">
        <v>12</v>
      </c>
      <c r="J3974" s="230" t="s">
        <v>24600</v>
      </c>
      <c r="K3974" s="238" t="s">
        <v>19064</v>
      </c>
      <c r="L3974" s="229" t="s">
        <v>24597</v>
      </c>
      <c r="M3974" s="230"/>
      <c r="N3974" s="160"/>
      <c r="O3974" s="160"/>
      <c r="P3974" s="160"/>
    </row>
    <row r="3975" spans="2:16" ht="15" customHeight="1">
      <c r="B3975" s="228">
        <v>7245</v>
      </c>
      <c r="C3975" s="229" t="s">
        <v>24605</v>
      </c>
      <c r="D3975" s="160" t="s">
        <v>24606</v>
      </c>
      <c r="E3975" s="246" t="s">
        <v>133</v>
      </c>
      <c r="F3975" s="160" t="s">
        <v>134</v>
      </c>
      <c r="G3975" s="229" t="s">
        <v>182</v>
      </c>
      <c r="H3975" s="230">
        <v>2</v>
      </c>
      <c r="I3975" s="230">
        <v>6</v>
      </c>
      <c r="J3975" s="230" t="s">
        <v>19182</v>
      </c>
      <c r="K3975" s="238" t="s">
        <v>19064</v>
      </c>
      <c r="L3975" s="229" t="s">
        <v>24597</v>
      </c>
      <c r="M3975" s="230"/>
      <c r="N3975" s="160"/>
      <c r="O3975" s="160"/>
      <c r="P3975" s="160"/>
    </row>
    <row r="3976" spans="2:16" ht="15" customHeight="1">
      <c r="B3976" s="249"/>
      <c r="C3976" s="250" t="s">
        <v>24607</v>
      </c>
      <c r="D3976" s="251" t="s">
        <v>24608</v>
      </c>
      <c r="E3976" s="246" t="s">
        <v>133</v>
      </c>
      <c r="F3976" s="160" t="s">
        <v>134</v>
      </c>
      <c r="G3976" s="229" t="s">
        <v>182</v>
      </c>
      <c r="H3976" s="230">
        <v>4</v>
      </c>
      <c r="I3976" s="230">
        <v>8</v>
      </c>
      <c r="J3976" s="230"/>
      <c r="K3976" s="238" t="s">
        <v>19064</v>
      </c>
      <c r="L3976" s="161" t="s">
        <v>21145</v>
      </c>
      <c r="M3976" s="253"/>
      <c r="N3976" s="160"/>
      <c r="O3976" s="160"/>
      <c r="P3976" s="160"/>
    </row>
    <row r="3977" spans="2:16" ht="15" customHeight="1">
      <c r="B3977" s="249">
        <v>7390</v>
      </c>
      <c r="C3977" s="250" t="s">
        <v>24609</v>
      </c>
      <c r="D3977" s="251" t="s">
        <v>24610</v>
      </c>
      <c r="E3977" s="246" t="s">
        <v>133</v>
      </c>
      <c r="F3977" s="160" t="s">
        <v>134</v>
      </c>
      <c r="G3977" s="229" t="s">
        <v>182</v>
      </c>
      <c r="H3977" s="230">
        <v>10</v>
      </c>
      <c r="I3977" s="230">
        <v>20</v>
      </c>
      <c r="J3977" s="230" t="s">
        <v>21119</v>
      </c>
      <c r="K3977" s="238" t="s">
        <v>19064</v>
      </c>
      <c r="L3977" s="161" t="s">
        <v>21145</v>
      </c>
      <c r="M3977" s="253"/>
      <c r="N3977" s="160"/>
      <c r="O3977" s="160"/>
      <c r="P3977" s="160"/>
    </row>
    <row r="3978" spans="2:16" ht="15" customHeight="1">
      <c r="B3978" s="249"/>
      <c r="C3978" s="250" t="s">
        <v>24611</v>
      </c>
      <c r="D3978" s="251" t="s">
        <v>24612</v>
      </c>
      <c r="E3978" s="246" t="s">
        <v>133</v>
      </c>
      <c r="F3978" s="160" t="s">
        <v>134</v>
      </c>
      <c r="G3978" s="229" t="s">
        <v>182</v>
      </c>
      <c r="H3978" s="230">
        <v>18</v>
      </c>
      <c r="I3978" s="230">
        <v>36</v>
      </c>
      <c r="J3978" s="230"/>
      <c r="K3978" s="238" t="s">
        <v>19064</v>
      </c>
      <c r="L3978" s="161" t="s">
        <v>24613</v>
      </c>
      <c r="M3978" s="253"/>
      <c r="N3978" s="160"/>
      <c r="O3978" s="160"/>
      <c r="P3978" s="160"/>
    </row>
    <row r="3979" spans="2:16" ht="15" customHeight="1">
      <c r="B3979" s="249"/>
      <c r="C3979" s="250" t="s">
        <v>24614</v>
      </c>
      <c r="D3979" s="251" t="s">
        <v>24615</v>
      </c>
      <c r="E3979" s="246" t="s">
        <v>133</v>
      </c>
      <c r="F3979" s="160" t="s">
        <v>134</v>
      </c>
      <c r="G3979" s="229" t="s">
        <v>182</v>
      </c>
      <c r="H3979" s="230">
        <v>18</v>
      </c>
      <c r="I3979" s="230">
        <v>36</v>
      </c>
      <c r="J3979" s="230"/>
      <c r="K3979" s="238" t="s">
        <v>19064</v>
      </c>
      <c r="L3979" s="161" t="s">
        <v>24613</v>
      </c>
      <c r="M3979" s="253"/>
      <c r="N3979" s="160"/>
      <c r="O3979" s="160"/>
      <c r="P3979" s="160"/>
    </row>
    <row r="3980" spans="2:16" ht="15" customHeight="1">
      <c r="B3980" s="249"/>
      <c r="C3980" s="250" t="s">
        <v>24616</v>
      </c>
      <c r="D3980" s="251" t="s">
        <v>24617</v>
      </c>
      <c r="E3980" s="246" t="s">
        <v>133</v>
      </c>
      <c r="F3980" s="160" t="s">
        <v>134</v>
      </c>
      <c r="G3980" s="229" t="s">
        <v>182</v>
      </c>
      <c r="H3980" s="230">
        <v>18</v>
      </c>
      <c r="I3980" s="230">
        <v>36</v>
      </c>
      <c r="J3980" s="230"/>
      <c r="K3980" s="238" t="s">
        <v>19064</v>
      </c>
      <c r="L3980" s="161" t="s">
        <v>24613</v>
      </c>
      <c r="M3980" s="253"/>
      <c r="N3980" s="160"/>
      <c r="O3980" s="160"/>
      <c r="P3980" s="160"/>
    </row>
    <row r="3981" spans="2:16" ht="15" customHeight="1">
      <c r="B3981" s="249">
        <v>7232</v>
      </c>
      <c r="C3981" s="250" t="s">
        <v>24618</v>
      </c>
      <c r="D3981" s="251" t="s">
        <v>24619</v>
      </c>
      <c r="E3981" s="246" t="s">
        <v>133</v>
      </c>
      <c r="F3981" s="160" t="s">
        <v>134</v>
      </c>
      <c r="G3981" s="229" t="s">
        <v>182</v>
      </c>
      <c r="H3981" s="230">
        <v>3</v>
      </c>
      <c r="I3981" s="230">
        <v>9</v>
      </c>
      <c r="J3981" s="230" t="s">
        <v>19508</v>
      </c>
      <c r="K3981" s="238" t="s">
        <v>19064</v>
      </c>
      <c r="L3981" s="161" t="s">
        <v>24620</v>
      </c>
      <c r="M3981" s="253"/>
      <c r="N3981" s="160"/>
      <c r="O3981" s="160"/>
      <c r="P3981" s="160"/>
    </row>
    <row r="3982" spans="2:16" ht="15" customHeight="1">
      <c r="B3982" s="249">
        <v>7233</v>
      </c>
      <c r="C3982" s="250" t="s">
        <v>24621</v>
      </c>
      <c r="D3982" s="251" t="s">
        <v>24622</v>
      </c>
      <c r="E3982" s="246" t="s">
        <v>133</v>
      </c>
      <c r="F3982" s="160" t="s">
        <v>134</v>
      </c>
      <c r="G3982" s="229" t="s">
        <v>182</v>
      </c>
      <c r="H3982" s="230">
        <v>3</v>
      </c>
      <c r="I3982" s="230">
        <v>9</v>
      </c>
      <c r="J3982" s="230" t="s">
        <v>19508</v>
      </c>
      <c r="K3982" s="238" t="s">
        <v>19064</v>
      </c>
      <c r="L3982" s="161" t="s">
        <v>24620</v>
      </c>
      <c r="M3982" s="253"/>
      <c r="N3982" s="160"/>
      <c r="O3982" s="160"/>
      <c r="P3982" s="160"/>
    </row>
    <row r="3983" spans="2:16" ht="15" customHeight="1">
      <c r="B3983" s="249">
        <v>7320</v>
      </c>
      <c r="C3983" s="250" t="s">
        <v>24623</v>
      </c>
      <c r="D3983" s="251" t="s">
        <v>24624</v>
      </c>
      <c r="E3983" s="246" t="s">
        <v>133</v>
      </c>
      <c r="F3983" s="160" t="s">
        <v>134</v>
      </c>
      <c r="G3983" s="229" t="s">
        <v>182</v>
      </c>
      <c r="H3983" s="230">
        <v>4</v>
      </c>
      <c r="I3983" s="230">
        <v>12</v>
      </c>
      <c r="J3983" s="230" t="s">
        <v>21511</v>
      </c>
      <c r="K3983" s="238" t="s">
        <v>19064</v>
      </c>
      <c r="L3983" s="161"/>
      <c r="M3983" s="253"/>
      <c r="N3983" s="160"/>
      <c r="O3983" s="160"/>
      <c r="P3983" s="160"/>
    </row>
    <row r="3984" spans="2:16" ht="15" customHeight="1">
      <c r="B3984" s="249">
        <v>7247</v>
      </c>
      <c r="C3984" s="250" t="s">
        <v>24625</v>
      </c>
      <c r="D3984" s="251" t="s">
        <v>24626</v>
      </c>
      <c r="E3984" s="246" t="s">
        <v>133</v>
      </c>
      <c r="F3984" s="160" t="s">
        <v>134</v>
      </c>
      <c r="G3984" s="229" t="s">
        <v>182</v>
      </c>
      <c r="H3984" s="230">
        <v>2</v>
      </c>
      <c r="I3984" s="230">
        <v>4</v>
      </c>
      <c r="J3984" s="230" t="s">
        <v>19227</v>
      </c>
      <c r="K3984" s="238" t="s">
        <v>19064</v>
      </c>
      <c r="L3984" s="161"/>
      <c r="M3984" s="253"/>
      <c r="N3984" s="160"/>
      <c r="O3984" s="160"/>
      <c r="P3984" s="160"/>
    </row>
    <row r="3985" spans="2:16" ht="15" customHeight="1">
      <c r="B3985" s="249">
        <v>7223</v>
      </c>
      <c r="C3985" s="250" t="s">
        <v>24627</v>
      </c>
      <c r="D3985" s="251" t="s">
        <v>24628</v>
      </c>
      <c r="E3985" s="246" t="s">
        <v>133</v>
      </c>
      <c r="F3985" s="160" t="s">
        <v>134</v>
      </c>
      <c r="G3985" s="229" t="s">
        <v>182</v>
      </c>
      <c r="H3985" s="230">
        <v>2</v>
      </c>
      <c r="I3985" s="230">
        <v>4</v>
      </c>
      <c r="J3985" s="230" t="s">
        <v>24629</v>
      </c>
      <c r="K3985" s="238" t="s">
        <v>19064</v>
      </c>
      <c r="L3985" s="161" t="s">
        <v>24630</v>
      </c>
      <c r="M3985" s="253"/>
      <c r="N3985" s="160"/>
      <c r="O3985" s="160"/>
      <c r="P3985" s="160"/>
    </row>
    <row r="3986" spans="2:16" ht="15" customHeight="1">
      <c r="B3986" s="249"/>
      <c r="C3986" s="250" t="s">
        <v>24631</v>
      </c>
      <c r="D3986" s="251" t="s">
        <v>24632</v>
      </c>
      <c r="E3986" s="246" t="s">
        <v>133</v>
      </c>
      <c r="F3986" s="160" t="s">
        <v>134</v>
      </c>
      <c r="G3986" s="229" t="s">
        <v>182</v>
      </c>
      <c r="H3986" s="230">
        <v>50</v>
      </c>
      <c r="I3986" s="230">
        <v>150</v>
      </c>
      <c r="J3986" s="230"/>
      <c r="K3986" s="238" t="s">
        <v>19064</v>
      </c>
      <c r="L3986" s="229" t="s">
        <v>24633</v>
      </c>
      <c r="M3986" s="253"/>
      <c r="N3986" s="160"/>
      <c r="O3986" s="160"/>
      <c r="P3986" s="160"/>
    </row>
    <row r="3987" spans="2:16" ht="15" customHeight="1">
      <c r="B3987" s="249"/>
      <c r="C3987" s="271" t="s">
        <v>24634</v>
      </c>
      <c r="D3987" s="251" t="s">
        <v>24635</v>
      </c>
      <c r="E3987" s="246" t="s">
        <v>133</v>
      </c>
      <c r="F3987" s="160" t="s">
        <v>134</v>
      </c>
      <c r="G3987" s="229" t="s">
        <v>182</v>
      </c>
      <c r="H3987" s="230">
        <v>5</v>
      </c>
      <c r="I3987" s="230">
        <v>10</v>
      </c>
      <c r="J3987" s="230"/>
      <c r="K3987" s="238" t="s">
        <v>19064</v>
      </c>
      <c r="L3987" s="161" t="s">
        <v>24636</v>
      </c>
      <c r="M3987" s="253"/>
      <c r="N3987" s="160"/>
      <c r="O3987" s="160"/>
      <c r="P3987" s="160"/>
    </row>
    <row r="3988" spans="2:16" ht="15" customHeight="1">
      <c r="B3988" s="249">
        <v>7447</v>
      </c>
      <c r="C3988" s="271" t="s">
        <v>24637</v>
      </c>
      <c r="D3988" s="279" t="s">
        <v>24638</v>
      </c>
      <c r="E3988" s="246" t="s">
        <v>133</v>
      </c>
      <c r="F3988" s="160" t="s">
        <v>134</v>
      </c>
      <c r="G3988" s="229" t="s">
        <v>182</v>
      </c>
      <c r="H3988" s="230">
        <v>5</v>
      </c>
      <c r="I3988" s="230">
        <v>10</v>
      </c>
      <c r="J3988" s="230" t="s">
        <v>21060</v>
      </c>
      <c r="K3988" s="238" t="s">
        <v>19064</v>
      </c>
      <c r="L3988" s="161" t="s">
        <v>24636</v>
      </c>
      <c r="M3988" s="253"/>
      <c r="N3988" s="160"/>
      <c r="O3988" s="160"/>
      <c r="P3988" s="160"/>
    </row>
    <row r="3989" spans="2:16" ht="15" customHeight="1">
      <c r="B3989" s="249">
        <v>7568</v>
      </c>
      <c r="C3989" s="271" t="s">
        <v>24639</v>
      </c>
      <c r="D3989" s="279" t="s">
        <v>24640</v>
      </c>
      <c r="E3989" s="246" t="s">
        <v>133</v>
      </c>
      <c r="F3989" s="160" t="s">
        <v>134</v>
      </c>
      <c r="G3989" s="229" t="s">
        <v>182</v>
      </c>
      <c r="H3989" s="230">
        <v>5</v>
      </c>
      <c r="I3989" s="230">
        <v>10</v>
      </c>
      <c r="J3989" s="230" t="s">
        <v>24641</v>
      </c>
      <c r="K3989" s="238" t="s">
        <v>19064</v>
      </c>
      <c r="L3989" s="161" t="s">
        <v>24636</v>
      </c>
      <c r="M3989" s="253"/>
      <c r="N3989" s="160"/>
      <c r="O3989" s="160"/>
      <c r="P3989" s="160"/>
    </row>
    <row r="3990" spans="2:16" ht="15" customHeight="1">
      <c r="B3990" s="249">
        <v>7564</v>
      </c>
      <c r="C3990" s="271" t="s">
        <v>24642</v>
      </c>
      <c r="D3990" s="279" t="s">
        <v>24643</v>
      </c>
      <c r="E3990" s="246" t="s">
        <v>133</v>
      </c>
      <c r="F3990" s="160" t="s">
        <v>134</v>
      </c>
      <c r="G3990" s="229" t="s">
        <v>182</v>
      </c>
      <c r="H3990" s="230">
        <v>5</v>
      </c>
      <c r="I3990" s="230">
        <v>10</v>
      </c>
      <c r="J3990" s="230" t="s">
        <v>24641</v>
      </c>
      <c r="K3990" s="238" t="s">
        <v>19064</v>
      </c>
      <c r="L3990" s="161" t="s">
        <v>24636</v>
      </c>
      <c r="M3990" s="253"/>
      <c r="N3990" s="160"/>
      <c r="O3990" s="160"/>
      <c r="P3990" s="160"/>
    </row>
    <row r="3991" spans="2:16" ht="15" customHeight="1">
      <c r="B3991" s="249">
        <v>7554</v>
      </c>
      <c r="C3991" s="271" t="s">
        <v>24644</v>
      </c>
      <c r="D3991" s="279" t="s">
        <v>24645</v>
      </c>
      <c r="E3991" s="246" t="s">
        <v>133</v>
      </c>
      <c r="F3991" s="160" t="s">
        <v>134</v>
      </c>
      <c r="G3991" s="229" t="s">
        <v>182</v>
      </c>
      <c r="H3991" s="230">
        <v>5</v>
      </c>
      <c r="I3991" s="230">
        <v>10</v>
      </c>
      <c r="J3991" s="230" t="s">
        <v>21633</v>
      </c>
      <c r="K3991" s="238" t="s">
        <v>19064</v>
      </c>
      <c r="L3991" s="161" t="s">
        <v>24636</v>
      </c>
      <c r="M3991" s="253"/>
      <c r="N3991" s="160"/>
      <c r="O3991" s="160"/>
      <c r="P3991" s="160"/>
    </row>
    <row r="3992" spans="2:16" ht="15" customHeight="1">
      <c r="B3992" s="249">
        <v>7451</v>
      </c>
      <c r="C3992" s="250" t="s">
        <v>24646</v>
      </c>
      <c r="D3992" s="279" t="s">
        <v>24647</v>
      </c>
      <c r="E3992" s="246" t="s">
        <v>133</v>
      </c>
      <c r="F3992" s="160" t="s">
        <v>134</v>
      </c>
      <c r="G3992" s="229" t="s">
        <v>182</v>
      </c>
      <c r="H3992" s="230">
        <v>5</v>
      </c>
      <c r="I3992" s="230">
        <v>10</v>
      </c>
      <c r="J3992" s="230" t="s">
        <v>21633</v>
      </c>
      <c r="K3992" s="238" t="s">
        <v>19064</v>
      </c>
      <c r="L3992" s="161" t="s">
        <v>24636</v>
      </c>
      <c r="M3992" s="253"/>
      <c r="N3992" s="160"/>
      <c r="O3992" s="160"/>
      <c r="P3992" s="160"/>
    </row>
    <row r="3993" spans="2:16" ht="15" customHeight="1">
      <c r="B3993" s="249">
        <v>7567</v>
      </c>
      <c r="C3993" s="250" t="s">
        <v>24648</v>
      </c>
      <c r="D3993" s="279" t="s">
        <v>24649</v>
      </c>
      <c r="E3993" s="246" t="s">
        <v>133</v>
      </c>
      <c r="F3993" s="160" t="s">
        <v>134</v>
      </c>
      <c r="G3993" s="229" t="s">
        <v>182</v>
      </c>
      <c r="H3993" s="230">
        <v>5</v>
      </c>
      <c r="I3993" s="230">
        <v>10</v>
      </c>
      <c r="J3993" s="230" t="s">
        <v>24641</v>
      </c>
      <c r="K3993" s="238" t="s">
        <v>19064</v>
      </c>
      <c r="L3993" s="161" t="s">
        <v>24636</v>
      </c>
      <c r="M3993" s="253"/>
      <c r="N3993" s="160"/>
      <c r="O3993" s="160"/>
      <c r="P3993" s="160"/>
    </row>
    <row r="3994" spans="2:16" ht="15" customHeight="1">
      <c r="B3994" s="249">
        <v>7565</v>
      </c>
      <c r="C3994" s="250" t="s">
        <v>24650</v>
      </c>
      <c r="D3994" s="279" t="s">
        <v>24651</v>
      </c>
      <c r="E3994" s="246" t="s">
        <v>133</v>
      </c>
      <c r="F3994" s="160" t="s">
        <v>134</v>
      </c>
      <c r="G3994" s="229" t="s">
        <v>182</v>
      </c>
      <c r="H3994" s="230">
        <v>5</v>
      </c>
      <c r="I3994" s="230">
        <v>10</v>
      </c>
      <c r="J3994" s="230" t="s">
        <v>24641</v>
      </c>
      <c r="K3994" s="238" t="s">
        <v>19064</v>
      </c>
      <c r="L3994" s="161" t="s">
        <v>24636</v>
      </c>
      <c r="M3994" s="253"/>
      <c r="N3994" s="160"/>
      <c r="O3994" s="160"/>
      <c r="P3994" s="160"/>
    </row>
    <row r="3995" spans="2:16" ht="15" customHeight="1">
      <c r="B3995" s="249"/>
      <c r="C3995" s="250" t="s">
        <v>24652</v>
      </c>
      <c r="D3995" s="279" t="s">
        <v>24653</v>
      </c>
      <c r="E3995" s="246" t="s">
        <v>133</v>
      </c>
      <c r="F3995" s="160" t="s">
        <v>134</v>
      </c>
      <c r="G3995" s="229" t="s">
        <v>182</v>
      </c>
      <c r="H3995" s="230">
        <v>5</v>
      </c>
      <c r="I3995" s="230">
        <v>10</v>
      </c>
      <c r="J3995" s="230"/>
      <c r="K3995" s="238" t="s">
        <v>19064</v>
      </c>
      <c r="L3995" s="161" t="s">
        <v>24636</v>
      </c>
      <c r="M3995" s="253"/>
      <c r="N3995" s="160"/>
      <c r="O3995" s="160"/>
      <c r="P3995" s="160"/>
    </row>
    <row r="3996" spans="2:16" ht="15" customHeight="1">
      <c r="B3996" s="249">
        <v>7552</v>
      </c>
      <c r="C3996" s="250" t="s">
        <v>24654</v>
      </c>
      <c r="D3996" s="279" t="s">
        <v>24655</v>
      </c>
      <c r="E3996" s="246" t="s">
        <v>133</v>
      </c>
      <c r="F3996" s="160" t="s">
        <v>134</v>
      </c>
      <c r="G3996" s="229" t="s">
        <v>182</v>
      </c>
      <c r="H3996" s="230">
        <v>5</v>
      </c>
      <c r="I3996" s="230">
        <v>10</v>
      </c>
      <c r="J3996" s="230" t="s">
        <v>21633</v>
      </c>
      <c r="K3996" s="238" t="s">
        <v>19064</v>
      </c>
      <c r="L3996" s="161" t="s">
        <v>24636</v>
      </c>
      <c r="M3996" s="253"/>
      <c r="N3996" s="160"/>
      <c r="O3996" s="160"/>
      <c r="P3996" s="160"/>
    </row>
    <row r="3997" spans="2:16" ht="15" customHeight="1">
      <c r="B3997" s="249">
        <v>7297</v>
      </c>
      <c r="C3997" s="250" t="s">
        <v>24656</v>
      </c>
      <c r="D3997" s="279" t="s">
        <v>24657</v>
      </c>
      <c r="E3997" s="246" t="s">
        <v>133</v>
      </c>
      <c r="F3997" s="160" t="s">
        <v>134</v>
      </c>
      <c r="G3997" s="229" t="s">
        <v>182</v>
      </c>
      <c r="H3997" s="230">
        <v>5</v>
      </c>
      <c r="I3997" s="230">
        <v>10</v>
      </c>
      <c r="J3997" s="230" t="s">
        <v>23567</v>
      </c>
      <c r="K3997" s="238" t="s">
        <v>19064</v>
      </c>
      <c r="L3997" s="161" t="s">
        <v>24636</v>
      </c>
      <c r="M3997" s="253"/>
      <c r="N3997" s="160"/>
      <c r="O3997" s="160"/>
      <c r="P3997" s="160"/>
    </row>
    <row r="3998" spans="2:16" ht="15" customHeight="1">
      <c r="B3998" s="249">
        <v>7550</v>
      </c>
      <c r="C3998" s="250" t="s">
        <v>24658</v>
      </c>
      <c r="D3998" s="279" t="s">
        <v>24659</v>
      </c>
      <c r="E3998" s="246" t="s">
        <v>133</v>
      </c>
      <c r="F3998" s="160" t="s">
        <v>134</v>
      </c>
      <c r="G3998" s="229" t="s">
        <v>182</v>
      </c>
      <c r="H3998" s="230">
        <v>5</v>
      </c>
      <c r="I3998" s="230">
        <v>10</v>
      </c>
      <c r="J3998" s="230" t="s">
        <v>21633</v>
      </c>
      <c r="K3998" s="238" t="s">
        <v>19064</v>
      </c>
      <c r="L3998" s="161" t="s">
        <v>24636</v>
      </c>
      <c r="M3998" s="253"/>
      <c r="N3998" s="160"/>
      <c r="O3998" s="160"/>
      <c r="P3998" s="160"/>
    </row>
    <row r="3999" spans="2:16" ht="15" customHeight="1">
      <c r="B3999" s="249"/>
      <c r="C3999" s="250" t="s">
        <v>24660</v>
      </c>
      <c r="D3999" s="279" t="s">
        <v>24661</v>
      </c>
      <c r="E3999" s="246" t="s">
        <v>133</v>
      </c>
      <c r="F3999" s="160" t="s">
        <v>134</v>
      </c>
      <c r="G3999" s="229" t="s">
        <v>182</v>
      </c>
      <c r="H3999" s="230">
        <v>5</v>
      </c>
      <c r="I3999" s="230">
        <v>10</v>
      </c>
      <c r="J3999" s="230"/>
      <c r="K3999" s="238" t="s">
        <v>19064</v>
      </c>
      <c r="L3999" s="161" t="s">
        <v>24636</v>
      </c>
      <c r="M3999" s="253"/>
      <c r="N3999" s="160"/>
      <c r="O3999" s="160"/>
      <c r="P3999" s="160"/>
    </row>
    <row r="4000" spans="2:16" ht="15" customHeight="1">
      <c r="B4000" s="249">
        <v>7553</v>
      </c>
      <c r="C4000" s="250" t="s">
        <v>24662</v>
      </c>
      <c r="D4000" s="279" t="s">
        <v>24663</v>
      </c>
      <c r="E4000" s="246" t="s">
        <v>133</v>
      </c>
      <c r="F4000" s="160" t="s">
        <v>134</v>
      </c>
      <c r="G4000" s="229" t="s">
        <v>182</v>
      </c>
      <c r="H4000" s="230">
        <v>5</v>
      </c>
      <c r="I4000" s="230">
        <v>10</v>
      </c>
      <c r="J4000" s="230" t="s">
        <v>21633</v>
      </c>
      <c r="K4000" s="238" t="s">
        <v>19064</v>
      </c>
      <c r="L4000" s="161" t="s">
        <v>24636</v>
      </c>
      <c r="M4000" s="253"/>
      <c r="N4000" s="160"/>
      <c r="O4000" s="160"/>
      <c r="P4000" s="160"/>
    </row>
    <row r="4001" spans="2:16" ht="15" customHeight="1">
      <c r="B4001" s="249">
        <v>7551</v>
      </c>
      <c r="C4001" s="250" t="s">
        <v>24664</v>
      </c>
      <c r="D4001" s="279" t="s">
        <v>24665</v>
      </c>
      <c r="E4001" s="246" t="s">
        <v>133</v>
      </c>
      <c r="F4001" s="160" t="s">
        <v>134</v>
      </c>
      <c r="G4001" s="229" t="s">
        <v>182</v>
      </c>
      <c r="H4001" s="230">
        <v>5</v>
      </c>
      <c r="I4001" s="230">
        <v>10</v>
      </c>
      <c r="J4001" s="230" t="s">
        <v>21633</v>
      </c>
      <c r="K4001" s="238" t="s">
        <v>19064</v>
      </c>
      <c r="L4001" s="161" t="s">
        <v>24636</v>
      </c>
      <c r="M4001" s="253"/>
      <c r="N4001" s="160"/>
      <c r="O4001" s="160"/>
      <c r="P4001" s="160"/>
    </row>
    <row r="4002" spans="2:16" ht="15" customHeight="1">
      <c r="B4002" s="249">
        <v>7549</v>
      </c>
      <c r="C4002" s="250" t="s">
        <v>24666</v>
      </c>
      <c r="D4002" s="279" t="s">
        <v>24667</v>
      </c>
      <c r="E4002" s="246" t="s">
        <v>133</v>
      </c>
      <c r="F4002" s="160" t="s">
        <v>134</v>
      </c>
      <c r="G4002" s="229" t="s">
        <v>182</v>
      </c>
      <c r="H4002" s="230">
        <v>5</v>
      </c>
      <c r="I4002" s="230">
        <v>10</v>
      </c>
      <c r="J4002" s="230" t="s">
        <v>21633</v>
      </c>
      <c r="K4002" s="238" t="s">
        <v>19064</v>
      </c>
      <c r="L4002" s="161" t="s">
        <v>24636</v>
      </c>
      <c r="M4002" s="253"/>
      <c r="N4002" s="160"/>
      <c r="O4002" s="160"/>
      <c r="P4002" s="160"/>
    </row>
    <row r="4003" spans="2:16" ht="15" customHeight="1">
      <c r="B4003" s="249"/>
      <c r="C4003" s="250" t="s">
        <v>24668</v>
      </c>
      <c r="D4003" s="279" t="s">
        <v>24669</v>
      </c>
      <c r="E4003" s="246" t="s">
        <v>133</v>
      </c>
      <c r="F4003" s="160" t="s">
        <v>134</v>
      </c>
      <c r="G4003" s="229" t="s">
        <v>182</v>
      </c>
      <c r="H4003" s="230">
        <v>5</v>
      </c>
      <c r="I4003" s="230">
        <v>10</v>
      </c>
      <c r="J4003" s="230"/>
      <c r="K4003" s="238" t="s">
        <v>19064</v>
      </c>
      <c r="L4003" s="161" t="s">
        <v>24636</v>
      </c>
      <c r="M4003" s="253"/>
      <c r="N4003" s="160"/>
      <c r="O4003" s="160"/>
      <c r="P4003" s="160"/>
    </row>
    <row r="4004" spans="2:16" ht="15" customHeight="1">
      <c r="B4004" s="249"/>
      <c r="C4004" s="250" t="s">
        <v>24670</v>
      </c>
      <c r="D4004" s="279" t="s">
        <v>24671</v>
      </c>
      <c r="E4004" s="246" t="s">
        <v>133</v>
      </c>
      <c r="F4004" s="160" t="s">
        <v>134</v>
      </c>
      <c r="G4004" s="229" t="s">
        <v>182</v>
      </c>
      <c r="H4004" s="230">
        <v>5</v>
      </c>
      <c r="I4004" s="230">
        <v>10</v>
      </c>
      <c r="J4004" s="230"/>
      <c r="K4004" s="238" t="s">
        <v>19064</v>
      </c>
      <c r="L4004" s="161" t="s">
        <v>24636</v>
      </c>
      <c r="M4004" s="253"/>
      <c r="N4004" s="160"/>
      <c r="O4004" s="160"/>
      <c r="P4004" s="160"/>
    </row>
    <row r="4005" spans="2:16" ht="15" customHeight="1">
      <c r="B4005" s="249">
        <v>7547</v>
      </c>
      <c r="C4005" s="250" t="s">
        <v>24672</v>
      </c>
      <c r="D4005" s="279" t="s">
        <v>24673</v>
      </c>
      <c r="E4005" s="246" t="s">
        <v>133</v>
      </c>
      <c r="F4005" s="160" t="s">
        <v>134</v>
      </c>
      <c r="G4005" s="229" t="s">
        <v>182</v>
      </c>
      <c r="H4005" s="230">
        <v>5</v>
      </c>
      <c r="I4005" s="230">
        <v>10</v>
      </c>
      <c r="J4005" s="230" t="s">
        <v>21633</v>
      </c>
      <c r="K4005" s="238" t="s">
        <v>19064</v>
      </c>
      <c r="L4005" s="161" t="s">
        <v>24636</v>
      </c>
      <c r="M4005" s="253"/>
      <c r="N4005" s="160"/>
      <c r="O4005" s="160"/>
      <c r="P4005" s="160"/>
    </row>
    <row r="4006" spans="2:16" ht="15" customHeight="1">
      <c r="B4006" s="249">
        <v>7449</v>
      </c>
      <c r="C4006" s="250" t="s">
        <v>24674</v>
      </c>
      <c r="D4006" s="279" t="s">
        <v>24675</v>
      </c>
      <c r="E4006" s="246" t="s">
        <v>133</v>
      </c>
      <c r="F4006" s="160" t="s">
        <v>134</v>
      </c>
      <c r="G4006" s="229" t="s">
        <v>182</v>
      </c>
      <c r="H4006" s="230">
        <v>5</v>
      </c>
      <c r="I4006" s="230">
        <v>10</v>
      </c>
      <c r="J4006" s="230" t="s">
        <v>21633</v>
      </c>
      <c r="K4006" s="238" t="s">
        <v>19064</v>
      </c>
      <c r="L4006" s="161" t="s">
        <v>24636</v>
      </c>
      <c r="M4006" s="253"/>
      <c r="N4006" s="160"/>
      <c r="O4006" s="160"/>
      <c r="P4006" s="160"/>
    </row>
    <row r="4007" spans="2:16" ht="15" customHeight="1">
      <c r="B4007" s="249"/>
      <c r="C4007" s="250" t="s">
        <v>24676</v>
      </c>
      <c r="D4007" s="279" t="s">
        <v>24677</v>
      </c>
      <c r="E4007" s="246" t="s">
        <v>133</v>
      </c>
      <c r="F4007" s="160" t="s">
        <v>134</v>
      </c>
      <c r="G4007" s="229" t="s">
        <v>182</v>
      </c>
      <c r="H4007" s="230">
        <v>5</v>
      </c>
      <c r="I4007" s="230">
        <v>10</v>
      </c>
      <c r="J4007" s="230"/>
      <c r="K4007" s="238" t="s">
        <v>19064</v>
      </c>
      <c r="L4007" s="161" t="s">
        <v>24636</v>
      </c>
      <c r="M4007" s="253"/>
      <c r="N4007" s="160"/>
      <c r="O4007" s="160"/>
      <c r="P4007" s="160"/>
    </row>
    <row r="4008" spans="2:16" ht="15" customHeight="1">
      <c r="B4008" s="249"/>
      <c r="C4008" s="250" t="s">
        <v>24678</v>
      </c>
      <c r="D4008" s="279" t="s">
        <v>24679</v>
      </c>
      <c r="E4008" s="246" t="s">
        <v>133</v>
      </c>
      <c r="F4008" s="160" t="s">
        <v>134</v>
      </c>
      <c r="G4008" s="229" t="s">
        <v>182</v>
      </c>
      <c r="H4008" s="230">
        <v>5</v>
      </c>
      <c r="I4008" s="230">
        <v>10</v>
      </c>
      <c r="J4008" s="230"/>
      <c r="K4008" s="238" t="s">
        <v>19064</v>
      </c>
      <c r="L4008" s="161" t="s">
        <v>24636</v>
      </c>
      <c r="M4008" s="253"/>
      <c r="N4008" s="160"/>
      <c r="O4008" s="160"/>
      <c r="P4008" s="160"/>
    </row>
    <row r="4009" spans="2:16" ht="15" customHeight="1">
      <c r="B4009" s="249"/>
      <c r="C4009" s="250" t="s">
        <v>24680</v>
      </c>
      <c r="D4009" s="279" t="s">
        <v>24681</v>
      </c>
      <c r="E4009" s="246" t="s">
        <v>133</v>
      </c>
      <c r="F4009" s="160" t="s">
        <v>134</v>
      </c>
      <c r="G4009" s="229" t="s">
        <v>182</v>
      </c>
      <c r="H4009" s="230">
        <v>5</v>
      </c>
      <c r="I4009" s="230">
        <v>10</v>
      </c>
      <c r="J4009" s="230"/>
      <c r="K4009" s="238" t="s">
        <v>19064</v>
      </c>
      <c r="L4009" s="161" t="s">
        <v>24636</v>
      </c>
      <c r="M4009" s="253"/>
      <c r="N4009" s="160"/>
      <c r="O4009" s="160"/>
      <c r="P4009" s="160"/>
    </row>
    <row r="4010" spans="2:16" ht="15" customHeight="1">
      <c r="B4010" s="249"/>
      <c r="C4010" s="250" t="s">
        <v>24682</v>
      </c>
      <c r="D4010" s="279" t="s">
        <v>24683</v>
      </c>
      <c r="E4010" s="246" t="s">
        <v>133</v>
      </c>
      <c r="F4010" s="160" t="s">
        <v>134</v>
      </c>
      <c r="G4010" s="229" t="s">
        <v>182</v>
      </c>
      <c r="H4010" s="230">
        <v>5</v>
      </c>
      <c r="I4010" s="230">
        <v>10</v>
      </c>
      <c r="J4010" s="230"/>
      <c r="K4010" s="238" t="s">
        <v>19064</v>
      </c>
      <c r="L4010" s="161" t="s">
        <v>24636</v>
      </c>
      <c r="M4010" s="253"/>
      <c r="N4010" s="160"/>
      <c r="O4010" s="160"/>
      <c r="P4010" s="160"/>
    </row>
    <row r="4011" spans="2:16" ht="15" customHeight="1">
      <c r="B4011" s="249">
        <v>7373</v>
      </c>
      <c r="C4011" s="250" t="s">
        <v>24684</v>
      </c>
      <c r="D4011" s="279" t="s">
        <v>24685</v>
      </c>
      <c r="E4011" s="246" t="s">
        <v>133</v>
      </c>
      <c r="F4011" s="160" t="s">
        <v>134</v>
      </c>
      <c r="G4011" s="229" t="s">
        <v>182</v>
      </c>
      <c r="H4011" s="230">
        <v>5</v>
      </c>
      <c r="I4011" s="230">
        <v>10</v>
      </c>
      <c r="J4011" s="230" t="s">
        <v>21060</v>
      </c>
      <c r="K4011" s="238" t="s">
        <v>19064</v>
      </c>
      <c r="L4011" s="161" t="s">
        <v>24636</v>
      </c>
      <c r="M4011" s="253"/>
      <c r="N4011" s="160"/>
      <c r="O4011" s="160"/>
      <c r="P4011" s="160"/>
    </row>
    <row r="4012" spans="2:16" ht="15" customHeight="1">
      <c r="B4012" s="249">
        <v>7301</v>
      </c>
      <c r="C4012" s="250" t="s">
        <v>24686</v>
      </c>
      <c r="D4012" s="279" t="s">
        <v>24687</v>
      </c>
      <c r="E4012" s="246" t="s">
        <v>133</v>
      </c>
      <c r="F4012" s="160" t="s">
        <v>134</v>
      </c>
      <c r="G4012" s="229" t="s">
        <v>182</v>
      </c>
      <c r="H4012" s="230">
        <v>5</v>
      </c>
      <c r="I4012" s="230">
        <v>10</v>
      </c>
      <c r="J4012" s="230" t="s">
        <v>23562</v>
      </c>
      <c r="K4012" s="238" t="s">
        <v>19064</v>
      </c>
      <c r="L4012" s="161" t="s">
        <v>24636</v>
      </c>
      <c r="M4012" s="253"/>
      <c r="N4012" s="160"/>
      <c r="O4012" s="160"/>
      <c r="P4012" s="160"/>
    </row>
    <row r="4013" spans="2:16" ht="15" customHeight="1">
      <c r="B4013" s="249"/>
      <c r="C4013" s="250" t="s">
        <v>24688</v>
      </c>
      <c r="D4013" s="279" t="s">
        <v>24689</v>
      </c>
      <c r="E4013" s="246" t="s">
        <v>133</v>
      </c>
      <c r="F4013" s="160" t="s">
        <v>134</v>
      </c>
      <c r="G4013" s="229" t="s">
        <v>182</v>
      </c>
      <c r="H4013" s="230">
        <v>5</v>
      </c>
      <c r="I4013" s="230">
        <v>10</v>
      </c>
      <c r="J4013" s="230"/>
      <c r="K4013" s="238" t="s">
        <v>19064</v>
      </c>
      <c r="L4013" s="161" t="s">
        <v>24636</v>
      </c>
      <c r="M4013" s="253"/>
      <c r="N4013" s="160"/>
      <c r="O4013" s="160"/>
      <c r="P4013" s="160"/>
    </row>
    <row r="4014" spans="2:16" ht="15" customHeight="1">
      <c r="B4014" s="249">
        <v>7566</v>
      </c>
      <c r="C4014" s="250" t="s">
        <v>24690</v>
      </c>
      <c r="D4014" s="279" t="s">
        <v>24691</v>
      </c>
      <c r="E4014" s="246" t="s">
        <v>133</v>
      </c>
      <c r="F4014" s="160" t="s">
        <v>134</v>
      </c>
      <c r="G4014" s="229" t="s">
        <v>182</v>
      </c>
      <c r="H4014" s="230">
        <v>5</v>
      </c>
      <c r="I4014" s="230">
        <v>10</v>
      </c>
      <c r="J4014" s="230" t="s">
        <v>24641</v>
      </c>
      <c r="K4014" s="238" t="s">
        <v>19064</v>
      </c>
      <c r="L4014" s="161" t="s">
        <v>24636</v>
      </c>
      <c r="M4014" s="253"/>
      <c r="N4014" s="160"/>
      <c r="O4014" s="160"/>
      <c r="P4014" s="160"/>
    </row>
    <row r="4015" spans="2:16" ht="15" customHeight="1">
      <c r="B4015" s="249"/>
      <c r="C4015" s="250" t="s">
        <v>24692</v>
      </c>
      <c r="D4015" s="279" t="s">
        <v>24693</v>
      </c>
      <c r="E4015" s="246" t="s">
        <v>133</v>
      </c>
      <c r="F4015" s="160" t="s">
        <v>134</v>
      </c>
      <c r="G4015" s="229" t="s">
        <v>182</v>
      </c>
      <c r="H4015" s="230">
        <v>5</v>
      </c>
      <c r="I4015" s="230">
        <v>10</v>
      </c>
      <c r="J4015" s="230"/>
      <c r="K4015" s="238" t="s">
        <v>19064</v>
      </c>
      <c r="L4015" s="161" t="s">
        <v>24636</v>
      </c>
      <c r="M4015" s="253"/>
      <c r="N4015" s="160"/>
      <c r="O4015" s="160"/>
      <c r="P4015" s="160"/>
    </row>
    <row r="4016" spans="2:16" ht="15" customHeight="1">
      <c r="B4016" s="249"/>
      <c r="C4016" s="250" t="s">
        <v>24694</v>
      </c>
      <c r="D4016" s="279" t="s">
        <v>24695</v>
      </c>
      <c r="E4016" s="246" t="s">
        <v>133</v>
      </c>
      <c r="F4016" s="160" t="s">
        <v>134</v>
      </c>
      <c r="G4016" s="229" t="s">
        <v>182</v>
      </c>
      <c r="H4016" s="230">
        <v>5</v>
      </c>
      <c r="I4016" s="230">
        <v>10</v>
      </c>
      <c r="J4016" s="230"/>
      <c r="K4016" s="252" t="s">
        <v>19064</v>
      </c>
      <c r="L4016" s="161" t="s">
        <v>24636</v>
      </c>
      <c r="M4016" s="253"/>
      <c r="N4016" s="160"/>
      <c r="O4016" s="160"/>
      <c r="P4016" s="160"/>
    </row>
    <row r="4017" spans="2:16" ht="15" customHeight="1">
      <c r="B4017" s="249">
        <v>7298</v>
      </c>
      <c r="C4017" s="250" t="s">
        <v>24696</v>
      </c>
      <c r="D4017" s="279" t="s">
        <v>24697</v>
      </c>
      <c r="E4017" s="246" t="s">
        <v>133</v>
      </c>
      <c r="F4017" s="160" t="s">
        <v>134</v>
      </c>
      <c r="G4017" s="229" t="s">
        <v>182</v>
      </c>
      <c r="H4017" s="230">
        <v>5</v>
      </c>
      <c r="I4017" s="230">
        <v>10</v>
      </c>
      <c r="J4017" s="230" t="s">
        <v>23567</v>
      </c>
      <c r="K4017" s="252" t="s">
        <v>19064</v>
      </c>
      <c r="L4017" s="161" t="s">
        <v>24636</v>
      </c>
      <c r="M4017" s="253"/>
      <c r="N4017" s="160"/>
      <c r="O4017" s="160"/>
      <c r="P4017" s="160"/>
    </row>
    <row r="4018" spans="2:16" ht="15" customHeight="1">
      <c r="B4018" s="249">
        <v>7548</v>
      </c>
      <c r="C4018" s="250" t="s">
        <v>24698</v>
      </c>
      <c r="D4018" s="279" t="s">
        <v>24699</v>
      </c>
      <c r="E4018" s="246" t="s">
        <v>133</v>
      </c>
      <c r="F4018" s="160" t="s">
        <v>134</v>
      </c>
      <c r="G4018" s="229" t="s">
        <v>182</v>
      </c>
      <c r="H4018" s="230">
        <v>5</v>
      </c>
      <c r="I4018" s="230">
        <v>10</v>
      </c>
      <c r="J4018" s="230" t="s">
        <v>21633</v>
      </c>
      <c r="K4018" s="252" t="s">
        <v>19064</v>
      </c>
      <c r="L4018" s="161" t="s">
        <v>24636</v>
      </c>
      <c r="M4018" s="253"/>
      <c r="N4018" s="160"/>
      <c r="O4018" s="160"/>
      <c r="P4018" s="160"/>
    </row>
    <row r="4019" spans="2:16" ht="15" customHeight="1">
      <c r="B4019" s="249"/>
      <c r="C4019" s="250" t="s">
        <v>24700</v>
      </c>
      <c r="D4019" s="160" t="s">
        <v>24701</v>
      </c>
      <c r="E4019" s="246" t="s">
        <v>133</v>
      </c>
      <c r="F4019" s="160" t="s">
        <v>134</v>
      </c>
      <c r="G4019" s="229" t="s">
        <v>182</v>
      </c>
      <c r="H4019" s="230">
        <v>1</v>
      </c>
      <c r="I4019" s="230">
        <v>10</v>
      </c>
      <c r="J4019" s="230"/>
      <c r="K4019" s="252" t="s">
        <v>19064</v>
      </c>
      <c r="L4019" s="161" t="s">
        <v>24702</v>
      </c>
      <c r="M4019" s="253"/>
      <c r="N4019" s="160"/>
      <c r="O4019" s="160"/>
      <c r="P4019" s="160"/>
    </row>
    <row r="4020" spans="2:16" ht="15" customHeight="1">
      <c r="B4020" s="249">
        <v>7477</v>
      </c>
      <c r="C4020" s="250" t="s">
        <v>24703</v>
      </c>
      <c r="D4020" s="251" t="s">
        <v>24704</v>
      </c>
      <c r="E4020" s="246" t="s">
        <v>133</v>
      </c>
      <c r="F4020" s="160" t="s">
        <v>134</v>
      </c>
      <c r="G4020" s="229" t="s">
        <v>182</v>
      </c>
      <c r="H4020" s="230">
        <v>1</v>
      </c>
      <c r="I4020" s="230">
        <v>2</v>
      </c>
      <c r="J4020" s="230" t="s">
        <v>19093</v>
      </c>
      <c r="K4020" s="238" t="s">
        <v>19064</v>
      </c>
      <c r="L4020" s="161" t="s">
        <v>24636</v>
      </c>
      <c r="M4020" s="253"/>
      <c r="N4020" s="160"/>
      <c r="O4020" s="160"/>
      <c r="P4020" s="160"/>
    </row>
    <row r="4021" spans="2:16" ht="15" customHeight="1">
      <c r="B4021" s="249">
        <v>7341</v>
      </c>
      <c r="C4021" s="250" t="s">
        <v>24705</v>
      </c>
      <c r="D4021" s="160" t="s">
        <v>24706</v>
      </c>
      <c r="E4021" s="246" t="s">
        <v>133</v>
      </c>
      <c r="F4021" s="160" t="s">
        <v>134</v>
      </c>
      <c r="G4021" s="229" t="s">
        <v>182</v>
      </c>
      <c r="H4021" s="230">
        <v>3</v>
      </c>
      <c r="I4021" s="230">
        <v>6</v>
      </c>
      <c r="J4021" s="230" t="s">
        <v>19227</v>
      </c>
      <c r="K4021" s="238" t="s">
        <v>19064</v>
      </c>
      <c r="L4021" s="161"/>
      <c r="M4021" s="253"/>
      <c r="N4021" s="160"/>
      <c r="O4021" s="160"/>
      <c r="P4021" s="160"/>
    </row>
    <row r="4022" spans="2:16" ht="15" customHeight="1">
      <c r="B4022" s="249">
        <v>7338</v>
      </c>
      <c r="C4022" s="250" t="s">
        <v>24707</v>
      </c>
      <c r="D4022" s="251" t="s">
        <v>24708</v>
      </c>
      <c r="E4022" s="246" t="s">
        <v>133</v>
      </c>
      <c r="F4022" s="160" t="s">
        <v>134</v>
      </c>
      <c r="G4022" s="229" t="s">
        <v>182</v>
      </c>
      <c r="H4022" s="230">
        <v>8</v>
      </c>
      <c r="I4022" s="230">
        <v>24</v>
      </c>
      <c r="J4022" s="230" t="s">
        <v>19665</v>
      </c>
      <c r="K4022" s="238" t="s">
        <v>19064</v>
      </c>
      <c r="L4022" s="161"/>
      <c r="M4022" s="253"/>
      <c r="N4022" s="160"/>
      <c r="O4022" s="160"/>
      <c r="P4022" s="160"/>
    </row>
    <row r="4023" spans="2:16" ht="15" customHeight="1">
      <c r="B4023" s="249">
        <v>7356</v>
      </c>
      <c r="C4023" s="250" t="s">
        <v>24709</v>
      </c>
      <c r="D4023" s="251" t="s">
        <v>24710</v>
      </c>
      <c r="E4023" s="246" t="s">
        <v>133</v>
      </c>
      <c r="F4023" s="160" t="s">
        <v>134</v>
      </c>
      <c r="G4023" s="229" t="s">
        <v>182</v>
      </c>
      <c r="H4023" s="230">
        <v>1</v>
      </c>
      <c r="I4023" s="230">
        <v>2</v>
      </c>
      <c r="J4023" s="230" t="s">
        <v>19601</v>
      </c>
      <c r="K4023" s="238" t="s">
        <v>19064</v>
      </c>
      <c r="L4023" s="161" t="s">
        <v>24589</v>
      </c>
      <c r="M4023" s="253"/>
      <c r="N4023" s="160"/>
      <c r="O4023" s="160"/>
      <c r="P4023" s="160"/>
    </row>
    <row r="4024" spans="2:16" ht="15" customHeight="1">
      <c r="B4024" s="249">
        <v>7563</v>
      </c>
      <c r="C4024" s="250" t="s">
        <v>24711</v>
      </c>
      <c r="D4024" s="251" t="s">
        <v>24712</v>
      </c>
      <c r="E4024" s="246" t="s">
        <v>133</v>
      </c>
      <c r="F4024" s="160" t="s">
        <v>134</v>
      </c>
      <c r="G4024" s="229" t="s">
        <v>182</v>
      </c>
      <c r="H4024" s="230">
        <v>5</v>
      </c>
      <c r="I4024" s="230">
        <v>15</v>
      </c>
      <c r="J4024" s="230" t="s">
        <v>19216</v>
      </c>
      <c r="K4024" s="238" t="s">
        <v>19064</v>
      </c>
      <c r="L4024" s="161" t="s">
        <v>24250</v>
      </c>
      <c r="M4024" s="253"/>
      <c r="N4024" s="160"/>
      <c r="O4024" s="160"/>
      <c r="P4024" s="160"/>
    </row>
    <row r="4025" spans="2:16" ht="15" customHeight="1">
      <c r="B4025" s="249">
        <v>7479</v>
      </c>
      <c r="C4025" s="250" t="s">
        <v>24713</v>
      </c>
      <c r="D4025" s="251" t="s">
        <v>24714</v>
      </c>
      <c r="E4025" s="246" t="s">
        <v>133</v>
      </c>
      <c r="F4025" s="160" t="s">
        <v>134</v>
      </c>
      <c r="G4025" s="229" t="s">
        <v>182</v>
      </c>
      <c r="H4025" s="230">
        <v>5</v>
      </c>
      <c r="I4025" s="230">
        <v>15</v>
      </c>
      <c r="J4025" s="230" t="s">
        <v>24715</v>
      </c>
      <c r="K4025" s="238" t="s">
        <v>19064</v>
      </c>
      <c r="L4025" s="161" t="s">
        <v>24250</v>
      </c>
      <c r="M4025" s="253"/>
      <c r="N4025" s="160"/>
      <c r="O4025" s="160"/>
      <c r="P4025" s="160"/>
    </row>
    <row r="4026" spans="2:16" ht="15" customHeight="1">
      <c r="B4026" s="249">
        <v>7464</v>
      </c>
      <c r="C4026" s="250" t="s">
        <v>24716</v>
      </c>
      <c r="D4026" s="251" t="s">
        <v>24717</v>
      </c>
      <c r="E4026" s="246" t="s">
        <v>133</v>
      </c>
      <c r="F4026" s="160" t="s">
        <v>134</v>
      </c>
      <c r="G4026" s="229" t="s">
        <v>182</v>
      </c>
      <c r="H4026" s="230">
        <v>5</v>
      </c>
      <c r="I4026" s="230">
        <v>15</v>
      </c>
      <c r="J4026" s="230" t="s">
        <v>24715</v>
      </c>
      <c r="K4026" s="238" t="s">
        <v>19064</v>
      </c>
      <c r="L4026" s="161" t="s">
        <v>24250</v>
      </c>
      <c r="M4026" s="253"/>
      <c r="N4026" s="160"/>
      <c r="O4026" s="160"/>
      <c r="P4026" s="160"/>
    </row>
    <row r="4027" spans="2:16" ht="15" customHeight="1">
      <c r="B4027" s="228">
        <v>7463</v>
      </c>
      <c r="C4027" s="229" t="s">
        <v>24718</v>
      </c>
      <c r="D4027" s="160" t="s">
        <v>24719</v>
      </c>
      <c r="E4027" s="246" t="s">
        <v>133</v>
      </c>
      <c r="F4027" s="160" t="s">
        <v>134</v>
      </c>
      <c r="G4027" s="229" t="s">
        <v>182</v>
      </c>
      <c r="H4027" s="230">
        <v>5</v>
      </c>
      <c r="I4027" s="230">
        <v>15</v>
      </c>
      <c r="J4027" s="230" t="s">
        <v>19847</v>
      </c>
      <c r="K4027" s="238" t="s">
        <v>19064</v>
      </c>
      <c r="L4027" s="229" t="s">
        <v>24250</v>
      </c>
      <c r="M4027" s="230"/>
      <c r="N4027" s="160"/>
      <c r="O4027" s="160"/>
      <c r="P4027" s="160"/>
    </row>
    <row r="4028" spans="2:16" ht="15" customHeight="1">
      <c r="B4028" s="249">
        <v>7355</v>
      </c>
      <c r="C4028" s="250" t="s">
        <v>24720</v>
      </c>
      <c r="D4028" s="251" t="s">
        <v>24721</v>
      </c>
      <c r="E4028" s="246" t="s">
        <v>133</v>
      </c>
      <c r="F4028" s="160" t="s">
        <v>134</v>
      </c>
      <c r="G4028" s="229" t="s">
        <v>182</v>
      </c>
      <c r="H4028" s="230">
        <v>5</v>
      </c>
      <c r="I4028" s="230">
        <v>15</v>
      </c>
      <c r="J4028" s="230" t="s">
        <v>19080</v>
      </c>
      <c r="K4028" s="238" t="s">
        <v>19064</v>
      </c>
      <c r="L4028" s="161" t="s">
        <v>20237</v>
      </c>
      <c r="M4028" s="253"/>
      <c r="N4028" s="160"/>
      <c r="O4028" s="160"/>
      <c r="P4028" s="160"/>
    </row>
    <row r="4029" spans="2:16" ht="15" customHeight="1">
      <c r="B4029" s="249"/>
      <c r="C4029" s="250" t="s">
        <v>24722</v>
      </c>
      <c r="D4029" s="251" t="s">
        <v>24723</v>
      </c>
      <c r="E4029" s="246" t="s">
        <v>133</v>
      </c>
      <c r="F4029" s="160" t="s">
        <v>134</v>
      </c>
      <c r="G4029" s="229" t="s">
        <v>182</v>
      </c>
      <c r="H4029" s="230">
        <v>1</v>
      </c>
      <c r="I4029" s="230">
        <v>2</v>
      </c>
      <c r="J4029" s="230"/>
      <c r="K4029" s="238" t="s">
        <v>19064</v>
      </c>
      <c r="L4029" s="161"/>
      <c r="M4029" s="253"/>
      <c r="N4029" s="160"/>
      <c r="O4029" s="160"/>
      <c r="P4029" s="160"/>
    </row>
    <row r="4030" spans="2:16" ht="15" customHeight="1">
      <c r="B4030" s="249"/>
      <c r="C4030" s="250" t="s">
        <v>24724</v>
      </c>
      <c r="D4030" s="251" t="s">
        <v>24725</v>
      </c>
      <c r="E4030" s="246" t="s">
        <v>133</v>
      </c>
      <c r="F4030" s="160" t="s">
        <v>134</v>
      </c>
      <c r="G4030" s="229" t="s">
        <v>182</v>
      </c>
      <c r="H4030" s="230">
        <v>30</v>
      </c>
      <c r="I4030" s="230">
        <v>60</v>
      </c>
      <c r="J4030" s="230" t="s">
        <v>20460</v>
      </c>
      <c r="K4030" s="238" t="s">
        <v>19064</v>
      </c>
      <c r="L4030" s="161" t="s">
        <v>24250</v>
      </c>
      <c r="M4030" s="253"/>
      <c r="N4030" s="160"/>
      <c r="O4030" s="160"/>
      <c r="P4030" s="160"/>
    </row>
    <row r="4031" spans="2:16" ht="15" customHeight="1">
      <c r="B4031" s="249"/>
      <c r="C4031" s="250" t="s">
        <v>24726</v>
      </c>
      <c r="D4031" s="251" t="s">
        <v>24727</v>
      </c>
      <c r="E4031" s="246" t="s">
        <v>133</v>
      </c>
      <c r="F4031" s="160" t="s">
        <v>134</v>
      </c>
      <c r="G4031" s="229" t="s">
        <v>182</v>
      </c>
      <c r="H4031" s="230">
        <v>30</v>
      </c>
      <c r="I4031" s="230">
        <v>90</v>
      </c>
      <c r="J4031" s="230" t="s">
        <v>20460</v>
      </c>
      <c r="K4031" s="238" t="s">
        <v>19064</v>
      </c>
      <c r="L4031" s="161" t="s">
        <v>24250</v>
      </c>
      <c r="M4031" s="253"/>
      <c r="N4031" s="160"/>
      <c r="O4031" s="160"/>
      <c r="P4031" s="160"/>
    </row>
    <row r="4032" spans="2:16" ht="15" customHeight="1">
      <c r="B4032" s="249"/>
      <c r="C4032" s="250" t="s">
        <v>24728</v>
      </c>
      <c r="D4032" s="251" t="s">
        <v>24729</v>
      </c>
      <c r="E4032" s="246" t="s">
        <v>133</v>
      </c>
      <c r="F4032" s="160" t="s">
        <v>134</v>
      </c>
      <c r="G4032" s="229" t="s">
        <v>182</v>
      </c>
      <c r="H4032" s="230">
        <v>30</v>
      </c>
      <c r="I4032" s="230">
        <v>90</v>
      </c>
      <c r="J4032" s="230" t="s">
        <v>20460</v>
      </c>
      <c r="K4032" s="238" t="s">
        <v>19064</v>
      </c>
      <c r="L4032" s="161" t="s">
        <v>24250</v>
      </c>
      <c r="M4032" s="253"/>
      <c r="N4032" s="160"/>
      <c r="O4032" s="160"/>
      <c r="P4032" s="160"/>
    </row>
    <row r="4033" spans="2:16" ht="15" customHeight="1">
      <c r="B4033" s="249"/>
      <c r="C4033" s="250" t="s">
        <v>24730</v>
      </c>
      <c r="D4033" s="251" t="s">
        <v>24731</v>
      </c>
      <c r="E4033" s="246" t="s">
        <v>133</v>
      </c>
      <c r="F4033" s="160" t="s">
        <v>134</v>
      </c>
      <c r="G4033" s="229" t="s">
        <v>182</v>
      </c>
      <c r="H4033" s="230">
        <v>1</v>
      </c>
      <c r="I4033" s="230">
        <v>2</v>
      </c>
      <c r="J4033" s="230"/>
      <c r="K4033" s="238" t="s">
        <v>19064</v>
      </c>
      <c r="L4033" s="161" t="s">
        <v>19452</v>
      </c>
      <c r="M4033" s="253"/>
      <c r="N4033" s="160"/>
      <c r="O4033" s="160"/>
      <c r="P4033" s="160"/>
    </row>
    <row r="4034" spans="2:16" ht="15" customHeight="1">
      <c r="B4034" s="249">
        <v>7381</v>
      </c>
      <c r="C4034" s="250" t="s">
        <v>24732</v>
      </c>
      <c r="D4034" s="251" t="s">
        <v>24733</v>
      </c>
      <c r="E4034" s="246" t="s">
        <v>133</v>
      </c>
      <c r="F4034" s="160" t="s">
        <v>134</v>
      </c>
      <c r="G4034" s="229" t="s">
        <v>182</v>
      </c>
      <c r="H4034" s="230">
        <v>5</v>
      </c>
      <c r="I4034" s="230">
        <v>15</v>
      </c>
      <c r="J4034" s="230" t="s">
        <v>19080</v>
      </c>
      <c r="K4034" s="238" t="s">
        <v>19064</v>
      </c>
      <c r="L4034" s="161" t="s">
        <v>19452</v>
      </c>
      <c r="M4034" s="253"/>
      <c r="N4034" s="160"/>
      <c r="O4034" s="160"/>
      <c r="P4034" s="160"/>
    </row>
    <row r="4035" spans="2:16" ht="15" customHeight="1">
      <c r="B4035" s="249">
        <v>7379</v>
      </c>
      <c r="C4035" s="250" t="s">
        <v>24734</v>
      </c>
      <c r="D4035" s="251" t="s">
        <v>24735</v>
      </c>
      <c r="E4035" s="246" t="s">
        <v>133</v>
      </c>
      <c r="F4035" s="160" t="s">
        <v>134</v>
      </c>
      <c r="G4035" s="229" t="s">
        <v>182</v>
      </c>
      <c r="H4035" s="230">
        <v>5</v>
      </c>
      <c r="I4035" s="230">
        <v>15</v>
      </c>
      <c r="J4035" s="230" t="s">
        <v>19080</v>
      </c>
      <c r="K4035" s="238" t="s">
        <v>19064</v>
      </c>
      <c r="L4035" s="161" t="s">
        <v>19452</v>
      </c>
      <c r="M4035" s="253"/>
      <c r="N4035" s="160"/>
      <c r="O4035" s="160"/>
      <c r="P4035" s="160"/>
    </row>
    <row r="4036" spans="2:16" ht="15" customHeight="1">
      <c r="B4036" s="249">
        <v>7380</v>
      </c>
      <c r="C4036" s="250" t="s">
        <v>24736</v>
      </c>
      <c r="D4036" s="251" t="s">
        <v>24737</v>
      </c>
      <c r="E4036" s="246" t="s">
        <v>133</v>
      </c>
      <c r="F4036" s="160" t="s">
        <v>134</v>
      </c>
      <c r="G4036" s="229" t="s">
        <v>182</v>
      </c>
      <c r="H4036" s="230">
        <v>5</v>
      </c>
      <c r="I4036" s="230">
        <v>15</v>
      </c>
      <c r="J4036" s="230" t="s">
        <v>19080</v>
      </c>
      <c r="K4036" s="238" t="s">
        <v>19064</v>
      </c>
      <c r="L4036" s="161" t="s">
        <v>19452</v>
      </c>
      <c r="M4036" s="253"/>
      <c r="N4036" s="160"/>
      <c r="O4036" s="160"/>
      <c r="P4036" s="160"/>
    </row>
    <row r="4037" spans="2:16" ht="15" customHeight="1">
      <c r="B4037" s="249">
        <v>7374</v>
      </c>
      <c r="C4037" s="250" t="s">
        <v>24738</v>
      </c>
      <c r="D4037" s="251" t="s">
        <v>24739</v>
      </c>
      <c r="E4037" s="246" t="s">
        <v>133</v>
      </c>
      <c r="F4037" s="160" t="s">
        <v>134</v>
      </c>
      <c r="G4037" s="229" t="s">
        <v>182</v>
      </c>
      <c r="H4037" s="230">
        <v>30</v>
      </c>
      <c r="I4037" s="230">
        <v>90</v>
      </c>
      <c r="J4037" s="230" t="s">
        <v>20138</v>
      </c>
      <c r="K4037" s="238" t="s">
        <v>19064</v>
      </c>
      <c r="L4037" s="161" t="s">
        <v>19452</v>
      </c>
      <c r="M4037" s="253"/>
      <c r="N4037" s="160"/>
      <c r="O4037" s="160"/>
      <c r="P4037" s="160"/>
    </row>
    <row r="4038" spans="2:16" ht="15" customHeight="1">
      <c r="B4038" s="249">
        <v>7375</v>
      </c>
      <c r="C4038" s="250" t="s">
        <v>24740</v>
      </c>
      <c r="D4038" s="251" t="s">
        <v>24741</v>
      </c>
      <c r="E4038" s="246" t="s">
        <v>133</v>
      </c>
      <c r="F4038" s="160" t="s">
        <v>134</v>
      </c>
      <c r="G4038" s="229" t="s">
        <v>182</v>
      </c>
      <c r="H4038" s="230">
        <v>2</v>
      </c>
      <c r="I4038" s="230">
        <v>8</v>
      </c>
      <c r="J4038" s="230" t="s">
        <v>19080</v>
      </c>
      <c r="K4038" s="238" t="s">
        <v>19064</v>
      </c>
      <c r="L4038" s="161" t="s">
        <v>19452</v>
      </c>
      <c r="M4038" s="253"/>
      <c r="N4038" s="160"/>
      <c r="O4038" s="160"/>
      <c r="P4038" s="160"/>
    </row>
    <row r="4039" spans="2:16" ht="15" customHeight="1">
      <c r="B4039" s="249">
        <v>7376</v>
      </c>
      <c r="C4039" s="250" t="s">
        <v>24742</v>
      </c>
      <c r="D4039" s="251" t="s">
        <v>24743</v>
      </c>
      <c r="E4039" s="246" t="s">
        <v>133</v>
      </c>
      <c r="F4039" s="160" t="s">
        <v>134</v>
      </c>
      <c r="G4039" s="229" t="s">
        <v>182</v>
      </c>
      <c r="H4039" s="230">
        <v>2</v>
      </c>
      <c r="I4039" s="230">
        <v>8</v>
      </c>
      <c r="J4039" s="230" t="s">
        <v>19080</v>
      </c>
      <c r="K4039" s="238" t="s">
        <v>19064</v>
      </c>
      <c r="L4039" s="161" t="s">
        <v>19452</v>
      </c>
      <c r="M4039" s="253"/>
      <c r="N4039" s="160"/>
      <c r="O4039" s="160"/>
      <c r="P4039" s="160"/>
    </row>
    <row r="4040" spans="2:16" ht="15" customHeight="1">
      <c r="B4040" s="249">
        <v>7377</v>
      </c>
      <c r="C4040" s="250" t="s">
        <v>24744</v>
      </c>
      <c r="D4040" s="251" t="s">
        <v>24745</v>
      </c>
      <c r="E4040" s="246" t="s">
        <v>133</v>
      </c>
      <c r="F4040" s="160" t="s">
        <v>134</v>
      </c>
      <c r="G4040" s="229" t="s">
        <v>182</v>
      </c>
      <c r="H4040" s="230">
        <v>2</v>
      </c>
      <c r="I4040" s="230">
        <v>8</v>
      </c>
      <c r="J4040" s="230" t="s">
        <v>19080</v>
      </c>
      <c r="K4040" s="238" t="s">
        <v>19064</v>
      </c>
      <c r="L4040" s="161" t="s">
        <v>19452</v>
      </c>
      <c r="M4040" s="253"/>
      <c r="N4040" s="160"/>
      <c r="O4040" s="160"/>
      <c r="P4040" s="160"/>
    </row>
    <row r="4041" spans="2:16" ht="15" customHeight="1">
      <c r="B4041" s="249">
        <v>7378</v>
      </c>
      <c r="C4041" s="250" t="s">
        <v>24746</v>
      </c>
      <c r="D4041" s="251" t="s">
        <v>24747</v>
      </c>
      <c r="E4041" s="246" t="s">
        <v>133</v>
      </c>
      <c r="F4041" s="160" t="s">
        <v>134</v>
      </c>
      <c r="G4041" s="229" t="s">
        <v>182</v>
      </c>
      <c r="H4041" s="230">
        <v>2</v>
      </c>
      <c r="I4041" s="230">
        <v>8</v>
      </c>
      <c r="J4041" s="230" t="s">
        <v>19080</v>
      </c>
      <c r="K4041" s="238" t="s">
        <v>19064</v>
      </c>
      <c r="L4041" s="161" t="s">
        <v>19452</v>
      </c>
      <c r="M4041" s="253"/>
      <c r="N4041" s="160"/>
      <c r="O4041" s="160"/>
      <c r="P4041" s="160"/>
    </row>
    <row r="4042" spans="2:16" ht="15" customHeight="1">
      <c r="B4042" s="249"/>
      <c r="C4042" s="250" t="s">
        <v>24748</v>
      </c>
      <c r="D4042" s="251" t="s">
        <v>24749</v>
      </c>
      <c r="E4042" s="246" t="s">
        <v>133</v>
      </c>
      <c r="F4042" s="160" t="s">
        <v>134</v>
      </c>
      <c r="G4042" s="229" t="s">
        <v>182</v>
      </c>
      <c r="H4042" s="230">
        <v>1</v>
      </c>
      <c r="I4042" s="230">
        <v>2</v>
      </c>
      <c r="J4042" s="230"/>
      <c r="K4042" s="238" t="s">
        <v>19064</v>
      </c>
      <c r="L4042" s="161" t="s">
        <v>24750</v>
      </c>
      <c r="M4042" s="253"/>
      <c r="N4042" s="160"/>
      <c r="O4042" s="160"/>
      <c r="P4042" s="160"/>
    </row>
    <row r="4043" spans="2:16" ht="15" customHeight="1">
      <c r="B4043" s="249">
        <v>7406</v>
      </c>
      <c r="C4043" s="250" t="s">
        <v>24751</v>
      </c>
      <c r="D4043" s="251" t="s">
        <v>24752</v>
      </c>
      <c r="E4043" s="246" t="s">
        <v>133</v>
      </c>
      <c r="F4043" s="160" t="s">
        <v>134</v>
      </c>
      <c r="G4043" s="229" t="s">
        <v>182</v>
      </c>
      <c r="H4043" s="230">
        <v>10</v>
      </c>
      <c r="I4043" s="230">
        <v>40</v>
      </c>
      <c r="J4043" s="230" t="s">
        <v>19100</v>
      </c>
      <c r="K4043" s="252" t="s">
        <v>19064</v>
      </c>
      <c r="L4043" s="161" t="s">
        <v>24753</v>
      </c>
      <c r="M4043" s="253"/>
      <c r="N4043" s="160"/>
      <c r="O4043" s="160"/>
      <c r="P4043" s="160"/>
    </row>
    <row r="4044" spans="2:16" ht="15" customHeight="1">
      <c r="B4044" s="249"/>
      <c r="C4044" s="250" t="s">
        <v>24754</v>
      </c>
      <c r="D4044" s="251" t="s">
        <v>24755</v>
      </c>
      <c r="E4044" s="246" t="s">
        <v>133</v>
      </c>
      <c r="F4044" s="160" t="s">
        <v>134</v>
      </c>
      <c r="G4044" s="229" t="s">
        <v>182</v>
      </c>
      <c r="H4044" s="230">
        <v>5</v>
      </c>
      <c r="I4044" s="230">
        <v>20</v>
      </c>
      <c r="J4044" s="230"/>
      <c r="K4044" s="252" t="s">
        <v>19064</v>
      </c>
      <c r="L4044" s="161" t="s">
        <v>21686</v>
      </c>
      <c r="M4044" s="253"/>
      <c r="N4044" s="160"/>
      <c r="O4044" s="160"/>
      <c r="P4044" s="160"/>
    </row>
    <row r="4045" spans="2:16" ht="15" customHeight="1">
      <c r="B4045" s="249"/>
      <c r="C4045" s="250" t="s">
        <v>24756</v>
      </c>
      <c r="D4045" s="251" t="s">
        <v>24757</v>
      </c>
      <c r="E4045" s="246" t="s">
        <v>133</v>
      </c>
      <c r="F4045" s="160" t="s">
        <v>134</v>
      </c>
      <c r="G4045" s="229" t="s">
        <v>182</v>
      </c>
      <c r="H4045" s="230">
        <v>6</v>
      </c>
      <c r="I4045" s="230">
        <v>12</v>
      </c>
      <c r="J4045" s="230" t="s">
        <v>24758</v>
      </c>
      <c r="K4045" s="252" t="s">
        <v>19064</v>
      </c>
      <c r="L4045" s="161" t="s">
        <v>21686</v>
      </c>
      <c r="M4045" s="253"/>
      <c r="N4045" s="160"/>
      <c r="O4045" s="160"/>
      <c r="P4045" s="160"/>
    </row>
    <row r="4046" spans="2:16" ht="15" customHeight="1">
      <c r="B4046" s="249"/>
      <c r="C4046" s="250" t="s">
        <v>24759</v>
      </c>
      <c r="D4046" s="251" t="s">
        <v>24760</v>
      </c>
      <c r="E4046" s="246" t="s">
        <v>133</v>
      </c>
      <c r="F4046" s="160" t="s">
        <v>134</v>
      </c>
      <c r="G4046" s="229" t="s">
        <v>182</v>
      </c>
      <c r="H4046" s="230">
        <v>6</v>
      </c>
      <c r="I4046" s="230">
        <v>12</v>
      </c>
      <c r="J4046" s="230" t="s">
        <v>24758</v>
      </c>
      <c r="K4046" s="252" t="s">
        <v>19064</v>
      </c>
      <c r="L4046" s="161" t="s">
        <v>21686</v>
      </c>
      <c r="M4046" s="253"/>
      <c r="N4046" s="160"/>
      <c r="O4046" s="160"/>
      <c r="P4046" s="160"/>
    </row>
    <row r="4047" spans="2:16" ht="15" customHeight="1">
      <c r="B4047" s="249"/>
      <c r="C4047" s="250" t="s">
        <v>24761</v>
      </c>
      <c r="D4047" s="251" t="s">
        <v>24762</v>
      </c>
      <c r="E4047" s="246" t="s">
        <v>133</v>
      </c>
      <c r="F4047" s="160" t="s">
        <v>134</v>
      </c>
      <c r="G4047" s="229" t="s">
        <v>182</v>
      </c>
      <c r="H4047" s="230">
        <v>6</v>
      </c>
      <c r="I4047" s="230">
        <v>12</v>
      </c>
      <c r="J4047" s="230" t="s">
        <v>24758</v>
      </c>
      <c r="K4047" s="252" t="s">
        <v>19064</v>
      </c>
      <c r="L4047" s="161" t="s">
        <v>21686</v>
      </c>
      <c r="M4047" s="253"/>
      <c r="N4047" s="160"/>
      <c r="O4047" s="160"/>
      <c r="P4047" s="160"/>
    </row>
    <row r="4048" spans="2:16" ht="15" customHeight="1">
      <c r="B4048" s="249"/>
      <c r="C4048" s="250" t="s">
        <v>24763</v>
      </c>
      <c r="D4048" s="251" t="s">
        <v>24764</v>
      </c>
      <c r="E4048" s="246" t="s">
        <v>133</v>
      </c>
      <c r="F4048" s="160" t="s">
        <v>134</v>
      </c>
      <c r="G4048" s="229" t="s">
        <v>182</v>
      </c>
      <c r="H4048" s="230">
        <v>6</v>
      </c>
      <c r="I4048" s="230">
        <v>12</v>
      </c>
      <c r="J4048" s="230" t="s">
        <v>24758</v>
      </c>
      <c r="K4048" s="252" t="s">
        <v>19064</v>
      </c>
      <c r="L4048" s="161" t="s">
        <v>21686</v>
      </c>
      <c r="M4048" s="253"/>
      <c r="N4048" s="160"/>
      <c r="O4048" s="160"/>
      <c r="P4048" s="160"/>
    </row>
    <row r="4049" spans="2:16" ht="15" customHeight="1">
      <c r="B4049" s="249"/>
      <c r="C4049" s="250" t="s">
        <v>24765</v>
      </c>
      <c r="D4049" s="251" t="s">
        <v>24766</v>
      </c>
      <c r="E4049" s="246" t="s">
        <v>133</v>
      </c>
      <c r="F4049" s="160" t="s">
        <v>134</v>
      </c>
      <c r="G4049" s="229" t="s">
        <v>182</v>
      </c>
      <c r="H4049" s="230">
        <v>6</v>
      </c>
      <c r="I4049" s="230">
        <v>12</v>
      </c>
      <c r="J4049" s="230" t="s">
        <v>24758</v>
      </c>
      <c r="K4049" s="252" t="s">
        <v>19064</v>
      </c>
      <c r="L4049" s="161" t="s">
        <v>21686</v>
      </c>
      <c r="M4049" s="253"/>
      <c r="N4049" s="160"/>
      <c r="O4049" s="160"/>
      <c r="P4049" s="160"/>
    </row>
    <row r="4050" spans="2:16" ht="15" customHeight="1">
      <c r="B4050" s="249">
        <v>7448</v>
      </c>
      <c r="C4050" s="250" t="s">
        <v>24767</v>
      </c>
      <c r="D4050" s="251" t="s">
        <v>24768</v>
      </c>
      <c r="E4050" s="246" t="s">
        <v>133</v>
      </c>
      <c r="F4050" s="160" t="s">
        <v>134</v>
      </c>
      <c r="G4050" s="229" t="s">
        <v>182</v>
      </c>
      <c r="H4050" s="230">
        <v>3</v>
      </c>
      <c r="I4050" s="230">
        <v>10</v>
      </c>
      <c r="J4050" s="230" t="s">
        <v>21633</v>
      </c>
      <c r="K4050" s="252" t="s">
        <v>19064</v>
      </c>
      <c r="L4050" s="161" t="s">
        <v>24769</v>
      </c>
      <c r="M4050" s="253"/>
      <c r="N4050" s="160"/>
      <c r="O4050" s="160"/>
      <c r="P4050" s="160"/>
    </row>
    <row r="4051" spans="2:16" ht="15" customHeight="1">
      <c r="B4051" s="249"/>
      <c r="C4051" s="250" t="s">
        <v>24770</v>
      </c>
      <c r="D4051" s="251" t="s">
        <v>24771</v>
      </c>
      <c r="E4051" s="246" t="s">
        <v>133</v>
      </c>
      <c r="F4051" s="160" t="s">
        <v>134</v>
      </c>
      <c r="G4051" s="229" t="s">
        <v>182</v>
      </c>
      <c r="H4051" s="230">
        <v>3</v>
      </c>
      <c r="I4051" s="230">
        <v>10</v>
      </c>
      <c r="J4051" s="230"/>
      <c r="K4051" s="252" t="s">
        <v>19064</v>
      </c>
      <c r="L4051" s="161" t="s">
        <v>24769</v>
      </c>
      <c r="M4051" s="253"/>
      <c r="N4051" s="160"/>
      <c r="O4051" s="160"/>
      <c r="P4051" s="160"/>
    </row>
    <row r="4052" spans="2:16" ht="15" customHeight="1">
      <c r="B4052" s="249"/>
      <c r="C4052" s="250" t="s">
        <v>24772</v>
      </c>
      <c r="D4052" s="251" t="s">
        <v>24773</v>
      </c>
      <c r="E4052" s="246" t="s">
        <v>133</v>
      </c>
      <c r="F4052" s="160" t="s">
        <v>134</v>
      </c>
      <c r="G4052" s="229" t="s">
        <v>182</v>
      </c>
      <c r="H4052" s="230">
        <v>3</v>
      </c>
      <c r="I4052" s="230">
        <v>10</v>
      </c>
      <c r="J4052" s="230"/>
      <c r="K4052" s="252" t="s">
        <v>19064</v>
      </c>
      <c r="L4052" s="161" t="s">
        <v>24769</v>
      </c>
      <c r="M4052" s="253"/>
      <c r="N4052" s="160"/>
      <c r="O4052" s="160"/>
      <c r="P4052" s="160"/>
    </row>
    <row r="4053" spans="2:16" ht="15" customHeight="1">
      <c r="B4053" s="249"/>
      <c r="C4053" s="250" t="s">
        <v>24774</v>
      </c>
      <c r="D4053" s="251" t="s">
        <v>24775</v>
      </c>
      <c r="E4053" s="246" t="s">
        <v>133</v>
      </c>
      <c r="F4053" s="160" t="s">
        <v>134</v>
      </c>
      <c r="G4053" s="229" t="s">
        <v>182</v>
      </c>
      <c r="H4053" s="230">
        <v>3</v>
      </c>
      <c r="I4053" s="230">
        <v>10</v>
      </c>
      <c r="J4053" s="230"/>
      <c r="K4053" s="252" t="s">
        <v>19064</v>
      </c>
      <c r="L4053" s="161" t="s">
        <v>24769</v>
      </c>
      <c r="M4053" s="253"/>
      <c r="N4053" s="160"/>
      <c r="O4053" s="160"/>
      <c r="P4053" s="160"/>
    </row>
    <row r="4054" spans="2:16" ht="15" customHeight="1">
      <c r="B4054" s="249"/>
      <c r="C4054" s="250" t="s">
        <v>24776</v>
      </c>
      <c r="D4054" s="251" t="s">
        <v>24777</v>
      </c>
      <c r="E4054" s="246" t="s">
        <v>133</v>
      </c>
      <c r="F4054" s="160" t="s">
        <v>134</v>
      </c>
      <c r="G4054" s="229" t="s">
        <v>182</v>
      </c>
      <c r="H4054" s="230">
        <v>3</v>
      </c>
      <c r="I4054" s="230">
        <v>10</v>
      </c>
      <c r="J4054" s="230"/>
      <c r="K4054" s="252" t="s">
        <v>19064</v>
      </c>
      <c r="L4054" s="161" t="s">
        <v>24769</v>
      </c>
      <c r="M4054" s="253"/>
      <c r="N4054" s="160"/>
      <c r="O4054" s="160"/>
      <c r="P4054" s="160"/>
    </row>
    <row r="4055" spans="2:16" ht="15" customHeight="1">
      <c r="B4055" s="249"/>
      <c r="C4055" s="250" t="s">
        <v>24778</v>
      </c>
      <c r="D4055" s="251" t="s">
        <v>24779</v>
      </c>
      <c r="E4055" s="246" t="s">
        <v>133</v>
      </c>
      <c r="F4055" s="160" t="s">
        <v>134</v>
      </c>
      <c r="G4055" s="229" t="s">
        <v>182</v>
      </c>
      <c r="H4055" s="230">
        <v>3</v>
      </c>
      <c r="I4055" s="230">
        <v>10</v>
      </c>
      <c r="J4055" s="230"/>
      <c r="K4055" s="252" t="s">
        <v>19064</v>
      </c>
      <c r="L4055" s="161" t="s">
        <v>24769</v>
      </c>
      <c r="M4055" s="253"/>
      <c r="N4055" s="160"/>
      <c r="O4055" s="160"/>
      <c r="P4055" s="160"/>
    </row>
    <row r="4056" spans="2:16" ht="15" customHeight="1">
      <c r="B4056" s="249"/>
      <c r="C4056" s="250" t="s">
        <v>24780</v>
      </c>
      <c r="D4056" s="251" t="s">
        <v>24781</v>
      </c>
      <c r="E4056" s="246" t="s">
        <v>133</v>
      </c>
      <c r="F4056" s="160" t="s">
        <v>134</v>
      </c>
      <c r="G4056" s="229" t="s">
        <v>182</v>
      </c>
      <c r="H4056" s="230">
        <v>3</v>
      </c>
      <c r="I4056" s="230">
        <v>10</v>
      </c>
      <c r="J4056" s="230"/>
      <c r="K4056" s="252" t="s">
        <v>19064</v>
      </c>
      <c r="L4056" s="161" t="s">
        <v>24769</v>
      </c>
      <c r="M4056" s="253"/>
      <c r="N4056" s="160"/>
      <c r="O4056" s="160"/>
      <c r="P4056" s="160"/>
    </row>
    <row r="4057" spans="2:16" ht="15" customHeight="1">
      <c r="B4057" s="249">
        <v>7450</v>
      </c>
      <c r="C4057" s="250" t="s">
        <v>24782</v>
      </c>
      <c r="D4057" s="251" t="s">
        <v>24783</v>
      </c>
      <c r="E4057" s="246" t="s">
        <v>133</v>
      </c>
      <c r="F4057" s="160" t="s">
        <v>134</v>
      </c>
      <c r="G4057" s="229" t="s">
        <v>182</v>
      </c>
      <c r="H4057" s="230">
        <v>3</v>
      </c>
      <c r="I4057" s="230">
        <v>10</v>
      </c>
      <c r="J4057" s="230" t="s">
        <v>21633</v>
      </c>
      <c r="K4057" s="252" t="s">
        <v>19064</v>
      </c>
      <c r="L4057" s="161" t="s">
        <v>24769</v>
      </c>
      <c r="M4057" s="253"/>
      <c r="N4057" s="160"/>
      <c r="O4057" s="160"/>
      <c r="P4057" s="160"/>
    </row>
    <row r="4058" spans="2:16" ht="15" customHeight="1">
      <c r="B4058" s="249"/>
      <c r="C4058" s="250" t="s">
        <v>24784</v>
      </c>
      <c r="D4058" s="251" t="s">
        <v>24785</v>
      </c>
      <c r="E4058" s="246" t="s">
        <v>133</v>
      </c>
      <c r="F4058" s="160" t="s">
        <v>134</v>
      </c>
      <c r="G4058" s="229" t="s">
        <v>182</v>
      </c>
      <c r="H4058" s="230">
        <v>1</v>
      </c>
      <c r="I4058" s="230">
        <v>2</v>
      </c>
      <c r="J4058" s="230"/>
      <c r="K4058" s="252" t="s">
        <v>19064</v>
      </c>
      <c r="L4058" s="161" t="s">
        <v>24786</v>
      </c>
      <c r="M4058" s="253"/>
      <c r="N4058" s="160"/>
      <c r="O4058" s="160"/>
      <c r="P4058" s="160"/>
    </row>
    <row r="4059" spans="2:16" ht="15" customHeight="1">
      <c r="B4059" s="249"/>
      <c r="C4059" s="250" t="s">
        <v>24787</v>
      </c>
      <c r="D4059" s="251" t="s">
        <v>24788</v>
      </c>
      <c r="E4059" s="246" t="s">
        <v>133</v>
      </c>
      <c r="F4059" s="160" t="s">
        <v>134</v>
      </c>
      <c r="G4059" s="229" t="s">
        <v>182</v>
      </c>
      <c r="H4059" s="230">
        <v>1</v>
      </c>
      <c r="I4059" s="230">
        <v>2</v>
      </c>
      <c r="J4059" s="230"/>
      <c r="K4059" s="252" t="s">
        <v>19064</v>
      </c>
      <c r="L4059" s="161" t="s">
        <v>24786</v>
      </c>
      <c r="M4059" s="253"/>
      <c r="N4059" s="160"/>
      <c r="O4059" s="160"/>
      <c r="P4059" s="160"/>
    </row>
    <row r="4060" spans="2:16" ht="15" customHeight="1">
      <c r="B4060" s="249"/>
      <c r="C4060" s="250" t="s">
        <v>24789</v>
      </c>
      <c r="D4060" s="251" t="s">
        <v>24790</v>
      </c>
      <c r="E4060" s="246" t="s">
        <v>133</v>
      </c>
      <c r="F4060" s="160" t="s">
        <v>134</v>
      </c>
      <c r="G4060" s="229" t="s">
        <v>182</v>
      </c>
      <c r="H4060" s="230">
        <v>1</v>
      </c>
      <c r="I4060" s="230">
        <v>2</v>
      </c>
      <c r="J4060" s="230"/>
      <c r="K4060" s="252" t="s">
        <v>19064</v>
      </c>
      <c r="L4060" s="161" t="s">
        <v>24791</v>
      </c>
      <c r="M4060" s="253"/>
      <c r="N4060" s="160"/>
      <c r="O4060" s="160"/>
      <c r="P4060" s="160"/>
    </row>
    <row r="4061" spans="2:16" ht="15" customHeight="1">
      <c r="B4061" s="249">
        <v>7412</v>
      </c>
      <c r="C4061" s="250" t="s">
        <v>24792</v>
      </c>
      <c r="D4061" s="251" t="s">
        <v>24793</v>
      </c>
      <c r="E4061" s="246" t="s">
        <v>133</v>
      </c>
      <c r="F4061" s="160" t="s">
        <v>134</v>
      </c>
      <c r="G4061" s="229" t="s">
        <v>182</v>
      </c>
      <c r="H4061" s="230">
        <v>2</v>
      </c>
      <c r="I4061" s="230">
        <v>4</v>
      </c>
      <c r="J4061" s="230" t="s">
        <v>19930</v>
      </c>
      <c r="K4061" s="252" t="s">
        <v>19064</v>
      </c>
      <c r="L4061" s="161" t="s">
        <v>20237</v>
      </c>
      <c r="M4061" s="253"/>
      <c r="N4061" s="160"/>
      <c r="O4061" s="160"/>
      <c r="P4061" s="160"/>
    </row>
    <row r="4062" spans="2:16" ht="15" customHeight="1">
      <c r="B4062" s="249">
        <v>7407</v>
      </c>
      <c r="C4062" s="250" t="s">
        <v>24794</v>
      </c>
      <c r="D4062" s="251" t="s">
        <v>24795</v>
      </c>
      <c r="E4062" s="246" t="s">
        <v>133</v>
      </c>
      <c r="F4062" s="160" t="s">
        <v>134</v>
      </c>
      <c r="G4062" s="229" t="s">
        <v>182</v>
      </c>
      <c r="H4062" s="230">
        <v>5</v>
      </c>
      <c r="I4062" s="230">
        <v>10</v>
      </c>
      <c r="J4062" s="230" t="s">
        <v>19338</v>
      </c>
      <c r="K4062" s="252" t="s">
        <v>19064</v>
      </c>
      <c r="L4062" s="161" t="s">
        <v>21177</v>
      </c>
      <c r="M4062" s="253"/>
      <c r="N4062" s="160"/>
      <c r="O4062" s="160"/>
      <c r="P4062" s="160"/>
    </row>
    <row r="4063" spans="2:16" ht="15" customHeight="1">
      <c r="B4063" s="249">
        <v>7503</v>
      </c>
      <c r="C4063" s="250" t="s">
        <v>24796</v>
      </c>
      <c r="D4063" s="251" t="s">
        <v>24797</v>
      </c>
      <c r="E4063" s="246" t="s">
        <v>133</v>
      </c>
      <c r="F4063" s="160" t="s">
        <v>134</v>
      </c>
      <c r="G4063" s="229" t="s">
        <v>182</v>
      </c>
      <c r="H4063" s="230">
        <v>5</v>
      </c>
      <c r="I4063" s="230">
        <v>10</v>
      </c>
      <c r="J4063" s="230" t="s">
        <v>24798</v>
      </c>
      <c r="K4063" s="252" t="s">
        <v>19064</v>
      </c>
      <c r="L4063" s="161" t="s">
        <v>20041</v>
      </c>
      <c r="M4063" s="253"/>
      <c r="N4063" s="160"/>
      <c r="O4063" s="160"/>
      <c r="P4063" s="160"/>
    </row>
    <row r="4064" spans="2:16" ht="15" customHeight="1">
      <c r="B4064" s="249">
        <v>7413</v>
      </c>
      <c r="C4064" s="250" t="s">
        <v>24799</v>
      </c>
      <c r="D4064" s="251" t="s">
        <v>24800</v>
      </c>
      <c r="E4064" s="246" t="s">
        <v>133</v>
      </c>
      <c r="F4064" s="160" t="s">
        <v>134</v>
      </c>
      <c r="G4064" s="229" t="s">
        <v>182</v>
      </c>
      <c r="H4064" s="230">
        <v>5</v>
      </c>
      <c r="I4064" s="230">
        <v>10</v>
      </c>
      <c r="J4064" s="230" t="s">
        <v>24332</v>
      </c>
      <c r="K4064" s="252" t="s">
        <v>19064</v>
      </c>
      <c r="L4064" s="161" t="s">
        <v>20041</v>
      </c>
      <c r="M4064" s="253"/>
      <c r="N4064" s="160"/>
      <c r="O4064" s="160"/>
      <c r="P4064" s="160"/>
    </row>
    <row r="4065" spans="2:16" ht="15" customHeight="1">
      <c r="B4065" s="249"/>
      <c r="C4065" s="250" t="s">
        <v>24801</v>
      </c>
      <c r="D4065" s="251" t="s">
        <v>24802</v>
      </c>
      <c r="E4065" s="246" t="s">
        <v>133</v>
      </c>
      <c r="F4065" s="160" t="s">
        <v>134</v>
      </c>
      <c r="G4065" s="229" t="s">
        <v>182</v>
      </c>
      <c r="H4065" s="230">
        <v>5</v>
      </c>
      <c r="I4065" s="230">
        <v>10</v>
      </c>
      <c r="J4065" s="230"/>
      <c r="K4065" s="252" t="s">
        <v>19064</v>
      </c>
      <c r="L4065" s="161" t="s">
        <v>19529</v>
      </c>
      <c r="M4065" s="253"/>
      <c r="N4065" s="160"/>
      <c r="O4065" s="160"/>
      <c r="P4065" s="160"/>
    </row>
    <row r="4066" spans="2:16" ht="15" customHeight="1">
      <c r="B4066" s="249"/>
      <c r="C4066" s="250" t="s">
        <v>24803</v>
      </c>
      <c r="D4066" s="251" t="s">
        <v>24804</v>
      </c>
      <c r="E4066" s="246" t="s">
        <v>133</v>
      </c>
      <c r="F4066" s="160" t="s">
        <v>134</v>
      </c>
      <c r="G4066" s="229" t="s">
        <v>182</v>
      </c>
      <c r="H4066" s="230">
        <v>5</v>
      </c>
      <c r="I4066" s="230">
        <v>10</v>
      </c>
      <c r="J4066" s="230"/>
      <c r="K4066" s="252" t="s">
        <v>19064</v>
      </c>
      <c r="L4066" s="161" t="s">
        <v>24805</v>
      </c>
      <c r="M4066" s="253"/>
      <c r="N4066" s="160"/>
      <c r="O4066" s="160"/>
      <c r="P4066" s="160"/>
    </row>
    <row r="4067" spans="2:16" ht="15" customHeight="1">
      <c r="B4067" s="249">
        <v>7502</v>
      </c>
      <c r="C4067" s="271" t="s">
        <v>24806</v>
      </c>
      <c r="D4067" s="160" t="s">
        <v>24807</v>
      </c>
      <c r="E4067" s="246" t="s">
        <v>133</v>
      </c>
      <c r="F4067" s="160" t="s">
        <v>134</v>
      </c>
      <c r="G4067" s="229" t="s">
        <v>182</v>
      </c>
      <c r="H4067" s="230">
        <v>5</v>
      </c>
      <c r="I4067" s="230">
        <v>10</v>
      </c>
      <c r="J4067" s="230" t="s">
        <v>20209</v>
      </c>
      <c r="K4067" s="252" t="s">
        <v>19064</v>
      </c>
      <c r="L4067" s="161" t="s">
        <v>24247</v>
      </c>
      <c r="M4067" s="253"/>
      <c r="N4067" s="160"/>
      <c r="O4067" s="160"/>
      <c r="P4067" s="160"/>
    </row>
    <row r="4068" spans="2:16" ht="15" customHeight="1">
      <c r="B4068" s="249">
        <v>7504</v>
      </c>
      <c r="C4068" s="271" t="s">
        <v>24808</v>
      </c>
      <c r="D4068" s="160" t="s">
        <v>24809</v>
      </c>
      <c r="E4068" s="246" t="s">
        <v>133</v>
      </c>
      <c r="F4068" s="160" t="s">
        <v>134</v>
      </c>
      <c r="G4068" s="229" t="s">
        <v>182</v>
      </c>
      <c r="H4068" s="230">
        <v>5</v>
      </c>
      <c r="I4068" s="230">
        <v>10</v>
      </c>
      <c r="J4068" s="230" t="s">
        <v>24798</v>
      </c>
      <c r="K4068" s="252" t="s">
        <v>19064</v>
      </c>
      <c r="L4068" s="161" t="s">
        <v>24247</v>
      </c>
      <c r="M4068" s="253"/>
      <c r="N4068" s="160"/>
      <c r="O4068" s="160"/>
      <c r="P4068" s="160"/>
    </row>
    <row r="4069" spans="2:16" ht="15" customHeight="1">
      <c r="B4069" s="249">
        <v>7476</v>
      </c>
      <c r="C4069" s="250" t="s">
        <v>24810</v>
      </c>
      <c r="D4069" s="251" t="s">
        <v>24811</v>
      </c>
      <c r="E4069" s="246" t="s">
        <v>133</v>
      </c>
      <c r="F4069" s="160" t="s">
        <v>134</v>
      </c>
      <c r="G4069" s="229" t="s">
        <v>182</v>
      </c>
      <c r="H4069" s="230">
        <v>10</v>
      </c>
      <c r="I4069" s="230">
        <v>30</v>
      </c>
      <c r="J4069" s="230" t="s">
        <v>24332</v>
      </c>
      <c r="K4069" s="252" t="s">
        <v>19064</v>
      </c>
      <c r="L4069" s="161" t="s">
        <v>24247</v>
      </c>
      <c r="M4069" s="253"/>
      <c r="N4069" s="160"/>
      <c r="O4069" s="160"/>
      <c r="P4069" s="160"/>
    </row>
    <row r="4070" spans="2:16" ht="15" customHeight="1">
      <c r="B4070" s="249"/>
      <c r="C4070" s="250" t="s">
        <v>24812</v>
      </c>
      <c r="D4070" s="251" t="s">
        <v>24813</v>
      </c>
      <c r="E4070" s="246" t="s">
        <v>133</v>
      </c>
      <c r="F4070" s="160" t="s">
        <v>134</v>
      </c>
      <c r="G4070" s="229" t="s">
        <v>182</v>
      </c>
      <c r="H4070" s="230">
        <v>4</v>
      </c>
      <c r="I4070" s="230">
        <v>12</v>
      </c>
      <c r="J4070" s="230"/>
      <c r="K4070" s="252" t="s">
        <v>19064</v>
      </c>
      <c r="L4070" s="161" t="s">
        <v>20569</v>
      </c>
      <c r="M4070" s="253"/>
      <c r="N4070" s="160"/>
      <c r="O4070" s="160"/>
      <c r="P4070" s="160"/>
    </row>
    <row r="4071" spans="2:16" ht="15" customHeight="1">
      <c r="B4071" s="249">
        <v>7481</v>
      </c>
      <c r="C4071" s="250" t="s">
        <v>24814</v>
      </c>
      <c r="D4071" s="251" t="s">
        <v>24815</v>
      </c>
      <c r="E4071" s="246" t="s">
        <v>133</v>
      </c>
      <c r="F4071" s="160" t="s">
        <v>134</v>
      </c>
      <c r="G4071" s="229" t="s">
        <v>182</v>
      </c>
      <c r="H4071" s="230">
        <v>4</v>
      </c>
      <c r="I4071" s="230">
        <v>12</v>
      </c>
      <c r="J4071" s="230" t="s">
        <v>21908</v>
      </c>
      <c r="K4071" s="252" t="s">
        <v>19064</v>
      </c>
      <c r="L4071" s="161" t="s">
        <v>24816</v>
      </c>
      <c r="M4071" s="253"/>
      <c r="N4071" s="160"/>
      <c r="O4071" s="160"/>
      <c r="P4071" s="160"/>
    </row>
    <row r="4072" spans="2:16" ht="15" customHeight="1">
      <c r="B4072" s="249">
        <v>7480</v>
      </c>
      <c r="C4072" s="250" t="s">
        <v>24817</v>
      </c>
      <c r="D4072" s="229" t="s">
        <v>24818</v>
      </c>
      <c r="E4072" s="246" t="s">
        <v>133</v>
      </c>
      <c r="F4072" s="160" t="s">
        <v>134</v>
      </c>
      <c r="G4072" s="229" t="s">
        <v>182</v>
      </c>
      <c r="H4072" s="230">
        <v>4</v>
      </c>
      <c r="I4072" s="230">
        <v>12</v>
      </c>
      <c r="J4072" s="230" t="s">
        <v>21908</v>
      </c>
      <c r="K4072" s="252" t="s">
        <v>19064</v>
      </c>
      <c r="L4072" s="161" t="s">
        <v>24816</v>
      </c>
      <c r="M4072" s="253"/>
      <c r="N4072" s="160"/>
      <c r="O4072" s="160"/>
      <c r="P4072" s="160"/>
    </row>
    <row r="4073" spans="2:16" ht="15" customHeight="1">
      <c r="B4073" s="249"/>
      <c r="C4073" s="250" t="s">
        <v>24819</v>
      </c>
      <c r="D4073" s="251" t="s">
        <v>24820</v>
      </c>
      <c r="E4073" s="246" t="s">
        <v>133</v>
      </c>
      <c r="F4073" s="160" t="s">
        <v>134</v>
      </c>
      <c r="G4073" s="229" t="s">
        <v>182</v>
      </c>
      <c r="H4073" s="230">
        <v>4</v>
      </c>
      <c r="I4073" s="230">
        <v>12</v>
      </c>
      <c r="J4073" s="230"/>
      <c r="K4073" s="252" t="s">
        <v>19064</v>
      </c>
      <c r="L4073" s="161"/>
      <c r="M4073" s="253"/>
      <c r="N4073" s="160"/>
      <c r="O4073" s="160"/>
      <c r="P4073" s="160"/>
    </row>
    <row r="4074" spans="2:16" ht="15" customHeight="1">
      <c r="B4074" s="249"/>
      <c r="C4074" s="250" t="s">
        <v>24821</v>
      </c>
      <c r="D4074" s="251" t="s">
        <v>24822</v>
      </c>
      <c r="E4074" s="246" t="s">
        <v>133</v>
      </c>
      <c r="F4074" s="160" t="s">
        <v>134</v>
      </c>
      <c r="G4074" s="229" t="s">
        <v>182</v>
      </c>
      <c r="H4074" s="230">
        <v>24</v>
      </c>
      <c r="I4074" s="230">
        <v>66</v>
      </c>
      <c r="J4074" s="230"/>
      <c r="K4074" s="252" t="s">
        <v>19064</v>
      </c>
      <c r="L4074" s="161" t="s">
        <v>19252</v>
      </c>
      <c r="M4074" s="253" t="s">
        <v>24823</v>
      </c>
      <c r="N4074" s="160"/>
      <c r="O4074" s="160"/>
      <c r="P4074" s="160"/>
    </row>
    <row r="4075" spans="2:16" ht="15" customHeight="1">
      <c r="B4075" s="249">
        <v>7478</v>
      </c>
      <c r="C4075" s="250" t="s">
        <v>24824</v>
      </c>
      <c r="D4075" s="251" t="s">
        <v>24825</v>
      </c>
      <c r="E4075" s="246" t="s">
        <v>133</v>
      </c>
      <c r="F4075" s="160" t="s">
        <v>134</v>
      </c>
      <c r="G4075" s="229" t="s">
        <v>182</v>
      </c>
      <c r="H4075" s="230">
        <v>5</v>
      </c>
      <c r="I4075" s="230">
        <v>25</v>
      </c>
      <c r="J4075" s="230" t="s">
        <v>19210</v>
      </c>
      <c r="K4075" s="252" t="s">
        <v>19064</v>
      </c>
      <c r="L4075" s="161"/>
      <c r="M4075" s="253"/>
      <c r="N4075" s="160"/>
      <c r="O4075" s="160"/>
      <c r="P4075" s="160"/>
    </row>
    <row r="4076" spans="2:16" ht="15" customHeight="1">
      <c r="B4076" s="249"/>
      <c r="C4076" s="250" t="s">
        <v>24826</v>
      </c>
      <c r="D4076" s="251" t="s">
        <v>24827</v>
      </c>
      <c r="E4076" s="246" t="s">
        <v>133</v>
      </c>
      <c r="F4076" s="160" t="s">
        <v>134</v>
      </c>
      <c r="G4076" s="229" t="s">
        <v>182</v>
      </c>
      <c r="H4076" s="230">
        <v>2</v>
      </c>
      <c r="I4076" s="230">
        <v>4</v>
      </c>
      <c r="J4076" s="230"/>
      <c r="K4076" s="252" t="s">
        <v>19064</v>
      </c>
      <c r="L4076" s="161" t="s">
        <v>24828</v>
      </c>
      <c r="M4076" s="253"/>
      <c r="N4076" s="160"/>
      <c r="O4076" s="160"/>
      <c r="P4076" s="160"/>
    </row>
    <row r="4077" spans="2:16" ht="15" customHeight="1">
      <c r="B4077" s="249"/>
      <c r="C4077" s="250" t="s">
        <v>24829</v>
      </c>
      <c r="D4077" s="251" t="s">
        <v>24830</v>
      </c>
      <c r="E4077" s="246" t="s">
        <v>133</v>
      </c>
      <c r="F4077" s="160" t="s">
        <v>134</v>
      </c>
      <c r="G4077" s="229" t="s">
        <v>182</v>
      </c>
      <c r="H4077" s="230">
        <v>2</v>
      </c>
      <c r="I4077" s="230">
        <v>4</v>
      </c>
      <c r="J4077" s="230"/>
      <c r="K4077" s="252" t="s">
        <v>19064</v>
      </c>
      <c r="L4077" s="161" t="s">
        <v>24828</v>
      </c>
      <c r="M4077" s="253"/>
      <c r="N4077" s="160"/>
      <c r="O4077" s="160"/>
      <c r="P4077" s="160"/>
    </row>
    <row r="4078" spans="2:16" ht="15" customHeight="1">
      <c r="B4078" s="249"/>
      <c r="C4078" s="250" t="s">
        <v>24831</v>
      </c>
      <c r="D4078" s="251" t="s">
        <v>24832</v>
      </c>
      <c r="E4078" s="246" t="s">
        <v>133</v>
      </c>
      <c r="F4078" s="160" t="s">
        <v>134</v>
      </c>
      <c r="G4078" s="229" t="s">
        <v>182</v>
      </c>
      <c r="H4078" s="230">
        <v>2</v>
      </c>
      <c r="I4078" s="230">
        <v>4</v>
      </c>
      <c r="J4078" s="230"/>
      <c r="K4078" s="252" t="s">
        <v>19064</v>
      </c>
      <c r="L4078" s="161" t="s">
        <v>24828</v>
      </c>
      <c r="M4078" s="253"/>
      <c r="N4078" s="160"/>
      <c r="O4078" s="160"/>
      <c r="P4078" s="160"/>
    </row>
    <row r="4079" spans="2:16" ht="15" customHeight="1">
      <c r="B4079" s="249"/>
      <c r="C4079" s="250" t="s">
        <v>24833</v>
      </c>
      <c r="D4079" s="251" t="s">
        <v>24834</v>
      </c>
      <c r="E4079" s="246" t="s">
        <v>133</v>
      </c>
      <c r="F4079" s="160" t="s">
        <v>134</v>
      </c>
      <c r="G4079" s="229" t="s">
        <v>182</v>
      </c>
      <c r="H4079" s="230">
        <v>2</v>
      </c>
      <c r="I4079" s="230">
        <v>4</v>
      </c>
      <c r="J4079" s="230"/>
      <c r="K4079" s="252" t="s">
        <v>19064</v>
      </c>
      <c r="L4079" s="161" t="s">
        <v>24828</v>
      </c>
      <c r="M4079" s="253"/>
      <c r="N4079" s="160"/>
      <c r="O4079" s="160"/>
      <c r="P4079" s="160"/>
    </row>
    <row r="4080" spans="2:16" ht="15" customHeight="1">
      <c r="B4080" s="249"/>
      <c r="C4080" s="250" t="s">
        <v>24835</v>
      </c>
      <c r="D4080" s="251" t="s">
        <v>24836</v>
      </c>
      <c r="E4080" s="246" t="s">
        <v>133</v>
      </c>
      <c r="F4080" s="160" t="s">
        <v>134</v>
      </c>
      <c r="G4080" s="229" t="s">
        <v>182</v>
      </c>
      <c r="H4080" s="230">
        <v>2</v>
      </c>
      <c r="I4080" s="230">
        <v>4</v>
      </c>
      <c r="J4080" s="230"/>
      <c r="K4080" s="252" t="s">
        <v>19064</v>
      </c>
      <c r="L4080" s="161" t="s">
        <v>24828</v>
      </c>
      <c r="M4080" s="253"/>
      <c r="N4080" s="160"/>
      <c r="O4080" s="160"/>
      <c r="P4080" s="160"/>
    </row>
    <row r="4081" spans="2:16" ht="15" customHeight="1">
      <c r="B4081" s="249"/>
      <c r="C4081" s="250" t="s">
        <v>24837</v>
      </c>
      <c r="D4081" s="251" t="s">
        <v>24838</v>
      </c>
      <c r="E4081" s="246" t="s">
        <v>133</v>
      </c>
      <c r="F4081" s="160" t="s">
        <v>134</v>
      </c>
      <c r="G4081" s="229" t="s">
        <v>182</v>
      </c>
      <c r="H4081" s="230">
        <v>2</v>
      </c>
      <c r="I4081" s="230">
        <v>4</v>
      </c>
      <c r="J4081" s="230"/>
      <c r="K4081" s="252" t="s">
        <v>19064</v>
      </c>
      <c r="L4081" s="161" t="s">
        <v>24828</v>
      </c>
      <c r="M4081" s="253"/>
      <c r="N4081" s="160"/>
      <c r="O4081" s="160"/>
      <c r="P4081" s="160"/>
    </row>
    <row r="4082" spans="2:16" ht="15" customHeight="1">
      <c r="B4082" s="249"/>
      <c r="C4082" s="250" t="s">
        <v>24839</v>
      </c>
      <c r="D4082" s="251" t="s">
        <v>24840</v>
      </c>
      <c r="E4082" s="246" t="s">
        <v>133</v>
      </c>
      <c r="F4082" s="160" t="s">
        <v>134</v>
      </c>
      <c r="G4082" s="229" t="s">
        <v>182</v>
      </c>
      <c r="H4082" s="230">
        <v>2</v>
      </c>
      <c r="I4082" s="230">
        <v>4</v>
      </c>
      <c r="J4082" s="230"/>
      <c r="K4082" s="252" t="s">
        <v>19064</v>
      </c>
      <c r="L4082" s="161" t="s">
        <v>24828</v>
      </c>
      <c r="M4082" s="253"/>
      <c r="N4082" s="160"/>
      <c r="O4082" s="160"/>
      <c r="P4082" s="160"/>
    </row>
    <row r="4083" spans="2:16" ht="15" customHeight="1">
      <c r="B4083" s="249"/>
      <c r="C4083" s="250" t="s">
        <v>24841</v>
      </c>
      <c r="D4083" s="251" t="s">
        <v>24842</v>
      </c>
      <c r="E4083" s="246" t="s">
        <v>133</v>
      </c>
      <c r="F4083" s="160" t="s">
        <v>134</v>
      </c>
      <c r="G4083" s="229" t="s">
        <v>182</v>
      </c>
      <c r="H4083" s="230">
        <v>2</v>
      </c>
      <c r="I4083" s="230">
        <v>4</v>
      </c>
      <c r="J4083" s="230"/>
      <c r="K4083" s="252" t="s">
        <v>19064</v>
      </c>
      <c r="L4083" s="161" t="s">
        <v>24828</v>
      </c>
      <c r="M4083" s="253"/>
      <c r="N4083" s="160"/>
      <c r="O4083" s="160"/>
      <c r="P4083" s="160"/>
    </row>
    <row r="4084" spans="2:16" ht="15" customHeight="1">
      <c r="B4084" s="249"/>
      <c r="C4084" s="250" t="s">
        <v>24843</v>
      </c>
      <c r="D4084" s="251" t="s">
        <v>24844</v>
      </c>
      <c r="E4084" s="246" t="s">
        <v>133</v>
      </c>
      <c r="F4084" s="160" t="s">
        <v>134</v>
      </c>
      <c r="G4084" s="229" t="s">
        <v>182</v>
      </c>
      <c r="H4084" s="230">
        <v>2</v>
      </c>
      <c r="I4084" s="230">
        <v>4</v>
      </c>
      <c r="J4084" s="230"/>
      <c r="K4084" s="252" t="s">
        <v>19064</v>
      </c>
      <c r="L4084" s="161" t="s">
        <v>24828</v>
      </c>
      <c r="M4084" s="253"/>
      <c r="N4084" s="160"/>
      <c r="O4084" s="160"/>
      <c r="P4084" s="160"/>
    </row>
    <row r="4085" spans="2:16" ht="15" customHeight="1">
      <c r="B4085" s="249"/>
      <c r="C4085" s="250" t="s">
        <v>24845</v>
      </c>
      <c r="D4085" s="251" t="s">
        <v>24846</v>
      </c>
      <c r="E4085" s="246" t="s">
        <v>133</v>
      </c>
      <c r="F4085" s="160" t="s">
        <v>134</v>
      </c>
      <c r="G4085" s="229" t="s">
        <v>182</v>
      </c>
      <c r="H4085" s="230">
        <v>2</v>
      </c>
      <c r="I4085" s="230">
        <v>4</v>
      </c>
      <c r="J4085" s="230"/>
      <c r="K4085" s="252" t="s">
        <v>19064</v>
      </c>
      <c r="L4085" s="161" t="s">
        <v>24828</v>
      </c>
      <c r="M4085" s="253"/>
      <c r="N4085" s="160"/>
      <c r="O4085" s="160"/>
      <c r="P4085" s="160"/>
    </row>
    <row r="4086" spans="2:16" ht="15" customHeight="1">
      <c r="B4086" s="249"/>
      <c r="C4086" s="250" t="s">
        <v>24847</v>
      </c>
      <c r="D4086" s="251" t="s">
        <v>24848</v>
      </c>
      <c r="E4086" s="246" t="s">
        <v>133</v>
      </c>
      <c r="F4086" s="160" t="s">
        <v>134</v>
      </c>
      <c r="G4086" s="229" t="s">
        <v>182</v>
      </c>
      <c r="H4086" s="230">
        <v>4</v>
      </c>
      <c r="I4086" s="230">
        <v>8</v>
      </c>
      <c r="J4086" s="230"/>
      <c r="K4086" s="252" t="s">
        <v>19064</v>
      </c>
      <c r="L4086" s="161" t="s">
        <v>24828</v>
      </c>
      <c r="M4086" s="253"/>
      <c r="N4086" s="160"/>
      <c r="O4086" s="160"/>
      <c r="P4086" s="160"/>
    </row>
    <row r="4087" spans="2:16" ht="15" customHeight="1">
      <c r="B4087" s="249"/>
      <c r="C4087" s="250" t="s">
        <v>24849</v>
      </c>
      <c r="D4087" s="251" t="s">
        <v>24850</v>
      </c>
      <c r="E4087" s="246" t="s">
        <v>133</v>
      </c>
      <c r="F4087" s="160" t="s">
        <v>134</v>
      </c>
      <c r="G4087" s="229" t="s">
        <v>182</v>
      </c>
      <c r="H4087" s="230">
        <v>4</v>
      </c>
      <c r="I4087" s="230">
        <v>8</v>
      </c>
      <c r="J4087" s="230"/>
      <c r="K4087" s="252" t="s">
        <v>19064</v>
      </c>
      <c r="L4087" s="161" t="s">
        <v>24828</v>
      </c>
      <c r="M4087" s="253"/>
      <c r="N4087" s="160"/>
      <c r="O4087" s="160"/>
      <c r="P4087" s="160"/>
    </row>
    <row r="4088" spans="2:16" ht="15" customHeight="1">
      <c r="B4088" s="249"/>
      <c r="C4088" s="250" t="s">
        <v>24851</v>
      </c>
      <c r="D4088" s="251" t="s">
        <v>24852</v>
      </c>
      <c r="E4088" s="246" t="s">
        <v>133</v>
      </c>
      <c r="F4088" s="160" t="s">
        <v>134</v>
      </c>
      <c r="G4088" s="229" t="s">
        <v>182</v>
      </c>
      <c r="H4088" s="230">
        <v>2</v>
      </c>
      <c r="I4088" s="230">
        <v>4</v>
      </c>
      <c r="J4088" s="230"/>
      <c r="K4088" s="252" t="s">
        <v>19064</v>
      </c>
      <c r="L4088" s="161" t="s">
        <v>24828</v>
      </c>
      <c r="M4088" s="253"/>
      <c r="N4088" s="160"/>
      <c r="O4088" s="160"/>
      <c r="P4088" s="160"/>
    </row>
    <row r="4089" spans="2:16" ht="15" customHeight="1">
      <c r="B4089" s="249"/>
      <c r="C4089" s="250" t="s">
        <v>24853</v>
      </c>
      <c r="D4089" s="251" t="s">
        <v>24854</v>
      </c>
      <c r="E4089" s="246" t="s">
        <v>133</v>
      </c>
      <c r="F4089" s="160" t="s">
        <v>134</v>
      </c>
      <c r="G4089" s="229" t="s">
        <v>182</v>
      </c>
      <c r="H4089" s="230">
        <v>2</v>
      </c>
      <c r="I4089" s="230">
        <v>4</v>
      </c>
      <c r="J4089" s="230"/>
      <c r="K4089" s="252" t="s">
        <v>19064</v>
      </c>
      <c r="L4089" s="161" t="s">
        <v>24828</v>
      </c>
      <c r="M4089" s="253"/>
      <c r="N4089" s="160"/>
      <c r="O4089" s="160"/>
      <c r="P4089" s="160"/>
    </row>
    <row r="4090" spans="2:16" ht="15" customHeight="1">
      <c r="B4090" s="249"/>
      <c r="C4090" s="250" t="s">
        <v>24855</v>
      </c>
      <c r="D4090" s="251" t="s">
        <v>24856</v>
      </c>
      <c r="E4090" s="246" t="s">
        <v>133</v>
      </c>
      <c r="F4090" s="160" t="s">
        <v>134</v>
      </c>
      <c r="G4090" s="229" t="s">
        <v>182</v>
      </c>
      <c r="H4090" s="230">
        <v>2</v>
      </c>
      <c r="I4090" s="230">
        <v>4</v>
      </c>
      <c r="J4090" s="230"/>
      <c r="K4090" s="252" t="s">
        <v>19064</v>
      </c>
      <c r="L4090" s="161" t="s">
        <v>24828</v>
      </c>
      <c r="M4090" s="253"/>
      <c r="N4090" s="160"/>
      <c r="O4090" s="160"/>
      <c r="P4090" s="160"/>
    </row>
    <row r="4091" spans="2:16" ht="15" customHeight="1">
      <c r="B4091" s="249"/>
      <c r="C4091" s="250" t="s">
        <v>24857</v>
      </c>
      <c r="D4091" s="251" t="s">
        <v>24858</v>
      </c>
      <c r="E4091" s="246" t="s">
        <v>133</v>
      </c>
      <c r="F4091" s="160" t="s">
        <v>134</v>
      </c>
      <c r="G4091" s="229" t="s">
        <v>182</v>
      </c>
      <c r="H4091" s="230">
        <v>4</v>
      </c>
      <c r="I4091" s="230">
        <v>8</v>
      </c>
      <c r="J4091" s="230"/>
      <c r="K4091" s="252" t="s">
        <v>19064</v>
      </c>
      <c r="L4091" s="161" t="s">
        <v>24828</v>
      </c>
      <c r="M4091" s="253"/>
      <c r="N4091" s="160"/>
      <c r="O4091" s="160"/>
      <c r="P4091" s="160"/>
    </row>
    <row r="4092" spans="2:16" ht="15" customHeight="1">
      <c r="B4092" s="249"/>
      <c r="C4092" s="250" t="s">
        <v>24859</v>
      </c>
      <c r="D4092" s="251" t="s">
        <v>24860</v>
      </c>
      <c r="E4092" s="246" t="s">
        <v>133</v>
      </c>
      <c r="F4092" s="160" t="s">
        <v>134</v>
      </c>
      <c r="G4092" s="229" t="s">
        <v>182</v>
      </c>
      <c r="H4092" s="230">
        <v>2</v>
      </c>
      <c r="I4092" s="230">
        <v>4</v>
      </c>
      <c r="J4092" s="230"/>
      <c r="K4092" s="252" t="s">
        <v>19064</v>
      </c>
      <c r="L4092" s="161" t="s">
        <v>24828</v>
      </c>
      <c r="M4092" s="253"/>
      <c r="N4092" s="160"/>
      <c r="O4092" s="160"/>
      <c r="P4092" s="160"/>
    </row>
    <row r="4093" spans="2:16" ht="15" customHeight="1">
      <c r="B4093" s="249"/>
      <c r="C4093" s="250" t="s">
        <v>24861</v>
      </c>
      <c r="D4093" s="251" t="s">
        <v>24862</v>
      </c>
      <c r="E4093" s="246" t="s">
        <v>133</v>
      </c>
      <c r="F4093" s="160" t="s">
        <v>134</v>
      </c>
      <c r="G4093" s="229" t="s">
        <v>182</v>
      </c>
      <c r="H4093" s="230">
        <v>2</v>
      </c>
      <c r="I4093" s="230">
        <v>4</v>
      </c>
      <c r="J4093" s="230"/>
      <c r="K4093" s="252" t="s">
        <v>19064</v>
      </c>
      <c r="L4093" s="161" t="s">
        <v>24828</v>
      </c>
      <c r="M4093" s="253"/>
      <c r="N4093" s="160"/>
      <c r="O4093" s="160"/>
      <c r="P4093" s="160"/>
    </row>
    <row r="4094" spans="2:16" ht="15" customHeight="1">
      <c r="B4094" s="249"/>
      <c r="C4094" s="250" t="s">
        <v>24863</v>
      </c>
      <c r="D4094" s="251" t="s">
        <v>24864</v>
      </c>
      <c r="E4094" s="246" t="s">
        <v>133</v>
      </c>
      <c r="F4094" s="160" t="s">
        <v>134</v>
      </c>
      <c r="G4094" s="229" t="s">
        <v>182</v>
      </c>
      <c r="H4094" s="230">
        <v>2</v>
      </c>
      <c r="I4094" s="230">
        <v>4</v>
      </c>
      <c r="J4094" s="230"/>
      <c r="K4094" s="252" t="s">
        <v>19064</v>
      </c>
      <c r="L4094" s="161" t="s">
        <v>24828</v>
      </c>
      <c r="M4094" s="253"/>
      <c r="N4094" s="160"/>
      <c r="O4094" s="160"/>
      <c r="P4094" s="160"/>
    </row>
    <row r="4095" spans="2:16" ht="15" customHeight="1">
      <c r="B4095" s="249"/>
      <c r="C4095" s="250" t="s">
        <v>24865</v>
      </c>
      <c r="D4095" s="251" t="s">
        <v>24866</v>
      </c>
      <c r="E4095" s="246" t="s">
        <v>133</v>
      </c>
      <c r="F4095" s="160" t="s">
        <v>134</v>
      </c>
      <c r="G4095" s="229" t="s">
        <v>182</v>
      </c>
      <c r="H4095" s="230">
        <v>2</v>
      </c>
      <c r="I4095" s="230">
        <v>4</v>
      </c>
      <c r="J4095" s="230"/>
      <c r="K4095" s="252" t="s">
        <v>19064</v>
      </c>
      <c r="L4095" s="161" t="s">
        <v>24828</v>
      </c>
      <c r="M4095" s="253"/>
      <c r="N4095" s="160"/>
      <c r="O4095" s="160"/>
      <c r="P4095" s="160"/>
    </row>
    <row r="4096" spans="2:16" ht="15" customHeight="1">
      <c r="B4096" s="249"/>
      <c r="C4096" s="250" t="s">
        <v>24867</v>
      </c>
      <c r="D4096" s="251" t="s">
        <v>24868</v>
      </c>
      <c r="E4096" s="246" t="s">
        <v>133</v>
      </c>
      <c r="F4096" s="160" t="s">
        <v>134</v>
      </c>
      <c r="G4096" s="229" t="s">
        <v>182</v>
      </c>
      <c r="H4096" s="230">
        <v>2</v>
      </c>
      <c r="I4096" s="230">
        <v>4</v>
      </c>
      <c r="J4096" s="230"/>
      <c r="K4096" s="252" t="s">
        <v>19064</v>
      </c>
      <c r="L4096" s="161" t="s">
        <v>24828</v>
      </c>
      <c r="M4096" s="253"/>
      <c r="N4096" s="160"/>
      <c r="O4096" s="160"/>
      <c r="P4096" s="160"/>
    </row>
    <row r="4097" spans="2:16" ht="15" customHeight="1">
      <c r="B4097" s="249"/>
      <c r="C4097" s="250" t="s">
        <v>24869</v>
      </c>
      <c r="D4097" s="251" t="s">
        <v>24870</v>
      </c>
      <c r="E4097" s="246" t="s">
        <v>133</v>
      </c>
      <c r="F4097" s="160" t="s">
        <v>134</v>
      </c>
      <c r="G4097" s="229" t="s">
        <v>182</v>
      </c>
      <c r="H4097" s="230">
        <v>14</v>
      </c>
      <c r="I4097" s="230">
        <v>21</v>
      </c>
      <c r="J4097" s="230"/>
      <c r="K4097" s="252" t="s">
        <v>19064</v>
      </c>
      <c r="L4097" s="161" t="s">
        <v>24828</v>
      </c>
      <c r="M4097" s="253"/>
      <c r="N4097" s="160"/>
      <c r="O4097" s="160"/>
      <c r="P4097" s="160"/>
    </row>
    <row r="4098" spans="2:16" ht="15" customHeight="1">
      <c r="B4098" s="249"/>
      <c r="C4098" s="250" t="s">
        <v>24871</v>
      </c>
      <c r="D4098" s="251" t="s">
        <v>24872</v>
      </c>
      <c r="E4098" s="246" t="s">
        <v>133</v>
      </c>
      <c r="F4098" s="160" t="s">
        <v>134</v>
      </c>
      <c r="G4098" s="229" t="s">
        <v>182</v>
      </c>
      <c r="H4098" s="230">
        <v>14</v>
      </c>
      <c r="I4098" s="230">
        <v>21</v>
      </c>
      <c r="J4098" s="230"/>
      <c r="K4098" s="252" t="s">
        <v>19064</v>
      </c>
      <c r="L4098" s="161" t="s">
        <v>24828</v>
      </c>
      <c r="M4098" s="253"/>
      <c r="N4098" s="160"/>
      <c r="O4098" s="160"/>
      <c r="P4098" s="160"/>
    </row>
    <row r="4099" spans="2:16" ht="15" customHeight="1">
      <c r="B4099" s="249"/>
      <c r="C4099" s="250" t="s">
        <v>24873</v>
      </c>
      <c r="D4099" s="251" t="s">
        <v>24874</v>
      </c>
      <c r="E4099" s="246" t="s">
        <v>133</v>
      </c>
      <c r="F4099" s="160" t="s">
        <v>134</v>
      </c>
      <c r="G4099" s="229" t="s">
        <v>182</v>
      </c>
      <c r="H4099" s="230">
        <v>2</v>
      </c>
      <c r="I4099" s="230">
        <v>4</v>
      </c>
      <c r="J4099" s="230"/>
      <c r="K4099" s="252" t="s">
        <v>19064</v>
      </c>
      <c r="L4099" s="161" t="s">
        <v>24828</v>
      </c>
      <c r="M4099" s="253"/>
      <c r="N4099" s="160"/>
      <c r="O4099" s="160"/>
      <c r="P4099" s="160"/>
    </row>
    <row r="4100" spans="2:16" ht="15" customHeight="1">
      <c r="B4100" s="249"/>
      <c r="C4100" s="250" t="s">
        <v>24875</v>
      </c>
      <c r="D4100" s="251" t="s">
        <v>24876</v>
      </c>
      <c r="E4100" s="246" t="s">
        <v>133</v>
      </c>
      <c r="F4100" s="160" t="s">
        <v>134</v>
      </c>
      <c r="G4100" s="229" t="s">
        <v>182</v>
      </c>
      <c r="H4100" s="230">
        <v>2</v>
      </c>
      <c r="I4100" s="230">
        <v>4</v>
      </c>
      <c r="J4100" s="230"/>
      <c r="K4100" s="252" t="s">
        <v>19064</v>
      </c>
      <c r="L4100" s="161" t="s">
        <v>24828</v>
      </c>
      <c r="M4100" s="253"/>
      <c r="N4100" s="160"/>
      <c r="O4100" s="160"/>
      <c r="P4100" s="160"/>
    </row>
    <row r="4101" spans="2:16" ht="15" customHeight="1">
      <c r="B4101" s="249"/>
      <c r="C4101" s="250" t="s">
        <v>24877</v>
      </c>
      <c r="D4101" s="251" t="s">
        <v>24878</v>
      </c>
      <c r="E4101" s="246" t="s">
        <v>133</v>
      </c>
      <c r="F4101" s="160" t="s">
        <v>134</v>
      </c>
      <c r="G4101" s="229" t="s">
        <v>182</v>
      </c>
      <c r="H4101" s="230">
        <v>8</v>
      </c>
      <c r="I4101" s="230">
        <v>24</v>
      </c>
      <c r="J4101" s="230"/>
      <c r="K4101" s="252" t="s">
        <v>19064</v>
      </c>
      <c r="L4101" s="161" t="s">
        <v>24828</v>
      </c>
      <c r="M4101" s="253"/>
      <c r="N4101" s="160"/>
      <c r="O4101" s="160"/>
      <c r="P4101" s="160"/>
    </row>
    <row r="4102" spans="2:16" ht="15" customHeight="1">
      <c r="B4102" s="249"/>
      <c r="C4102" s="250" t="s">
        <v>24879</v>
      </c>
      <c r="D4102" s="251" t="s">
        <v>24880</v>
      </c>
      <c r="E4102" s="246" t="s">
        <v>133</v>
      </c>
      <c r="F4102" s="160" t="s">
        <v>134</v>
      </c>
      <c r="G4102" s="229" t="s">
        <v>182</v>
      </c>
      <c r="H4102" s="230">
        <v>8</v>
      </c>
      <c r="I4102" s="230">
        <v>24</v>
      </c>
      <c r="J4102" s="230"/>
      <c r="K4102" s="252" t="s">
        <v>19064</v>
      </c>
      <c r="L4102" s="161" t="s">
        <v>24828</v>
      </c>
      <c r="M4102" s="253"/>
      <c r="N4102" s="160"/>
      <c r="O4102" s="160"/>
      <c r="P4102" s="160"/>
    </row>
    <row r="4103" spans="2:16" ht="15" customHeight="1">
      <c r="B4103" s="249"/>
      <c r="C4103" s="250" t="s">
        <v>24881</v>
      </c>
      <c r="D4103" s="251" t="s">
        <v>24882</v>
      </c>
      <c r="E4103" s="246" t="s">
        <v>133</v>
      </c>
      <c r="F4103" s="160" t="s">
        <v>134</v>
      </c>
      <c r="G4103" s="229" t="s">
        <v>182</v>
      </c>
      <c r="H4103" s="230">
        <v>2</v>
      </c>
      <c r="I4103" s="230">
        <v>4</v>
      </c>
      <c r="J4103" s="230"/>
      <c r="K4103" s="252" t="s">
        <v>19064</v>
      </c>
      <c r="L4103" s="161" t="s">
        <v>24828</v>
      </c>
      <c r="M4103" s="253"/>
      <c r="N4103" s="160"/>
      <c r="O4103" s="160"/>
      <c r="P4103" s="160"/>
    </row>
    <row r="4104" spans="2:16" ht="15" customHeight="1">
      <c r="B4104" s="249"/>
      <c r="C4104" s="250" t="s">
        <v>24883</v>
      </c>
      <c r="D4104" s="251" t="s">
        <v>24884</v>
      </c>
      <c r="E4104" s="246" t="s">
        <v>133</v>
      </c>
      <c r="F4104" s="160" t="s">
        <v>134</v>
      </c>
      <c r="G4104" s="229" t="s">
        <v>182</v>
      </c>
      <c r="H4104" s="230">
        <v>4</v>
      </c>
      <c r="I4104" s="230">
        <v>8</v>
      </c>
      <c r="J4104" s="230"/>
      <c r="K4104" s="252" t="s">
        <v>19064</v>
      </c>
      <c r="L4104" s="161" t="s">
        <v>24828</v>
      </c>
      <c r="M4104" s="253"/>
      <c r="N4104" s="160"/>
      <c r="O4104" s="160"/>
      <c r="P4104" s="160"/>
    </row>
    <row r="4105" spans="2:16" ht="15" customHeight="1">
      <c r="B4105" s="249"/>
      <c r="C4105" s="250" t="s">
        <v>24885</v>
      </c>
      <c r="D4105" s="251" t="s">
        <v>24886</v>
      </c>
      <c r="E4105" s="246" t="s">
        <v>133</v>
      </c>
      <c r="F4105" s="160" t="s">
        <v>134</v>
      </c>
      <c r="G4105" s="229" t="s">
        <v>182</v>
      </c>
      <c r="H4105" s="230">
        <v>8</v>
      </c>
      <c r="I4105" s="230">
        <v>16</v>
      </c>
      <c r="J4105" s="230"/>
      <c r="K4105" s="252" t="s">
        <v>19064</v>
      </c>
      <c r="L4105" s="161" t="s">
        <v>24828</v>
      </c>
      <c r="M4105" s="253"/>
      <c r="N4105" s="160"/>
      <c r="O4105" s="160"/>
      <c r="P4105" s="160"/>
    </row>
    <row r="4106" spans="2:16" ht="15" customHeight="1">
      <c r="B4106" s="249"/>
      <c r="C4106" s="250" t="s">
        <v>24887</v>
      </c>
      <c r="D4106" s="251" t="s">
        <v>24888</v>
      </c>
      <c r="E4106" s="246" t="s">
        <v>133</v>
      </c>
      <c r="F4106" s="160" t="s">
        <v>134</v>
      </c>
      <c r="G4106" s="229" t="s">
        <v>182</v>
      </c>
      <c r="H4106" s="230">
        <v>4</v>
      </c>
      <c r="I4106" s="230">
        <v>8</v>
      </c>
      <c r="J4106" s="230"/>
      <c r="K4106" s="252" t="s">
        <v>19064</v>
      </c>
      <c r="L4106" s="161" t="s">
        <v>24828</v>
      </c>
      <c r="M4106" s="253"/>
      <c r="N4106" s="160"/>
      <c r="O4106" s="160"/>
      <c r="P4106" s="160"/>
    </row>
    <row r="4107" spans="2:16" ht="15" customHeight="1">
      <c r="B4107" s="249"/>
      <c r="C4107" s="250" t="s">
        <v>24889</v>
      </c>
      <c r="D4107" s="251" t="s">
        <v>24890</v>
      </c>
      <c r="E4107" s="246" t="s">
        <v>133</v>
      </c>
      <c r="F4107" s="160" t="s">
        <v>134</v>
      </c>
      <c r="G4107" s="229" t="s">
        <v>182</v>
      </c>
      <c r="H4107" s="230">
        <v>4</v>
      </c>
      <c r="I4107" s="230">
        <v>8</v>
      </c>
      <c r="J4107" s="230"/>
      <c r="K4107" s="252" t="s">
        <v>19064</v>
      </c>
      <c r="L4107" s="161" t="s">
        <v>24828</v>
      </c>
      <c r="M4107" s="253"/>
      <c r="N4107" s="160"/>
      <c r="O4107" s="160"/>
      <c r="P4107" s="160"/>
    </row>
    <row r="4108" spans="2:16" ht="15" customHeight="1">
      <c r="B4108" s="249"/>
      <c r="C4108" s="250" t="s">
        <v>24891</v>
      </c>
      <c r="D4108" s="251" t="s">
        <v>24892</v>
      </c>
      <c r="E4108" s="246" t="s">
        <v>133</v>
      </c>
      <c r="F4108" s="160" t="s">
        <v>134</v>
      </c>
      <c r="G4108" s="229" t="s">
        <v>182</v>
      </c>
      <c r="H4108" s="230">
        <v>2</v>
      </c>
      <c r="I4108" s="230">
        <v>4</v>
      </c>
      <c r="J4108" s="230"/>
      <c r="K4108" s="252" t="s">
        <v>19064</v>
      </c>
      <c r="L4108" s="161" t="s">
        <v>24828</v>
      </c>
      <c r="M4108" s="253"/>
      <c r="N4108" s="160"/>
      <c r="O4108" s="160"/>
      <c r="P4108" s="160"/>
    </row>
    <row r="4109" spans="2:16" ht="15" customHeight="1">
      <c r="B4109" s="249"/>
      <c r="C4109" s="250" t="s">
        <v>24893</v>
      </c>
      <c r="D4109" s="251" t="s">
        <v>24894</v>
      </c>
      <c r="E4109" s="246" t="s">
        <v>133</v>
      </c>
      <c r="F4109" s="160" t="s">
        <v>134</v>
      </c>
      <c r="G4109" s="229" t="s">
        <v>182</v>
      </c>
      <c r="H4109" s="230">
        <v>2</v>
      </c>
      <c r="I4109" s="230">
        <v>4</v>
      </c>
      <c r="J4109" s="230"/>
      <c r="K4109" s="252" t="s">
        <v>19064</v>
      </c>
      <c r="L4109" s="161" t="s">
        <v>24828</v>
      </c>
      <c r="M4109" s="253"/>
      <c r="N4109" s="160"/>
      <c r="O4109" s="160"/>
      <c r="P4109" s="160"/>
    </row>
    <row r="4110" spans="2:16" ht="15" customHeight="1">
      <c r="B4110" s="249"/>
      <c r="C4110" s="250" t="s">
        <v>24895</v>
      </c>
      <c r="D4110" s="251" t="s">
        <v>24896</v>
      </c>
      <c r="E4110" s="246" t="s">
        <v>133</v>
      </c>
      <c r="F4110" s="160" t="s">
        <v>134</v>
      </c>
      <c r="G4110" s="229" t="s">
        <v>182</v>
      </c>
      <c r="H4110" s="230">
        <v>2</v>
      </c>
      <c r="I4110" s="230">
        <v>4</v>
      </c>
      <c r="J4110" s="230"/>
      <c r="K4110" s="252" t="s">
        <v>19064</v>
      </c>
      <c r="L4110" s="161" t="s">
        <v>24828</v>
      </c>
      <c r="M4110" s="253"/>
      <c r="N4110" s="160"/>
      <c r="O4110" s="160"/>
      <c r="P4110" s="160"/>
    </row>
    <row r="4111" spans="2:16" ht="15" customHeight="1">
      <c r="B4111" s="249"/>
      <c r="C4111" s="250" t="s">
        <v>24897</v>
      </c>
      <c r="D4111" s="251" t="s">
        <v>24898</v>
      </c>
      <c r="E4111" s="246" t="s">
        <v>133</v>
      </c>
      <c r="F4111" s="160" t="s">
        <v>134</v>
      </c>
      <c r="G4111" s="229" t="s">
        <v>182</v>
      </c>
      <c r="H4111" s="230">
        <v>2</v>
      </c>
      <c r="I4111" s="230">
        <v>4</v>
      </c>
      <c r="J4111" s="230"/>
      <c r="K4111" s="252" t="s">
        <v>19064</v>
      </c>
      <c r="L4111" s="161" t="s">
        <v>24828</v>
      </c>
      <c r="M4111" s="253"/>
      <c r="N4111" s="160"/>
      <c r="O4111" s="160"/>
      <c r="P4111" s="160"/>
    </row>
    <row r="4112" spans="2:16" ht="15" customHeight="1">
      <c r="B4112" s="249"/>
      <c r="C4112" s="250" t="s">
        <v>24899</v>
      </c>
      <c r="D4112" s="251" t="s">
        <v>24900</v>
      </c>
      <c r="E4112" s="246" t="s">
        <v>133</v>
      </c>
      <c r="F4112" s="160" t="s">
        <v>134</v>
      </c>
      <c r="G4112" s="229" t="s">
        <v>182</v>
      </c>
      <c r="H4112" s="230">
        <v>2</v>
      </c>
      <c r="I4112" s="230">
        <v>4</v>
      </c>
      <c r="J4112" s="230"/>
      <c r="K4112" s="252" t="s">
        <v>19064</v>
      </c>
      <c r="L4112" s="161" t="s">
        <v>24828</v>
      </c>
      <c r="M4112" s="253"/>
      <c r="N4112" s="160"/>
      <c r="O4112" s="160"/>
      <c r="P4112" s="160"/>
    </row>
    <row r="4113" spans="2:16" ht="15" customHeight="1">
      <c r="B4113" s="249"/>
      <c r="C4113" s="250" t="s">
        <v>24901</v>
      </c>
      <c r="D4113" s="251" t="s">
        <v>24902</v>
      </c>
      <c r="E4113" s="246" t="s">
        <v>133</v>
      </c>
      <c r="F4113" s="160" t="s">
        <v>134</v>
      </c>
      <c r="G4113" s="229" t="s">
        <v>182</v>
      </c>
      <c r="H4113" s="230">
        <v>2</v>
      </c>
      <c r="I4113" s="230">
        <v>4</v>
      </c>
      <c r="J4113" s="230"/>
      <c r="K4113" s="252" t="s">
        <v>19064</v>
      </c>
      <c r="L4113" s="161" t="s">
        <v>24828</v>
      </c>
      <c r="M4113" s="253"/>
      <c r="N4113" s="160"/>
      <c r="O4113" s="160"/>
      <c r="P4113" s="160"/>
    </row>
    <row r="4114" spans="2:16" ht="15" customHeight="1">
      <c r="B4114" s="249"/>
      <c r="C4114" s="250" t="s">
        <v>24903</v>
      </c>
      <c r="D4114" s="251" t="s">
        <v>24904</v>
      </c>
      <c r="E4114" s="246" t="s">
        <v>133</v>
      </c>
      <c r="F4114" s="160" t="s">
        <v>134</v>
      </c>
      <c r="G4114" s="229" t="s">
        <v>182</v>
      </c>
      <c r="H4114" s="230">
        <v>2</v>
      </c>
      <c r="I4114" s="230">
        <v>4</v>
      </c>
      <c r="J4114" s="230"/>
      <c r="K4114" s="252" t="s">
        <v>19064</v>
      </c>
      <c r="L4114" s="161" t="s">
        <v>24828</v>
      </c>
      <c r="M4114" s="253"/>
      <c r="N4114" s="160"/>
      <c r="O4114" s="160"/>
      <c r="P4114" s="160"/>
    </row>
    <row r="4115" spans="2:16" ht="15" customHeight="1">
      <c r="B4115" s="249"/>
      <c r="C4115" s="250" t="s">
        <v>24905</v>
      </c>
      <c r="D4115" s="251" t="s">
        <v>24906</v>
      </c>
      <c r="E4115" s="246" t="s">
        <v>133</v>
      </c>
      <c r="F4115" s="160" t="s">
        <v>134</v>
      </c>
      <c r="G4115" s="229" t="s">
        <v>182</v>
      </c>
      <c r="H4115" s="230">
        <v>2</v>
      </c>
      <c r="I4115" s="230">
        <v>4</v>
      </c>
      <c r="J4115" s="230"/>
      <c r="K4115" s="252" t="s">
        <v>19064</v>
      </c>
      <c r="L4115" s="161" t="s">
        <v>24828</v>
      </c>
      <c r="M4115" s="253"/>
      <c r="N4115" s="160"/>
      <c r="O4115" s="160"/>
      <c r="P4115" s="160"/>
    </row>
    <row r="4116" spans="2:16" ht="15" customHeight="1">
      <c r="B4116" s="249"/>
      <c r="C4116" s="250" t="s">
        <v>24907</v>
      </c>
      <c r="D4116" s="251" t="s">
        <v>24908</v>
      </c>
      <c r="E4116" s="246" t="s">
        <v>133</v>
      </c>
      <c r="F4116" s="160" t="s">
        <v>134</v>
      </c>
      <c r="G4116" s="229" t="s">
        <v>182</v>
      </c>
      <c r="H4116" s="230">
        <v>2</v>
      </c>
      <c r="I4116" s="230">
        <v>4</v>
      </c>
      <c r="J4116" s="230"/>
      <c r="K4116" s="252" t="s">
        <v>19064</v>
      </c>
      <c r="L4116" s="161" t="s">
        <v>24828</v>
      </c>
      <c r="M4116" s="253"/>
      <c r="N4116" s="160"/>
      <c r="O4116" s="160"/>
      <c r="P4116" s="160"/>
    </row>
    <row r="4117" spans="2:16" ht="15" customHeight="1">
      <c r="B4117" s="249"/>
      <c r="C4117" s="250" t="s">
        <v>24909</v>
      </c>
      <c r="D4117" s="251" t="s">
        <v>24910</v>
      </c>
      <c r="E4117" s="246" t="s">
        <v>133</v>
      </c>
      <c r="F4117" s="160" t="s">
        <v>134</v>
      </c>
      <c r="G4117" s="229" t="s">
        <v>182</v>
      </c>
      <c r="H4117" s="230">
        <v>2</v>
      </c>
      <c r="I4117" s="230">
        <v>4</v>
      </c>
      <c r="J4117" s="230"/>
      <c r="K4117" s="252" t="s">
        <v>19064</v>
      </c>
      <c r="L4117" s="161" t="s">
        <v>24828</v>
      </c>
      <c r="M4117" s="253"/>
      <c r="N4117" s="160"/>
      <c r="O4117" s="160"/>
      <c r="P4117" s="160"/>
    </row>
    <row r="4118" spans="2:16" ht="15" customHeight="1">
      <c r="B4118" s="249"/>
      <c r="C4118" s="250" t="s">
        <v>24911</v>
      </c>
      <c r="D4118" s="251" t="s">
        <v>24912</v>
      </c>
      <c r="E4118" s="246" t="s">
        <v>133</v>
      </c>
      <c r="F4118" s="160" t="s">
        <v>134</v>
      </c>
      <c r="G4118" s="229" t="s">
        <v>182</v>
      </c>
      <c r="H4118" s="230">
        <v>2</v>
      </c>
      <c r="I4118" s="230">
        <v>4</v>
      </c>
      <c r="J4118" s="230"/>
      <c r="K4118" s="252" t="s">
        <v>19064</v>
      </c>
      <c r="L4118" s="161" t="s">
        <v>24828</v>
      </c>
      <c r="M4118" s="253"/>
      <c r="N4118" s="160"/>
      <c r="O4118" s="160"/>
      <c r="P4118" s="160"/>
    </row>
    <row r="4119" spans="2:16" ht="15" customHeight="1">
      <c r="B4119" s="249"/>
      <c r="C4119" s="250" t="s">
        <v>24913</v>
      </c>
      <c r="D4119" s="251" t="s">
        <v>24914</v>
      </c>
      <c r="E4119" s="246" t="s">
        <v>133</v>
      </c>
      <c r="F4119" s="160" t="s">
        <v>134</v>
      </c>
      <c r="G4119" s="229" t="s">
        <v>182</v>
      </c>
      <c r="H4119" s="230">
        <v>2</v>
      </c>
      <c r="I4119" s="230">
        <v>4</v>
      </c>
      <c r="J4119" s="230"/>
      <c r="K4119" s="252" t="s">
        <v>19064</v>
      </c>
      <c r="L4119" s="161" t="s">
        <v>24828</v>
      </c>
      <c r="M4119" s="253"/>
      <c r="N4119" s="160"/>
      <c r="O4119" s="160"/>
      <c r="P4119" s="160"/>
    </row>
    <row r="4120" spans="2:16" ht="15" customHeight="1">
      <c r="B4120" s="249"/>
      <c r="C4120" s="250" t="s">
        <v>24915</v>
      </c>
      <c r="D4120" s="251" t="s">
        <v>24916</v>
      </c>
      <c r="E4120" s="246" t="s">
        <v>133</v>
      </c>
      <c r="F4120" s="160" t="s">
        <v>134</v>
      </c>
      <c r="G4120" s="229" t="s">
        <v>182</v>
      </c>
      <c r="H4120" s="230">
        <v>2</v>
      </c>
      <c r="I4120" s="230">
        <v>4</v>
      </c>
      <c r="J4120" s="230"/>
      <c r="K4120" s="252" t="s">
        <v>19064</v>
      </c>
      <c r="L4120" s="161" t="s">
        <v>24828</v>
      </c>
      <c r="M4120" s="253"/>
      <c r="N4120" s="160"/>
      <c r="O4120" s="160"/>
      <c r="P4120" s="160"/>
    </row>
    <row r="4121" spans="2:16" ht="15" customHeight="1">
      <c r="B4121" s="249"/>
      <c r="C4121" s="250" t="s">
        <v>24917</v>
      </c>
      <c r="D4121" s="251" t="s">
        <v>24918</v>
      </c>
      <c r="E4121" s="246" t="s">
        <v>133</v>
      </c>
      <c r="F4121" s="160" t="s">
        <v>134</v>
      </c>
      <c r="G4121" s="229" t="s">
        <v>182</v>
      </c>
      <c r="H4121" s="230">
        <v>2</v>
      </c>
      <c r="I4121" s="230">
        <v>4</v>
      </c>
      <c r="J4121" s="230"/>
      <c r="K4121" s="252" t="s">
        <v>19064</v>
      </c>
      <c r="L4121" s="161" t="s">
        <v>24828</v>
      </c>
      <c r="M4121" s="253"/>
      <c r="N4121" s="160"/>
      <c r="O4121" s="160"/>
      <c r="P4121" s="160"/>
    </row>
    <row r="4122" spans="2:16" ht="15" customHeight="1">
      <c r="B4122" s="249"/>
      <c r="C4122" s="250" t="s">
        <v>24919</v>
      </c>
      <c r="D4122" s="251" t="s">
        <v>24920</v>
      </c>
      <c r="E4122" s="246" t="s">
        <v>133</v>
      </c>
      <c r="F4122" s="160" t="s">
        <v>134</v>
      </c>
      <c r="G4122" s="229" t="s">
        <v>182</v>
      </c>
      <c r="H4122" s="230">
        <v>2</v>
      </c>
      <c r="I4122" s="230">
        <v>4</v>
      </c>
      <c r="J4122" s="230"/>
      <c r="K4122" s="252" t="s">
        <v>19064</v>
      </c>
      <c r="L4122" s="161" t="s">
        <v>24828</v>
      </c>
      <c r="M4122" s="253"/>
      <c r="N4122" s="160"/>
      <c r="O4122" s="160"/>
      <c r="P4122" s="160"/>
    </row>
    <row r="4123" spans="2:16" ht="15" customHeight="1">
      <c r="B4123" s="249"/>
      <c r="C4123" s="250" t="s">
        <v>24921</v>
      </c>
      <c r="D4123" s="251" t="s">
        <v>24922</v>
      </c>
      <c r="E4123" s="246" t="s">
        <v>133</v>
      </c>
      <c r="F4123" s="160" t="s">
        <v>134</v>
      </c>
      <c r="G4123" s="229" t="s">
        <v>182</v>
      </c>
      <c r="H4123" s="230">
        <v>2</v>
      </c>
      <c r="I4123" s="230">
        <v>4</v>
      </c>
      <c r="J4123" s="230"/>
      <c r="K4123" s="252" t="s">
        <v>19064</v>
      </c>
      <c r="L4123" s="161" t="s">
        <v>24828</v>
      </c>
      <c r="M4123" s="253"/>
      <c r="N4123" s="160"/>
      <c r="O4123" s="160"/>
      <c r="P4123" s="160"/>
    </row>
    <row r="4124" spans="2:16" ht="15" customHeight="1">
      <c r="B4124" s="249"/>
      <c r="C4124" s="250" t="s">
        <v>24923</v>
      </c>
      <c r="D4124" s="251" t="s">
        <v>24924</v>
      </c>
      <c r="E4124" s="246" t="s">
        <v>133</v>
      </c>
      <c r="F4124" s="160" t="s">
        <v>134</v>
      </c>
      <c r="G4124" s="229" t="s">
        <v>182</v>
      </c>
      <c r="H4124" s="230">
        <v>2</v>
      </c>
      <c r="I4124" s="230">
        <v>4</v>
      </c>
      <c r="J4124" s="230"/>
      <c r="K4124" s="252" t="s">
        <v>19064</v>
      </c>
      <c r="L4124" s="161" t="s">
        <v>24828</v>
      </c>
      <c r="M4124" s="253"/>
      <c r="N4124" s="160"/>
      <c r="O4124" s="160"/>
      <c r="P4124" s="160"/>
    </row>
    <row r="4125" spans="2:16" ht="15" customHeight="1">
      <c r="B4125" s="249"/>
      <c r="C4125" s="250" t="s">
        <v>24925</v>
      </c>
      <c r="D4125" s="251" t="s">
        <v>24926</v>
      </c>
      <c r="E4125" s="246" t="s">
        <v>133</v>
      </c>
      <c r="F4125" s="160" t="s">
        <v>134</v>
      </c>
      <c r="G4125" s="229" t="s">
        <v>182</v>
      </c>
      <c r="H4125" s="230">
        <v>2</v>
      </c>
      <c r="I4125" s="230">
        <v>4</v>
      </c>
      <c r="J4125" s="230"/>
      <c r="K4125" s="252" t="s">
        <v>19064</v>
      </c>
      <c r="L4125" s="161" t="s">
        <v>24828</v>
      </c>
      <c r="M4125" s="253"/>
      <c r="N4125" s="160"/>
      <c r="O4125" s="160"/>
      <c r="P4125" s="160"/>
    </row>
    <row r="4126" spans="2:16" ht="15" customHeight="1">
      <c r="B4126" s="249"/>
      <c r="C4126" s="250" t="s">
        <v>24927</v>
      </c>
      <c r="D4126" s="251" t="s">
        <v>24928</v>
      </c>
      <c r="E4126" s="246" t="s">
        <v>133</v>
      </c>
      <c r="F4126" s="160" t="s">
        <v>134</v>
      </c>
      <c r="G4126" s="229" t="s">
        <v>182</v>
      </c>
      <c r="H4126" s="230">
        <v>2</v>
      </c>
      <c r="I4126" s="230">
        <v>4</v>
      </c>
      <c r="J4126" s="230"/>
      <c r="K4126" s="252" t="s">
        <v>19064</v>
      </c>
      <c r="L4126" s="161" t="s">
        <v>24828</v>
      </c>
      <c r="M4126" s="253"/>
      <c r="N4126" s="160"/>
      <c r="O4126" s="160"/>
      <c r="P4126" s="160"/>
    </row>
    <row r="4127" spans="2:16" ht="15" customHeight="1">
      <c r="B4127" s="249"/>
      <c r="C4127" s="250" t="s">
        <v>24929</v>
      </c>
      <c r="D4127" s="251" t="s">
        <v>24930</v>
      </c>
      <c r="E4127" s="246" t="s">
        <v>133</v>
      </c>
      <c r="F4127" s="160" t="s">
        <v>134</v>
      </c>
      <c r="G4127" s="229" t="s">
        <v>182</v>
      </c>
      <c r="H4127" s="230">
        <v>2</v>
      </c>
      <c r="I4127" s="230">
        <v>4</v>
      </c>
      <c r="J4127" s="230"/>
      <c r="K4127" s="252" t="s">
        <v>19064</v>
      </c>
      <c r="L4127" s="161" t="s">
        <v>24828</v>
      </c>
      <c r="M4127" s="253"/>
      <c r="N4127" s="160"/>
      <c r="O4127" s="160"/>
      <c r="P4127" s="160"/>
    </row>
    <row r="4128" spans="2:16" ht="15" customHeight="1">
      <c r="B4128" s="249"/>
      <c r="C4128" s="250" t="s">
        <v>24931</v>
      </c>
      <c r="D4128" s="251" t="s">
        <v>24932</v>
      </c>
      <c r="E4128" s="246" t="s">
        <v>133</v>
      </c>
      <c r="F4128" s="160" t="s">
        <v>134</v>
      </c>
      <c r="G4128" s="229" t="s">
        <v>182</v>
      </c>
      <c r="H4128" s="230">
        <v>4</v>
      </c>
      <c r="I4128" s="230">
        <v>12</v>
      </c>
      <c r="J4128" s="230"/>
      <c r="K4128" s="252" t="s">
        <v>19064</v>
      </c>
      <c r="L4128" s="161" t="s">
        <v>24828</v>
      </c>
      <c r="M4128" s="253"/>
      <c r="N4128" s="160"/>
      <c r="O4128" s="160"/>
      <c r="P4128" s="160"/>
    </row>
    <row r="4129" spans="2:16" ht="15" customHeight="1">
      <c r="B4129" s="249"/>
      <c r="C4129" s="250" t="s">
        <v>24933</v>
      </c>
      <c r="D4129" s="251" t="s">
        <v>24934</v>
      </c>
      <c r="E4129" s="246" t="s">
        <v>133</v>
      </c>
      <c r="F4129" s="160" t="s">
        <v>134</v>
      </c>
      <c r="G4129" s="229" t="s">
        <v>182</v>
      </c>
      <c r="H4129" s="230">
        <v>1</v>
      </c>
      <c r="I4129" s="230">
        <v>3</v>
      </c>
      <c r="J4129" s="230"/>
      <c r="K4129" s="252" t="s">
        <v>19064</v>
      </c>
      <c r="L4129" s="161" t="s">
        <v>24828</v>
      </c>
      <c r="M4129" s="253"/>
      <c r="N4129" s="160"/>
      <c r="O4129" s="160"/>
      <c r="P4129" s="160"/>
    </row>
    <row r="4130" spans="2:16" ht="15" customHeight="1">
      <c r="B4130" s="249"/>
      <c r="C4130" s="250" t="s">
        <v>24935</v>
      </c>
      <c r="D4130" s="251" t="s">
        <v>24936</v>
      </c>
      <c r="E4130" s="246" t="s">
        <v>133</v>
      </c>
      <c r="F4130" s="160" t="s">
        <v>134</v>
      </c>
      <c r="G4130" s="229" t="s">
        <v>182</v>
      </c>
      <c r="H4130" s="230">
        <v>1</v>
      </c>
      <c r="I4130" s="230">
        <v>3</v>
      </c>
      <c r="J4130" s="230"/>
      <c r="K4130" s="252" t="s">
        <v>19064</v>
      </c>
      <c r="L4130" s="161" t="s">
        <v>24828</v>
      </c>
      <c r="M4130" s="253"/>
      <c r="N4130" s="160"/>
      <c r="O4130" s="160"/>
      <c r="P4130" s="160"/>
    </row>
    <row r="4131" spans="2:16" ht="15" customHeight="1">
      <c r="B4131" s="249"/>
      <c r="C4131" s="250" t="s">
        <v>24937</v>
      </c>
      <c r="D4131" s="251" t="s">
        <v>24938</v>
      </c>
      <c r="E4131" s="246" t="s">
        <v>133</v>
      </c>
      <c r="F4131" s="160" t="s">
        <v>134</v>
      </c>
      <c r="G4131" s="229" t="s">
        <v>182</v>
      </c>
      <c r="H4131" s="230">
        <v>1</v>
      </c>
      <c r="I4131" s="230">
        <v>3</v>
      </c>
      <c r="J4131" s="230"/>
      <c r="K4131" s="252" t="s">
        <v>19064</v>
      </c>
      <c r="L4131" s="161" t="s">
        <v>24828</v>
      </c>
      <c r="M4131" s="253"/>
      <c r="N4131" s="160"/>
      <c r="O4131" s="160"/>
      <c r="P4131" s="160"/>
    </row>
    <row r="4132" spans="2:16" ht="15" customHeight="1">
      <c r="B4132" s="249"/>
      <c r="C4132" s="250" t="s">
        <v>24939</v>
      </c>
      <c r="D4132" s="251" t="s">
        <v>24940</v>
      </c>
      <c r="E4132" s="246" t="s">
        <v>133</v>
      </c>
      <c r="F4132" s="160" t="s">
        <v>134</v>
      </c>
      <c r="G4132" s="229" t="s">
        <v>182</v>
      </c>
      <c r="H4132" s="230">
        <v>1</v>
      </c>
      <c r="I4132" s="230">
        <v>3</v>
      </c>
      <c r="J4132" s="230"/>
      <c r="K4132" s="252" t="s">
        <v>19064</v>
      </c>
      <c r="L4132" s="161" t="s">
        <v>24828</v>
      </c>
      <c r="M4132" s="253"/>
      <c r="N4132" s="160"/>
      <c r="O4132" s="160"/>
      <c r="P4132" s="160"/>
    </row>
    <row r="4133" spans="2:16" ht="15" customHeight="1">
      <c r="B4133" s="249"/>
      <c r="C4133" s="250" t="s">
        <v>24941</v>
      </c>
      <c r="D4133" s="251" t="s">
        <v>24942</v>
      </c>
      <c r="E4133" s="246" t="s">
        <v>133</v>
      </c>
      <c r="F4133" s="160" t="s">
        <v>134</v>
      </c>
      <c r="G4133" s="229" t="s">
        <v>182</v>
      </c>
      <c r="H4133" s="230">
        <v>1</v>
      </c>
      <c r="I4133" s="230">
        <v>3</v>
      </c>
      <c r="J4133" s="230"/>
      <c r="K4133" s="252" t="s">
        <v>19064</v>
      </c>
      <c r="L4133" s="161" t="s">
        <v>24828</v>
      </c>
      <c r="M4133" s="253"/>
      <c r="N4133" s="160"/>
      <c r="O4133" s="160"/>
      <c r="P4133" s="160"/>
    </row>
    <row r="4134" spans="2:16" ht="15" customHeight="1">
      <c r="B4134" s="249"/>
      <c r="C4134" s="250" t="s">
        <v>24943</v>
      </c>
      <c r="D4134" s="251" t="s">
        <v>24944</v>
      </c>
      <c r="E4134" s="246" t="s">
        <v>133</v>
      </c>
      <c r="F4134" s="160" t="s">
        <v>134</v>
      </c>
      <c r="G4134" s="229" t="s">
        <v>182</v>
      </c>
      <c r="H4134" s="230">
        <v>1</v>
      </c>
      <c r="I4134" s="230">
        <v>3</v>
      </c>
      <c r="J4134" s="230"/>
      <c r="K4134" s="252" t="s">
        <v>19064</v>
      </c>
      <c r="L4134" s="161" t="s">
        <v>24828</v>
      </c>
      <c r="M4134" s="253"/>
      <c r="N4134" s="160"/>
      <c r="O4134" s="160"/>
      <c r="P4134" s="160"/>
    </row>
    <row r="4135" spans="2:16" ht="15" customHeight="1">
      <c r="B4135" s="249"/>
      <c r="C4135" s="250" t="s">
        <v>24945</v>
      </c>
      <c r="D4135" s="251" t="s">
        <v>24946</v>
      </c>
      <c r="E4135" s="246" t="s">
        <v>133</v>
      </c>
      <c r="F4135" s="160" t="s">
        <v>134</v>
      </c>
      <c r="G4135" s="229" t="s">
        <v>182</v>
      </c>
      <c r="H4135" s="230">
        <v>1</v>
      </c>
      <c r="I4135" s="230">
        <v>3</v>
      </c>
      <c r="J4135" s="230"/>
      <c r="K4135" s="252" t="s">
        <v>19064</v>
      </c>
      <c r="L4135" s="161" t="s">
        <v>24828</v>
      </c>
      <c r="M4135" s="253"/>
      <c r="N4135" s="160"/>
      <c r="O4135" s="160"/>
      <c r="P4135" s="160"/>
    </row>
    <row r="4136" spans="2:16" ht="15" customHeight="1">
      <c r="B4136" s="249"/>
      <c r="C4136" s="250" t="s">
        <v>24947</v>
      </c>
      <c r="D4136" s="251" t="s">
        <v>24948</v>
      </c>
      <c r="E4136" s="246" t="s">
        <v>133</v>
      </c>
      <c r="F4136" s="160" t="s">
        <v>134</v>
      </c>
      <c r="G4136" s="229" t="s">
        <v>182</v>
      </c>
      <c r="H4136" s="230">
        <v>1</v>
      </c>
      <c r="I4136" s="230">
        <v>3</v>
      </c>
      <c r="J4136" s="230"/>
      <c r="K4136" s="252" t="s">
        <v>19064</v>
      </c>
      <c r="L4136" s="161" t="s">
        <v>24828</v>
      </c>
      <c r="M4136" s="253"/>
      <c r="N4136" s="160"/>
      <c r="O4136" s="160"/>
      <c r="P4136" s="160"/>
    </row>
    <row r="4137" spans="2:16" ht="15" customHeight="1">
      <c r="B4137" s="249"/>
      <c r="C4137" s="250" t="s">
        <v>24949</v>
      </c>
      <c r="D4137" s="251" t="s">
        <v>24950</v>
      </c>
      <c r="E4137" s="246" t="s">
        <v>133</v>
      </c>
      <c r="F4137" s="160" t="s">
        <v>134</v>
      </c>
      <c r="G4137" s="229" t="s">
        <v>182</v>
      </c>
      <c r="H4137" s="230">
        <v>1</v>
      </c>
      <c r="I4137" s="230">
        <v>3</v>
      </c>
      <c r="J4137" s="230"/>
      <c r="K4137" s="252" t="s">
        <v>19064</v>
      </c>
      <c r="L4137" s="161" t="s">
        <v>24828</v>
      </c>
      <c r="M4137" s="253"/>
      <c r="N4137" s="160"/>
      <c r="O4137" s="160"/>
      <c r="P4137" s="160"/>
    </row>
    <row r="4138" spans="2:16" ht="15" customHeight="1">
      <c r="B4138" s="249"/>
      <c r="C4138" s="250" t="s">
        <v>24951</v>
      </c>
      <c r="D4138" s="251" t="s">
        <v>24952</v>
      </c>
      <c r="E4138" s="246" t="s">
        <v>133</v>
      </c>
      <c r="F4138" s="160" t="s">
        <v>134</v>
      </c>
      <c r="G4138" s="229" t="s">
        <v>182</v>
      </c>
      <c r="H4138" s="230">
        <v>1</v>
      </c>
      <c r="I4138" s="230">
        <v>3</v>
      </c>
      <c r="J4138" s="230"/>
      <c r="K4138" s="252" t="s">
        <v>19064</v>
      </c>
      <c r="L4138" s="161" t="s">
        <v>24828</v>
      </c>
      <c r="M4138" s="253"/>
      <c r="N4138" s="160"/>
      <c r="O4138" s="160"/>
      <c r="P4138" s="160"/>
    </row>
    <row r="4139" spans="2:16" ht="15" customHeight="1">
      <c r="B4139" s="249"/>
      <c r="C4139" s="250" t="s">
        <v>24953</v>
      </c>
      <c r="D4139" s="251" t="s">
        <v>24954</v>
      </c>
      <c r="E4139" s="246" t="s">
        <v>133</v>
      </c>
      <c r="F4139" s="160" t="s">
        <v>134</v>
      </c>
      <c r="G4139" s="229" t="s">
        <v>182</v>
      </c>
      <c r="H4139" s="230">
        <v>1</v>
      </c>
      <c r="I4139" s="230">
        <v>3</v>
      </c>
      <c r="J4139" s="230"/>
      <c r="K4139" s="252" t="s">
        <v>19064</v>
      </c>
      <c r="L4139" s="161" t="s">
        <v>24828</v>
      </c>
      <c r="M4139" s="253"/>
      <c r="N4139" s="160"/>
      <c r="O4139" s="160"/>
      <c r="P4139" s="160"/>
    </row>
    <row r="4140" spans="2:16" ht="15" customHeight="1">
      <c r="B4140" s="249"/>
      <c r="C4140" s="250" t="s">
        <v>24955</v>
      </c>
      <c r="D4140" s="251" t="s">
        <v>24956</v>
      </c>
      <c r="E4140" s="246" t="s">
        <v>133</v>
      </c>
      <c r="F4140" s="160" t="s">
        <v>134</v>
      </c>
      <c r="G4140" s="229" t="s">
        <v>182</v>
      </c>
      <c r="H4140" s="230">
        <v>1</v>
      </c>
      <c r="I4140" s="230">
        <v>3</v>
      </c>
      <c r="J4140" s="230"/>
      <c r="K4140" s="252" t="s">
        <v>19064</v>
      </c>
      <c r="L4140" s="161" t="s">
        <v>24828</v>
      </c>
      <c r="M4140" s="253"/>
      <c r="N4140" s="160"/>
      <c r="O4140" s="160"/>
      <c r="P4140" s="160"/>
    </row>
    <row r="4141" spans="2:16" ht="15" customHeight="1">
      <c r="B4141" s="249"/>
      <c r="C4141" s="250" t="s">
        <v>24957</v>
      </c>
      <c r="D4141" s="251" t="s">
        <v>24958</v>
      </c>
      <c r="E4141" s="246" t="s">
        <v>133</v>
      </c>
      <c r="F4141" s="160" t="s">
        <v>134</v>
      </c>
      <c r="G4141" s="229" t="s">
        <v>182</v>
      </c>
      <c r="H4141" s="230">
        <v>1</v>
      </c>
      <c r="I4141" s="230">
        <v>3</v>
      </c>
      <c r="J4141" s="230"/>
      <c r="K4141" s="252" t="s">
        <v>19064</v>
      </c>
      <c r="L4141" s="161" t="s">
        <v>24828</v>
      </c>
      <c r="M4141" s="253"/>
      <c r="N4141" s="160"/>
      <c r="O4141" s="160"/>
      <c r="P4141" s="160"/>
    </row>
    <row r="4142" spans="2:16" ht="15" customHeight="1">
      <c r="B4142" s="249"/>
      <c r="C4142" s="250" t="s">
        <v>24959</v>
      </c>
      <c r="D4142" s="251" t="s">
        <v>24960</v>
      </c>
      <c r="E4142" s="246" t="s">
        <v>133</v>
      </c>
      <c r="F4142" s="160" t="s">
        <v>134</v>
      </c>
      <c r="G4142" s="229" t="s">
        <v>182</v>
      </c>
      <c r="H4142" s="230">
        <v>2</v>
      </c>
      <c r="I4142" s="230">
        <v>4</v>
      </c>
      <c r="J4142" s="230"/>
      <c r="K4142" s="252" t="s">
        <v>19064</v>
      </c>
      <c r="L4142" s="161" t="s">
        <v>24828</v>
      </c>
      <c r="M4142" s="253"/>
      <c r="N4142" s="160"/>
      <c r="O4142" s="160"/>
      <c r="P4142" s="160"/>
    </row>
    <row r="4143" spans="2:16" ht="15" customHeight="1">
      <c r="B4143" s="249"/>
      <c r="C4143" s="250" t="s">
        <v>24961</v>
      </c>
      <c r="D4143" s="251" t="s">
        <v>24962</v>
      </c>
      <c r="E4143" s="246" t="s">
        <v>133</v>
      </c>
      <c r="F4143" s="160" t="s">
        <v>134</v>
      </c>
      <c r="G4143" s="229" t="s">
        <v>182</v>
      </c>
      <c r="H4143" s="230">
        <v>2</v>
      </c>
      <c r="I4143" s="230">
        <v>6</v>
      </c>
      <c r="J4143" s="230"/>
      <c r="K4143" s="252" t="s">
        <v>19064</v>
      </c>
      <c r="L4143" s="161" t="s">
        <v>24828</v>
      </c>
      <c r="M4143" s="253"/>
      <c r="N4143" s="160"/>
      <c r="O4143" s="160"/>
      <c r="P4143" s="160"/>
    </row>
    <row r="4144" spans="2:16" ht="15" customHeight="1">
      <c r="B4144" s="249"/>
      <c r="C4144" s="250" t="s">
        <v>24963</v>
      </c>
      <c r="D4144" s="251" t="s">
        <v>24964</v>
      </c>
      <c r="E4144" s="246" t="s">
        <v>133</v>
      </c>
      <c r="F4144" s="160" t="s">
        <v>134</v>
      </c>
      <c r="G4144" s="229" t="s">
        <v>182</v>
      </c>
      <c r="H4144" s="230">
        <v>1</v>
      </c>
      <c r="I4144" s="230">
        <v>3</v>
      </c>
      <c r="J4144" s="230"/>
      <c r="K4144" s="252" t="s">
        <v>19064</v>
      </c>
      <c r="L4144" s="161" t="s">
        <v>24828</v>
      </c>
      <c r="M4144" s="253"/>
      <c r="N4144" s="160"/>
      <c r="O4144" s="160"/>
      <c r="P4144" s="160"/>
    </row>
    <row r="4145" spans="2:16" ht="15" customHeight="1">
      <c r="B4145" s="249"/>
      <c r="C4145" s="250" t="s">
        <v>24965</v>
      </c>
      <c r="D4145" s="251" t="s">
        <v>24966</v>
      </c>
      <c r="E4145" s="246" t="s">
        <v>133</v>
      </c>
      <c r="F4145" s="160" t="s">
        <v>134</v>
      </c>
      <c r="G4145" s="229" t="s">
        <v>182</v>
      </c>
      <c r="H4145" s="230">
        <v>2</v>
      </c>
      <c r="I4145" s="230">
        <v>6</v>
      </c>
      <c r="J4145" s="230"/>
      <c r="K4145" s="252" t="s">
        <v>19064</v>
      </c>
      <c r="L4145" s="161" t="s">
        <v>24828</v>
      </c>
      <c r="M4145" s="253"/>
      <c r="N4145" s="160"/>
      <c r="O4145" s="160"/>
      <c r="P4145" s="160"/>
    </row>
    <row r="4146" spans="2:16" ht="15" customHeight="1">
      <c r="B4146" s="249"/>
      <c r="C4146" s="250" t="s">
        <v>24967</v>
      </c>
      <c r="D4146" s="251" t="s">
        <v>24968</v>
      </c>
      <c r="E4146" s="246" t="s">
        <v>133</v>
      </c>
      <c r="F4146" s="160" t="s">
        <v>134</v>
      </c>
      <c r="G4146" s="229" t="s">
        <v>182</v>
      </c>
      <c r="H4146" s="230">
        <v>1</v>
      </c>
      <c r="I4146" s="230">
        <v>3</v>
      </c>
      <c r="J4146" s="230"/>
      <c r="K4146" s="252" t="s">
        <v>19064</v>
      </c>
      <c r="L4146" s="161" t="s">
        <v>24828</v>
      </c>
      <c r="M4146" s="253"/>
      <c r="N4146" s="160"/>
      <c r="O4146" s="160"/>
      <c r="P4146" s="160"/>
    </row>
    <row r="4147" spans="2:16" ht="15" customHeight="1">
      <c r="B4147" s="249"/>
      <c r="C4147" s="250" t="s">
        <v>24969</v>
      </c>
      <c r="D4147" s="251" t="s">
        <v>24970</v>
      </c>
      <c r="E4147" s="246" t="s">
        <v>133</v>
      </c>
      <c r="F4147" s="160" t="s">
        <v>134</v>
      </c>
      <c r="G4147" s="229" t="s">
        <v>182</v>
      </c>
      <c r="H4147" s="230">
        <v>1</v>
      </c>
      <c r="I4147" s="230">
        <v>3</v>
      </c>
      <c r="J4147" s="230"/>
      <c r="K4147" s="252" t="s">
        <v>19064</v>
      </c>
      <c r="L4147" s="161" t="s">
        <v>24828</v>
      </c>
      <c r="M4147" s="253"/>
      <c r="N4147" s="160"/>
      <c r="O4147" s="160"/>
      <c r="P4147" s="160"/>
    </row>
    <row r="4148" spans="2:16" ht="15" customHeight="1">
      <c r="B4148" s="249"/>
      <c r="C4148" s="250" t="s">
        <v>24971</v>
      </c>
      <c r="D4148" s="251" t="s">
        <v>24972</v>
      </c>
      <c r="E4148" s="246" t="s">
        <v>133</v>
      </c>
      <c r="F4148" s="160" t="s">
        <v>134</v>
      </c>
      <c r="G4148" s="229" t="s">
        <v>182</v>
      </c>
      <c r="H4148" s="230">
        <v>2</v>
      </c>
      <c r="I4148" s="230">
        <v>4</v>
      </c>
      <c r="J4148" s="230"/>
      <c r="K4148" s="252" t="s">
        <v>19064</v>
      </c>
      <c r="L4148" s="161" t="s">
        <v>24828</v>
      </c>
      <c r="M4148" s="253"/>
      <c r="N4148" s="160"/>
      <c r="O4148" s="160"/>
      <c r="P4148" s="160"/>
    </row>
    <row r="4149" spans="2:16" ht="15" customHeight="1">
      <c r="B4149" s="249"/>
      <c r="C4149" s="250" t="s">
        <v>24973</v>
      </c>
      <c r="D4149" s="251" t="s">
        <v>24974</v>
      </c>
      <c r="E4149" s="246" t="s">
        <v>133</v>
      </c>
      <c r="F4149" s="160" t="s">
        <v>134</v>
      </c>
      <c r="G4149" s="229" t="s">
        <v>182</v>
      </c>
      <c r="H4149" s="230">
        <v>1</v>
      </c>
      <c r="I4149" s="230">
        <v>3</v>
      </c>
      <c r="J4149" s="230"/>
      <c r="K4149" s="252" t="s">
        <v>19064</v>
      </c>
      <c r="L4149" s="161" t="s">
        <v>24828</v>
      </c>
      <c r="M4149" s="253"/>
      <c r="N4149" s="160"/>
      <c r="O4149" s="160"/>
      <c r="P4149" s="160"/>
    </row>
    <row r="4150" spans="2:16" ht="15" customHeight="1">
      <c r="B4150" s="249"/>
      <c r="C4150" s="250" t="s">
        <v>24975</v>
      </c>
      <c r="D4150" s="251" t="s">
        <v>24976</v>
      </c>
      <c r="E4150" s="246" t="s">
        <v>133</v>
      </c>
      <c r="F4150" s="160" t="s">
        <v>134</v>
      </c>
      <c r="G4150" s="229" t="s">
        <v>182</v>
      </c>
      <c r="H4150" s="230">
        <v>1</v>
      </c>
      <c r="I4150" s="230">
        <v>3</v>
      </c>
      <c r="J4150" s="230"/>
      <c r="K4150" s="252" t="s">
        <v>19064</v>
      </c>
      <c r="L4150" s="161" t="s">
        <v>24828</v>
      </c>
      <c r="M4150" s="253"/>
      <c r="N4150" s="160"/>
      <c r="O4150" s="160"/>
      <c r="P4150" s="160"/>
    </row>
    <row r="4151" spans="2:16" ht="15" customHeight="1">
      <c r="B4151" s="249"/>
      <c r="C4151" s="250" t="s">
        <v>24977</v>
      </c>
      <c r="D4151" s="251" t="s">
        <v>24978</v>
      </c>
      <c r="E4151" s="246" t="s">
        <v>133</v>
      </c>
      <c r="F4151" s="160" t="s">
        <v>134</v>
      </c>
      <c r="G4151" s="229" t="s">
        <v>182</v>
      </c>
      <c r="H4151" s="230">
        <v>4</v>
      </c>
      <c r="I4151" s="230">
        <v>12</v>
      </c>
      <c r="J4151" s="230"/>
      <c r="K4151" s="252" t="s">
        <v>19064</v>
      </c>
      <c r="L4151" s="161" t="s">
        <v>24828</v>
      </c>
      <c r="M4151" s="253"/>
      <c r="N4151" s="160"/>
      <c r="O4151" s="160"/>
      <c r="P4151" s="160"/>
    </row>
    <row r="4152" spans="2:16" ht="15" customHeight="1">
      <c r="B4152" s="249"/>
      <c r="C4152" s="250" t="s">
        <v>24979</v>
      </c>
      <c r="D4152" s="251" t="s">
        <v>24980</v>
      </c>
      <c r="E4152" s="246" t="s">
        <v>133</v>
      </c>
      <c r="F4152" s="160" t="s">
        <v>134</v>
      </c>
      <c r="G4152" s="229" t="s">
        <v>182</v>
      </c>
      <c r="H4152" s="230">
        <v>2</v>
      </c>
      <c r="I4152" s="230">
        <v>6</v>
      </c>
      <c r="J4152" s="230"/>
      <c r="K4152" s="252" t="s">
        <v>19064</v>
      </c>
      <c r="L4152" s="161" t="s">
        <v>24828</v>
      </c>
      <c r="M4152" s="253"/>
      <c r="N4152" s="160"/>
      <c r="O4152" s="160"/>
      <c r="P4152" s="160"/>
    </row>
    <row r="4153" spans="2:16" ht="15" customHeight="1">
      <c r="B4153" s="249"/>
      <c r="C4153" s="250" t="s">
        <v>24981</v>
      </c>
      <c r="D4153" s="251" t="s">
        <v>24982</v>
      </c>
      <c r="E4153" s="246" t="s">
        <v>133</v>
      </c>
      <c r="F4153" s="160" t="s">
        <v>134</v>
      </c>
      <c r="G4153" s="229" t="s">
        <v>182</v>
      </c>
      <c r="H4153" s="230">
        <v>4</v>
      </c>
      <c r="I4153" s="230">
        <v>12</v>
      </c>
      <c r="J4153" s="230"/>
      <c r="K4153" s="252" t="s">
        <v>19064</v>
      </c>
      <c r="L4153" s="161" t="s">
        <v>24828</v>
      </c>
      <c r="M4153" s="253"/>
      <c r="N4153" s="160"/>
      <c r="O4153" s="160"/>
      <c r="P4153" s="160"/>
    </row>
    <row r="4154" spans="2:16" ht="15" customHeight="1">
      <c r="B4154" s="249"/>
      <c r="C4154" s="250" t="s">
        <v>24983</v>
      </c>
      <c r="D4154" s="251" t="s">
        <v>24984</v>
      </c>
      <c r="E4154" s="246" t="s">
        <v>133</v>
      </c>
      <c r="F4154" s="160" t="s">
        <v>134</v>
      </c>
      <c r="G4154" s="229" t="s">
        <v>182</v>
      </c>
      <c r="H4154" s="230">
        <v>2</v>
      </c>
      <c r="I4154" s="230">
        <v>6</v>
      </c>
      <c r="J4154" s="230"/>
      <c r="K4154" s="252" t="s">
        <v>19064</v>
      </c>
      <c r="L4154" s="161" t="s">
        <v>24828</v>
      </c>
      <c r="M4154" s="253"/>
      <c r="N4154" s="160"/>
      <c r="O4154" s="160"/>
      <c r="P4154" s="160"/>
    </row>
    <row r="4155" spans="2:16" ht="15" customHeight="1">
      <c r="B4155" s="249"/>
      <c r="C4155" s="250" t="s">
        <v>24985</v>
      </c>
      <c r="D4155" s="251" t="s">
        <v>24986</v>
      </c>
      <c r="E4155" s="246" t="s">
        <v>133</v>
      </c>
      <c r="F4155" s="160" t="s">
        <v>134</v>
      </c>
      <c r="G4155" s="229" t="s">
        <v>182</v>
      </c>
      <c r="H4155" s="230">
        <v>4</v>
      </c>
      <c r="I4155" s="230">
        <v>12</v>
      </c>
      <c r="J4155" s="230"/>
      <c r="K4155" s="252" t="s">
        <v>19064</v>
      </c>
      <c r="L4155" s="161" t="s">
        <v>24828</v>
      </c>
      <c r="M4155" s="253"/>
      <c r="N4155" s="160"/>
      <c r="O4155" s="160"/>
      <c r="P4155" s="160"/>
    </row>
    <row r="4156" spans="2:16" ht="15" customHeight="1">
      <c r="B4156" s="249"/>
      <c r="C4156" s="250" t="s">
        <v>24987</v>
      </c>
      <c r="D4156" s="251" t="s">
        <v>24988</v>
      </c>
      <c r="E4156" s="246" t="s">
        <v>133</v>
      </c>
      <c r="F4156" s="160" t="s">
        <v>134</v>
      </c>
      <c r="G4156" s="229" t="s">
        <v>182</v>
      </c>
      <c r="H4156" s="230">
        <v>4</v>
      </c>
      <c r="I4156" s="230">
        <v>6</v>
      </c>
      <c r="J4156" s="230"/>
      <c r="K4156" s="252" t="s">
        <v>19064</v>
      </c>
      <c r="L4156" s="161" t="s">
        <v>24828</v>
      </c>
      <c r="M4156" s="253"/>
      <c r="N4156" s="160"/>
      <c r="O4156" s="160"/>
      <c r="P4156" s="160"/>
    </row>
    <row r="4157" spans="2:16" ht="15" customHeight="1">
      <c r="B4157" s="249"/>
      <c r="C4157" s="250" t="s">
        <v>24989</v>
      </c>
      <c r="D4157" s="251" t="s">
        <v>24990</v>
      </c>
      <c r="E4157" s="246" t="s">
        <v>133</v>
      </c>
      <c r="F4157" s="160" t="s">
        <v>134</v>
      </c>
      <c r="G4157" s="229" t="s">
        <v>182</v>
      </c>
      <c r="H4157" s="230">
        <v>2</v>
      </c>
      <c r="I4157" s="230">
        <v>3</v>
      </c>
      <c r="J4157" s="230"/>
      <c r="K4157" s="252" t="s">
        <v>19064</v>
      </c>
      <c r="L4157" s="161" t="s">
        <v>24828</v>
      </c>
      <c r="M4157" s="253"/>
      <c r="N4157" s="160"/>
      <c r="O4157" s="160"/>
      <c r="P4157" s="160"/>
    </row>
    <row r="4158" spans="2:16" ht="15" customHeight="1">
      <c r="B4158" s="249"/>
      <c r="C4158" s="250" t="s">
        <v>24991</v>
      </c>
      <c r="D4158" s="251" t="s">
        <v>24992</v>
      </c>
      <c r="E4158" s="246" t="s">
        <v>133</v>
      </c>
      <c r="F4158" s="160" t="s">
        <v>134</v>
      </c>
      <c r="G4158" s="229" t="s">
        <v>182</v>
      </c>
      <c r="H4158" s="230">
        <v>2</v>
      </c>
      <c r="I4158" s="230">
        <v>4</v>
      </c>
      <c r="J4158" s="230"/>
      <c r="K4158" s="252" t="s">
        <v>19064</v>
      </c>
      <c r="L4158" s="280" t="s">
        <v>24993</v>
      </c>
      <c r="M4158" s="253"/>
      <c r="N4158" s="160"/>
      <c r="O4158" s="160"/>
      <c r="P4158" s="160"/>
    </row>
    <row r="4159" spans="2:16" ht="15" customHeight="1">
      <c r="B4159" s="249"/>
      <c r="C4159" s="250" t="s">
        <v>24994</v>
      </c>
      <c r="D4159" s="251" t="s">
        <v>24995</v>
      </c>
      <c r="E4159" s="246" t="s">
        <v>133</v>
      </c>
      <c r="F4159" s="160" t="s">
        <v>134</v>
      </c>
      <c r="G4159" s="229" t="s">
        <v>182</v>
      </c>
      <c r="H4159" s="230">
        <v>2</v>
      </c>
      <c r="I4159" s="230">
        <v>4</v>
      </c>
      <c r="J4159" s="230"/>
      <c r="K4159" s="252" t="s">
        <v>19064</v>
      </c>
      <c r="L4159" s="280" t="s">
        <v>24993</v>
      </c>
      <c r="M4159" s="253"/>
      <c r="N4159" s="160"/>
      <c r="O4159" s="160"/>
      <c r="P4159" s="160"/>
    </row>
    <row r="4160" spans="2:16" ht="15" customHeight="1">
      <c r="B4160" s="249"/>
      <c r="C4160" s="250" t="s">
        <v>24996</v>
      </c>
      <c r="D4160" s="251" t="s">
        <v>24997</v>
      </c>
      <c r="E4160" s="246" t="s">
        <v>133</v>
      </c>
      <c r="F4160" s="160" t="s">
        <v>134</v>
      </c>
      <c r="G4160" s="229" t="s">
        <v>182</v>
      </c>
      <c r="H4160" s="230">
        <v>2</v>
      </c>
      <c r="I4160" s="230">
        <v>4</v>
      </c>
      <c r="J4160" s="230"/>
      <c r="K4160" s="252" t="s">
        <v>19064</v>
      </c>
      <c r="L4160" s="280" t="s">
        <v>24993</v>
      </c>
      <c r="M4160" s="253"/>
      <c r="N4160" s="160"/>
      <c r="O4160" s="160"/>
      <c r="P4160" s="160"/>
    </row>
    <row r="4161" spans="2:16" ht="15" customHeight="1">
      <c r="B4161" s="249"/>
      <c r="C4161" s="250" t="s">
        <v>24998</v>
      </c>
      <c r="D4161" s="251" t="s">
        <v>24999</v>
      </c>
      <c r="E4161" s="246" t="s">
        <v>133</v>
      </c>
      <c r="F4161" s="160" t="s">
        <v>134</v>
      </c>
      <c r="G4161" s="229" t="s">
        <v>182</v>
      </c>
      <c r="H4161" s="230">
        <v>2</v>
      </c>
      <c r="I4161" s="230">
        <v>4</v>
      </c>
      <c r="J4161" s="230"/>
      <c r="K4161" s="252" t="s">
        <v>19064</v>
      </c>
      <c r="L4161" s="280" t="s">
        <v>24993</v>
      </c>
      <c r="M4161" s="253"/>
      <c r="N4161" s="160"/>
      <c r="O4161" s="160"/>
      <c r="P4161" s="160"/>
    </row>
    <row r="4162" spans="2:16" ht="15" customHeight="1">
      <c r="B4162" s="249"/>
      <c r="C4162" s="250" t="s">
        <v>25000</v>
      </c>
      <c r="D4162" s="251" t="s">
        <v>25001</v>
      </c>
      <c r="E4162" s="246" t="s">
        <v>133</v>
      </c>
      <c r="F4162" s="160" t="s">
        <v>134</v>
      </c>
      <c r="G4162" s="229" t="s">
        <v>182</v>
      </c>
      <c r="H4162" s="230">
        <v>2</v>
      </c>
      <c r="I4162" s="230">
        <v>6</v>
      </c>
      <c r="J4162" s="230"/>
      <c r="K4162" s="252" t="s">
        <v>19064</v>
      </c>
      <c r="L4162" s="280" t="s">
        <v>24993</v>
      </c>
      <c r="M4162" s="253"/>
      <c r="N4162" s="160"/>
      <c r="O4162" s="160"/>
      <c r="P4162" s="160"/>
    </row>
    <row r="4163" spans="2:16" ht="15" customHeight="1">
      <c r="B4163" s="249"/>
      <c r="C4163" s="250" t="s">
        <v>25002</v>
      </c>
      <c r="D4163" s="251" t="s">
        <v>25003</v>
      </c>
      <c r="E4163" s="246" t="s">
        <v>133</v>
      </c>
      <c r="F4163" s="160" t="s">
        <v>134</v>
      </c>
      <c r="G4163" s="229" t="s">
        <v>182</v>
      </c>
      <c r="H4163" s="230">
        <v>2</v>
      </c>
      <c r="I4163" s="230">
        <v>6</v>
      </c>
      <c r="J4163" s="230"/>
      <c r="K4163" s="252" t="s">
        <v>19064</v>
      </c>
      <c r="L4163" s="280" t="s">
        <v>24993</v>
      </c>
      <c r="M4163" s="253"/>
      <c r="N4163" s="160"/>
      <c r="O4163" s="160"/>
      <c r="P4163" s="160"/>
    </row>
    <row r="4164" spans="2:16" ht="15" customHeight="1">
      <c r="B4164" s="249"/>
      <c r="C4164" s="250" t="s">
        <v>25004</v>
      </c>
      <c r="D4164" s="251" t="s">
        <v>25005</v>
      </c>
      <c r="E4164" s="246" t="s">
        <v>133</v>
      </c>
      <c r="F4164" s="160" t="s">
        <v>134</v>
      </c>
      <c r="G4164" s="229" t="s">
        <v>182</v>
      </c>
      <c r="H4164" s="230">
        <v>2</v>
      </c>
      <c r="I4164" s="230">
        <v>4</v>
      </c>
      <c r="J4164" s="230"/>
      <c r="K4164" s="252" t="s">
        <v>19064</v>
      </c>
      <c r="L4164" s="280" t="s">
        <v>24993</v>
      </c>
      <c r="M4164" s="253"/>
      <c r="N4164" s="160"/>
      <c r="O4164" s="160"/>
      <c r="P4164" s="160"/>
    </row>
    <row r="4165" spans="2:16" ht="15" customHeight="1">
      <c r="B4165" s="249"/>
      <c r="C4165" s="250" t="s">
        <v>25006</v>
      </c>
      <c r="D4165" s="251" t="s">
        <v>25007</v>
      </c>
      <c r="E4165" s="246" t="s">
        <v>133</v>
      </c>
      <c r="F4165" s="160" t="s">
        <v>134</v>
      </c>
      <c r="G4165" s="229" t="s">
        <v>182</v>
      </c>
      <c r="H4165" s="230">
        <v>2</v>
      </c>
      <c r="I4165" s="230">
        <v>4</v>
      </c>
      <c r="J4165" s="230"/>
      <c r="K4165" s="252" t="s">
        <v>19064</v>
      </c>
      <c r="L4165" s="280" t="s">
        <v>24993</v>
      </c>
      <c r="M4165" s="253"/>
      <c r="N4165" s="160"/>
      <c r="O4165" s="160"/>
      <c r="P4165" s="160"/>
    </row>
    <row r="4166" spans="2:16" ht="15" customHeight="1">
      <c r="B4166" s="249"/>
      <c r="C4166" s="250" t="s">
        <v>25008</v>
      </c>
      <c r="D4166" s="251" t="s">
        <v>25009</v>
      </c>
      <c r="E4166" s="246" t="s">
        <v>133</v>
      </c>
      <c r="F4166" s="160" t="s">
        <v>134</v>
      </c>
      <c r="G4166" s="229" t="s">
        <v>182</v>
      </c>
      <c r="H4166" s="230">
        <v>2</v>
      </c>
      <c r="I4166" s="230">
        <v>4</v>
      </c>
      <c r="J4166" s="230"/>
      <c r="K4166" s="252" t="s">
        <v>19064</v>
      </c>
      <c r="L4166" s="280" t="s">
        <v>24993</v>
      </c>
      <c r="M4166" s="253"/>
      <c r="N4166" s="160"/>
      <c r="O4166" s="160"/>
      <c r="P4166" s="160"/>
    </row>
    <row r="4167" spans="2:16" ht="15" customHeight="1">
      <c r="B4167" s="249"/>
      <c r="C4167" s="250" t="s">
        <v>25010</v>
      </c>
      <c r="D4167" s="251" t="s">
        <v>25011</v>
      </c>
      <c r="E4167" s="246" t="s">
        <v>133</v>
      </c>
      <c r="F4167" s="160" t="s">
        <v>134</v>
      </c>
      <c r="G4167" s="229" t="s">
        <v>182</v>
      </c>
      <c r="H4167" s="230">
        <v>2</v>
      </c>
      <c r="I4167" s="230">
        <v>4</v>
      </c>
      <c r="J4167" s="230"/>
      <c r="K4167" s="252" t="s">
        <v>19064</v>
      </c>
      <c r="L4167" s="280" t="s">
        <v>24993</v>
      </c>
      <c r="M4167" s="253"/>
      <c r="N4167" s="160"/>
      <c r="O4167" s="160"/>
      <c r="P4167" s="160"/>
    </row>
    <row r="4168" spans="2:16" ht="15" customHeight="1">
      <c r="B4168" s="249"/>
      <c r="C4168" s="250" t="s">
        <v>25012</v>
      </c>
      <c r="D4168" s="251" t="s">
        <v>25013</v>
      </c>
      <c r="E4168" s="246" t="s">
        <v>133</v>
      </c>
      <c r="F4168" s="160" t="s">
        <v>134</v>
      </c>
      <c r="G4168" s="229" t="s">
        <v>182</v>
      </c>
      <c r="H4168" s="230">
        <v>2</v>
      </c>
      <c r="I4168" s="230">
        <v>4</v>
      </c>
      <c r="J4168" s="230"/>
      <c r="K4168" s="252" t="s">
        <v>19064</v>
      </c>
      <c r="L4168" s="280" t="s">
        <v>24993</v>
      </c>
      <c r="M4168" s="253"/>
      <c r="N4168" s="160"/>
      <c r="O4168" s="160"/>
      <c r="P4168" s="160"/>
    </row>
    <row r="4169" spans="2:16" ht="15" customHeight="1">
      <c r="B4169" s="249"/>
      <c r="C4169" s="250" t="s">
        <v>25014</v>
      </c>
      <c r="D4169" s="251" t="s">
        <v>25015</v>
      </c>
      <c r="E4169" s="246" t="s">
        <v>133</v>
      </c>
      <c r="F4169" s="160" t="s">
        <v>134</v>
      </c>
      <c r="G4169" s="229" t="s">
        <v>182</v>
      </c>
      <c r="H4169" s="230">
        <v>2</v>
      </c>
      <c r="I4169" s="230">
        <v>8</v>
      </c>
      <c r="J4169" s="230"/>
      <c r="K4169" s="252" t="s">
        <v>19064</v>
      </c>
      <c r="L4169" s="280" t="s">
        <v>24993</v>
      </c>
      <c r="M4169" s="253"/>
      <c r="N4169" s="160"/>
      <c r="O4169" s="160"/>
      <c r="P4169" s="160"/>
    </row>
    <row r="4170" spans="2:16" ht="15" customHeight="1">
      <c r="B4170" s="249"/>
      <c r="C4170" s="250" t="s">
        <v>25016</v>
      </c>
      <c r="D4170" s="251" t="s">
        <v>25017</v>
      </c>
      <c r="E4170" s="246" t="s">
        <v>133</v>
      </c>
      <c r="F4170" s="160" t="s">
        <v>134</v>
      </c>
      <c r="G4170" s="229" t="s">
        <v>182</v>
      </c>
      <c r="H4170" s="230">
        <v>4</v>
      </c>
      <c r="I4170" s="230">
        <v>8</v>
      </c>
      <c r="J4170" s="230"/>
      <c r="K4170" s="252" t="s">
        <v>19064</v>
      </c>
      <c r="L4170" s="280" t="s">
        <v>24993</v>
      </c>
      <c r="M4170" s="253"/>
      <c r="N4170" s="160"/>
      <c r="O4170" s="160"/>
      <c r="P4170" s="160"/>
    </row>
    <row r="4171" spans="2:16" ht="15" customHeight="1">
      <c r="B4171" s="249"/>
      <c r="C4171" s="250" t="s">
        <v>25018</v>
      </c>
      <c r="D4171" s="251" t="s">
        <v>25019</v>
      </c>
      <c r="E4171" s="246" t="s">
        <v>133</v>
      </c>
      <c r="F4171" s="160" t="s">
        <v>134</v>
      </c>
      <c r="G4171" s="229" t="s">
        <v>182</v>
      </c>
      <c r="H4171" s="230">
        <v>2</v>
      </c>
      <c r="I4171" s="230">
        <v>4</v>
      </c>
      <c r="J4171" s="230"/>
      <c r="K4171" s="252" t="s">
        <v>19064</v>
      </c>
      <c r="L4171" s="280" t="s">
        <v>24993</v>
      </c>
      <c r="M4171" s="253"/>
      <c r="N4171" s="160"/>
      <c r="O4171" s="160"/>
      <c r="P4171" s="160"/>
    </row>
    <row r="4172" spans="2:16" ht="15" customHeight="1">
      <c r="B4172" s="249"/>
      <c r="C4172" s="250" t="s">
        <v>25020</v>
      </c>
      <c r="D4172" s="251" t="s">
        <v>25021</v>
      </c>
      <c r="E4172" s="246" t="s">
        <v>133</v>
      </c>
      <c r="F4172" s="160" t="s">
        <v>134</v>
      </c>
      <c r="G4172" s="229" t="s">
        <v>182</v>
      </c>
      <c r="H4172" s="230">
        <v>2</v>
      </c>
      <c r="I4172" s="230">
        <v>4</v>
      </c>
      <c r="J4172" s="230"/>
      <c r="K4172" s="252" t="s">
        <v>19064</v>
      </c>
      <c r="L4172" s="280" t="s">
        <v>24993</v>
      </c>
      <c r="M4172" s="253"/>
      <c r="N4172" s="160"/>
      <c r="O4172" s="160"/>
      <c r="P4172" s="160"/>
    </row>
    <row r="4173" spans="2:16" ht="15" customHeight="1">
      <c r="B4173" s="249"/>
      <c r="C4173" s="250" t="s">
        <v>25022</v>
      </c>
      <c r="D4173" s="251" t="s">
        <v>25023</v>
      </c>
      <c r="E4173" s="246" t="s">
        <v>133</v>
      </c>
      <c r="F4173" s="160" t="s">
        <v>134</v>
      </c>
      <c r="G4173" s="229" t="s">
        <v>182</v>
      </c>
      <c r="H4173" s="230">
        <v>2</v>
      </c>
      <c r="I4173" s="230">
        <v>4</v>
      </c>
      <c r="J4173" s="230"/>
      <c r="K4173" s="252" t="s">
        <v>19064</v>
      </c>
      <c r="L4173" s="280" t="s">
        <v>24993</v>
      </c>
      <c r="M4173" s="253"/>
      <c r="N4173" s="160"/>
      <c r="O4173" s="160"/>
      <c r="P4173" s="160"/>
    </row>
    <row r="4174" spans="2:16" ht="15" customHeight="1">
      <c r="B4174" s="249"/>
      <c r="C4174" s="250" t="s">
        <v>25024</v>
      </c>
      <c r="D4174" s="251" t="s">
        <v>25025</v>
      </c>
      <c r="E4174" s="246" t="s">
        <v>133</v>
      </c>
      <c r="F4174" s="160" t="s">
        <v>134</v>
      </c>
      <c r="G4174" s="229" t="s">
        <v>182</v>
      </c>
      <c r="H4174" s="230">
        <v>2</v>
      </c>
      <c r="I4174" s="230">
        <v>4</v>
      </c>
      <c r="J4174" s="230"/>
      <c r="K4174" s="252" t="s">
        <v>19064</v>
      </c>
      <c r="L4174" s="280" t="s">
        <v>24993</v>
      </c>
      <c r="M4174" s="253"/>
      <c r="N4174" s="160"/>
      <c r="O4174" s="160"/>
      <c r="P4174" s="160"/>
    </row>
    <row r="4175" spans="2:16" ht="15" customHeight="1">
      <c r="B4175" s="249"/>
      <c r="C4175" s="250" t="s">
        <v>25026</v>
      </c>
      <c r="D4175" s="251" t="s">
        <v>25027</v>
      </c>
      <c r="E4175" s="246" t="s">
        <v>133</v>
      </c>
      <c r="F4175" s="160" t="s">
        <v>134</v>
      </c>
      <c r="G4175" s="229" t="s">
        <v>182</v>
      </c>
      <c r="H4175" s="230">
        <v>4</v>
      </c>
      <c r="I4175" s="230">
        <v>8</v>
      </c>
      <c r="J4175" s="230"/>
      <c r="K4175" s="252" t="s">
        <v>19064</v>
      </c>
      <c r="L4175" s="280" t="s">
        <v>24993</v>
      </c>
      <c r="M4175" s="253"/>
      <c r="N4175" s="160"/>
      <c r="O4175" s="160"/>
      <c r="P4175" s="160"/>
    </row>
    <row r="4176" spans="2:16" ht="15" customHeight="1">
      <c r="B4176" s="249"/>
      <c r="C4176" s="250" t="s">
        <v>25028</v>
      </c>
      <c r="D4176" s="251" t="s">
        <v>25029</v>
      </c>
      <c r="E4176" s="246" t="s">
        <v>133</v>
      </c>
      <c r="F4176" s="160" t="s">
        <v>134</v>
      </c>
      <c r="G4176" s="229" t="s">
        <v>182</v>
      </c>
      <c r="H4176" s="230">
        <v>4</v>
      </c>
      <c r="I4176" s="230">
        <v>8</v>
      </c>
      <c r="J4176" s="230"/>
      <c r="K4176" s="252" t="s">
        <v>19064</v>
      </c>
      <c r="L4176" s="280" t="s">
        <v>24993</v>
      </c>
      <c r="M4176" s="253"/>
      <c r="N4176" s="160"/>
      <c r="O4176" s="160"/>
      <c r="P4176" s="160"/>
    </row>
    <row r="4177" spans="2:16" ht="15" customHeight="1">
      <c r="B4177" s="249"/>
      <c r="C4177" s="250" t="s">
        <v>25030</v>
      </c>
      <c r="D4177" s="251" t="s">
        <v>25031</v>
      </c>
      <c r="E4177" s="246" t="s">
        <v>133</v>
      </c>
      <c r="F4177" s="160" t="s">
        <v>134</v>
      </c>
      <c r="G4177" s="229" t="s">
        <v>182</v>
      </c>
      <c r="H4177" s="230">
        <v>4</v>
      </c>
      <c r="I4177" s="230">
        <v>8</v>
      </c>
      <c r="J4177" s="230"/>
      <c r="K4177" s="252" t="s">
        <v>19064</v>
      </c>
      <c r="L4177" s="280" t="s">
        <v>24993</v>
      </c>
      <c r="M4177" s="253"/>
      <c r="N4177" s="160"/>
      <c r="O4177" s="160"/>
      <c r="P4177" s="160"/>
    </row>
    <row r="4178" spans="2:16" ht="15" customHeight="1">
      <c r="B4178" s="249"/>
      <c r="C4178" s="250" t="s">
        <v>25032</v>
      </c>
      <c r="D4178" s="251" t="s">
        <v>25033</v>
      </c>
      <c r="E4178" s="246" t="s">
        <v>133</v>
      </c>
      <c r="F4178" s="160" t="s">
        <v>134</v>
      </c>
      <c r="G4178" s="229" t="s">
        <v>182</v>
      </c>
      <c r="H4178" s="230">
        <v>2</v>
      </c>
      <c r="I4178" s="230">
        <v>4</v>
      </c>
      <c r="J4178" s="230"/>
      <c r="K4178" s="252" t="s">
        <v>19064</v>
      </c>
      <c r="L4178" s="280" t="s">
        <v>24993</v>
      </c>
      <c r="M4178" s="253"/>
      <c r="N4178" s="160"/>
      <c r="O4178" s="160"/>
      <c r="P4178" s="160"/>
    </row>
    <row r="4179" spans="2:16" ht="15" customHeight="1">
      <c r="B4179" s="249"/>
      <c r="C4179" s="250" t="s">
        <v>25034</v>
      </c>
      <c r="D4179" s="251" t="s">
        <v>25035</v>
      </c>
      <c r="E4179" s="246" t="s">
        <v>133</v>
      </c>
      <c r="F4179" s="160" t="s">
        <v>134</v>
      </c>
      <c r="G4179" s="229" t="s">
        <v>182</v>
      </c>
      <c r="H4179" s="230">
        <v>2</v>
      </c>
      <c r="I4179" s="230">
        <v>4</v>
      </c>
      <c r="J4179" s="230"/>
      <c r="K4179" s="252" t="s">
        <v>19064</v>
      </c>
      <c r="L4179" s="280" t="s">
        <v>24993</v>
      </c>
      <c r="M4179" s="253"/>
      <c r="N4179" s="160"/>
      <c r="O4179" s="160"/>
      <c r="P4179" s="160"/>
    </row>
    <row r="4180" spans="2:16" ht="15" customHeight="1">
      <c r="B4180" s="249"/>
      <c r="C4180" s="250" t="s">
        <v>25036</v>
      </c>
      <c r="D4180" s="251" t="s">
        <v>25037</v>
      </c>
      <c r="E4180" s="246" t="s">
        <v>133</v>
      </c>
      <c r="F4180" s="160" t="s">
        <v>134</v>
      </c>
      <c r="G4180" s="229" t="s">
        <v>182</v>
      </c>
      <c r="H4180" s="230">
        <v>7</v>
      </c>
      <c r="I4180" s="230">
        <v>21</v>
      </c>
      <c r="J4180" s="230"/>
      <c r="K4180" s="252" t="s">
        <v>19064</v>
      </c>
      <c r="L4180" s="280" t="s">
        <v>24993</v>
      </c>
      <c r="M4180" s="253"/>
      <c r="N4180" s="160"/>
      <c r="O4180" s="160"/>
      <c r="P4180" s="160"/>
    </row>
    <row r="4181" spans="2:16" ht="15" customHeight="1">
      <c r="B4181" s="249"/>
      <c r="C4181" s="250" t="s">
        <v>25038</v>
      </c>
      <c r="D4181" s="251" t="s">
        <v>25039</v>
      </c>
      <c r="E4181" s="246" t="s">
        <v>133</v>
      </c>
      <c r="F4181" s="160" t="s">
        <v>134</v>
      </c>
      <c r="G4181" s="229" t="s">
        <v>182</v>
      </c>
      <c r="H4181" s="230">
        <v>7</v>
      </c>
      <c r="I4181" s="230">
        <v>21</v>
      </c>
      <c r="J4181" s="230"/>
      <c r="K4181" s="252" t="s">
        <v>19064</v>
      </c>
      <c r="L4181" s="280" t="s">
        <v>24993</v>
      </c>
      <c r="M4181" s="253"/>
      <c r="N4181" s="160"/>
      <c r="O4181" s="160"/>
      <c r="P4181" s="160"/>
    </row>
    <row r="4182" spans="2:16" ht="15" customHeight="1">
      <c r="B4182" s="249"/>
      <c r="C4182" s="250" t="s">
        <v>25040</v>
      </c>
      <c r="D4182" s="251" t="s">
        <v>25041</v>
      </c>
      <c r="E4182" s="246" t="s">
        <v>133</v>
      </c>
      <c r="F4182" s="160" t="s">
        <v>134</v>
      </c>
      <c r="G4182" s="229" t="s">
        <v>182</v>
      </c>
      <c r="H4182" s="230">
        <v>1</v>
      </c>
      <c r="I4182" s="230">
        <v>3</v>
      </c>
      <c r="J4182" s="230"/>
      <c r="K4182" s="252" t="s">
        <v>19064</v>
      </c>
      <c r="L4182" s="280" t="s">
        <v>24993</v>
      </c>
      <c r="M4182" s="253"/>
      <c r="N4182" s="160"/>
      <c r="O4182" s="160"/>
      <c r="P4182" s="160"/>
    </row>
    <row r="4183" spans="2:16" ht="15" customHeight="1">
      <c r="B4183" s="249"/>
      <c r="C4183" s="250" t="s">
        <v>25042</v>
      </c>
      <c r="D4183" s="251" t="s">
        <v>25043</v>
      </c>
      <c r="E4183" s="246" t="s">
        <v>133</v>
      </c>
      <c r="F4183" s="160" t="s">
        <v>134</v>
      </c>
      <c r="G4183" s="229" t="s">
        <v>182</v>
      </c>
      <c r="H4183" s="230">
        <v>1</v>
      </c>
      <c r="I4183" s="230">
        <v>3</v>
      </c>
      <c r="J4183" s="230"/>
      <c r="K4183" s="252" t="s">
        <v>19064</v>
      </c>
      <c r="L4183" s="280" t="s">
        <v>24993</v>
      </c>
      <c r="M4183" s="253"/>
      <c r="N4183" s="160"/>
      <c r="O4183" s="160"/>
      <c r="P4183" s="160"/>
    </row>
    <row r="4184" spans="2:16" ht="15" customHeight="1">
      <c r="B4184" s="249"/>
      <c r="C4184" s="250" t="s">
        <v>25044</v>
      </c>
      <c r="D4184" s="251" t="s">
        <v>25045</v>
      </c>
      <c r="E4184" s="246" t="s">
        <v>133</v>
      </c>
      <c r="F4184" s="160" t="s">
        <v>134</v>
      </c>
      <c r="G4184" s="229" t="s">
        <v>182</v>
      </c>
      <c r="H4184" s="230">
        <v>8</v>
      </c>
      <c r="I4184" s="230">
        <v>24</v>
      </c>
      <c r="J4184" s="230"/>
      <c r="K4184" s="252" t="s">
        <v>19064</v>
      </c>
      <c r="L4184" s="280" t="s">
        <v>24993</v>
      </c>
      <c r="M4184" s="253"/>
      <c r="N4184" s="160"/>
      <c r="O4184" s="160"/>
      <c r="P4184" s="160"/>
    </row>
    <row r="4185" spans="2:16" ht="15" customHeight="1">
      <c r="B4185" s="249"/>
      <c r="C4185" s="250" t="s">
        <v>25046</v>
      </c>
      <c r="D4185" s="251" t="s">
        <v>25047</v>
      </c>
      <c r="E4185" s="246" t="s">
        <v>133</v>
      </c>
      <c r="F4185" s="160" t="s">
        <v>134</v>
      </c>
      <c r="G4185" s="229" t="s">
        <v>182</v>
      </c>
      <c r="H4185" s="230">
        <v>8</v>
      </c>
      <c r="I4185" s="230">
        <v>24</v>
      </c>
      <c r="J4185" s="230"/>
      <c r="K4185" s="252" t="s">
        <v>19064</v>
      </c>
      <c r="L4185" s="280" t="s">
        <v>24993</v>
      </c>
      <c r="M4185" s="253"/>
      <c r="N4185" s="160"/>
      <c r="O4185" s="160"/>
      <c r="P4185" s="160"/>
    </row>
    <row r="4186" spans="2:16" ht="15" customHeight="1">
      <c r="B4186" s="249"/>
      <c r="C4186" s="250" t="s">
        <v>25048</v>
      </c>
      <c r="D4186" s="251" t="s">
        <v>25049</v>
      </c>
      <c r="E4186" s="246" t="s">
        <v>133</v>
      </c>
      <c r="F4186" s="160" t="s">
        <v>134</v>
      </c>
      <c r="G4186" s="229" t="s">
        <v>182</v>
      </c>
      <c r="H4186" s="230">
        <v>1</v>
      </c>
      <c r="I4186" s="230">
        <v>3</v>
      </c>
      <c r="J4186" s="230"/>
      <c r="K4186" s="252" t="s">
        <v>19064</v>
      </c>
      <c r="L4186" s="280" t="s">
        <v>24993</v>
      </c>
      <c r="M4186" s="253"/>
      <c r="N4186" s="160"/>
      <c r="O4186" s="160"/>
      <c r="P4186" s="160"/>
    </row>
    <row r="4187" spans="2:16" ht="15" customHeight="1">
      <c r="B4187" s="249"/>
      <c r="C4187" s="250" t="s">
        <v>25050</v>
      </c>
      <c r="D4187" s="251" t="s">
        <v>25051</v>
      </c>
      <c r="E4187" s="246" t="s">
        <v>133</v>
      </c>
      <c r="F4187" s="160" t="s">
        <v>134</v>
      </c>
      <c r="G4187" s="229" t="s">
        <v>182</v>
      </c>
      <c r="H4187" s="230">
        <v>1</v>
      </c>
      <c r="I4187" s="230">
        <v>3</v>
      </c>
      <c r="J4187" s="230"/>
      <c r="K4187" s="252" t="s">
        <v>19064</v>
      </c>
      <c r="L4187" s="280" t="s">
        <v>24993</v>
      </c>
      <c r="M4187" s="253"/>
      <c r="N4187" s="160"/>
      <c r="O4187" s="160"/>
      <c r="P4187" s="160"/>
    </row>
    <row r="4188" spans="2:16" ht="15" customHeight="1">
      <c r="B4188" s="249"/>
      <c r="C4188" s="250" t="s">
        <v>25052</v>
      </c>
      <c r="D4188" s="251" t="s">
        <v>25053</v>
      </c>
      <c r="E4188" s="246" t="s">
        <v>133</v>
      </c>
      <c r="F4188" s="160" t="s">
        <v>134</v>
      </c>
      <c r="G4188" s="229" t="s">
        <v>182</v>
      </c>
      <c r="H4188" s="230">
        <v>2</v>
      </c>
      <c r="I4188" s="230">
        <v>6</v>
      </c>
      <c r="J4188" s="230"/>
      <c r="K4188" s="252" t="s">
        <v>19064</v>
      </c>
      <c r="L4188" s="280" t="s">
        <v>24993</v>
      </c>
      <c r="M4188" s="253"/>
      <c r="N4188" s="160"/>
      <c r="O4188" s="160"/>
      <c r="P4188" s="160"/>
    </row>
    <row r="4189" spans="2:16" ht="15" customHeight="1">
      <c r="B4189" s="249"/>
      <c r="C4189" s="250" t="s">
        <v>25054</v>
      </c>
      <c r="D4189" s="251" t="s">
        <v>25055</v>
      </c>
      <c r="E4189" s="246" t="s">
        <v>133</v>
      </c>
      <c r="F4189" s="160" t="s">
        <v>134</v>
      </c>
      <c r="G4189" s="229" t="s">
        <v>182</v>
      </c>
      <c r="H4189" s="230">
        <v>4</v>
      </c>
      <c r="I4189" s="230">
        <v>12</v>
      </c>
      <c r="J4189" s="230"/>
      <c r="K4189" s="252" t="s">
        <v>19064</v>
      </c>
      <c r="L4189" s="280" t="s">
        <v>24993</v>
      </c>
      <c r="M4189" s="253"/>
      <c r="N4189" s="160"/>
      <c r="O4189" s="160"/>
      <c r="P4189" s="160"/>
    </row>
    <row r="4190" spans="2:16" ht="15" customHeight="1">
      <c r="B4190" s="249"/>
      <c r="C4190" s="250" t="s">
        <v>25056</v>
      </c>
      <c r="D4190" s="251" t="s">
        <v>25057</v>
      </c>
      <c r="E4190" s="246" t="s">
        <v>133</v>
      </c>
      <c r="F4190" s="160" t="s">
        <v>134</v>
      </c>
      <c r="G4190" s="229" t="s">
        <v>182</v>
      </c>
      <c r="H4190" s="230">
        <v>2</v>
      </c>
      <c r="I4190" s="230">
        <v>6</v>
      </c>
      <c r="J4190" s="230"/>
      <c r="K4190" s="252" t="s">
        <v>19064</v>
      </c>
      <c r="L4190" s="280" t="s">
        <v>24993</v>
      </c>
      <c r="M4190" s="253"/>
      <c r="N4190" s="160"/>
      <c r="O4190" s="160"/>
      <c r="P4190" s="160"/>
    </row>
    <row r="4191" spans="2:16" ht="15" customHeight="1">
      <c r="B4191" s="249"/>
      <c r="C4191" s="250" t="s">
        <v>25058</v>
      </c>
      <c r="D4191" s="251" t="s">
        <v>25059</v>
      </c>
      <c r="E4191" s="246" t="s">
        <v>133</v>
      </c>
      <c r="F4191" s="160" t="s">
        <v>134</v>
      </c>
      <c r="G4191" s="229" t="s">
        <v>182</v>
      </c>
      <c r="H4191" s="230">
        <v>2</v>
      </c>
      <c r="I4191" s="230">
        <v>6</v>
      </c>
      <c r="J4191" s="230"/>
      <c r="K4191" s="252" t="s">
        <v>19064</v>
      </c>
      <c r="L4191" s="280" t="s">
        <v>24993</v>
      </c>
      <c r="M4191" s="253"/>
      <c r="N4191" s="160"/>
      <c r="O4191" s="160"/>
      <c r="P4191" s="160"/>
    </row>
    <row r="4192" spans="2:16" ht="15" customHeight="1">
      <c r="B4192" s="249"/>
      <c r="C4192" s="250" t="s">
        <v>25060</v>
      </c>
      <c r="D4192" s="251" t="s">
        <v>25061</v>
      </c>
      <c r="E4192" s="246" t="s">
        <v>133</v>
      </c>
      <c r="F4192" s="160" t="s">
        <v>134</v>
      </c>
      <c r="G4192" s="229" t="s">
        <v>182</v>
      </c>
      <c r="H4192" s="230">
        <v>2</v>
      </c>
      <c r="I4192" s="230">
        <v>6</v>
      </c>
      <c r="J4192" s="230"/>
      <c r="K4192" s="252" t="s">
        <v>19064</v>
      </c>
      <c r="L4192" s="280" t="s">
        <v>24993</v>
      </c>
      <c r="M4192" s="253"/>
      <c r="N4192" s="160"/>
      <c r="O4192" s="160"/>
      <c r="P4192" s="160"/>
    </row>
    <row r="4193" spans="2:16" ht="15" customHeight="1">
      <c r="B4193" s="249"/>
      <c r="C4193" s="250" t="s">
        <v>25062</v>
      </c>
      <c r="D4193" s="251" t="s">
        <v>25063</v>
      </c>
      <c r="E4193" s="246" t="s">
        <v>133</v>
      </c>
      <c r="F4193" s="160" t="s">
        <v>134</v>
      </c>
      <c r="G4193" s="229" t="s">
        <v>182</v>
      </c>
      <c r="H4193" s="230">
        <v>2</v>
      </c>
      <c r="I4193" s="230">
        <v>6</v>
      </c>
      <c r="J4193" s="230"/>
      <c r="K4193" s="252" t="s">
        <v>19064</v>
      </c>
      <c r="L4193" s="280" t="s">
        <v>24993</v>
      </c>
      <c r="M4193" s="253"/>
      <c r="N4193" s="160"/>
      <c r="O4193" s="160"/>
      <c r="P4193" s="160"/>
    </row>
    <row r="4194" spans="2:16" ht="15" customHeight="1">
      <c r="B4194" s="249"/>
      <c r="C4194" s="250" t="s">
        <v>25064</v>
      </c>
      <c r="D4194" s="251" t="s">
        <v>25065</v>
      </c>
      <c r="E4194" s="246" t="s">
        <v>133</v>
      </c>
      <c r="F4194" s="160" t="s">
        <v>134</v>
      </c>
      <c r="G4194" s="229" t="s">
        <v>182</v>
      </c>
      <c r="H4194" s="230">
        <v>2</v>
      </c>
      <c r="I4194" s="230">
        <v>6</v>
      </c>
      <c r="J4194" s="230"/>
      <c r="K4194" s="252" t="s">
        <v>19064</v>
      </c>
      <c r="L4194" s="280" t="s">
        <v>24993</v>
      </c>
      <c r="M4194" s="253"/>
      <c r="N4194" s="160"/>
      <c r="O4194" s="160"/>
      <c r="P4194" s="160"/>
    </row>
    <row r="4195" spans="2:16" ht="15" customHeight="1">
      <c r="B4195" s="249"/>
      <c r="C4195" s="250" t="s">
        <v>25066</v>
      </c>
      <c r="D4195" s="251" t="s">
        <v>25067</v>
      </c>
      <c r="E4195" s="246" t="s">
        <v>133</v>
      </c>
      <c r="F4195" s="160" t="s">
        <v>134</v>
      </c>
      <c r="G4195" s="229" t="s">
        <v>182</v>
      </c>
      <c r="H4195" s="230">
        <v>2</v>
      </c>
      <c r="I4195" s="230">
        <v>6</v>
      </c>
      <c r="J4195" s="230"/>
      <c r="K4195" s="252" t="s">
        <v>19064</v>
      </c>
      <c r="L4195" s="280" t="s">
        <v>24993</v>
      </c>
      <c r="M4195" s="253"/>
      <c r="N4195" s="160"/>
      <c r="O4195" s="160"/>
      <c r="P4195" s="160"/>
    </row>
    <row r="4196" spans="2:16" ht="15" customHeight="1">
      <c r="B4196" s="249"/>
      <c r="C4196" s="250" t="s">
        <v>25068</v>
      </c>
      <c r="D4196" s="251" t="s">
        <v>25069</v>
      </c>
      <c r="E4196" s="246" t="s">
        <v>133</v>
      </c>
      <c r="F4196" s="160" t="s">
        <v>134</v>
      </c>
      <c r="G4196" s="229" t="s">
        <v>182</v>
      </c>
      <c r="H4196" s="230">
        <v>2</v>
      </c>
      <c r="I4196" s="230">
        <v>6</v>
      </c>
      <c r="J4196" s="230"/>
      <c r="K4196" s="252" t="s">
        <v>19064</v>
      </c>
      <c r="L4196" s="280" t="s">
        <v>24993</v>
      </c>
      <c r="M4196" s="253"/>
      <c r="N4196" s="160"/>
      <c r="O4196" s="160"/>
      <c r="P4196" s="160"/>
    </row>
    <row r="4197" spans="2:16" ht="15" customHeight="1">
      <c r="B4197" s="249"/>
      <c r="C4197" s="250" t="s">
        <v>25070</v>
      </c>
      <c r="D4197" s="251" t="s">
        <v>25071</v>
      </c>
      <c r="E4197" s="246" t="s">
        <v>133</v>
      </c>
      <c r="F4197" s="160" t="s">
        <v>134</v>
      </c>
      <c r="G4197" s="229" t="s">
        <v>182</v>
      </c>
      <c r="H4197" s="230">
        <v>1</v>
      </c>
      <c r="I4197" s="230">
        <v>3</v>
      </c>
      <c r="J4197" s="230"/>
      <c r="K4197" s="252" t="s">
        <v>19064</v>
      </c>
      <c r="L4197" s="280" t="s">
        <v>24993</v>
      </c>
      <c r="M4197" s="253"/>
      <c r="N4197" s="160"/>
      <c r="O4197" s="160"/>
      <c r="P4197" s="160"/>
    </row>
    <row r="4198" spans="2:16" ht="15" customHeight="1">
      <c r="B4198" s="249"/>
      <c r="C4198" s="250" t="s">
        <v>25072</v>
      </c>
      <c r="D4198" s="251" t="s">
        <v>25073</v>
      </c>
      <c r="E4198" s="246" t="s">
        <v>133</v>
      </c>
      <c r="F4198" s="160" t="s">
        <v>134</v>
      </c>
      <c r="G4198" s="229" t="s">
        <v>182</v>
      </c>
      <c r="H4198" s="230">
        <v>2</v>
      </c>
      <c r="I4198" s="230">
        <v>6</v>
      </c>
      <c r="J4198" s="230"/>
      <c r="K4198" s="252" t="s">
        <v>19064</v>
      </c>
      <c r="L4198" s="280" t="s">
        <v>24993</v>
      </c>
      <c r="M4198" s="253"/>
      <c r="N4198" s="160"/>
      <c r="O4198" s="160"/>
      <c r="P4198" s="160"/>
    </row>
    <row r="4199" spans="2:16" ht="15" customHeight="1">
      <c r="B4199" s="249"/>
      <c r="C4199" s="250" t="s">
        <v>25074</v>
      </c>
      <c r="D4199" s="251" t="s">
        <v>25075</v>
      </c>
      <c r="E4199" s="246" t="s">
        <v>133</v>
      </c>
      <c r="F4199" s="160" t="s">
        <v>134</v>
      </c>
      <c r="G4199" s="229" t="s">
        <v>182</v>
      </c>
      <c r="H4199" s="230">
        <v>2</v>
      </c>
      <c r="I4199" s="230">
        <v>6</v>
      </c>
      <c r="J4199" s="230"/>
      <c r="K4199" s="252" t="s">
        <v>19064</v>
      </c>
      <c r="L4199" s="280" t="s">
        <v>24993</v>
      </c>
      <c r="M4199" s="253"/>
      <c r="N4199" s="160"/>
      <c r="O4199" s="160"/>
      <c r="P4199" s="160"/>
    </row>
    <row r="4200" spans="2:16" ht="15" customHeight="1">
      <c r="B4200" s="249"/>
      <c r="C4200" s="250" t="s">
        <v>25076</v>
      </c>
      <c r="D4200" s="251" t="s">
        <v>25077</v>
      </c>
      <c r="E4200" s="246" t="s">
        <v>133</v>
      </c>
      <c r="F4200" s="160" t="s">
        <v>134</v>
      </c>
      <c r="G4200" s="229" t="s">
        <v>182</v>
      </c>
      <c r="H4200" s="230">
        <v>2</v>
      </c>
      <c r="I4200" s="230">
        <v>6</v>
      </c>
      <c r="J4200" s="230"/>
      <c r="K4200" s="252" t="s">
        <v>19064</v>
      </c>
      <c r="L4200" s="280" t="s">
        <v>24993</v>
      </c>
      <c r="M4200" s="253"/>
      <c r="N4200" s="160"/>
      <c r="O4200" s="160"/>
      <c r="P4200" s="160"/>
    </row>
    <row r="4201" spans="2:16" ht="15" customHeight="1">
      <c r="B4201" s="249"/>
      <c r="C4201" s="250" t="s">
        <v>25078</v>
      </c>
      <c r="D4201" s="251" t="s">
        <v>25079</v>
      </c>
      <c r="E4201" s="246" t="s">
        <v>133</v>
      </c>
      <c r="F4201" s="160" t="s">
        <v>134</v>
      </c>
      <c r="G4201" s="229" t="s">
        <v>182</v>
      </c>
      <c r="H4201" s="230">
        <v>2</v>
      </c>
      <c r="I4201" s="230">
        <v>6</v>
      </c>
      <c r="J4201" s="230"/>
      <c r="K4201" s="252" t="s">
        <v>19064</v>
      </c>
      <c r="L4201" s="280" t="s">
        <v>24993</v>
      </c>
      <c r="M4201" s="253"/>
      <c r="N4201" s="160"/>
      <c r="O4201" s="160"/>
      <c r="P4201" s="160"/>
    </row>
    <row r="4202" spans="2:16" ht="15" customHeight="1">
      <c r="B4202" s="249"/>
      <c r="C4202" s="250" t="s">
        <v>25080</v>
      </c>
      <c r="D4202" s="251" t="s">
        <v>25081</v>
      </c>
      <c r="E4202" s="246" t="s">
        <v>133</v>
      </c>
      <c r="F4202" s="160" t="s">
        <v>134</v>
      </c>
      <c r="G4202" s="229" t="s">
        <v>182</v>
      </c>
      <c r="H4202" s="230">
        <v>2</v>
      </c>
      <c r="I4202" s="230">
        <v>6</v>
      </c>
      <c r="J4202" s="230"/>
      <c r="K4202" s="252" t="s">
        <v>19064</v>
      </c>
      <c r="L4202" s="280" t="s">
        <v>24993</v>
      </c>
      <c r="M4202" s="253"/>
      <c r="N4202" s="160"/>
      <c r="O4202" s="160"/>
      <c r="P4202" s="160"/>
    </row>
    <row r="4203" spans="2:16" ht="15" customHeight="1">
      <c r="B4203" s="249"/>
      <c r="C4203" s="250" t="s">
        <v>25082</v>
      </c>
      <c r="D4203" s="251" t="s">
        <v>25083</v>
      </c>
      <c r="E4203" s="246" t="s">
        <v>133</v>
      </c>
      <c r="F4203" s="160" t="s">
        <v>134</v>
      </c>
      <c r="G4203" s="229" t="s">
        <v>182</v>
      </c>
      <c r="H4203" s="230">
        <v>2</v>
      </c>
      <c r="I4203" s="230">
        <v>6</v>
      </c>
      <c r="J4203" s="230"/>
      <c r="K4203" s="252" t="s">
        <v>19064</v>
      </c>
      <c r="L4203" s="280" t="s">
        <v>24993</v>
      </c>
      <c r="M4203" s="253"/>
      <c r="N4203" s="160"/>
      <c r="O4203" s="160"/>
      <c r="P4203" s="160"/>
    </row>
    <row r="4204" spans="2:16" ht="15" customHeight="1">
      <c r="B4204" s="249"/>
      <c r="C4204" s="250" t="s">
        <v>25084</v>
      </c>
      <c r="D4204" s="251" t="s">
        <v>25085</v>
      </c>
      <c r="E4204" s="246" t="s">
        <v>133</v>
      </c>
      <c r="F4204" s="160" t="s">
        <v>134</v>
      </c>
      <c r="G4204" s="229" t="s">
        <v>182</v>
      </c>
      <c r="H4204" s="230">
        <v>1</v>
      </c>
      <c r="I4204" s="230">
        <v>3</v>
      </c>
      <c r="J4204" s="230"/>
      <c r="K4204" s="252" t="s">
        <v>19064</v>
      </c>
      <c r="L4204" s="280" t="s">
        <v>24993</v>
      </c>
      <c r="M4204" s="253"/>
      <c r="N4204" s="160"/>
      <c r="O4204" s="160"/>
      <c r="P4204" s="160"/>
    </row>
    <row r="4205" spans="2:16" ht="15" customHeight="1">
      <c r="B4205" s="249"/>
      <c r="C4205" s="250" t="s">
        <v>25086</v>
      </c>
      <c r="D4205" s="251" t="s">
        <v>25087</v>
      </c>
      <c r="E4205" s="246" t="s">
        <v>133</v>
      </c>
      <c r="F4205" s="160" t="s">
        <v>134</v>
      </c>
      <c r="G4205" s="229" t="s">
        <v>182</v>
      </c>
      <c r="H4205" s="230">
        <v>2</v>
      </c>
      <c r="I4205" s="230">
        <v>6</v>
      </c>
      <c r="J4205" s="230"/>
      <c r="K4205" s="252" t="s">
        <v>19064</v>
      </c>
      <c r="L4205" s="280" t="s">
        <v>24993</v>
      </c>
      <c r="M4205" s="253"/>
      <c r="N4205" s="160"/>
      <c r="O4205" s="160"/>
      <c r="P4205" s="160"/>
    </row>
    <row r="4206" spans="2:16" ht="15" customHeight="1">
      <c r="B4206" s="249"/>
      <c r="C4206" s="250" t="s">
        <v>25088</v>
      </c>
      <c r="D4206" s="251" t="s">
        <v>25089</v>
      </c>
      <c r="E4206" s="246" t="s">
        <v>133</v>
      </c>
      <c r="F4206" s="160" t="s">
        <v>134</v>
      </c>
      <c r="G4206" s="229" t="s">
        <v>182</v>
      </c>
      <c r="H4206" s="230">
        <v>1</v>
      </c>
      <c r="I4206" s="230">
        <v>3</v>
      </c>
      <c r="J4206" s="230"/>
      <c r="K4206" s="252" t="s">
        <v>19064</v>
      </c>
      <c r="L4206" s="280" t="s">
        <v>24993</v>
      </c>
      <c r="M4206" s="253"/>
      <c r="N4206" s="160"/>
      <c r="O4206" s="160"/>
      <c r="P4206" s="160"/>
    </row>
    <row r="4207" spans="2:16" ht="15" customHeight="1">
      <c r="B4207" s="249"/>
      <c r="C4207" s="250" t="s">
        <v>25090</v>
      </c>
      <c r="D4207" s="251" t="s">
        <v>25091</v>
      </c>
      <c r="E4207" s="246" t="s">
        <v>133</v>
      </c>
      <c r="F4207" s="160" t="s">
        <v>134</v>
      </c>
      <c r="G4207" s="229" t="s">
        <v>182</v>
      </c>
      <c r="H4207" s="230">
        <v>1</v>
      </c>
      <c r="I4207" s="230">
        <v>3</v>
      </c>
      <c r="J4207" s="230"/>
      <c r="K4207" s="252" t="s">
        <v>19064</v>
      </c>
      <c r="L4207" s="280" t="s">
        <v>24993</v>
      </c>
      <c r="M4207" s="253"/>
      <c r="N4207" s="160"/>
      <c r="O4207" s="160"/>
      <c r="P4207" s="160"/>
    </row>
    <row r="4208" spans="2:16" ht="15" customHeight="1">
      <c r="B4208" s="249"/>
      <c r="C4208" s="250" t="s">
        <v>25092</v>
      </c>
      <c r="D4208" s="251" t="s">
        <v>25093</v>
      </c>
      <c r="E4208" s="246" t="s">
        <v>133</v>
      </c>
      <c r="F4208" s="160" t="s">
        <v>134</v>
      </c>
      <c r="G4208" s="229" t="s">
        <v>182</v>
      </c>
      <c r="H4208" s="230">
        <v>1</v>
      </c>
      <c r="I4208" s="230">
        <v>3</v>
      </c>
      <c r="J4208" s="230"/>
      <c r="K4208" s="252" t="s">
        <v>19064</v>
      </c>
      <c r="L4208" s="280" t="s">
        <v>24993</v>
      </c>
      <c r="M4208" s="253"/>
      <c r="N4208" s="160"/>
      <c r="O4208" s="160"/>
      <c r="P4208" s="160"/>
    </row>
    <row r="4209" spans="2:16" ht="15" customHeight="1">
      <c r="B4209" s="249"/>
      <c r="C4209" s="250" t="s">
        <v>25094</v>
      </c>
      <c r="D4209" s="251" t="s">
        <v>25095</v>
      </c>
      <c r="E4209" s="246" t="s">
        <v>133</v>
      </c>
      <c r="F4209" s="160" t="s">
        <v>134</v>
      </c>
      <c r="G4209" s="229" t="s">
        <v>182</v>
      </c>
      <c r="H4209" s="230">
        <v>1</v>
      </c>
      <c r="I4209" s="230">
        <v>3</v>
      </c>
      <c r="J4209" s="230"/>
      <c r="K4209" s="252" t="s">
        <v>19064</v>
      </c>
      <c r="L4209" s="280" t="s">
        <v>24993</v>
      </c>
      <c r="M4209" s="253"/>
      <c r="N4209" s="160"/>
      <c r="O4209" s="160"/>
      <c r="P4209" s="160"/>
    </row>
    <row r="4210" spans="2:16" ht="15" customHeight="1">
      <c r="B4210" s="249"/>
      <c r="C4210" s="250" t="s">
        <v>25096</v>
      </c>
      <c r="D4210" s="251" t="s">
        <v>25097</v>
      </c>
      <c r="E4210" s="246" t="s">
        <v>133</v>
      </c>
      <c r="F4210" s="160" t="s">
        <v>134</v>
      </c>
      <c r="G4210" s="229" t="s">
        <v>182</v>
      </c>
      <c r="H4210" s="230">
        <v>1</v>
      </c>
      <c r="I4210" s="230">
        <v>3</v>
      </c>
      <c r="J4210" s="230"/>
      <c r="K4210" s="252" t="s">
        <v>19064</v>
      </c>
      <c r="L4210" s="280" t="s">
        <v>24993</v>
      </c>
      <c r="M4210" s="253"/>
      <c r="N4210" s="160"/>
      <c r="O4210" s="160"/>
      <c r="P4210" s="160"/>
    </row>
    <row r="4211" spans="2:16" ht="15" customHeight="1">
      <c r="B4211" s="249"/>
      <c r="C4211" s="250" t="s">
        <v>25098</v>
      </c>
      <c r="D4211" s="251" t="s">
        <v>25099</v>
      </c>
      <c r="E4211" s="246" t="s">
        <v>133</v>
      </c>
      <c r="F4211" s="160" t="s">
        <v>134</v>
      </c>
      <c r="G4211" s="229" t="s">
        <v>182</v>
      </c>
      <c r="H4211" s="230">
        <v>1</v>
      </c>
      <c r="I4211" s="230">
        <v>3</v>
      </c>
      <c r="J4211" s="230"/>
      <c r="K4211" s="252" t="s">
        <v>19064</v>
      </c>
      <c r="L4211" s="280" t="s">
        <v>24993</v>
      </c>
      <c r="M4211" s="253"/>
      <c r="N4211" s="160"/>
      <c r="O4211" s="160"/>
      <c r="P4211" s="160"/>
    </row>
    <row r="4212" spans="2:16" ht="15" customHeight="1">
      <c r="B4212" s="249"/>
      <c r="C4212" s="250" t="s">
        <v>25100</v>
      </c>
      <c r="D4212" s="251" t="s">
        <v>25101</v>
      </c>
      <c r="E4212" s="246" t="s">
        <v>133</v>
      </c>
      <c r="F4212" s="160" t="s">
        <v>134</v>
      </c>
      <c r="G4212" s="229" t="s">
        <v>182</v>
      </c>
      <c r="H4212" s="230">
        <v>1</v>
      </c>
      <c r="I4212" s="230">
        <v>3</v>
      </c>
      <c r="J4212" s="230"/>
      <c r="K4212" s="252" t="s">
        <v>19064</v>
      </c>
      <c r="L4212" s="280" t="s">
        <v>24993</v>
      </c>
      <c r="M4212" s="253"/>
      <c r="N4212" s="160"/>
      <c r="O4212" s="160"/>
      <c r="P4212" s="160"/>
    </row>
    <row r="4213" spans="2:16" ht="15" customHeight="1">
      <c r="B4213" s="249"/>
      <c r="C4213" s="250" t="s">
        <v>25102</v>
      </c>
      <c r="D4213" s="251" t="s">
        <v>25103</v>
      </c>
      <c r="E4213" s="246" t="s">
        <v>133</v>
      </c>
      <c r="F4213" s="160" t="s">
        <v>134</v>
      </c>
      <c r="G4213" s="229" t="s">
        <v>182</v>
      </c>
      <c r="H4213" s="230">
        <v>1</v>
      </c>
      <c r="I4213" s="230">
        <v>3</v>
      </c>
      <c r="J4213" s="230"/>
      <c r="K4213" s="252" t="s">
        <v>19064</v>
      </c>
      <c r="L4213" s="280" t="s">
        <v>24993</v>
      </c>
      <c r="M4213" s="253"/>
      <c r="N4213" s="160"/>
      <c r="O4213" s="160"/>
      <c r="P4213" s="160"/>
    </row>
    <row r="4214" spans="2:16" ht="15" customHeight="1">
      <c r="B4214" s="249"/>
      <c r="C4214" s="250" t="s">
        <v>25104</v>
      </c>
      <c r="D4214" s="251" t="s">
        <v>25105</v>
      </c>
      <c r="E4214" s="246" t="s">
        <v>133</v>
      </c>
      <c r="F4214" s="160" t="s">
        <v>134</v>
      </c>
      <c r="G4214" s="229" t="s">
        <v>182</v>
      </c>
      <c r="H4214" s="230">
        <v>1</v>
      </c>
      <c r="I4214" s="230">
        <v>3</v>
      </c>
      <c r="J4214" s="230"/>
      <c r="K4214" s="252" t="s">
        <v>19064</v>
      </c>
      <c r="L4214" s="280" t="s">
        <v>24993</v>
      </c>
      <c r="M4214" s="253"/>
      <c r="N4214" s="160"/>
      <c r="O4214" s="160"/>
      <c r="P4214" s="160"/>
    </row>
    <row r="4215" spans="2:16" ht="15" customHeight="1">
      <c r="B4215" s="249"/>
      <c r="C4215" s="250" t="s">
        <v>25106</v>
      </c>
      <c r="D4215" s="251" t="s">
        <v>25107</v>
      </c>
      <c r="E4215" s="246" t="s">
        <v>133</v>
      </c>
      <c r="F4215" s="160" t="s">
        <v>134</v>
      </c>
      <c r="G4215" s="229" t="s">
        <v>182</v>
      </c>
      <c r="H4215" s="230">
        <v>1</v>
      </c>
      <c r="I4215" s="230">
        <v>3</v>
      </c>
      <c r="J4215" s="230"/>
      <c r="K4215" s="252" t="s">
        <v>19064</v>
      </c>
      <c r="L4215" s="280" t="s">
        <v>24993</v>
      </c>
      <c r="M4215" s="253"/>
      <c r="N4215" s="160"/>
      <c r="O4215" s="160"/>
      <c r="P4215" s="160"/>
    </row>
    <row r="4216" spans="2:16" ht="15" customHeight="1">
      <c r="B4216" s="249"/>
      <c r="C4216" s="250" t="s">
        <v>25108</v>
      </c>
      <c r="D4216" s="251" t="s">
        <v>25109</v>
      </c>
      <c r="E4216" s="246" t="s">
        <v>133</v>
      </c>
      <c r="F4216" s="160" t="s">
        <v>134</v>
      </c>
      <c r="G4216" s="229" t="s">
        <v>182</v>
      </c>
      <c r="H4216" s="230">
        <v>1</v>
      </c>
      <c r="I4216" s="230">
        <v>3</v>
      </c>
      <c r="J4216" s="230"/>
      <c r="K4216" s="252" t="s">
        <v>19064</v>
      </c>
      <c r="L4216" s="280" t="s">
        <v>24993</v>
      </c>
      <c r="M4216" s="253"/>
      <c r="N4216" s="160"/>
      <c r="O4216" s="160"/>
      <c r="P4216" s="160"/>
    </row>
    <row r="4217" spans="2:16" ht="15" customHeight="1">
      <c r="B4217" s="249"/>
      <c r="C4217" s="250" t="s">
        <v>25110</v>
      </c>
      <c r="D4217" s="251" t="s">
        <v>25111</v>
      </c>
      <c r="E4217" s="246" t="s">
        <v>133</v>
      </c>
      <c r="F4217" s="160" t="s">
        <v>134</v>
      </c>
      <c r="G4217" s="229" t="s">
        <v>182</v>
      </c>
      <c r="H4217" s="230">
        <v>1</v>
      </c>
      <c r="I4217" s="230">
        <v>3</v>
      </c>
      <c r="J4217" s="230"/>
      <c r="K4217" s="252" t="s">
        <v>19064</v>
      </c>
      <c r="L4217" s="280" t="s">
        <v>24993</v>
      </c>
      <c r="M4217" s="253"/>
      <c r="N4217" s="160"/>
      <c r="O4217" s="160"/>
      <c r="P4217" s="160"/>
    </row>
    <row r="4218" spans="2:16" ht="15" customHeight="1">
      <c r="B4218" s="249"/>
      <c r="C4218" s="250" t="s">
        <v>25112</v>
      </c>
      <c r="D4218" s="251" t="s">
        <v>25113</v>
      </c>
      <c r="E4218" s="246" t="s">
        <v>133</v>
      </c>
      <c r="F4218" s="160" t="s">
        <v>134</v>
      </c>
      <c r="G4218" s="229" t="s">
        <v>182</v>
      </c>
      <c r="H4218" s="230">
        <v>2</v>
      </c>
      <c r="I4218" s="230">
        <v>6</v>
      </c>
      <c r="J4218" s="230"/>
      <c r="K4218" s="252" t="s">
        <v>19064</v>
      </c>
      <c r="L4218" s="280" t="s">
        <v>24993</v>
      </c>
      <c r="M4218" s="253"/>
      <c r="N4218" s="160"/>
      <c r="O4218" s="160"/>
      <c r="P4218" s="160"/>
    </row>
    <row r="4219" spans="2:16" ht="15" customHeight="1">
      <c r="B4219" s="249"/>
      <c r="C4219" s="250" t="s">
        <v>25114</v>
      </c>
      <c r="D4219" s="251" t="s">
        <v>25115</v>
      </c>
      <c r="E4219" s="246" t="s">
        <v>133</v>
      </c>
      <c r="F4219" s="160" t="s">
        <v>134</v>
      </c>
      <c r="G4219" s="229" t="s">
        <v>182</v>
      </c>
      <c r="H4219" s="230">
        <v>1</v>
      </c>
      <c r="I4219" s="230">
        <v>3</v>
      </c>
      <c r="J4219" s="230"/>
      <c r="K4219" s="252" t="s">
        <v>19064</v>
      </c>
      <c r="L4219" s="280" t="s">
        <v>24993</v>
      </c>
      <c r="M4219" s="253"/>
      <c r="N4219" s="160"/>
      <c r="O4219" s="160"/>
      <c r="P4219" s="160"/>
    </row>
    <row r="4220" spans="2:16" ht="15" customHeight="1">
      <c r="B4220" s="249"/>
      <c r="C4220" s="250" t="s">
        <v>25116</v>
      </c>
      <c r="D4220" s="251" t="s">
        <v>25117</v>
      </c>
      <c r="E4220" s="246" t="s">
        <v>133</v>
      </c>
      <c r="F4220" s="160" t="s">
        <v>134</v>
      </c>
      <c r="G4220" s="229" t="s">
        <v>182</v>
      </c>
      <c r="H4220" s="230">
        <v>2</v>
      </c>
      <c r="I4220" s="230">
        <v>6</v>
      </c>
      <c r="J4220" s="230"/>
      <c r="K4220" s="252" t="s">
        <v>19064</v>
      </c>
      <c r="L4220" s="280" t="s">
        <v>24993</v>
      </c>
      <c r="M4220" s="253"/>
      <c r="N4220" s="160"/>
      <c r="O4220" s="160"/>
      <c r="P4220" s="160"/>
    </row>
    <row r="4221" spans="2:16" ht="15" customHeight="1">
      <c r="B4221" s="249"/>
      <c r="C4221" s="250" t="s">
        <v>25118</v>
      </c>
      <c r="D4221" s="251" t="s">
        <v>25119</v>
      </c>
      <c r="E4221" s="246" t="s">
        <v>133</v>
      </c>
      <c r="F4221" s="160" t="s">
        <v>134</v>
      </c>
      <c r="G4221" s="229" t="s">
        <v>182</v>
      </c>
      <c r="H4221" s="230">
        <v>1</v>
      </c>
      <c r="I4221" s="230">
        <v>3</v>
      </c>
      <c r="J4221" s="230"/>
      <c r="K4221" s="252" t="s">
        <v>19064</v>
      </c>
      <c r="L4221" s="280" t="s">
        <v>24993</v>
      </c>
      <c r="M4221" s="253"/>
      <c r="N4221" s="160"/>
      <c r="O4221" s="160"/>
      <c r="P4221" s="160"/>
    </row>
    <row r="4222" spans="2:16" ht="15" customHeight="1">
      <c r="B4222" s="249"/>
      <c r="C4222" s="250" t="s">
        <v>25120</v>
      </c>
      <c r="D4222" s="251" t="s">
        <v>25121</v>
      </c>
      <c r="E4222" s="246" t="s">
        <v>133</v>
      </c>
      <c r="F4222" s="160" t="s">
        <v>134</v>
      </c>
      <c r="G4222" s="229" t="s">
        <v>182</v>
      </c>
      <c r="H4222" s="230">
        <v>1</v>
      </c>
      <c r="I4222" s="230">
        <v>3</v>
      </c>
      <c r="J4222" s="230"/>
      <c r="K4222" s="252" t="s">
        <v>19064</v>
      </c>
      <c r="L4222" s="280" t="s">
        <v>24993</v>
      </c>
      <c r="M4222" s="253"/>
      <c r="N4222" s="160"/>
      <c r="O4222" s="160"/>
      <c r="P4222" s="160"/>
    </row>
    <row r="4223" spans="2:16" ht="15" customHeight="1">
      <c r="B4223" s="249"/>
      <c r="C4223" s="250" t="s">
        <v>25122</v>
      </c>
      <c r="D4223" s="251" t="s">
        <v>25123</v>
      </c>
      <c r="E4223" s="246" t="s">
        <v>133</v>
      </c>
      <c r="F4223" s="160" t="s">
        <v>134</v>
      </c>
      <c r="G4223" s="229" t="s">
        <v>182</v>
      </c>
      <c r="H4223" s="230">
        <v>4</v>
      </c>
      <c r="I4223" s="230">
        <v>12</v>
      </c>
      <c r="J4223" s="230"/>
      <c r="K4223" s="252" t="s">
        <v>19064</v>
      </c>
      <c r="L4223" s="280" t="s">
        <v>24993</v>
      </c>
      <c r="M4223" s="253"/>
      <c r="N4223" s="160"/>
      <c r="O4223" s="160"/>
      <c r="P4223" s="160"/>
    </row>
    <row r="4224" spans="2:16" ht="15" customHeight="1">
      <c r="B4224" s="249"/>
      <c r="C4224" s="250" t="s">
        <v>25124</v>
      </c>
      <c r="D4224" s="251" t="s">
        <v>25125</v>
      </c>
      <c r="E4224" s="246" t="s">
        <v>133</v>
      </c>
      <c r="F4224" s="160" t="s">
        <v>134</v>
      </c>
      <c r="G4224" s="229" t="s">
        <v>182</v>
      </c>
      <c r="H4224" s="230">
        <v>1</v>
      </c>
      <c r="I4224" s="230">
        <v>3</v>
      </c>
      <c r="J4224" s="230"/>
      <c r="K4224" s="252" t="s">
        <v>19064</v>
      </c>
      <c r="L4224" s="280" t="s">
        <v>24993</v>
      </c>
      <c r="M4224" s="253"/>
      <c r="N4224" s="160"/>
      <c r="O4224" s="160"/>
      <c r="P4224" s="160"/>
    </row>
    <row r="4225" spans="2:16" ht="15" customHeight="1">
      <c r="B4225" s="249"/>
      <c r="C4225" s="250" t="s">
        <v>25126</v>
      </c>
      <c r="D4225" s="251" t="s">
        <v>25127</v>
      </c>
      <c r="E4225" s="246" t="s">
        <v>133</v>
      </c>
      <c r="F4225" s="160" t="s">
        <v>134</v>
      </c>
      <c r="G4225" s="229" t="s">
        <v>182</v>
      </c>
      <c r="H4225" s="230">
        <v>4</v>
      </c>
      <c r="I4225" s="230">
        <v>12</v>
      </c>
      <c r="J4225" s="230"/>
      <c r="K4225" s="252" t="s">
        <v>19064</v>
      </c>
      <c r="L4225" s="280" t="s">
        <v>24993</v>
      </c>
      <c r="M4225" s="253"/>
      <c r="N4225" s="160"/>
      <c r="O4225" s="160"/>
      <c r="P4225" s="160"/>
    </row>
    <row r="4226" spans="2:16" ht="15" customHeight="1">
      <c r="B4226" s="249"/>
      <c r="C4226" s="250" t="s">
        <v>25128</v>
      </c>
      <c r="D4226" s="251" t="s">
        <v>25129</v>
      </c>
      <c r="E4226" s="246" t="s">
        <v>133</v>
      </c>
      <c r="F4226" s="160" t="s">
        <v>134</v>
      </c>
      <c r="G4226" s="229" t="s">
        <v>182</v>
      </c>
      <c r="H4226" s="230">
        <v>2</v>
      </c>
      <c r="I4226" s="230">
        <v>6</v>
      </c>
      <c r="J4226" s="230"/>
      <c r="K4226" s="252" t="s">
        <v>19064</v>
      </c>
      <c r="L4226" s="280" t="s">
        <v>24993</v>
      </c>
      <c r="M4226" s="253"/>
      <c r="N4226" s="160"/>
      <c r="O4226" s="160"/>
      <c r="P4226" s="160"/>
    </row>
    <row r="4227" spans="2:16" ht="15" customHeight="1">
      <c r="B4227" s="249"/>
      <c r="C4227" s="250" t="s">
        <v>25130</v>
      </c>
      <c r="D4227" s="251" t="s">
        <v>25131</v>
      </c>
      <c r="E4227" s="246" t="s">
        <v>133</v>
      </c>
      <c r="F4227" s="160" t="s">
        <v>134</v>
      </c>
      <c r="G4227" s="229" t="s">
        <v>182</v>
      </c>
      <c r="H4227" s="230">
        <v>4</v>
      </c>
      <c r="I4227" s="230">
        <v>12</v>
      </c>
      <c r="J4227" s="230"/>
      <c r="K4227" s="252" t="s">
        <v>19064</v>
      </c>
      <c r="L4227" s="280" t="s">
        <v>24993</v>
      </c>
      <c r="M4227" s="253"/>
      <c r="N4227" s="160"/>
      <c r="O4227" s="160"/>
      <c r="P4227" s="160"/>
    </row>
    <row r="4228" spans="2:16" ht="15" customHeight="1">
      <c r="B4228" s="249"/>
      <c r="C4228" s="250" t="s">
        <v>25132</v>
      </c>
      <c r="D4228" s="251" t="s">
        <v>25133</v>
      </c>
      <c r="E4228" s="246" t="s">
        <v>133</v>
      </c>
      <c r="F4228" s="160" t="s">
        <v>134</v>
      </c>
      <c r="G4228" s="229" t="s">
        <v>182</v>
      </c>
      <c r="H4228" s="230">
        <v>2</v>
      </c>
      <c r="I4228" s="230">
        <v>6</v>
      </c>
      <c r="J4228" s="230"/>
      <c r="K4228" s="252" t="s">
        <v>19064</v>
      </c>
      <c r="L4228" s="280" t="s">
        <v>24993</v>
      </c>
      <c r="M4228" s="253"/>
      <c r="N4228" s="160"/>
      <c r="O4228" s="160"/>
      <c r="P4228" s="160"/>
    </row>
    <row r="4229" spans="2:16" ht="15" customHeight="1">
      <c r="B4229" s="249"/>
      <c r="C4229" s="250" t="s">
        <v>25134</v>
      </c>
      <c r="D4229" s="251" t="s">
        <v>25135</v>
      </c>
      <c r="E4229" s="246" t="s">
        <v>133</v>
      </c>
      <c r="F4229" s="160" t="s">
        <v>134</v>
      </c>
      <c r="G4229" s="229" t="s">
        <v>182</v>
      </c>
      <c r="H4229" s="230">
        <v>4</v>
      </c>
      <c r="I4229" s="230">
        <v>12</v>
      </c>
      <c r="J4229" s="230"/>
      <c r="K4229" s="252" t="s">
        <v>19064</v>
      </c>
      <c r="L4229" s="280" t="s">
        <v>24993</v>
      </c>
      <c r="M4229" s="253"/>
      <c r="N4229" s="160"/>
      <c r="O4229" s="160"/>
      <c r="P4229" s="160"/>
    </row>
    <row r="4230" spans="2:16" ht="15" customHeight="1">
      <c r="B4230" s="249"/>
      <c r="C4230" s="250" t="s">
        <v>25136</v>
      </c>
      <c r="D4230" s="251" t="s">
        <v>25137</v>
      </c>
      <c r="E4230" s="246" t="s">
        <v>133</v>
      </c>
      <c r="F4230" s="160" t="s">
        <v>134</v>
      </c>
      <c r="G4230" s="229" t="s">
        <v>182</v>
      </c>
      <c r="H4230" s="230">
        <v>2</v>
      </c>
      <c r="I4230" s="230">
        <v>6</v>
      </c>
      <c r="J4230" s="230"/>
      <c r="K4230" s="252" t="s">
        <v>19064</v>
      </c>
      <c r="L4230" s="280" t="s">
        <v>24993</v>
      </c>
      <c r="M4230" s="253"/>
      <c r="N4230" s="160"/>
      <c r="O4230" s="160"/>
      <c r="P4230" s="160"/>
    </row>
    <row r="4231" spans="2:16" ht="15" customHeight="1">
      <c r="B4231" s="249"/>
      <c r="C4231" s="250" t="s">
        <v>25138</v>
      </c>
      <c r="D4231" s="251" t="s">
        <v>25139</v>
      </c>
      <c r="E4231" s="246" t="s">
        <v>133</v>
      </c>
      <c r="F4231" s="160" t="s">
        <v>134</v>
      </c>
      <c r="G4231" s="229" t="s">
        <v>182</v>
      </c>
      <c r="H4231" s="230">
        <v>4</v>
      </c>
      <c r="I4231" s="230">
        <v>12</v>
      </c>
      <c r="J4231" s="230"/>
      <c r="K4231" s="252" t="s">
        <v>19064</v>
      </c>
      <c r="L4231" s="280" t="s">
        <v>24993</v>
      </c>
      <c r="M4231" s="253"/>
      <c r="N4231" s="160"/>
      <c r="O4231" s="160"/>
      <c r="P4231" s="160"/>
    </row>
    <row r="4232" spans="2:16" ht="15" customHeight="1">
      <c r="B4232" s="249"/>
      <c r="C4232" s="250" t="s">
        <v>25140</v>
      </c>
      <c r="D4232" s="251" t="s">
        <v>25141</v>
      </c>
      <c r="E4232" s="246" t="s">
        <v>133</v>
      </c>
      <c r="F4232" s="160" t="s">
        <v>134</v>
      </c>
      <c r="G4232" s="229" t="s">
        <v>182</v>
      </c>
      <c r="H4232" s="230">
        <v>2</v>
      </c>
      <c r="I4232" s="230">
        <v>6</v>
      </c>
      <c r="J4232" s="230"/>
      <c r="K4232" s="252" t="s">
        <v>19064</v>
      </c>
      <c r="L4232" s="280" t="s">
        <v>24993</v>
      </c>
      <c r="M4232" s="253"/>
      <c r="N4232" s="160"/>
      <c r="O4232" s="160"/>
      <c r="P4232" s="160"/>
    </row>
    <row r="4233" spans="2:16" ht="15" customHeight="1">
      <c r="B4233" s="249"/>
      <c r="C4233" s="250" t="s">
        <v>25142</v>
      </c>
      <c r="D4233" s="251" t="s">
        <v>25143</v>
      </c>
      <c r="E4233" s="246" t="s">
        <v>133</v>
      </c>
      <c r="F4233" s="160" t="s">
        <v>134</v>
      </c>
      <c r="G4233" s="229" t="s">
        <v>182</v>
      </c>
      <c r="H4233" s="230">
        <v>4</v>
      </c>
      <c r="I4233" s="230">
        <v>12</v>
      </c>
      <c r="J4233" s="230"/>
      <c r="K4233" s="252" t="s">
        <v>19064</v>
      </c>
      <c r="L4233" s="280" t="s">
        <v>24993</v>
      </c>
      <c r="M4233" s="253"/>
      <c r="N4233" s="160"/>
      <c r="O4233" s="160"/>
      <c r="P4233" s="160"/>
    </row>
    <row r="4234" spans="2:16" ht="15" customHeight="1">
      <c r="B4234" s="249"/>
      <c r="C4234" s="250" t="s">
        <v>25144</v>
      </c>
      <c r="D4234" s="251" t="s">
        <v>25145</v>
      </c>
      <c r="E4234" s="246" t="s">
        <v>133</v>
      </c>
      <c r="F4234" s="160" t="s">
        <v>134</v>
      </c>
      <c r="G4234" s="229" t="s">
        <v>182</v>
      </c>
      <c r="H4234" s="230">
        <v>2</v>
      </c>
      <c r="I4234" s="230">
        <v>6</v>
      </c>
      <c r="J4234" s="230"/>
      <c r="K4234" s="252" t="s">
        <v>19064</v>
      </c>
      <c r="L4234" s="280" t="s">
        <v>24993</v>
      </c>
      <c r="M4234" s="253"/>
      <c r="N4234" s="160"/>
      <c r="O4234" s="160"/>
      <c r="P4234" s="160"/>
    </row>
    <row r="4235" spans="2:16" ht="15" customHeight="1">
      <c r="B4235" s="249"/>
      <c r="C4235" s="250" t="s">
        <v>25146</v>
      </c>
      <c r="D4235" s="251" t="s">
        <v>25147</v>
      </c>
      <c r="E4235" s="246" t="s">
        <v>133</v>
      </c>
      <c r="F4235" s="160" t="s">
        <v>134</v>
      </c>
      <c r="G4235" s="229" t="s">
        <v>182</v>
      </c>
      <c r="H4235" s="230">
        <v>2</v>
      </c>
      <c r="I4235" s="230">
        <v>6</v>
      </c>
      <c r="J4235" s="230"/>
      <c r="K4235" s="252" t="s">
        <v>19064</v>
      </c>
      <c r="L4235" s="280" t="s">
        <v>24993</v>
      </c>
      <c r="M4235" s="253"/>
      <c r="N4235" s="160"/>
      <c r="O4235" s="160"/>
      <c r="P4235" s="160"/>
    </row>
    <row r="4236" spans="2:16" ht="15" customHeight="1">
      <c r="B4236" s="249"/>
      <c r="C4236" s="250" t="s">
        <v>25148</v>
      </c>
      <c r="D4236" s="251" t="s">
        <v>25149</v>
      </c>
      <c r="E4236" s="246" t="s">
        <v>133</v>
      </c>
      <c r="F4236" s="160" t="s">
        <v>134</v>
      </c>
      <c r="G4236" s="229" t="s">
        <v>182</v>
      </c>
      <c r="H4236" s="230">
        <v>2</v>
      </c>
      <c r="I4236" s="230">
        <v>6</v>
      </c>
      <c r="J4236" s="230"/>
      <c r="K4236" s="252" t="s">
        <v>19064</v>
      </c>
      <c r="L4236" s="280" t="s">
        <v>24993</v>
      </c>
      <c r="M4236" s="253"/>
      <c r="N4236" s="160"/>
      <c r="O4236" s="160"/>
      <c r="P4236" s="160"/>
    </row>
    <row r="4237" spans="2:16" ht="15" customHeight="1">
      <c r="B4237" s="249"/>
      <c r="C4237" s="250" t="s">
        <v>25150</v>
      </c>
      <c r="D4237" s="251" t="s">
        <v>25151</v>
      </c>
      <c r="E4237" s="246" t="s">
        <v>133</v>
      </c>
      <c r="F4237" s="160" t="s">
        <v>134</v>
      </c>
      <c r="G4237" s="229" t="s">
        <v>182</v>
      </c>
      <c r="H4237" s="230">
        <v>1</v>
      </c>
      <c r="I4237" s="230">
        <v>3</v>
      </c>
      <c r="J4237" s="230"/>
      <c r="K4237" s="252" t="s">
        <v>19064</v>
      </c>
      <c r="L4237" s="280" t="s">
        <v>24993</v>
      </c>
      <c r="M4237" s="253"/>
      <c r="N4237" s="160"/>
      <c r="O4237" s="160"/>
      <c r="P4237" s="160"/>
    </row>
    <row r="4238" spans="2:16" ht="15" customHeight="1">
      <c r="B4238" s="249"/>
      <c r="C4238" s="250" t="s">
        <v>25152</v>
      </c>
      <c r="D4238" s="251" t="s">
        <v>25153</v>
      </c>
      <c r="E4238" s="246" t="s">
        <v>133</v>
      </c>
      <c r="F4238" s="160" t="s">
        <v>134</v>
      </c>
      <c r="G4238" s="229" t="s">
        <v>182</v>
      </c>
      <c r="H4238" s="230">
        <v>2</v>
      </c>
      <c r="I4238" s="230">
        <v>4</v>
      </c>
      <c r="J4238" s="230"/>
      <c r="K4238" s="252" t="s">
        <v>19064</v>
      </c>
      <c r="L4238" s="280" t="s">
        <v>25154</v>
      </c>
      <c r="M4238" s="253"/>
      <c r="N4238" s="160"/>
      <c r="O4238" s="160"/>
      <c r="P4238" s="160"/>
    </row>
    <row r="4239" spans="2:16" ht="15" customHeight="1">
      <c r="B4239" s="249"/>
      <c r="C4239" s="250" t="s">
        <v>25155</v>
      </c>
      <c r="D4239" s="251" t="s">
        <v>25156</v>
      </c>
      <c r="E4239" s="246" t="s">
        <v>133</v>
      </c>
      <c r="F4239" s="160" t="s">
        <v>134</v>
      </c>
      <c r="G4239" s="229" t="s">
        <v>182</v>
      </c>
      <c r="H4239" s="230">
        <v>4</v>
      </c>
      <c r="I4239" s="230">
        <v>8</v>
      </c>
      <c r="J4239" s="230"/>
      <c r="K4239" s="252" t="s">
        <v>19064</v>
      </c>
      <c r="L4239" s="280" t="s">
        <v>25154</v>
      </c>
      <c r="M4239" s="253"/>
      <c r="N4239" s="160"/>
      <c r="O4239" s="160"/>
      <c r="P4239" s="160"/>
    </row>
    <row r="4240" spans="2:16" ht="15" customHeight="1">
      <c r="B4240" s="249"/>
      <c r="C4240" s="250" t="s">
        <v>25157</v>
      </c>
      <c r="D4240" s="251" t="s">
        <v>25158</v>
      </c>
      <c r="E4240" s="246" t="s">
        <v>133</v>
      </c>
      <c r="F4240" s="160" t="s">
        <v>134</v>
      </c>
      <c r="G4240" s="229" t="s">
        <v>182</v>
      </c>
      <c r="H4240" s="230">
        <v>4</v>
      </c>
      <c r="I4240" s="230">
        <v>8</v>
      </c>
      <c r="J4240" s="230"/>
      <c r="K4240" s="252" t="s">
        <v>19064</v>
      </c>
      <c r="L4240" s="280" t="s">
        <v>25154</v>
      </c>
      <c r="M4240" s="253"/>
      <c r="N4240" s="160"/>
      <c r="O4240" s="160"/>
      <c r="P4240" s="160"/>
    </row>
    <row r="4241" spans="2:16" ht="15" customHeight="1">
      <c r="B4241" s="249"/>
      <c r="C4241" s="250" t="s">
        <v>25159</v>
      </c>
      <c r="D4241" s="251" t="s">
        <v>25160</v>
      </c>
      <c r="E4241" s="246" t="s">
        <v>133</v>
      </c>
      <c r="F4241" s="160" t="s">
        <v>134</v>
      </c>
      <c r="G4241" s="229" t="s">
        <v>182</v>
      </c>
      <c r="H4241" s="230">
        <v>4</v>
      </c>
      <c r="I4241" s="230">
        <v>8</v>
      </c>
      <c r="J4241" s="230"/>
      <c r="K4241" s="252" t="s">
        <v>19064</v>
      </c>
      <c r="L4241" s="280" t="s">
        <v>25154</v>
      </c>
      <c r="M4241" s="253"/>
      <c r="N4241" s="160"/>
      <c r="O4241" s="160"/>
      <c r="P4241" s="160"/>
    </row>
    <row r="4242" spans="2:16" ht="15" customHeight="1">
      <c r="B4242" s="249"/>
      <c r="C4242" s="250" t="s">
        <v>25161</v>
      </c>
      <c r="D4242" s="251" t="s">
        <v>25162</v>
      </c>
      <c r="E4242" s="246" t="s">
        <v>133</v>
      </c>
      <c r="F4242" s="160" t="s">
        <v>134</v>
      </c>
      <c r="G4242" s="229" t="s">
        <v>182</v>
      </c>
      <c r="H4242" s="230">
        <v>2</v>
      </c>
      <c r="I4242" s="230">
        <v>4</v>
      </c>
      <c r="J4242" s="230"/>
      <c r="K4242" s="252" t="s">
        <v>19064</v>
      </c>
      <c r="L4242" s="280" t="s">
        <v>25154</v>
      </c>
      <c r="M4242" s="253"/>
      <c r="N4242" s="160"/>
      <c r="O4242" s="160"/>
      <c r="P4242" s="160"/>
    </row>
    <row r="4243" spans="2:16" ht="15" customHeight="1">
      <c r="B4243" s="249"/>
      <c r="C4243" s="250" t="s">
        <v>25163</v>
      </c>
      <c r="D4243" s="251" t="s">
        <v>25164</v>
      </c>
      <c r="E4243" s="246" t="s">
        <v>133</v>
      </c>
      <c r="F4243" s="160" t="s">
        <v>134</v>
      </c>
      <c r="G4243" s="229" t="s">
        <v>182</v>
      </c>
      <c r="H4243" s="230">
        <v>2</v>
      </c>
      <c r="I4243" s="230">
        <v>4</v>
      </c>
      <c r="J4243" s="230"/>
      <c r="K4243" s="252" t="s">
        <v>19064</v>
      </c>
      <c r="L4243" s="280" t="s">
        <v>25154</v>
      </c>
      <c r="M4243" s="253"/>
      <c r="N4243" s="160"/>
      <c r="O4243" s="160"/>
      <c r="P4243" s="160"/>
    </row>
    <row r="4244" spans="2:16" ht="15" customHeight="1">
      <c r="B4244" s="249"/>
      <c r="C4244" s="250" t="s">
        <v>25165</v>
      </c>
      <c r="D4244" s="251" t="s">
        <v>25166</v>
      </c>
      <c r="E4244" s="246" t="s">
        <v>133</v>
      </c>
      <c r="F4244" s="160" t="s">
        <v>134</v>
      </c>
      <c r="G4244" s="229" t="s">
        <v>182</v>
      </c>
      <c r="H4244" s="230">
        <v>2</v>
      </c>
      <c r="I4244" s="230">
        <v>4</v>
      </c>
      <c r="J4244" s="230"/>
      <c r="K4244" s="252" t="s">
        <v>19064</v>
      </c>
      <c r="L4244" s="280" t="s">
        <v>25154</v>
      </c>
      <c r="M4244" s="253"/>
      <c r="N4244" s="160"/>
      <c r="O4244" s="160"/>
      <c r="P4244" s="160"/>
    </row>
    <row r="4245" spans="2:16" ht="15" customHeight="1">
      <c r="B4245" s="249"/>
      <c r="C4245" s="250" t="s">
        <v>25167</v>
      </c>
      <c r="D4245" s="251" t="s">
        <v>25168</v>
      </c>
      <c r="E4245" s="246" t="s">
        <v>133</v>
      </c>
      <c r="F4245" s="160" t="s">
        <v>134</v>
      </c>
      <c r="G4245" s="229" t="s">
        <v>182</v>
      </c>
      <c r="H4245" s="230">
        <v>2</v>
      </c>
      <c r="I4245" s="230">
        <v>4</v>
      </c>
      <c r="J4245" s="230"/>
      <c r="K4245" s="252" t="s">
        <v>19064</v>
      </c>
      <c r="L4245" s="280" t="s">
        <v>25154</v>
      </c>
      <c r="M4245" s="253"/>
      <c r="N4245" s="160"/>
      <c r="O4245" s="160"/>
      <c r="P4245" s="160"/>
    </row>
    <row r="4246" spans="2:16" ht="15" customHeight="1">
      <c r="B4246" s="249"/>
      <c r="C4246" s="250" t="s">
        <v>25169</v>
      </c>
      <c r="D4246" s="251" t="s">
        <v>25170</v>
      </c>
      <c r="E4246" s="246" t="s">
        <v>133</v>
      </c>
      <c r="F4246" s="160" t="s">
        <v>134</v>
      </c>
      <c r="G4246" s="229" t="s">
        <v>182</v>
      </c>
      <c r="H4246" s="230">
        <v>2</v>
      </c>
      <c r="I4246" s="230">
        <v>4</v>
      </c>
      <c r="J4246" s="230"/>
      <c r="K4246" s="252" t="s">
        <v>19064</v>
      </c>
      <c r="L4246" s="280" t="s">
        <v>25154</v>
      </c>
      <c r="M4246" s="253"/>
      <c r="N4246" s="160"/>
      <c r="O4246" s="160"/>
      <c r="P4246" s="160"/>
    </row>
    <row r="4247" spans="2:16" ht="15" customHeight="1">
      <c r="B4247" s="249"/>
      <c r="C4247" s="250" t="s">
        <v>25171</v>
      </c>
      <c r="D4247" s="251" t="s">
        <v>25172</v>
      </c>
      <c r="E4247" s="246" t="s">
        <v>133</v>
      </c>
      <c r="F4247" s="160" t="s">
        <v>134</v>
      </c>
      <c r="G4247" s="229" t="s">
        <v>182</v>
      </c>
      <c r="H4247" s="230">
        <v>4</v>
      </c>
      <c r="I4247" s="230">
        <v>8</v>
      </c>
      <c r="J4247" s="230"/>
      <c r="K4247" s="252" t="s">
        <v>19064</v>
      </c>
      <c r="L4247" s="280" t="s">
        <v>25154</v>
      </c>
      <c r="M4247" s="253"/>
      <c r="N4247" s="160"/>
      <c r="O4247" s="160"/>
      <c r="P4247" s="160"/>
    </row>
    <row r="4248" spans="2:16" ht="15" customHeight="1">
      <c r="B4248" s="249"/>
      <c r="C4248" s="250" t="s">
        <v>25173</v>
      </c>
      <c r="D4248" s="251" t="s">
        <v>25174</v>
      </c>
      <c r="E4248" s="246" t="s">
        <v>133</v>
      </c>
      <c r="F4248" s="160" t="s">
        <v>134</v>
      </c>
      <c r="G4248" s="229" t="s">
        <v>182</v>
      </c>
      <c r="H4248" s="230">
        <v>2</v>
      </c>
      <c r="I4248" s="230">
        <v>4</v>
      </c>
      <c r="J4248" s="230"/>
      <c r="K4248" s="252" t="s">
        <v>19064</v>
      </c>
      <c r="L4248" s="280" t="s">
        <v>25154</v>
      </c>
      <c r="M4248" s="253"/>
      <c r="N4248" s="160"/>
      <c r="O4248" s="160"/>
      <c r="P4248" s="160"/>
    </row>
    <row r="4249" spans="2:16" ht="15" customHeight="1">
      <c r="B4249" s="249"/>
      <c r="C4249" s="250" t="s">
        <v>25175</v>
      </c>
      <c r="D4249" s="251" t="s">
        <v>25176</v>
      </c>
      <c r="E4249" s="246" t="s">
        <v>133</v>
      </c>
      <c r="F4249" s="160" t="s">
        <v>134</v>
      </c>
      <c r="G4249" s="229" t="s">
        <v>182</v>
      </c>
      <c r="H4249" s="230">
        <v>2</v>
      </c>
      <c r="I4249" s="230">
        <v>4</v>
      </c>
      <c r="J4249" s="230"/>
      <c r="K4249" s="252" t="s">
        <v>19064</v>
      </c>
      <c r="L4249" s="280" t="s">
        <v>25154</v>
      </c>
      <c r="M4249" s="253"/>
      <c r="N4249" s="160"/>
      <c r="O4249" s="160"/>
      <c r="P4249" s="160"/>
    </row>
    <row r="4250" spans="2:16" ht="15" customHeight="1">
      <c r="B4250" s="249"/>
      <c r="C4250" s="250" t="s">
        <v>25177</v>
      </c>
      <c r="D4250" s="251" t="s">
        <v>25178</v>
      </c>
      <c r="E4250" s="246" t="s">
        <v>133</v>
      </c>
      <c r="F4250" s="160" t="s">
        <v>134</v>
      </c>
      <c r="G4250" s="229" t="s">
        <v>182</v>
      </c>
      <c r="H4250" s="230">
        <v>2</v>
      </c>
      <c r="I4250" s="230">
        <v>4</v>
      </c>
      <c r="J4250" s="230"/>
      <c r="K4250" s="252" t="s">
        <v>19064</v>
      </c>
      <c r="L4250" s="280" t="s">
        <v>25154</v>
      </c>
      <c r="M4250" s="253"/>
      <c r="N4250" s="160"/>
      <c r="O4250" s="160"/>
      <c r="P4250" s="160"/>
    </row>
    <row r="4251" spans="2:16" ht="15" customHeight="1">
      <c r="B4251" s="249"/>
      <c r="C4251" s="250" t="s">
        <v>25179</v>
      </c>
      <c r="D4251" s="251" t="s">
        <v>25180</v>
      </c>
      <c r="E4251" s="246" t="s">
        <v>133</v>
      </c>
      <c r="F4251" s="160" t="s">
        <v>134</v>
      </c>
      <c r="G4251" s="229" t="s">
        <v>182</v>
      </c>
      <c r="H4251" s="230">
        <v>2</v>
      </c>
      <c r="I4251" s="230">
        <v>4</v>
      </c>
      <c r="J4251" s="230"/>
      <c r="K4251" s="252" t="s">
        <v>19064</v>
      </c>
      <c r="L4251" s="280" t="s">
        <v>25154</v>
      </c>
      <c r="M4251" s="253"/>
      <c r="N4251" s="160"/>
      <c r="O4251" s="160"/>
      <c r="P4251" s="160"/>
    </row>
    <row r="4252" spans="2:16" ht="15" customHeight="1">
      <c r="B4252" s="249"/>
      <c r="C4252" s="250" t="s">
        <v>25181</v>
      </c>
      <c r="D4252" s="251" t="s">
        <v>25182</v>
      </c>
      <c r="E4252" s="246" t="s">
        <v>133</v>
      </c>
      <c r="F4252" s="160" t="s">
        <v>134</v>
      </c>
      <c r="G4252" s="229" t="s">
        <v>182</v>
      </c>
      <c r="H4252" s="230">
        <v>2</v>
      </c>
      <c r="I4252" s="230">
        <v>4</v>
      </c>
      <c r="J4252" s="230"/>
      <c r="K4252" s="252" t="s">
        <v>19064</v>
      </c>
      <c r="L4252" s="280" t="s">
        <v>25154</v>
      </c>
      <c r="M4252" s="253"/>
      <c r="N4252" s="160"/>
      <c r="O4252" s="160"/>
      <c r="P4252" s="160"/>
    </row>
    <row r="4253" spans="2:16" ht="15" customHeight="1">
      <c r="B4253" s="249"/>
      <c r="C4253" s="250" t="s">
        <v>25183</v>
      </c>
      <c r="D4253" s="251" t="s">
        <v>25184</v>
      </c>
      <c r="E4253" s="246" t="s">
        <v>133</v>
      </c>
      <c r="F4253" s="160" t="s">
        <v>134</v>
      </c>
      <c r="G4253" s="229" t="s">
        <v>182</v>
      </c>
      <c r="H4253" s="230">
        <v>6</v>
      </c>
      <c r="I4253" s="230">
        <v>12</v>
      </c>
      <c r="J4253" s="230"/>
      <c r="K4253" s="252" t="s">
        <v>19064</v>
      </c>
      <c r="L4253" s="280" t="s">
        <v>25154</v>
      </c>
      <c r="M4253" s="253"/>
      <c r="N4253" s="160"/>
      <c r="O4253" s="160"/>
      <c r="P4253" s="160"/>
    </row>
    <row r="4254" spans="2:16" ht="15" customHeight="1">
      <c r="B4254" s="249"/>
      <c r="C4254" s="250" t="s">
        <v>25185</v>
      </c>
      <c r="D4254" s="251" t="s">
        <v>25186</v>
      </c>
      <c r="E4254" s="246" t="s">
        <v>133</v>
      </c>
      <c r="F4254" s="160" t="s">
        <v>134</v>
      </c>
      <c r="G4254" s="229" t="s">
        <v>182</v>
      </c>
      <c r="H4254" s="230">
        <v>2</v>
      </c>
      <c r="I4254" s="230">
        <v>4</v>
      </c>
      <c r="J4254" s="230"/>
      <c r="K4254" s="252" t="s">
        <v>19064</v>
      </c>
      <c r="L4254" s="280" t="s">
        <v>25154</v>
      </c>
      <c r="M4254" s="253"/>
      <c r="N4254" s="160"/>
      <c r="O4254" s="160"/>
      <c r="P4254" s="160"/>
    </row>
    <row r="4255" spans="2:16" ht="15" customHeight="1">
      <c r="B4255" s="249"/>
      <c r="C4255" s="250" t="s">
        <v>25187</v>
      </c>
      <c r="D4255" s="251" t="s">
        <v>25188</v>
      </c>
      <c r="E4255" s="246" t="s">
        <v>133</v>
      </c>
      <c r="F4255" s="160" t="s">
        <v>134</v>
      </c>
      <c r="G4255" s="229" t="s">
        <v>182</v>
      </c>
      <c r="H4255" s="230">
        <v>2</v>
      </c>
      <c r="I4255" s="230">
        <v>4</v>
      </c>
      <c r="J4255" s="230"/>
      <c r="K4255" s="252" t="s">
        <v>19064</v>
      </c>
      <c r="L4255" s="280" t="s">
        <v>25154</v>
      </c>
      <c r="M4255" s="253"/>
      <c r="N4255" s="160"/>
      <c r="O4255" s="160"/>
      <c r="P4255" s="160"/>
    </row>
    <row r="4256" spans="2:16" ht="15" customHeight="1">
      <c r="B4256" s="249"/>
      <c r="C4256" s="250" t="s">
        <v>25189</v>
      </c>
      <c r="D4256" s="251" t="s">
        <v>25190</v>
      </c>
      <c r="E4256" s="246" t="s">
        <v>133</v>
      </c>
      <c r="F4256" s="160" t="s">
        <v>134</v>
      </c>
      <c r="G4256" s="229" t="s">
        <v>182</v>
      </c>
      <c r="H4256" s="230">
        <v>2</v>
      </c>
      <c r="I4256" s="230">
        <v>4</v>
      </c>
      <c r="J4256" s="230"/>
      <c r="K4256" s="252" t="s">
        <v>19064</v>
      </c>
      <c r="L4256" s="280" t="s">
        <v>25154</v>
      </c>
      <c r="M4256" s="253"/>
      <c r="N4256" s="160"/>
      <c r="O4256" s="160"/>
      <c r="P4256" s="160"/>
    </row>
    <row r="4257" spans="2:16" ht="15" customHeight="1">
      <c r="B4257" s="249"/>
      <c r="C4257" s="250" t="s">
        <v>25191</v>
      </c>
      <c r="D4257" s="251" t="s">
        <v>25192</v>
      </c>
      <c r="E4257" s="246" t="s">
        <v>133</v>
      </c>
      <c r="F4257" s="160" t="s">
        <v>134</v>
      </c>
      <c r="G4257" s="229" t="s">
        <v>182</v>
      </c>
      <c r="H4257" s="230">
        <v>2</v>
      </c>
      <c r="I4257" s="230">
        <v>4</v>
      </c>
      <c r="J4257" s="230"/>
      <c r="K4257" s="252" t="s">
        <v>19064</v>
      </c>
      <c r="L4257" s="280" t="s">
        <v>25154</v>
      </c>
      <c r="M4257" s="253"/>
      <c r="N4257" s="160"/>
      <c r="O4257" s="160"/>
      <c r="P4257" s="160"/>
    </row>
    <row r="4258" spans="2:16" ht="15" customHeight="1">
      <c r="B4258" s="249"/>
      <c r="C4258" s="250" t="s">
        <v>25193</v>
      </c>
      <c r="D4258" s="251" t="s">
        <v>25194</v>
      </c>
      <c r="E4258" s="246" t="s">
        <v>133</v>
      </c>
      <c r="F4258" s="160" t="s">
        <v>134</v>
      </c>
      <c r="G4258" s="229" t="s">
        <v>182</v>
      </c>
      <c r="H4258" s="230">
        <v>2</v>
      </c>
      <c r="I4258" s="230">
        <v>4</v>
      </c>
      <c r="J4258" s="230"/>
      <c r="K4258" s="252" t="s">
        <v>19064</v>
      </c>
      <c r="L4258" s="280" t="s">
        <v>25154</v>
      </c>
      <c r="M4258" s="253"/>
      <c r="N4258" s="160"/>
      <c r="O4258" s="160"/>
      <c r="P4258" s="160"/>
    </row>
    <row r="4259" spans="2:16" ht="15" customHeight="1">
      <c r="B4259" s="249"/>
      <c r="C4259" s="250" t="s">
        <v>25195</v>
      </c>
      <c r="D4259" s="251" t="s">
        <v>25196</v>
      </c>
      <c r="E4259" s="246" t="s">
        <v>133</v>
      </c>
      <c r="F4259" s="160" t="s">
        <v>134</v>
      </c>
      <c r="G4259" s="229" t="s">
        <v>182</v>
      </c>
      <c r="H4259" s="230">
        <v>2</v>
      </c>
      <c r="I4259" s="230">
        <v>4</v>
      </c>
      <c r="J4259" s="230"/>
      <c r="K4259" s="252" t="s">
        <v>19064</v>
      </c>
      <c r="L4259" s="280" t="s">
        <v>25154</v>
      </c>
      <c r="M4259" s="253"/>
      <c r="N4259" s="160"/>
      <c r="O4259" s="160"/>
      <c r="P4259" s="160"/>
    </row>
    <row r="4260" spans="2:16" ht="15" customHeight="1">
      <c r="B4260" s="249"/>
      <c r="C4260" s="250" t="s">
        <v>25197</v>
      </c>
      <c r="D4260" s="251" t="s">
        <v>25198</v>
      </c>
      <c r="E4260" s="246" t="s">
        <v>133</v>
      </c>
      <c r="F4260" s="160" t="s">
        <v>134</v>
      </c>
      <c r="G4260" s="229" t="s">
        <v>182</v>
      </c>
      <c r="H4260" s="230">
        <v>2</v>
      </c>
      <c r="I4260" s="230">
        <v>4</v>
      </c>
      <c r="J4260" s="230"/>
      <c r="K4260" s="252" t="s">
        <v>19064</v>
      </c>
      <c r="L4260" s="280" t="s">
        <v>25154</v>
      </c>
      <c r="M4260" s="253"/>
      <c r="N4260" s="160"/>
      <c r="O4260" s="160"/>
      <c r="P4260" s="160"/>
    </row>
    <row r="4261" spans="2:16" ht="15" customHeight="1">
      <c r="B4261" s="249"/>
      <c r="C4261" s="250" t="s">
        <v>25199</v>
      </c>
      <c r="D4261" s="251" t="s">
        <v>25200</v>
      </c>
      <c r="E4261" s="246" t="s">
        <v>133</v>
      </c>
      <c r="F4261" s="160" t="s">
        <v>134</v>
      </c>
      <c r="G4261" s="229" t="s">
        <v>182</v>
      </c>
      <c r="H4261" s="230">
        <v>3</v>
      </c>
      <c r="I4261" s="230">
        <v>9</v>
      </c>
      <c r="J4261" s="230"/>
      <c r="K4261" s="252" t="s">
        <v>19064</v>
      </c>
      <c r="L4261" s="280" t="s">
        <v>25154</v>
      </c>
      <c r="M4261" s="253"/>
      <c r="N4261" s="160"/>
      <c r="O4261" s="160"/>
      <c r="P4261" s="160"/>
    </row>
    <row r="4262" spans="2:16" ht="15" customHeight="1">
      <c r="B4262" s="249"/>
      <c r="C4262" s="250" t="s">
        <v>25201</v>
      </c>
      <c r="D4262" s="251" t="s">
        <v>25202</v>
      </c>
      <c r="E4262" s="246" t="s">
        <v>133</v>
      </c>
      <c r="F4262" s="160" t="s">
        <v>134</v>
      </c>
      <c r="G4262" s="229" t="s">
        <v>182</v>
      </c>
      <c r="H4262" s="230">
        <v>2</v>
      </c>
      <c r="I4262" s="230">
        <v>6</v>
      </c>
      <c r="J4262" s="230"/>
      <c r="K4262" s="252" t="s">
        <v>19064</v>
      </c>
      <c r="L4262" s="280" t="s">
        <v>25154</v>
      </c>
      <c r="M4262" s="253"/>
      <c r="N4262" s="160"/>
      <c r="O4262" s="160"/>
      <c r="P4262" s="160"/>
    </row>
    <row r="4263" spans="2:16" ht="15" customHeight="1">
      <c r="B4263" s="249"/>
      <c r="C4263" s="250" t="s">
        <v>25203</v>
      </c>
      <c r="D4263" s="251" t="s">
        <v>25204</v>
      </c>
      <c r="E4263" s="246" t="s">
        <v>133</v>
      </c>
      <c r="F4263" s="160" t="s">
        <v>134</v>
      </c>
      <c r="G4263" s="229" t="s">
        <v>182</v>
      </c>
      <c r="H4263" s="230">
        <v>3</v>
      </c>
      <c r="I4263" s="230">
        <v>9</v>
      </c>
      <c r="J4263" s="230"/>
      <c r="K4263" s="252" t="s">
        <v>19064</v>
      </c>
      <c r="L4263" s="280" t="s">
        <v>25154</v>
      </c>
      <c r="M4263" s="253"/>
      <c r="N4263" s="160"/>
      <c r="O4263" s="160"/>
      <c r="P4263" s="160"/>
    </row>
    <row r="4264" spans="2:16" ht="15" customHeight="1">
      <c r="B4264" s="249"/>
      <c r="C4264" s="250" t="s">
        <v>25205</v>
      </c>
      <c r="D4264" s="251" t="s">
        <v>25206</v>
      </c>
      <c r="E4264" s="246" t="s">
        <v>133</v>
      </c>
      <c r="F4264" s="160" t="s">
        <v>134</v>
      </c>
      <c r="G4264" s="229" t="s">
        <v>182</v>
      </c>
      <c r="H4264" s="230">
        <v>1</v>
      </c>
      <c r="I4264" s="230">
        <v>3</v>
      </c>
      <c r="J4264" s="230"/>
      <c r="K4264" s="252" t="s">
        <v>19064</v>
      </c>
      <c r="L4264" s="280" t="s">
        <v>25154</v>
      </c>
      <c r="M4264" s="253"/>
      <c r="N4264" s="160"/>
      <c r="O4264" s="160"/>
      <c r="P4264" s="160"/>
    </row>
    <row r="4265" spans="2:16" ht="15" customHeight="1">
      <c r="B4265" s="249"/>
      <c r="C4265" s="250" t="s">
        <v>25207</v>
      </c>
      <c r="D4265" s="251" t="s">
        <v>25208</v>
      </c>
      <c r="E4265" s="246" t="s">
        <v>133</v>
      </c>
      <c r="F4265" s="160" t="s">
        <v>134</v>
      </c>
      <c r="G4265" s="229" t="s">
        <v>182</v>
      </c>
      <c r="H4265" s="230">
        <v>1</v>
      </c>
      <c r="I4265" s="230">
        <v>3</v>
      </c>
      <c r="J4265" s="230"/>
      <c r="K4265" s="252" t="s">
        <v>19064</v>
      </c>
      <c r="L4265" s="280" t="s">
        <v>25154</v>
      </c>
      <c r="M4265" s="253"/>
      <c r="N4265" s="160"/>
      <c r="O4265" s="160"/>
      <c r="P4265" s="160"/>
    </row>
    <row r="4266" spans="2:16" ht="15" customHeight="1">
      <c r="B4266" s="249"/>
      <c r="C4266" s="250" t="s">
        <v>25209</v>
      </c>
      <c r="D4266" s="251" t="s">
        <v>25210</v>
      </c>
      <c r="E4266" s="246" t="s">
        <v>133</v>
      </c>
      <c r="F4266" s="160" t="s">
        <v>134</v>
      </c>
      <c r="G4266" s="229" t="s">
        <v>182</v>
      </c>
      <c r="H4266" s="230">
        <v>2</v>
      </c>
      <c r="I4266" s="230">
        <v>6</v>
      </c>
      <c r="J4266" s="230"/>
      <c r="K4266" s="252" t="s">
        <v>19064</v>
      </c>
      <c r="L4266" s="280" t="s">
        <v>25154</v>
      </c>
      <c r="M4266" s="253"/>
      <c r="N4266" s="160"/>
      <c r="O4266" s="160"/>
      <c r="P4266" s="160"/>
    </row>
    <row r="4267" spans="2:16" ht="15" customHeight="1">
      <c r="B4267" s="249"/>
      <c r="C4267" s="250" t="s">
        <v>25211</v>
      </c>
      <c r="D4267" s="251" t="s">
        <v>25212</v>
      </c>
      <c r="E4267" s="246" t="s">
        <v>133</v>
      </c>
      <c r="F4267" s="160" t="s">
        <v>134</v>
      </c>
      <c r="G4267" s="229" t="s">
        <v>182</v>
      </c>
      <c r="H4267" s="230">
        <v>2</v>
      </c>
      <c r="I4267" s="230">
        <v>6</v>
      </c>
      <c r="J4267" s="230"/>
      <c r="K4267" s="252" t="s">
        <v>19064</v>
      </c>
      <c r="L4267" s="280" t="s">
        <v>25154</v>
      </c>
      <c r="M4267" s="253"/>
      <c r="N4267" s="160"/>
      <c r="O4267" s="160"/>
      <c r="P4267" s="160"/>
    </row>
    <row r="4268" spans="2:16" ht="15" customHeight="1">
      <c r="B4268" s="249"/>
      <c r="C4268" s="250" t="s">
        <v>25213</v>
      </c>
      <c r="D4268" s="251" t="s">
        <v>25214</v>
      </c>
      <c r="E4268" s="246" t="s">
        <v>133</v>
      </c>
      <c r="F4268" s="160" t="s">
        <v>134</v>
      </c>
      <c r="G4268" s="229" t="s">
        <v>182</v>
      </c>
      <c r="H4268" s="230">
        <v>2</v>
      </c>
      <c r="I4268" s="230">
        <v>6</v>
      </c>
      <c r="J4268" s="230"/>
      <c r="K4268" s="252" t="s">
        <v>19064</v>
      </c>
      <c r="L4268" s="280" t="s">
        <v>25154</v>
      </c>
      <c r="M4268" s="253"/>
      <c r="N4268" s="160"/>
      <c r="O4268" s="160"/>
      <c r="P4268" s="160"/>
    </row>
    <row r="4269" spans="2:16" ht="15" customHeight="1">
      <c r="B4269" s="249"/>
      <c r="C4269" s="250" t="s">
        <v>25215</v>
      </c>
      <c r="D4269" s="251" t="s">
        <v>25216</v>
      </c>
      <c r="E4269" s="246" t="s">
        <v>133</v>
      </c>
      <c r="F4269" s="160" t="s">
        <v>134</v>
      </c>
      <c r="G4269" s="229" t="s">
        <v>182</v>
      </c>
      <c r="H4269" s="230">
        <v>2</v>
      </c>
      <c r="I4269" s="230">
        <v>6</v>
      </c>
      <c r="J4269" s="230"/>
      <c r="K4269" s="252" t="s">
        <v>19064</v>
      </c>
      <c r="L4269" s="280" t="s">
        <v>25154</v>
      </c>
      <c r="M4269" s="253"/>
      <c r="N4269" s="160"/>
      <c r="O4269" s="160"/>
      <c r="P4269" s="160"/>
    </row>
    <row r="4270" spans="2:16" ht="15" customHeight="1">
      <c r="B4270" s="249"/>
      <c r="C4270" s="250" t="s">
        <v>25217</v>
      </c>
      <c r="D4270" s="251" t="s">
        <v>25218</v>
      </c>
      <c r="E4270" s="246" t="s">
        <v>133</v>
      </c>
      <c r="F4270" s="160" t="s">
        <v>134</v>
      </c>
      <c r="G4270" s="229" t="s">
        <v>182</v>
      </c>
      <c r="H4270" s="230">
        <v>2</v>
      </c>
      <c r="I4270" s="230">
        <v>6</v>
      </c>
      <c r="J4270" s="230"/>
      <c r="K4270" s="252" t="s">
        <v>19064</v>
      </c>
      <c r="L4270" s="280" t="s">
        <v>25154</v>
      </c>
      <c r="M4270" s="253"/>
      <c r="N4270" s="160"/>
      <c r="O4270" s="160"/>
      <c r="P4270" s="160"/>
    </row>
    <row r="4271" spans="2:16" ht="15" customHeight="1">
      <c r="B4271" s="249"/>
      <c r="C4271" s="250" t="s">
        <v>25219</v>
      </c>
      <c r="D4271" s="251" t="s">
        <v>25220</v>
      </c>
      <c r="E4271" s="246" t="s">
        <v>133</v>
      </c>
      <c r="F4271" s="160" t="s">
        <v>134</v>
      </c>
      <c r="G4271" s="229" t="s">
        <v>182</v>
      </c>
      <c r="H4271" s="230">
        <v>2</v>
      </c>
      <c r="I4271" s="230">
        <v>6</v>
      </c>
      <c r="J4271" s="230"/>
      <c r="K4271" s="252" t="s">
        <v>19064</v>
      </c>
      <c r="L4271" s="280" t="s">
        <v>25154</v>
      </c>
      <c r="M4271" s="253"/>
      <c r="N4271" s="160"/>
      <c r="O4271" s="160"/>
      <c r="P4271" s="160"/>
    </row>
    <row r="4272" spans="2:16" ht="15" customHeight="1">
      <c r="B4272" s="249"/>
      <c r="C4272" s="250" t="s">
        <v>25221</v>
      </c>
      <c r="D4272" s="251" t="s">
        <v>25222</v>
      </c>
      <c r="E4272" s="246" t="s">
        <v>133</v>
      </c>
      <c r="F4272" s="160" t="s">
        <v>134</v>
      </c>
      <c r="G4272" s="229" t="s">
        <v>182</v>
      </c>
      <c r="H4272" s="230">
        <v>2</v>
      </c>
      <c r="I4272" s="230">
        <v>6</v>
      </c>
      <c r="J4272" s="230"/>
      <c r="K4272" s="252" t="s">
        <v>19064</v>
      </c>
      <c r="L4272" s="280" t="s">
        <v>25154</v>
      </c>
      <c r="M4272" s="253"/>
      <c r="N4272" s="160"/>
      <c r="O4272" s="160"/>
      <c r="P4272" s="160"/>
    </row>
    <row r="4273" spans="2:16" ht="15" customHeight="1">
      <c r="B4273" s="249"/>
      <c r="C4273" s="250" t="s">
        <v>25223</v>
      </c>
      <c r="D4273" s="251" t="s">
        <v>25224</v>
      </c>
      <c r="E4273" s="246" t="s">
        <v>133</v>
      </c>
      <c r="F4273" s="160" t="s">
        <v>134</v>
      </c>
      <c r="G4273" s="229" t="s">
        <v>182</v>
      </c>
      <c r="H4273" s="230">
        <v>2</v>
      </c>
      <c r="I4273" s="230">
        <v>6</v>
      </c>
      <c r="J4273" s="230"/>
      <c r="K4273" s="252" t="s">
        <v>19064</v>
      </c>
      <c r="L4273" s="280" t="s">
        <v>25154</v>
      </c>
      <c r="M4273" s="253"/>
      <c r="N4273" s="160"/>
      <c r="O4273" s="160"/>
      <c r="P4273" s="160"/>
    </row>
    <row r="4274" spans="2:16" ht="15" customHeight="1">
      <c r="B4274" s="249"/>
      <c r="C4274" s="250" t="s">
        <v>25225</v>
      </c>
      <c r="D4274" s="251" t="s">
        <v>25226</v>
      </c>
      <c r="E4274" s="246" t="s">
        <v>133</v>
      </c>
      <c r="F4274" s="160" t="s">
        <v>134</v>
      </c>
      <c r="G4274" s="229" t="s">
        <v>182</v>
      </c>
      <c r="H4274" s="230">
        <v>2</v>
      </c>
      <c r="I4274" s="230">
        <v>6</v>
      </c>
      <c r="J4274" s="230"/>
      <c r="K4274" s="252" t="s">
        <v>19064</v>
      </c>
      <c r="L4274" s="280" t="s">
        <v>25154</v>
      </c>
      <c r="M4274" s="253"/>
      <c r="N4274" s="160"/>
      <c r="O4274" s="160"/>
      <c r="P4274" s="160"/>
    </row>
    <row r="4275" spans="2:16" ht="15" customHeight="1">
      <c r="B4275" s="249"/>
      <c r="C4275" s="250" t="s">
        <v>25227</v>
      </c>
      <c r="D4275" s="251" t="s">
        <v>25228</v>
      </c>
      <c r="E4275" s="246" t="s">
        <v>133</v>
      </c>
      <c r="F4275" s="160" t="s">
        <v>134</v>
      </c>
      <c r="G4275" s="229" t="s">
        <v>182</v>
      </c>
      <c r="H4275" s="230">
        <v>1</v>
      </c>
      <c r="I4275" s="230">
        <v>3</v>
      </c>
      <c r="J4275" s="230"/>
      <c r="K4275" s="252" t="s">
        <v>19064</v>
      </c>
      <c r="L4275" s="280" t="s">
        <v>25154</v>
      </c>
      <c r="M4275" s="253"/>
      <c r="N4275" s="160"/>
      <c r="O4275" s="160"/>
      <c r="P4275" s="160"/>
    </row>
    <row r="4276" spans="2:16" ht="15" customHeight="1">
      <c r="B4276" s="249"/>
      <c r="C4276" s="250" t="s">
        <v>25229</v>
      </c>
      <c r="D4276" s="251" t="s">
        <v>25230</v>
      </c>
      <c r="E4276" s="246" t="s">
        <v>133</v>
      </c>
      <c r="F4276" s="160" t="s">
        <v>134</v>
      </c>
      <c r="G4276" s="229" t="s">
        <v>182</v>
      </c>
      <c r="H4276" s="230">
        <v>1</v>
      </c>
      <c r="I4276" s="230">
        <v>3</v>
      </c>
      <c r="J4276" s="230"/>
      <c r="K4276" s="252" t="s">
        <v>19064</v>
      </c>
      <c r="L4276" s="280" t="s">
        <v>25154</v>
      </c>
      <c r="M4276" s="253"/>
      <c r="N4276" s="160"/>
      <c r="O4276" s="160"/>
      <c r="P4276" s="160"/>
    </row>
    <row r="4277" spans="2:16" ht="15" customHeight="1">
      <c r="B4277" s="249"/>
      <c r="C4277" s="250" t="s">
        <v>25231</v>
      </c>
      <c r="D4277" s="251" t="s">
        <v>25232</v>
      </c>
      <c r="E4277" s="246" t="s">
        <v>133</v>
      </c>
      <c r="F4277" s="160" t="s">
        <v>134</v>
      </c>
      <c r="G4277" s="229" t="s">
        <v>182</v>
      </c>
      <c r="H4277" s="230">
        <v>1</v>
      </c>
      <c r="I4277" s="230">
        <v>3</v>
      </c>
      <c r="J4277" s="230"/>
      <c r="K4277" s="252" t="s">
        <v>19064</v>
      </c>
      <c r="L4277" s="280" t="s">
        <v>25154</v>
      </c>
      <c r="M4277" s="253"/>
      <c r="N4277" s="160"/>
      <c r="O4277" s="160"/>
      <c r="P4277" s="160"/>
    </row>
    <row r="4278" spans="2:16" ht="15" customHeight="1">
      <c r="B4278" s="249"/>
      <c r="C4278" s="250" t="s">
        <v>25233</v>
      </c>
      <c r="D4278" s="251" t="s">
        <v>25234</v>
      </c>
      <c r="E4278" s="246" t="s">
        <v>133</v>
      </c>
      <c r="F4278" s="160" t="s">
        <v>134</v>
      </c>
      <c r="G4278" s="229" t="s">
        <v>182</v>
      </c>
      <c r="H4278" s="230">
        <v>1</v>
      </c>
      <c r="I4278" s="230">
        <v>3</v>
      </c>
      <c r="J4278" s="230"/>
      <c r="K4278" s="252" t="s">
        <v>19064</v>
      </c>
      <c r="L4278" s="280" t="s">
        <v>25154</v>
      </c>
      <c r="M4278" s="253"/>
      <c r="N4278" s="160"/>
      <c r="O4278" s="160"/>
      <c r="P4278" s="160"/>
    </row>
    <row r="4279" spans="2:16" ht="15" customHeight="1">
      <c r="B4279" s="249"/>
      <c r="C4279" s="250" t="s">
        <v>25235</v>
      </c>
      <c r="D4279" s="251" t="s">
        <v>25236</v>
      </c>
      <c r="E4279" s="246" t="s">
        <v>133</v>
      </c>
      <c r="F4279" s="160" t="s">
        <v>134</v>
      </c>
      <c r="G4279" s="229" t="s">
        <v>182</v>
      </c>
      <c r="H4279" s="230">
        <v>1</v>
      </c>
      <c r="I4279" s="230">
        <v>3</v>
      </c>
      <c r="J4279" s="230"/>
      <c r="K4279" s="252" t="s">
        <v>19064</v>
      </c>
      <c r="L4279" s="280" t="s">
        <v>25154</v>
      </c>
      <c r="M4279" s="253"/>
      <c r="N4279" s="160"/>
      <c r="O4279" s="160"/>
      <c r="P4279" s="160"/>
    </row>
    <row r="4280" spans="2:16" ht="15" customHeight="1">
      <c r="B4280" s="249"/>
      <c r="C4280" s="250" t="s">
        <v>25237</v>
      </c>
      <c r="D4280" s="251" t="s">
        <v>25238</v>
      </c>
      <c r="E4280" s="246" t="s">
        <v>133</v>
      </c>
      <c r="F4280" s="160" t="s">
        <v>134</v>
      </c>
      <c r="G4280" s="229" t="s">
        <v>182</v>
      </c>
      <c r="H4280" s="230">
        <v>1</v>
      </c>
      <c r="I4280" s="230">
        <v>3</v>
      </c>
      <c r="J4280" s="230"/>
      <c r="K4280" s="252" t="s">
        <v>19064</v>
      </c>
      <c r="L4280" s="280" t="s">
        <v>25154</v>
      </c>
      <c r="M4280" s="253"/>
      <c r="N4280" s="160"/>
      <c r="O4280" s="160"/>
      <c r="P4280" s="160"/>
    </row>
    <row r="4281" spans="2:16" ht="15" customHeight="1">
      <c r="B4281" s="249"/>
      <c r="C4281" s="250" t="s">
        <v>25239</v>
      </c>
      <c r="D4281" s="251" t="s">
        <v>25240</v>
      </c>
      <c r="E4281" s="246" t="s">
        <v>133</v>
      </c>
      <c r="F4281" s="160" t="s">
        <v>134</v>
      </c>
      <c r="G4281" s="229" t="s">
        <v>182</v>
      </c>
      <c r="H4281" s="230">
        <v>1</v>
      </c>
      <c r="I4281" s="230">
        <v>3</v>
      </c>
      <c r="J4281" s="230"/>
      <c r="K4281" s="252" t="s">
        <v>19064</v>
      </c>
      <c r="L4281" s="280" t="s">
        <v>25154</v>
      </c>
      <c r="M4281" s="253"/>
      <c r="N4281" s="160"/>
      <c r="O4281" s="160"/>
      <c r="P4281" s="160"/>
    </row>
    <row r="4282" spans="2:16" ht="15" customHeight="1">
      <c r="B4282" s="249"/>
      <c r="C4282" s="250" t="s">
        <v>25241</v>
      </c>
      <c r="D4282" s="251" t="s">
        <v>25242</v>
      </c>
      <c r="E4282" s="246" t="s">
        <v>133</v>
      </c>
      <c r="F4282" s="160" t="s">
        <v>134</v>
      </c>
      <c r="G4282" s="229" t="s">
        <v>182</v>
      </c>
      <c r="H4282" s="230">
        <v>1</v>
      </c>
      <c r="I4282" s="230">
        <v>3</v>
      </c>
      <c r="J4282" s="230"/>
      <c r="K4282" s="252" t="s">
        <v>19064</v>
      </c>
      <c r="L4282" s="280" t="s">
        <v>25154</v>
      </c>
      <c r="M4282" s="253"/>
      <c r="N4282" s="160"/>
      <c r="O4282" s="160"/>
      <c r="P4282" s="160"/>
    </row>
    <row r="4283" spans="2:16" ht="15" customHeight="1">
      <c r="B4283" s="249"/>
      <c r="C4283" s="250" t="s">
        <v>25243</v>
      </c>
      <c r="D4283" s="251" t="s">
        <v>25244</v>
      </c>
      <c r="E4283" s="246" t="s">
        <v>133</v>
      </c>
      <c r="F4283" s="160" t="s">
        <v>134</v>
      </c>
      <c r="G4283" s="229" t="s">
        <v>182</v>
      </c>
      <c r="H4283" s="230">
        <v>1</v>
      </c>
      <c r="I4283" s="230">
        <v>3</v>
      </c>
      <c r="J4283" s="230"/>
      <c r="K4283" s="252" t="s">
        <v>19064</v>
      </c>
      <c r="L4283" s="280" t="s">
        <v>25154</v>
      </c>
      <c r="M4283" s="253"/>
      <c r="N4283" s="160"/>
      <c r="O4283" s="160"/>
      <c r="P4283" s="160"/>
    </row>
    <row r="4284" spans="2:16" ht="15" customHeight="1">
      <c r="B4284" s="249"/>
      <c r="C4284" s="250" t="s">
        <v>25245</v>
      </c>
      <c r="D4284" s="251" t="s">
        <v>25246</v>
      </c>
      <c r="E4284" s="246" t="s">
        <v>133</v>
      </c>
      <c r="F4284" s="160" t="s">
        <v>134</v>
      </c>
      <c r="G4284" s="229" t="s">
        <v>182</v>
      </c>
      <c r="H4284" s="230">
        <v>1</v>
      </c>
      <c r="I4284" s="230">
        <v>3</v>
      </c>
      <c r="J4284" s="230"/>
      <c r="K4284" s="252" t="s">
        <v>19064</v>
      </c>
      <c r="L4284" s="280" t="s">
        <v>25154</v>
      </c>
      <c r="M4284" s="253"/>
      <c r="N4284" s="160"/>
      <c r="O4284" s="160"/>
      <c r="P4284" s="160"/>
    </row>
    <row r="4285" spans="2:16" ht="15" customHeight="1">
      <c r="B4285" s="249"/>
      <c r="C4285" s="250" t="s">
        <v>25247</v>
      </c>
      <c r="D4285" s="251" t="s">
        <v>25248</v>
      </c>
      <c r="E4285" s="246" t="s">
        <v>133</v>
      </c>
      <c r="F4285" s="160" t="s">
        <v>134</v>
      </c>
      <c r="G4285" s="229" t="s">
        <v>182</v>
      </c>
      <c r="H4285" s="230">
        <v>1</v>
      </c>
      <c r="I4285" s="230">
        <v>3</v>
      </c>
      <c r="J4285" s="230"/>
      <c r="K4285" s="252" t="s">
        <v>19064</v>
      </c>
      <c r="L4285" s="280" t="s">
        <v>25154</v>
      </c>
      <c r="M4285" s="253"/>
      <c r="N4285" s="160"/>
      <c r="O4285" s="160"/>
      <c r="P4285" s="160"/>
    </row>
    <row r="4286" spans="2:16" ht="15" customHeight="1">
      <c r="B4286" s="249"/>
      <c r="C4286" s="250" t="s">
        <v>25249</v>
      </c>
      <c r="D4286" s="251" t="s">
        <v>25250</v>
      </c>
      <c r="E4286" s="246" t="s">
        <v>133</v>
      </c>
      <c r="F4286" s="160" t="s">
        <v>134</v>
      </c>
      <c r="G4286" s="229" t="s">
        <v>182</v>
      </c>
      <c r="H4286" s="230">
        <v>1</v>
      </c>
      <c r="I4286" s="230">
        <v>3</v>
      </c>
      <c r="J4286" s="230"/>
      <c r="K4286" s="252" t="s">
        <v>19064</v>
      </c>
      <c r="L4286" s="280" t="s">
        <v>25154</v>
      </c>
      <c r="M4286" s="253"/>
      <c r="N4286" s="160"/>
      <c r="O4286" s="160"/>
      <c r="P4286" s="160"/>
    </row>
    <row r="4287" spans="2:16" ht="15" customHeight="1">
      <c r="B4287" s="249"/>
      <c r="C4287" s="250" t="s">
        <v>25251</v>
      </c>
      <c r="D4287" s="251" t="s">
        <v>25252</v>
      </c>
      <c r="E4287" s="246" t="s">
        <v>133</v>
      </c>
      <c r="F4287" s="160" t="s">
        <v>134</v>
      </c>
      <c r="G4287" s="229" t="s">
        <v>182</v>
      </c>
      <c r="H4287" s="230">
        <v>4</v>
      </c>
      <c r="I4287" s="230">
        <v>8</v>
      </c>
      <c r="J4287" s="230"/>
      <c r="K4287" s="252" t="s">
        <v>19064</v>
      </c>
      <c r="L4287" s="280" t="s">
        <v>25154</v>
      </c>
      <c r="M4287" s="253"/>
      <c r="N4287" s="160"/>
      <c r="O4287" s="160"/>
      <c r="P4287" s="160"/>
    </row>
    <row r="4288" spans="2:16" ht="15" customHeight="1">
      <c r="B4288" s="249"/>
      <c r="C4288" s="250" t="s">
        <v>25253</v>
      </c>
      <c r="D4288" s="251" t="s">
        <v>25254</v>
      </c>
      <c r="E4288" s="246" t="s">
        <v>133</v>
      </c>
      <c r="F4288" s="160" t="s">
        <v>134</v>
      </c>
      <c r="G4288" s="229" t="s">
        <v>182</v>
      </c>
      <c r="H4288" s="230">
        <v>4</v>
      </c>
      <c r="I4288" s="230">
        <v>8</v>
      </c>
      <c r="J4288" s="230"/>
      <c r="K4288" s="252" t="s">
        <v>19064</v>
      </c>
      <c r="L4288" s="280" t="s">
        <v>25154</v>
      </c>
      <c r="M4288" s="253"/>
      <c r="N4288" s="160"/>
      <c r="O4288" s="160"/>
      <c r="P4288" s="160"/>
    </row>
    <row r="4289" spans="2:16" ht="15" customHeight="1">
      <c r="B4289" s="281"/>
      <c r="C4289" s="250" t="s">
        <v>25255</v>
      </c>
      <c r="D4289" s="251" t="s">
        <v>25256</v>
      </c>
      <c r="E4289" s="246" t="s">
        <v>133</v>
      </c>
      <c r="F4289" s="160" t="s">
        <v>134</v>
      </c>
      <c r="G4289" s="229" t="s">
        <v>182</v>
      </c>
      <c r="H4289" s="230">
        <v>1</v>
      </c>
      <c r="I4289" s="230">
        <v>3</v>
      </c>
      <c r="J4289" s="230"/>
      <c r="K4289" s="252" t="s">
        <v>19064</v>
      </c>
      <c r="L4289" s="280" t="s">
        <v>25257</v>
      </c>
      <c r="M4289" s="253"/>
      <c r="N4289" s="160"/>
      <c r="O4289" s="160"/>
      <c r="P4289" s="160"/>
    </row>
    <row r="4290" spans="2:16" ht="15" customHeight="1">
      <c r="B4290" s="249"/>
      <c r="C4290" s="250" t="s">
        <v>25258</v>
      </c>
      <c r="D4290" s="251" t="s">
        <v>25259</v>
      </c>
      <c r="E4290" s="246" t="s">
        <v>133</v>
      </c>
      <c r="F4290" s="160" t="s">
        <v>134</v>
      </c>
      <c r="G4290" s="229" t="s">
        <v>182</v>
      </c>
      <c r="H4290" s="230">
        <v>2</v>
      </c>
      <c r="I4290" s="230">
        <v>6</v>
      </c>
      <c r="J4290" s="230"/>
      <c r="K4290" s="252" t="s">
        <v>19064</v>
      </c>
      <c r="L4290" s="280" t="s">
        <v>25257</v>
      </c>
      <c r="M4290" s="253"/>
      <c r="N4290" s="160"/>
      <c r="O4290" s="160"/>
      <c r="P4290" s="160"/>
    </row>
    <row r="4291" spans="2:16" ht="15" customHeight="1">
      <c r="B4291" s="249"/>
      <c r="C4291" s="250" t="s">
        <v>25260</v>
      </c>
      <c r="D4291" s="251" t="s">
        <v>25261</v>
      </c>
      <c r="E4291" s="246" t="s">
        <v>133</v>
      </c>
      <c r="F4291" s="160" t="s">
        <v>134</v>
      </c>
      <c r="G4291" s="229" t="s">
        <v>182</v>
      </c>
      <c r="H4291" s="230">
        <v>1</v>
      </c>
      <c r="I4291" s="230">
        <v>3</v>
      </c>
      <c r="J4291" s="230"/>
      <c r="K4291" s="252" t="s">
        <v>19064</v>
      </c>
      <c r="L4291" s="280" t="s">
        <v>25257</v>
      </c>
      <c r="M4291" s="253"/>
      <c r="N4291" s="160"/>
      <c r="O4291" s="160"/>
      <c r="P4291" s="160"/>
    </row>
    <row r="4292" spans="2:16" ht="15" customHeight="1">
      <c r="B4292" s="249"/>
      <c r="C4292" s="250" t="s">
        <v>25262</v>
      </c>
      <c r="D4292" s="251" t="s">
        <v>25263</v>
      </c>
      <c r="E4292" s="246" t="s">
        <v>133</v>
      </c>
      <c r="F4292" s="160" t="s">
        <v>134</v>
      </c>
      <c r="G4292" s="229" t="s">
        <v>182</v>
      </c>
      <c r="H4292" s="230">
        <v>1</v>
      </c>
      <c r="I4292" s="230">
        <v>3</v>
      </c>
      <c r="J4292" s="230"/>
      <c r="K4292" s="252" t="s">
        <v>19064</v>
      </c>
      <c r="L4292" s="280" t="s">
        <v>25257</v>
      </c>
      <c r="M4292" s="253"/>
      <c r="N4292" s="160"/>
      <c r="O4292" s="160"/>
      <c r="P4292" s="160"/>
    </row>
    <row r="4293" spans="2:16" ht="15" customHeight="1">
      <c r="B4293" s="249"/>
      <c r="C4293" s="250" t="s">
        <v>25264</v>
      </c>
      <c r="D4293" s="251" t="s">
        <v>25265</v>
      </c>
      <c r="E4293" s="246" t="s">
        <v>133</v>
      </c>
      <c r="F4293" s="160" t="s">
        <v>134</v>
      </c>
      <c r="G4293" s="229" t="s">
        <v>182</v>
      </c>
      <c r="H4293" s="230">
        <v>2</v>
      </c>
      <c r="I4293" s="230">
        <v>6</v>
      </c>
      <c r="J4293" s="230"/>
      <c r="K4293" s="252" t="s">
        <v>19064</v>
      </c>
      <c r="L4293" s="280" t="s">
        <v>25257</v>
      </c>
      <c r="M4293" s="253"/>
      <c r="N4293" s="160"/>
      <c r="O4293" s="160"/>
      <c r="P4293" s="160"/>
    </row>
    <row r="4294" spans="2:16" ht="15" customHeight="1">
      <c r="B4294" s="249"/>
      <c r="C4294" s="250" t="s">
        <v>25266</v>
      </c>
      <c r="D4294" s="251" t="s">
        <v>25267</v>
      </c>
      <c r="E4294" s="246" t="s">
        <v>133</v>
      </c>
      <c r="F4294" s="160" t="s">
        <v>134</v>
      </c>
      <c r="G4294" s="229" t="s">
        <v>182</v>
      </c>
      <c r="H4294" s="230">
        <v>2</v>
      </c>
      <c r="I4294" s="230">
        <v>6</v>
      </c>
      <c r="J4294" s="230"/>
      <c r="K4294" s="252" t="s">
        <v>19064</v>
      </c>
      <c r="L4294" s="280" t="s">
        <v>25257</v>
      </c>
      <c r="M4294" s="253"/>
      <c r="N4294" s="160"/>
      <c r="O4294" s="160"/>
      <c r="P4294" s="160"/>
    </row>
    <row r="4295" spans="2:16" ht="15" customHeight="1">
      <c r="B4295" s="249"/>
      <c r="C4295" s="250" t="s">
        <v>25268</v>
      </c>
      <c r="D4295" s="251" t="s">
        <v>25269</v>
      </c>
      <c r="E4295" s="246" t="s">
        <v>133</v>
      </c>
      <c r="F4295" s="160" t="s">
        <v>134</v>
      </c>
      <c r="G4295" s="229" t="s">
        <v>182</v>
      </c>
      <c r="H4295" s="230">
        <v>1</v>
      </c>
      <c r="I4295" s="230">
        <v>3</v>
      </c>
      <c r="J4295" s="230"/>
      <c r="K4295" s="252" t="s">
        <v>19064</v>
      </c>
      <c r="L4295" s="280" t="s">
        <v>25257</v>
      </c>
      <c r="M4295" s="253"/>
      <c r="N4295" s="160"/>
      <c r="O4295" s="160"/>
      <c r="P4295" s="160"/>
    </row>
    <row r="4296" spans="2:16" ht="15" customHeight="1">
      <c r="B4296" s="249"/>
      <c r="C4296" s="250" t="s">
        <v>25270</v>
      </c>
      <c r="D4296" s="251" t="s">
        <v>25271</v>
      </c>
      <c r="E4296" s="246" t="s">
        <v>133</v>
      </c>
      <c r="F4296" s="160" t="s">
        <v>134</v>
      </c>
      <c r="G4296" s="229" t="s">
        <v>182</v>
      </c>
      <c r="H4296" s="230">
        <v>1</v>
      </c>
      <c r="I4296" s="230">
        <v>3</v>
      </c>
      <c r="J4296" s="230"/>
      <c r="K4296" s="252" t="s">
        <v>19064</v>
      </c>
      <c r="L4296" s="280" t="s">
        <v>25257</v>
      </c>
      <c r="M4296" s="253"/>
      <c r="N4296" s="160"/>
      <c r="O4296" s="160"/>
      <c r="P4296" s="160"/>
    </row>
    <row r="4297" spans="2:16" ht="15" customHeight="1">
      <c r="B4297" s="249"/>
      <c r="C4297" s="250" t="s">
        <v>25272</v>
      </c>
      <c r="D4297" s="251" t="s">
        <v>25273</v>
      </c>
      <c r="E4297" s="246" t="s">
        <v>133</v>
      </c>
      <c r="F4297" s="160" t="s">
        <v>134</v>
      </c>
      <c r="G4297" s="229" t="s">
        <v>182</v>
      </c>
      <c r="H4297" s="230">
        <v>1</v>
      </c>
      <c r="I4297" s="230">
        <v>3</v>
      </c>
      <c r="J4297" s="230"/>
      <c r="K4297" s="252" t="s">
        <v>19064</v>
      </c>
      <c r="L4297" s="280" t="s">
        <v>25257</v>
      </c>
      <c r="M4297" s="253"/>
      <c r="N4297" s="160"/>
      <c r="O4297" s="160"/>
      <c r="P4297" s="160"/>
    </row>
    <row r="4298" spans="2:16" ht="15" customHeight="1">
      <c r="B4298" s="249"/>
      <c r="C4298" s="250" t="s">
        <v>25274</v>
      </c>
      <c r="D4298" s="251" t="s">
        <v>25275</v>
      </c>
      <c r="E4298" s="246" t="s">
        <v>133</v>
      </c>
      <c r="F4298" s="160" t="s">
        <v>134</v>
      </c>
      <c r="G4298" s="229" t="s">
        <v>182</v>
      </c>
      <c r="H4298" s="230">
        <v>1</v>
      </c>
      <c r="I4298" s="230">
        <v>3</v>
      </c>
      <c r="J4298" s="230"/>
      <c r="K4298" s="252" t="s">
        <v>19064</v>
      </c>
      <c r="L4298" s="280" t="s">
        <v>25257</v>
      </c>
      <c r="M4298" s="253"/>
      <c r="N4298" s="160"/>
      <c r="O4298" s="160"/>
      <c r="P4298" s="160"/>
    </row>
    <row r="4299" spans="2:16" ht="15" customHeight="1">
      <c r="B4299" s="249"/>
      <c r="C4299" s="250" t="s">
        <v>25276</v>
      </c>
      <c r="D4299" s="251" t="s">
        <v>25277</v>
      </c>
      <c r="E4299" s="246" t="s">
        <v>133</v>
      </c>
      <c r="F4299" s="160" t="s">
        <v>134</v>
      </c>
      <c r="G4299" s="229" t="s">
        <v>182</v>
      </c>
      <c r="H4299" s="230">
        <v>2</v>
      </c>
      <c r="I4299" s="230">
        <v>6</v>
      </c>
      <c r="J4299" s="230"/>
      <c r="K4299" s="252" t="s">
        <v>19064</v>
      </c>
      <c r="L4299" s="280" t="s">
        <v>25257</v>
      </c>
      <c r="M4299" s="253"/>
      <c r="N4299" s="160"/>
      <c r="O4299" s="160"/>
      <c r="P4299" s="160"/>
    </row>
    <row r="4300" spans="2:16" ht="15" customHeight="1">
      <c r="B4300" s="249"/>
      <c r="C4300" s="250" t="s">
        <v>25278</v>
      </c>
      <c r="D4300" s="251" t="s">
        <v>25279</v>
      </c>
      <c r="E4300" s="246" t="s">
        <v>133</v>
      </c>
      <c r="F4300" s="160" t="s">
        <v>134</v>
      </c>
      <c r="G4300" s="229" t="s">
        <v>182</v>
      </c>
      <c r="H4300" s="230">
        <v>2</v>
      </c>
      <c r="I4300" s="230">
        <v>6</v>
      </c>
      <c r="J4300" s="230"/>
      <c r="K4300" s="252" t="s">
        <v>19064</v>
      </c>
      <c r="L4300" s="280" t="s">
        <v>25257</v>
      </c>
      <c r="M4300" s="253"/>
      <c r="N4300" s="160"/>
      <c r="O4300" s="160"/>
      <c r="P4300" s="160"/>
    </row>
    <row r="4301" spans="2:16" ht="15" customHeight="1">
      <c r="B4301" s="249"/>
      <c r="C4301" s="250" t="s">
        <v>25280</v>
      </c>
      <c r="D4301" s="251" t="s">
        <v>25281</v>
      </c>
      <c r="E4301" s="246" t="s">
        <v>133</v>
      </c>
      <c r="F4301" s="160" t="s">
        <v>134</v>
      </c>
      <c r="G4301" s="229" t="s">
        <v>182</v>
      </c>
      <c r="H4301" s="230">
        <v>2</v>
      </c>
      <c r="I4301" s="230">
        <v>6</v>
      </c>
      <c r="J4301" s="230"/>
      <c r="K4301" s="252" t="s">
        <v>19064</v>
      </c>
      <c r="L4301" s="280" t="s">
        <v>25257</v>
      </c>
      <c r="M4301" s="253"/>
      <c r="N4301" s="160"/>
      <c r="O4301" s="160"/>
      <c r="P4301" s="160"/>
    </row>
    <row r="4302" spans="2:16" ht="15" customHeight="1">
      <c r="B4302" s="249"/>
      <c r="C4302" s="250" t="s">
        <v>25282</v>
      </c>
      <c r="D4302" s="251" t="s">
        <v>25283</v>
      </c>
      <c r="E4302" s="246" t="s">
        <v>133</v>
      </c>
      <c r="F4302" s="160" t="s">
        <v>134</v>
      </c>
      <c r="G4302" s="229" t="s">
        <v>182</v>
      </c>
      <c r="H4302" s="230">
        <v>2</v>
      </c>
      <c r="I4302" s="230">
        <v>6</v>
      </c>
      <c r="J4302" s="230"/>
      <c r="K4302" s="252" t="s">
        <v>19064</v>
      </c>
      <c r="L4302" s="280" t="s">
        <v>25257</v>
      </c>
      <c r="M4302" s="253"/>
      <c r="N4302" s="160"/>
      <c r="O4302" s="160"/>
      <c r="P4302" s="160"/>
    </row>
    <row r="4303" spans="2:16" ht="15" customHeight="1">
      <c r="B4303" s="249"/>
      <c r="C4303" s="250" t="s">
        <v>25284</v>
      </c>
      <c r="D4303" s="251" t="s">
        <v>25285</v>
      </c>
      <c r="E4303" s="246" t="s">
        <v>133</v>
      </c>
      <c r="F4303" s="160" t="s">
        <v>134</v>
      </c>
      <c r="G4303" s="229" t="s">
        <v>182</v>
      </c>
      <c r="H4303" s="230">
        <v>2</v>
      </c>
      <c r="I4303" s="230">
        <v>6</v>
      </c>
      <c r="J4303" s="230"/>
      <c r="K4303" s="252" t="s">
        <v>19064</v>
      </c>
      <c r="L4303" s="280" t="s">
        <v>25257</v>
      </c>
      <c r="M4303" s="253"/>
      <c r="N4303" s="160"/>
      <c r="O4303" s="160"/>
      <c r="P4303" s="160"/>
    </row>
    <row r="4304" spans="2:16" ht="15" customHeight="1">
      <c r="B4304" s="249"/>
      <c r="C4304" s="250" t="s">
        <v>25286</v>
      </c>
      <c r="D4304" s="251" t="s">
        <v>25287</v>
      </c>
      <c r="E4304" s="246" t="s">
        <v>133</v>
      </c>
      <c r="F4304" s="160" t="s">
        <v>134</v>
      </c>
      <c r="G4304" s="229" t="s">
        <v>182</v>
      </c>
      <c r="H4304" s="230">
        <v>2</v>
      </c>
      <c r="I4304" s="230">
        <v>6</v>
      </c>
      <c r="J4304" s="230"/>
      <c r="K4304" s="252" t="s">
        <v>19064</v>
      </c>
      <c r="L4304" s="280" t="s">
        <v>25257</v>
      </c>
      <c r="M4304" s="253"/>
      <c r="N4304" s="160"/>
      <c r="O4304" s="160"/>
      <c r="P4304" s="160"/>
    </row>
    <row r="4305" spans="2:16" ht="15" customHeight="1">
      <c r="B4305" s="249"/>
      <c r="C4305" s="250" t="s">
        <v>25288</v>
      </c>
      <c r="D4305" s="251" t="s">
        <v>25289</v>
      </c>
      <c r="E4305" s="246" t="s">
        <v>133</v>
      </c>
      <c r="F4305" s="160" t="s">
        <v>134</v>
      </c>
      <c r="G4305" s="229" t="s">
        <v>182</v>
      </c>
      <c r="H4305" s="230">
        <v>2</v>
      </c>
      <c r="I4305" s="230">
        <v>6</v>
      </c>
      <c r="J4305" s="230"/>
      <c r="K4305" s="252" t="s">
        <v>19064</v>
      </c>
      <c r="L4305" s="280" t="s">
        <v>25257</v>
      </c>
      <c r="M4305" s="253"/>
      <c r="N4305" s="160"/>
      <c r="O4305" s="160"/>
      <c r="P4305" s="160"/>
    </row>
    <row r="4306" spans="2:16" ht="15" customHeight="1">
      <c r="B4306" s="249"/>
      <c r="C4306" s="250" t="s">
        <v>25290</v>
      </c>
      <c r="D4306" s="251" t="s">
        <v>25291</v>
      </c>
      <c r="E4306" s="246" t="s">
        <v>133</v>
      </c>
      <c r="F4306" s="160" t="s">
        <v>134</v>
      </c>
      <c r="G4306" s="229" t="s">
        <v>182</v>
      </c>
      <c r="H4306" s="230">
        <v>4</v>
      </c>
      <c r="I4306" s="230">
        <v>12</v>
      </c>
      <c r="J4306" s="230"/>
      <c r="K4306" s="252" t="s">
        <v>19064</v>
      </c>
      <c r="L4306" s="280" t="s">
        <v>25257</v>
      </c>
      <c r="M4306" s="253"/>
      <c r="N4306" s="160"/>
      <c r="O4306" s="160"/>
      <c r="P4306" s="160"/>
    </row>
    <row r="4307" spans="2:16" ht="15" customHeight="1">
      <c r="B4307" s="249"/>
      <c r="C4307" s="250" t="s">
        <v>25292</v>
      </c>
      <c r="D4307" s="251" t="s">
        <v>25293</v>
      </c>
      <c r="E4307" s="246" t="s">
        <v>133</v>
      </c>
      <c r="F4307" s="160" t="s">
        <v>134</v>
      </c>
      <c r="G4307" s="229" t="s">
        <v>182</v>
      </c>
      <c r="H4307" s="230">
        <v>4</v>
      </c>
      <c r="I4307" s="230">
        <v>12</v>
      </c>
      <c r="J4307" s="230"/>
      <c r="K4307" s="252" t="s">
        <v>19064</v>
      </c>
      <c r="L4307" s="280" t="s">
        <v>25257</v>
      </c>
      <c r="M4307" s="253"/>
      <c r="N4307" s="160"/>
      <c r="O4307" s="160"/>
      <c r="P4307" s="160"/>
    </row>
    <row r="4308" spans="2:16" ht="15" customHeight="1">
      <c r="B4308" s="249"/>
      <c r="C4308" s="250" t="s">
        <v>25294</v>
      </c>
      <c r="D4308" s="251" t="s">
        <v>25295</v>
      </c>
      <c r="E4308" s="246" t="s">
        <v>133</v>
      </c>
      <c r="F4308" s="160" t="s">
        <v>134</v>
      </c>
      <c r="G4308" s="229" t="s">
        <v>182</v>
      </c>
      <c r="H4308" s="230">
        <v>2</v>
      </c>
      <c r="I4308" s="230">
        <v>6</v>
      </c>
      <c r="J4308" s="230"/>
      <c r="K4308" s="252" t="s">
        <v>19064</v>
      </c>
      <c r="L4308" s="280" t="s">
        <v>25257</v>
      </c>
      <c r="M4308" s="253"/>
      <c r="N4308" s="160"/>
      <c r="O4308" s="160"/>
      <c r="P4308" s="160"/>
    </row>
    <row r="4309" spans="2:16" ht="15" customHeight="1">
      <c r="B4309" s="249"/>
      <c r="C4309" s="250" t="s">
        <v>25296</v>
      </c>
      <c r="D4309" s="251" t="s">
        <v>25297</v>
      </c>
      <c r="E4309" s="246" t="s">
        <v>133</v>
      </c>
      <c r="F4309" s="160" t="s">
        <v>134</v>
      </c>
      <c r="G4309" s="229" t="s">
        <v>182</v>
      </c>
      <c r="H4309" s="230">
        <v>1</v>
      </c>
      <c r="I4309" s="230">
        <v>3</v>
      </c>
      <c r="J4309" s="230"/>
      <c r="K4309" s="252" t="s">
        <v>19064</v>
      </c>
      <c r="L4309" s="280" t="s">
        <v>25257</v>
      </c>
      <c r="M4309" s="253"/>
      <c r="N4309" s="160"/>
      <c r="O4309" s="160"/>
      <c r="P4309" s="160"/>
    </row>
    <row r="4310" spans="2:16" ht="15" customHeight="1">
      <c r="B4310" s="249"/>
      <c r="C4310" s="250" t="s">
        <v>25298</v>
      </c>
      <c r="D4310" s="251" t="s">
        <v>25299</v>
      </c>
      <c r="E4310" s="246" t="s">
        <v>133</v>
      </c>
      <c r="F4310" s="160" t="s">
        <v>134</v>
      </c>
      <c r="G4310" s="229" t="s">
        <v>182</v>
      </c>
      <c r="H4310" s="230">
        <v>1</v>
      </c>
      <c r="I4310" s="230">
        <v>3</v>
      </c>
      <c r="J4310" s="230"/>
      <c r="K4310" s="252" t="s">
        <v>19064</v>
      </c>
      <c r="L4310" s="280" t="s">
        <v>25257</v>
      </c>
      <c r="M4310" s="253"/>
      <c r="N4310" s="160"/>
      <c r="O4310" s="160"/>
      <c r="P4310" s="160"/>
    </row>
    <row r="4311" spans="2:16" ht="15" customHeight="1">
      <c r="B4311" s="249"/>
      <c r="C4311" s="250" t="s">
        <v>25300</v>
      </c>
      <c r="D4311" s="251" t="s">
        <v>25301</v>
      </c>
      <c r="E4311" s="246" t="s">
        <v>133</v>
      </c>
      <c r="F4311" s="160" t="s">
        <v>134</v>
      </c>
      <c r="G4311" s="229" t="s">
        <v>182</v>
      </c>
      <c r="H4311" s="230">
        <v>1</v>
      </c>
      <c r="I4311" s="230">
        <v>3</v>
      </c>
      <c r="J4311" s="230"/>
      <c r="K4311" s="252" t="s">
        <v>19064</v>
      </c>
      <c r="L4311" s="280" t="s">
        <v>25257</v>
      </c>
      <c r="M4311" s="253"/>
      <c r="N4311" s="160"/>
      <c r="O4311" s="160"/>
      <c r="P4311" s="160"/>
    </row>
    <row r="4312" spans="2:16" ht="15" customHeight="1">
      <c r="B4312" s="249"/>
      <c r="C4312" s="250" t="s">
        <v>25302</v>
      </c>
      <c r="D4312" s="251" t="s">
        <v>25303</v>
      </c>
      <c r="E4312" s="246" t="s">
        <v>133</v>
      </c>
      <c r="F4312" s="160" t="s">
        <v>134</v>
      </c>
      <c r="G4312" s="229" t="s">
        <v>182</v>
      </c>
      <c r="H4312" s="230">
        <v>1</v>
      </c>
      <c r="I4312" s="230">
        <v>3</v>
      </c>
      <c r="J4312" s="230"/>
      <c r="K4312" s="252" t="s">
        <v>19064</v>
      </c>
      <c r="L4312" s="280" t="s">
        <v>25257</v>
      </c>
      <c r="M4312" s="253"/>
      <c r="N4312" s="160"/>
      <c r="O4312" s="160"/>
      <c r="P4312" s="160"/>
    </row>
    <row r="4313" spans="2:16" ht="15" customHeight="1">
      <c r="B4313" s="249"/>
      <c r="C4313" s="250" t="s">
        <v>25304</v>
      </c>
      <c r="D4313" s="251" t="s">
        <v>25305</v>
      </c>
      <c r="E4313" s="246" t="s">
        <v>133</v>
      </c>
      <c r="F4313" s="160" t="s">
        <v>134</v>
      </c>
      <c r="G4313" s="229" t="s">
        <v>182</v>
      </c>
      <c r="H4313" s="230">
        <v>2</v>
      </c>
      <c r="I4313" s="230">
        <v>6</v>
      </c>
      <c r="J4313" s="230"/>
      <c r="K4313" s="252" t="s">
        <v>19064</v>
      </c>
      <c r="L4313" s="280" t="s">
        <v>25257</v>
      </c>
      <c r="M4313" s="253"/>
      <c r="N4313" s="160"/>
      <c r="O4313" s="160"/>
      <c r="P4313" s="160"/>
    </row>
    <row r="4314" spans="2:16" ht="15" customHeight="1">
      <c r="B4314" s="249"/>
      <c r="C4314" s="250" t="s">
        <v>25306</v>
      </c>
      <c r="D4314" s="251" t="s">
        <v>25307</v>
      </c>
      <c r="E4314" s="246" t="s">
        <v>133</v>
      </c>
      <c r="F4314" s="160" t="s">
        <v>134</v>
      </c>
      <c r="G4314" s="229" t="s">
        <v>182</v>
      </c>
      <c r="H4314" s="230">
        <v>2</v>
      </c>
      <c r="I4314" s="230">
        <v>6</v>
      </c>
      <c r="J4314" s="230"/>
      <c r="K4314" s="252" t="s">
        <v>19064</v>
      </c>
      <c r="L4314" s="280" t="s">
        <v>25257</v>
      </c>
      <c r="M4314" s="253"/>
      <c r="N4314" s="160"/>
      <c r="O4314" s="160"/>
      <c r="P4314" s="160"/>
    </row>
    <row r="4315" spans="2:16" ht="15" customHeight="1">
      <c r="B4315" s="249"/>
      <c r="C4315" s="250" t="s">
        <v>25308</v>
      </c>
      <c r="D4315" s="251" t="s">
        <v>25309</v>
      </c>
      <c r="E4315" s="246" t="s">
        <v>133</v>
      </c>
      <c r="F4315" s="160" t="s">
        <v>134</v>
      </c>
      <c r="G4315" s="229" t="s">
        <v>182</v>
      </c>
      <c r="H4315" s="230">
        <v>2</v>
      </c>
      <c r="I4315" s="230">
        <v>6</v>
      </c>
      <c r="J4315" s="230"/>
      <c r="K4315" s="252" t="s">
        <v>19064</v>
      </c>
      <c r="L4315" s="280" t="s">
        <v>25257</v>
      </c>
      <c r="M4315" s="253"/>
      <c r="N4315" s="160"/>
      <c r="O4315" s="160"/>
      <c r="P4315" s="160"/>
    </row>
    <row r="4316" spans="2:16" ht="15" customHeight="1">
      <c r="B4316" s="249"/>
      <c r="C4316" s="250" t="s">
        <v>25310</v>
      </c>
      <c r="D4316" s="251" t="s">
        <v>25311</v>
      </c>
      <c r="E4316" s="246" t="s">
        <v>133</v>
      </c>
      <c r="F4316" s="160" t="s">
        <v>134</v>
      </c>
      <c r="G4316" s="229" t="s">
        <v>182</v>
      </c>
      <c r="H4316" s="230">
        <v>4</v>
      </c>
      <c r="I4316" s="230">
        <v>12</v>
      </c>
      <c r="J4316" s="230"/>
      <c r="K4316" s="252" t="s">
        <v>19064</v>
      </c>
      <c r="L4316" s="280" t="s">
        <v>25257</v>
      </c>
      <c r="M4316" s="253"/>
      <c r="N4316" s="160"/>
      <c r="O4316" s="160"/>
      <c r="P4316" s="160"/>
    </row>
    <row r="4317" spans="2:16" ht="15" customHeight="1">
      <c r="B4317" s="249"/>
      <c r="C4317" s="250" t="s">
        <v>25312</v>
      </c>
      <c r="D4317" s="251" t="s">
        <v>25313</v>
      </c>
      <c r="E4317" s="246" t="s">
        <v>133</v>
      </c>
      <c r="F4317" s="160" t="s">
        <v>134</v>
      </c>
      <c r="G4317" s="229" t="s">
        <v>182</v>
      </c>
      <c r="H4317" s="230">
        <v>4</v>
      </c>
      <c r="I4317" s="230">
        <v>12</v>
      </c>
      <c r="J4317" s="230"/>
      <c r="K4317" s="252" t="s">
        <v>19064</v>
      </c>
      <c r="L4317" s="280" t="s">
        <v>25257</v>
      </c>
      <c r="M4317" s="253"/>
      <c r="N4317" s="160"/>
      <c r="O4317" s="160"/>
      <c r="P4317" s="160"/>
    </row>
    <row r="4318" spans="2:16" ht="15" customHeight="1">
      <c r="B4318" s="249"/>
      <c r="C4318" s="250" t="s">
        <v>25314</v>
      </c>
      <c r="D4318" s="251" t="s">
        <v>25315</v>
      </c>
      <c r="E4318" s="246" t="s">
        <v>133</v>
      </c>
      <c r="F4318" s="160" t="s">
        <v>134</v>
      </c>
      <c r="G4318" s="229" t="s">
        <v>182</v>
      </c>
      <c r="H4318" s="230">
        <v>2</v>
      </c>
      <c r="I4318" s="230">
        <v>6</v>
      </c>
      <c r="J4318" s="230"/>
      <c r="K4318" s="252" t="s">
        <v>19064</v>
      </c>
      <c r="L4318" s="280" t="s">
        <v>25257</v>
      </c>
      <c r="M4318" s="253"/>
      <c r="N4318" s="160"/>
      <c r="O4318" s="160"/>
      <c r="P4318" s="160"/>
    </row>
    <row r="4319" spans="2:16" ht="15" customHeight="1">
      <c r="B4319" s="249"/>
      <c r="C4319" s="250" t="s">
        <v>25316</v>
      </c>
      <c r="D4319" s="251" t="s">
        <v>25317</v>
      </c>
      <c r="E4319" s="246" t="s">
        <v>133</v>
      </c>
      <c r="F4319" s="160" t="s">
        <v>134</v>
      </c>
      <c r="G4319" s="229" t="s">
        <v>182</v>
      </c>
      <c r="H4319" s="230">
        <v>1</v>
      </c>
      <c r="I4319" s="230">
        <v>3</v>
      </c>
      <c r="J4319" s="230"/>
      <c r="K4319" s="252" t="s">
        <v>19064</v>
      </c>
      <c r="L4319" s="280" t="s">
        <v>25257</v>
      </c>
      <c r="M4319" s="253"/>
      <c r="N4319" s="160"/>
      <c r="O4319" s="160"/>
      <c r="P4319" s="160"/>
    </row>
    <row r="4320" spans="2:16" ht="15" customHeight="1">
      <c r="B4320" s="249"/>
      <c r="C4320" s="250" t="s">
        <v>25318</v>
      </c>
      <c r="D4320" s="251" t="s">
        <v>25319</v>
      </c>
      <c r="E4320" s="246" t="s">
        <v>133</v>
      </c>
      <c r="F4320" s="160" t="s">
        <v>134</v>
      </c>
      <c r="G4320" s="229" t="s">
        <v>182</v>
      </c>
      <c r="H4320" s="230">
        <v>1</v>
      </c>
      <c r="I4320" s="230">
        <v>3</v>
      </c>
      <c r="J4320" s="230"/>
      <c r="K4320" s="252" t="s">
        <v>19064</v>
      </c>
      <c r="L4320" s="280" t="s">
        <v>25257</v>
      </c>
      <c r="M4320" s="253"/>
      <c r="N4320" s="160"/>
      <c r="O4320" s="160"/>
      <c r="P4320" s="160"/>
    </row>
    <row r="4321" spans="2:16" ht="15" customHeight="1">
      <c r="B4321" s="249"/>
      <c r="C4321" s="250" t="s">
        <v>25320</v>
      </c>
      <c r="D4321" s="251" t="s">
        <v>25321</v>
      </c>
      <c r="E4321" s="246" t="s">
        <v>133</v>
      </c>
      <c r="F4321" s="160" t="s">
        <v>134</v>
      </c>
      <c r="G4321" s="229" t="s">
        <v>182</v>
      </c>
      <c r="H4321" s="230">
        <v>2</v>
      </c>
      <c r="I4321" s="230">
        <v>6</v>
      </c>
      <c r="J4321" s="230"/>
      <c r="K4321" s="252" t="s">
        <v>19064</v>
      </c>
      <c r="L4321" s="280" t="s">
        <v>25257</v>
      </c>
      <c r="M4321" s="253"/>
      <c r="N4321" s="160"/>
      <c r="O4321" s="160"/>
      <c r="P4321" s="160"/>
    </row>
    <row r="4322" spans="2:16" ht="15" customHeight="1">
      <c r="B4322" s="249"/>
      <c r="C4322" s="250" t="s">
        <v>25322</v>
      </c>
      <c r="D4322" s="251" t="s">
        <v>25323</v>
      </c>
      <c r="E4322" s="246" t="s">
        <v>133</v>
      </c>
      <c r="F4322" s="160" t="s">
        <v>134</v>
      </c>
      <c r="G4322" s="229" t="s">
        <v>182</v>
      </c>
      <c r="H4322" s="230">
        <v>2</v>
      </c>
      <c r="I4322" s="230">
        <v>6</v>
      </c>
      <c r="J4322" s="230"/>
      <c r="K4322" s="252" t="s">
        <v>19064</v>
      </c>
      <c r="L4322" s="280" t="s">
        <v>25257</v>
      </c>
      <c r="M4322" s="253"/>
      <c r="N4322" s="160"/>
      <c r="O4322" s="160"/>
      <c r="P4322" s="160"/>
    </row>
    <row r="4323" spans="2:16" ht="15" customHeight="1">
      <c r="B4323" s="249"/>
      <c r="C4323" s="250" t="s">
        <v>25324</v>
      </c>
      <c r="D4323" s="251" t="s">
        <v>25325</v>
      </c>
      <c r="E4323" s="246" t="s">
        <v>133</v>
      </c>
      <c r="F4323" s="160" t="s">
        <v>134</v>
      </c>
      <c r="G4323" s="229" t="s">
        <v>182</v>
      </c>
      <c r="H4323" s="230">
        <v>2</v>
      </c>
      <c r="I4323" s="230">
        <v>6</v>
      </c>
      <c r="J4323" s="230"/>
      <c r="K4323" s="252" t="s">
        <v>19064</v>
      </c>
      <c r="L4323" s="280" t="s">
        <v>25257</v>
      </c>
      <c r="M4323" s="253"/>
      <c r="N4323" s="160"/>
      <c r="O4323" s="160"/>
      <c r="P4323" s="160"/>
    </row>
    <row r="4324" spans="2:16" ht="15" customHeight="1">
      <c r="B4324" s="249"/>
      <c r="C4324" s="250" t="s">
        <v>25326</v>
      </c>
      <c r="D4324" s="251" t="s">
        <v>25327</v>
      </c>
      <c r="E4324" s="246" t="s">
        <v>133</v>
      </c>
      <c r="F4324" s="160" t="s">
        <v>134</v>
      </c>
      <c r="G4324" s="229" t="s">
        <v>182</v>
      </c>
      <c r="H4324" s="230">
        <v>4</v>
      </c>
      <c r="I4324" s="230">
        <v>12</v>
      </c>
      <c r="J4324" s="230"/>
      <c r="K4324" s="252" t="s">
        <v>19064</v>
      </c>
      <c r="L4324" s="280" t="s">
        <v>25257</v>
      </c>
      <c r="M4324" s="253"/>
      <c r="N4324" s="160"/>
      <c r="O4324" s="160"/>
      <c r="P4324" s="160"/>
    </row>
    <row r="4325" spans="2:16" ht="15" customHeight="1">
      <c r="B4325" s="249"/>
      <c r="C4325" s="250" t="s">
        <v>25328</v>
      </c>
      <c r="D4325" s="251" t="s">
        <v>25329</v>
      </c>
      <c r="E4325" s="246" t="s">
        <v>133</v>
      </c>
      <c r="F4325" s="160" t="s">
        <v>134</v>
      </c>
      <c r="G4325" s="229" t="s">
        <v>182</v>
      </c>
      <c r="H4325" s="230">
        <v>1</v>
      </c>
      <c r="I4325" s="230">
        <v>3</v>
      </c>
      <c r="J4325" s="230"/>
      <c r="K4325" s="252" t="s">
        <v>19064</v>
      </c>
      <c r="L4325" s="280" t="s">
        <v>25257</v>
      </c>
      <c r="M4325" s="253"/>
      <c r="N4325" s="160"/>
      <c r="O4325" s="160"/>
      <c r="P4325" s="160"/>
    </row>
    <row r="4326" spans="2:16" ht="15" customHeight="1">
      <c r="B4326" s="249"/>
      <c r="C4326" s="250" t="s">
        <v>25330</v>
      </c>
      <c r="D4326" s="251" t="s">
        <v>25331</v>
      </c>
      <c r="E4326" s="246" t="s">
        <v>133</v>
      </c>
      <c r="F4326" s="160" t="s">
        <v>134</v>
      </c>
      <c r="G4326" s="229" t="s">
        <v>182</v>
      </c>
      <c r="H4326" s="230">
        <v>1</v>
      </c>
      <c r="I4326" s="230">
        <v>3</v>
      </c>
      <c r="J4326" s="230"/>
      <c r="K4326" s="252" t="s">
        <v>19064</v>
      </c>
      <c r="L4326" s="280" t="s">
        <v>25257</v>
      </c>
      <c r="M4326" s="253"/>
      <c r="N4326" s="160"/>
      <c r="O4326" s="160"/>
      <c r="P4326" s="160"/>
    </row>
    <row r="4327" spans="2:16" ht="15" customHeight="1">
      <c r="B4327" s="249"/>
      <c r="C4327" s="250" t="s">
        <v>25332</v>
      </c>
      <c r="D4327" s="251" t="s">
        <v>25333</v>
      </c>
      <c r="E4327" s="246" t="s">
        <v>133</v>
      </c>
      <c r="F4327" s="160" t="s">
        <v>134</v>
      </c>
      <c r="G4327" s="229" t="s">
        <v>182</v>
      </c>
      <c r="H4327" s="230">
        <v>1</v>
      </c>
      <c r="I4327" s="230">
        <v>3</v>
      </c>
      <c r="J4327" s="230"/>
      <c r="K4327" s="252" t="s">
        <v>19064</v>
      </c>
      <c r="L4327" s="280" t="s">
        <v>25257</v>
      </c>
      <c r="M4327" s="253"/>
      <c r="N4327" s="160"/>
      <c r="O4327" s="160"/>
      <c r="P4327" s="160"/>
    </row>
    <row r="4328" spans="2:16" ht="15" customHeight="1">
      <c r="B4328" s="249"/>
      <c r="C4328" s="250" t="s">
        <v>25334</v>
      </c>
      <c r="D4328" s="251" t="s">
        <v>25335</v>
      </c>
      <c r="E4328" s="246" t="s">
        <v>133</v>
      </c>
      <c r="F4328" s="160" t="s">
        <v>134</v>
      </c>
      <c r="G4328" s="229" t="s">
        <v>182</v>
      </c>
      <c r="H4328" s="230">
        <v>2</v>
      </c>
      <c r="I4328" s="230">
        <v>6</v>
      </c>
      <c r="J4328" s="230"/>
      <c r="K4328" s="252" t="s">
        <v>19064</v>
      </c>
      <c r="L4328" s="280" t="s">
        <v>25257</v>
      </c>
      <c r="M4328" s="253"/>
      <c r="N4328" s="160"/>
      <c r="O4328" s="160"/>
      <c r="P4328" s="160"/>
    </row>
    <row r="4329" spans="2:16" ht="15" customHeight="1">
      <c r="B4329" s="249"/>
      <c r="C4329" s="250" t="s">
        <v>25336</v>
      </c>
      <c r="D4329" s="251" t="s">
        <v>25337</v>
      </c>
      <c r="E4329" s="246" t="s">
        <v>133</v>
      </c>
      <c r="F4329" s="160" t="s">
        <v>134</v>
      </c>
      <c r="G4329" s="229" t="s">
        <v>182</v>
      </c>
      <c r="H4329" s="230">
        <v>2</v>
      </c>
      <c r="I4329" s="230">
        <v>6</v>
      </c>
      <c r="J4329" s="230"/>
      <c r="K4329" s="252" t="s">
        <v>19064</v>
      </c>
      <c r="L4329" s="280" t="s">
        <v>25338</v>
      </c>
      <c r="M4329" s="253"/>
      <c r="N4329" s="160"/>
      <c r="O4329" s="160"/>
      <c r="P4329" s="160"/>
    </row>
    <row r="4330" spans="2:16" ht="15" customHeight="1">
      <c r="B4330" s="249"/>
      <c r="C4330" s="250" t="s">
        <v>25339</v>
      </c>
      <c r="D4330" s="251" t="s">
        <v>25340</v>
      </c>
      <c r="E4330" s="246" t="s">
        <v>133</v>
      </c>
      <c r="F4330" s="160" t="s">
        <v>134</v>
      </c>
      <c r="G4330" s="229" t="s">
        <v>182</v>
      </c>
      <c r="H4330" s="230">
        <v>2</v>
      </c>
      <c r="I4330" s="230">
        <v>6</v>
      </c>
      <c r="J4330" s="230"/>
      <c r="K4330" s="252" t="s">
        <v>19064</v>
      </c>
      <c r="L4330" s="280" t="s">
        <v>25338</v>
      </c>
      <c r="M4330" s="253"/>
      <c r="N4330" s="160"/>
      <c r="O4330" s="160"/>
      <c r="P4330" s="160"/>
    </row>
    <row r="4331" spans="2:16" ht="15" customHeight="1">
      <c r="B4331" s="249"/>
      <c r="C4331" s="250" t="s">
        <v>25341</v>
      </c>
      <c r="D4331" s="251" t="s">
        <v>25342</v>
      </c>
      <c r="E4331" s="246" t="s">
        <v>133</v>
      </c>
      <c r="F4331" s="160" t="s">
        <v>134</v>
      </c>
      <c r="G4331" s="229" t="s">
        <v>182</v>
      </c>
      <c r="H4331" s="230">
        <v>2</v>
      </c>
      <c r="I4331" s="230">
        <v>6</v>
      </c>
      <c r="J4331" s="230"/>
      <c r="K4331" s="252" t="s">
        <v>19064</v>
      </c>
      <c r="L4331" s="280" t="s">
        <v>25338</v>
      </c>
      <c r="M4331" s="253"/>
      <c r="N4331" s="160"/>
      <c r="O4331" s="160"/>
      <c r="P4331" s="160"/>
    </row>
    <row r="4332" spans="2:16" ht="15" customHeight="1">
      <c r="B4332" s="249"/>
      <c r="C4332" s="250" t="s">
        <v>25343</v>
      </c>
      <c r="D4332" s="251" t="s">
        <v>25344</v>
      </c>
      <c r="E4332" s="246" t="s">
        <v>133</v>
      </c>
      <c r="F4332" s="160" t="s">
        <v>134</v>
      </c>
      <c r="G4332" s="229" t="s">
        <v>182</v>
      </c>
      <c r="H4332" s="230">
        <v>2</v>
      </c>
      <c r="I4332" s="230">
        <v>6</v>
      </c>
      <c r="J4332" s="230"/>
      <c r="K4332" s="252" t="s">
        <v>19064</v>
      </c>
      <c r="L4332" s="280" t="s">
        <v>25338</v>
      </c>
      <c r="M4332" s="253"/>
      <c r="N4332" s="160"/>
      <c r="O4332" s="160"/>
      <c r="P4332" s="160"/>
    </row>
    <row r="4333" spans="2:16" ht="15" customHeight="1">
      <c r="B4333" s="249"/>
      <c r="C4333" s="250" t="s">
        <v>25345</v>
      </c>
      <c r="D4333" s="251" t="s">
        <v>25346</v>
      </c>
      <c r="E4333" s="246" t="s">
        <v>133</v>
      </c>
      <c r="F4333" s="160" t="s">
        <v>134</v>
      </c>
      <c r="G4333" s="229" t="s">
        <v>182</v>
      </c>
      <c r="H4333" s="230">
        <v>1</v>
      </c>
      <c r="I4333" s="230">
        <v>3</v>
      </c>
      <c r="J4333" s="230"/>
      <c r="K4333" s="252" t="s">
        <v>19064</v>
      </c>
      <c r="L4333" s="280" t="s">
        <v>25338</v>
      </c>
      <c r="M4333" s="253"/>
      <c r="N4333" s="160"/>
      <c r="O4333" s="160"/>
      <c r="P4333" s="160"/>
    </row>
    <row r="4334" spans="2:16" ht="15" customHeight="1">
      <c r="B4334" s="249"/>
      <c r="C4334" s="250" t="s">
        <v>25347</v>
      </c>
      <c r="D4334" s="251" t="s">
        <v>25348</v>
      </c>
      <c r="E4334" s="246" t="s">
        <v>133</v>
      </c>
      <c r="F4334" s="160" t="s">
        <v>134</v>
      </c>
      <c r="G4334" s="229" t="s">
        <v>182</v>
      </c>
      <c r="H4334" s="230">
        <v>2</v>
      </c>
      <c r="I4334" s="230">
        <v>6</v>
      </c>
      <c r="J4334" s="230"/>
      <c r="K4334" s="252" t="s">
        <v>19064</v>
      </c>
      <c r="L4334" s="280" t="s">
        <v>25338</v>
      </c>
      <c r="M4334" s="253"/>
      <c r="N4334" s="160"/>
      <c r="O4334" s="160"/>
      <c r="P4334" s="160"/>
    </row>
    <row r="4335" spans="2:16" ht="15" customHeight="1">
      <c r="B4335" s="249"/>
      <c r="C4335" s="250" t="s">
        <v>25349</v>
      </c>
      <c r="D4335" s="251" t="s">
        <v>25350</v>
      </c>
      <c r="E4335" s="246" t="s">
        <v>133</v>
      </c>
      <c r="F4335" s="160" t="s">
        <v>134</v>
      </c>
      <c r="G4335" s="229" t="s">
        <v>182</v>
      </c>
      <c r="H4335" s="230">
        <v>1</v>
      </c>
      <c r="I4335" s="230">
        <v>3</v>
      </c>
      <c r="J4335" s="230"/>
      <c r="K4335" s="252" t="s">
        <v>19064</v>
      </c>
      <c r="L4335" s="280" t="s">
        <v>25338</v>
      </c>
      <c r="M4335" s="253"/>
      <c r="N4335" s="160"/>
      <c r="O4335" s="160"/>
      <c r="P4335" s="160"/>
    </row>
    <row r="4336" spans="2:16" ht="15" customHeight="1">
      <c r="B4336" s="249"/>
      <c r="C4336" s="250" t="s">
        <v>25351</v>
      </c>
      <c r="D4336" s="251" t="s">
        <v>25352</v>
      </c>
      <c r="E4336" s="246" t="s">
        <v>133</v>
      </c>
      <c r="F4336" s="160" t="s">
        <v>134</v>
      </c>
      <c r="G4336" s="229" t="s">
        <v>182</v>
      </c>
      <c r="H4336" s="230">
        <v>1</v>
      </c>
      <c r="I4336" s="230">
        <v>3</v>
      </c>
      <c r="J4336" s="230"/>
      <c r="K4336" s="252" t="s">
        <v>19064</v>
      </c>
      <c r="L4336" s="280" t="s">
        <v>25338</v>
      </c>
      <c r="M4336" s="253"/>
      <c r="N4336" s="160"/>
      <c r="O4336" s="160"/>
      <c r="P4336" s="160"/>
    </row>
    <row r="4337" spans="2:16" ht="15" customHeight="1">
      <c r="B4337" s="249"/>
      <c r="C4337" s="250" t="s">
        <v>25353</v>
      </c>
      <c r="D4337" s="251" t="s">
        <v>25354</v>
      </c>
      <c r="E4337" s="246" t="s">
        <v>133</v>
      </c>
      <c r="F4337" s="160" t="s">
        <v>134</v>
      </c>
      <c r="G4337" s="229" t="s">
        <v>182</v>
      </c>
      <c r="H4337" s="230">
        <v>2</v>
      </c>
      <c r="I4337" s="230">
        <v>6</v>
      </c>
      <c r="J4337" s="230"/>
      <c r="K4337" s="252" t="s">
        <v>19064</v>
      </c>
      <c r="L4337" s="280" t="s">
        <v>25338</v>
      </c>
      <c r="M4337" s="253"/>
      <c r="N4337" s="160"/>
      <c r="O4337" s="160"/>
      <c r="P4337" s="160"/>
    </row>
    <row r="4338" spans="2:16" ht="15" customHeight="1">
      <c r="B4338" s="249"/>
      <c r="C4338" s="250" t="s">
        <v>25355</v>
      </c>
      <c r="D4338" s="251" t="s">
        <v>25356</v>
      </c>
      <c r="E4338" s="246" t="s">
        <v>133</v>
      </c>
      <c r="F4338" s="160" t="s">
        <v>134</v>
      </c>
      <c r="G4338" s="229" t="s">
        <v>182</v>
      </c>
      <c r="H4338" s="230">
        <v>1</v>
      </c>
      <c r="I4338" s="230">
        <v>3</v>
      </c>
      <c r="J4338" s="230"/>
      <c r="K4338" s="252" t="s">
        <v>19064</v>
      </c>
      <c r="L4338" s="280" t="s">
        <v>25338</v>
      </c>
      <c r="M4338" s="253"/>
      <c r="N4338" s="160"/>
      <c r="O4338" s="160"/>
      <c r="P4338" s="160"/>
    </row>
    <row r="4339" spans="2:16" ht="15" customHeight="1">
      <c r="B4339" s="249"/>
      <c r="C4339" s="250" t="s">
        <v>25357</v>
      </c>
      <c r="D4339" s="251" t="s">
        <v>25358</v>
      </c>
      <c r="E4339" s="246" t="s">
        <v>133</v>
      </c>
      <c r="F4339" s="160" t="s">
        <v>134</v>
      </c>
      <c r="G4339" s="229" t="s">
        <v>182</v>
      </c>
      <c r="H4339" s="230">
        <v>1</v>
      </c>
      <c r="I4339" s="230">
        <v>3</v>
      </c>
      <c r="J4339" s="230"/>
      <c r="K4339" s="252" t="s">
        <v>19064</v>
      </c>
      <c r="L4339" s="280" t="s">
        <v>25338</v>
      </c>
      <c r="M4339" s="253"/>
      <c r="N4339" s="160"/>
      <c r="O4339" s="160"/>
      <c r="P4339" s="160"/>
    </row>
    <row r="4340" spans="2:16" ht="15" customHeight="1">
      <c r="B4340" s="249"/>
      <c r="C4340" s="250" t="s">
        <v>25359</v>
      </c>
      <c r="D4340" s="251" t="s">
        <v>25360</v>
      </c>
      <c r="E4340" s="246" t="s">
        <v>133</v>
      </c>
      <c r="F4340" s="160" t="s">
        <v>134</v>
      </c>
      <c r="G4340" s="229" t="s">
        <v>182</v>
      </c>
      <c r="H4340" s="230">
        <v>1</v>
      </c>
      <c r="I4340" s="230">
        <v>3</v>
      </c>
      <c r="J4340" s="230"/>
      <c r="K4340" s="252" t="s">
        <v>19064</v>
      </c>
      <c r="L4340" s="280" t="s">
        <v>25338</v>
      </c>
      <c r="M4340" s="253"/>
      <c r="N4340" s="160"/>
      <c r="O4340" s="160"/>
      <c r="P4340" s="160"/>
    </row>
    <row r="4341" spans="2:16" ht="15" customHeight="1">
      <c r="B4341" s="249"/>
      <c r="C4341" s="250" t="s">
        <v>25361</v>
      </c>
      <c r="D4341" s="251" t="s">
        <v>25362</v>
      </c>
      <c r="E4341" s="246" t="s">
        <v>133</v>
      </c>
      <c r="F4341" s="160" t="s">
        <v>134</v>
      </c>
      <c r="G4341" s="229" t="s">
        <v>182</v>
      </c>
      <c r="H4341" s="230">
        <v>1</v>
      </c>
      <c r="I4341" s="230">
        <v>3</v>
      </c>
      <c r="J4341" s="230"/>
      <c r="K4341" s="252" t="s">
        <v>19064</v>
      </c>
      <c r="L4341" s="280" t="s">
        <v>25338</v>
      </c>
      <c r="M4341" s="253"/>
      <c r="N4341" s="160"/>
      <c r="O4341" s="160"/>
      <c r="P4341" s="160"/>
    </row>
    <row r="4342" spans="2:16" ht="15" customHeight="1">
      <c r="B4342" s="249"/>
      <c r="C4342" s="250" t="s">
        <v>25363</v>
      </c>
      <c r="D4342" s="251" t="s">
        <v>25364</v>
      </c>
      <c r="E4342" s="246" t="s">
        <v>133</v>
      </c>
      <c r="F4342" s="160" t="s">
        <v>134</v>
      </c>
      <c r="G4342" s="229" t="s">
        <v>182</v>
      </c>
      <c r="H4342" s="230">
        <v>6</v>
      </c>
      <c r="I4342" s="230">
        <v>18</v>
      </c>
      <c r="J4342" s="230"/>
      <c r="K4342" s="252" t="s">
        <v>19064</v>
      </c>
      <c r="L4342" s="280" t="s">
        <v>25338</v>
      </c>
      <c r="M4342" s="253"/>
      <c r="N4342" s="160"/>
      <c r="O4342" s="160"/>
      <c r="P4342" s="160"/>
    </row>
    <row r="4343" spans="2:16" ht="15" customHeight="1">
      <c r="B4343" s="249"/>
      <c r="C4343" s="250" t="s">
        <v>25365</v>
      </c>
      <c r="D4343" s="251" t="s">
        <v>25366</v>
      </c>
      <c r="E4343" s="246" t="s">
        <v>133</v>
      </c>
      <c r="F4343" s="160" t="s">
        <v>134</v>
      </c>
      <c r="G4343" s="229" t="s">
        <v>182</v>
      </c>
      <c r="H4343" s="230">
        <v>6</v>
      </c>
      <c r="I4343" s="230">
        <v>18</v>
      </c>
      <c r="J4343" s="230"/>
      <c r="K4343" s="252" t="s">
        <v>19064</v>
      </c>
      <c r="L4343" s="280" t="s">
        <v>25338</v>
      </c>
      <c r="M4343" s="253"/>
      <c r="N4343" s="160"/>
      <c r="O4343" s="160"/>
      <c r="P4343" s="160"/>
    </row>
    <row r="4344" spans="2:16" ht="15" customHeight="1">
      <c r="B4344" s="249"/>
      <c r="C4344" s="250" t="s">
        <v>25367</v>
      </c>
      <c r="D4344" s="251" t="s">
        <v>25368</v>
      </c>
      <c r="E4344" s="246" t="s">
        <v>133</v>
      </c>
      <c r="F4344" s="160" t="s">
        <v>134</v>
      </c>
      <c r="G4344" s="229" t="s">
        <v>182</v>
      </c>
      <c r="H4344" s="230">
        <v>6</v>
      </c>
      <c r="I4344" s="230">
        <v>18</v>
      </c>
      <c r="J4344" s="230"/>
      <c r="K4344" s="252" t="s">
        <v>19064</v>
      </c>
      <c r="L4344" s="280" t="s">
        <v>25338</v>
      </c>
      <c r="M4344" s="253"/>
      <c r="N4344" s="160"/>
      <c r="O4344" s="160"/>
      <c r="P4344" s="160"/>
    </row>
    <row r="4345" spans="2:16" ht="15" customHeight="1">
      <c r="B4345" s="249"/>
      <c r="C4345" s="250" t="s">
        <v>25369</v>
      </c>
      <c r="D4345" s="251" t="s">
        <v>25370</v>
      </c>
      <c r="E4345" s="246" t="s">
        <v>133</v>
      </c>
      <c r="F4345" s="160" t="s">
        <v>134</v>
      </c>
      <c r="G4345" s="229" t="s">
        <v>182</v>
      </c>
      <c r="H4345" s="230">
        <v>6</v>
      </c>
      <c r="I4345" s="230">
        <v>18</v>
      </c>
      <c r="J4345" s="230"/>
      <c r="K4345" s="252" t="s">
        <v>19064</v>
      </c>
      <c r="L4345" s="280" t="s">
        <v>25338</v>
      </c>
      <c r="M4345" s="253"/>
      <c r="N4345" s="160"/>
      <c r="O4345" s="160"/>
      <c r="P4345" s="160"/>
    </row>
    <row r="4346" spans="2:16" ht="15" customHeight="1">
      <c r="B4346" s="249"/>
      <c r="C4346" s="250" t="s">
        <v>25371</v>
      </c>
      <c r="D4346" s="251" t="s">
        <v>25372</v>
      </c>
      <c r="E4346" s="246" t="s">
        <v>133</v>
      </c>
      <c r="F4346" s="160" t="s">
        <v>134</v>
      </c>
      <c r="G4346" s="229" t="s">
        <v>182</v>
      </c>
      <c r="H4346" s="230">
        <v>2</v>
      </c>
      <c r="I4346" s="230">
        <v>6</v>
      </c>
      <c r="J4346" s="230"/>
      <c r="K4346" s="252" t="s">
        <v>19064</v>
      </c>
      <c r="L4346" s="280" t="s">
        <v>25338</v>
      </c>
      <c r="M4346" s="253"/>
      <c r="N4346" s="160"/>
      <c r="O4346" s="160"/>
      <c r="P4346" s="160"/>
    </row>
    <row r="4347" spans="2:16" ht="15" customHeight="1">
      <c r="B4347" s="249"/>
      <c r="C4347" s="250" t="s">
        <v>25373</v>
      </c>
      <c r="D4347" s="251" t="s">
        <v>25374</v>
      </c>
      <c r="E4347" s="246" t="s">
        <v>133</v>
      </c>
      <c r="F4347" s="160" t="s">
        <v>134</v>
      </c>
      <c r="G4347" s="229" t="s">
        <v>182</v>
      </c>
      <c r="H4347" s="230">
        <v>1</v>
      </c>
      <c r="I4347" s="230">
        <v>3</v>
      </c>
      <c r="J4347" s="230"/>
      <c r="K4347" s="252" t="s">
        <v>19064</v>
      </c>
      <c r="L4347" s="280" t="s">
        <v>25338</v>
      </c>
      <c r="M4347" s="253"/>
      <c r="N4347" s="160"/>
      <c r="O4347" s="160"/>
      <c r="P4347" s="160"/>
    </row>
    <row r="4348" spans="2:16" ht="15" customHeight="1">
      <c r="B4348" s="249"/>
      <c r="C4348" s="250" t="s">
        <v>25375</v>
      </c>
      <c r="D4348" s="251" t="s">
        <v>25376</v>
      </c>
      <c r="E4348" s="246" t="s">
        <v>133</v>
      </c>
      <c r="F4348" s="160" t="s">
        <v>134</v>
      </c>
      <c r="G4348" s="229" t="s">
        <v>182</v>
      </c>
      <c r="H4348" s="230">
        <v>2</v>
      </c>
      <c r="I4348" s="230">
        <v>6</v>
      </c>
      <c r="J4348" s="230"/>
      <c r="K4348" s="252" t="s">
        <v>19064</v>
      </c>
      <c r="L4348" s="280" t="s">
        <v>25338</v>
      </c>
      <c r="M4348" s="253"/>
      <c r="N4348" s="160"/>
      <c r="O4348" s="160"/>
      <c r="P4348" s="160"/>
    </row>
    <row r="4349" spans="2:16" ht="15" customHeight="1">
      <c r="B4349" s="249"/>
      <c r="C4349" s="250" t="s">
        <v>25377</v>
      </c>
      <c r="D4349" s="251" t="s">
        <v>25378</v>
      </c>
      <c r="E4349" s="246" t="s">
        <v>133</v>
      </c>
      <c r="F4349" s="160" t="s">
        <v>134</v>
      </c>
      <c r="G4349" s="229" t="s">
        <v>182</v>
      </c>
      <c r="H4349" s="230">
        <v>2</v>
      </c>
      <c r="I4349" s="230">
        <v>6</v>
      </c>
      <c r="J4349" s="230"/>
      <c r="K4349" s="252" t="s">
        <v>19064</v>
      </c>
      <c r="L4349" s="280" t="s">
        <v>25338</v>
      </c>
      <c r="M4349" s="253"/>
      <c r="N4349" s="160"/>
      <c r="O4349" s="160"/>
      <c r="P4349" s="160"/>
    </row>
    <row r="4350" spans="2:16" ht="15" customHeight="1">
      <c r="B4350" s="249"/>
      <c r="C4350" s="250" t="s">
        <v>25379</v>
      </c>
      <c r="D4350" s="251" t="s">
        <v>25380</v>
      </c>
      <c r="E4350" s="246" t="s">
        <v>133</v>
      </c>
      <c r="F4350" s="160" t="s">
        <v>134</v>
      </c>
      <c r="G4350" s="229" t="s">
        <v>182</v>
      </c>
      <c r="H4350" s="230">
        <v>1</v>
      </c>
      <c r="I4350" s="230">
        <v>3</v>
      </c>
      <c r="J4350" s="230"/>
      <c r="K4350" s="252" t="s">
        <v>19064</v>
      </c>
      <c r="L4350" s="280" t="s">
        <v>25338</v>
      </c>
      <c r="M4350" s="253"/>
      <c r="N4350" s="160"/>
      <c r="O4350" s="160"/>
      <c r="P4350" s="160"/>
    </row>
    <row r="4351" spans="2:16" ht="15" customHeight="1">
      <c r="B4351" s="249"/>
      <c r="C4351" s="250" t="s">
        <v>25381</v>
      </c>
      <c r="D4351" s="251" t="s">
        <v>25382</v>
      </c>
      <c r="E4351" s="246" t="s">
        <v>133</v>
      </c>
      <c r="F4351" s="160" t="s">
        <v>134</v>
      </c>
      <c r="G4351" s="229" t="s">
        <v>182</v>
      </c>
      <c r="H4351" s="230">
        <v>1</v>
      </c>
      <c r="I4351" s="230">
        <v>3</v>
      </c>
      <c r="J4351" s="230"/>
      <c r="K4351" s="252" t="s">
        <v>19064</v>
      </c>
      <c r="L4351" s="280" t="s">
        <v>25338</v>
      </c>
      <c r="M4351" s="253"/>
      <c r="N4351" s="160"/>
      <c r="O4351" s="160"/>
      <c r="P4351" s="160"/>
    </row>
    <row r="4352" spans="2:16" ht="15" customHeight="1">
      <c r="B4352" s="249"/>
      <c r="C4352" s="250" t="s">
        <v>25383</v>
      </c>
      <c r="D4352" s="251" t="s">
        <v>25384</v>
      </c>
      <c r="E4352" s="246" t="s">
        <v>133</v>
      </c>
      <c r="F4352" s="160" t="s">
        <v>134</v>
      </c>
      <c r="G4352" s="229" t="s">
        <v>182</v>
      </c>
      <c r="H4352" s="230">
        <v>1</v>
      </c>
      <c r="I4352" s="230">
        <v>3</v>
      </c>
      <c r="J4352" s="230"/>
      <c r="K4352" s="252" t="s">
        <v>19064</v>
      </c>
      <c r="L4352" s="280" t="s">
        <v>25338</v>
      </c>
      <c r="M4352" s="253"/>
      <c r="N4352" s="160"/>
      <c r="O4352" s="160"/>
      <c r="P4352" s="160"/>
    </row>
    <row r="4353" spans="2:16" ht="15" customHeight="1">
      <c r="B4353" s="249"/>
      <c r="C4353" s="250" t="s">
        <v>25385</v>
      </c>
      <c r="D4353" s="251" t="s">
        <v>25386</v>
      </c>
      <c r="E4353" s="246" t="s">
        <v>133</v>
      </c>
      <c r="F4353" s="160" t="s">
        <v>134</v>
      </c>
      <c r="G4353" s="229" t="s">
        <v>182</v>
      </c>
      <c r="H4353" s="230">
        <v>2</v>
      </c>
      <c r="I4353" s="230">
        <v>6</v>
      </c>
      <c r="J4353" s="230"/>
      <c r="K4353" s="252" t="s">
        <v>19064</v>
      </c>
      <c r="L4353" s="280" t="s">
        <v>25338</v>
      </c>
      <c r="M4353" s="253"/>
      <c r="N4353" s="160"/>
      <c r="O4353" s="160"/>
      <c r="P4353" s="160"/>
    </row>
    <row r="4354" spans="2:16" ht="15" customHeight="1">
      <c r="B4354" s="249"/>
      <c r="C4354" s="250" t="s">
        <v>25387</v>
      </c>
      <c r="D4354" s="251" t="s">
        <v>25388</v>
      </c>
      <c r="E4354" s="246" t="s">
        <v>133</v>
      </c>
      <c r="F4354" s="160" t="s">
        <v>134</v>
      </c>
      <c r="G4354" s="229" t="s">
        <v>182</v>
      </c>
      <c r="H4354" s="230">
        <v>2</v>
      </c>
      <c r="I4354" s="230">
        <v>6</v>
      </c>
      <c r="J4354" s="230"/>
      <c r="K4354" s="252" t="s">
        <v>19064</v>
      </c>
      <c r="L4354" s="280" t="s">
        <v>25338</v>
      </c>
      <c r="M4354" s="253"/>
      <c r="N4354" s="160"/>
      <c r="O4354" s="160"/>
      <c r="P4354" s="160"/>
    </row>
    <row r="4355" spans="2:16" ht="15" customHeight="1">
      <c r="B4355" s="249"/>
      <c r="C4355" s="250" t="s">
        <v>25389</v>
      </c>
      <c r="D4355" s="251" t="s">
        <v>25390</v>
      </c>
      <c r="E4355" s="246" t="s">
        <v>133</v>
      </c>
      <c r="F4355" s="160" t="s">
        <v>134</v>
      </c>
      <c r="G4355" s="229" t="s">
        <v>182</v>
      </c>
      <c r="H4355" s="230">
        <v>2</v>
      </c>
      <c r="I4355" s="230">
        <v>6</v>
      </c>
      <c r="J4355" s="230"/>
      <c r="K4355" s="252" t="s">
        <v>19064</v>
      </c>
      <c r="L4355" s="280" t="s">
        <v>25338</v>
      </c>
      <c r="M4355" s="253"/>
      <c r="N4355" s="160"/>
      <c r="O4355" s="160"/>
      <c r="P4355" s="160"/>
    </row>
    <row r="4356" spans="2:16" ht="15" customHeight="1">
      <c r="B4356" s="249"/>
      <c r="C4356" s="250" t="s">
        <v>25391</v>
      </c>
      <c r="D4356" s="251" t="s">
        <v>25392</v>
      </c>
      <c r="E4356" s="246" t="s">
        <v>133</v>
      </c>
      <c r="F4356" s="160" t="s">
        <v>134</v>
      </c>
      <c r="G4356" s="229" t="s">
        <v>182</v>
      </c>
      <c r="H4356" s="230">
        <v>2</v>
      </c>
      <c r="I4356" s="230">
        <v>6</v>
      </c>
      <c r="J4356" s="230"/>
      <c r="K4356" s="252" t="s">
        <v>19064</v>
      </c>
      <c r="L4356" s="280" t="s">
        <v>25338</v>
      </c>
      <c r="M4356" s="253"/>
      <c r="N4356" s="160"/>
      <c r="O4356" s="160"/>
      <c r="P4356" s="160"/>
    </row>
    <row r="4357" spans="2:16" ht="15" customHeight="1">
      <c r="B4357" s="249"/>
      <c r="C4357" s="250" t="s">
        <v>25393</v>
      </c>
      <c r="D4357" s="251" t="s">
        <v>25394</v>
      </c>
      <c r="E4357" s="246" t="s">
        <v>133</v>
      </c>
      <c r="F4357" s="160" t="s">
        <v>134</v>
      </c>
      <c r="G4357" s="229" t="s">
        <v>182</v>
      </c>
      <c r="H4357" s="230">
        <v>2</v>
      </c>
      <c r="I4357" s="230">
        <v>6</v>
      </c>
      <c r="J4357" s="230"/>
      <c r="K4357" s="252" t="s">
        <v>19064</v>
      </c>
      <c r="L4357" s="280" t="s">
        <v>25338</v>
      </c>
      <c r="M4357" s="253"/>
      <c r="N4357" s="160"/>
      <c r="O4357" s="160"/>
      <c r="P4357" s="160"/>
    </row>
    <row r="4358" spans="2:16" ht="15" customHeight="1">
      <c r="B4358" s="249"/>
      <c r="C4358" s="250" t="s">
        <v>25395</v>
      </c>
      <c r="D4358" s="251" t="s">
        <v>25396</v>
      </c>
      <c r="E4358" s="246" t="s">
        <v>133</v>
      </c>
      <c r="F4358" s="160" t="s">
        <v>134</v>
      </c>
      <c r="G4358" s="229" t="s">
        <v>182</v>
      </c>
      <c r="H4358" s="230">
        <v>2</v>
      </c>
      <c r="I4358" s="230">
        <v>6</v>
      </c>
      <c r="J4358" s="230"/>
      <c r="K4358" s="252" t="s">
        <v>19064</v>
      </c>
      <c r="L4358" s="280" t="s">
        <v>25338</v>
      </c>
      <c r="M4358" s="253"/>
      <c r="N4358" s="160"/>
      <c r="O4358" s="160"/>
      <c r="P4358" s="160"/>
    </row>
    <row r="4359" spans="2:16" ht="15" customHeight="1">
      <c r="B4359" s="249"/>
      <c r="C4359" s="250" t="s">
        <v>25397</v>
      </c>
      <c r="D4359" s="251" t="s">
        <v>25398</v>
      </c>
      <c r="E4359" s="246" t="s">
        <v>133</v>
      </c>
      <c r="F4359" s="160" t="s">
        <v>134</v>
      </c>
      <c r="G4359" s="229" t="s">
        <v>182</v>
      </c>
      <c r="H4359" s="230">
        <v>2</v>
      </c>
      <c r="I4359" s="230">
        <v>6</v>
      </c>
      <c r="J4359" s="230"/>
      <c r="K4359" s="252" t="s">
        <v>19064</v>
      </c>
      <c r="L4359" s="280" t="s">
        <v>25338</v>
      </c>
      <c r="M4359" s="253"/>
      <c r="N4359" s="160"/>
      <c r="O4359" s="160"/>
      <c r="P4359" s="160"/>
    </row>
    <row r="4360" spans="2:16" ht="15" customHeight="1">
      <c r="B4360" s="249"/>
      <c r="C4360" s="250" t="s">
        <v>25399</v>
      </c>
      <c r="D4360" s="251" t="s">
        <v>25400</v>
      </c>
      <c r="E4360" s="246" t="s">
        <v>133</v>
      </c>
      <c r="F4360" s="160" t="s">
        <v>134</v>
      </c>
      <c r="G4360" s="229" t="s">
        <v>182</v>
      </c>
      <c r="H4360" s="230">
        <v>6</v>
      </c>
      <c r="I4360" s="230">
        <v>18</v>
      </c>
      <c r="J4360" s="230"/>
      <c r="K4360" s="252" t="s">
        <v>19064</v>
      </c>
      <c r="L4360" s="280" t="s">
        <v>25338</v>
      </c>
      <c r="M4360" s="253"/>
      <c r="N4360" s="160"/>
      <c r="O4360" s="160"/>
      <c r="P4360" s="160"/>
    </row>
    <row r="4361" spans="2:16" ht="15" customHeight="1">
      <c r="B4361" s="249"/>
      <c r="C4361" s="250" t="s">
        <v>25401</v>
      </c>
      <c r="D4361" s="251" t="s">
        <v>25402</v>
      </c>
      <c r="E4361" s="246" t="s">
        <v>133</v>
      </c>
      <c r="F4361" s="160" t="s">
        <v>134</v>
      </c>
      <c r="G4361" s="229" t="s">
        <v>182</v>
      </c>
      <c r="H4361" s="230">
        <v>2</v>
      </c>
      <c r="I4361" s="230">
        <v>6</v>
      </c>
      <c r="J4361" s="230"/>
      <c r="K4361" s="252" t="s">
        <v>19064</v>
      </c>
      <c r="L4361" s="280" t="s">
        <v>25338</v>
      </c>
      <c r="M4361" s="253"/>
      <c r="N4361" s="160"/>
      <c r="O4361" s="160"/>
      <c r="P4361" s="160"/>
    </row>
    <row r="4362" spans="2:16" ht="15" customHeight="1">
      <c r="B4362" s="249">
        <v>7512</v>
      </c>
      <c r="C4362" s="250" t="s">
        <v>25403</v>
      </c>
      <c r="D4362" s="251" t="s">
        <v>25404</v>
      </c>
      <c r="E4362" s="246" t="s">
        <v>133</v>
      </c>
      <c r="F4362" s="160" t="s">
        <v>134</v>
      </c>
      <c r="G4362" s="229" t="s">
        <v>182</v>
      </c>
      <c r="H4362" s="230">
        <v>10</v>
      </c>
      <c r="I4362" s="230">
        <v>30</v>
      </c>
      <c r="J4362" s="230" t="s">
        <v>24332</v>
      </c>
      <c r="K4362" s="252" t="s">
        <v>19064</v>
      </c>
      <c r="L4362" s="280" t="s">
        <v>25405</v>
      </c>
      <c r="M4362" s="253"/>
      <c r="N4362" s="160"/>
      <c r="O4362" s="160"/>
      <c r="P4362" s="160"/>
    </row>
    <row r="4363" spans="2:16" ht="15" customHeight="1">
      <c r="B4363" s="249"/>
      <c r="C4363" s="250" t="s">
        <v>25406</v>
      </c>
      <c r="D4363" s="251" t="s">
        <v>25407</v>
      </c>
      <c r="E4363" s="246" t="s">
        <v>133</v>
      </c>
      <c r="F4363" s="160" t="s">
        <v>134</v>
      </c>
      <c r="G4363" s="229" t="s">
        <v>182</v>
      </c>
      <c r="H4363" s="230">
        <v>1</v>
      </c>
      <c r="I4363" s="230">
        <v>2</v>
      </c>
      <c r="J4363" s="230"/>
      <c r="K4363" s="252" t="s">
        <v>19064</v>
      </c>
      <c r="L4363" s="229" t="s">
        <v>21786</v>
      </c>
      <c r="M4363" s="253"/>
      <c r="N4363" s="160"/>
      <c r="O4363" s="160"/>
      <c r="P4363" s="160"/>
    </row>
    <row r="4364" spans="2:16" ht="15" customHeight="1">
      <c r="B4364" s="249"/>
      <c r="C4364" s="250" t="s">
        <v>25408</v>
      </c>
      <c r="D4364" s="251" t="s">
        <v>25409</v>
      </c>
      <c r="E4364" s="246" t="s">
        <v>133</v>
      </c>
      <c r="F4364" s="160" t="s">
        <v>134</v>
      </c>
      <c r="G4364" s="229" t="s">
        <v>182</v>
      </c>
      <c r="H4364" s="230">
        <v>2</v>
      </c>
      <c r="I4364" s="230">
        <v>4</v>
      </c>
      <c r="J4364" s="230"/>
      <c r="K4364" s="252" t="s">
        <v>19064</v>
      </c>
      <c r="L4364" s="229" t="s">
        <v>21786</v>
      </c>
      <c r="M4364" s="253"/>
      <c r="N4364" s="160"/>
      <c r="O4364" s="160"/>
      <c r="P4364" s="160"/>
    </row>
    <row r="4365" spans="2:16" ht="15" customHeight="1">
      <c r="B4365" s="249"/>
      <c r="C4365" s="250" t="s">
        <v>25410</v>
      </c>
      <c r="D4365" s="251" t="s">
        <v>25411</v>
      </c>
      <c r="E4365" s="246" t="s">
        <v>133</v>
      </c>
      <c r="F4365" s="160" t="s">
        <v>134</v>
      </c>
      <c r="G4365" s="229" t="s">
        <v>182</v>
      </c>
      <c r="H4365" s="230">
        <v>2</v>
      </c>
      <c r="I4365" s="230">
        <v>4</v>
      </c>
      <c r="J4365" s="230"/>
      <c r="K4365" s="252" t="s">
        <v>19064</v>
      </c>
      <c r="L4365" s="280" t="s">
        <v>21201</v>
      </c>
      <c r="M4365" s="253"/>
      <c r="N4365" s="160"/>
      <c r="O4365" s="160"/>
      <c r="P4365" s="160"/>
    </row>
    <row r="4366" spans="2:16" ht="15" customHeight="1">
      <c r="B4366" s="249"/>
      <c r="C4366" s="250" t="s">
        <v>25412</v>
      </c>
      <c r="D4366" s="251" t="s">
        <v>25413</v>
      </c>
      <c r="E4366" s="246" t="s">
        <v>133</v>
      </c>
      <c r="F4366" s="160" t="s">
        <v>134</v>
      </c>
      <c r="G4366" s="229" t="s">
        <v>182</v>
      </c>
      <c r="H4366" s="230">
        <v>1</v>
      </c>
      <c r="I4366" s="230">
        <v>3</v>
      </c>
      <c r="J4366" s="230"/>
      <c r="K4366" s="252" t="s">
        <v>19064</v>
      </c>
      <c r="L4366" s="280" t="s">
        <v>21201</v>
      </c>
      <c r="M4366" s="253"/>
      <c r="N4366" s="160"/>
      <c r="O4366" s="160"/>
      <c r="P4366" s="160"/>
    </row>
    <row r="4367" spans="2:16" ht="15" customHeight="1">
      <c r="B4367" s="249"/>
      <c r="C4367" s="250" t="s">
        <v>25414</v>
      </c>
      <c r="D4367" s="160" t="s">
        <v>25415</v>
      </c>
      <c r="E4367" s="246" t="s">
        <v>133</v>
      </c>
      <c r="F4367" s="160" t="s">
        <v>134</v>
      </c>
      <c r="G4367" s="229" t="s">
        <v>182</v>
      </c>
      <c r="H4367" s="230">
        <v>8</v>
      </c>
      <c r="I4367" s="230">
        <v>24</v>
      </c>
      <c r="J4367" s="230"/>
      <c r="K4367" s="252" t="s">
        <v>19064</v>
      </c>
      <c r="L4367" s="280" t="s">
        <v>25416</v>
      </c>
      <c r="M4367" s="253" t="s">
        <v>25417</v>
      </c>
      <c r="N4367" s="160"/>
      <c r="O4367" s="160"/>
      <c r="P4367" s="160"/>
    </row>
    <row r="4368" spans="2:16" ht="15" customHeight="1">
      <c r="B4368" s="249"/>
      <c r="C4368" s="250" t="s">
        <v>25418</v>
      </c>
      <c r="D4368" s="251" t="s">
        <v>25419</v>
      </c>
      <c r="E4368" s="246" t="s">
        <v>133</v>
      </c>
      <c r="F4368" s="160" t="s">
        <v>134</v>
      </c>
      <c r="G4368" s="229" t="s">
        <v>182</v>
      </c>
      <c r="H4368" s="230">
        <v>2</v>
      </c>
      <c r="I4368" s="230">
        <v>4</v>
      </c>
      <c r="J4368" s="230"/>
      <c r="K4368" s="252" t="s">
        <v>19064</v>
      </c>
      <c r="L4368" s="280" t="s">
        <v>21201</v>
      </c>
      <c r="M4368" s="253"/>
      <c r="N4368" s="160"/>
      <c r="O4368" s="160"/>
      <c r="P4368" s="160"/>
    </row>
    <row r="4369" spans="2:16" ht="15" customHeight="1">
      <c r="B4369" s="249"/>
      <c r="C4369" s="250" t="s">
        <v>25420</v>
      </c>
      <c r="D4369" s="251" t="s">
        <v>25421</v>
      </c>
      <c r="E4369" s="246" t="s">
        <v>133</v>
      </c>
      <c r="F4369" s="160" t="s">
        <v>134</v>
      </c>
      <c r="G4369" s="229" t="s">
        <v>182</v>
      </c>
      <c r="H4369" s="230">
        <v>2</v>
      </c>
      <c r="I4369" s="230">
        <v>4</v>
      </c>
      <c r="J4369" s="230"/>
      <c r="K4369" s="252" t="s">
        <v>19064</v>
      </c>
      <c r="L4369" s="280" t="s">
        <v>25422</v>
      </c>
      <c r="M4369" s="253"/>
      <c r="N4369" s="160"/>
      <c r="O4369" s="160"/>
      <c r="P4369" s="160"/>
    </row>
    <row r="4370" spans="2:16" ht="15" customHeight="1">
      <c r="B4370" s="249"/>
      <c r="C4370" s="250" t="s">
        <v>25423</v>
      </c>
      <c r="D4370" s="251" t="s">
        <v>25424</v>
      </c>
      <c r="E4370" s="246" t="s">
        <v>133</v>
      </c>
      <c r="F4370" s="160" t="s">
        <v>134</v>
      </c>
      <c r="G4370" s="229" t="s">
        <v>182</v>
      </c>
      <c r="H4370" s="230">
        <v>2</v>
      </c>
      <c r="I4370" s="230">
        <v>4</v>
      </c>
      <c r="J4370" s="230"/>
      <c r="K4370" s="252" t="s">
        <v>19064</v>
      </c>
      <c r="L4370" s="280" t="s">
        <v>25422</v>
      </c>
      <c r="M4370" s="253"/>
      <c r="N4370" s="160"/>
      <c r="O4370" s="160"/>
      <c r="P4370" s="160"/>
    </row>
    <row r="4371" spans="2:16" ht="15" customHeight="1">
      <c r="B4371" s="249"/>
      <c r="C4371" s="250" t="s">
        <v>25425</v>
      </c>
      <c r="D4371" s="251" t="s">
        <v>25426</v>
      </c>
      <c r="E4371" s="246" t="s">
        <v>133</v>
      </c>
      <c r="F4371" s="160" t="s">
        <v>134</v>
      </c>
      <c r="G4371" s="229" t="s">
        <v>182</v>
      </c>
      <c r="H4371" s="230">
        <v>2</v>
      </c>
      <c r="I4371" s="230">
        <v>4</v>
      </c>
      <c r="J4371" s="230"/>
      <c r="K4371" s="252" t="s">
        <v>19064</v>
      </c>
      <c r="L4371" s="280" t="s">
        <v>25422</v>
      </c>
      <c r="M4371" s="253"/>
      <c r="N4371" s="160"/>
      <c r="O4371" s="160"/>
      <c r="P4371" s="160"/>
    </row>
    <row r="4372" spans="2:16" ht="15" customHeight="1">
      <c r="B4372" s="249"/>
      <c r="C4372" s="250" t="s">
        <v>25427</v>
      </c>
      <c r="D4372" s="251" t="s">
        <v>25428</v>
      </c>
      <c r="E4372" s="246" t="s">
        <v>133</v>
      </c>
      <c r="F4372" s="160" t="s">
        <v>134</v>
      </c>
      <c r="G4372" s="229" t="s">
        <v>182</v>
      </c>
      <c r="H4372" s="230">
        <v>2</v>
      </c>
      <c r="I4372" s="230">
        <v>4</v>
      </c>
      <c r="J4372" s="230"/>
      <c r="K4372" s="252" t="s">
        <v>19064</v>
      </c>
      <c r="L4372" s="280" t="s">
        <v>25422</v>
      </c>
      <c r="M4372" s="253"/>
      <c r="N4372" s="160"/>
      <c r="O4372" s="160"/>
      <c r="P4372" s="160"/>
    </row>
    <row r="4373" spans="2:16" ht="15" customHeight="1">
      <c r="B4373" s="249"/>
      <c r="C4373" s="250" t="s">
        <v>25429</v>
      </c>
      <c r="D4373" s="251" t="s">
        <v>25430</v>
      </c>
      <c r="E4373" s="246" t="s">
        <v>133</v>
      </c>
      <c r="F4373" s="160" t="s">
        <v>134</v>
      </c>
      <c r="G4373" s="229" t="s">
        <v>182</v>
      </c>
      <c r="H4373" s="230">
        <v>2</v>
      </c>
      <c r="I4373" s="230">
        <v>4</v>
      </c>
      <c r="J4373" s="230"/>
      <c r="K4373" s="252" t="s">
        <v>19064</v>
      </c>
      <c r="L4373" s="280" t="s">
        <v>25422</v>
      </c>
      <c r="M4373" s="253"/>
      <c r="N4373" s="160"/>
      <c r="O4373" s="160"/>
      <c r="P4373" s="160"/>
    </row>
    <row r="4374" spans="2:16" ht="15" customHeight="1">
      <c r="B4374" s="249"/>
      <c r="C4374" s="250" t="s">
        <v>25431</v>
      </c>
      <c r="D4374" s="251" t="s">
        <v>25432</v>
      </c>
      <c r="E4374" s="246" t="s">
        <v>133</v>
      </c>
      <c r="F4374" s="160" t="s">
        <v>134</v>
      </c>
      <c r="G4374" s="229" t="s">
        <v>182</v>
      </c>
      <c r="H4374" s="230">
        <v>2</v>
      </c>
      <c r="I4374" s="230">
        <v>4</v>
      </c>
      <c r="J4374" s="230"/>
      <c r="K4374" s="252" t="s">
        <v>19064</v>
      </c>
      <c r="L4374" s="280" t="s">
        <v>25422</v>
      </c>
      <c r="M4374" s="253"/>
      <c r="N4374" s="160"/>
      <c r="O4374" s="160"/>
      <c r="P4374" s="160"/>
    </row>
    <row r="4375" spans="2:16" ht="15" customHeight="1">
      <c r="B4375" s="249"/>
      <c r="C4375" s="250" t="s">
        <v>25433</v>
      </c>
      <c r="D4375" s="251" t="s">
        <v>25434</v>
      </c>
      <c r="E4375" s="246" t="s">
        <v>133</v>
      </c>
      <c r="F4375" s="160" t="s">
        <v>134</v>
      </c>
      <c r="G4375" s="229" t="s">
        <v>182</v>
      </c>
      <c r="H4375" s="230">
        <v>2</v>
      </c>
      <c r="I4375" s="230">
        <v>4</v>
      </c>
      <c r="J4375" s="230"/>
      <c r="K4375" s="252" t="s">
        <v>19064</v>
      </c>
      <c r="L4375" s="280" t="s">
        <v>25422</v>
      </c>
      <c r="M4375" s="253"/>
      <c r="N4375" s="160"/>
      <c r="O4375" s="160"/>
      <c r="P4375" s="160"/>
    </row>
    <row r="4376" spans="2:16" ht="15" customHeight="1">
      <c r="B4376" s="249"/>
      <c r="C4376" s="250" t="s">
        <v>25435</v>
      </c>
      <c r="D4376" s="251" t="s">
        <v>25436</v>
      </c>
      <c r="E4376" s="246" t="s">
        <v>133</v>
      </c>
      <c r="F4376" s="160" t="s">
        <v>134</v>
      </c>
      <c r="G4376" s="229" t="s">
        <v>182</v>
      </c>
      <c r="H4376" s="230">
        <v>2</v>
      </c>
      <c r="I4376" s="230">
        <v>4</v>
      </c>
      <c r="J4376" s="230"/>
      <c r="K4376" s="252" t="s">
        <v>19064</v>
      </c>
      <c r="L4376" s="280" t="s">
        <v>25422</v>
      </c>
      <c r="M4376" s="253"/>
      <c r="N4376" s="160"/>
      <c r="O4376" s="160"/>
      <c r="P4376" s="160"/>
    </row>
    <row r="4377" spans="2:16" ht="15" customHeight="1">
      <c r="B4377" s="249"/>
      <c r="C4377" s="250" t="s">
        <v>25437</v>
      </c>
      <c r="D4377" s="251" t="s">
        <v>25438</v>
      </c>
      <c r="E4377" s="246" t="s">
        <v>133</v>
      </c>
      <c r="F4377" s="160" t="s">
        <v>134</v>
      </c>
      <c r="G4377" s="229" t="s">
        <v>182</v>
      </c>
      <c r="H4377" s="230">
        <v>2</v>
      </c>
      <c r="I4377" s="230">
        <v>4</v>
      </c>
      <c r="J4377" s="230"/>
      <c r="K4377" s="252" t="s">
        <v>19064</v>
      </c>
      <c r="L4377" s="280" t="s">
        <v>25422</v>
      </c>
      <c r="M4377" s="253"/>
      <c r="N4377" s="160"/>
      <c r="O4377" s="160"/>
      <c r="P4377" s="160"/>
    </row>
    <row r="4378" spans="2:16" ht="15" customHeight="1">
      <c r="B4378" s="249"/>
      <c r="C4378" s="250" t="s">
        <v>25439</v>
      </c>
      <c r="D4378" s="251" t="s">
        <v>25440</v>
      </c>
      <c r="E4378" s="246" t="s">
        <v>133</v>
      </c>
      <c r="F4378" s="160" t="s">
        <v>134</v>
      </c>
      <c r="G4378" s="229" t="s">
        <v>182</v>
      </c>
      <c r="H4378" s="230">
        <v>2</v>
      </c>
      <c r="I4378" s="230">
        <v>4</v>
      </c>
      <c r="J4378" s="230"/>
      <c r="K4378" s="252" t="s">
        <v>19064</v>
      </c>
      <c r="L4378" s="280" t="s">
        <v>25422</v>
      </c>
      <c r="M4378" s="253"/>
      <c r="N4378" s="160"/>
      <c r="O4378" s="160"/>
      <c r="P4378" s="160"/>
    </row>
    <row r="4379" spans="2:16" ht="15" customHeight="1">
      <c r="B4379" s="249"/>
      <c r="C4379" s="250" t="s">
        <v>25441</v>
      </c>
      <c r="D4379" s="251" t="s">
        <v>25442</v>
      </c>
      <c r="E4379" s="246" t="s">
        <v>133</v>
      </c>
      <c r="F4379" s="160" t="s">
        <v>134</v>
      </c>
      <c r="G4379" s="229" t="s">
        <v>182</v>
      </c>
      <c r="H4379" s="230">
        <v>2</v>
      </c>
      <c r="I4379" s="230">
        <v>4</v>
      </c>
      <c r="J4379" s="230"/>
      <c r="K4379" s="252" t="s">
        <v>19064</v>
      </c>
      <c r="L4379" s="280" t="s">
        <v>25422</v>
      </c>
      <c r="M4379" s="253"/>
      <c r="N4379" s="160"/>
      <c r="O4379" s="160"/>
      <c r="P4379" s="160"/>
    </row>
    <row r="4380" spans="2:16" ht="15" customHeight="1">
      <c r="B4380" s="249"/>
      <c r="C4380" s="250" t="s">
        <v>25443</v>
      </c>
      <c r="D4380" s="251" t="s">
        <v>25444</v>
      </c>
      <c r="E4380" s="246" t="s">
        <v>133</v>
      </c>
      <c r="F4380" s="160" t="s">
        <v>134</v>
      </c>
      <c r="G4380" s="229" t="s">
        <v>182</v>
      </c>
      <c r="H4380" s="230">
        <v>2</v>
      </c>
      <c r="I4380" s="230">
        <v>4</v>
      </c>
      <c r="J4380" s="230"/>
      <c r="K4380" s="252" t="s">
        <v>19064</v>
      </c>
      <c r="L4380" s="280" t="s">
        <v>25422</v>
      </c>
      <c r="M4380" s="253"/>
      <c r="N4380" s="160"/>
      <c r="O4380" s="160"/>
      <c r="P4380" s="160"/>
    </row>
    <row r="4381" spans="2:16" ht="15" customHeight="1">
      <c r="B4381" s="249"/>
      <c r="C4381" s="250" t="s">
        <v>25445</v>
      </c>
      <c r="D4381" s="251" t="s">
        <v>25446</v>
      </c>
      <c r="E4381" s="246" t="s">
        <v>133</v>
      </c>
      <c r="F4381" s="160" t="s">
        <v>134</v>
      </c>
      <c r="G4381" s="229" t="s">
        <v>182</v>
      </c>
      <c r="H4381" s="230">
        <v>2</v>
      </c>
      <c r="I4381" s="230">
        <v>4</v>
      </c>
      <c r="J4381" s="230"/>
      <c r="K4381" s="252" t="s">
        <v>19064</v>
      </c>
      <c r="L4381" s="280" t="s">
        <v>25422</v>
      </c>
      <c r="M4381" s="253"/>
      <c r="N4381" s="160"/>
      <c r="O4381" s="160"/>
      <c r="P4381" s="160"/>
    </row>
    <row r="4382" spans="2:16" ht="15" customHeight="1">
      <c r="B4382" s="249"/>
      <c r="C4382" s="250" t="s">
        <v>25447</v>
      </c>
      <c r="D4382" s="251" t="s">
        <v>25448</v>
      </c>
      <c r="E4382" s="246" t="s">
        <v>133</v>
      </c>
      <c r="F4382" s="160" t="s">
        <v>134</v>
      </c>
      <c r="G4382" s="229" t="s">
        <v>182</v>
      </c>
      <c r="H4382" s="230">
        <v>2</v>
      </c>
      <c r="I4382" s="230">
        <v>4</v>
      </c>
      <c r="J4382" s="230"/>
      <c r="K4382" s="252" t="s">
        <v>19064</v>
      </c>
      <c r="L4382" s="280" t="s">
        <v>25422</v>
      </c>
      <c r="M4382" s="253"/>
      <c r="N4382" s="160"/>
      <c r="O4382" s="160"/>
      <c r="P4382" s="160"/>
    </row>
    <row r="4383" spans="2:16" ht="15" customHeight="1">
      <c r="B4383" s="249"/>
      <c r="C4383" s="250" t="s">
        <v>25449</v>
      </c>
      <c r="D4383" s="251" t="s">
        <v>25450</v>
      </c>
      <c r="E4383" s="246" t="s">
        <v>133</v>
      </c>
      <c r="F4383" s="160" t="s">
        <v>134</v>
      </c>
      <c r="G4383" s="229" t="s">
        <v>182</v>
      </c>
      <c r="H4383" s="230">
        <v>2</v>
      </c>
      <c r="I4383" s="230">
        <v>4</v>
      </c>
      <c r="J4383" s="230"/>
      <c r="K4383" s="252" t="s">
        <v>19064</v>
      </c>
      <c r="L4383" s="280" t="s">
        <v>25422</v>
      </c>
      <c r="M4383" s="253"/>
      <c r="N4383" s="160"/>
      <c r="O4383" s="160"/>
      <c r="P4383" s="160"/>
    </row>
    <row r="4384" spans="2:16" ht="15" customHeight="1">
      <c r="B4384" s="249"/>
      <c r="C4384" s="250" t="s">
        <v>25451</v>
      </c>
      <c r="D4384" s="251" t="s">
        <v>25452</v>
      </c>
      <c r="E4384" s="246" t="s">
        <v>133</v>
      </c>
      <c r="F4384" s="160" t="s">
        <v>134</v>
      </c>
      <c r="G4384" s="229" t="s">
        <v>182</v>
      </c>
      <c r="H4384" s="230">
        <v>2</v>
      </c>
      <c r="I4384" s="230">
        <v>4</v>
      </c>
      <c r="J4384" s="230"/>
      <c r="K4384" s="252" t="s">
        <v>19064</v>
      </c>
      <c r="L4384" s="280" t="s">
        <v>25422</v>
      </c>
      <c r="M4384" s="253"/>
      <c r="N4384" s="160"/>
      <c r="O4384" s="160"/>
      <c r="P4384" s="160"/>
    </row>
    <row r="4385" spans="2:16" ht="15" customHeight="1">
      <c r="B4385" s="249"/>
      <c r="C4385" s="250" t="s">
        <v>25453</v>
      </c>
      <c r="D4385" s="251" t="s">
        <v>25454</v>
      </c>
      <c r="E4385" s="246" t="s">
        <v>133</v>
      </c>
      <c r="F4385" s="160" t="s">
        <v>134</v>
      </c>
      <c r="G4385" s="229" t="s">
        <v>182</v>
      </c>
      <c r="H4385" s="230">
        <v>2</v>
      </c>
      <c r="I4385" s="230">
        <v>4</v>
      </c>
      <c r="J4385" s="230"/>
      <c r="K4385" s="252" t="s">
        <v>19064</v>
      </c>
      <c r="L4385" s="280" t="s">
        <v>25422</v>
      </c>
      <c r="M4385" s="253"/>
      <c r="N4385" s="160"/>
      <c r="O4385" s="160"/>
      <c r="P4385" s="160"/>
    </row>
    <row r="4386" spans="2:16" ht="15" customHeight="1">
      <c r="B4386" s="249"/>
      <c r="C4386" s="250" t="s">
        <v>25455</v>
      </c>
      <c r="D4386" s="251" t="s">
        <v>25456</v>
      </c>
      <c r="E4386" s="246" t="s">
        <v>133</v>
      </c>
      <c r="F4386" s="160" t="s">
        <v>134</v>
      </c>
      <c r="G4386" s="229" t="s">
        <v>182</v>
      </c>
      <c r="H4386" s="230">
        <v>2</v>
      </c>
      <c r="I4386" s="230">
        <v>4</v>
      </c>
      <c r="J4386" s="230"/>
      <c r="K4386" s="252" t="s">
        <v>19064</v>
      </c>
      <c r="L4386" s="161" t="s">
        <v>25457</v>
      </c>
      <c r="M4386" s="253"/>
      <c r="N4386" s="160"/>
      <c r="O4386" s="160"/>
      <c r="P4386" s="160"/>
    </row>
    <row r="4387" spans="2:16" ht="15" customHeight="1">
      <c r="B4387" s="249"/>
      <c r="C4387" s="250" t="s">
        <v>25458</v>
      </c>
      <c r="D4387" s="251" t="s">
        <v>25459</v>
      </c>
      <c r="E4387" s="246" t="s">
        <v>133</v>
      </c>
      <c r="F4387" s="160" t="s">
        <v>134</v>
      </c>
      <c r="G4387" s="229" t="s">
        <v>182</v>
      </c>
      <c r="H4387" s="230">
        <v>2</v>
      </c>
      <c r="I4387" s="230">
        <v>4</v>
      </c>
      <c r="J4387" s="230"/>
      <c r="K4387" s="252" t="s">
        <v>19064</v>
      </c>
      <c r="L4387" s="161" t="s">
        <v>25460</v>
      </c>
      <c r="M4387" s="253"/>
      <c r="N4387" s="160"/>
      <c r="O4387" s="160"/>
      <c r="P4387" s="160"/>
    </row>
    <row r="4388" spans="2:16" ht="15" customHeight="1">
      <c r="B4388" s="249"/>
      <c r="C4388" s="250" t="s">
        <v>25461</v>
      </c>
      <c r="D4388" s="251" t="s">
        <v>25462</v>
      </c>
      <c r="E4388" s="246" t="s">
        <v>133</v>
      </c>
      <c r="F4388" s="160" t="s">
        <v>134</v>
      </c>
      <c r="G4388" s="229" t="s">
        <v>182</v>
      </c>
      <c r="H4388" s="230">
        <v>2</v>
      </c>
      <c r="I4388" s="230">
        <v>4</v>
      </c>
      <c r="J4388" s="230"/>
      <c r="K4388" s="252" t="s">
        <v>19064</v>
      </c>
      <c r="L4388" s="161" t="s">
        <v>25460</v>
      </c>
      <c r="M4388" s="253"/>
      <c r="N4388" s="160"/>
      <c r="O4388" s="160"/>
      <c r="P4388" s="160"/>
    </row>
    <row r="4389" spans="2:16" ht="15" customHeight="1">
      <c r="B4389" s="249"/>
      <c r="C4389" s="250" t="s">
        <v>25463</v>
      </c>
      <c r="D4389" s="251" t="s">
        <v>25464</v>
      </c>
      <c r="E4389" s="246" t="s">
        <v>133</v>
      </c>
      <c r="F4389" s="160" t="s">
        <v>134</v>
      </c>
      <c r="G4389" s="229" t="s">
        <v>182</v>
      </c>
      <c r="H4389" s="230">
        <v>4</v>
      </c>
      <c r="I4389" s="230">
        <v>8</v>
      </c>
      <c r="J4389" s="230"/>
      <c r="K4389" s="252" t="s">
        <v>19064</v>
      </c>
      <c r="L4389" s="161" t="s">
        <v>25465</v>
      </c>
      <c r="M4389" s="253" t="s">
        <v>25466</v>
      </c>
      <c r="N4389" s="160"/>
      <c r="O4389" s="160"/>
      <c r="P4389" s="160"/>
    </row>
    <row r="4390" spans="2:16" ht="15" customHeight="1">
      <c r="B4390" s="249"/>
      <c r="C4390" s="250" t="s">
        <v>25467</v>
      </c>
      <c r="D4390" s="251" t="s">
        <v>25468</v>
      </c>
      <c r="E4390" s="246" t="s">
        <v>133</v>
      </c>
      <c r="F4390" s="160" t="s">
        <v>134</v>
      </c>
      <c r="G4390" s="229" t="s">
        <v>182</v>
      </c>
      <c r="H4390" s="230">
        <v>4</v>
      </c>
      <c r="I4390" s="230">
        <v>8</v>
      </c>
      <c r="J4390" s="230"/>
      <c r="K4390" s="252" t="s">
        <v>19064</v>
      </c>
      <c r="L4390" s="161" t="s">
        <v>25469</v>
      </c>
      <c r="M4390" s="253" t="s">
        <v>25466</v>
      </c>
      <c r="N4390" s="160"/>
      <c r="O4390" s="160"/>
      <c r="P4390" s="160"/>
    </row>
    <row r="4391" spans="2:16" ht="15" customHeight="1">
      <c r="B4391" s="249"/>
      <c r="C4391" s="250" t="s">
        <v>25470</v>
      </c>
      <c r="D4391" s="251" t="s">
        <v>25471</v>
      </c>
      <c r="E4391" s="246" t="s">
        <v>133</v>
      </c>
      <c r="F4391" s="160" t="s">
        <v>134</v>
      </c>
      <c r="G4391" s="229" t="s">
        <v>182</v>
      </c>
      <c r="H4391" s="230">
        <v>1</v>
      </c>
      <c r="I4391" s="230">
        <v>2</v>
      </c>
      <c r="J4391" s="230"/>
      <c r="K4391" s="252" t="s">
        <v>19064</v>
      </c>
      <c r="L4391" s="161" t="s">
        <v>25469</v>
      </c>
      <c r="M4391" s="253"/>
      <c r="N4391" s="160"/>
      <c r="O4391" s="160"/>
      <c r="P4391" s="160"/>
    </row>
    <row r="4392" spans="2:16" ht="15" customHeight="1">
      <c r="B4392" s="249"/>
      <c r="C4392" s="250" t="s">
        <v>25472</v>
      </c>
      <c r="D4392" s="251" t="s">
        <v>25473</v>
      </c>
      <c r="E4392" s="246" t="s">
        <v>133</v>
      </c>
      <c r="F4392" s="160" t="s">
        <v>134</v>
      </c>
      <c r="G4392" s="229" t="s">
        <v>182</v>
      </c>
      <c r="H4392" s="230">
        <v>1</v>
      </c>
      <c r="I4392" s="230">
        <v>2</v>
      </c>
      <c r="J4392" s="230"/>
      <c r="K4392" s="252" t="s">
        <v>19064</v>
      </c>
      <c r="L4392" s="161" t="s">
        <v>25469</v>
      </c>
      <c r="M4392" s="253"/>
      <c r="N4392" s="160"/>
      <c r="O4392" s="160"/>
      <c r="P4392" s="160"/>
    </row>
    <row r="4393" spans="2:16" ht="15" customHeight="1">
      <c r="B4393" s="249"/>
      <c r="C4393" s="250" t="s">
        <v>25474</v>
      </c>
      <c r="D4393" s="251" t="s">
        <v>25475</v>
      </c>
      <c r="E4393" s="246" t="s">
        <v>133</v>
      </c>
      <c r="F4393" s="160" t="s">
        <v>134</v>
      </c>
      <c r="G4393" s="229" t="s">
        <v>182</v>
      </c>
      <c r="H4393" s="230">
        <v>1</v>
      </c>
      <c r="I4393" s="230">
        <v>2</v>
      </c>
      <c r="J4393" s="230"/>
      <c r="K4393" s="252" t="s">
        <v>19064</v>
      </c>
      <c r="L4393" s="161" t="s">
        <v>25469</v>
      </c>
      <c r="M4393" s="253"/>
      <c r="N4393" s="160"/>
      <c r="O4393" s="160"/>
      <c r="P4393" s="160"/>
    </row>
    <row r="4394" spans="2:16" ht="15" customHeight="1">
      <c r="B4394" s="249"/>
      <c r="C4394" s="250" t="s">
        <v>25476</v>
      </c>
      <c r="D4394" s="251" t="s">
        <v>25477</v>
      </c>
      <c r="E4394" s="246" t="s">
        <v>133</v>
      </c>
      <c r="F4394" s="160" t="s">
        <v>134</v>
      </c>
      <c r="G4394" s="229" t="s">
        <v>182</v>
      </c>
      <c r="H4394" s="230">
        <v>6</v>
      </c>
      <c r="I4394" s="230">
        <v>18</v>
      </c>
      <c r="J4394" s="230"/>
      <c r="K4394" s="252" t="s">
        <v>19064</v>
      </c>
      <c r="L4394" s="161" t="s">
        <v>25469</v>
      </c>
      <c r="M4394" s="253"/>
      <c r="N4394" s="160"/>
      <c r="O4394" s="160"/>
      <c r="P4394" s="160"/>
    </row>
    <row r="4395" spans="2:16" ht="15" customHeight="1">
      <c r="B4395" s="249"/>
      <c r="C4395" s="250" t="s">
        <v>25478</v>
      </c>
      <c r="D4395" s="251" t="s">
        <v>25479</v>
      </c>
      <c r="E4395" s="246" t="s">
        <v>133</v>
      </c>
      <c r="F4395" s="160" t="s">
        <v>134</v>
      </c>
      <c r="G4395" s="229" t="s">
        <v>182</v>
      </c>
      <c r="H4395" s="230">
        <v>1</v>
      </c>
      <c r="I4395" s="230">
        <v>2</v>
      </c>
      <c r="J4395" s="230"/>
      <c r="K4395" s="252" t="s">
        <v>19064</v>
      </c>
      <c r="L4395" s="161" t="s">
        <v>25469</v>
      </c>
      <c r="M4395" s="253"/>
      <c r="N4395" s="160"/>
      <c r="O4395" s="160"/>
      <c r="P4395" s="160"/>
    </row>
    <row r="4396" spans="2:16" ht="15" customHeight="1">
      <c r="B4396" s="249"/>
      <c r="C4396" s="250" t="s">
        <v>25480</v>
      </c>
      <c r="D4396" s="251" t="s">
        <v>25481</v>
      </c>
      <c r="E4396" s="246" t="s">
        <v>133</v>
      </c>
      <c r="F4396" s="160" t="s">
        <v>134</v>
      </c>
      <c r="G4396" s="229" t="s">
        <v>182</v>
      </c>
      <c r="H4396" s="230">
        <v>1</v>
      </c>
      <c r="I4396" s="230">
        <v>2</v>
      </c>
      <c r="J4396" s="230"/>
      <c r="K4396" s="252" t="s">
        <v>19064</v>
      </c>
      <c r="L4396" s="161" t="s">
        <v>25469</v>
      </c>
      <c r="M4396" s="253"/>
      <c r="N4396" s="160"/>
      <c r="O4396" s="160"/>
      <c r="P4396" s="160"/>
    </row>
    <row r="4397" spans="2:16" ht="15" customHeight="1">
      <c r="B4397" s="249"/>
      <c r="C4397" s="250" t="s">
        <v>25482</v>
      </c>
      <c r="D4397" s="251" t="s">
        <v>25483</v>
      </c>
      <c r="E4397" s="246" t="s">
        <v>133</v>
      </c>
      <c r="F4397" s="160" t="s">
        <v>134</v>
      </c>
      <c r="G4397" s="229" t="s">
        <v>182</v>
      </c>
      <c r="H4397" s="230">
        <v>4</v>
      </c>
      <c r="I4397" s="230">
        <v>8</v>
      </c>
      <c r="J4397" s="230"/>
      <c r="K4397" s="252" t="s">
        <v>19064</v>
      </c>
      <c r="L4397" s="161" t="s">
        <v>25469</v>
      </c>
      <c r="M4397" s="253"/>
      <c r="N4397" s="160"/>
      <c r="O4397" s="160"/>
      <c r="P4397" s="160"/>
    </row>
    <row r="4398" spans="2:16" ht="15" customHeight="1">
      <c r="B4398" s="249"/>
      <c r="C4398" s="250" t="s">
        <v>25484</v>
      </c>
      <c r="D4398" s="251" t="s">
        <v>25485</v>
      </c>
      <c r="E4398" s="246" t="s">
        <v>133</v>
      </c>
      <c r="F4398" s="160" t="s">
        <v>134</v>
      </c>
      <c r="G4398" s="229" t="s">
        <v>182</v>
      </c>
      <c r="H4398" s="230">
        <v>1</v>
      </c>
      <c r="I4398" s="230">
        <v>2</v>
      </c>
      <c r="J4398" s="230"/>
      <c r="K4398" s="252" t="s">
        <v>19064</v>
      </c>
      <c r="L4398" s="161" t="s">
        <v>25469</v>
      </c>
      <c r="M4398" s="253"/>
      <c r="N4398" s="160"/>
      <c r="O4398" s="160"/>
      <c r="P4398" s="160"/>
    </row>
    <row r="4399" spans="2:16" ht="15" customHeight="1">
      <c r="B4399" s="249"/>
      <c r="C4399" s="250" t="s">
        <v>25486</v>
      </c>
      <c r="D4399" s="251" t="s">
        <v>25487</v>
      </c>
      <c r="E4399" s="246" t="s">
        <v>133</v>
      </c>
      <c r="F4399" s="160" t="s">
        <v>134</v>
      </c>
      <c r="G4399" s="229" t="s">
        <v>182</v>
      </c>
      <c r="H4399" s="230">
        <v>2</v>
      </c>
      <c r="I4399" s="230">
        <v>4</v>
      </c>
      <c r="J4399" s="230"/>
      <c r="K4399" s="252" t="s">
        <v>19064</v>
      </c>
      <c r="L4399" s="161" t="s">
        <v>25469</v>
      </c>
      <c r="M4399" s="253"/>
      <c r="N4399" s="160"/>
      <c r="O4399" s="160"/>
      <c r="P4399" s="160"/>
    </row>
    <row r="4400" spans="2:16" ht="15" customHeight="1">
      <c r="B4400" s="249"/>
      <c r="C4400" s="250" t="s">
        <v>25488</v>
      </c>
      <c r="D4400" s="251" t="s">
        <v>25489</v>
      </c>
      <c r="E4400" s="246" t="s">
        <v>133</v>
      </c>
      <c r="F4400" s="160" t="s">
        <v>134</v>
      </c>
      <c r="G4400" s="229" t="s">
        <v>182</v>
      </c>
      <c r="H4400" s="230">
        <v>1</v>
      </c>
      <c r="I4400" s="230">
        <v>2</v>
      </c>
      <c r="J4400" s="230"/>
      <c r="K4400" s="252" t="s">
        <v>19064</v>
      </c>
      <c r="L4400" s="161" t="s">
        <v>25490</v>
      </c>
      <c r="M4400" s="253"/>
      <c r="N4400" s="160"/>
      <c r="O4400" s="160"/>
      <c r="P4400" s="160"/>
    </row>
    <row r="4401" spans="2:16" ht="15" customHeight="1">
      <c r="B4401" s="249"/>
      <c r="C4401" s="250" t="s">
        <v>25491</v>
      </c>
      <c r="D4401" s="251" t="s">
        <v>25492</v>
      </c>
      <c r="E4401" s="246" t="s">
        <v>133</v>
      </c>
      <c r="F4401" s="160" t="s">
        <v>134</v>
      </c>
      <c r="G4401" s="229" t="s">
        <v>182</v>
      </c>
      <c r="H4401" s="230">
        <v>1</v>
      </c>
      <c r="I4401" s="230">
        <v>2</v>
      </c>
      <c r="J4401" s="230"/>
      <c r="K4401" s="252" t="s">
        <v>19064</v>
      </c>
      <c r="L4401" s="161" t="s">
        <v>25490</v>
      </c>
      <c r="M4401" s="253"/>
      <c r="N4401" s="160"/>
      <c r="O4401" s="160"/>
      <c r="P4401" s="160"/>
    </row>
    <row r="4402" spans="2:16" ht="15" customHeight="1">
      <c r="B4402" s="249"/>
      <c r="C4402" s="250" t="s">
        <v>25493</v>
      </c>
      <c r="D4402" s="251" t="s">
        <v>25494</v>
      </c>
      <c r="E4402" s="246" t="s">
        <v>133</v>
      </c>
      <c r="F4402" s="160" t="s">
        <v>134</v>
      </c>
      <c r="G4402" s="229" t="s">
        <v>182</v>
      </c>
      <c r="H4402" s="230">
        <v>2</v>
      </c>
      <c r="I4402" s="230">
        <v>4</v>
      </c>
      <c r="J4402" s="230"/>
      <c r="K4402" s="252" t="s">
        <v>19064</v>
      </c>
      <c r="L4402" s="161" t="s">
        <v>25490</v>
      </c>
      <c r="M4402" s="253"/>
      <c r="N4402" s="160"/>
      <c r="O4402" s="160"/>
      <c r="P4402" s="160"/>
    </row>
    <row r="4403" spans="2:16" ht="15" customHeight="1">
      <c r="B4403" s="249"/>
      <c r="C4403" s="250" t="s">
        <v>25495</v>
      </c>
      <c r="D4403" s="251" t="s">
        <v>25496</v>
      </c>
      <c r="E4403" s="246" t="s">
        <v>133</v>
      </c>
      <c r="F4403" s="160" t="s">
        <v>134</v>
      </c>
      <c r="G4403" s="229" t="s">
        <v>182</v>
      </c>
      <c r="H4403" s="230">
        <v>2</v>
      </c>
      <c r="I4403" s="230">
        <v>4</v>
      </c>
      <c r="J4403" s="230"/>
      <c r="K4403" s="252" t="s">
        <v>19064</v>
      </c>
      <c r="L4403" s="161" t="s">
        <v>25490</v>
      </c>
      <c r="M4403" s="253"/>
      <c r="N4403" s="160"/>
      <c r="O4403" s="160"/>
      <c r="P4403" s="160"/>
    </row>
    <row r="4404" spans="2:16" ht="15" customHeight="1">
      <c r="B4404" s="249"/>
      <c r="C4404" s="250" t="s">
        <v>25497</v>
      </c>
      <c r="D4404" s="251" t="s">
        <v>25498</v>
      </c>
      <c r="E4404" s="246" t="s">
        <v>133</v>
      </c>
      <c r="F4404" s="160" t="s">
        <v>134</v>
      </c>
      <c r="G4404" s="229" t="s">
        <v>182</v>
      </c>
      <c r="H4404" s="230">
        <v>1</v>
      </c>
      <c r="I4404" s="230">
        <v>2</v>
      </c>
      <c r="J4404" s="230"/>
      <c r="K4404" s="252" t="s">
        <v>19064</v>
      </c>
      <c r="L4404" s="161" t="s">
        <v>25490</v>
      </c>
      <c r="M4404" s="253"/>
      <c r="N4404" s="160"/>
      <c r="O4404" s="160"/>
      <c r="P4404" s="160"/>
    </row>
    <row r="4405" spans="2:16" ht="15" customHeight="1">
      <c r="B4405" s="249"/>
      <c r="C4405" s="250" t="s">
        <v>25499</v>
      </c>
      <c r="D4405" s="251" t="s">
        <v>25500</v>
      </c>
      <c r="E4405" s="246" t="s">
        <v>133</v>
      </c>
      <c r="F4405" s="160" t="s">
        <v>134</v>
      </c>
      <c r="G4405" s="229" t="s">
        <v>182</v>
      </c>
      <c r="H4405" s="230">
        <v>1</v>
      </c>
      <c r="I4405" s="230">
        <v>2</v>
      </c>
      <c r="J4405" s="230"/>
      <c r="K4405" s="252" t="s">
        <v>19064</v>
      </c>
      <c r="L4405" s="161" t="s">
        <v>25490</v>
      </c>
      <c r="M4405" s="253"/>
      <c r="N4405" s="160"/>
      <c r="O4405" s="160"/>
      <c r="P4405" s="160"/>
    </row>
    <row r="4406" spans="2:16" ht="15" customHeight="1">
      <c r="B4406" s="249"/>
      <c r="C4406" s="250" t="s">
        <v>25501</v>
      </c>
      <c r="D4406" s="251" t="s">
        <v>25502</v>
      </c>
      <c r="E4406" s="246" t="s">
        <v>133</v>
      </c>
      <c r="F4406" s="160" t="s">
        <v>134</v>
      </c>
      <c r="G4406" s="229" t="s">
        <v>182</v>
      </c>
      <c r="H4406" s="230">
        <v>2</v>
      </c>
      <c r="I4406" s="230">
        <v>4</v>
      </c>
      <c r="J4406" s="230"/>
      <c r="K4406" s="252" t="s">
        <v>19064</v>
      </c>
      <c r="L4406" s="161" t="s">
        <v>25490</v>
      </c>
      <c r="M4406" s="253"/>
      <c r="N4406" s="160"/>
      <c r="O4406" s="160"/>
      <c r="P4406" s="160"/>
    </row>
    <row r="4407" spans="2:16" ht="15" customHeight="1">
      <c r="B4407" s="249"/>
      <c r="C4407" s="250" t="s">
        <v>25503</v>
      </c>
      <c r="D4407" s="251" t="s">
        <v>25504</v>
      </c>
      <c r="E4407" s="246" t="s">
        <v>133</v>
      </c>
      <c r="F4407" s="160" t="s">
        <v>134</v>
      </c>
      <c r="G4407" s="229" t="s">
        <v>182</v>
      </c>
      <c r="H4407" s="230">
        <v>2</v>
      </c>
      <c r="I4407" s="230">
        <v>4</v>
      </c>
      <c r="J4407" s="230"/>
      <c r="K4407" s="252" t="s">
        <v>19064</v>
      </c>
      <c r="L4407" s="161" t="s">
        <v>25490</v>
      </c>
      <c r="M4407" s="253"/>
      <c r="N4407" s="160"/>
      <c r="O4407" s="160"/>
      <c r="P4407" s="160"/>
    </row>
    <row r="4408" spans="2:16" ht="15" customHeight="1">
      <c r="B4408" s="249"/>
      <c r="C4408" s="250" t="s">
        <v>25505</v>
      </c>
      <c r="D4408" s="251" t="s">
        <v>25506</v>
      </c>
      <c r="E4408" s="246" t="s">
        <v>133</v>
      </c>
      <c r="F4408" s="160" t="s">
        <v>134</v>
      </c>
      <c r="G4408" s="229" t="s">
        <v>182</v>
      </c>
      <c r="H4408" s="230">
        <v>1</v>
      </c>
      <c r="I4408" s="230">
        <v>2</v>
      </c>
      <c r="J4408" s="230"/>
      <c r="K4408" s="252" t="s">
        <v>19064</v>
      </c>
      <c r="L4408" s="161" t="s">
        <v>25490</v>
      </c>
      <c r="M4408" s="253"/>
      <c r="N4408" s="160"/>
      <c r="O4408" s="160"/>
      <c r="P4408" s="160"/>
    </row>
    <row r="4409" spans="2:16" ht="15" customHeight="1">
      <c r="B4409" s="249"/>
      <c r="C4409" s="250" t="s">
        <v>25507</v>
      </c>
      <c r="D4409" s="251" t="s">
        <v>25508</v>
      </c>
      <c r="E4409" s="246" t="s">
        <v>133</v>
      </c>
      <c r="F4409" s="160" t="s">
        <v>134</v>
      </c>
      <c r="G4409" s="229" t="s">
        <v>182</v>
      </c>
      <c r="H4409" s="230">
        <v>2</v>
      </c>
      <c r="I4409" s="230">
        <v>4</v>
      </c>
      <c r="J4409" s="230"/>
      <c r="K4409" s="252" t="s">
        <v>19064</v>
      </c>
      <c r="L4409" s="161" t="s">
        <v>25490</v>
      </c>
      <c r="M4409" s="253"/>
      <c r="N4409" s="160"/>
      <c r="O4409" s="160"/>
      <c r="P4409" s="160"/>
    </row>
    <row r="4410" spans="2:16" ht="15" customHeight="1">
      <c r="B4410" s="249"/>
      <c r="C4410" s="250" t="s">
        <v>25509</v>
      </c>
      <c r="D4410" s="251" t="s">
        <v>25510</v>
      </c>
      <c r="E4410" s="246" t="s">
        <v>133</v>
      </c>
      <c r="F4410" s="160" t="s">
        <v>134</v>
      </c>
      <c r="G4410" s="229" t="s">
        <v>182</v>
      </c>
      <c r="H4410" s="230">
        <v>2</v>
      </c>
      <c r="I4410" s="230">
        <v>4</v>
      </c>
      <c r="J4410" s="230"/>
      <c r="K4410" s="252" t="s">
        <v>19064</v>
      </c>
      <c r="L4410" s="161" t="s">
        <v>25490</v>
      </c>
      <c r="M4410" s="253"/>
      <c r="N4410" s="160"/>
      <c r="O4410" s="160"/>
      <c r="P4410" s="160"/>
    </row>
    <row r="4411" spans="2:16" ht="15" customHeight="1">
      <c r="B4411" s="249"/>
      <c r="C4411" s="250" t="s">
        <v>25511</v>
      </c>
      <c r="D4411" s="251" t="s">
        <v>25512</v>
      </c>
      <c r="E4411" s="246" t="s">
        <v>133</v>
      </c>
      <c r="F4411" s="160" t="s">
        <v>134</v>
      </c>
      <c r="G4411" s="229" t="s">
        <v>182</v>
      </c>
      <c r="H4411" s="230">
        <v>2</v>
      </c>
      <c r="I4411" s="230">
        <v>4</v>
      </c>
      <c r="J4411" s="230"/>
      <c r="K4411" s="252" t="s">
        <v>19064</v>
      </c>
      <c r="L4411" s="161" t="s">
        <v>25490</v>
      </c>
      <c r="M4411" s="253"/>
      <c r="N4411" s="160"/>
      <c r="O4411" s="160"/>
      <c r="P4411" s="160"/>
    </row>
    <row r="4412" spans="2:16" ht="15" customHeight="1">
      <c r="B4412" s="249"/>
      <c r="C4412" s="250" t="s">
        <v>25513</v>
      </c>
      <c r="D4412" s="251" t="s">
        <v>25514</v>
      </c>
      <c r="E4412" s="246" t="s">
        <v>133</v>
      </c>
      <c r="F4412" s="160" t="s">
        <v>134</v>
      </c>
      <c r="G4412" s="229" t="s">
        <v>182</v>
      </c>
      <c r="H4412" s="230">
        <v>1</v>
      </c>
      <c r="I4412" s="230">
        <v>2</v>
      </c>
      <c r="J4412" s="230"/>
      <c r="K4412" s="252" t="s">
        <v>19064</v>
      </c>
      <c r="L4412" s="229" t="s">
        <v>22156</v>
      </c>
      <c r="M4412" s="253"/>
      <c r="N4412" s="160"/>
      <c r="O4412" s="160"/>
      <c r="P4412" s="160"/>
    </row>
    <row r="4413" spans="2:16" ht="15" customHeight="1">
      <c r="B4413" s="249"/>
      <c r="C4413" s="250" t="s">
        <v>25515</v>
      </c>
      <c r="D4413" s="251" t="s">
        <v>25516</v>
      </c>
      <c r="E4413" s="246" t="s">
        <v>133</v>
      </c>
      <c r="F4413" s="160" t="s">
        <v>134</v>
      </c>
      <c r="G4413" s="229" t="s">
        <v>182</v>
      </c>
      <c r="H4413" s="230">
        <v>1</v>
      </c>
      <c r="I4413" s="230">
        <v>2</v>
      </c>
      <c r="J4413" s="230"/>
      <c r="K4413" s="252" t="s">
        <v>19064</v>
      </c>
      <c r="L4413" s="229" t="s">
        <v>23347</v>
      </c>
      <c r="M4413" s="253"/>
      <c r="N4413" s="160"/>
      <c r="O4413" s="160"/>
      <c r="P4413" s="160"/>
    </row>
    <row r="4414" spans="2:16" ht="15" customHeight="1">
      <c r="B4414" s="249"/>
      <c r="C4414" s="250" t="s">
        <v>25517</v>
      </c>
      <c r="D4414" s="251" t="s">
        <v>25518</v>
      </c>
      <c r="E4414" s="246" t="s">
        <v>133</v>
      </c>
      <c r="F4414" s="160" t="s">
        <v>134</v>
      </c>
      <c r="G4414" s="229" t="s">
        <v>182</v>
      </c>
      <c r="H4414" s="230">
        <v>1</v>
      </c>
      <c r="I4414" s="230">
        <v>2</v>
      </c>
      <c r="J4414" s="230"/>
      <c r="K4414" s="252" t="s">
        <v>19064</v>
      </c>
      <c r="L4414" s="229" t="s">
        <v>23347</v>
      </c>
      <c r="M4414" s="253"/>
      <c r="N4414" s="160"/>
      <c r="O4414" s="160"/>
      <c r="P4414" s="160"/>
    </row>
    <row r="4415" spans="2:16" ht="15" customHeight="1">
      <c r="B4415" s="249"/>
      <c r="C4415" s="250" t="s">
        <v>25519</v>
      </c>
      <c r="D4415" s="251" t="s">
        <v>25520</v>
      </c>
      <c r="E4415" s="246" t="s">
        <v>133</v>
      </c>
      <c r="F4415" s="160" t="s">
        <v>134</v>
      </c>
      <c r="G4415" s="229" t="s">
        <v>182</v>
      </c>
      <c r="H4415" s="230">
        <v>1</v>
      </c>
      <c r="I4415" s="230">
        <v>2</v>
      </c>
      <c r="J4415" s="230"/>
      <c r="K4415" s="252" t="s">
        <v>19064</v>
      </c>
      <c r="L4415" s="229" t="s">
        <v>23347</v>
      </c>
      <c r="M4415" s="253"/>
      <c r="N4415" s="160"/>
      <c r="O4415" s="160"/>
      <c r="P4415" s="160"/>
    </row>
    <row r="4416" spans="2:16" ht="15" customHeight="1">
      <c r="B4416" s="249"/>
      <c r="C4416" s="250" t="s">
        <v>25521</v>
      </c>
      <c r="D4416" s="251" t="s">
        <v>25522</v>
      </c>
      <c r="E4416" s="246" t="s">
        <v>133</v>
      </c>
      <c r="F4416" s="160" t="s">
        <v>134</v>
      </c>
      <c r="G4416" s="229" t="s">
        <v>182</v>
      </c>
      <c r="H4416" s="230">
        <v>1</v>
      </c>
      <c r="I4416" s="230">
        <v>2</v>
      </c>
      <c r="J4416" s="230"/>
      <c r="K4416" s="252" t="s">
        <v>19064</v>
      </c>
      <c r="L4416" s="229" t="s">
        <v>23347</v>
      </c>
      <c r="M4416" s="253"/>
      <c r="N4416" s="160"/>
      <c r="O4416" s="160"/>
      <c r="P4416" s="160"/>
    </row>
    <row r="4417" spans="2:16" ht="15" customHeight="1">
      <c r="B4417" s="249"/>
      <c r="C4417" s="250" t="s">
        <v>25523</v>
      </c>
      <c r="D4417" s="251" t="s">
        <v>25524</v>
      </c>
      <c r="E4417" s="246" t="s">
        <v>133</v>
      </c>
      <c r="F4417" s="160" t="s">
        <v>134</v>
      </c>
      <c r="G4417" s="229" t="s">
        <v>182</v>
      </c>
      <c r="H4417" s="230">
        <v>2</v>
      </c>
      <c r="I4417" s="230">
        <v>4</v>
      </c>
      <c r="J4417" s="230"/>
      <c r="K4417" s="252" t="s">
        <v>19064</v>
      </c>
      <c r="L4417" s="229" t="s">
        <v>23347</v>
      </c>
      <c r="M4417" s="253"/>
      <c r="N4417" s="160"/>
      <c r="O4417" s="160"/>
      <c r="P4417" s="160"/>
    </row>
    <row r="4418" spans="2:16" ht="15" customHeight="1">
      <c r="B4418" s="249"/>
      <c r="C4418" s="250" t="s">
        <v>25525</v>
      </c>
      <c r="D4418" s="251" t="s">
        <v>25526</v>
      </c>
      <c r="E4418" s="246" t="s">
        <v>133</v>
      </c>
      <c r="F4418" s="160" t="s">
        <v>134</v>
      </c>
      <c r="G4418" s="229" t="s">
        <v>182</v>
      </c>
      <c r="H4418" s="230">
        <v>1</v>
      </c>
      <c r="I4418" s="230">
        <v>2</v>
      </c>
      <c r="J4418" s="230"/>
      <c r="K4418" s="252" t="s">
        <v>19064</v>
      </c>
      <c r="L4418" s="229" t="s">
        <v>23347</v>
      </c>
      <c r="M4418" s="253"/>
      <c r="N4418" s="160"/>
      <c r="O4418" s="160"/>
      <c r="P4418" s="160"/>
    </row>
    <row r="4419" spans="2:16" ht="15" customHeight="1">
      <c r="B4419" s="249"/>
      <c r="C4419" s="250" t="s">
        <v>25527</v>
      </c>
      <c r="D4419" s="251" t="s">
        <v>25528</v>
      </c>
      <c r="E4419" s="246" t="s">
        <v>133</v>
      </c>
      <c r="F4419" s="160" t="s">
        <v>134</v>
      </c>
      <c r="G4419" s="229" t="s">
        <v>182</v>
      </c>
      <c r="H4419" s="230">
        <v>1</v>
      </c>
      <c r="I4419" s="230">
        <v>2</v>
      </c>
      <c r="J4419" s="230"/>
      <c r="K4419" s="252" t="s">
        <v>19064</v>
      </c>
      <c r="L4419" s="229" t="s">
        <v>23347</v>
      </c>
      <c r="M4419" s="253"/>
      <c r="N4419" s="160"/>
      <c r="O4419" s="160"/>
      <c r="P4419" s="160"/>
    </row>
    <row r="4420" spans="2:16" ht="15" customHeight="1">
      <c r="B4420" s="249"/>
      <c r="C4420" s="250" t="s">
        <v>25529</v>
      </c>
      <c r="D4420" s="251" t="s">
        <v>25530</v>
      </c>
      <c r="E4420" s="246" t="s">
        <v>133</v>
      </c>
      <c r="F4420" s="160" t="s">
        <v>134</v>
      </c>
      <c r="G4420" s="229" t="s">
        <v>182</v>
      </c>
      <c r="H4420" s="230">
        <v>2</v>
      </c>
      <c r="I4420" s="230">
        <v>4</v>
      </c>
      <c r="J4420" s="230"/>
      <c r="K4420" s="252" t="s">
        <v>19064</v>
      </c>
      <c r="L4420" s="229" t="s">
        <v>23347</v>
      </c>
      <c r="M4420" s="253"/>
      <c r="N4420" s="160"/>
      <c r="O4420" s="160"/>
      <c r="P4420" s="160"/>
    </row>
    <row r="4421" spans="2:16" ht="15" customHeight="1">
      <c r="B4421" s="249"/>
      <c r="C4421" s="250" t="s">
        <v>25531</v>
      </c>
      <c r="D4421" s="251" t="s">
        <v>25532</v>
      </c>
      <c r="E4421" s="246" t="s">
        <v>133</v>
      </c>
      <c r="F4421" s="160" t="s">
        <v>134</v>
      </c>
      <c r="G4421" s="229" t="s">
        <v>182</v>
      </c>
      <c r="H4421" s="230">
        <v>2</v>
      </c>
      <c r="I4421" s="230">
        <v>4</v>
      </c>
      <c r="J4421" s="230"/>
      <c r="K4421" s="252" t="s">
        <v>19064</v>
      </c>
      <c r="L4421" s="229" t="s">
        <v>23347</v>
      </c>
      <c r="M4421" s="253"/>
      <c r="N4421" s="160"/>
      <c r="O4421" s="160"/>
      <c r="P4421" s="160"/>
    </row>
    <row r="4422" spans="2:16" ht="15" customHeight="1">
      <c r="B4422" s="249"/>
      <c r="C4422" s="250" t="s">
        <v>25533</v>
      </c>
      <c r="D4422" s="251" t="s">
        <v>25534</v>
      </c>
      <c r="E4422" s="246" t="s">
        <v>133</v>
      </c>
      <c r="F4422" s="160" t="s">
        <v>134</v>
      </c>
      <c r="G4422" s="229" t="s">
        <v>182</v>
      </c>
      <c r="H4422" s="230">
        <v>2</v>
      </c>
      <c r="I4422" s="230">
        <v>4</v>
      </c>
      <c r="J4422" s="230"/>
      <c r="K4422" s="252" t="s">
        <v>19064</v>
      </c>
      <c r="L4422" s="229" t="s">
        <v>23347</v>
      </c>
      <c r="M4422" s="253"/>
      <c r="N4422" s="160"/>
      <c r="O4422" s="160"/>
      <c r="P4422" s="160"/>
    </row>
    <row r="4423" spans="2:16" ht="15" customHeight="1">
      <c r="B4423" s="249"/>
      <c r="C4423" s="250" t="s">
        <v>25535</v>
      </c>
      <c r="D4423" s="251" t="s">
        <v>25536</v>
      </c>
      <c r="E4423" s="246" t="s">
        <v>133</v>
      </c>
      <c r="F4423" s="160" t="s">
        <v>134</v>
      </c>
      <c r="G4423" s="229" t="s">
        <v>182</v>
      </c>
      <c r="H4423" s="230">
        <v>1</v>
      </c>
      <c r="I4423" s="230">
        <v>2</v>
      </c>
      <c r="J4423" s="230"/>
      <c r="K4423" s="252" t="s">
        <v>19064</v>
      </c>
      <c r="L4423" s="229" t="s">
        <v>23347</v>
      </c>
      <c r="M4423" s="253"/>
      <c r="N4423" s="160"/>
      <c r="O4423" s="160"/>
      <c r="P4423" s="160"/>
    </row>
    <row r="4424" spans="2:16" ht="15" customHeight="1">
      <c r="B4424" s="249"/>
      <c r="C4424" s="250" t="s">
        <v>25537</v>
      </c>
      <c r="D4424" s="251" t="s">
        <v>25538</v>
      </c>
      <c r="E4424" s="246" t="s">
        <v>133</v>
      </c>
      <c r="F4424" s="160" t="s">
        <v>134</v>
      </c>
      <c r="G4424" s="229" t="s">
        <v>182</v>
      </c>
      <c r="H4424" s="230">
        <v>2</v>
      </c>
      <c r="I4424" s="230">
        <v>4</v>
      </c>
      <c r="J4424" s="230"/>
      <c r="K4424" s="252" t="s">
        <v>19064</v>
      </c>
      <c r="L4424" s="229" t="s">
        <v>23347</v>
      </c>
      <c r="M4424" s="253"/>
      <c r="N4424" s="160"/>
      <c r="O4424" s="160"/>
      <c r="P4424" s="160"/>
    </row>
    <row r="4425" spans="2:16" ht="15" customHeight="1">
      <c r="B4425" s="249"/>
      <c r="C4425" s="250" t="s">
        <v>25539</v>
      </c>
      <c r="D4425" s="251" t="s">
        <v>25540</v>
      </c>
      <c r="E4425" s="246" t="s">
        <v>133</v>
      </c>
      <c r="F4425" s="160" t="s">
        <v>134</v>
      </c>
      <c r="G4425" s="229" t="s">
        <v>182</v>
      </c>
      <c r="H4425" s="230">
        <v>2</v>
      </c>
      <c r="I4425" s="230">
        <v>4</v>
      </c>
      <c r="J4425" s="230"/>
      <c r="K4425" s="252" t="s">
        <v>19064</v>
      </c>
      <c r="L4425" s="229" t="s">
        <v>23347</v>
      </c>
      <c r="M4425" s="253"/>
      <c r="N4425" s="160"/>
      <c r="O4425" s="160"/>
      <c r="P4425" s="160"/>
    </row>
    <row r="4426" spans="2:16" ht="15" customHeight="1">
      <c r="B4426" s="249"/>
      <c r="C4426" s="250" t="s">
        <v>25541</v>
      </c>
      <c r="D4426" s="251" t="s">
        <v>25542</v>
      </c>
      <c r="E4426" s="246" t="s">
        <v>133</v>
      </c>
      <c r="F4426" s="160" t="s">
        <v>134</v>
      </c>
      <c r="G4426" s="229" t="s">
        <v>182</v>
      </c>
      <c r="H4426" s="230">
        <v>1</v>
      </c>
      <c r="I4426" s="230">
        <v>2</v>
      </c>
      <c r="J4426" s="230"/>
      <c r="K4426" s="252" t="s">
        <v>19064</v>
      </c>
      <c r="L4426" s="229" t="s">
        <v>23347</v>
      </c>
      <c r="M4426" s="253"/>
      <c r="N4426" s="160"/>
      <c r="O4426" s="160"/>
      <c r="P4426" s="160"/>
    </row>
    <row r="4427" spans="2:16" ht="15" customHeight="1">
      <c r="B4427" s="249"/>
      <c r="C4427" s="250" t="s">
        <v>25543</v>
      </c>
      <c r="D4427" s="251" t="s">
        <v>25544</v>
      </c>
      <c r="E4427" s="246" t="s">
        <v>133</v>
      </c>
      <c r="F4427" s="160" t="s">
        <v>134</v>
      </c>
      <c r="G4427" s="229" t="s">
        <v>182</v>
      </c>
      <c r="H4427" s="230">
        <v>2</v>
      </c>
      <c r="I4427" s="230">
        <v>6</v>
      </c>
      <c r="J4427" s="230"/>
      <c r="K4427" s="252" t="s">
        <v>19064</v>
      </c>
      <c r="L4427" s="161" t="s">
        <v>25545</v>
      </c>
      <c r="M4427" s="253"/>
      <c r="N4427" s="160"/>
      <c r="O4427" s="160"/>
      <c r="P4427" s="160"/>
    </row>
    <row r="4428" spans="2:16" ht="15" customHeight="1">
      <c r="B4428" s="249"/>
      <c r="C4428" s="250" t="s">
        <v>23420</v>
      </c>
      <c r="D4428" s="251" t="s">
        <v>25546</v>
      </c>
      <c r="E4428" s="246" t="s">
        <v>133</v>
      </c>
      <c r="F4428" s="160" t="s">
        <v>134</v>
      </c>
      <c r="G4428" s="229" t="s">
        <v>182</v>
      </c>
      <c r="H4428" s="230">
        <v>2</v>
      </c>
      <c r="I4428" s="230">
        <v>4</v>
      </c>
      <c r="J4428" s="230"/>
      <c r="K4428" s="252" t="s">
        <v>19064</v>
      </c>
      <c r="L4428" s="161" t="s">
        <v>25422</v>
      </c>
      <c r="M4428" s="253"/>
      <c r="N4428" s="160"/>
      <c r="O4428" s="160"/>
      <c r="P4428" s="160"/>
    </row>
    <row r="4429" spans="2:16" ht="15" customHeight="1">
      <c r="B4429" s="249"/>
      <c r="C4429" s="250"/>
      <c r="D4429" s="251"/>
      <c r="E4429" s="246"/>
      <c r="F4429" s="160"/>
      <c r="G4429" s="229"/>
      <c r="H4429" s="230"/>
      <c r="I4429" s="230"/>
      <c r="J4429" s="230"/>
      <c r="K4429" s="252"/>
      <c r="L4429" s="161"/>
      <c r="M4429" s="253"/>
      <c r="N4429" s="160"/>
      <c r="O4429" s="160"/>
      <c r="P4429" s="160"/>
    </row>
    <row r="4430" spans="2:16" ht="15" customHeight="1">
      <c r="B4430" s="249"/>
      <c r="C4430" s="250"/>
      <c r="D4430" s="251"/>
      <c r="E4430" s="246"/>
      <c r="F4430" s="160"/>
      <c r="G4430" s="229"/>
      <c r="H4430" s="230"/>
      <c r="I4430" s="230"/>
      <c r="J4430" s="230"/>
      <c r="K4430" s="252"/>
      <c r="L4430" s="161"/>
      <c r="M4430" s="253"/>
      <c r="N4430" s="160"/>
      <c r="O4430" s="160"/>
      <c r="P4430" s="160"/>
    </row>
    <row r="4431" spans="2:16" ht="15" customHeight="1">
      <c r="B4431" s="249"/>
      <c r="C4431" s="250"/>
      <c r="D4431" s="251"/>
      <c r="E4431" s="246"/>
      <c r="F4431" s="160"/>
      <c r="G4431" s="229"/>
      <c r="H4431" s="230"/>
      <c r="I4431" s="230"/>
      <c r="J4431" s="230"/>
      <c r="K4431" s="252"/>
      <c r="L4431" s="161"/>
      <c r="M4431" s="253"/>
      <c r="N4431" s="160"/>
      <c r="O4431" s="160"/>
      <c r="P4431" s="160"/>
    </row>
    <row r="4432" spans="2:16" ht="15" customHeight="1">
      <c r="B4432" s="249"/>
      <c r="C4432" s="250"/>
      <c r="D4432" s="251"/>
      <c r="E4432" s="246"/>
      <c r="F4432" s="160"/>
      <c r="G4432" s="229"/>
      <c r="H4432" s="230"/>
      <c r="I4432" s="230"/>
      <c r="J4432" s="230"/>
      <c r="K4432" s="252"/>
      <c r="L4432" s="161"/>
      <c r="M4432" s="253"/>
      <c r="N4432" s="160"/>
      <c r="O4432" s="160"/>
      <c r="P4432" s="160"/>
    </row>
    <row r="4433" spans="2:16" ht="15" customHeight="1">
      <c r="B4433" s="249"/>
      <c r="C4433" s="250"/>
      <c r="D4433" s="251"/>
      <c r="E4433" s="246"/>
      <c r="F4433" s="160"/>
      <c r="G4433" s="229"/>
      <c r="H4433" s="230"/>
      <c r="I4433" s="230"/>
      <c r="J4433" s="230"/>
      <c r="K4433" s="252"/>
      <c r="L4433" s="161"/>
      <c r="M4433" s="253"/>
      <c r="N4433" s="160"/>
      <c r="O4433" s="160"/>
      <c r="P4433" s="160"/>
    </row>
    <row r="4434" spans="2:16" ht="15" customHeight="1">
      <c r="B4434" s="249"/>
      <c r="C4434" s="250"/>
      <c r="D4434" s="251"/>
      <c r="E4434" s="246"/>
      <c r="F4434" s="160"/>
      <c r="G4434" s="229"/>
      <c r="H4434" s="230"/>
      <c r="I4434" s="230"/>
      <c r="J4434" s="230"/>
      <c r="K4434" s="252"/>
      <c r="L4434" s="161"/>
      <c r="M4434" s="253"/>
      <c r="N4434" s="160"/>
      <c r="O4434" s="160"/>
      <c r="P4434" s="160"/>
    </row>
    <row r="4435" spans="2:16" ht="15" customHeight="1">
      <c r="B4435" s="249"/>
      <c r="C4435" s="250"/>
      <c r="D4435" s="251"/>
      <c r="E4435" s="246"/>
      <c r="F4435" s="160"/>
      <c r="G4435" s="229"/>
      <c r="H4435" s="230"/>
      <c r="I4435" s="230"/>
      <c r="J4435" s="230"/>
      <c r="K4435" s="252"/>
      <c r="L4435" s="161"/>
      <c r="M4435" s="253"/>
      <c r="N4435" s="160"/>
      <c r="O4435" s="160"/>
      <c r="P4435" s="160"/>
    </row>
    <row r="4436" spans="2:16" ht="15" customHeight="1">
      <c r="B4436" s="249"/>
      <c r="C4436" s="250"/>
      <c r="D4436" s="251"/>
      <c r="E4436" s="246"/>
      <c r="F4436" s="160"/>
      <c r="G4436" s="229"/>
      <c r="H4436" s="230"/>
      <c r="I4436" s="230"/>
      <c r="J4436" s="230"/>
      <c r="K4436" s="252"/>
      <c r="L4436" s="161"/>
      <c r="M4436" s="253"/>
      <c r="N4436" s="160"/>
      <c r="O4436" s="160"/>
      <c r="P4436" s="160"/>
    </row>
    <row r="4437" spans="2:16" ht="15" customHeight="1">
      <c r="B4437" s="249"/>
      <c r="C4437" s="250"/>
      <c r="D4437" s="251"/>
      <c r="E4437" s="246"/>
      <c r="F4437" s="160"/>
      <c r="G4437" s="229"/>
      <c r="H4437" s="230"/>
      <c r="I4437" s="230"/>
      <c r="J4437" s="230"/>
      <c r="K4437" s="252"/>
      <c r="L4437" s="161"/>
      <c r="M4437" s="253"/>
      <c r="N4437" s="160"/>
      <c r="O4437" s="160"/>
      <c r="P4437" s="160"/>
    </row>
    <row r="4438" spans="2:16" ht="15" customHeight="1">
      <c r="B4438" s="249"/>
      <c r="C4438" s="250"/>
      <c r="D4438" s="251"/>
      <c r="E4438" s="246"/>
      <c r="F4438" s="160"/>
      <c r="G4438" s="229"/>
      <c r="H4438" s="230"/>
      <c r="I4438" s="230"/>
      <c r="J4438" s="230"/>
      <c r="K4438" s="252"/>
      <c r="L4438" s="161"/>
      <c r="M4438" s="253"/>
      <c r="N4438" s="160"/>
      <c r="O4438" s="160"/>
      <c r="P4438" s="160"/>
    </row>
    <row r="4439" spans="2:16" ht="15" customHeight="1">
      <c r="B4439" s="249"/>
      <c r="C4439" s="250"/>
      <c r="D4439" s="251"/>
      <c r="E4439" s="246"/>
      <c r="F4439" s="160"/>
      <c r="G4439" s="229"/>
      <c r="H4439" s="230"/>
      <c r="I4439" s="230"/>
      <c r="J4439" s="230"/>
      <c r="K4439" s="252"/>
      <c r="L4439" s="161"/>
      <c r="M4439" s="253"/>
      <c r="N4439" s="160"/>
      <c r="O4439" s="160"/>
      <c r="P4439" s="160"/>
    </row>
    <row r="4440" spans="2:16" ht="15" customHeight="1">
      <c r="B4440" s="249"/>
      <c r="C4440" s="250"/>
      <c r="D4440" s="251"/>
      <c r="E4440" s="246"/>
      <c r="F4440" s="160"/>
      <c r="G4440" s="229"/>
      <c r="H4440" s="230"/>
      <c r="I4440" s="230"/>
      <c r="J4440" s="230"/>
      <c r="K4440" s="252"/>
      <c r="L4440" s="161"/>
      <c r="M4440" s="253"/>
      <c r="N4440" s="160"/>
      <c r="O4440" s="160"/>
      <c r="P4440" s="160"/>
    </row>
    <row r="4441" spans="2:16" ht="15" customHeight="1">
      <c r="B4441" s="228">
        <v>1936</v>
      </c>
      <c r="C4441" s="229" t="s">
        <v>25547</v>
      </c>
      <c r="D4441" s="160" t="s">
        <v>25548</v>
      </c>
      <c r="E4441" s="246" t="s">
        <v>133</v>
      </c>
      <c r="F4441" s="160" t="str">
        <f>VLOOKUP(Table3[[#This Row],[FAMILIA]],FAM!$B$2:$C$61,2,FALSE)</f>
        <v>MAT.MANUTENCAO</v>
      </c>
      <c r="G4441" s="229" t="s">
        <v>182</v>
      </c>
      <c r="H4441" s="230">
        <v>2</v>
      </c>
      <c r="I4441" s="230">
        <v>6</v>
      </c>
      <c r="J4441" s="230" t="s">
        <v>19086</v>
      </c>
      <c r="K4441" s="233" t="s">
        <v>19064</v>
      </c>
      <c r="L4441" s="229" t="s">
        <v>20237</v>
      </c>
      <c r="M4441" s="230"/>
    </row>
    <row r="4442" spans="2:16" ht="15" customHeight="1">
      <c r="B4442" s="228">
        <v>2255</v>
      </c>
      <c r="C4442" s="229" t="s">
        <v>25549</v>
      </c>
      <c r="D4442" s="160" t="s">
        <v>25550</v>
      </c>
      <c r="E4442" s="246" t="s">
        <v>133</v>
      </c>
      <c r="F4442" s="160" t="str">
        <f>VLOOKUP(Table3[[#This Row],[FAMILIA]],FAM!$B$2:$C$61,2,FALSE)</f>
        <v>MAT.MANUTENCAO</v>
      </c>
      <c r="G4442" s="229" t="s">
        <v>182</v>
      </c>
      <c r="H4442" s="230">
        <v>4</v>
      </c>
      <c r="I4442" s="230">
        <v>30</v>
      </c>
      <c r="J4442" s="230" t="s">
        <v>19164</v>
      </c>
      <c r="K4442" s="233" t="s">
        <v>19064</v>
      </c>
      <c r="L4442" s="229" t="s">
        <v>20266</v>
      </c>
      <c r="M4442" s="230"/>
    </row>
    <row r="4443" spans="2:16" ht="15" customHeight="1">
      <c r="B4443" s="228">
        <v>6509</v>
      </c>
      <c r="C4443" s="229" t="s">
        <v>25551</v>
      </c>
      <c r="D4443" s="160" t="s">
        <v>25552</v>
      </c>
      <c r="E4443" s="246" t="s">
        <v>133</v>
      </c>
      <c r="F4443" s="160" t="str">
        <f>VLOOKUP(Table3[[#This Row],[FAMILIA]],FAM!$B$2:$C$61,2,FALSE)</f>
        <v>MAT.MANUTENCAO</v>
      </c>
      <c r="G4443" s="229" t="s">
        <v>182</v>
      </c>
      <c r="H4443" s="230">
        <v>2</v>
      </c>
      <c r="I4443" s="230">
        <v>8</v>
      </c>
      <c r="J4443" s="230" t="s">
        <v>19356</v>
      </c>
      <c r="K4443" s="47" t="s">
        <v>19064</v>
      </c>
      <c r="L4443" s="229" t="s">
        <v>19529</v>
      </c>
      <c r="M4443" s="230"/>
    </row>
    <row r="4444" spans="2:16" ht="15" customHeight="1">
      <c r="B4444" s="228">
        <v>4416</v>
      </c>
      <c r="C4444" s="229" t="s">
        <v>25553</v>
      </c>
      <c r="D4444" s="160" t="s">
        <v>25554</v>
      </c>
      <c r="E4444" s="246" t="s">
        <v>133</v>
      </c>
      <c r="F4444" s="160" t="str">
        <f>VLOOKUP(Table3[[#This Row],[FAMILIA]],FAM!$B$2:$C$61,2,FALSE)</f>
        <v>MAT.MANUTENCAO</v>
      </c>
      <c r="G4444" s="229" t="s">
        <v>182</v>
      </c>
      <c r="H4444" s="230">
        <v>2</v>
      </c>
      <c r="I4444" s="230">
        <v>4</v>
      </c>
      <c r="J4444" s="230" t="s">
        <v>19342</v>
      </c>
      <c r="K4444" s="47" t="s">
        <v>19064</v>
      </c>
      <c r="L4444" s="229" t="s">
        <v>25555</v>
      </c>
      <c r="M4444" s="230"/>
    </row>
    <row r="4445" spans="2:16" ht="15" customHeight="1">
      <c r="B4445" s="228">
        <v>6485</v>
      </c>
      <c r="C4445" s="229" t="s">
        <v>25556</v>
      </c>
      <c r="D4445" s="160" t="s">
        <v>25557</v>
      </c>
      <c r="E4445" s="246" t="s">
        <v>133</v>
      </c>
      <c r="F4445" s="160" t="str">
        <f>VLOOKUP(Table3[[#This Row],[FAMILIA]],FAM!$B$2:$C$61,2,FALSE)</f>
        <v>MAT.MANUTENCAO</v>
      </c>
      <c r="G4445" s="229" t="s">
        <v>182</v>
      </c>
      <c r="H4445" s="230">
        <v>1</v>
      </c>
      <c r="I4445" s="230">
        <v>4</v>
      </c>
      <c r="J4445" s="230" t="s">
        <v>19117</v>
      </c>
      <c r="K4445" s="47" t="s">
        <v>19064</v>
      </c>
      <c r="L4445" s="229"/>
      <c r="M4445" s="230"/>
    </row>
    <row r="4446" spans="2:16" ht="15" customHeight="1">
      <c r="B4446" s="228">
        <v>6486</v>
      </c>
      <c r="C4446" s="229" t="s">
        <v>25558</v>
      </c>
      <c r="D4446" s="160" t="s">
        <v>25559</v>
      </c>
      <c r="E4446" s="246" t="s">
        <v>133</v>
      </c>
      <c r="F4446" s="160" t="str">
        <f>VLOOKUP(Table3[[#This Row],[FAMILIA]],FAM!$B$2:$C$61,2,FALSE)</f>
        <v>MAT.MANUTENCAO</v>
      </c>
      <c r="G4446" s="229" t="s">
        <v>182</v>
      </c>
      <c r="H4446" s="230">
        <v>1</v>
      </c>
      <c r="I4446" s="230">
        <v>5</v>
      </c>
      <c r="J4446" s="230" t="s">
        <v>19113</v>
      </c>
      <c r="K4446" s="47" t="s">
        <v>19064</v>
      </c>
      <c r="L4446" s="229" t="s">
        <v>25560</v>
      </c>
      <c r="M4446" s="230"/>
    </row>
    <row r="4447" spans="2:16" ht="15" customHeight="1">
      <c r="B4447" s="228">
        <v>4927</v>
      </c>
      <c r="C4447" s="229" t="s">
        <v>25561</v>
      </c>
      <c r="D4447" s="160" t="s">
        <v>25562</v>
      </c>
      <c r="E4447" s="246" t="s">
        <v>133</v>
      </c>
      <c r="F4447" s="160" t="str">
        <f>VLOOKUP(Table3[[#This Row],[FAMILIA]],FAM!$B$2:$C$61,2,FALSE)</f>
        <v>MAT.MANUTENCAO</v>
      </c>
      <c r="G4447" s="229" t="s">
        <v>182</v>
      </c>
      <c r="H4447" s="230">
        <v>5</v>
      </c>
      <c r="I4447" s="230">
        <v>10</v>
      </c>
      <c r="J4447" s="230" t="s">
        <v>19171</v>
      </c>
      <c r="K4447" s="238" t="s">
        <v>19064</v>
      </c>
      <c r="L4447" s="229"/>
      <c r="M4447" s="230"/>
    </row>
    <row r="4448" spans="2:16" ht="15" customHeight="1">
      <c r="B4448" s="228">
        <v>2120</v>
      </c>
      <c r="C4448" s="229" t="s">
        <v>25563</v>
      </c>
      <c r="D4448" s="160" t="s">
        <v>25564</v>
      </c>
      <c r="E4448" s="246" t="s">
        <v>133</v>
      </c>
      <c r="F4448" s="160" t="str">
        <f>VLOOKUP(Table3[[#This Row],[FAMILIA]],FAM!$B$2:$C$61,2,FALSE)</f>
        <v>MAT.MANUTENCAO</v>
      </c>
      <c r="G4448" s="229" t="s">
        <v>182</v>
      </c>
      <c r="H4448" s="230">
        <v>2</v>
      </c>
      <c r="I4448" s="230">
        <v>10</v>
      </c>
      <c r="J4448" s="230" t="s">
        <v>19090</v>
      </c>
      <c r="K4448" s="47" t="s">
        <v>19064</v>
      </c>
      <c r="L4448" s="229"/>
      <c r="M4448" s="230"/>
    </row>
    <row r="4449" spans="2:13" ht="15" customHeight="1">
      <c r="B4449" s="228">
        <v>6313</v>
      </c>
      <c r="C4449" s="229" t="s">
        <v>25565</v>
      </c>
      <c r="D4449" s="160" t="s">
        <v>25566</v>
      </c>
      <c r="E4449" s="246" t="s">
        <v>133</v>
      </c>
      <c r="F4449" s="160" t="str">
        <f>VLOOKUP(Table3[[#This Row],[FAMILIA]],FAM!$B$2:$C$61,2,FALSE)</f>
        <v>MAT.MANUTENCAO</v>
      </c>
      <c r="G4449" s="229" t="s">
        <v>182</v>
      </c>
      <c r="H4449" s="230">
        <v>25</v>
      </c>
      <c r="I4449" s="230">
        <v>150</v>
      </c>
      <c r="J4449" s="230" t="s">
        <v>20170</v>
      </c>
      <c r="K4449" s="47" t="s">
        <v>19064</v>
      </c>
      <c r="L4449" s="229"/>
      <c r="M4449" s="230"/>
    </row>
    <row r="4450" spans="2:13" ht="15" customHeight="1">
      <c r="B4450" s="228">
        <v>2122</v>
      </c>
      <c r="C4450" s="229" t="s">
        <v>25567</v>
      </c>
      <c r="D4450" s="160" t="s">
        <v>25568</v>
      </c>
      <c r="E4450" s="246" t="s">
        <v>133</v>
      </c>
      <c r="F4450" s="160" t="str">
        <f>VLOOKUP(Table3[[#This Row],[FAMILIA]],FAM!$B$2:$C$61,2,FALSE)</f>
        <v>MAT.MANUTENCAO</v>
      </c>
      <c r="G4450" s="229" t="s">
        <v>182</v>
      </c>
      <c r="H4450" s="230">
        <v>20</v>
      </c>
      <c r="I4450" s="230">
        <v>1</v>
      </c>
      <c r="J4450" s="230"/>
      <c r="K4450" s="47" t="s">
        <v>19064</v>
      </c>
      <c r="L4450" s="229"/>
      <c r="M4450" s="230"/>
    </row>
    <row r="4451" spans="2:13" ht="15" customHeight="1">
      <c r="B4451" s="228">
        <v>6512</v>
      </c>
      <c r="C4451" s="229" t="s">
        <v>25569</v>
      </c>
      <c r="D4451" s="160" t="s">
        <v>25570</v>
      </c>
      <c r="E4451" s="246" t="s">
        <v>133</v>
      </c>
      <c r="F4451" s="160" t="str">
        <f>VLOOKUP(Table3[[#This Row],[FAMILIA]],FAM!$B$2:$C$61,2,FALSE)</f>
        <v>MAT.MANUTENCAO</v>
      </c>
      <c r="G4451" s="229" t="s">
        <v>182</v>
      </c>
      <c r="H4451" s="230">
        <v>1</v>
      </c>
      <c r="I4451" s="230">
        <v>10</v>
      </c>
      <c r="J4451" s="230" t="s">
        <v>19228</v>
      </c>
      <c r="K4451" s="238" t="s">
        <v>19064</v>
      </c>
      <c r="L4451" s="229"/>
      <c r="M4451" s="230"/>
    </row>
    <row r="4452" spans="2:13" ht="15" customHeight="1">
      <c r="B4452" s="228">
        <v>2478</v>
      </c>
      <c r="C4452" s="229" t="s">
        <v>25571</v>
      </c>
      <c r="D4452" s="160" t="s">
        <v>25572</v>
      </c>
      <c r="E4452" s="246" t="s">
        <v>133</v>
      </c>
      <c r="F4452" s="160" t="str">
        <f>VLOOKUP(Table3[[#This Row],[FAMILIA]],FAM!$B$2:$C$61,2,FALSE)</f>
        <v>MAT.MANUTENCAO</v>
      </c>
      <c r="G4452" s="229" t="s">
        <v>182</v>
      </c>
      <c r="H4452" s="230">
        <v>1</v>
      </c>
      <c r="I4452" s="230">
        <v>3</v>
      </c>
      <c r="J4452" s="230" t="s">
        <v>19144</v>
      </c>
      <c r="K4452" s="238" t="s">
        <v>19064</v>
      </c>
      <c r="L4452" s="229"/>
      <c r="M4452" s="230"/>
    </row>
    <row r="4453" spans="2:13" ht="15" customHeight="1">
      <c r="B4453" s="228">
        <v>5554</v>
      </c>
      <c r="C4453" s="229" t="s">
        <v>25573</v>
      </c>
      <c r="D4453" s="160" t="s">
        <v>25574</v>
      </c>
      <c r="E4453" s="246" t="s">
        <v>133</v>
      </c>
      <c r="F4453" s="160" t="str">
        <f>VLOOKUP(Table3[[#This Row],[FAMILIA]],FAM!$B$2:$C$61,2,FALSE)</f>
        <v>MAT.MANUTENCAO</v>
      </c>
      <c r="G4453" s="229" t="s">
        <v>182</v>
      </c>
      <c r="H4453" s="230">
        <v>1</v>
      </c>
      <c r="I4453" s="230">
        <v>2</v>
      </c>
      <c r="J4453" s="230" t="s">
        <v>25575</v>
      </c>
      <c r="K4453" s="238" t="s">
        <v>19064</v>
      </c>
      <c r="L4453" s="229" t="s">
        <v>19118</v>
      </c>
      <c r="M4453" s="230"/>
    </row>
    <row r="4454" spans="2:13" ht="15" customHeight="1">
      <c r="B4454" s="228">
        <v>5574</v>
      </c>
      <c r="C4454" s="229" t="s">
        <v>25576</v>
      </c>
      <c r="D4454" s="160" t="s">
        <v>25577</v>
      </c>
      <c r="E4454" s="246" t="s">
        <v>133</v>
      </c>
      <c r="F4454" s="160" t="str">
        <f>VLOOKUP(Table3[[#This Row],[FAMILIA]],FAM!$B$2:$C$61,2,FALSE)</f>
        <v>MAT.MANUTENCAO</v>
      </c>
      <c r="G4454" s="229" t="s">
        <v>182</v>
      </c>
      <c r="H4454" s="230">
        <v>1</v>
      </c>
      <c r="I4454" s="230">
        <v>2</v>
      </c>
      <c r="J4454" s="230" t="s">
        <v>25578</v>
      </c>
      <c r="K4454" s="238" t="s">
        <v>19064</v>
      </c>
      <c r="L4454" s="229" t="s">
        <v>19118</v>
      </c>
      <c r="M4454" s="230"/>
    </row>
    <row r="4455" spans="2:13" ht="15" customHeight="1">
      <c r="B4455" s="228">
        <v>5597</v>
      </c>
      <c r="C4455" s="229" t="s">
        <v>25579</v>
      </c>
      <c r="D4455" s="160" t="s">
        <v>25580</v>
      </c>
      <c r="E4455" s="246" t="s">
        <v>133</v>
      </c>
      <c r="F4455" s="160" t="str">
        <f>VLOOKUP(Table3[[#This Row],[FAMILIA]],FAM!$B$2:$C$61,2,FALSE)</f>
        <v>MAT.MANUTENCAO</v>
      </c>
      <c r="G4455" s="229" t="s">
        <v>182</v>
      </c>
      <c r="H4455" s="230">
        <v>1</v>
      </c>
      <c r="I4455" s="230">
        <v>2</v>
      </c>
      <c r="J4455" s="230" t="s">
        <v>25581</v>
      </c>
      <c r="K4455" s="238" t="s">
        <v>19064</v>
      </c>
      <c r="L4455" s="229" t="s">
        <v>19118</v>
      </c>
      <c r="M4455" s="230"/>
    </row>
    <row r="4456" spans="2:13" ht="15" customHeight="1">
      <c r="B4456" s="228">
        <v>5742</v>
      </c>
      <c r="C4456" s="229" t="s">
        <v>25582</v>
      </c>
      <c r="D4456" s="160" t="s">
        <v>25583</v>
      </c>
      <c r="E4456" s="246" t="s">
        <v>133</v>
      </c>
      <c r="F4456" s="160" t="str">
        <f>VLOOKUP(Table3[[#This Row],[FAMILIA]],FAM!$B$2:$C$61,2,FALSE)</f>
        <v>MAT.MANUTENCAO</v>
      </c>
      <c r="G4456" s="229" t="s">
        <v>182</v>
      </c>
      <c r="H4456" s="230">
        <v>1</v>
      </c>
      <c r="I4456" s="230">
        <v>2</v>
      </c>
      <c r="J4456" s="230" t="s">
        <v>25575</v>
      </c>
      <c r="K4456" s="238" t="s">
        <v>19064</v>
      </c>
      <c r="L4456" s="229" t="s">
        <v>19118</v>
      </c>
      <c r="M4456" s="230"/>
    </row>
    <row r="4457" spans="2:13" ht="15" customHeight="1">
      <c r="B4457" s="228">
        <v>6394</v>
      </c>
      <c r="C4457" s="229" t="s">
        <v>25584</v>
      </c>
      <c r="D4457" s="160" t="s">
        <v>25585</v>
      </c>
      <c r="E4457" s="246" t="s">
        <v>133</v>
      </c>
      <c r="F4457" s="160" t="str">
        <f>VLOOKUP(Table3[[#This Row],[FAMILIA]],FAM!$B$2:$C$61,2,FALSE)</f>
        <v>MAT.MANUTENCAO</v>
      </c>
      <c r="G4457" s="229" t="s">
        <v>182</v>
      </c>
      <c r="H4457" s="230">
        <v>1</v>
      </c>
      <c r="I4457" s="230">
        <v>2</v>
      </c>
      <c r="J4457" s="230" t="s">
        <v>22884</v>
      </c>
      <c r="K4457" s="238" t="s">
        <v>19064</v>
      </c>
      <c r="L4457" s="229" t="s">
        <v>19118</v>
      </c>
      <c r="M4457" s="230"/>
    </row>
    <row r="4458" spans="2:13" ht="15" customHeight="1">
      <c r="B4458" s="228">
        <v>5568</v>
      </c>
      <c r="C4458" s="229" t="s">
        <v>25586</v>
      </c>
      <c r="D4458" s="160" t="s">
        <v>25587</v>
      </c>
      <c r="E4458" s="246" t="s">
        <v>133</v>
      </c>
      <c r="F4458" s="160" t="str">
        <f>VLOOKUP(Table3[[#This Row],[FAMILIA]],FAM!$B$2:$C$61,2,FALSE)</f>
        <v>MAT.MANUTENCAO</v>
      </c>
      <c r="G4458" s="229" t="s">
        <v>182</v>
      </c>
      <c r="H4458" s="230">
        <v>1</v>
      </c>
      <c r="I4458" s="230">
        <v>2</v>
      </c>
      <c r="J4458" s="230" t="s">
        <v>25588</v>
      </c>
      <c r="K4458" s="238" t="s">
        <v>19064</v>
      </c>
      <c r="L4458" s="229" t="s">
        <v>19118</v>
      </c>
      <c r="M4458" s="230"/>
    </row>
    <row r="4459" spans="2:13" ht="15" customHeight="1">
      <c r="B4459" s="228">
        <v>5571</v>
      </c>
      <c r="C4459" s="229" t="s">
        <v>25589</v>
      </c>
      <c r="D4459" s="160" t="s">
        <v>25590</v>
      </c>
      <c r="E4459" s="246" t="s">
        <v>133</v>
      </c>
      <c r="F4459" s="160" t="str">
        <f>VLOOKUP(Table3[[#This Row],[FAMILIA]],FAM!$B$2:$C$61,2,FALSE)</f>
        <v>MAT.MANUTENCAO</v>
      </c>
      <c r="G4459" s="229" t="s">
        <v>182</v>
      </c>
      <c r="H4459" s="230">
        <v>1</v>
      </c>
      <c r="I4459" s="230">
        <v>2</v>
      </c>
      <c r="J4459" s="230" t="s">
        <v>25588</v>
      </c>
      <c r="K4459" s="238" t="s">
        <v>19064</v>
      </c>
      <c r="L4459" s="229" t="s">
        <v>19118</v>
      </c>
      <c r="M4459" s="230"/>
    </row>
    <row r="4460" spans="2:13" ht="15" customHeight="1">
      <c r="B4460" s="228">
        <v>5555</v>
      </c>
      <c r="C4460" s="229" t="s">
        <v>25591</v>
      </c>
      <c r="D4460" s="160" t="s">
        <v>25592</v>
      </c>
      <c r="E4460" s="246" t="s">
        <v>133</v>
      </c>
      <c r="F4460" s="160" t="str">
        <f>VLOOKUP(Table3[[#This Row],[FAMILIA]],FAM!$B$2:$C$61,2,FALSE)</f>
        <v>MAT.MANUTENCAO</v>
      </c>
      <c r="G4460" s="229" t="s">
        <v>182</v>
      </c>
      <c r="H4460" s="230">
        <v>1</v>
      </c>
      <c r="I4460" s="230">
        <v>2</v>
      </c>
      <c r="J4460" s="230" t="s">
        <v>25575</v>
      </c>
      <c r="K4460" s="238" t="s">
        <v>19064</v>
      </c>
      <c r="L4460" s="229" t="s">
        <v>19118</v>
      </c>
      <c r="M4460" s="230"/>
    </row>
    <row r="4461" spans="2:13" ht="15" customHeight="1">
      <c r="B4461" s="228">
        <v>2476</v>
      </c>
      <c r="C4461" s="229" t="s">
        <v>25593</v>
      </c>
      <c r="D4461" s="160" t="s">
        <v>25594</v>
      </c>
      <c r="E4461" s="246" t="s">
        <v>133</v>
      </c>
      <c r="F4461" s="160" t="str">
        <f>VLOOKUP(Table3[[#This Row],[FAMILIA]],FAM!$B$2:$C$61,2,FALSE)</f>
        <v>MAT.MANUTENCAO</v>
      </c>
      <c r="G4461" s="229" t="s">
        <v>182</v>
      </c>
      <c r="H4461" s="230">
        <v>5</v>
      </c>
      <c r="I4461" s="230">
        <v>10</v>
      </c>
      <c r="J4461" s="230" t="s">
        <v>19166</v>
      </c>
      <c r="K4461" s="238" t="s">
        <v>19064</v>
      </c>
      <c r="L4461" s="229"/>
      <c r="M4461" s="230"/>
    </row>
    <row r="4462" spans="2:13" ht="15" customHeight="1">
      <c r="B4462" s="228">
        <v>3142</v>
      </c>
      <c r="C4462" s="229" t="s">
        <v>25595</v>
      </c>
      <c r="D4462" s="160" t="s">
        <v>25596</v>
      </c>
      <c r="E4462" s="246" t="s">
        <v>133</v>
      </c>
      <c r="F4462" s="160" t="str">
        <f>VLOOKUP(Table3[[#This Row],[FAMILIA]],FAM!$B$2:$C$61,2,FALSE)</f>
        <v>MAT.MANUTENCAO</v>
      </c>
      <c r="G4462" s="229" t="s">
        <v>182</v>
      </c>
      <c r="H4462" s="230">
        <v>2</v>
      </c>
      <c r="I4462" s="230">
        <v>4</v>
      </c>
      <c r="J4462" s="230" t="s">
        <v>19558</v>
      </c>
      <c r="K4462" s="238" t="s">
        <v>19064</v>
      </c>
      <c r="L4462" s="229" t="s">
        <v>19206</v>
      </c>
      <c r="M4462" s="230"/>
    </row>
    <row r="4463" spans="2:13" ht="15" customHeight="1">
      <c r="B4463" s="228">
        <v>3827</v>
      </c>
      <c r="C4463" s="229" t="s">
        <v>25597</v>
      </c>
      <c r="D4463" s="160" t="s">
        <v>25598</v>
      </c>
      <c r="E4463" s="246" t="s">
        <v>133</v>
      </c>
      <c r="F4463" s="160" t="str">
        <f>VLOOKUP(Table3[[#This Row],[FAMILIA]],FAM!$B$2:$C$61,2,FALSE)</f>
        <v>MAT.MANUTENCAO</v>
      </c>
      <c r="G4463" s="229" t="s">
        <v>182</v>
      </c>
      <c r="H4463" s="230">
        <v>1</v>
      </c>
      <c r="I4463" s="230">
        <v>3</v>
      </c>
      <c r="J4463" s="230" t="s">
        <v>25599</v>
      </c>
      <c r="K4463" s="238" t="s">
        <v>19064</v>
      </c>
      <c r="L4463" s="229" t="s">
        <v>19206</v>
      </c>
      <c r="M4463" s="230"/>
    </row>
    <row r="4464" spans="2:13" ht="15" customHeight="1">
      <c r="B4464" s="228">
        <v>4385</v>
      </c>
      <c r="C4464" s="229" t="s">
        <v>25600</v>
      </c>
      <c r="D4464" s="160" t="s">
        <v>3201</v>
      </c>
      <c r="E4464" s="246" t="s">
        <v>133</v>
      </c>
      <c r="F4464" s="160" t="str">
        <f>VLOOKUP(Table3[[#This Row],[FAMILIA]],FAM!$B$2:$C$61,2,FALSE)</f>
        <v>MAT.MANUTENCAO</v>
      </c>
      <c r="G4464" s="229" t="s">
        <v>182</v>
      </c>
      <c r="H4464" s="230">
        <v>6</v>
      </c>
      <c r="I4464" s="230">
        <v>12</v>
      </c>
      <c r="J4464" s="230" t="s">
        <v>19166</v>
      </c>
      <c r="K4464" s="26" t="s">
        <v>19064</v>
      </c>
      <c r="L4464" s="229" t="s">
        <v>25601</v>
      </c>
      <c r="M4464" s="230"/>
    </row>
    <row r="4465" spans="2:16" ht="15" customHeight="1">
      <c r="B4465" s="228">
        <v>5635</v>
      </c>
      <c r="C4465" s="229" t="s">
        <v>25602</v>
      </c>
      <c r="D4465" s="160" t="s">
        <v>25603</v>
      </c>
      <c r="E4465" s="246" t="s">
        <v>133</v>
      </c>
      <c r="F4465" s="160" t="str">
        <f>VLOOKUP(Table3[[#This Row],[FAMILIA]],FAM!$B$2:$C$61,2,FALSE)</f>
        <v>MAT.MANUTENCAO</v>
      </c>
      <c r="G4465" s="229" t="s">
        <v>182</v>
      </c>
      <c r="H4465" s="230">
        <v>2</v>
      </c>
      <c r="I4465" s="230">
        <v>4</v>
      </c>
      <c r="J4465" s="246" t="s">
        <v>19121</v>
      </c>
      <c r="K4465" s="238" t="s">
        <v>19064</v>
      </c>
      <c r="L4465" s="229" t="s">
        <v>25604</v>
      </c>
      <c r="M4465" s="230"/>
    </row>
    <row r="4466" spans="2:16" ht="15" customHeight="1">
      <c r="B4466" s="228">
        <v>2315</v>
      </c>
      <c r="C4466" s="229" t="s">
        <v>25605</v>
      </c>
      <c r="D4466" s="160" t="s">
        <v>25606</v>
      </c>
      <c r="E4466" s="246" t="s">
        <v>133</v>
      </c>
      <c r="F4466" s="160" t="str">
        <f>VLOOKUP(Table3[[#This Row],[FAMILIA]],FAM!$B$2:$C$61,2,FALSE)</f>
        <v>MAT.MANUTENCAO</v>
      </c>
      <c r="G4466" s="229" t="s">
        <v>182</v>
      </c>
      <c r="H4466" s="230">
        <v>1</v>
      </c>
      <c r="I4466" s="230">
        <v>2</v>
      </c>
      <c r="J4466" s="230" t="s">
        <v>19122</v>
      </c>
      <c r="K4466" s="238" t="s">
        <v>19064</v>
      </c>
      <c r="L4466" s="229"/>
      <c r="M4466" s="230"/>
    </row>
    <row r="4467" spans="2:16" ht="15" customHeight="1">
      <c r="B4467" s="228">
        <v>5844</v>
      </c>
      <c r="C4467" s="229" t="s">
        <v>25607</v>
      </c>
      <c r="D4467" s="160" t="s">
        <v>25608</v>
      </c>
      <c r="E4467" s="246" t="s">
        <v>133</v>
      </c>
      <c r="F4467" s="160" t="str">
        <f>VLOOKUP(Table3[[#This Row],[FAMILIA]],FAM!$B$2:$C$61,2,FALSE)</f>
        <v>MAT.MANUTENCAO</v>
      </c>
      <c r="G4467" s="229" t="s">
        <v>182</v>
      </c>
      <c r="H4467" s="230">
        <v>1</v>
      </c>
      <c r="I4467" s="230">
        <v>2</v>
      </c>
      <c r="J4467" s="230" t="s">
        <v>19172</v>
      </c>
      <c r="K4467" s="233" t="s">
        <v>19064</v>
      </c>
      <c r="L4467" s="229"/>
      <c r="M4467" s="230"/>
    </row>
    <row r="4468" spans="2:16" ht="15" customHeight="1">
      <c r="B4468" s="228">
        <v>2493</v>
      </c>
      <c r="C4468" s="229" t="s">
        <v>25609</v>
      </c>
      <c r="D4468" s="160" t="s">
        <v>25610</v>
      </c>
      <c r="E4468" s="246" t="s">
        <v>133</v>
      </c>
      <c r="F4468" s="160" t="s">
        <v>134</v>
      </c>
      <c r="G4468" s="229" t="s">
        <v>182</v>
      </c>
      <c r="H4468" s="230">
        <v>6</v>
      </c>
      <c r="I4468" s="230">
        <v>12</v>
      </c>
      <c r="J4468" s="230" t="s">
        <v>21237</v>
      </c>
      <c r="K4468" s="238" t="s">
        <v>19064</v>
      </c>
      <c r="L4468" s="229" t="s">
        <v>25601</v>
      </c>
      <c r="M4468" s="230"/>
    </row>
    <row r="4469" spans="2:16" ht="15" customHeight="1">
      <c r="B4469" s="228">
        <v>4815</v>
      </c>
      <c r="C4469" s="229" t="s">
        <v>25611</v>
      </c>
      <c r="D4469" s="160" t="s">
        <v>25612</v>
      </c>
      <c r="E4469" s="246" t="s">
        <v>133</v>
      </c>
      <c r="F4469" s="160" t="s">
        <v>134</v>
      </c>
      <c r="G4469" s="229" t="s">
        <v>182</v>
      </c>
      <c r="H4469" s="230">
        <v>6</v>
      </c>
      <c r="I4469" s="230">
        <v>40</v>
      </c>
      <c r="J4469" s="230" t="s">
        <v>19166</v>
      </c>
      <c r="K4469" s="238" t="s">
        <v>19064</v>
      </c>
      <c r="L4469" s="229" t="s">
        <v>25601</v>
      </c>
      <c r="M4469" s="230"/>
    </row>
    <row r="4470" spans="2:16" ht="15" customHeight="1">
      <c r="B4470" s="228">
        <v>1967</v>
      </c>
      <c r="C4470" s="242" t="s">
        <v>25613</v>
      </c>
      <c r="D4470" s="243" t="s">
        <v>25614</v>
      </c>
      <c r="E4470" s="260" t="s">
        <v>133</v>
      </c>
      <c r="F4470" s="243" t="s">
        <v>134</v>
      </c>
      <c r="G4470" s="242" t="s">
        <v>182</v>
      </c>
      <c r="H4470" s="244">
        <v>2</v>
      </c>
      <c r="I4470" s="244">
        <v>5</v>
      </c>
      <c r="J4470" s="244" t="s">
        <v>19164</v>
      </c>
      <c r="K4470" s="267" t="s">
        <v>19064</v>
      </c>
      <c r="L4470" s="242" t="s">
        <v>21438</v>
      </c>
      <c r="M4470" s="230" t="s">
        <v>19570</v>
      </c>
    </row>
    <row r="4471" spans="2:16" ht="15" customHeight="1">
      <c r="B4471" s="249"/>
      <c r="C4471" s="271" t="s">
        <v>25615</v>
      </c>
      <c r="D4471" s="279" t="s">
        <v>25616</v>
      </c>
      <c r="E4471" s="246" t="s">
        <v>133</v>
      </c>
      <c r="F4471" s="160" t="s">
        <v>134</v>
      </c>
      <c r="G4471" s="229" t="s">
        <v>182</v>
      </c>
      <c r="H4471" s="253">
        <v>20</v>
      </c>
      <c r="I4471" s="253">
        <v>40</v>
      </c>
      <c r="J4471" s="253" t="s">
        <v>19163</v>
      </c>
      <c r="K4471" s="282" t="s">
        <v>19064</v>
      </c>
      <c r="L4471" s="161"/>
      <c r="M4471" s="253"/>
      <c r="N4471" s="160"/>
      <c r="O4471" s="160"/>
      <c r="P4471" s="160"/>
    </row>
    <row r="4472" spans="2:16" ht="15" customHeight="1">
      <c r="B4472" s="249"/>
      <c r="C4472" s="271" t="s">
        <v>25617</v>
      </c>
      <c r="D4472" s="279" t="s">
        <v>25618</v>
      </c>
      <c r="E4472" s="246" t="s">
        <v>133</v>
      </c>
      <c r="F4472" s="160" t="s">
        <v>134</v>
      </c>
      <c r="G4472" s="229" t="s">
        <v>182</v>
      </c>
      <c r="H4472" s="253">
        <v>2</v>
      </c>
      <c r="I4472" s="253">
        <v>4</v>
      </c>
      <c r="J4472" s="253" t="s">
        <v>19356</v>
      </c>
      <c r="K4472" s="282" t="s">
        <v>19064</v>
      </c>
      <c r="L4472" s="161"/>
      <c r="M4472" s="253"/>
      <c r="N4472" s="140"/>
      <c r="O4472" s="140"/>
      <c r="P4472" s="140"/>
    </row>
    <row r="4473" spans="2:16" ht="15" customHeight="1">
      <c r="B4473" s="228">
        <v>4853</v>
      </c>
      <c r="C4473" s="229" t="s">
        <v>25619</v>
      </c>
      <c r="D4473" s="160" t="s">
        <v>25620</v>
      </c>
      <c r="E4473" s="246" t="s">
        <v>133</v>
      </c>
      <c r="F4473" s="160" t="s">
        <v>134</v>
      </c>
      <c r="G4473" s="229" t="s">
        <v>182</v>
      </c>
      <c r="H4473" s="230">
        <v>1</v>
      </c>
      <c r="I4473" s="230">
        <v>2</v>
      </c>
      <c r="J4473" s="230" t="s">
        <v>19645</v>
      </c>
      <c r="K4473" s="233" t="s">
        <v>19064</v>
      </c>
      <c r="L4473" s="229" t="s">
        <v>19291</v>
      </c>
      <c r="M4473" s="230"/>
    </row>
    <row r="4474" spans="2:16" ht="15" customHeight="1">
      <c r="B4474" s="228">
        <v>5572</v>
      </c>
      <c r="C4474" s="229" t="s">
        <v>25621</v>
      </c>
      <c r="D4474" s="160" t="s">
        <v>25622</v>
      </c>
      <c r="E4474" s="246" t="s">
        <v>133</v>
      </c>
      <c r="F4474" s="160" t="s">
        <v>134</v>
      </c>
      <c r="G4474" s="229" t="s">
        <v>182</v>
      </c>
      <c r="H4474" s="230">
        <v>1</v>
      </c>
      <c r="I4474" s="230">
        <v>2</v>
      </c>
      <c r="J4474" s="230" t="s">
        <v>25588</v>
      </c>
      <c r="K4474" s="238" t="s">
        <v>19064</v>
      </c>
      <c r="L4474" s="229"/>
      <c r="M4474" s="230"/>
    </row>
    <row r="4475" spans="2:16" ht="15" customHeight="1">
      <c r="B4475" s="228">
        <v>3113</v>
      </c>
      <c r="C4475" s="229" t="s">
        <v>25623</v>
      </c>
      <c r="D4475" s="160" t="s">
        <v>25624</v>
      </c>
      <c r="E4475" s="246" t="s">
        <v>133</v>
      </c>
      <c r="F4475" s="160" t="s">
        <v>134</v>
      </c>
      <c r="G4475" s="229" t="s">
        <v>182</v>
      </c>
      <c r="H4475" s="230">
        <v>1</v>
      </c>
      <c r="I4475" s="230">
        <v>2</v>
      </c>
      <c r="J4475" s="230" t="s">
        <v>25625</v>
      </c>
      <c r="K4475" s="238" t="s">
        <v>19064</v>
      </c>
      <c r="L4475" s="229" t="s">
        <v>19922</v>
      </c>
      <c r="M4475" s="230" t="s">
        <v>25626</v>
      </c>
    </row>
    <row r="4476" spans="2:16" ht="15" customHeight="1">
      <c r="B4476" s="228">
        <v>2899</v>
      </c>
      <c r="C4476" s="229" t="s">
        <v>25627</v>
      </c>
      <c r="D4476" s="160" t="s">
        <v>25628</v>
      </c>
      <c r="E4476" s="246" t="s">
        <v>133</v>
      </c>
      <c r="F4476" s="160" t="s">
        <v>134</v>
      </c>
      <c r="G4476" s="229" t="s">
        <v>182</v>
      </c>
      <c r="H4476" s="230">
        <v>2</v>
      </c>
      <c r="I4476" s="230">
        <v>4</v>
      </c>
      <c r="J4476" s="230" t="s">
        <v>19121</v>
      </c>
      <c r="K4476" s="238" t="s">
        <v>19064</v>
      </c>
      <c r="L4476" s="229" t="s">
        <v>20190</v>
      </c>
      <c r="M4476" s="230"/>
    </row>
    <row r="4477" spans="2:16" ht="15" customHeight="1">
      <c r="B4477" s="228"/>
      <c r="C4477" s="229" t="s">
        <v>25629</v>
      </c>
      <c r="D4477" s="160" t="s">
        <v>25630</v>
      </c>
      <c r="E4477" s="246" t="s">
        <v>133</v>
      </c>
      <c r="F4477" s="160" t="str">
        <f>VLOOKUP(Table3[[#This Row],[FAMILIA]],FAM!$B$2:$C$61,2,FALSE)</f>
        <v>MAT.MANUTENCAO</v>
      </c>
      <c r="G4477" s="229" t="s">
        <v>182</v>
      </c>
      <c r="H4477" s="230">
        <v>1</v>
      </c>
      <c r="I4477" s="230">
        <v>4</v>
      </c>
      <c r="J4477" s="230" t="s">
        <v>25631</v>
      </c>
      <c r="K4477" s="233" t="s">
        <v>19064</v>
      </c>
      <c r="L4477" s="229"/>
      <c r="M4477" s="230"/>
    </row>
    <row r="4478" spans="2:16" ht="15" customHeight="1">
      <c r="B4478" s="228">
        <v>3919</v>
      </c>
      <c r="C4478" s="229" t="s">
        <v>25632</v>
      </c>
      <c r="D4478" s="160" t="s">
        <v>25633</v>
      </c>
      <c r="E4478" s="246" t="s">
        <v>133</v>
      </c>
      <c r="F4478" s="160" t="s">
        <v>134</v>
      </c>
      <c r="G4478" s="229" t="s">
        <v>182</v>
      </c>
      <c r="H4478" s="230">
        <v>4</v>
      </c>
      <c r="I4478" s="230">
        <v>8</v>
      </c>
      <c r="J4478" s="230" t="s">
        <v>25634</v>
      </c>
      <c r="K4478" s="233" t="s">
        <v>19064</v>
      </c>
      <c r="L4478" s="229" t="s">
        <v>21318</v>
      </c>
      <c r="M4478" s="230"/>
    </row>
    <row r="4479" spans="2:16" ht="15" customHeight="1">
      <c r="B4479" s="228">
        <v>2908</v>
      </c>
      <c r="C4479" s="229" t="s">
        <v>25635</v>
      </c>
      <c r="D4479" s="160" t="s">
        <v>25636</v>
      </c>
      <c r="E4479" s="246" t="s">
        <v>133</v>
      </c>
      <c r="F4479" s="160" t="s">
        <v>134</v>
      </c>
      <c r="G4479" s="229" t="s">
        <v>182</v>
      </c>
      <c r="H4479" s="230">
        <v>1</v>
      </c>
      <c r="I4479" s="230">
        <v>2</v>
      </c>
      <c r="J4479" s="246" t="s">
        <v>19113</v>
      </c>
      <c r="K4479" s="233" t="s">
        <v>19064</v>
      </c>
      <c r="L4479" s="229" t="s">
        <v>20903</v>
      </c>
      <c r="M4479" s="230"/>
    </row>
    <row r="4480" spans="2:16" ht="15" customHeight="1">
      <c r="B4480" s="228">
        <v>2586</v>
      </c>
      <c r="C4480" s="229" t="s">
        <v>25637</v>
      </c>
      <c r="D4480" s="160" t="s">
        <v>25638</v>
      </c>
      <c r="E4480" s="246" t="s">
        <v>133</v>
      </c>
      <c r="F4480" s="160" t="s">
        <v>134</v>
      </c>
      <c r="G4480" s="229" t="s">
        <v>182</v>
      </c>
      <c r="H4480" s="230">
        <v>1</v>
      </c>
      <c r="I4480" s="230">
        <v>2</v>
      </c>
      <c r="J4480" s="230" t="s">
        <v>19113</v>
      </c>
      <c r="K4480" s="233" t="s">
        <v>19064</v>
      </c>
      <c r="L4480" s="229"/>
      <c r="M4480" s="230"/>
    </row>
    <row r="4481" spans="2:13" ht="15" customHeight="1">
      <c r="B4481" s="228">
        <v>2642</v>
      </c>
      <c r="C4481" s="229" t="s">
        <v>25639</v>
      </c>
      <c r="D4481" s="160" t="s">
        <v>22762</v>
      </c>
      <c r="E4481" s="246" t="s">
        <v>133</v>
      </c>
      <c r="F4481" s="160" t="s">
        <v>134</v>
      </c>
      <c r="G4481" s="229" t="s">
        <v>182</v>
      </c>
      <c r="H4481" s="230">
        <v>1</v>
      </c>
      <c r="I4481" s="230">
        <v>2</v>
      </c>
      <c r="J4481" s="230" t="s">
        <v>19114</v>
      </c>
      <c r="K4481" s="233" t="s">
        <v>19064</v>
      </c>
      <c r="L4481" s="229"/>
      <c r="M4481" s="230"/>
    </row>
    <row r="4482" spans="2:13" ht="15" customHeight="1">
      <c r="B4482" s="228">
        <v>6796</v>
      </c>
      <c r="C4482" s="229" t="s">
        <v>25640</v>
      </c>
      <c r="D4482" s="160" t="s">
        <v>25641</v>
      </c>
      <c r="E4482" s="246" t="s">
        <v>133</v>
      </c>
      <c r="F4482" s="160" t="s">
        <v>134</v>
      </c>
      <c r="G4482" s="229" t="s">
        <v>182</v>
      </c>
      <c r="H4482" s="230">
        <v>1</v>
      </c>
      <c r="I4482" s="230">
        <v>2</v>
      </c>
      <c r="J4482" s="230" t="s">
        <v>19139</v>
      </c>
      <c r="K4482" s="233" t="s">
        <v>19064</v>
      </c>
      <c r="L4482" s="229"/>
      <c r="M4482" s="230"/>
    </row>
    <row r="4483" spans="2:13" ht="15" customHeight="1">
      <c r="B4483" s="228">
        <v>4969</v>
      </c>
      <c r="C4483" s="229" t="s">
        <v>25642</v>
      </c>
      <c r="D4483" s="160" t="s">
        <v>25643</v>
      </c>
      <c r="E4483" s="246" t="s">
        <v>133</v>
      </c>
      <c r="F4483" s="160" t="s">
        <v>134</v>
      </c>
      <c r="G4483" s="229" t="s">
        <v>182</v>
      </c>
      <c r="H4483" s="230">
        <v>2</v>
      </c>
      <c r="I4483" s="230">
        <v>6</v>
      </c>
      <c r="J4483" s="230" t="s">
        <v>19665</v>
      </c>
      <c r="K4483" s="238" t="s">
        <v>19064</v>
      </c>
      <c r="L4483" s="229" t="s">
        <v>19265</v>
      </c>
      <c r="M4483" s="230" t="s">
        <v>25644</v>
      </c>
    </row>
    <row r="4484" spans="2:13" ht="15" customHeight="1">
      <c r="B4484" s="228">
        <v>3290</v>
      </c>
      <c r="C4484" s="229" t="s">
        <v>25645</v>
      </c>
      <c r="D4484" s="160" t="s">
        <v>25646</v>
      </c>
      <c r="E4484" s="246" t="s">
        <v>133</v>
      </c>
      <c r="F4484" s="160" t="s">
        <v>134</v>
      </c>
      <c r="G4484" s="229" t="s">
        <v>182</v>
      </c>
      <c r="H4484" s="230">
        <v>1</v>
      </c>
      <c r="I4484" s="230">
        <v>10</v>
      </c>
      <c r="J4484" s="230" t="s">
        <v>19665</v>
      </c>
      <c r="K4484" s="238" t="s">
        <v>19064</v>
      </c>
      <c r="L4484" s="229" t="s">
        <v>19265</v>
      </c>
      <c r="M4484" s="230" t="s">
        <v>25644</v>
      </c>
    </row>
    <row r="4485" spans="2:13" ht="15" customHeight="1">
      <c r="B4485" s="228"/>
      <c r="C4485" s="229" t="s">
        <v>25647</v>
      </c>
      <c r="D4485" s="160" t="s">
        <v>25648</v>
      </c>
      <c r="E4485" s="246" t="s">
        <v>133</v>
      </c>
      <c r="F4485" s="160" t="s">
        <v>134</v>
      </c>
      <c r="G4485" s="229" t="s">
        <v>182</v>
      </c>
      <c r="H4485" s="230">
        <v>1</v>
      </c>
      <c r="I4485" s="230">
        <v>2</v>
      </c>
      <c r="J4485" s="230"/>
      <c r="K4485" s="238" t="s">
        <v>19064</v>
      </c>
      <c r="L4485" s="229"/>
      <c r="M4485" s="230"/>
    </row>
    <row r="4486" spans="2:13" ht="15" customHeight="1">
      <c r="B4486" s="228">
        <v>5434</v>
      </c>
      <c r="C4486" s="229" t="s">
        <v>25649</v>
      </c>
      <c r="D4486" s="160" t="s">
        <v>25650</v>
      </c>
      <c r="E4486" s="246" t="s">
        <v>133</v>
      </c>
      <c r="F4486" s="160" t="s">
        <v>134</v>
      </c>
      <c r="G4486" s="229" t="s">
        <v>182</v>
      </c>
      <c r="H4486" s="230">
        <v>1</v>
      </c>
      <c r="I4486" s="230">
        <v>2</v>
      </c>
      <c r="J4486" s="230" t="s">
        <v>19634</v>
      </c>
      <c r="K4486" s="238" t="s">
        <v>19064</v>
      </c>
      <c r="L4486" s="229" t="s">
        <v>19224</v>
      </c>
      <c r="M4486" s="230" t="s">
        <v>19937</v>
      </c>
    </row>
    <row r="4487" spans="2:13" ht="15" customHeight="1">
      <c r="B4487" s="228">
        <v>5711</v>
      </c>
      <c r="C4487" s="229" t="s">
        <v>25651</v>
      </c>
      <c r="D4487" s="160" t="s">
        <v>25652</v>
      </c>
      <c r="E4487" s="246" t="s">
        <v>133</v>
      </c>
      <c r="F4487" s="160" t="s">
        <v>134</v>
      </c>
      <c r="G4487" s="229" t="s">
        <v>182</v>
      </c>
      <c r="H4487" s="230">
        <v>1</v>
      </c>
      <c r="I4487" s="230">
        <v>2</v>
      </c>
      <c r="J4487" s="230" t="s">
        <v>19634</v>
      </c>
      <c r="K4487" s="238" t="s">
        <v>19064</v>
      </c>
      <c r="L4487" s="229" t="s">
        <v>19224</v>
      </c>
      <c r="M4487" s="230" t="s">
        <v>19937</v>
      </c>
    </row>
    <row r="4488" spans="2:13" ht="15" customHeight="1">
      <c r="B4488" s="228">
        <v>2872</v>
      </c>
      <c r="C4488" s="229" t="s">
        <v>25653</v>
      </c>
      <c r="D4488" s="160" t="s">
        <v>25654</v>
      </c>
      <c r="E4488" s="246" t="s">
        <v>133</v>
      </c>
      <c r="F4488" s="160" t="s">
        <v>134</v>
      </c>
      <c r="G4488" s="229" t="s">
        <v>182</v>
      </c>
      <c r="H4488" s="230">
        <v>1</v>
      </c>
      <c r="I4488" s="230">
        <v>2</v>
      </c>
      <c r="J4488" s="230"/>
      <c r="K4488" s="238" t="s">
        <v>19064</v>
      </c>
      <c r="L4488" s="229" t="s">
        <v>19224</v>
      </c>
      <c r="M4488" s="230" t="s">
        <v>25655</v>
      </c>
    </row>
    <row r="4489" spans="2:13" ht="15" customHeight="1">
      <c r="B4489" s="228">
        <v>4968</v>
      </c>
      <c r="C4489" s="229" t="s">
        <v>25656</v>
      </c>
      <c r="D4489" s="160" t="s">
        <v>25657</v>
      </c>
      <c r="E4489" s="246" t="s">
        <v>133</v>
      </c>
      <c r="F4489" s="160" t="s">
        <v>134</v>
      </c>
      <c r="G4489" s="229" t="s">
        <v>182</v>
      </c>
      <c r="H4489" s="230">
        <v>2</v>
      </c>
      <c r="I4489" s="230">
        <v>6</v>
      </c>
      <c r="J4489" s="230" t="s">
        <v>19665</v>
      </c>
      <c r="K4489" s="238" t="s">
        <v>19064</v>
      </c>
      <c r="L4489" s="229" t="s">
        <v>19224</v>
      </c>
      <c r="M4489" s="230" t="s">
        <v>25655</v>
      </c>
    </row>
    <row r="4490" spans="2:13" ht="15" customHeight="1">
      <c r="B4490" s="228">
        <v>3293</v>
      </c>
      <c r="C4490" s="229" t="s">
        <v>25658</v>
      </c>
      <c r="D4490" s="160" t="s">
        <v>25659</v>
      </c>
      <c r="E4490" s="246" t="s">
        <v>133</v>
      </c>
      <c r="F4490" s="160" t="s">
        <v>134</v>
      </c>
      <c r="G4490" s="229" t="s">
        <v>182</v>
      </c>
      <c r="H4490" s="230">
        <v>1</v>
      </c>
      <c r="I4490" s="230">
        <v>2</v>
      </c>
      <c r="J4490" s="230" t="s">
        <v>19674</v>
      </c>
      <c r="K4490" s="238" t="s">
        <v>19064</v>
      </c>
      <c r="L4490" s="229" t="s">
        <v>19224</v>
      </c>
      <c r="M4490" s="230" t="s">
        <v>25660</v>
      </c>
    </row>
    <row r="4491" spans="2:13" ht="15" customHeight="1">
      <c r="B4491" s="228">
        <v>2875</v>
      </c>
      <c r="C4491" s="229" t="s">
        <v>25661</v>
      </c>
      <c r="D4491" s="160" t="s">
        <v>25662</v>
      </c>
      <c r="E4491" s="246" t="s">
        <v>133</v>
      </c>
      <c r="F4491" s="160" t="s">
        <v>134</v>
      </c>
      <c r="G4491" s="229" t="s">
        <v>182</v>
      </c>
      <c r="H4491" s="230">
        <v>1</v>
      </c>
      <c r="I4491" s="230">
        <v>2</v>
      </c>
      <c r="J4491" s="230"/>
      <c r="K4491" s="238" t="s">
        <v>19064</v>
      </c>
      <c r="L4491" s="229" t="s">
        <v>19224</v>
      </c>
      <c r="M4491" s="230" t="s">
        <v>25660</v>
      </c>
    </row>
    <row r="4492" spans="2:13" ht="15" customHeight="1">
      <c r="B4492" s="228">
        <v>4971</v>
      </c>
      <c r="C4492" s="229" t="s">
        <v>25663</v>
      </c>
      <c r="D4492" s="160" t="s">
        <v>25664</v>
      </c>
      <c r="E4492" s="246" t="s">
        <v>133</v>
      </c>
      <c r="F4492" s="160" t="s">
        <v>134</v>
      </c>
      <c r="G4492" s="229" t="s">
        <v>182</v>
      </c>
      <c r="H4492" s="230">
        <v>2</v>
      </c>
      <c r="I4492" s="230">
        <v>6</v>
      </c>
      <c r="J4492" s="230" t="s">
        <v>19665</v>
      </c>
      <c r="K4492" s="238" t="s">
        <v>19064</v>
      </c>
      <c r="L4492" s="229" t="s">
        <v>19224</v>
      </c>
      <c r="M4492" s="230" t="s">
        <v>25644</v>
      </c>
    </row>
    <row r="4493" spans="2:13" ht="15" customHeight="1">
      <c r="B4493" s="228">
        <v>2877</v>
      </c>
      <c r="C4493" s="229" t="s">
        <v>25665</v>
      </c>
      <c r="D4493" s="160" t="s">
        <v>25666</v>
      </c>
      <c r="E4493" s="246" t="s">
        <v>133</v>
      </c>
      <c r="F4493" s="160" t="s">
        <v>134</v>
      </c>
      <c r="G4493" s="229" t="s">
        <v>182</v>
      </c>
      <c r="H4493" s="230">
        <v>1</v>
      </c>
      <c r="I4493" s="230">
        <v>2</v>
      </c>
      <c r="J4493" s="230"/>
      <c r="K4493" s="238" t="s">
        <v>19064</v>
      </c>
      <c r="L4493" s="229" t="s">
        <v>19224</v>
      </c>
      <c r="M4493" s="230" t="s">
        <v>25644</v>
      </c>
    </row>
    <row r="4494" spans="2:13" ht="15" customHeight="1">
      <c r="B4494" s="228">
        <v>2643</v>
      </c>
      <c r="C4494" s="229" t="s">
        <v>25667</v>
      </c>
      <c r="D4494" s="160" t="s">
        <v>25668</v>
      </c>
      <c r="E4494" s="246" t="s">
        <v>133</v>
      </c>
      <c r="F4494" s="160" t="s">
        <v>134</v>
      </c>
      <c r="G4494" s="229" t="s">
        <v>182</v>
      </c>
      <c r="H4494" s="230">
        <v>1</v>
      </c>
      <c r="I4494" s="230">
        <v>2</v>
      </c>
      <c r="J4494" s="230" t="s">
        <v>19114</v>
      </c>
      <c r="K4494" s="238" t="s">
        <v>19064</v>
      </c>
      <c r="L4494" s="229"/>
      <c r="M4494" s="230"/>
    </row>
    <row r="4495" spans="2:13" ht="15" customHeight="1">
      <c r="B4495" s="228">
        <v>2644</v>
      </c>
      <c r="C4495" s="229" t="s">
        <v>25669</v>
      </c>
      <c r="D4495" s="160" t="s">
        <v>25670</v>
      </c>
      <c r="E4495" s="246" t="s">
        <v>133</v>
      </c>
      <c r="F4495" s="160" t="s">
        <v>134</v>
      </c>
      <c r="G4495" s="229" t="s">
        <v>182</v>
      </c>
      <c r="H4495" s="230">
        <v>4</v>
      </c>
      <c r="I4495" s="230">
        <v>8</v>
      </c>
      <c r="J4495" s="230" t="s">
        <v>19171</v>
      </c>
      <c r="K4495" s="238" t="s">
        <v>19064</v>
      </c>
      <c r="L4495" s="229"/>
      <c r="M4495" s="230"/>
    </row>
    <row r="4496" spans="2:13" ht="15" customHeight="1">
      <c r="B4496" s="228">
        <v>2892</v>
      </c>
      <c r="C4496" s="229" t="s">
        <v>25671</v>
      </c>
      <c r="D4496" s="160" t="s">
        <v>25672</v>
      </c>
      <c r="E4496" s="246" t="s">
        <v>133</v>
      </c>
      <c r="F4496" s="160" t="s">
        <v>134</v>
      </c>
      <c r="G4496" s="229" t="s">
        <v>182</v>
      </c>
      <c r="H4496" s="230">
        <v>2</v>
      </c>
      <c r="I4496" s="230">
        <v>4</v>
      </c>
      <c r="J4496" s="230" t="s">
        <v>19121</v>
      </c>
      <c r="K4496" s="238" t="s">
        <v>19064</v>
      </c>
      <c r="L4496" s="229"/>
      <c r="M4496" s="230"/>
    </row>
    <row r="4497" spans="2:13" ht="15" customHeight="1">
      <c r="B4497" s="228">
        <v>2641</v>
      </c>
      <c r="C4497" s="229" t="s">
        <v>25673</v>
      </c>
      <c r="D4497" s="160" t="s">
        <v>25674</v>
      </c>
      <c r="E4497" s="246" t="s">
        <v>133</v>
      </c>
      <c r="F4497" s="160" t="str">
        <f>VLOOKUP(Table3[[#This Row],[FAMILIA]],FAM!$B$2:$C$61,2,FALSE)</f>
        <v>MAT.MANUTENCAO</v>
      </c>
      <c r="G4497" s="229" t="s">
        <v>182</v>
      </c>
      <c r="H4497" s="230">
        <v>2</v>
      </c>
      <c r="I4497" s="230">
        <v>4</v>
      </c>
      <c r="J4497" s="230" t="s">
        <v>19114</v>
      </c>
      <c r="K4497" s="238" t="s">
        <v>19064</v>
      </c>
      <c r="L4497" s="229"/>
      <c r="M4497" s="230"/>
    </row>
    <row r="4498" spans="2:13" ht="15" customHeight="1">
      <c r="B4498" s="228">
        <v>3722</v>
      </c>
      <c r="C4498" s="229" t="s">
        <v>25675</v>
      </c>
      <c r="D4498" s="160" t="s">
        <v>25676</v>
      </c>
      <c r="E4498" s="246" t="s">
        <v>133</v>
      </c>
      <c r="F4498" s="160" t="str">
        <f>VLOOKUP(Table3[[#This Row],[FAMILIA]],FAM!$B$2:$C$61,2,FALSE)</f>
        <v>MAT.MANUTENCAO</v>
      </c>
      <c r="G4498" s="229" t="s">
        <v>182</v>
      </c>
      <c r="H4498" s="230">
        <v>1</v>
      </c>
      <c r="I4498" s="230">
        <v>3</v>
      </c>
      <c r="J4498" s="230" t="s">
        <v>25677</v>
      </c>
      <c r="K4498" s="238" t="s">
        <v>19064</v>
      </c>
      <c r="L4498" s="229"/>
      <c r="M4498" s="230"/>
    </row>
    <row r="4499" spans="2:13" ht="15" customHeight="1">
      <c r="B4499" s="228">
        <v>2911</v>
      </c>
      <c r="C4499" s="229" t="s">
        <v>25678</v>
      </c>
      <c r="D4499" s="160" t="s">
        <v>25679</v>
      </c>
      <c r="E4499" s="230" t="s">
        <v>133</v>
      </c>
      <c r="F4499" s="160" t="str">
        <f>VLOOKUP(Table3[[#This Row],[FAMILIA]],FAM!$B$2:$C$61,2,FALSE)</f>
        <v>MAT.MANUTENCAO</v>
      </c>
      <c r="G4499" s="229" t="s">
        <v>182</v>
      </c>
      <c r="H4499" s="230">
        <v>1</v>
      </c>
      <c r="I4499" s="230">
        <v>2</v>
      </c>
      <c r="J4499" s="246" t="s">
        <v>19117</v>
      </c>
      <c r="K4499" s="238" t="s">
        <v>19064</v>
      </c>
      <c r="L4499" s="229" t="s">
        <v>19197</v>
      </c>
      <c r="M4499" s="230" t="s">
        <v>21730</v>
      </c>
    </row>
    <row r="4500" spans="2:13" ht="15" customHeight="1">
      <c r="B4500" s="228">
        <v>3567</v>
      </c>
      <c r="C4500" s="229" t="s">
        <v>25680</v>
      </c>
      <c r="D4500" s="160" t="s">
        <v>25681</v>
      </c>
      <c r="E4500" s="246" t="s">
        <v>133</v>
      </c>
      <c r="F4500" s="160" t="str">
        <f>VLOOKUP(Table3[[#This Row],[FAMILIA]],FAM!$B$2:$C$61,2,FALSE)</f>
        <v>MAT.MANUTENCAO</v>
      </c>
      <c r="G4500" s="229" t="s">
        <v>182</v>
      </c>
      <c r="H4500" s="230">
        <v>5</v>
      </c>
      <c r="I4500" s="230">
        <v>10</v>
      </c>
      <c r="J4500" s="230" t="s">
        <v>19227</v>
      </c>
      <c r="K4500" s="238" t="s">
        <v>19064</v>
      </c>
      <c r="L4500" s="229"/>
      <c r="M4500" s="230"/>
    </row>
    <row r="4501" spans="2:13" ht="15" customHeight="1">
      <c r="B4501" s="228">
        <v>3074</v>
      </c>
      <c r="C4501" s="229" t="s">
        <v>25682</v>
      </c>
      <c r="D4501" s="160" t="s">
        <v>25683</v>
      </c>
      <c r="E4501" s="246" t="s">
        <v>133</v>
      </c>
      <c r="F4501" s="160" t="str">
        <f>VLOOKUP(Table3[[#This Row],[FAMILIA]],FAM!$B$2:$C$61,2,FALSE)</f>
        <v>MAT.MANUTENCAO</v>
      </c>
      <c r="G4501" s="229" t="s">
        <v>182</v>
      </c>
      <c r="H4501" s="230">
        <v>5</v>
      </c>
      <c r="I4501" s="230">
        <v>40</v>
      </c>
      <c r="J4501" s="230" t="s">
        <v>19145</v>
      </c>
      <c r="K4501" s="238" t="s">
        <v>19064</v>
      </c>
      <c r="L4501" s="229"/>
      <c r="M4501" s="230"/>
    </row>
    <row r="4502" spans="2:13" ht="15" customHeight="1">
      <c r="B4502" s="228"/>
      <c r="C4502" s="229" t="s">
        <v>25684</v>
      </c>
      <c r="D4502" s="160" t="s">
        <v>25685</v>
      </c>
      <c r="E4502" s="246" t="s">
        <v>133</v>
      </c>
      <c r="F4502" s="160" t="str">
        <f>VLOOKUP(Table3[[#This Row],[FAMILIA]],FAM!$B$2:$C$61,2,FALSE)</f>
        <v>MAT.MANUTENCAO</v>
      </c>
      <c r="G4502" s="229" t="s">
        <v>182</v>
      </c>
      <c r="H4502" s="230">
        <v>1</v>
      </c>
      <c r="I4502" s="230">
        <v>3</v>
      </c>
      <c r="J4502" s="230"/>
      <c r="K4502" s="238" t="s">
        <v>19064</v>
      </c>
      <c r="L4502" s="229"/>
      <c r="M4502" s="230"/>
    </row>
    <row r="4503" spans="2:13" ht="15" customHeight="1">
      <c r="B4503" s="228"/>
      <c r="C4503" s="229" t="s">
        <v>25684</v>
      </c>
      <c r="D4503" s="160" t="s">
        <v>25685</v>
      </c>
      <c r="E4503" s="246" t="s">
        <v>133</v>
      </c>
      <c r="F4503" s="160" t="s">
        <v>134</v>
      </c>
      <c r="G4503" s="229" t="s">
        <v>182</v>
      </c>
      <c r="H4503" s="230">
        <v>2</v>
      </c>
      <c r="I4503" s="230">
        <v>3</v>
      </c>
      <c r="J4503" s="230"/>
      <c r="K4503" s="233" t="s">
        <v>19064</v>
      </c>
      <c r="L4503" s="229"/>
      <c r="M4503" s="230"/>
    </row>
    <row r="4504" spans="2:13" ht="15" customHeight="1">
      <c r="B4504" s="228">
        <v>3087</v>
      </c>
      <c r="C4504" s="229" t="s">
        <v>25686</v>
      </c>
      <c r="D4504" s="160" t="s">
        <v>25687</v>
      </c>
      <c r="E4504" s="246" t="s">
        <v>133</v>
      </c>
      <c r="F4504" s="160" t="str">
        <f>VLOOKUP(Table3[[#This Row],[FAMILIA]],FAM!$B$2:$C$61,2,FALSE)</f>
        <v>MAT.MANUTENCAO</v>
      </c>
      <c r="G4504" s="229" t="s">
        <v>182</v>
      </c>
      <c r="H4504" s="230">
        <v>3</v>
      </c>
      <c r="I4504" s="230">
        <v>10</v>
      </c>
      <c r="J4504" s="230" t="s">
        <v>19199</v>
      </c>
      <c r="K4504" s="238" t="s">
        <v>19064</v>
      </c>
      <c r="L4504" s="229" t="s">
        <v>25688</v>
      </c>
      <c r="M4504" s="230"/>
    </row>
    <row r="4505" spans="2:13" ht="15" customHeight="1">
      <c r="B4505" s="228">
        <v>3079</v>
      </c>
      <c r="C4505" s="229" t="s">
        <v>25689</v>
      </c>
      <c r="D4505" s="160" t="s">
        <v>25690</v>
      </c>
      <c r="E4505" s="246" t="s">
        <v>133</v>
      </c>
      <c r="F4505" s="160" t="str">
        <f>VLOOKUP(Table3[[#This Row],[FAMILIA]],FAM!$B$2:$C$61,2,FALSE)</f>
        <v>MAT.MANUTENCAO</v>
      </c>
      <c r="G4505" s="229" t="s">
        <v>182</v>
      </c>
      <c r="H4505" s="230">
        <v>1</v>
      </c>
      <c r="I4505" s="230">
        <v>20</v>
      </c>
      <c r="J4505" s="230" t="s">
        <v>19103</v>
      </c>
      <c r="K4505" s="238" t="s">
        <v>19064</v>
      </c>
      <c r="L4505" s="229" t="s">
        <v>25688</v>
      </c>
      <c r="M4505" s="230"/>
    </row>
    <row r="4506" spans="2:13" ht="15" customHeight="1">
      <c r="B4506" s="228">
        <v>3145</v>
      </c>
      <c r="C4506" s="229" t="s">
        <v>25691</v>
      </c>
      <c r="D4506" s="160" t="s">
        <v>25692</v>
      </c>
      <c r="E4506" s="246" t="s">
        <v>133</v>
      </c>
      <c r="F4506" s="160" t="str">
        <f>VLOOKUP(Table3[[#This Row],[FAMILIA]],FAM!$B$2:$C$61,2,FALSE)</f>
        <v>MAT.MANUTENCAO</v>
      </c>
      <c r="G4506" s="229" t="s">
        <v>182</v>
      </c>
      <c r="H4506" s="230">
        <v>1</v>
      </c>
      <c r="I4506" s="230">
        <v>10</v>
      </c>
      <c r="J4506" s="230" t="s">
        <v>19213</v>
      </c>
      <c r="K4506" s="238" t="s">
        <v>19064</v>
      </c>
      <c r="L4506" s="229" t="s">
        <v>25693</v>
      </c>
      <c r="M4506" s="230"/>
    </row>
    <row r="4507" spans="2:13" ht="15" customHeight="1">
      <c r="B4507" s="228">
        <v>2900</v>
      </c>
      <c r="C4507" s="229" t="s">
        <v>25694</v>
      </c>
      <c r="D4507" s="160" t="s">
        <v>25695</v>
      </c>
      <c r="E4507" s="246" t="s">
        <v>133</v>
      </c>
      <c r="F4507" s="160" t="str">
        <f>VLOOKUP(Table3[[#This Row],[FAMILIA]],FAM!$B$2:$C$61,2,FALSE)</f>
        <v>MAT.MANUTENCAO</v>
      </c>
      <c r="G4507" s="229" t="s">
        <v>182</v>
      </c>
      <c r="H4507" s="230">
        <v>2</v>
      </c>
      <c r="I4507" s="230">
        <v>4</v>
      </c>
      <c r="J4507" s="230" t="s">
        <v>19122</v>
      </c>
      <c r="K4507" s="238" t="s">
        <v>19064</v>
      </c>
      <c r="L4507" s="229" t="s">
        <v>20190</v>
      </c>
      <c r="M4507" s="230"/>
    </row>
    <row r="4508" spans="2:13" ht="15" customHeight="1">
      <c r="B4508" s="228">
        <v>2773</v>
      </c>
      <c r="C4508" s="229" t="s">
        <v>25696</v>
      </c>
      <c r="D4508" s="160" t="s">
        <v>25697</v>
      </c>
      <c r="E4508" s="246" t="s">
        <v>133</v>
      </c>
      <c r="F4508" s="160" t="str">
        <f>VLOOKUP(Table3[[#This Row],[FAMILIA]],FAM!$B$2:$C$61,2,FALSE)</f>
        <v>MAT.MANUTENCAO</v>
      </c>
      <c r="G4508" s="229" t="s">
        <v>182</v>
      </c>
      <c r="H4508" s="230">
        <v>1</v>
      </c>
      <c r="I4508" s="230">
        <v>3</v>
      </c>
      <c r="J4508" s="230" t="s">
        <v>19212</v>
      </c>
      <c r="K4508" s="238" t="s">
        <v>19064</v>
      </c>
      <c r="L4508" s="229" t="s">
        <v>25698</v>
      </c>
      <c r="M4508" s="230"/>
    </row>
    <row r="4509" spans="2:13" ht="15" customHeight="1">
      <c r="B4509" s="228">
        <v>3929</v>
      </c>
      <c r="C4509" s="229" t="s">
        <v>25699</v>
      </c>
      <c r="D4509" s="160" t="s">
        <v>25700</v>
      </c>
      <c r="E4509" s="246" t="s">
        <v>133</v>
      </c>
      <c r="F4509" s="160" t="str">
        <f>VLOOKUP(Table3[[#This Row],[FAMILIA]],FAM!$B$2:$C$61,2,FALSE)</f>
        <v>MAT.MANUTENCAO</v>
      </c>
      <c r="G4509" s="229" t="s">
        <v>182</v>
      </c>
      <c r="H4509" s="230">
        <v>2</v>
      </c>
      <c r="I4509" s="230">
        <v>10</v>
      </c>
      <c r="J4509" s="230" t="s">
        <v>19171</v>
      </c>
      <c r="K4509" s="238" t="s">
        <v>19064</v>
      </c>
      <c r="L4509" s="229"/>
      <c r="M4509" s="230"/>
    </row>
    <row r="4510" spans="2:13" ht="15" customHeight="1">
      <c r="B4510" s="228">
        <v>2737</v>
      </c>
      <c r="C4510" s="229" t="s">
        <v>25701</v>
      </c>
      <c r="D4510" s="160" t="s">
        <v>25702</v>
      </c>
      <c r="E4510" s="246" t="s">
        <v>133</v>
      </c>
      <c r="F4510" s="160" t="str">
        <f>VLOOKUP(Table3[[#This Row],[FAMILIA]],FAM!$B$2:$C$61,2,FALSE)</f>
        <v>MAT.MANUTENCAO</v>
      </c>
      <c r="G4510" s="229" t="s">
        <v>182</v>
      </c>
      <c r="H4510" s="230">
        <v>1</v>
      </c>
      <c r="I4510" s="230">
        <v>3</v>
      </c>
      <c r="J4510" s="230" t="s">
        <v>19342</v>
      </c>
      <c r="K4510" s="233" t="s">
        <v>19064</v>
      </c>
      <c r="L4510" s="229"/>
      <c r="M4510" s="230"/>
    </row>
    <row r="4511" spans="2:13" ht="15" customHeight="1">
      <c r="B4511" s="228">
        <v>4219</v>
      </c>
      <c r="C4511" s="229" t="s">
        <v>25703</v>
      </c>
      <c r="D4511" s="160" t="s">
        <v>25704</v>
      </c>
      <c r="E4511" s="246" t="s">
        <v>133</v>
      </c>
      <c r="F4511" s="160" t="str">
        <f>VLOOKUP(Table3[[#This Row],[FAMILIA]],FAM!$B$2:$C$61,2,FALSE)</f>
        <v>MAT.MANUTENCAO</v>
      </c>
      <c r="G4511" s="229" t="s">
        <v>182</v>
      </c>
      <c r="H4511" s="230">
        <v>1</v>
      </c>
      <c r="I4511" s="230">
        <v>2</v>
      </c>
      <c r="J4511" s="230" t="s">
        <v>19356</v>
      </c>
      <c r="K4511" s="233" t="s">
        <v>19064</v>
      </c>
      <c r="L4511" s="229"/>
      <c r="M4511" s="230"/>
    </row>
    <row r="4512" spans="2:13" ht="15" customHeight="1">
      <c r="B4512" s="228"/>
      <c r="C4512" s="229" t="s">
        <v>25705</v>
      </c>
      <c r="D4512" s="160" t="s">
        <v>25706</v>
      </c>
      <c r="E4512" s="246" t="s">
        <v>133</v>
      </c>
      <c r="F4512" s="160" t="str">
        <f>VLOOKUP(Table3[[#This Row],[FAMILIA]],FAM!$B$2:$C$61,2,FALSE)</f>
        <v>MAT.MANUTENCAO</v>
      </c>
      <c r="G4512" s="229" t="s">
        <v>182</v>
      </c>
      <c r="H4512" s="230">
        <v>1</v>
      </c>
      <c r="I4512" s="230">
        <v>2</v>
      </c>
      <c r="J4512" s="230"/>
      <c r="K4512" s="238" t="s">
        <v>19064</v>
      </c>
      <c r="L4512" s="229"/>
      <c r="M4512" s="230"/>
    </row>
    <row r="4513" spans="2:13" ht="15" customHeight="1">
      <c r="B4513" s="228">
        <v>2739</v>
      </c>
      <c r="C4513" s="229" t="s">
        <v>25707</v>
      </c>
      <c r="D4513" s="160" t="s">
        <v>25708</v>
      </c>
      <c r="E4513" s="246" t="s">
        <v>133</v>
      </c>
      <c r="F4513" s="160" t="str">
        <f>VLOOKUP(Table3[[#This Row],[FAMILIA]],FAM!$B$2:$C$61,2,FALSE)</f>
        <v>MAT.MANUTENCAO</v>
      </c>
      <c r="G4513" s="229" t="s">
        <v>182</v>
      </c>
      <c r="H4513" s="230">
        <v>1</v>
      </c>
      <c r="I4513" s="230">
        <v>4</v>
      </c>
      <c r="J4513" s="230" t="s">
        <v>19144</v>
      </c>
      <c r="K4513" s="238" t="s">
        <v>19064</v>
      </c>
      <c r="L4513" s="229"/>
      <c r="M4513" s="230"/>
    </row>
    <row r="4514" spans="2:13" ht="15" customHeight="1">
      <c r="B4514" s="228">
        <v>2762</v>
      </c>
      <c r="C4514" s="229" t="s">
        <v>25709</v>
      </c>
      <c r="D4514" s="160" t="s">
        <v>25710</v>
      </c>
      <c r="E4514" s="246" t="s">
        <v>133</v>
      </c>
      <c r="F4514" s="160" t="s">
        <v>134</v>
      </c>
      <c r="G4514" s="229" t="s">
        <v>182</v>
      </c>
      <c r="H4514" s="230">
        <v>1</v>
      </c>
      <c r="I4514" s="230">
        <v>4</v>
      </c>
      <c r="J4514" s="230" t="s">
        <v>19086</v>
      </c>
      <c r="K4514" s="238" t="s">
        <v>19064</v>
      </c>
      <c r="L4514" s="229"/>
      <c r="M4514" s="230"/>
    </row>
    <row r="4515" spans="2:13" ht="15" customHeight="1">
      <c r="B4515" s="228">
        <v>2769</v>
      </c>
      <c r="C4515" s="229" t="s">
        <v>25711</v>
      </c>
      <c r="D4515" s="160" t="s">
        <v>25712</v>
      </c>
      <c r="E4515" s="246" t="s">
        <v>133</v>
      </c>
      <c r="F4515" s="160" t="s">
        <v>134</v>
      </c>
      <c r="G4515" s="229" t="s">
        <v>182</v>
      </c>
      <c r="H4515" s="230">
        <v>10</v>
      </c>
      <c r="I4515" s="230">
        <v>20</v>
      </c>
      <c r="J4515" s="230" t="s">
        <v>19145</v>
      </c>
      <c r="K4515" s="238" t="s">
        <v>19064</v>
      </c>
      <c r="L4515" s="229"/>
      <c r="M4515" s="230"/>
    </row>
    <row r="4516" spans="2:13" ht="15" customHeight="1">
      <c r="B4516" s="228">
        <v>5034</v>
      </c>
      <c r="C4516" s="229" t="s">
        <v>25713</v>
      </c>
      <c r="D4516" s="160" t="s">
        <v>25714</v>
      </c>
      <c r="E4516" s="246" t="s">
        <v>133</v>
      </c>
      <c r="F4516" s="160" t="str">
        <f>VLOOKUP(Table3[[#This Row],[FAMILIA]],FAM!$B$2:$C$61,2,FALSE)</f>
        <v>MAT.MANUTENCAO</v>
      </c>
      <c r="G4516" s="229" t="s">
        <v>182</v>
      </c>
      <c r="H4516" s="230">
        <v>1</v>
      </c>
      <c r="I4516" s="230">
        <v>2</v>
      </c>
      <c r="J4516" s="230" t="s">
        <v>19200</v>
      </c>
      <c r="K4516" s="238" t="s">
        <v>19064</v>
      </c>
      <c r="L4516" s="229"/>
      <c r="M4516" s="230"/>
    </row>
    <row r="4517" spans="2:13" ht="15" customHeight="1">
      <c r="B4517" s="228">
        <v>5022</v>
      </c>
      <c r="C4517" s="229" t="s">
        <v>25715</v>
      </c>
      <c r="D4517" s="160" t="s">
        <v>25716</v>
      </c>
      <c r="E4517" s="246" t="s">
        <v>133</v>
      </c>
      <c r="F4517" s="160" t="str">
        <f>VLOOKUP(Table3[[#This Row],[FAMILIA]],FAM!$B$2:$C$61,2,FALSE)</f>
        <v>MAT.MANUTENCAO</v>
      </c>
      <c r="G4517" s="229" t="s">
        <v>182</v>
      </c>
      <c r="H4517" s="230">
        <v>5</v>
      </c>
      <c r="I4517" s="230">
        <v>10</v>
      </c>
      <c r="J4517" s="230" t="s">
        <v>21478</v>
      </c>
      <c r="K4517" s="238" t="s">
        <v>19064</v>
      </c>
      <c r="L4517" s="229"/>
      <c r="M4517" s="230"/>
    </row>
    <row r="4518" spans="2:13" ht="15" customHeight="1">
      <c r="B4518" s="228">
        <v>5516</v>
      </c>
      <c r="C4518" s="229" t="s">
        <v>25717</v>
      </c>
      <c r="D4518" s="160" t="s">
        <v>25718</v>
      </c>
      <c r="E4518" s="246" t="s">
        <v>133</v>
      </c>
      <c r="F4518" s="160" t="str">
        <f>VLOOKUP(Table3[[#This Row],[FAMILIA]],FAM!$B$2:$C$61,2,FALSE)</f>
        <v>MAT.MANUTENCAO</v>
      </c>
      <c r="G4518" s="229" t="s">
        <v>182</v>
      </c>
      <c r="H4518" s="230">
        <v>1</v>
      </c>
      <c r="I4518" s="230">
        <v>2</v>
      </c>
      <c r="J4518" s="230" t="s">
        <v>19159</v>
      </c>
      <c r="K4518" s="238" t="s">
        <v>19064</v>
      </c>
      <c r="L4518" s="229" t="s">
        <v>21438</v>
      </c>
      <c r="M4518" s="230"/>
    </row>
    <row r="4519" spans="2:13" ht="15" customHeight="1">
      <c r="B4519" s="228"/>
      <c r="C4519" s="229" t="s">
        <v>25719</v>
      </c>
      <c r="D4519" s="160" t="s">
        <v>25720</v>
      </c>
      <c r="E4519" s="246" t="s">
        <v>133</v>
      </c>
      <c r="F4519" s="160" t="str">
        <f>VLOOKUP(Table3[[#This Row],[FAMILIA]],FAM!$B$2:$C$61,2,FALSE)</f>
        <v>MAT.MANUTENCAO</v>
      </c>
      <c r="G4519" s="229" t="s">
        <v>182</v>
      </c>
      <c r="H4519" s="230">
        <v>4</v>
      </c>
      <c r="I4519" s="230">
        <v>8</v>
      </c>
      <c r="J4519" s="230" t="s">
        <v>19121</v>
      </c>
      <c r="K4519" s="238" t="s">
        <v>19064</v>
      </c>
      <c r="L4519" s="229"/>
      <c r="M4519" s="230"/>
    </row>
    <row r="4520" spans="2:13" ht="15" customHeight="1">
      <c r="B4520" s="228">
        <v>2897</v>
      </c>
      <c r="C4520" s="229" t="s">
        <v>25721</v>
      </c>
      <c r="D4520" s="160" t="s">
        <v>25722</v>
      </c>
      <c r="E4520" s="246" t="s">
        <v>133</v>
      </c>
      <c r="F4520" s="160" t="str">
        <f>VLOOKUP(Table3[[#This Row],[FAMILIA]],FAM!$B$2:$C$61,2,FALSE)</f>
        <v>MAT.MANUTENCAO</v>
      </c>
      <c r="G4520" s="229" t="s">
        <v>182</v>
      </c>
      <c r="H4520" s="230">
        <v>2</v>
      </c>
      <c r="I4520" s="230">
        <v>4</v>
      </c>
      <c r="J4520" s="230" t="s">
        <v>19121</v>
      </c>
      <c r="K4520" s="238" t="s">
        <v>19064</v>
      </c>
      <c r="L4520" s="229" t="s">
        <v>19118</v>
      </c>
      <c r="M4520" s="230"/>
    </row>
    <row r="4521" spans="2:13" ht="15" customHeight="1">
      <c r="B4521" s="228">
        <v>2901</v>
      </c>
      <c r="C4521" s="229" t="s">
        <v>25723</v>
      </c>
      <c r="D4521" s="160" t="s">
        <v>25724</v>
      </c>
      <c r="E4521" s="246" t="s">
        <v>133</v>
      </c>
      <c r="F4521" s="160" t="str">
        <f>VLOOKUP(Table3[[#This Row],[FAMILIA]],FAM!$B$2:$C$61,2,FALSE)</f>
        <v>MAT.MANUTENCAO</v>
      </c>
      <c r="G4521" s="229" t="s">
        <v>182</v>
      </c>
      <c r="H4521" s="230">
        <v>1</v>
      </c>
      <c r="I4521" s="230">
        <v>2</v>
      </c>
      <c r="J4521" s="230" t="s">
        <v>19121</v>
      </c>
      <c r="K4521" s="238" t="s">
        <v>19064</v>
      </c>
      <c r="L4521" s="229"/>
      <c r="M4521" s="230"/>
    </row>
    <row r="4522" spans="2:13" ht="15" customHeight="1">
      <c r="B4522" s="228">
        <v>2898</v>
      </c>
      <c r="C4522" s="229" t="s">
        <v>25725</v>
      </c>
      <c r="D4522" s="160" t="s">
        <v>25726</v>
      </c>
      <c r="E4522" s="246" t="s">
        <v>133</v>
      </c>
      <c r="F4522" s="160" t="str">
        <f>VLOOKUP(Table3[[#This Row],[FAMILIA]],FAM!$B$2:$C$61,2,FALSE)</f>
        <v>MAT.MANUTENCAO</v>
      </c>
      <c r="G4522" s="229" t="s">
        <v>182</v>
      </c>
      <c r="H4522" s="230">
        <v>2</v>
      </c>
      <c r="I4522" s="230">
        <v>4</v>
      </c>
      <c r="J4522" s="230" t="s">
        <v>19121</v>
      </c>
      <c r="K4522" s="238" t="s">
        <v>19064</v>
      </c>
      <c r="L4522" s="229"/>
      <c r="M4522" s="230"/>
    </row>
    <row r="4523" spans="2:13" ht="15" customHeight="1">
      <c r="B4523" s="228">
        <v>2895</v>
      </c>
      <c r="C4523" s="229" t="s">
        <v>25727</v>
      </c>
      <c r="D4523" s="160" t="s">
        <v>25728</v>
      </c>
      <c r="E4523" s="246" t="s">
        <v>133</v>
      </c>
      <c r="F4523" s="160" t="str">
        <f>VLOOKUP(Table3[[#This Row],[FAMILIA]],FAM!$B$2:$C$61,2,FALSE)</f>
        <v>MAT.MANUTENCAO</v>
      </c>
      <c r="G4523" s="229" t="s">
        <v>182</v>
      </c>
      <c r="H4523" s="230">
        <v>2</v>
      </c>
      <c r="I4523" s="230">
        <v>4</v>
      </c>
      <c r="J4523" s="230" t="s">
        <v>19137</v>
      </c>
      <c r="K4523" s="238" t="s">
        <v>19064</v>
      </c>
      <c r="L4523" s="229"/>
      <c r="M4523" s="230"/>
    </row>
    <row r="4524" spans="2:13" ht="15" customHeight="1">
      <c r="B4524" s="228">
        <v>3150</v>
      </c>
      <c r="C4524" s="229" t="s">
        <v>25729</v>
      </c>
      <c r="D4524" s="160" t="s">
        <v>25730</v>
      </c>
      <c r="E4524" s="246" t="s">
        <v>133</v>
      </c>
      <c r="F4524" s="160" t="str">
        <f>VLOOKUP(Table3[[#This Row],[FAMILIA]],FAM!$B$2:$C$61,2,FALSE)</f>
        <v>MAT.MANUTENCAO</v>
      </c>
      <c r="G4524" s="229" t="s">
        <v>182</v>
      </c>
      <c r="H4524" s="230">
        <v>5</v>
      </c>
      <c r="I4524" s="230">
        <v>10</v>
      </c>
      <c r="J4524" s="230" t="s">
        <v>19121</v>
      </c>
      <c r="K4524" s="238" t="s">
        <v>19064</v>
      </c>
      <c r="L4524" s="229" t="s">
        <v>19452</v>
      </c>
      <c r="M4524" s="230"/>
    </row>
    <row r="4525" spans="2:13" ht="15" customHeight="1">
      <c r="B4525" s="228">
        <v>2893</v>
      </c>
      <c r="C4525" s="229" t="s">
        <v>25731</v>
      </c>
      <c r="D4525" s="160" t="s">
        <v>25732</v>
      </c>
      <c r="E4525" s="246" t="s">
        <v>133</v>
      </c>
      <c r="F4525" s="160" t="str">
        <f>VLOOKUP(Table3[[#This Row],[FAMILIA]],FAM!$B$2:$C$61,2,FALSE)</f>
        <v>MAT.MANUTENCAO</v>
      </c>
      <c r="G4525" s="229" t="s">
        <v>182</v>
      </c>
      <c r="H4525" s="230">
        <v>5</v>
      </c>
      <c r="I4525" s="230">
        <v>10</v>
      </c>
      <c r="J4525" s="230" t="s">
        <v>19122</v>
      </c>
      <c r="K4525" s="238" t="s">
        <v>19064</v>
      </c>
      <c r="L4525" s="229"/>
      <c r="M4525" s="230"/>
    </row>
    <row r="4526" spans="2:13" ht="15" customHeight="1">
      <c r="B4526" s="228">
        <v>5996</v>
      </c>
      <c r="C4526" s="229" t="s">
        <v>25733</v>
      </c>
      <c r="D4526" s="160" t="s">
        <v>25734</v>
      </c>
      <c r="E4526" s="246" t="s">
        <v>133</v>
      </c>
      <c r="F4526" s="160" t="str">
        <f>VLOOKUP(Table3[[#This Row],[FAMILIA]],FAM!$B$2:$C$61,2,FALSE)</f>
        <v>MAT.MANUTENCAO</v>
      </c>
      <c r="G4526" s="229" t="s">
        <v>182</v>
      </c>
      <c r="H4526" s="230">
        <v>1</v>
      </c>
      <c r="I4526" s="230">
        <v>2</v>
      </c>
      <c r="J4526" s="230" t="s">
        <v>19264</v>
      </c>
      <c r="K4526" s="238" t="s">
        <v>19064</v>
      </c>
      <c r="L4526" s="229" t="s">
        <v>20435</v>
      </c>
      <c r="M4526" s="230" t="s">
        <v>19225</v>
      </c>
    </row>
    <row r="4527" spans="2:13" ht="15" customHeight="1">
      <c r="B4527" s="228">
        <v>6686</v>
      </c>
      <c r="C4527" s="229" t="s">
        <v>25735</v>
      </c>
      <c r="D4527" s="160" t="s">
        <v>25736</v>
      </c>
      <c r="E4527" s="246" t="s">
        <v>133</v>
      </c>
      <c r="F4527" s="160" t="str">
        <f>VLOOKUP(Table3[[#This Row],[FAMILIA]],FAM!$B$2:$C$61,2,FALSE)</f>
        <v>MAT.MANUTENCAO</v>
      </c>
      <c r="G4527" s="229" t="s">
        <v>182</v>
      </c>
      <c r="H4527" s="230">
        <v>2</v>
      </c>
      <c r="I4527" s="230">
        <v>4</v>
      </c>
      <c r="J4527" s="230" t="s">
        <v>19117</v>
      </c>
      <c r="K4527" s="238" t="s">
        <v>19064</v>
      </c>
      <c r="L4527" s="229" t="s">
        <v>25737</v>
      </c>
      <c r="M4527" s="230"/>
    </row>
    <row r="4528" spans="2:13" ht="15" customHeight="1">
      <c r="B4528" s="228">
        <v>2904</v>
      </c>
      <c r="C4528" s="229" t="s">
        <v>25738</v>
      </c>
      <c r="D4528" s="160" t="s">
        <v>25739</v>
      </c>
      <c r="E4528" s="246" t="s">
        <v>133</v>
      </c>
      <c r="F4528" s="160" t="str">
        <f>VLOOKUP(Table3[[#This Row],[FAMILIA]],FAM!$B$2:$C$61,2,FALSE)</f>
        <v>MAT.MANUTENCAO</v>
      </c>
      <c r="G4528" s="229" t="s">
        <v>182</v>
      </c>
      <c r="H4528" s="230">
        <v>1</v>
      </c>
      <c r="I4528" s="230">
        <v>2</v>
      </c>
      <c r="J4528" s="230" t="s">
        <v>19121</v>
      </c>
      <c r="K4528" s="238" t="s">
        <v>19064</v>
      </c>
      <c r="L4528" s="229" t="s">
        <v>21376</v>
      </c>
      <c r="M4528" s="230"/>
    </row>
    <row r="4529" spans="2:13" ht="15" customHeight="1">
      <c r="B4529" s="228">
        <v>5607</v>
      </c>
      <c r="C4529" s="229" t="s">
        <v>25740</v>
      </c>
      <c r="D4529" s="160" t="s">
        <v>25741</v>
      </c>
      <c r="E4529" s="246" t="s">
        <v>133</v>
      </c>
      <c r="F4529" s="160" t="str">
        <f>VLOOKUP(Table3[[#This Row],[FAMILIA]],FAM!$B$2:$C$61,2,FALSE)</f>
        <v>MAT.MANUTENCAO</v>
      </c>
      <c r="G4529" s="229" t="s">
        <v>182</v>
      </c>
      <c r="H4529" s="230">
        <v>1</v>
      </c>
      <c r="I4529" s="230">
        <v>2</v>
      </c>
      <c r="J4529" s="230" t="s">
        <v>25742</v>
      </c>
      <c r="K4529" s="238" t="s">
        <v>19064</v>
      </c>
      <c r="L4529" s="229" t="s">
        <v>20266</v>
      </c>
      <c r="M4529" s="230"/>
    </row>
    <row r="4530" spans="2:13" ht="15" customHeight="1">
      <c r="B4530" s="228">
        <v>3617</v>
      </c>
      <c r="C4530" s="229" t="s">
        <v>25743</v>
      </c>
      <c r="D4530" s="160" t="s">
        <v>25744</v>
      </c>
      <c r="E4530" s="246" t="s">
        <v>133</v>
      </c>
      <c r="F4530" s="160" t="str">
        <f>VLOOKUP(Table3[[#This Row],[FAMILIA]],FAM!$B$2:$C$61,2,FALSE)</f>
        <v>MAT.MANUTENCAO</v>
      </c>
      <c r="G4530" s="229" t="s">
        <v>182</v>
      </c>
      <c r="H4530" s="230">
        <v>1</v>
      </c>
      <c r="I4530" s="230">
        <v>2</v>
      </c>
      <c r="J4530" s="230" t="s">
        <v>21419</v>
      </c>
      <c r="K4530" s="238" t="s">
        <v>19064</v>
      </c>
      <c r="L4530" s="229" t="s">
        <v>20266</v>
      </c>
      <c r="M4530" s="230"/>
    </row>
    <row r="4531" spans="2:13" ht="15" customHeight="1">
      <c r="B4531" s="228">
        <v>2909</v>
      </c>
      <c r="C4531" s="229" t="s">
        <v>25745</v>
      </c>
      <c r="D4531" s="160" t="s">
        <v>25746</v>
      </c>
      <c r="E4531" s="246" t="s">
        <v>133</v>
      </c>
      <c r="F4531" s="160" t="s">
        <v>134</v>
      </c>
      <c r="G4531" s="229" t="s">
        <v>182</v>
      </c>
      <c r="H4531" s="230">
        <v>1</v>
      </c>
      <c r="I4531" s="230">
        <v>2</v>
      </c>
      <c r="J4531" s="246" t="s">
        <v>19108</v>
      </c>
      <c r="K4531" s="238" t="s">
        <v>19064</v>
      </c>
      <c r="L4531" s="229" t="s">
        <v>19922</v>
      </c>
      <c r="M4531" s="230" t="s">
        <v>25747</v>
      </c>
    </row>
    <row r="4532" spans="2:13" ht="15" customHeight="1">
      <c r="B4532" s="228">
        <v>4241</v>
      </c>
      <c r="C4532" s="229" t="s">
        <v>25748</v>
      </c>
      <c r="D4532" s="160" t="s">
        <v>25749</v>
      </c>
      <c r="E4532" s="246" t="s">
        <v>133</v>
      </c>
      <c r="F4532" s="160" t="s">
        <v>134</v>
      </c>
      <c r="G4532" s="229" t="s">
        <v>182</v>
      </c>
      <c r="H4532" s="230">
        <v>1</v>
      </c>
      <c r="I4532" s="230">
        <v>2</v>
      </c>
      <c r="J4532" s="230" t="s">
        <v>19223</v>
      </c>
      <c r="K4532" s="238" t="s">
        <v>19064</v>
      </c>
      <c r="L4532" s="229" t="s">
        <v>19224</v>
      </c>
      <c r="M4532" s="230" t="s">
        <v>19225</v>
      </c>
    </row>
    <row r="4533" spans="2:13" ht="15" customHeight="1">
      <c r="B4533" s="228">
        <v>3149</v>
      </c>
      <c r="C4533" s="229" t="s">
        <v>25750</v>
      </c>
      <c r="D4533" s="160" t="s">
        <v>25751</v>
      </c>
      <c r="E4533" s="246" t="s">
        <v>133</v>
      </c>
      <c r="F4533" s="160" t="s">
        <v>134</v>
      </c>
      <c r="G4533" s="229" t="s">
        <v>182</v>
      </c>
      <c r="H4533" s="230">
        <v>4</v>
      </c>
      <c r="I4533" s="230">
        <v>8</v>
      </c>
      <c r="J4533" s="230" t="s">
        <v>19114</v>
      </c>
      <c r="K4533" s="238" t="s">
        <v>19064</v>
      </c>
      <c r="L4533" s="229" t="s">
        <v>19118</v>
      </c>
      <c r="M4533" s="230"/>
    </row>
    <row r="4534" spans="2:13" ht="15" customHeight="1">
      <c r="B4534" s="228">
        <v>5614</v>
      </c>
      <c r="C4534" s="229" t="s">
        <v>25752</v>
      </c>
      <c r="D4534" s="160" t="s">
        <v>25753</v>
      </c>
      <c r="E4534" s="246" t="s">
        <v>133</v>
      </c>
      <c r="F4534" s="160" t="s">
        <v>134</v>
      </c>
      <c r="G4534" s="229" t="s">
        <v>182</v>
      </c>
      <c r="H4534" s="230">
        <v>2</v>
      </c>
      <c r="I4534" s="230">
        <v>4</v>
      </c>
      <c r="J4534" s="230" t="s">
        <v>19626</v>
      </c>
      <c r="K4534" s="238" t="s">
        <v>19064</v>
      </c>
      <c r="L4534" s="229"/>
      <c r="M4534" s="230"/>
    </row>
    <row r="4535" spans="2:13" ht="15" customHeight="1">
      <c r="B4535" s="228">
        <v>3622</v>
      </c>
      <c r="C4535" s="229" t="s">
        <v>25754</v>
      </c>
      <c r="D4535" s="160" t="s">
        <v>25755</v>
      </c>
      <c r="E4535" s="246" t="s">
        <v>133</v>
      </c>
      <c r="F4535" s="160" t="s">
        <v>134</v>
      </c>
      <c r="G4535" s="229" t="s">
        <v>182</v>
      </c>
      <c r="H4535" s="230">
        <v>10</v>
      </c>
      <c r="I4535" s="230">
        <v>20</v>
      </c>
      <c r="J4535" s="230" t="s">
        <v>19145</v>
      </c>
      <c r="K4535" s="238" t="s">
        <v>19064</v>
      </c>
      <c r="L4535" s="229"/>
      <c r="M4535" s="230"/>
    </row>
    <row r="4536" spans="2:13" ht="15" customHeight="1">
      <c r="B4536" s="228">
        <v>2743</v>
      </c>
      <c r="C4536" s="229" t="s">
        <v>25756</v>
      </c>
      <c r="D4536" s="160" t="s">
        <v>25757</v>
      </c>
      <c r="E4536" s="246" t="s">
        <v>133</v>
      </c>
      <c r="F4536" s="160" t="s">
        <v>134</v>
      </c>
      <c r="G4536" s="229" t="s">
        <v>182</v>
      </c>
      <c r="H4536" s="230">
        <v>1</v>
      </c>
      <c r="I4536" s="230">
        <v>2</v>
      </c>
      <c r="J4536" s="230" t="s">
        <v>25758</v>
      </c>
      <c r="K4536" s="238" t="s">
        <v>19064</v>
      </c>
      <c r="L4536" s="229" t="s">
        <v>20422</v>
      </c>
      <c r="M4536" s="230"/>
    </row>
    <row r="4537" spans="2:13" ht="15" customHeight="1">
      <c r="B4537" s="228">
        <v>2905</v>
      </c>
      <c r="C4537" s="229" t="s">
        <v>25759</v>
      </c>
      <c r="D4537" s="160" t="s">
        <v>25760</v>
      </c>
      <c r="E4537" s="246" t="s">
        <v>133</v>
      </c>
      <c r="F4537" s="160" t="s">
        <v>134</v>
      </c>
      <c r="G4537" s="229" t="s">
        <v>182</v>
      </c>
      <c r="H4537" s="230">
        <v>1</v>
      </c>
      <c r="I4537" s="230">
        <v>4</v>
      </c>
      <c r="J4537" s="230" t="s">
        <v>19111</v>
      </c>
      <c r="K4537" s="238" t="s">
        <v>19064</v>
      </c>
      <c r="L4537" s="229" t="s">
        <v>20422</v>
      </c>
      <c r="M4537" s="230"/>
    </row>
    <row r="4538" spans="2:13" ht="15" customHeight="1">
      <c r="B4538" s="228">
        <v>3148</v>
      </c>
      <c r="C4538" s="229" t="s">
        <v>25761</v>
      </c>
      <c r="D4538" s="160" t="s">
        <v>25762</v>
      </c>
      <c r="E4538" s="246" t="s">
        <v>133</v>
      </c>
      <c r="F4538" s="160" t="s">
        <v>134</v>
      </c>
      <c r="G4538" s="229" t="s">
        <v>182</v>
      </c>
      <c r="H4538" s="230">
        <v>1</v>
      </c>
      <c r="I4538" s="230">
        <v>4</v>
      </c>
      <c r="J4538" s="246" t="s">
        <v>19122</v>
      </c>
      <c r="K4538" s="238" t="s">
        <v>19064</v>
      </c>
      <c r="L4538" s="229"/>
      <c r="M4538" s="230"/>
    </row>
    <row r="4539" spans="2:13" ht="15" customHeight="1">
      <c r="B4539" s="228">
        <v>3760</v>
      </c>
      <c r="C4539" s="229" t="s">
        <v>25763</v>
      </c>
      <c r="D4539" s="160" t="s">
        <v>25764</v>
      </c>
      <c r="E4539" s="246" t="s">
        <v>133</v>
      </c>
      <c r="F4539" s="160" t="s">
        <v>134</v>
      </c>
      <c r="G4539" s="229" t="s">
        <v>182</v>
      </c>
      <c r="H4539" s="230">
        <v>1</v>
      </c>
      <c r="I4539" s="230">
        <v>2</v>
      </c>
      <c r="J4539" s="230" t="s">
        <v>21617</v>
      </c>
      <c r="K4539" s="238" t="s">
        <v>19064</v>
      </c>
      <c r="L4539" s="229"/>
      <c r="M4539" s="230"/>
    </row>
    <row r="4540" spans="2:13" ht="15" customHeight="1">
      <c r="B4540" s="228"/>
      <c r="C4540" s="229" t="s">
        <v>25765</v>
      </c>
      <c r="D4540" s="160" t="s">
        <v>25766</v>
      </c>
      <c r="E4540" s="246" t="s">
        <v>133</v>
      </c>
      <c r="F4540" s="160" t="str">
        <f>VLOOKUP(Table3[[#This Row],[FAMILIA]],FAM!$B$2:$C$61,2,FALSE)</f>
        <v>MAT.MANUTENCAO</v>
      </c>
      <c r="G4540" s="229" t="s">
        <v>182</v>
      </c>
      <c r="H4540" s="230">
        <v>2</v>
      </c>
      <c r="I4540" s="230">
        <v>4</v>
      </c>
      <c r="J4540" s="230" t="s">
        <v>19121</v>
      </c>
      <c r="K4540" s="47" t="s">
        <v>19064</v>
      </c>
      <c r="L4540" s="229" t="s">
        <v>25767</v>
      </c>
      <c r="M4540" s="230"/>
    </row>
    <row r="4541" spans="2:13" ht="15" customHeight="1">
      <c r="B4541" s="228">
        <v>3085</v>
      </c>
      <c r="C4541" s="229" t="s">
        <v>25768</v>
      </c>
      <c r="D4541" s="160" t="s">
        <v>25769</v>
      </c>
      <c r="E4541" s="246" t="s">
        <v>133</v>
      </c>
      <c r="F4541" s="160" t="s">
        <v>134</v>
      </c>
      <c r="G4541" s="229" t="s">
        <v>182</v>
      </c>
      <c r="H4541" s="230">
        <v>4</v>
      </c>
      <c r="I4541" s="230">
        <v>8</v>
      </c>
      <c r="J4541" s="230" t="s">
        <v>25770</v>
      </c>
      <c r="K4541" s="238" t="s">
        <v>19064</v>
      </c>
      <c r="L4541" s="229"/>
      <c r="M4541" s="230"/>
    </row>
    <row r="4542" spans="2:13" ht="15" customHeight="1">
      <c r="B4542" s="228">
        <v>3920</v>
      </c>
      <c r="C4542" s="229" t="s">
        <v>25771</v>
      </c>
      <c r="D4542" s="160" t="s">
        <v>25772</v>
      </c>
      <c r="E4542" s="246" t="s">
        <v>133</v>
      </c>
      <c r="F4542" s="160" t="s">
        <v>134</v>
      </c>
      <c r="G4542" s="229" t="s">
        <v>182</v>
      </c>
      <c r="H4542" s="230">
        <v>2</v>
      </c>
      <c r="I4542" s="230">
        <v>4</v>
      </c>
      <c r="J4542" s="230" t="s">
        <v>19120</v>
      </c>
      <c r="K4542" s="238" t="s">
        <v>19064</v>
      </c>
      <c r="L4542" s="229"/>
      <c r="M4542" s="230"/>
    </row>
    <row r="4543" spans="2:13" ht="15" customHeight="1">
      <c r="B4543" s="228">
        <v>5593</v>
      </c>
      <c r="C4543" s="229" t="s">
        <v>25773</v>
      </c>
      <c r="D4543" s="160" t="s">
        <v>25774</v>
      </c>
      <c r="E4543" s="230" t="s">
        <v>133</v>
      </c>
      <c r="F4543" s="160" t="s">
        <v>134</v>
      </c>
      <c r="G4543" s="229" t="s">
        <v>182</v>
      </c>
      <c r="H4543" s="230">
        <v>1</v>
      </c>
      <c r="I4543" s="230">
        <v>2</v>
      </c>
      <c r="J4543" s="230" t="s">
        <v>25581</v>
      </c>
      <c r="K4543" s="233" t="s">
        <v>19064</v>
      </c>
      <c r="L4543" s="229" t="s">
        <v>19922</v>
      </c>
      <c r="M4543" s="230"/>
    </row>
    <row r="4544" spans="2:13" ht="15" customHeight="1">
      <c r="B4544" s="228">
        <v>5596</v>
      </c>
      <c r="C4544" s="229" t="s">
        <v>25775</v>
      </c>
      <c r="D4544" s="160" t="s">
        <v>25776</v>
      </c>
      <c r="E4544" s="230" t="s">
        <v>133</v>
      </c>
      <c r="F4544" s="160" t="s">
        <v>134</v>
      </c>
      <c r="G4544" s="229" t="s">
        <v>182</v>
      </c>
      <c r="H4544" s="230">
        <v>1</v>
      </c>
      <c r="I4544" s="230">
        <v>2</v>
      </c>
      <c r="J4544" s="230" t="s">
        <v>25581</v>
      </c>
      <c r="K4544" s="233" t="s">
        <v>19064</v>
      </c>
      <c r="L4544" s="229" t="s">
        <v>21512</v>
      </c>
      <c r="M4544" s="230"/>
    </row>
    <row r="4545" spans="2:13" ht="15" customHeight="1">
      <c r="B4545" s="228">
        <v>5594</v>
      </c>
      <c r="C4545" s="229" t="s">
        <v>25777</v>
      </c>
      <c r="D4545" s="160" t="s">
        <v>25778</v>
      </c>
      <c r="E4545" s="230" t="s">
        <v>133</v>
      </c>
      <c r="F4545" s="160" t="s">
        <v>134</v>
      </c>
      <c r="G4545" s="229" t="s">
        <v>182</v>
      </c>
      <c r="H4545" s="230">
        <v>1</v>
      </c>
      <c r="I4545" s="230">
        <v>2</v>
      </c>
      <c r="J4545" s="230" t="s">
        <v>25581</v>
      </c>
      <c r="K4545" s="233" t="s">
        <v>19064</v>
      </c>
      <c r="L4545" s="229" t="s">
        <v>21512</v>
      </c>
      <c r="M4545" s="230"/>
    </row>
    <row r="4546" spans="2:13" ht="15" customHeight="1">
      <c r="B4546" s="228">
        <v>5592</v>
      </c>
      <c r="C4546" s="229" t="s">
        <v>25779</v>
      </c>
      <c r="D4546" s="160" t="s">
        <v>25780</v>
      </c>
      <c r="E4546" s="230" t="s">
        <v>133</v>
      </c>
      <c r="F4546" s="160" t="s">
        <v>134</v>
      </c>
      <c r="G4546" s="229" t="s">
        <v>182</v>
      </c>
      <c r="H4546" s="230">
        <v>1</v>
      </c>
      <c r="I4546" s="230">
        <v>2</v>
      </c>
      <c r="J4546" s="230" t="s">
        <v>19255</v>
      </c>
      <c r="K4546" s="233" t="s">
        <v>19064</v>
      </c>
      <c r="L4546" s="229" t="s">
        <v>21512</v>
      </c>
      <c r="M4546" s="230"/>
    </row>
    <row r="4547" spans="2:13" ht="15" customHeight="1">
      <c r="B4547" s="228">
        <v>5595</v>
      </c>
      <c r="C4547" s="229" t="s">
        <v>25781</v>
      </c>
      <c r="D4547" s="160" t="s">
        <v>25782</v>
      </c>
      <c r="E4547" s="230" t="s">
        <v>133</v>
      </c>
      <c r="F4547" s="160" t="s">
        <v>134</v>
      </c>
      <c r="G4547" s="229" t="s">
        <v>182</v>
      </c>
      <c r="H4547" s="230">
        <v>1</v>
      </c>
      <c r="I4547" s="230">
        <v>2</v>
      </c>
      <c r="J4547" s="230" t="s">
        <v>25581</v>
      </c>
      <c r="K4547" s="233" t="s">
        <v>19064</v>
      </c>
      <c r="L4547" s="229" t="s">
        <v>21512</v>
      </c>
      <c r="M4547" s="230"/>
    </row>
    <row r="4548" spans="2:13" ht="15" customHeight="1">
      <c r="B4548" s="228">
        <v>3862</v>
      </c>
      <c r="C4548" s="229" t="s">
        <v>25783</v>
      </c>
      <c r="D4548" s="160" t="s">
        <v>25784</v>
      </c>
      <c r="E4548" s="230" t="s">
        <v>133</v>
      </c>
      <c r="F4548" s="160" t="s">
        <v>134</v>
      </c>
      <c r="G4548" s="229" t="s">
        <v>182</v>
      </c>
      <c r="H4548" s="230">
        <v>1</v>
      </c>
      <c r="I4548" s="230">
        <v>2</v>
      </c>
      <c r="J4548" s="230" t="s">
        <v>20572</v>
      </c>
      <c r="K4548" s="233" t="s">
        <v>19064</v>
      </c>
      <c r="L4548" s="229" t="s">
        <v>21512</v>
      </c>
      <c r="M4548" s="230"/>
    </row>
    <row r="4549" spans="2:13" ht="15" customHeight="1">
      <c r="B4549" s="228">
        <v>3864</v>
      </c>
      <c r="C4549" s="229" t="s">
        <v>25785</v>
      </c>
      <c r="D4549" s="160" t="s">
        <v>25786</v>
      </c>
      <c r="E4549" s="230" t="s">
        <v>133</v>
      </c>
      <c r="F4549" s="160" t="s">
        <v>134</v>
      </c>
      <c r="G4549" s="229" t="s">
        <v>182</v>
      </c>
      <c r="H4549" s="230">
        <v>1</v>
      </c>
      <c r="I4549" s="230">
        <v>2</v>
      </c>
      <c r="J4549" s="230" t="s">
        <v>20572</v>
      </c>
      <c r="K4549" s="233" t="s">
        <v>19064</v>
      </c>
      <c r="L4549" s="229" t="s">
        <v>21512</v>
      </c>
      <c r="M4549" s="230"/>
    </row>
    <row r="4550" spans="2:13" ht="15" customHeight="1">
      <c r="B4550" s="228">
        <v>5122</v>
      </c>
      <c r="C4550" s="229" t="s">
        <v>25787</v>
      </c>
      <c r="D4550" s="160" t="s">
        <v>25788</v>
      </c>
      <c r="E4550" s="230" t="s">
        <v>133</v>
      </c>
      <c r="F4550" s="160" t="s">
        <v>134</v>
      </c>
      <c r="G4550" s="229" t="s">
        <v>182</v>
      </c>
      <c r="H4550" s="230">
        <v>1</v>
      </c>
      <c r="I4550" s="230">
        <v>20</v>
      </c>
      <c r="J4550" s="230" t="s">
        <v>20572</v>
      </c>
      <c r="K4550" s="233" t="s">
        <v>19064</v>
      </c>
      <c r="L4550" s="229" t="s">
        <v>21512</v>
      </c>
      <c r="M4550" s="230"/>
    </row>
    <row r="4551" spans="2:13" ht="15" customHeight="1">
      <c r="B4551" s="228">
        <v>3863</v>
      </c>
      <c r="C4551" s="229" t="s">
        <v>25789</v>
      </c>
      <c r="D4551" s="160" t="s">
        <v>25790</v>
      </c>
      <c r="E4551" s="230" t="s">
        <v>133</v>
      </c>
      <c r="F4551" s="160" t="s">
        <v>134</v>
      </c>
      <c r="G4551" s="229" t="s">
        <v>182</v>
      </c>
      <c r="H4551" s="230">
        <v>1</v>
      </c>
      <c r="I4551" s="230">
        <v>10</v>
      </c>
      <c r="J4551" s="230" t="s">
        <v>19120</v>
      </c>
      <c r="K4551" s="233" t="s">
        <v>19064</v>
      </c>
      <c r="L4551" s="229" t="s">
        <v>19126</v>
      </c>
      <c r="M4551" s="230"/>
    </row>
    <row r="4552" spans="2:13" ht="15" customHeight="1">
      <c r="B4552" s="228">
        <v>5578</v>
      </c>
      <c r="C4552" s="229" t="s">
        <v>25791</v>
      </c>
      <c r="D4552" s="160" t="s">
        <v>25792</v>
      </c>
      <c r="E4552" s="230" t="s">
        <v>133</v>
      </c>
      <c r="F4552" s="160" t="s">
        <v>134</v>
      </c>
      <c r="G4552" s="229" t="s">
        <v>182</v>
      </c>
      <c r="H4552" s="230">
        <v>1</v>
      </c>
      <c r="I4552" s="230">
        <v>2</v>
      </c>
      <c r="J4552" s="230" t="s">
        <v>25793</v>
      </c>
      <c r="K4552" s="233" t="s">
        <v>19064</v>
      </c>
      <c r="L4552" s="229" t="s">
        <v>21512</v>
      </c>
      <c r="M4552" s="230"/>
    </row>
    <row r="4553" spans="2:13" ht="15" customHeight="1">
      <c r="B4553" s="228">
        <v>5581</v>
      </c>
      <c r="C4553" s="229" t="s">
        <v>25794</v>
      </c>
      <c r="D4553" s="160" t="s">
        <v>25795</v>
      </c>
      <c r="E4553" s="230" t="s">
        <v>133</v>
      </c>
      <c r="F4553" s="160" t="s">
        <v>134</v>
      </c>
      <c r="G4553" s="229" t="s">
        <v>182</v>
      </c>
      <c r="H4553" s="230">
        <v>1</v>
      </c>
      <c r="I4553" s="230">
        <v>2</v>
      </c>
      <c r="J4553" s="230" t="s">
        <v>25796</v>
      </c>
      <c r="K4553" s="233" t="s">
        <v>19064</v>
      </c>
      <c r="L4553" s="229" t="s">
        <v>21512</v>
      </c>
      <c r="M4553" s="230"/>
    </row>
    <row r="4554" spans="2:13" ht="15" customHeight="1">
      <c r="B4554" s="228">
        <v>5583</v>
      </c>
      <c r="C4554" s="229" t="s">
        <v>25797</v>
      </c>
      <c r="D4554" s="160" t="s">
        <v>25798</v>
      </c>
      <c r="E4554" s="230" t="s">
        <v>133</v>
      </c>
      <c r="F4554" s="160" t="s">
        <v>134</v>
      </c>
      <c r="G4554" s="229" t="s">
        <v>182</v>
      </c>
      <c r="H4554" s="230">
        <v>1</v>
      </c>
      <c r="I4554" s="230">
        <v>2</v>
      </c>
      <c r="J4554" s="230" t="s">
        <v>25799</v>
      </c>
      <c r="K4554" s="233" t="s">
        <v>19064</v>
      </c>
      <c r="L4554" s="229" t="s">
        <v>21512</v>
      </c>
      <c r="M4554" s="230"/>
    </row>
    <row r="4555" spans="2:13" ht="15" customHeight="1">
      <c r="B4555" s="228">
        <v>5588</v>
      </c>
      <c r="C4555" s="229" t="s">
        <v>25800</v>
      </c>
      <c r="D4555" s="160" t="s">
        <v>25801</v>
      </c>
      <c r="E4555" s="230" t="s">
        <v>133</v>
      </c>
      <c r="F4555" s="160" t="s">
        <v>134</v>
      </c>
      <c r="G4555" s="229" t="s">
        <v>182</v>
      </c>
      <c r="H4555" s="230">
        <v>1</v>
      </c>
      <c r="I4555" s="230">
        <v>2</v>
      </c>
      <c r="J4555" s="230" t="s">
        <v>19229</v>
      </c>
      <c r="K4555" s="233" t="s">
        <v>19064</v>
      </c>
      <c r="L4555" s="229"/>
      <c r="M4555" s="230"/>
    </row>
    <row r="4556" spans="2:13" ht="15" customHeight="1">
      <c r="B4556" s="228"/>
      <c r="C4556" s="229" t="s">
        <v>25802</v>
      </c>
      <c r="D4556" s="160" t="s">
        <v>25803</v>
      </c>
      <c r="E4556" s="230" t="s">
        <v>133</v>
      </c>
      <c r="F4556" s="160" t="s">
        <v>134</v>
      </c>
      <c r="G4556" s="229" t="s">
        <v>182</v>
      </c>
      <c r="H4556" s="230">
        <v>1</v>
      </c>
      <c r="I4556" s="230">
        <v>2</v>
      </c>
      <c r="J4556" s="230"/>
      <c r="K4556" s="233" t="s">
        <v>19064</v>
      </c>
      <c r="L4556" s="229"/>
      <c r="M4556" s="230"/>
    </row>
    <row r="4557" spans="2:13" ht="15" customHeight="1">
      <c r="B4557" s="228"/>
      <c r="C4557" s="229" t="s">
        <v>25804</v>
      </c>
      <c r="D4557" s="160" t="s">
        <v>25805</v>
      </c>
      <c r="E4557" s="230" t="s">
        <v>133</v>
      </c>
      <c r="F4557" s="160" t="s">
        <v>134</v>
      </c>
      <c r="G4557" s="229" t="s">
        <v>182</v>
      </c>
      <c r="H4557" s="230">
        <v>1</v>
      </c>
      <c r="I4557" s="230">
        <v>2</v>
      </c>
      <c r="J4557" s="230"/>
      <c r="K4557" s="233" t="s">
        <v>19064</v>
      </c>
      <c r="L4557" s="229"/>
      <c r="M4557" s="230"/>
    </row>
    <row r="4558" spans="2:13" ht="15" customHeight="1">
      <c r="B4558" s="228"/>
      <c r="C4558" s="229" t="s">
        <v>25806</v>
      </c>
      <c r="D4558" s="160" t="s">
        <v>25807</v>
      </c>
      <c r="E4558" s="230" t="s">
        <v>133</v>
      </c>
      <c r="F4558" s="160" t="s">
        <v>134</v>
      </c>
      <c r="G4558" s="229" t="s">
        <v>182</v>
      </c>
      <c r="H4558" s="230">
        <v>1</v>
      </c>
      <c r="I4558" s="230">
        <v>2</v>
      </c>
      <c r="J4558" s="230"/>
      <c r="K4558" s="233" t="s">
        <v>19064</v>
      </c>
      <c r="L4558" s="229"/>
      <c r="M4558" s="230"/>
    </row>
    <row r="4559" spans="2:13" ht="15" customHeight="1">
      <c r="B4559" s="228">
        <v>5587</v>
      </c>
      <c r="C4559" s="229" t="s">
        <v>25808</v>
      </c>
      <c r="D4559" s="160" t="s">
        <v>25809</v>
      </c>
      <c r="E4559" s="230" t="s">
        <v>133</v>
      </c>
      <c r="F4559" s="160" t="s">
        <v>134</v>
      </c>
      <c r="G4559" s="229" t="s">
        <v>182</v>
      </c>
      <c r="H4559" s="230">
        <v>1</v>
      </c>
      <c r="I4559" s="230">
        <v>2</v>
      </c>
      <c r="J4559" s="230" t="s">
        <v>19229</v>
      </c>
      <c r="K4559" s="233" t="s">
        <v>19064</v>
      </c>
      <c r="L4559" s="229"/>
      <c r="M4559" s="230"/>
    </row>
    <row r="4560" spans="2:13" ht="15" customHeight="1">
      <c r="B4560" s="228">
        <v>3856</v>
      </c>
      <c r="C4560" s="229" t="s">
        <v>25810</v>
      </c>
      <c r="D4560" s="160" t="s">
        <v>25811</v>
      </c>
      <c r="E4560" s="230" t="s">
        <v>133</v>
      </c>
      <c r="F4560" s="160" t="s">
        <v>134</v>
      </c>
      <c r="G4560" s="229" t="s">
        <v>182</v>
      </c>
      <c r="H4560" s="230">
        <v>1</v>
      </c>
      <c r="I4560" s="230">
        <v>10</v>
      </c>
      <c r="J4560" s="230" t="s">
        <v>19566</v>
      </c>
      <c r="K4560" s="233" t="s">
        <v>19064</v>
      </c>
      <c r="L4560" s="229" t="s">
        <v>25812</v>
      </c>
      <c r="M4560" s="230"/>
    </row>
    <row r="4561" spans="2:13" ht="15" customHeight="1">
      <c r="B4561" s="228">
        <v>5624</v>
      </c>
      <c r="C4561" s="229" t="s">
        <v>25813</v>
      </c>
      <c r="D4561" s="160" t="s">
        <v>25814</v>
      </c>
      <c r="E4561" s="230" t="s">
        <v>133</v>
      </c>
      <c r="F4561" s="160" t="s">
        <v>134</v>
      </c>
      <c r="G4561" s="229" t="s">
        <v>182</v>
      </c>
      <c r="H4561" s="230">
        <v>1</v>
      </c>
      <c r="I4561" s="230">
        <v>8</v>
      </c>
      <c r="J4561" s="230" t="s">
        <v>19213</v>
      </c>
      <c r="K4561" s="233" t="s">
        <v>19064</v>
      </c>
      <c r="L4561" s="229"/>
      <c r="M4561" s="230"/>
    </row>
    <row r="4562" spans="2:13" ht="15" customHeight="1">
      <c r="B4562" s="228">
        <v>5623</v>
      </c>
      <c r="C4562" s="229" t="s">
        <v>25815</v>
      </c>
      <c r="D4562" s="160" t="s">
        <v>25816</v>
      </c>
      <c r="E4562" s="230" t="s">
        <v>133</v>
      </c>
      <c r="F4562" s="160" t="s">
        <v>134</v>
      </c>
      <c r="G4562" s="229" t="s">
        <v>182</v>
      </c>
      <c r="H4562" s="230">
        <v>1</v>
      </c>
      <c r="I4562" s="230">
        <v>10</v>
      </c>
      <c r="J4562" s="230" t="s">
        <v>19213</v>
      </c>
      <c r="K4562" s="233" t="s">
        <v>19064</v>
      </c>
      <c r="L4562" s="229"/>
      <c r="M4562" s="230"/>
    </row>
    <row r="4563" spans="2:13" ht="15" customHeight="1">
      <c r="B4563" s="228">
        <v>3808</v>
      </c>
      <c r="C4563" s="229" t="s">
        <v>25817</v>
      </c>
      <c r="D4563" s="160" t="s">
        <v>25818</v>
      </c>
      <c r="E4563" s="230" t="s">
        <v>133</v>
      </c>
      <c r="F4563" s="160" t="s">
        <v>134</v>
      </c>
      <c r="G4563" s="229" t="s">
        <v>182</v>
      </c>
      <c r="H4563" s="230">
        <v>1</v>
      </c>
      <c r="I4563" s="230">
        <v>2</v>
      </c>
      <c r="J4563" s="230" t="s">
        <v>20603</v>
      </c>
      <c r="K4563" s="233" t="s">
        <v>19064</v>
      </c>
      <c r="L4563" s="229" t="s">
        <v>20535</v>
      </c>
      <c r="M4563" s="230"/>
    </row>
    <row r="4564" spans="2:13" ht="15" customHeight="1">
      <c r="B4564" s="228">
        <v>3809</v>
      </c>
      <c r="C4564" s="229" t="s">
        <v>25819</v>
      </c>
      <c r="D4564" s="160" t="s">
        <v>25820</v>
      </c>
      <c r="E4564" s="230" t="s">
        <v>133</v>
      </c>
      <c r="F4564" s="160" t="s">
        <v>134</v>
      </c>
      <c r="G4564" s="229" t="s">
        <v>182</v>
      </c>
      <c r="H4564" s="230">
        <v>1</v>
      </c>
      <c r="I4564" s="230">
        <v>2</v>
      </c>
      <c r="J4564" s="230" t="s">
        <v>20603</v>
      </c>
      <c r="K4564" s="233" t="s">
        <v>19064</v>
      </c>
      <c r="L4564" s="229" t="s">
        <v>20535</v>
      </c>
      <c r="M4564" s="230"/>
    </row>
    <row r="4565" spans="2:13" ht="15" customHeight="1">
      <c r="B4565" s="228">
        <v>5527</v>
      </c>
      <c r="C4565" s="229" t="s">
        <v>25821</v>
      </c>
      <c r="D4565" s="160" t="s">
        <v>25822</v>
      </c>
      <c r="E4565" s="230" t="s">
        <v>133</v>
      </c>
      <c r="F4565" s="160" t="s">
        <v>134</v>
      </c>
      <c r="G4565" s="229" t="s">
        <v>182</v>
      </c>
      <c r="H4565" s="230">
        <v>1</v>
      </c>
      <c r="I4565" s="230">
        <v>2</v>
      </c>
      <c r="J4565" s="230" t="s">
        <v>19251</v>
      </c>
      <c r="K4565" s="233" t="s">
        <v>19064</v>
      </c>
      <c r="L4565" s="229" t="s">
        <v>20535</v>
      </c>
      <c r="M4565" s="230"/>
    </row>
    <row r="4566" spans="2:13" ht="15" customHeight="1">
      <c r="B4566" s="228">
        <v>5088</v>
      </c>
      <c r="C4566" s="229" t="s">
        <v>25823</v>
      </c>
      <c r="D4566" s="160" t="s">
        <v>25824</v>
      </c>
      <c r="E4566" s="230" t="s">
        <v>133</v>
      </c>
      <c r="F4566" s="160" t="s">
        <v>134</v>
      </c>
      <c r="G4566" s="229" t="s">
        <v>182</v>
      </c>
      <c r="H4566" s="230">
        <v>1</v>
      </c>
      <c r="I4566" s="230">
        <v>2</v>
      </c>
      <c r="J4566" s="230" t="s">
        <v>19254</v>
      </c>
      <c r="K4566" s="233" t="s">
        <v>19064</v>
      </c>
      <c r="L4566" s="229"/>
      <c r="M4566" s="230"/>
    </row>
    <row r="4567" spans="2:13" ht="15" customHeight="1">
      <c r="B4567" s="228">
        <v>5744</v>
      </c>
      <c r="C4567" s="229" t="s">
        <v>25825</v>
      </c>
      <c r="D4567" s="160" t="s">
        <v>25826</v>
      </c>
      <c r="E4567" s="230" t="s">
        <v>133</v>
      </c>
      <c r="F4567" s="160" t="s">
        <v>134</v>
      </c>
      <c r="G4567" s="229" t="s">
        <v>182</v>
      </c>
      <c r="H4567" s="230">
        <v>1</v>
      </c>
      <c r="I4567" s="230">
        <v>2</v>
      </c>
      <c r="J4567" s="230" t="s">
        <v>19213</v>
      </c>
      <c r="K4567" s="233" t="s">
        <v>19064</v>
      </c>
      <c r="L4567" s="229" t="s">
        <v>19206</v>
      </c>
      <c r="M4567" s="230" t="s">
        <v>25827</v>
      </c>
    </row>
    <row r="4568" spans="2:13" ht="15" customHeight="1">
      <c r="B4568" s="228">
        <v>6418</v>
      </c>
      <c r="C4568" s="229" t="s">
        <v>25828</v>
      </c>
      <c r="D4568" s="160" t="s">
        <v>25829</v>
      </c>
      <c r="E4568" s="230" t="s">
        <v>133</v>
      </c>
      <c r="F4568" s="160" t="s">
        <v>134</v>
      </c>
      <c r="G4568" s="229" t="s">
        <v>182</v>
      </c>
      <c r="H4568" s="230">
        <v>2</v>
      </c>
      <c r="I4568" s="230">
        <v>12</v>
      </c>
      <c r="J4568" s="230" t="s">
        <v>22884</v>
      </c>
      <c r="K4568" s="233" t="s">
        <v>19064</v>
      </c>
      <c r="L4568" s="229"/>
      <c r="M4568" s="230"/>
    </row>
    <row r="4569" spans="2:13" ht="15" customHeight="1">
      <c r="B4569" s="228"/>
      <c r="C4569" s="229" t="s">
        <v>25830</v>
      </c>
      <c r="D4569" s="160" t="s">
        <v>25831</v>
      </c>
      <c r="E4569" s="230" t="s">
        <v>133</v>
      </c>
      <c r="F4569" s="160" t="s">
        <v>134</v>
      </c>
      <c r="G4569" s="229" t="s">
        <v>182</v>
      </c>
      <c r="H4569" s="230">
        <v>4</v>
      </c>
      <c r="I4569" s="230">
        <v>8</v>
      </c>
      <c r="J4569" s="230" t="s">
        <v>19531</v>
      </c>
      <c r="K4569" s="233" t="s">
        <v>19064</v>
      </c>
      <c r="L4569" s="229"/>
      <c r="M4569" s="230"/>
    </row>
    <row r="4570" spans="2:13" ht="15" customHeight="1">
      <c r="B4570" s="228"/>
      <c r="C4570" s="229" t="s">
        <v>25832</v>
      </c>
      <c r="D4570" s="160" t="s">
        <v>25833</v>
      </c>
      <c r="E4570" s="230" t="s">
        <v>133</v>
      </c>
      <c r="F4570" s="160" t="s">
        <v>134</v>
      </c>
      <c r="G4570" s="229" t="s">
        <v>182</v>
      </c>
      <c r="H4570" s="230">
        <v>2</v>
      </c>
      <c r="I4570" s="230">
        <v>4</v>
      </c>
      <c r="J4570" s="230" t="s">
        <v>19531</v>
      </c>
      <c r="K4570" s="233" t="s">
        <v>19064</v>
      </c>
      <c r="L4570" s="229" t="s">
        <v>25834</v>
      </c>
      <c r="M4570" s="230"/>
    </row>
    <row r="4571" spans="2:13" ht="15" customHeight="1">
      <c r="B4571" s="228">
        <v>5771</v>
      </c>
      <c r="C4571" s="229" t="s">
        <v>25835</v>
      </c>
      <c r="D4571" s="160" t="s">
        <v>25836</v>
      </c>
      <c r="E4571" s="230" t="s">
        <v>133</v>
      </c>
      <c r="F4571" s="160" t="s">
        <v>134</v>
      </c>
      <c r="G4571" s="229" t="s">
        <v>182</v>
      </c>
      <c r="H4571" s="230">
        <v>2</v>
      </c>
      <c r="I4571" s="230">
        <v>3</v>
      </c>
      <c r="J4571" s="230" t="s">
        <v>19168</v>
      </c>
      <c r="K4571" s="233" t="s">
        <v>19064</v>
      </c>
      <c r="L4571" s="229"/>
      <c r="M4571" s="230"/>
    </row>
    <row r="4572" spans="2:13" ht="15" customHeight="1">
      <c r="B4572" s="228">
        <v>3910</v>
      </c>
      <c r="C4572" s="229" t="s">
        <v>25837</v>
      </c>
      <c r="D4572" s="160" t="s">
        <v>25838</v>
      </c>
      <c r="E4572" s="230" t="s">
        <v>133</v>
      </c>
      <c r="F4572" s="160" t="s">
        <v>134</v>
      </c>
      <c r="G4572" s="229" t="s">
        <v>182</v>
      </c>
      <c r="H4572" s="230">
        <v>5</v>
      </c>
      <c r="I4572" s="230">
        <v>12</v>
      </c>
      <c r="J4572" s="230" t="s">
        <v>19168</v>
      </c>
      <c r="K4572" s="233" t="s">
        <v>19064</v>
      </c>
      <c r="L4572" s="229"/>
      <c r="M4572" s="230"/>
    </row>
    <row r="4573" spans="2:13" ht="15" customHeight="1">
      <c r="B4573" s="228">
        <v>3925</v>
      </c>
      <c r="C4573" s="229" t="s">
        <v>25839</v>
      </c>
      <c r="D4573" s="160" t="s">
        <v>25840</v>
      </c>
      <c r="E4573" s="230" t="s">
        <v>133</v>
      </c>
      <c r="F4573" s="160" t="s">
        <v>134</v>
      </c>
      <c r="G4573" s="229" t="s">
        <v>182</v>
      </c>
      <c r="H4573" s="230">
        <v>2</v>
      </c>
      <c r="I4573" s="230">
        <v>8</v>
      </c>
      <c r="J4573" s="230" t="s">
        <v>25770</v>
      </c>
      <c r="K4573" s="233" t="s">
        <v>19064</v>
      </c>
      <c r="L4573" s="229"/>
      <c r="M4573" s="230"/>
    </row>
    <row r="4574" spans="2:13" ht="15" customHeight="1">
      <c r="B4574" s="228">
        <v>3924</v>
      </c>
      <c r="C4574" s="229" t="s">
        <v>25841</v>
      </c>
      <c r="D4574" s="160" t="s">
        <v>25842</v>
      </c>
      <c r="E4574" s="230" t="s">
        <v>133</v>
      </c>
      <c r="F4574" s="160" t="s">
        <v>134</v>
      </c>
      <c r="G4574" s="229" t="s">
        <v>182</v>
      </c>
      <c r="H4574" s="230">
        <v>2</v>
      </c>
      <c r="I4574" s="230">
        <v>8</v>
      </c>
      <c r="J4574" s="230" t="s">
        <v>25770</v>
      </c>
      <c r="K4574" s="233" t="s">
        <v>19064</v>
      </c>
      <c r="L4574" s="229"/>
      <c r="M4574" s="230"/>
    </row>
    <row r="4575" spans="2:13" ht="15" customHeight="1">
      <c r="B4575" s="228">
        <v>5131</v>
      </c>
      <c r="C4575" s="229" t="s">
        <v>25843</v>
      </c>
      <c r="D4575" s="160" t="s">
        <v>25844</v>
      </c>
      <c r="E4575" s="230" t="s">
        <v>133</v>
      </c>
      <c r="F4575" s="160" t="s">
        <v>134</v>
      </c>
      <c r="G4575" s="229" t="s">
        <v>182</v>
      </c>
      <c r="H4575" s="230">
        <v>4</v>
      </c>
      <c r="I4575" s="230">
        <v>8</v>
      </c>
      <c r="J4575" s="230" t="s">
        <v>21112</v>
      </c>
      <c r="K4575" s="233" t="s">
        <v>19064</v>
      </c>
      <c r="L4575" s="229" t="s">
        <v>19291</v>
      </c>
      <c r="M4575" s="230" t="s">
        <v>25845</v>
      </c>
    </row>
    <row r="4576" spans="2:13" ht="15" customHeight="1">
      <c r="B4576" s="228">
        <v>6067</v>
      </c>
      <c r="C4576" s="229" t="s">
        <v>25846</v>
      </c>
      <c r="D4576" s="160" t="s">
        <v>25847</v>
      </c>
      <c r="E4576" s="230" t="s">
        <v>133</v>
      </c>
      <c r="F4576" s="160" t="s">
        <v>134</v>
      </c>
      <c r="G4576" s="229" t="s">
        <v>182</v>
      </c>
      <c r="H4576" s="230">
        <v>3</v>
      </c>
      <c r="I4576" s="230">
        <v>6</v>
      </c>
      <c r="J4576" s="230" t="s">
        <v>19342</v>
      </c>
      <c r="K4576" s="238" t="s">
        <v>19064</v>
      </c>
      <c r="L4576" s="229" t="s">
        <v>25848</v>
      </c>
      <c r="M4576" s="230"/>
    </row>
    <row r="4577" spans="2:13" ht="15" customHeight="1">
      <c r="B4577" s="228">
        <v>3963</v>
      </c>
      <c r="C4577" s="229" t="s">
        <v>25849</v>
      </c>
      <c r="D4577" s="160" t="s">
        <v>25850</v>
      </c>
      <c r="E4577" s="230" t="s">
        <v>133</v>
      </c>
      <c r="F4577" s="160" t="s">
        <v>134</v>
      </c>
      <c r="G4577" s="229" t="s">
        <v>182</v>
      </c>
      <c r="H4577" s="230">
        <v>3</v>
      </c>
      <c r="I4577" s="230">
        <v>6</v>
      </c>
      <c r="J4577" s="230" t="s">
        <v>19340</v>
      </c>
      <c r="K4577" s="238" t="s">
        <v>19064</v>
      </c>
      <c r="L4577" s="229" t="s">
        <v>25848</v>
      </c>
      <c r="M4577" s="230"/>
    </row>
    <row r="4578" spans="2:13" ht="15" customHeight="1">
      <c r="B4578" s="228"/>
      <c r="C4578" s="229" t="s">
        <v>25851</v>
      </c>
      <c r="D4578" s="160" t="s">
        <v>25852</v>
      </c>
      <c r="E4578" s="230" t="s">
        <v>133</v>
      </c>
      <c r="F4578" s="160" t="s">
        <v>134</v>
      </c>
      <c r="G4578" s="229" t="s">
        <v>182</v>
      </c>
      <c r="H4578" s="230">
        <v>1</v>
      </c>
      <c r="I4578" s="230">
        <v>2</v>
      </c>
      <c r="J4578" s="230"/>
      <c r="K4578" s="233" t="s">
        <v>19064</v>
      </c>
      <c r="L4578" s="229"/>
      <c r="M4578" s="230"/>
    </row>
    <row r="4579" spans="2:13" ht="15" customHeight="1">
      <c r="B4579" s="228">
        <v>3905</v>
      </c>
      <c r="C4579" s="229" t="s">
        <v>25853</v>
      </c>
      <c r="D4579" s="160" t="s">
        <v>25854</v>
      </c>
      <c r="E4579" s="230" t="s">
        <v>133</v>
      </c>
      <c r="F4579" s="160" t="s">
        <v>134</v>
      </c>
      <c r="G4579" s="229" t="s">
        <v>182</v>
      </c>
      <c r="H4579" s="230">
        <v>1</v>
      </c>
      <c r="I4579" s="230">
        <v>10</v>
      </c>
      <c r="J4579" s="230" t="s">
        <v>19168</v>
      </c>
      <c r="K4579" s="238" t="s">
        <v>19064</v>
      </c>
      <c r="L4579" s="229"/>
      <c r="M4579" s="230"/>
    </row>
    <row r="4580" spans="2:13" ht="15" customHeight="1">
      <c r="B4580" s="228">
        <v>3897</v>
      </c>
      <c r="C4580" s="229" t="s">
        <v>25855</v>
      </c>
      <c r="D4580" s="160" t="s">
        <v>25856</v>
      </c>
      <c r="E4580" s="230" t="s">
        <v>133</v>
      </c>
      <c r="F4580" s="160" t="s">
        <v>134</v>
      </c>
      <c r="G4580" s="229" t="s">
        <v>182</v>
      </c>
      <c r="H4580" s="230">
        <v>1</v>
      </c>
      <c r="I4580" s="230">
        <v>2</v>
      </c>
      <c r="J4580" s="230" t="s">
        <v>19070</v>
      </c>
      <c r="K4580" s="238" t="s">
        <v>19064</v>
      </c>
      <c r="L4580" s="229" t="s">
        <v>19206</v>
      </c>
      <c r="M4580" s="230"/>
    </row>
    <row r="4581" spans="2:13" ht="15" customHeight="1">
      <c r="B4581" s="228">
        <v>3810</v>
      </c>
      <c r="C4581" s="229" t="s">
        <v>25857</v>
      </c>
      <c r="D4581" s="160" t="s">
        <v>25858</v>
      </c>
      <c r="E4581" s="230" t="s">
        <v>133</v>
      </c>
      <c r="F4581" s="160" t="s">
        <v>134</v>
      </c>
      <c r="G4581" s="229" t="s">
        <v>182</v>
      </c>
      <c r="H4581" s="230">
        <v>1</v>
      </c>
      <c r="I4581" s="230">
        <v>2</v>
      </c>
      <c r="J4581" s="230" t="s">
        <v>20603</v>
      </c>
      <c r="K4581" s="238" t="s">
        <v>19064</v>
      </c>
      <c r="L4581" s="229" t="s">
        <v>19206</v>
      </c>
      <c r="M4581" s="230"/>
    </row>
    <row r="4582" spans="2:13" ht="15" customHeight="1">
      <c r="B4582" s="228">
        <v>3895</v>
      </c>
      <c r="C4582" s="229" t="s">
        <v>25859</v>
      </c>
      <c r="D4582" s="160" t="s">
        <v>25860</v>
      </c>
      <c r="E4582" s="230" t="s">
        <v>133</v>
      </c>
      <c r="F4582" s="160" t="s">
        <v>134</v>
      </c>
      <c r="G4582" s="229" t="s">
        <v>182</v>
      </c>
      <c r="H4582" s="230">
        <v>1</v>
      </c>
      <c r="I4582" s="230">
        <v>2</v>
      </c>
      <c r="J4582" s="230" t="s">
        <v>19070</v>
      </c>
      <c r="K4582" s="238" t="s">
        <v>19064</v>
      </c>
      <c r="L4582" s="229" t="s">
        <v>19206</v>
      </c>
      <c r="M4582" s="230"/>
    </row>
    <row r="4583" spans="2:13" ht="15" customHeight="1">
      <c r="B4583" s="228">
        <v>3896</v>
      </c>
      <c r="C4583" s="229" t="s">
        <v>25861</v>
      </c>
      <c r="D4583" s="160" t="s">
        <v>25862</v>
      </c>
      <c r="E4583" s="230" t="s">
        <v>133</v>
      </c>
      <c r="F4583" s="160" t="s">
        <v>134</v>
      </c>
      <c r="G4583" s="229" t="s">
        <v>182</v>
      </c>
      <c r="H4583" s="230">
        <v>1</v>
      </c>
      <c r="I4583" s="230">
        <v>2</v>
      </c>
      <c r="J4583" s="230" t="s">
        <v>19070</v>
      </c>
      <c r="K4583" s="238" t="s">
        <v>19064</v>
      </c>
      <c r="L4583" s="229" t="s">
        <v>19206</v>
      </c>
      <c r="M4583" s="230"/>
    </row>
    <row r="4584" spans="2:13" ht="15" customHeight="1">
      <c r="B4584" s="228">
        <v>5622</v>
      </c>
      <c r="C4584" s="229" t="s">
        <v>25863</v>
      </c>
      <c r="D4584" s="160" t="s">
        <v>25864</v>
      </c>
      <c r="E4584" s="230" t="s">
        <v>133</v>
      </c>
      <c r="F4584" s="160" t="s">
        <v>134</v>
      </c>
      <c r="G4584" s="229" t="s">
        <v>182</v>
      </c>
      <c r="H4584" s="230">
        <v>1</v>
      </c>
      <c r="I4584" s="230">
        <v>10</v>
      </c>
      <c r="J4584" s="230" t="s">
        <v>19213</v>
      </c>
      <c r="K4584" s="238" t="s">
        <v>19064</v>
      </c>
      <c r="L4584" s="229"/>
      <c r="M4584" s="230"/>
    </row>
    <row r="4585" spans="2:13" ht="15" customHeight="1">
      <c r="B4585" s="228"/>
      <c r="C4585" s="229" t="s">
        <v>25865</v>
      </c>
      <c r="D4585" s="160" t="s">
        <v>25866</v>
      </c>
      <c r="E4585" s="230" t="s">
        <v>133</v>
      </c>
      <c r="F4585" s="160" t="s">
        <v>134</v>
      </c>
      <c r="G4585" s="229" t="s">
        <v>182</v>
      </c>
      <c r="H4585" s="230">
        <v>1</v>
      </c>
      <c r="I4585" s="230">
        <v>2</v>
      </c>
      <c r="J4585" s="230"/>
      <c r="K4585" s="238" t="s">
        <v>19064</v>
      </c>
      <c r="L4585" s="229"/>
      <c r="M4585" s="230"/>
    </row>
    <row r="4586" spans="2:13" ht="15" customHeight="1">
      <c r="B4586" s="228">
        <v>5741</v>
      </c>
      <c r="C4586" s="229" t="s">
        <v>25867</v>
      </c>
      <c r="D4586" s="160" t="s">
        <v>25868</v>
      </c>
      <c r="E4586" s="230" t="s">
        <v>133</v>
      </c>
      <c r="F4586" s="160" t="s">
        <v>134</v>
      </c>
      <c r="G4586" s="229" t="s">
        <v>182</v>
      </c>
      <c r="H4586" s="230">
        <v>1</v>
      </c>
      <c r="I4586" s="230">
        <v>2</v>
      </c>
      <c r="J4586" s="230" t="s">
        <v>25575</v>
      </c>
      <c r="K4586" s="238" t="s">
        <v>19064</v>
      </c>
      <c r="L4586" s="229" t="s">
        <v>21512</v>
      </c>
      <c r="M4586" s="230" t="s">
        <v>25869</v>
      </c>
    </row>
    <row r="4587" spans="2:13" ht="15" customHeight="1">
      <c r="B4587" s="228">
        <v>6451</v>
      </c>
      <c r="C4587" s="229" t="s">
        <v>25870</v>
      </c>
      <c r="D4587" s="160" t="s">
        <v>25871</v>
      </c>
      <c r="E4587" s="230" t="s">
        <v>133</v>
      </c>
      <c r="F4587" s="160" t="s">
        <v>134</v>
      </c>
      <c r="G4587" s="229" t="s">
        <v>182</v>
      </c>
      <c r="H4587" s="230">
        <v>4</v>
      </c>
      <c r="I4587" s="230">
        <v>8</v>
      </c>
      <c r="J4587" s="230" t="s">
        <v>20209</v>
      </c>
      <c r="K4587" s="238" t="s">
        <v>19064</v>
      </c>
      <c r="L4587" s="229"/>
      <c r="M4587" s="230" t="s">
        <v>21730</v>
      </c>
    </row>
    <row r="4588" spans="2:13" ht="15" customHeight="1">
      <c r="B4588" s="228">
        <v>4148</v>
      </c>
      <c r="C4588" s="229" t="s">
        <v>25872</v>
      </c>
      <c r="D4588" s="160" t="s">
        <v>25873</v>
      </c>
      <c r="E4588" s="246" t="s">
        <v>133</v>
      </c>
      <c r="F4588" s="160" t="s">
        <v>134</v>
      </c>
      <c r="G4588" s="229" t="s">
        <v>182</v>
      </c>
      <c r="H4588" s="230">
        <v>1</v>
      </c>
      <c r="I4588" s="230">
        <v>2</v>
      </c>
      <c r="J4588" s="230" t="s">
        <v>19227</v>
      </c>
      <c r="K4588" s="238" t="s">
        <v>19064</v>
      </c>
      <c r="L4588" s="229"/>
      <c r="M4588" s="230" t="s">
        <v>21730</v>
      </c>
    </row>
    <row r="4589" spans="2:13" ht="15" customHeight="1">
      <c r="B4589" s="228">
        <v>3927</v>
      </c>
      <c r="C4589" s="229" t="s">
        <v>25874</v>
      </c>
      <c r="D4589" s="160" t="s">
        <v>25875</v>
      </c>
      <c r="E4589" s="246" t="s">
        <v>133</v>
      </c>
      <c r="F4589" s="160" t="s">
        <v>134</v>
      </c>
      <c r="G4589" s="229" t="s">
        <v>182</v>
      </c>
      <c r="H4589" s="230">
        <v>10</v>
      </c>
      <c r="I4589" s="230">
        <v>20</v>
      </c>
      <c r="J4589" s="230" t="s">
        <v>19145</v>
      </c>
      <c r="K4589" s="238" t="s">
        <v>19064</v>
      </c>
      <c r="L4589" s="229"/>
      <c r="M4589" s="230"/>
    </row>
    <row r="4590" spans="2:13" ht="15" customHeight="1">
      <c r="B4590" s="228">
        <v>5626</v>
      </c>
      <c r="C4590" s="229" t="s">
        <v>25876</v>
      </c>
      <c r="D4590" s="160" t="s">
        <v>25877</v>
      </c>
      <c r="E4590" s="230" t="s">
        <v>133</v>
      </c>
      <c r="F4590" s="160" t="s">
        <v>134</v>
      </c>
      <c r="G4590" s="229" t="s">
        <v>182</v>
      </c>
      <c r="H4590" s="230">
        <v>1</v>
      </c>
      <c r="I4590" s="230">
        <v>10</v>
      </c>
      <c r="J4590" s="230" t="s">
        <v>25758</v>
      </c>
      <c r="K4590" s="238" t="s">
        <v>19064</v>
      </c>
      <c r="L4590" s="229" t="s">
        <v>19291</v>
      </c>
      <c r="M4590" s="230"/>
    </row>
    <row r="4591" spans="2:13" ht="15" customHeight="1">
      <c r="B4591" s="228">
        <v>3912</v>
      </c>
      <c r="C4591" s="229" t="s">
        <v>25878</v>
      </c>
      <c r="D4591" s="160" t="s">
        <v>25879</v>
      </c>
      <c r="E4591" s="246" t="s">
        <v>133</v>
      </c>
      <c r="F4591" s="160" t="s">
        <v>134</v>
      </c>
      <c r="G4591" s="229" t="s">
        <v>182</v>
      </c>
      <c r="H4591" s="230">
        <v>1</v>
      </c>
      <c r="I4591" s="230">
        <v>2</v>
      </c>
      <c r="J4591" s="230" t="s">
        <v>25758</v>
      </c>
      <c r="K4591" s="238" t="s">
        <v>19064</v>
      </c>
      <c r="L4591" s="229" t="s">
        <v>20422</v>
      </c>
      <c r="M4591" s="230"/>
    </row>
    <row r="4592" spans="2:13" ht="15" customHeight="1">
      <c r="B4592" s="228"/>
      <c r="C4592" s="229" t="s">
        <v>25880</v>
      </c>
      <c r="D4592" s="160" t="s">
        <v>25881</v>
      </c>
      <c r="E4592" s="230" t="s">
        <v>133</v>
      </c>
      <c r="F4592" s="160" t="s">
        <v>134</v>
      </c>
      <c r="G4592" s="229" t="s">
        <v>182</v>
      </c>
      <c r="H4592" s="230">
        <v>1</v>
      </c>
      <c r="I4592" s="230">
        <v>2</v>
      </c>
      <c r="J4592" s="230"/>
      <c r="K4592" s="238" t="s">
        <v>19064</v>
      </c>
      <c r="L4592" s="229" t="s">
        <v>20422</v>
      </c>
      <c r="M4592" s="230"/>
    </row>
    <row r="4593" spans="2:13" ht="15" customHeight="1">
      <c r="B4593" s="228">
        <v>6487</v>
      </c>
      <c r="C4593" s="229" t="s">
        <v>25882</v>
      </c>
      <c r="D4593" s="160" t="s">
        <v>25883</v>
      </c>
      <c r="E4593" s="230" t="s">
        <v>133</v>
      </c>
      <c r="F4593" s="160" t="s">
        <v>134</v>
      </c>
      <c r="G4593" s="229" t="s">
        <v>182</v>
      </c>
      <c r="H4593" s="230">
        <v>2</v>
      </c>
      <c r="I4593" s="230">
        <v>4</v>
      </c>
      <c r="J4593" s="230" t="s">
        <v>19140</v>
      </c>
      <c r="K4593" s="238" t="s">
        <v>19064</v>
      </c>
      <c r="L4593" s="229" t="s">
        <v>20190</v>
      </c>
      <c r="M4593" s="230"/>
    </row>
    <row r="4594" spans="2:13" ht="15" customHeight="1">
      <c r="B4594" s="228">
        <v>5567</v>
      </c>
      <c r="C4594" s="229" t="s">
        <v>25884</v>
      </c>
      <c r="D4594" s="160" t="s">
        <v>25885</v>
      </c>
      <c r="E4594" s="230" t="s">
        <v>133</v>
      </c>
      <c r="F4594" s="160" t="s">
        <v>134</v>
      </c>
      <c r="G4594" s="229" t="s">
        <v>182</v>
      </c>
      <c r="H4594" s="230">
        <v>1</v>
      </c>
      <c r="I4594" s="230">
        <v>2</v>
      </c>
      <c r="J4594" s="230" t="s">
        <v>19641</v>
      </c>
      <c r="K4594" s="238" t="s">
        <v>19064</v>
      </c>
      <c r="L4594" s="229" t="s">
        <v>20422</v>
      </c>
      <c r="M4594" s="230"/>
    </row>
    <row r="4595" spans="2:13" ht="15" customHeight="1">
      <c r="B4595" s="228">
        <v>5740</v>
      </c>
      <c r="C4595" s="229" t="s">
        <v>25886</v>
      </c>
      <c r="D4595" s="160" t="s">
        <v>25887</v>
      </c>
      <c r="E4595" s="230" t="s">
        <v>133</v>
      </c>
      <c r="F4595" s="160" t="s">
        <v>134</v>
      </c>
      <c r="G4595" s="229" t="s">
        <v>182</v>
      </c>
      <c r="H4595" s="230">
        <v>1</v>
      </c>
      <c r="I4595" s="230">
        <v>2</v>
      </c>
      <c r="J4595" s="230" t="s">
        <v>25888</v>
      </c>
      <c r="K4595" s="238" t="s">
        <v>19064</v>
      </c>
      <c r="L4595" s="229" t="s">
        <v>20422</v>
      </c>
      <c r="M4595" s="230"/>
    </row>
    <row r="4596" spans="2:13" ht="15" customHeight="1">
      <c r="B4596" s="228">
        <v>5557</v>
      </c>
      <c r="C4596" s="229" t="s">
        <v>25889</v>
      </c>
      <c r="D4596" s="160" t="s">
        <v>25890</v>
      </c>
      <c r="E4596" s="230" t="s">
        <v>133</v>
      </c>
      <c r="F4596" s="160" t="s">
        <v>134</v>
      </c>
      <c r="G4596" s="229" t="s">
        <v>182</v>
      </c>
      <c r="H4596" s="230">
        <v>1</v>
      </c>
      <c r="I4596" s="230">
        <v>2</v>
      </c>
      <c r="J4596" s="230" t="s">
        <v>25891</v>
      </c>
      <c r="K4596" s="238" t="s">
        <v>19064</v>
      </c>
      <c r="L4596" s="229" t="s">
        <v>20422</v>
      </c>
      <c r="M4596" s="230"/>
    </row>
    <row r="4597" spans="2:13" ht="15" customHeight="1">
      <c r="B4597" s="228"/>
      <c r="C4597" s="229" t="s">
        <v>25892</v>
      </c>
      <c r="D4597" s="160" t="s">
        <v>25893</v>
      </c>
      <c r="E4597" s="230" t="s">
        <v>133</v>
      </c>
      <c r="F4597" s="160" t="s">
        <v>134</v>
      </c>
      <c r="G4597" s="229" t="s">
        <v>182</v>
      </c>
      <c r="H4597" s="230">
        <v>2</v>
      </c>
      <c r="I4597" s="230">
        <v>10</v>
      </c>
      <c r="J4597" s="230" t="s">
        <v>19107</v>
      </c>
      <c r="K4597" s="238" t="s">
        <v>19064</v>
      </c>
      <c r="L4597" s="229"/>
      <c r="M4597" s="230"/>
    </row>
    <row r="4598" spans="2:13" ht="15" customHeight="1">
      <c r="B4598" s="228"/>
      <c r="C4598" s="229" t="s">
        <v>25894</v>
      </c>
      <c r="D4598" s="160" t="s">
        <v>25895</v>
      </c>
      <c r="E4598" s="230" t="s">
        <v>133</v>
      </c>
      <c r="F4598" s="160" t="s">
        <v>134</v>
      </c>
      <c r="G4598" s="229" t="s">
        <v>182</v>
      </c>
      <c r="H4598" s="230">
        <v>1</v>
      </c>
      <c r="I4598" s="230">
        <v>2</v>
      </c>
      <c r="J4598" s="230" t="s">
        <v>19338</v>
      </c>
      <c r="K4598" s="238" t="s">
        <v>19064</v>
      </c>
      <c r="L4598" s="229" t="s">
        <v>19206</v>
      </c>
      <c r="M4598" s="230"/>
    </row>
    <row r="4599" spans="2:13" ht="15" customHeight="1">
      <c r="B4599" s="228">
        <v>4372</v>
      </c>
      <c r="C4599" s="229" t="s">
        <v>25896</v>
      </c>
      <c r="D4599" s="160" t="s">
        <v>25897</v>
      </c>
      <c r="E4599" s="230" t="s">
        <v>133</v>
      </c>
      <c r="F4599" s="160" t="s">
        <v>134</v>
      </c>
      <c r="G4599" s="229" t="s">
        <v>182</v>
      </c>
      <c r="H4599" s="230">
        <v>4</v>
      </c>
      <c r="I4599" s="230">
        <v>20</v>
      </c>
      <c r="J4599" s="230" t="s">
        <v>19139</v>
      </c>
      <c r="K4599" s="238" t="s">
        <v>19064</v>
      </c>
      <c r="L4599" s="229"/>
      <c r="M4599" s="230"/>
    </row>
    <row r="4600" spans="2:13" ht="15" customHeight="1">
      <c r="B4600" s="228">
        <v>4373</v>
      </c>
      <c r="C4600" s="229" t="s">
        <v>25898</v>
      </c>
      <c r="D4600" s="160" t="s">
        <v>25899</v>
      </c>
      <c r="E4600" s="230" t="s">
        <v>133</v>
      </c>
      <c r="F4600" s="160" t="s">
        <v>134</v>
      </c>
      <c r="G4600" s="229" t="s">
        <v>182</v>
      </c>
      <c r="H4600" s="230">
        <v>4</v>
      </c>
      <c r="I4600" s="230">
        <v>20</v>
      </c>
      <c r="J4600" s="230" t="s">
        <v>19139</v>
      </c>
      <c r="K4600" s="238" t="s">
        <v>19064</v>
      </c>
      <c r="L4600" s="229"/>
      <c r="M4600" s="230"/>
    </row>
    <row r="4601" spans="2:13" ht="15" customHeight="1">
      <c r="B4601" s="228">
        <v>4374</v>
      </c>
      <c r="C4601" s="229" t="s">
        <v>25900</v>
      </c>
      <c r="D4601" s="160" t="s">
        <v>25901</v>
      </c>
      <c r="E4601" s="230" t="s">
        <v>133</v>
      </c>
      <c r="F4601" s="160" t="s">
        <v>134</v>
      </c>
      <c r="G4601" s="229" t="s">
        <v>182</v>
      </c>
      <c r="H4601" s="230">
        <v>4</v>
      </c>
      <c r="I4601" s="230">
        <v>10</v>
      </c>
      <c r="J4601" s="230" t="s">
        <v>19140</v>
      </c>
      <c r="K4601" s="238" t="s">
        <v>19064</v>
      </c>
      <c r="L4601" s="229"/>
      <c r="M4601" s="230"/>
    </row>
    <row r="4602" spans="2:13" ht="15" customHeight="1">
      <c r="B4602" s="228">
        <v>6556</v>
      </c>
      <c r="C4602" s="229" t="s">
        <v>25902</v>
      </c>
      <c r="D4602" s="160" t="s">
        <v>25903</v>
      </c>
      <c r="E4602" s="230" t="s">
        <v>133</v>
      </c>
      <c r="F4602" s="160" t="s">
        <v>134</v>
      </c>
      <c r="G4602" s="229" t="s">
        <v>182</v>
      </c>
      <c r="H4602" s="230">
        <v>4</v>
      </c>
      <c r="I4602" s="230">
        <v>10</v>
      </c>
      <c r="J4602" s="230" t="s">
        <v>21557</v>
      </c>
      <c r="K4602" s="238" t="s">
        <v>19064</v>
      </c>
      <c r="L4602" s="229"/>
      <c r="M4602" s="230"/>
    </row>
    <row r="4603" spans="2:13" ht="15" customHeight="1">
      <c r="B4603" s="228">
        <v>6780</v>
      </c>
      <c r="C4603" s="229" t="s">
        <v>25904</v>
      </c>
      <c r="D4603" s="160" t="s">
        <v>25905</v>
      </c>
      <c r="E4603" s="230" t="s">
        <v>133</v>
      </c>
      <c r="F4603" s="160" t="s">
        <v>134</v>
      </c>
      <c r="G4603" s="229" t="s">
        <v>182</v>
      </c>
      <c r="H4603" s="230">
        <v>2</v>
      </c>
      <c r="I4603" s="230">
        <v>10</v>
      </c>
      <c r="J4603" s="230" t="s">
        <v>25906</v>
      </c>
      <c r="K4603" s="238" t="s">
        <v>19064</v>
      </c>
      <c r="L4603" s="229"/>
      <c r="M4603" s="230"/>
    </row>
    <row r="4604" spans="2:13" ht="15" customHeight="1">
      <c r="B4604" s="228">
        <v>4151</v>
      </c>
      <c r="C4604" s="229" t="s">
        <v>25907</v>
      </c>
      <c r="D4604" s="160" t="s">
        <v>25908</v>
      </c>
      <c r="E4604" s="230" t="s">
        <v>133</v>
      </c>
      <c r="F4604" s="160" t="s">
        <v>134</v>
      </c>
      <c r="G4604" s="229" t="s">
        <v>182</v>
      </c>
      <c r="H4604" s="230">
        <v>2</v>
      </c>
      <c r="I4604" s="230">
        <v>20</v>
      </c>
      <c r="J4604" s="230" t="s">
        <v>19212</v>
      </c>
      <c r="K4604" s="238" t="s">
        <v>19064</v>
      </c>
      <c r="L4604" s="229"/>
      <c r="M4604" s="230"/>
    </row>
    <row r="4605" spans="2:13" ht="15" customHeight="1">
      <c r="B4605" s="228">
        <v>4149</v>
      </c>
      <c r="C4605" s="229" t="s">
        <v>25909</v>
      </c>
      <c r="D4605" s="160" t="s">
        <v>25910</v>
      </c>
      <c r="E4605" s="230" t="s">
        <v>133</v>
      </c>
      <c r="F4605" s="160" t="s">
        <v>134</v>
      </c>
      <c r="G4605" s="229" t="s">
        <v>182</v>
      </c>
      <c r="H4605" s="230">
        <v>2</v>
      </c>
      <c r="I4605" s="230">
        <v>4</v>
      </c>
      <c r="J4605" s="230" t="s">
        <v>19212</v>
      </c>
      <c r="K4605" s="238" t="s">
        <v>19064</v>
      </c>
      <c r="L4605" s="229"/>
      <c r="M4605" s="230"/>
    </row>
    <row r="4606" spans="2:13" ht="15" customHeight="1">
      <c r="B4606" s="228">
        <v>4152</v>
      </c>
      <c r="C4606" s="229" t="s">
        <v>25911</v>
      </c>
      <c r="D4606" s="160" t="s">
        <v>25912</v>
      </c>
      <c r="E4606" s="230" t="s">
        <v>133</v>
      </c>
      <c r="F4606" s="160" t="s">
        <v>134</v>
      </c>
      <c r="G4606" s="229" t="s">
        <v>182</v>
      </c>
      <c r="H4606" s="230">
        <v>2</v>
      </c>
      <c r="I4606" s="230">
        <v>4</v>
      </c>
      <c r="J4606" s="230" t="s">
        <v>19212</v>
      </c>
      <c r="K4606" s="238" t="s">
        <v>19064</v>
      </c>
      <c r="L4606" s="229"/>
      <c r="M4606" s="230"/>
    </row>
    <row r="4607" spans="2:13" ht="15" customHeight="1">
      <c r="B4607" s="228">
        <v>4150</v>
      </c>
      <c r="C4607" s="229" t="s">
        <v>25913</v>
      </c>
      <c r="D4607" s="160" t="s">
        <v>25914</v>
      </c>
      <c r="E4607" s="230" t="s">
        <v>133</v>
      </c>
      <c r="F4607" s="160" t="s">
        <v>134</v>
      </c>
      <c r="G4607" s="229" t="s">
        <v>182</v>
      </c>
      <c r="H4607" s="230">
        <v>2</v>
      </c>
      <c r="I4607" s="230">
        <v>10</v>
      </c>
      <c r="J4607" s="230" t="s">
        <v>19212</v>
      </c>
      <c r="K4607" s="238" t="s">
        <v>19064</v>
      </c>
      <c r="L4607" s="229"/>
      <c r="M4607" s="230"/>
    </row>
    <row r="4608" spans="2:13" ht="15" customHeight="1">
      <c r="B4608" s="228">
        <v>4159</v>
      </c>
      <c r="C4608" s="229" t="s">
        <v>25915</v>
      </c>
      <c r="D4608" s="160" t="s">
        <v>25916</v>
      </c>
      <c r="E4608" s="230" t="s">
        <v>133</v>
      </c>
      <c r="F4608" s="160" t="s">
        <v>134</v>
      </c>
      <c r="G4608" s="229" t="s">
        <v>182</v>
      </c>
      <c r="H4608" s="230">
        <v>2</v>
      </c>
      <c r="I4608" s="230">
        <v>4</v>
      </c>
      <c r="J4608" s="230" t="s">
        <v>19227</v>
      </c>
      <c r="K4608" s="238" t="s">
        <v>19064</v>
      </c>
      <c r="L4608" s="229"/>
      <c r="M4608" s="230"/>
    </row>
    <row r="4609" spans="2:13" ht="15" customHeight="1">
      <c r="B4609" s="228">
        <v>4157</v>
      </c>
      <c r="C4609" s="229" t="s">
        <v>25917</v>
      </c>
      <c r="D4609" s="160" t="s">
        <v>25918</v>
      </c>
      <c r="E4609" s="230" t="s">
        <v>133</v>
      </c>
      <c r="F4609" s="160" t="s">
        <v>134</v>
      </c>
      <c r="G4609" s="229" t="s">
        <v>182</v>
      </c>
      <c r="H4609" s="230">
        <v>2</v>
      </c>
      <c r="I4609" s="230">
        <v>10</v>
      </c>
      <c r="J4609" s="230" t="s">
        <v>19227</v>
      </c>
      <c r="K4609" s="238" t="s">
        <v>19064</v>
      </c>
      <c r="L4609" s="229"/>
      <c r="M4609" s="230"/>
    </row>
    <row r="4610" spans="2:13" ht="15" customHeight="1">
      <c r="B4610" s="228">
        <v>4154</v>
      </c>
      <c r="C4610" s="229" t="s">
        <v>25919</v>
      </c>
      <c r="D4610" s="160" t="s">
        <v>25920</v>
      </c>
      <c r="E4610" s="230" t="s">
        <v>133</v>
      </c>
      <c r="F4610" s="160" t="s">
        <v>134</v>
      </c>
      <c r="G4610" s="229" t="s">
        <v>182</v>
      </c>
      <c r="H4610" s="230">
        <v>2</v>
      </c>
      <c r="I4610" s="230">
        <v>10</v>
      </c>
      <c r="J4610" s="230" t="s">
        <v>19212</v>
      </c>
      <c r="K4610" s="238" t="s">
        <v>19064</v>
      </c>
      <c r="L4610" s="229"/>
      <c r="M4610" s="230"/>
    </row>
    <row r="4611" spans="2:13" ht="15" customHeight="1">
      <c r="B4611" s="228">
        <v>4158</v>
      </c>
      <c r="C4611" s="229" t="s">
        <v>25921</v>
      </c>
      <c r="D4611" s="160" t="s">
        <v>25922</v>
      </c>
      <c r="E4611" s="230" t="s">
        <v>133</v>
      </c>
      <c r="F4611" s="160" t="s">
        <v>134</v>
      </c>
      <c r="G4611" s="229" t="s">
        <v>182</v>
      </c>
      <c r="H4611" s="230">
        <v>2</v>
      </c>
      <c r="I4611" s="230">
        <v>4</v>
      </c>
      <c r="J4611" s="230" t="s">
        <v>19212</v>
      </c>
      <c r="K4611" s="238" t="s">
        <v>19064</v>
      </c>
      <c r="L4611" s="229"/>
      <c r="M4611" s="230"/>
    </row>
    <row r="4612" spans="2:13" ht="15" customHeight="1">
      <c r="B4612" s="228"/>
      <c r="C4612" s="229" t="s">
        <v>25923</v>
      </c>
      <c r="D4612" s="160" t="s">
        <v>25924</v>
      </c>
      <c r="E4612" s="230" t="s">
        <v>133</v>
      </c>
      <c r="F4612" s="160" t="s">
        <v>134</v>
      </c>
      <c r="G4612" s="229" t="s">
        <v>182</v>
      </c>
      <c r="H4612" s="230">
        <v>2</v>
      </c>
      <c r="I4612" s="230">
        <v>4</v>
      </c>
      <c r="J4612" s="230"/>
      <c r="K4612" s="238" t="s">
        <v>19064</v>
      </c>
      <c r="L4612" s="229"/>
      <c r="M4612" s="230"/>
    </row>
    <row r="4613" spans="2:13" ht="15" customHeight="1">
      <c r="B4613" s="228"/>
      <c r="C4613" s="229" t="s">
        <v>25925</v>
      </c>
      <c r="D4613" s="160" t="s">
        <v>25926</v>
      </c>
      <c r="E4613" s="230" t="s">
        <v>133</v>
      </c>
      <c r="F4613" s="160" t="s">
        <v>134</v>
      </c>
      <c r="G4613" s="229" t="s">
        <v>182</v>
      </c>
      <c r="H4613" s="230">
        <v>1</v>
      </c>
      <c r="I4613" s="230">
        <v>2</v>
      </c>
      <c r="J4613" s="230"/>
      <c r="K4613" s="238" t="s">
        <v>19064</v>
      </c>
      <c r="L4613" s="229"/>
      <c r="M4613" s="230"/>
    </row>
    <row r="4614" spans="2:13" ht="15" customHeight="1">
      <c r="B4614" s="228">
        <v>6719</v>
      </c>
      <c r="C4614" s="229" t="s">
        <v>25927</v>
      </c>
      <c r="D4614" s="160" t="s">
        <v>25928</v>
      </c>
      <c r="E4614" s="230" t="s">
        <v>133</v>
      </c>
      <c r="F4614" s="160" t="s">
        <v>134</v>
      </c>
      <c r="G4614" s="229" t="s">
        <v>182</v>
      </c>
      <c r="H4614" s="230">
        <v>1</v>
      </c>
      <c r="I4614" s="230">
        <v>2</v>
      </c>
      <c r="J4614" s="230" t="s">
        <v>19108</v>
      </c>
      <c r="K4614" s="238" t="s">
        <v>19064</v>
      </c>
      <c r="L4614" s="229"/>
      <c r="M4614" s="230"/>
    </row>
    <row r="4615" spans="2:13" ht="15" customHeight="1">
      <c r="B4615" s="228">
        <v>4301</v>
      </c>
      <c r="C4615" s="229" t="s">
        <v>25929</v>
      </c>
      <c r="D4615" s="160" t="s">
        <v>25930</v>
      </c>
      <c r="E4615" s="230" t="s">
        <v>133</v>
      </c>
      <c r="F4615" s="160" t="s">
        <v>134</v>
      </c>
      <c r="G4615" s="229" t="s">
        <v>182</v>
      </c>
      <c r="H4615" s="230">
        <v>1</v>
      </c>
      <c r="I4615" s="230">
        <v>2</v>
      </c>
      <c r="J4615" s="230" t="s">
        <v>19526</v>
      </c>
      <c r="K4615" s="238" t="s">
        <v>19064</v>
      </c>
      <c r="L4615" s="229" t="s">
        <v>25931</v>
      </c>
      <c r="M4615" s="230"/>
    </row>
    <row r="4616" spans="2:13" ht="15" customHeight="1">
      <c r="B4616" s="228">
        <v>5005</v>
      </c>
      <c r="C4616" s="229" t="s">
        <v>25932</v>
      </c>
      <c r="D4616" s="160" t="s">
        <v>25933</v>
      </c>
      <c r="E4616" s="230">
        <v>4530</v>
      </c>
      <c r="F4616" s="160" t="s">
        <v>134</v>
      </c>
      <c r="G4616" s="229" t="s">
        <v>182</v>
      </c>
      <c r="H4616" s="230">
        <v>1</v>
      </c>
      <c r="I4616" s="230">
        <v>2</v>
      </c>
      <c r="J4616" s="230" t="s">
        <v>19069</v>
      </c>
      <c r="K4616" s="238" t="s">
        <v>19064</v>
      </c>
      <c r="L4616" s="229" t="s">
        <v>25934</v>
      </c>
      <c r="M4616" s="230"/>
    </row>
    <row r="4617" spans="2:13" ht="15" customHeight="1">
      <c r="B4617" s="228">
        <v>5701</v>
      </c>
      <c r="C4617" s="229" t="s">
        <v>25935</v>
      </c>
      <c r="D4617" s="160" t="s">
        <v>25936</v>
      </c>
      <c r="E4617" s="230" t="s">
        <v>133</v>
      </c>
      <c r="F4617" s="160" t="s">
        <v>134</v>
      </c>
      <c r="G4617" s="229" t="s">
        <v>182</v>
      </c>
      <c r="H4617" s="230">
        <v>2</v>
      </c>
      <c r="I4617" s="230">
        <v>8</v>
      </c>
      <c r="J4617" s="230" t="s">
        <v>20878</v>
      </c>
      <c r="K4617" s="238" t="s">
        <v>19064</v>
      </c>
      <c r="L4617" s="229"/>
      <c r="M4617" s="230"/>
    </row>
    <row r="4618" spans="2:13" ht="15" customHeight="1">
      <c r="B4618" s="228">
        <v>6003</v>
      </c>
      <c r="C4618" s="229" t="s">
        <v>25937</v>
      </c>
      <c r="D4618" s="160" t="s">
        <v>25938</v>
      </c>
      <c r="E4618" s="230" t="s">
        <v>133</v>
      </c>
      <c r="F4618" s="160" t="s">
        <v>134</v>
      </c>
      <c r="G4618" s="229" t="s">
        <v>182</v>
      </c>
      <c r="H4618" s="230">
        <v>1</v>
      </c>
      <c r="I4618" s="230">
        <v>2</v>
      </c>
      <c r="J4618" s="230" t="s">
        <v>20878</v>
      </c>
      <c r="K4618" s="238" t="s">
        <v>19064</v>
      </c>
      <c r="L4618" s="229"/>
      <c r="M4618" s="230"/>
    </row>
    <row r="4619" spans="2:13" ht="15" customHeight="1">
      <c r="B4619" s="228"/>
      <c r="C4619" s="229" t="s">
        <v>25939</v>
      </c>
      <c r="D4619" s="160" t="s">
        <v>25940</v>
      </c>
      <c r="E4619" s="230" t="s">
        <v>133</v>
      </c>
      <c r="F4619" s="160" t="s">
        <v>134</v>
      </c>
      <c r="G4619" s="229" t="s">
        <v>182</v>
      </c>
      <c r="H4619" s="230">
        <v>1</v>
      </c>
      <c r="I4619" s="230">
        <v>2</v>
      </c>
      <c r="J4619" s="230"/>
      <c r="K4619" s="238" t="s">
        <v>19064</v>
      </c>
      <c r="L4619" s="229"/>
      <c r="M4619" s="230"/>
    </row>
    <row r="4620" spans="2:13" ht="15" customHeight="1">
      <c r="B4620" s="228">
        <v>4303</v>
      </c>
      <c r="C4620" s="229" t="s">
        <v>25941</v>
      </c>
      <c r="D4620" s="160" t="s">
        <v>25942</v>
      </c>
      <c r="E4620" s="230" t="s">
        <v>133</v>
      </c>
      <c r="F4620" s="160" t="s">
        <v>134</v>
      </c>
      <c r="G4620" s="229" t="s">
        <v>182</v>
      </c>
      <c r="H4620" s="230">
        <v>1</v>
      </c>
      <c r="I4620" s="230">
        <v>2</v>
      </c>
      <c r="J4620" s="230" t="s">
        <v>19519</v>
      </c>
      <c r="K4620" s="238" t="s">
        <v>19064</v>
      </c>
      <c r="L4620" s="229"/>
      <c r="M4620" s="230"/>
    </row>
    <row r="4621" spans="2:13" ht="15" customHeight="1">
      <c r="B4621" s="228">
        <v>4966</v>
      </c>
      <c r="C4621" s="229" t="s">
        <v>25943</v>
      </c>
      <c r="D4621" s="160" t="s">
        <v>25944</v>
      </c>
      <c r="E4621" s="230" t="s">
        <v>133</v>
      </c>
      <c r="F4621" s="160" t="s">
        <v>134</v>
      </c>
      <c r="G4621" s="229" t="s">
        <v>182</v>
      </c>
      <c r="H4621" s="230">
        <v>1</v>
      </c>
      <c r="I4621" s="230">
        <v>2</v>
      </c>
      <c r="J4621" s="230" t="s">
        <v>21511</v>
      </c>
      <c r="K4621" s="238" t="s">
        <v>19064</v>
      </c>
      <c r="L4621" s="229"/>
      <c r="M4621" s="230"/>
    </row>
    <row r="4622" spans="2:13" ht="15" customHeight="1">
      <c r="B4622" s="228"/>
      <c r="C4622" s="229" t="s">
        <v>25945</v>
      </c>
      <c r="D4622" s="160" t="s">
        <v>25946</v>
      </c>
      <c r="E4622" s="230" t="s">
        <v>133</v>
      </c>
      <c r="F4622" s="160" t="s">
        <v>134</v>
      </c>
      <c r="G4622" s="229" t="s">
        <v>182</v>
      </c>
      <c r="H4622" s="230">
        <v>2</v>
      </c>
      <c r="I4622" s="230">
        <v>6</v>
      </c>
      <c r="J4622" s="230" t="s">
        <v>19140</v>
      </c>
      <c r="K4622" s="238" t="s">
        <v>19064</v>
      </c>
      <c r="L4622" s="229"/>
      <c r="M4622" s="230"/>
    </row>
    <row r="4623" spans="2:13" ht="15" customHeight="1">
      <c r="B4623" s="228">
        <v>4892</v>
      </c>
      <c r="C4623" s="229" t="s">
        <v>25947</v>
      </c>
      <c r="D4623" s="160" t="s">
        <v>25948</v>
      </c>
      <c r="E4623" s="230" t="s">
        <v>133</v>
      </c>
      <c r="F4623" s="160" t="s">
        <v>134</v>
      </c>
      <c r="G4623" s="229" t="s">
        <v>182</v>
      </c>
      <c r="H4623" s="230">
        <v>1</v>
      </c>
      <c r="I4623" s="230">
        <v>2</v>
      </c>
      <c r="J4623" s="230"/>
      <c r="K4623" s="238" t="s">
        <v>19064</v>
      </c>
      <c r="L4623" s="229" t="s">
        <v>25949</v>
      </c>
      <c r="M4623" s="230"/>
    </row>
    <row r="4624" spans="2:13" ht="15" customHeight="1">
      <c r="B4624" s="228"/>
      <c r="C4624" s="229" t="s">
        <v>25950</v>
      </c>
      <c r="D4624" s="160" t="s">
        <v>25951</v>
      </c>
      <c r="E4624" s="230" t="s">
        <v>133</v>
      </c>
      <c r="F4624" s="160" t="s">
        <v>134</v>
      </c>
      <c r="G4624" s="229" t="s">
        <v>182</v>
      </c>
      <c r="H4624" s="230">
        <v>10</v>
      </c>
      <c r="I4624" s="230">
        <v>30</v>
      </c>
      <c r="J4624" s="230"/>
      <c r="K4624" s="238" t="s">
        <v>19064</v>
      </c>
      <c r="L4624" s="229"/>
      <c r="M4624" s="230"/>
    </row>
    <row r="4625" spans="2:13" ht="15" customHeight="1">
      <c r="B4625" s="228"/>
      <c r="C4625" s="229" t="s">
        <v>25952</v>
      </c>
      <c r="D4625" s="160" t="s">
        <v>25953</v>
      </c>
      <c r="E4625" s="230" t="s">
        <v>133</v>
      </c>
      <c r="F4625" s="160" t="s">
        <v>134</v>
      </c>
      <c r="G4625" s="229" t="s">
        <v>182</v>
      </c>
      <c r="H4625" s="230">
        <v>10</v>
      </c>
      <c r="I4625" s="230">
        <v>30</v>
      </c>
      <c r="J4625" s="230"/>
      <c r="K4625" s="238" t="s">
        <v>19064</v>
      </c>
      <c r="L4625" s="229"/>
      <c r="M4625" s="230"/>
    </row>
    <row r="4626" spans="2:13" ht="15" customHeight="1">
      <c r="B4626" s="228">
        <v>4996</v>
      </c>
      <c r="C4626" s="229" t="s">
        <v>25954</v>
      </c>
      <c r="D4626" s="160" t="s">
        <v>25955</v>
      </c>
      <c r="E4626" s="230" t="s">
        <v>133</v>
      </c>
      <c r="F4626" s="160" t="s">
        <v>134</v>
      </c>
      <c r="G4626" s="229" t="s">
        <v>182</v>
      </c>
      <c r="H4626" s="230">
        <v>2</v>
      </c>
      <c r="I4626" s="230">
        <v>6</v>
      </c>
      <c r="J4626" s="230" t="s">
        <v>19063</v>
      </c>
      <c r="K4626" s="238" t="s">
        <v>19064</v>
      </c>
      <c r="L4626" s="229"/>
      <c r="M4626" s="230"/>
    </row>
    <row r="4627" spans="2:13" ht="15" customHeight="1">
      <c r="B4627" s="228">
        <v>4217</v>
      </c>
      <c r="C4627" s="229" t="s">
        <v>25956</v>
      </c>
      <c r="D4627" s="160" t="s">
        <v>25957</v>
      </c>
      <c r="E4627" s="230" t="s">
        <v>133</v>
      </c>
      <c r="F4627" s="160" t="s">
        <v>134</v>
      </c>
      <c r="G4627" s="229" t="s">
        <v>182</v>
      </c>
      <c r="H4627" s="230">
        <v>10</v>
      </c>
      <c r="I4627" s="230">
        <v>30</v>
      </c>
      <c r="J4627" s="230" t="s">
        <v>19190</v>
      </c>
      <c r="K4627" s="238" t="s">
        <v>19064</v>
      </c>
      <c r="L4627" s="229"/>
      <c r="M4627" s="230"/>
    </row>
    <row r="4628" spans="2:13" ht="15" customHeight="1">
      <c r="B4628" s="228"/>
      <c r="C4628" s="229" t="s">
        <v>25958</v>
      </c>
      <c r="D4628" s="160" t="s">
        <v>25959</v>
      </c>
      <c r="E4628" s="230" t="s">
        <v>133</v>
      </c>
      <c r="F4628" s="160" t="s">
        <v>134</v>
      </c>
      <c r="G4628" s="229" t="s">
        <v>182</v>
      </c>
      <c r="H4628" s="230">
        <v>2</v>
      </c>
      <c r="I4628" s="230">
        <v>6</v>
      </c>
      <c r="J4628" s="230"/>
      <c r="K4628" s="238" t="s">
        <v>19064</v>
      </c>
      <c r="L4628" s="229" t="s">
        <v>25960</v>
      </c>
      <c r="M4628" s="230"/>
    </row>
    <row r="4629" spans="2:13" ht="15" customHeight="1">
      <c r="B4629" s="228">
        <v>4308</v>
      </c>
      <c r="C4629" s="229" t="s">
        <v>25961</v>
      </c>
      <c r="D4629" s="160" t="s">
        <v>25962</v>
      </c>
      <c r="E4629" s="230" t="s">
        <v>133</v>
      </c>
      <c r="F4629" s="160" t="s">
        <v>134</v>
      </c>
      <c r="G4629" s="229" t="s">
        <v>182</v>
      </c>
      <c r="H4629" s="230">
        <v>3</v>
      </c>
      <c r="I4629" s="230">
        <v>8</v>
      </c>
      <c r="J4629" s="230" t="s">
        <v>19519</v>
      </c>
      <c r="K4629" s="238" t="s">
        <v>19064</v>
      </c>
      <c r="L4629" s="229" t="s">
        <v>19206</v>
      </c>
      <c r="M4629" s="230"/>
    </row>
    <row r="4630" spans="2:13" ht="15" customHeight="1">
      <c r="B4630" s="228">
        <v>6396</v>
      </c>
      <c r="C4630" s="229" t="s">
        <v>25963</v>
      </c>
      <c r="D4630" s="160" t="s">
        <v>25964</v>
      </c>
      <c r="E4630" s="230" t="s">
        <v>133</v>
      </c>
      <c r="F4630" s="160" t="s">
        <v>134</v>
      </c>
      <c r="G4630" s="229" t="s">
        <v>182</v>
      </c>
      <c r="H4630" s="230">
        <v>1</v>
      </c>
      <c r="I4630" s="230">
        <v>2</v>
      </c>
      <c r="J4630" s="230" t="s">
        <v>25965</v>
      </c>
      <c r="K4630" s="238" t="s">
        <v>19064</v>
      </c>
      <c r="L4630" s="229" t="s">
        <v>19206</v>
      </c>
      <c r="M4630" s="230"/>
    </row>
    <row r="4631" spans="2:13" ht="15" customHeight="1">
      <c r="B4631" s="228">
        <v>5967</v>
      </c>
      <c r="C4631" s="229" t="s">
        <v>25966</v>
      </c>
      <c r="D4631" s="160" t="s">
        <v>25967</v>
      </c>
      <c r="E4631" s="230" t="s">
        <v>133</v>
      </c>
      <c r="F4631" s="160" t="s">
        <v>134</v>
      </c>
      <c r="G4631" s="229" t="s">
        <v>182</v>
      </c>
      <c r="H4631" s="230">
        <v>1</v>
      </c>
      <c r="I4631" s="230">
        <v>2</v>
      </c>
      <c r="J4631" s="230" t="s">
        <v>25968</v>
      </c>
      <c r="K4631" s="238" t="s">
        <v>19064</v>
      </c>
      <c r="L4631" s="229" t="s">
        <v>19206</v>
      </c>
      <c r="M4631" s="230"/>
    </row>
    <row r="4632" spans="2:13" ht="15" customHeight="1">
      <c r="B4632" s="228">
        <v>6395</v>
      </c>
      <c r="C4632" s="229" t="s">
        <v>25969</v>
      </c>
      <c r="D4632" s="160" t="s">
        <v>25970</v>
      </c>
      <c r="E4632" s="230" t="s">
        <v>133</v>
      </c>
      <c r="F4632" s="160" t="s">
        <v>134</v>
      </c>
      <c r="G4632" s="229" t="s">
        <v>182</v>
      </c>
      <c r="H4632" s="230">
        <v>1</v>
      </c>
      <c r="I4632" s="230">
        <v>2</v>
      </c>
      <c r="J4632" s="230" t="s">
        <v>25971</v>
      </c>
      <c r="K4632" s="238" t="s">
        <v>19064</v>
      </c>
      <c r="L4632" s="229" t="s">
        <v>19206</v>
      </c>
      <c r="M4632" s="230"/>
    </row>
    <row r="4633" spans="2:13" ht="15" customHeight="1">
      <c r="B4633" s="228">
        <v>5968</v>
      </c>
      <c r="C4633" s="229" t="s">
        <v>25972</v>
      </c>
      <c r="D4633" s="160" t="s">
        <v>25973</v>
      </c>
      <c r="E4633" s="230" t="s">
        <v>133</v>
      </c>
      <c r="F4633" s="160" t="s">
        <v>134</v>
      </c>
      <c r="G4633" s="229" t="s">
        <v>182</v>
      </c>
      <c r="H4633" s="230">
        <v>1</v>
      </c>
      <c r="I4633" s="230">
        <v>2</v>
      </c>
      <c r="J4633" s="230" t="s">
        <v>25968</v>
      </c>
      <c r="K4633" s="238" t="s">
        <v>19064</v>
      </c>
      <c r="L4633" s="229" t="s">
        <v>19206</v>
      </c>
      <c r="M4633" s="230"/>
    </row>
    <row r="4634" spans="2:13" ht="15" customHeight="1">
      <c r="B4634" s="228">
        <v>6348</v>
      </c>
      <c r="C4634" s="229" t="s">
        <v>25974</v>
      </c>
      <c r="D4634" s="160" t="s">
        <v>25975</v>
      </c>
      <c r="E4634" s="230" t="s">
        <v>133</v>
      </c>
      <c r="F4634" s="160" t="s">
        <v>134</v>
      </c>
      <c r="G4634" s="229" t="s">
        <v>182</v>
      </c>
      <c r="H4634" s="230">
        <v>1</v>
      </c>
      <c r="I4634" s="230">
        <v>2</v>
      </c>
      <c r="J4634" s="230" t="s">
        <v>25976</v>
      </c>
      <c r="K4634" s="238" t="s">
        <v>19064</v>
      </c>
      <c r="L4634" s="229" t="s">
        <v>19206</v>
      </c>
      <c r="M4634" s="230"/>
    </row>
    <row r="4635" spans="2:13" ht="15" customHeight="1">
      <c r="B4635" s="228">
        <v>4295</v>
      </c>
      <c r="C4635" s="229" t="s">
        <v>25977</v>
      </c>
      <c r="D4635" s="160" t="s">
        <v>25978</v>
      </c>
      <c r="E4635" s="230" t="s">
        <v>133</v>
      </c>
      <c r="F4635" s="160" t="s">
        <v>134</v>
      </c>
      <c r="G4635" s="229" t="s">
        <v>182</v>
      </c>
      <c r="H4635" s="230">
        <v>1</v>
      </c>
      <c r="I4635" s="230">
        <v>3</v>
      </c>
      <c r="J4635" s="230" t="s">
        <v>19526</v>
      </c>
      <c r="K4635" s="238" t="s">
        <v>19064</v>
      </c>
      <c r="L4635" s="229" t="s">
        <v>19158</v>
      </c>
      <c r="M4635" s="230"/>
    </row>
    <row r="4636" spans="2:13" ht="15" customHeight="1">
      <c r="B4636" s="228">
        <v>4704</v>
      </c>
      <c r="C4636" s="229" t="s">
        <v>25979</v>
      </c>
      <c r="D4636" s="160" t="s">
        <v>25980</v>
      </c>
      <c r="E4636" s="230" t="s">
        <v>133</v>
      </c>
      <c r="F4636" s="160" t="s">
        <v>134</v>
      </c>
      <c r="G4636" s="229" t="s">
        <v>182</v>
      </c>
      <c r="H4636" s="230">
        <v>1</v>
      </c>
      <c r="I4636" s="230">
        <v>3</v>
      </c>
      <c r="J4636" s="230" t="s">
        <v>21647</v>
      </c>
      <c r="K4636" s="238" t="s">
        <v>19064</v>
      </c>
      <c r="L4636" s="229" t="s">
        <v>25981</v>
      </c>
      <c r="M4636" s="230"/>
    </row>
    <row r="4637" spans="2:13" ht="15" customHeight="1">
      <c r="B4637" s="228">
        <v>5576</v>
      </c>
      <c r="C4637" s="229" t="s">
        <v>25982</v>
      </c>
      <c r="D4637" s="160" t="s">
        <v>25983</v>
      </c>
      <c r="E4637" s="230" t="s">
        <v>133</v>
      </c>
      <c r="F4637" s="160" t="s">
        <v>134</v>
      </c>
      <c r="G4637" s="229" t="s">
        <v>182</v>
      </c>
      <c r="H4637" s="230">
        <v>1</v>
      </c>
      <c r="I4637" s="230">
        <v>2</v>
      </c>
      <c r="J4637" s="230" t="s">
        <v>25578</v>
      </c>
      <c r="K4637" s="238" t="s">
        <v>19064</v>
      </c>
      <c r="L4637" s="229" t="s">
        <v>19879</v>
      </c>
      <c r="M4637" s="230"/>
    </row>
    <row r="4638" spans="2:13" ht="15" customHeight="1">
      <c r="B4638" s="228">
        <v>4351</v>
      </c>
      <c r="C4638" s="229" t="s">
        <v>25984</v>
      </c>
      <c r="D4638" s="160" t="s">
        <v>25985</v>
      </c>
      <c r="E4638" s="230" t="s">
        <v>133</v>
      </c>
      <c r="F4638" s="160" t="s">
        <v>134</v>
      </c>
      <c r="G4638" s="229" t="s">
        <v>182</v>
      </c>
      <c r="H4638" s="230">
        <v>2</v>
      </c>
      <c r="I4638" s="230">
        <v>4</v>
      </c>
      <c r="J4638" s="230" t="s">
        <v>21896</v>
      </c>
      <c r="K4638" s="238" t="s">
        <v>19064</v>
      </c>
      <c r="L4638" s="229" t="s">
        <v>19520</v>
      </c>
      <c r="M4638" s="230"/>
    </row>
    <row r="4639" spans="2:13" ht="15" customHeight="1">
      <c r="B4639" s="228">
        <v>6622</v>
      </c>
      <c r="C4639" s="229" t="s">
        <v>25986</v>
      </c>
      <c r="D4639" s="160" t="s">
        <v>19196</v>
      </c>
      <c r="E4639" s="230" t="s">
        <v>133</v>
      </c>
      <c r="F4639" s="160" t="str">
        <f>VLOOKUP(Table3[[#This Row],[FAMILIA]],FAM!$B$2:$C$61,2,FALSE)</f>
        <v>MAT.MANUTENCAO</v>
      </c>
      <c r="G4639" s="229" t="s">
        <v>182</v>
      </c>
      <c r="H4639" s="230">
        <v>5</v>
      </c>
      <c r="I4639" s="230">
        <v>40</v>
      </c>
      <c r="J4639" s="246" t="s">
        <v>19113</v>
      </c>
      <c r="K4639" s="233" t="s">
        <v>19064</v>
      </c>
      <c r="L4639" s="229"/>
      <c r="M4639" s="230"/>
    </row>
    <row r="4640" spans="2:13" ht="15" customHeight="1">
      <c r="B4640" s="228">
        <v>5727</v>
      </c>
      <c r="C4640" s="229" t="s">
        <v>25986</v>
      </c>
      <c r="D4640" s="160" t="s">
        <v>25987</v>
      </c>
      <c r="E4640" s="230" t="s">
        <v>133</v>
      </c>
      <c r="F4640" s="160" t="s">
        <v>134</v>
      </c>
      <c r="G4640" s="229" t="s">
        <v>182</v>
      </c>
      <c r="H4640" s="230">
        <v>4</v>
      </c>
      <c r="I4640" s="230">
        <v>10</v>
      </c>
      <c r="J4640" s="230" t="s">
        <v>19272</v>
      </c>
      <c r="K4640" s="238" t="s">
        <v>19064</v>
      </c>
      <c r="L4640" s="229"/>
      <c r="M4640" s="230"/>
    </row>
    <row r="4641" spans="2:13" ht="15" customHeight="1">
      <c r="B4641" s="228">
        <v>4744</v>
      </c>
      <c r="C4641" s="229" t="s">
        <v>25988</v>
      </c>
      <c r="D4641" s="160" t="s">
        <v>25989</v>
      </c>
      <c r="E4641" s="230" t="s">
        <v>133</v>
      </c>
      <c r="F4641" s="160" t="s">
        <v>134</v>
      </c>
      <c r="G4641" s="229" t="s">
        <v>182</v>
      </c>
      <c r="H4641" s="230">
        <v>4</v>
      </c>
      <c r="I4641" s="230">
        <v>8</v>
      </c>
      <c r="J4641" s="230" t="s">
        <v>19272</v>
      </c>
      <c r="K4641" s="238" t="s">
        <v>19064</v>
      </c>
      <c r="L4641" s="229"/>
      <c r="M4641" s="230"/>
    </row>
    <row r="4642" spans="2:13" ht="15" customHeight="1">
      <c r="B4642" s="228">
        <v>4919</v>
      </c>
      <c r="C4642" s="229" t="s">
        <v>25990</v>
      </c>
      <c r="D4642" s="160" t="s">
        <v>25991</v>
      </c>
      <c r="E4642" s="230" t="s">
        <v>133</v>
      </c>
      <c r="F4642" s="160" t="s">
        <v>134</v>
      </c>
      <c r="G4642" s="229" t="s">
        <v>182</v>
      </c>
      <c r="H4642" s="230">
        <v>5</v>
      </c>
      <c r="I4642" s="230">
        <v>20</v>
      </c>
      <c r="J4642" s="230" t="s">
        <v>19218</v>
      </c>
      <c r="K4642" s="238" t="s">
        <v>19064</v>
      </c>
      <c r="L4642" s="229" t="s">
        <v>25992</v>
      </c>
      <c r="M4642" s="230"/>
    </row>
    <row r="4643" spans="2:13" ht="15" customHeight="1">
      <c r="B4643" s="228">
        <v>5620</v>
      </c>
      <c r="C4643" s="229" t="s">
        <v>25993</v>
      </c>
      <c r="D4643" s="160" t="s">
        <v>25994</v>
      </c>
      <c r="E4643" s="230" t="s">
        <v>133</v>
      </c>
      <c r="F4643" s="160" t="s">
        <v>134</v>
      </c>
      <c r="G4643" s="229" t="s">
        <v>182</v>
      </c>
      <c r="H4643" s="230">
        <v>1</v>
      </c>
      <c r="I4643" s="230">
        <v>3</v>
      </c>
      <c r="J4643" s="230" t="s">
        <v>19213</v>
      </c>
      <c r="K4643" s="238" t="s">
        <v>19064</v>
      </c>
      <c r="L4643" s="229"/>
      <c r="M4643" s="230"/>
    </row>
    <row r="4644" spans="2:13" ht="15" customHeight="1">
      <c r="B4644" s="228"/>
      <c r="C4644" s="229" t="s">
        <v>25995</v>
      </c>
      <c r="D4644" s="160" t="s">
        <v>25996</v>
      </c>
      <c r="E4644" s="230" t="s">
        <v>133</v>
      </c>
      <c r="F4644" s="160" t="s">
        <v>134</v>
      </c>
      <c r="G4644" s="229" t="s">
        <v>182</v>
      </c>
      <c r="H4644" s="230">
        <v>1</v>
      </c>
      <c r="I4644" s="230">
        <v>3</v>
      </c>
      <c r="J4644" s="230"/>
      <c r="K4644" s="238" t="s">
        <v>19064</v>
      </c>
      <c r="L4644" s="229"/>
      <c r="M4644" s="230"/>
    </row>
    <row r="4645" spans="2:13" ht="15" customHeight="1">
      <c r="B4645" s="228">
        <v>4464</v>
      </c>
      <c r="C4645" s="229" t="s">
        <v>25997</v>
      </c>
      <c r="D4645" s="160" t="s">
        <v>25998</v>
      </c>
      <c r="E4645" s="230" t="s">
        <v>133</v>
      </c>
      <c r="F4645" s="160" t="s">
        <v>134</v>
      </c>
      <c r="G4645" s="229" t="s">
        <v>182</v>
      </c>
      <c r="H4645" s="230">
        <v>2</v>
      </c>
      <c r="I4645" s="230">
        <v>4</v>
      </c>
      <c r="J4645" s="230" t="s">
        <v>19137</v>
      </c>
      <c r="K4645" s="238" t="s">
        <v>19064</v>
      </c>
      <c r="L4645" s="229" t="s">
        <v>25999</v>
      </c>
      <c r="M4645" s="230"/>
    </row>
    <row r="4646" spans="2:13" ht="15" customHeight="1">
      <c r="B4646" s="228">
        <v>4706</v>
      </c>
      <c r="C4646" s="229" t="s">
        <v>26000</v>
      </c>
      <c r="D4646" s="160" t="s">
        <v>26001</v>
      </c>
      <c r="E4646" s="230" t="s">
        <v>133</v>
      </c>
      <c r="F4646" s="160" t="s">
        <v>134</v>
      </c>
      <c r="G4646" s="229" t="s">
        <v>182</v>
      </c>
      <c r="H4646" s="230">
        <v>10</v>
      </c>
      <c r="I4646" s="230">
        <v>30</v>
      </c>
      <c r="J4646" s="230" t="s">
        <v>19634</v>
      </c>
      <c r="K4646" s="238" t="s">
        <v>19064</v>
      </c>
      <c r="L4646" s="229" t="s">
        <v>26002</v>
      </c>
      <c r="M4646" s="230" t="s">
        <v>26003</v>
      </c>
    </row>
    <row r="4647" spans="2:13" ht="15" customHeight="1">
      <c r="B4647" s="228">
        <v>5307</v>
      </c>
      <c r="C4647" s="229" t="s">
        <v>26004</v>
      </c>
      <c r="D4647" s="160" t="s">
        <v>26005</v>
      </c>
      <c r="E4647" s="230" t="s">
        <v>133</v>
      </c>
      <c r="F4647" s="160" t="s">
        <v>134</v>
      </c>
      <c r="G4647" s="229" t="s">
        <v>182</v>
      </c>
      <c r="H4647" s="230">
        <v>4</v>
      </c>
      <c r="I4647" s="230">
        <v>20</v>
      </c>
      <c r="J4647" s="230" t="s">
        <v>19634</v>
      </c>
      <c r="K4647" s="238" t="s">
        <v>19064</v>
      </c>
      <c r="L4647" s="229" t="s">
        <v>26002</v>
      </c>
      <c r="M4647" s="230" t="s">
        <v>26003</v>
      </c>
    </row>
    <row r="4648" spans="2:13" ht="15" customHeight="1">
      <c r="B4648" s="228"/>
      <c r="C4648" s="229" t="s">
        <v>26006</v>
      </c>
      <c r="D4648" s="160" t="s">
        <v>26007</v>
      </c>
      <c r="E4648" s="230" t="s">
        <v>133</v>
      </c>
      <c r="F4648" s="160" t="s">
        <v>134</v>
      </c>
      <c r="G4648" s="229" t="s">
        <v>182</v>
      </c>
      <c r="H4648" s="230">
        <v>1</v>
      </c>
      <c r="I4648" s="230">
        <v>2</v>
      </c>
      <c r="J4648" s="230"/>
      <c r="K4648" s="238" t="s">
        <v>19064</v>
      </c>
      <c r="L4648" s="229" t="s">
        <v>26008</v>
      </c>
      <c r="M4648" s="230" t="s">
        <v>26009</v>
      </c>
    </row>
    <row r="4649" spans="2:13" ht="15" customHeight="1">
      <c r="B4649" s="228">
        <v>4757</v>
      </c>
      <c r="C4649" s="229" t="s">
        <v>26010</v>
      </c>
      <c r="D4649" s="160" t="s">
        <v>26011</v>
      </c>
      <c r="E4649" s="230" t="s">
        <v>133</v>
      </c>
      <c r="F4649" s="160" t="s">
        <v>134</v>
      </c>
      <c r="G4649" s="229" t="s">
        <v>182</v>
      </c>
      <c r="H4649" s="230">
        <v>2</v>
      </c>
      <c r="I4649" s="230">
        <v>6</v>
      </c>
      <c r="J4649" s="230" t="s">
        <v>21973</v>
      </c>
      <c r="K4649" s="238" t="s">
        <v>19064</v>
      </c>
      <c r="L4649" s="229"/>
      <c r="M4649" s="230"/>
    </row>
    <row r="4650" spans="2:13" ht="15" customHeight="1">
      <c r="B4650" s="228"/>
      <c r="C4650" s="242" t="s">
        <v>26012</v>
      </c>
      <c r="D4650" s="243" t="s">
        <v>26013</v>
      </c>
      <c r="E4650" s="244" t="s">
        <v>133</v>
      </c>
      <c r="F4650" s="243" t="s">
        <v>134</v>
      </c>
      <c r="G4650" s="242" t="s">
        <v>182</v>
      </c>
      <c r="H4650" s="244">
        <v>6</v>
      </c>
      <c r="I4650" s="244">
        <v>20</v>
      </c>
      <c r="J4650" s="244"/>
      <c r="K4650" s="267" t="s">
        <v>19064</v>
      </c>
      <c r="L4650" s="242"/>
      <c r="M4650" s="230"/>
    </row>
    <row r="4651" spans="2:13" ht="15" customHeight="1">
      <c r="B4651" s="228"/>
      <c r="C4651" s="229" t="s">
        <v>26014</v>
      </c>
      <c r="D4651" s="160" t="s">
        <v>26015</v>
      </c>
      <c r="E4651" s="230" t="s">
        <v>133</v>
      </c>
      <c r="F4651" s="160" t="s">
        <v>134</v>
      </c>
      <c r="G4651" s="229" t="s">
        <v>182</v>
      </c>
      <c r="H4651" s="230">
        <v>5</v>
      </c>
      <c r="I4651" s="230">
        <v>30</v>
      </c>
      <c r="J4651" s="230"/>
      <c r="K4651" s="238" t="s">
        <v>19064</v>
      </c>
      <c r="L4651" s="229" t="s">
        <v>26016</v>
      </c>
      <c r="M4651" s="230"/>
    </row>
    <row r="4652" spans="2:13" ht="15" customHeight="1">
      <c r="B4652" s="228"/>
      <c r="C4652" s="229" t="s">
        <v>26017</v>
      </c>
      <c r="D4652" s="160" t="s">
        <v>26018</v>
      </c>
      <c r="E4652" s="230" t="s">
        <v>133</v>
      </c>
      <c r="F4652" s="160" t="s">
        <v>134</v>
      </c>
      <c r="G4652" s="229" t="s">
        <v>182</v>
      </c>
      <c r="H4652" s="230">
        <v>2</v>
      </c>
      <c r="I4652" s="230">
        <v>10</v>
      </c>
      <c r="J4652" s="230"/>
      <c r="K4652" s="238" t="s">
        <v>19064</v>
      </c>
      <c r="L4652" s="229" t="s">
        <v>26019</v>
      </c>
      <c r="M4652" s="230"/>
    </row>
    <row r="4653" spans="2:13" ht="15" customHeight="1">
      <c r="B4653" s="248" t="s">
        <v>19587</v>
      </c>
      <c r="C4653" s="242" t="s">
        <v>26020</v>
      </c>
      <c r="D4653" s="243" t="s">
        <v>26021</v>
      </c>
      <c r="E4653" s="244" t="s">
        <v>133</v>
      </c>
      <c r="F4653" s="243" t="s">
        <v>134</v>
      </c>
      <c r="G4653" s="242" t="s">
        <v>182</v>
      </c>
      <c r="H4653" s="244"/>
      <c r="I4653" s="244"/>
      <c r="J4653" s="244"/>
      <c r="K4653" s="267" t="s">
        <v>19064</v>
      </c>
      <c r="L4653" s="242" t="s">
        <v>26022</v>
      </c>
      <c r="M4653" s="230"/>
    </row>
    <row r="4654" spans="2:13" ht="15" customHeight="1">
      <c r="B4654" s="228">
        <v>5138</v>
      </c>
      <c r="C4654" s="229" t="s">
        <v>26023</v>
      </c>
      <c r="D4654" s="160" t="s">
        <v>26024</v>
      </c>
      <c r="E4654" s="230" t="s">
        <v>133</v>
      </c>
      <c r="F4654" s="160" t="s">
        <v>134</v>
      </c>
      <c r="G4654" s="229" t="s">
        <v>182</v>
      </c>
      <c r="H4654" s="230">
        <v>1</v>
      </c>
      <c r="I4654" s="230">
        <v>2</v>
      </c>
      <c r="J4654" s="230" t="s">
        <v>19593</v>
      </c>
      <c r="K4654" s="238" t="s">
        <v>19064</v>
      </c>
      <c r="L4654" s="229" t="s">
        <v>26025</v>
      </c>
      <c r="M4654" s="230"/>
    </row>
    <row r="4655" spans="2:13" ht="15" customHeight="1">
      <c r="B4655" s="228">
        <v>5135</v>
      </c>
      <c r="C4655" s="229" t="s">
        <v>26026</v>
      </c>
      <c r="D4655" s="160" t="s">
        <v>26027</v>
      </c>
      <c r="E4655" s="230" t="s">
        <v>133</v>
      </c>
      <c r="F4655" s="160" t="s">
        <v>134</v>
      </c>
      <c r="G4655" s="229" t="s">
        <v>182</v>
      </c>
      <c r="H4655" s="230">
        <v>2</v>
      </c>
      <c r="I4655" s="230">
        <v>4</v>
      </c>
      <c r="J4655" s="230" t="s">
        <v>19593</v>
      </c>
      <c r="K4655" s="238" t="s">
        <v>19064</v>
      </c>
      <c r="L4655" s="229" t="s">
        <v>26025</v>
      </c>
      <c r="M4655" s="230"/>
    </row>
    <row r="4656" spans="2:13" ht="15" customHeight="1">
      <c r="B4656" s="228"/>
      <c r="C4656" s="229" t="s">
        <v>26028</v>
      </c>
      <c r="D4656" s="160" t="s">
        <v>26029</v>
      </c>
      <c r="E4656" s="230" t="s">
        <v>133</v>
      </c>
      <c r="F4656" s="160" t="s">
        <v>134</v>
      </c>
      <c r="G4656" s="229" t="s">
        <v>182</v>
      </c>
      <c r="H4656" s="230">
        <v>5</v>
      </c>
      <c r="I4656" s="230">
        <v>15</v>
      </c>
      <c r="J4656" s="230" t="s">
        <v>19531</v>
      </c>
      <c r="K4656" s="238" t="s">
        <v>19064</v>
      </c>
      <c r="L4656" s="229" t="s">
        <v>26030</v>
      </c>
      <c r="M4656" s="230"/>
    </row>
    <row r="4657" spans="2:13" ht="15" customHeight="1">
      <c r="B4657" s="228">
        <v>7369</v>
      </c>
      <c r="C4657" s="229" t="s">
        <v>26031</v>
      </c>
      <c r="D4657" s="160" t="s">
        <v>26032</v>
      </c>
      <c r="E4657" s="230" t="s">
        <v>133</v>
      </c>
      <c r="F4657" s="160" t="s">
        <v>134</v>
      </c>
      <c r="G4657" s="229" t="s">
        <v>182</v>
      </c>
      <c r="H4657" s="230">
        <v>10</v>
      </c>
      <c r="I4657" s="230">
        <v>30</v>
      </c>
      <c r="J4657" s="230" t="s">
        <v>25770</v>
      </c>
      <c r="K4657" s="238" t="s">
        <v>19064</v>
      </c>
      <c r="L4657" s="229" t="s">
        <v>26033</v>
      </c>
      <c r="M4657" s="230"/>
    </row>
    <row r="4658" spans="2:13" ht="15" customHeight="1">
      <c r="B4658" s="228"/>
      <c r="C4658" s="229" t="s">
        <v>26034</v>
      </c>
      <c r="D4658" s="160" t="s">
        <v>26035</v>
      </c>
      <c r="E4658" s="230" t="s">
        <v>133</v>
      </c>
      <c r="F4658" s="160" t="s">
        <v>134</v>
      </c>
      <c r="G4658" s="229" t="s">
        <v>182</v>
      </c>
      <c r="H4658" s="230">
        <v>2</v>
      </c>
      <c r="I4658" s="230">
        <v>4</v>
      </c>
      <c r="J4658" s="230"/>
      <c r="K4658" s="238" t="s">
        <v>19064</v>
      </c>
      <c r="L4658" s="229" t="s">
        <v>19206</v>
      </c>
      <c r="M4658" s="230"/>
    </row>
    <row r="4659" spans="2:13" ht="15" customHeight="1">
      <c r="B4659" s="228"/>
      <c r="C4659" s="229" t="s">
        <v>26036</v>
      </c>
      <c r="D4659" s="160" t="s">
        <v>26037</v>
      </c>
      <c r="E4659" s="230" t="s">
        <v>133</v>
      </c>
      <c r="F4659" s="160" t="s">
        <v>134</v>
      </c>
      <c r="G4659" s="229" t="s">
        <v>182</v>
      </c>
      <c r="H4659" s="230">
        <v>2</v>
      </c>
      <c r="I4659" s="230">
        <v>4</v>
      </c>
      <c r="J4659" s="230"/>
      <c r="K4659" s="238" t="s">
        <v>19064</v>
      </c>
      <c r="L4659" s="229" t="s">
        <v>19206</v>
      </c>
      <c r="M4659" s="230"/>
    </row>
    <row r="4660" spans="2:13" ht="15" customHeight="1">
      <c r="B4660" s="228"/>
      <c r="C4660" s="229" t="s">
        <v>26038</v>
      </c>
      <c r="D4660" s="160" t="s">
        <v>26039</v>
      </c>
      <c r="E4660" s="230" t="s">
        <v>133</v>
      </c>
      <c r="F4660" s="160" t="s">
        <v>134</v>
      </c>
      <c r="G4660" s="229" t="s">
        <v>182</v>
      </c>
      <c r="H4660" s="230">
        <v>2</v>
      </c>
      <c r="I4660" s="230">
        <v>4</v>
      </c>
      <c r="J4660" s="230"/>
      <c r="K4660" s="238" t="s">
        <v>19064</v>
      </c>
      <c r="L4660" s="229" t="s">
        <v>19206</v>
      </c>
      <c r="M4660" s="230"/>
    </row>
    <row r="4661" spans="2:13" ht="15" customHeight="1">
      <c r="B4661" s="228"/>
      <c r="C4661" s="229" t="s">
        <v>26040</v>
      </c>
      <c r="D4661" s="160" t="s">
        <v>26041</v>
      </c>
      <c r="E4661" s="230" t="s">
        <v>133</v>
      </c>
      <c r="F4661" s="160" t="s">
        <v>134</v>
      </c>
      <c r="G4661" s="229" t="s">
        <v>182</v>
      </c>
      <c r="H4661" s="230">
        <v>1</v>
      </c>
      <c r="I4661" s="230">
        <v>2</v>
      </c>
      <c r="J4661" s="230">
        <v>5</v>
      </c>
      <c r="K4661" s="238" t="s">
        <v>19064</v>
      </c>
      <c r="L4661" s="229"/>
      <c r="M4661" s="230"/>
    </row>
    <row r="4662" spans="2:13" ht="15" customHeight="1">
      <c r="B4662" s="228">
        <v>4736</v>
      </c>
      <c r="C4662" s="229" t="s">
        <v>26042</v>
      </c>
      <c r="D4662" s="160" t="s">
        <v>26043</v>
      </c>
      <c r="E4662" s="230" t="s">
        <v>133</v>
      </c>
      <c r="F4662" s="160" t="s">
        <v>134</v>
      </c>
      <c r="G4662" s="229" t="s">
        <v>182</v>
      </c>
      <c r="H4662" s="230">
        <v>3</v>
      </c>
      <c r="I4662" s="230">
        <v>18</v>
      </c>
      <c r="J4662" s="230" t="s">
        <v>19629</v>
      </c>
      <c r="K4662" s="238" t="s">
        <v>19064</v>
      </c>
      <c r="L4662" s="229"/>
      <c r="M4662" s="230"/>
    </row>
    <row r="4663" spans="2:13" ht="15" customHeight="1">
      <c r="B4663" s="228">
        <v>4561</v>
      </c>
      <c r="C4663" s="229" t="s">
        <v>26044</v>
      </c>
      <c r="D4663" s="160" t="s">
        <v>26045</v>
      </c>
      <c r="E4663" s="230" t="s">
        <v>133</v>
      </c>
      <c r="F4663" s="160" t="s">
        <v>134</v>
      </c>
      <c r="G4663" s="229" t="s">
        <v>182</v>
      </c>
      <c r="H4663" s="230">
        <v>1</v>
      </c>
      <c r="I4663" s="230">
        <v>2</v>
      </c>
      <c r="J4663" s="230" t="s">
        <v>21739</v>
      </c>
      <c r="K4663" s="238" t="s">
        <v>19064</v>
      </c>
      <c r="L4663" s="229" t="s">
        <v>20037</v>
      </c>
      <c r="M4663" s="230"/>
    </row>
    <row r="4664" spans="2:13" ht="15" customHeight="1">
      <c r="B4664" s="228">
        <v>4891</v>
      </c>
      <c r="C4664" s="229" t="s">
        <v>26046</v>
      </c>
      <c r="D4664" s="160" t="s">
        <v>26047</v>
      </c>
      <c r="E4664" s="230" t="s">
        <v>133</v>
      </c>
      <c r="F4664" s="160" t="s">
        <v>134</v>
      </c>
      <c r="G4664" s="229" t="s">
        <v>182</v>
      </c>
      <c r="H4664" s="230">
        <v>1</v>
      </c>
      <c r="I4664" s="230">
        <v>2</v>
      </c>
      <c r="J4664" s="230" t="s">
        <v>21739</v>
      </c>
      <c r="K4664" s="238" t="s">
        <v>19064</v>
      </c>
      <c r="L4664" s="229" t="s">
        <v>20037</v>
      </c>
      <c r="M4664" s="230"/>
    </row>
    <row r="4665" spans="2:13" ht="15" customHeight="1">
      <c r="B4665" s="228">
        <v>5602</v>
      </c>
      <c r="C4665" s="229" t="s">
        <v>26048</v>
      </c>
      <c r="D4665" s="160" t="s">
        <v>26049</v>
      </c>
      <c r="E4665" s="230" t="s">
        <v>133</v>
      </c>
      <c r="F4665" s="160" t="s">
        <v>134</v>
      </c>
      <c r="G4665" s="229" t="s">
        <v>182</v>
      </c>
      <c r="H4665" s="230">
        <v>1</v>
      </c>
      <c r="I4665" s="230">
        <v>2</v>
      </c>
      <c r="J4665" s="230" t="s">
        <v>19173</v>
      </c>
      <c r="K4665" s="238" t="s">
        <v>19064</v>
      </c>
      <c r="L4665" s="229" t="s">
        <v>20037</v>
      </c>
      <c r="M4665" s="230"/>
    </row>
    <row r="4666" spans="2:13" ht="15" customHeight="1">
      <c r="B4666" s="228">
        <v>5601</v>
      </c>
      <c r="C4666" s="229" t="s">
        <v>26050</v>
      </c>
      <c r="D4666" s="160" t="s">
        <v>26051</v>
      </c>
      <c r="E4666" s="230" t="s">
        <v>133</v>
      </c>
      <c r="F4666" s="160" t="s">
        <v>134</v>
      </c>
      <c r="G4666" s="229" t="s">
        <v>182</v>
      </c>
      <c r="H4666" s="230">
        <v>1</v>
      </c>
      <c r="I4666" s="230">
        <v>2</v>
      </c>
      <c r="J4666" s="230" t="s">
        <v>19173</v>
      </c>
      <c r="K4666" s="238" t="s">
        <v>19064</v>
      </c>
      <c r="L4666" s="229" t="s">
        <v>20037</v>
      </c>
      <c r="M4666" s="230"/>
    </row>
    <row r="4667" spans="2:13" ht="15" customHeight="1">
      <c r="B4667" s="228">
        <v>5603</v>
      </c>
      <c r="C4667" s="229" t="s">
        <v>26052</v>
      </c>
      <c r="D4667" s="160" t="s">
        <v>26053</v>
      </c>
      <c r="E4667" s="230" t="s">
        <v>133</v>
      </c>
      <c r="F4667" s="160" t="s">
        <v>134</v>
      </c>
      <c r="G4667" s="229" t="s">
        <v>182</v>
      </c>
      <c r="H4667" s="230">
        <v>1</v>
      </c>
      <c r="I4667" s="230">
        <v>2</v>
      </c>
      <c r="J4667" s="230" t="s">
        <v>19173</v>
      </c>
      <c r="K4667" s="238" t="s">
        <v>19064</v>
      </c>
      <c r="L4667" s="229" t="s">
        <v>20037</v>
      </c>
      <c r="M4667" s="230"/>
    </row>
    <row r="4668" spans="2:13" ht="15" customHeight="1">
      <c r="B4668" s="228">
        <v>4362</v>
      </c>
      <c r="C4668" s="229" t="s">
        <v>26054</v>
      </c>
      <c r="D4668" s="160" t="s">
        <v>26055</v>
      </c>
      <c r="E4668" s="230" t="s">
        <v>133</v>
      </c>
      <c r="F4668" s="160" t="s">
        <v>134</v>
      </c>
      <c r="G4668" s="229" t="s">
        <v>182</v>
      </c>
      <c r="H4668" s="230">
        <v>2</v>
      </c>
      <c r="I4668" s="230">
        <v>5</v>
      </c>
      <c r="J4668" s="230" t="s">
        <v>20474</v>
      </c>
      <c r="K4668" s="238" t="s">
        <v>19064</v>
      </c>
      <c r="L4668" s="229" t="s">
        <v>20903</v>
      </c>
      <c r="M4668" s="230"/>
    </row>
    <row r="4669" spans="2:13" ht="15" customHeight="1">
      <c r="B4669" s="228">
        <v>4537</v>
      </c>
      <c r="C4669" s="229" t="s">
        <v>26056</v>
      </c>
      <c r="D4669" s="160" t="s">
        <v>26057</v>
      </c>
      <c r="E4669" s="230" t="s">
        <v>133</v>
      </c>
      <c r="F4669" s="160" t="s">
        <v>134</v>
      </c>
      <c r="G4669" s="229" t="s">
        <v>182</v>
      </c>
      <c r="H4669" s="230">
        <v>2</v>
      </c>
      <c r="I4669" s="230">
        <v>12</v>
      </c>
      <c r="J4669" s="230" t="s">
        <v>19120</v>
      </c>
      <c r="K4669" s="238" t="s">
        <v>19064</v>
      </c>
      <c r="L4669" s="229" t="s">
        <v>19230</v>
      </c>
      <c r="M4669" s="230"/>
    </row>
    <row r="4670" spans="2:13" ht="15" customHeight="1">
      <c r="B4670" s="228">
        <v>4807</v>
      </c>
      <c r="C4670" s="229" t="s">
        <v>26058</v>
      </c>
      <c r="D4670" s="160" t="s">
        <v>26059</v>
      </c>
      <c r="E4670" s="230" t="s">
        <v>133</v>
      </c>
      <c r="F4670" s="160" t="s">
        <v>134</v>
      </c>
      <c r="G4670" s="229" t="s">
        <v>182</v>
      </c>
      <c r="H4670" s="230">
        <v>2</v>
      </c>
      <c r="I4670" s="230">
        <v>4</v>
      </c>
      <c r="J4670" s="230" t="s">
        <v>19111</v>
      </c>
      <c r="K4670" s="238" t="s">
        <v>19064</v>
      </c>
      <c r="L4670" s="229" t="s">
        <v>19230</v>
      </c>
      <c r="M4670" s="230"/>
    </row>
    <row r="4671" spans="2:13" ht="15" customHeight="1">
      <c r="B4671" s="228">
        <v>4710</v>
      </c>
      <c r="C4671" s="229" t="s">
        <v>26060</v>
      </c>
      <c r="D4671" s="160" t="s">
        <v>26061</v>
      </c>
      <c r="E4671" s="230" t="s">
        <v>133</v>
      </c>
      <c r="F4671" s="160" t="s">
        <v>134</v>
      </c>
      <c r="G4671" s="229" t="s">
        <v>182</v>
      </c>
      <c r="H4671" s="230">
        <v>2</v>
      </c>
      <c r="I4671" s="230">
        <v>4</v>
      </c>
      <c r="J4671" s="230" t="s">
        <v>19222</v>
      </c>
      <c r="K4671" s="238" t="s">
        <v>19064</v>
      </c>
      <c r="L4671" s="229" t="s">
        <v>19230</v>
      </c>
      <c r="M4671" s="230"/>
    </row>
    <row r="4672" spans="2:13" ht="15" customHeight="1">
      <c r="B4672" s="228">
        <v>6331</v>
      </c>
      <c r="C4672" s="229" t="s">
        <v>26062</v>
      </c>
      <c r="D4672" s="160" t="s">
        <v>26063</v>
      </c>
      <c r="E4672" s="230" t="s">
        <v>133</v>
      </c>
      <c r="F4672" s="160" t="s">
        <v>134</v>
      </c>
      <c r="G4672" s="229" t="s">
        <v>182</v>
      </c>
      <c r="H4672" s="230">
        <v>2</v>
      </c>
      <c r="I4672" s="230">
        <v>4</v>
      </c>
      <c r="J4672" s="230" t="s">
        <v>19222</v>
      </c>
      <c r="K4672" s="238" t="s">
        <v>19064</v>
      </c>
      <c r="L4672" s="229" t="s">
        <v>19230</v>
      </c>
      <c r="M4672" s="230"/>
    </row>
    <row r="4673" spans="2:13" ht="15" customHeight="1">
      <c r="B4673" s="228">
        <v>4805</v>
      </c>
      <c r="C4673" s="229" t="s">
        <v>26064</v>
      </c>
      <c r="D4673" s="160" t="s">
        <v>26065</v>
      </c>
      <c r="E4673" s="230" t="s">
        <v>133</v>
      </c>
      <c r="F4673" s="160" t="s">
        <v>134</v>
      </c>
      <c r="G4673" s="229" t="s">
        <v>182</v>
      </c>
      <c r="H4673" s="230">
        <v>3</v>
      </c>
      <c r="I4673" s="230">
        <v>8</v>
      </c>
      <c r="J4673" s="230" t="s">
        <v>19111</v>
      </c>
      <c r="K4673" s="238" t="s">
        <v>19064</v>
      </c>
      <c r="L4673" s="229" t="s">
        <v>19230</v>
      </c>
      <c r="M4673" s="230"/>
    </row>
    <row r="4674" spans="2:13" ht="15" customHeight="1">
      <c r="B4674" s="228">
        <v>4806</v>
      </c>
      <c r="C4674" s="229" t="s">
        <v>26066</v>
      </c>
      <c r="D4674" s="160" t="s">
        <v>26067</v>
      </c>
      <c r="E4674" s="230" t="s">
        <v>133</v>
      </c>
      <c r="F4674" s="160" t="s">
        <v>134</v>
      </c>
      <c r="G4674" s="229" t="s">
        <v>182</v>
      </c>
      <c r="H4674" s="230">
        <v>2</v>
      </c>
      <c r="I4674" s="230">
        <v>4</v>
      </c>
      <c r="J4674" s="230" t="s">
        <v>19111</v>
      </c>
      <c r="K4674" s="238" t="s">
        <v>19064</v>
      </c>
      <c r="L4674" s="229" t="s">
        <v>19230</v>
      </c>
      <c r="M4674" s="230"/>
    </row>
    <row r="4675" spans="2:13" ht="15" customHeight="1">
      <c r="B4675" s="228">
        <v>4803</v>
      </c>
      <c r="C4675" s="229" t="s">
        <v>26068</v>
      </c>
      <c r="D4675" s="160" t="s">
        <v>26069</v>
      </c>
      <c r="E4675" s="230" t="s">
        <v>133</v>
      </c>
      <c r="F4675" s="160" t="s">
        <v>134</v>
      </c>
      <c r="G4675" s="229" t="s">
        <v>182</v>
      </c>
      <c r="H4675" s="230">
        <v>2</v>
      </c>
      <c r="I4675" s="230">
        <v>4</v>
      </c>
      <c r="J4675" s="230" t="s">
        <v>19111</v>
      </c>
      <c r="K4675" s="238" t="s">
        <v>19064</v>
      </c>
      <c r="L4675" s="229" t="s">
        <v>19230</v>
      </c>
      <c r="M4675" s="230"/>
    </row>
    <row r="4676" spans="2:13" ht="15" customHeight="1">
      <c r="B4676" s="228"/>
      <c r="C4676" s="229" t="s">
        <v>26070</v>
      </c>
      <c r="D4676" s="160" t="s">
        <v>26071</v>
      </c>
      <c r="E4676" s="230" t="s">
        <v>133</v>
      </c>
      <c r="F4676" s="160" t="s">
        <v>134</v>
      </c>
      <c r="G4676" s="229" t="s">
        <v>182</v>
      </c>
      <c r="H4676" s="230">
        <v>2</v>
      </c>
      <c r="I4676" s="230">
        <v>4</v>
      </c>
      <c r="J4676" s="230"/>
      <c r="K4676" s="238" t="s">
        <v>19064</v>
      </c>
      <c r="L4676" s="229" t="s">
        <v>19230</v>
      </c>
      <c r="M4676" s="230"/>
    </row>
    <row r="4677" spans="2:13" ht="15" customHeight="1">
      <c r="B4677" s="228">
        <v>4808</v>
      </c>
      <c r="C4677" s="229" t="s">
        <v>26072</v>
      </c>
      <c r="D4677" s="160" t="s">
        <v>26073</v>
      </c>
      <c r="E4677" s="230" t="s">
        <v>133</v>
      </c>
      <c r="F4677" s="160" t="s">
        <v>134</v>
      </c>
      <c r="G4677" s="229" t="s">
        <v>182</v>
      </c>
      <c r="H4677" s="230">
        <v>3</v>
      </c>
      <c r="I4677" s="230">
        <v>8</v>
      </c>
      <c r="J4677" s="230" t="s">
        <v>19111</v>
      </c>
      <c r="K4677" s="238" t="s">
        <v>19064</v>
      </c>
      <c r="L4677" s="229" t="s">
        <v>19230</v>
      </c>
      <c r="M4677" s="230"/>
    </row>
    <row r="4678" spans="2:13" ht="15" customHeight="1">
      <c r="B4678" s="228">
        <v>4804</v>
      </c>
      <c r="C4678" s="229" t="s">
        <v>26074</v>
      </c>
      <c r="D4678" s="160" t="s">
        <v>26075</v>
      </c>
      <c r="E4678" s="230" t="s">
        <v>133</v>
      </c>
      <c r="F4678" s="160" t="s">
        <v>134</v>
      </c>
      <c r="G4678" s="229" t="s">
        <v>182</v>
      </c>
      <c r="H4678" s="230">
        <v>2</v>
      </c>
      <c r="I4678" s="230">
        <v>4</v>
      </c>
      <c r="J4678" s="230" t="s">
        <v>19111</v>
      </c>
      <c r="K4678" s="238" t="s">
        <v>19064</v>
      </c>
      <c r="L4678" s="229" t="s">
        <v>19230</v>
      </c>
      <c r="M4678" s="230"/>
    </row>
    <row r="4679" spans="2:13" ht="15" customHeight="1">
      <c r="B4679" s="228">
        <v>4727</v>
      </c>
      <c r="C4679" s="229" t="s">
        <v>26076</v>
      </c>
      <c r="D4679" s="160" t="s">
        <v>26077</v>
      </c>
      <c r="E4679" s="230" t="s">
        <v>133</v>
      </c>
      <c r="F4679" s="160" t="s">
        <v>134</v>
      </c>
      <c r="G4679" s="229" t="s">
        <v>182</v>
      </c>
      <c r="H4679" s="230">
        <v>1</v>
      </c>
      <c r="I4679" s="230">
        <v>3</v>
      </c>
      <c r="J4679" s="230" t="s">
        <v>23519</v>
      </c>
      <c r="K4679" s="238" t="s">
        <v>19064</v>
      </c>
      <c r="L4679" s="229" t="s">
        <v>25812</v>
      </c>
      <c r="M4679" s="230"/>
    </row>
    <row r="4680" spans="2:13" ht="15" customHeight="1">
      <c r="B4680" s="228">
        <v>4728</v>
      </c>
      <c r="C4680" s="229" t="s">
        <v>26078</v>
      </c>
      <c r="D4680" s="160" t="s">
        <v>26079</v>
      </c>
      <c r="E4680" s="230" t="s">
        <v>133</v>
      </c>
      <c r="F4680" s="160" t="s">
        <v>134</v>
      </c>
      <c r="G4680" s="229" t="s">
        <v>182</v>
      </c>
      <c r="H4680" s="230">
        <v>1</v>
      </c>
      <c r="I4680" s="230">
        <v>2</v>
      </c>
      <c r="J4680" s="230" t="s">
        <v>23519</v>
      </c>
      <c r="K4680" s="238" t="s">
        <v>19064</v>
      </c>
      <c r="L4680" s="229" t="s">
        <v>25812</v>
      </c>
      <c r="M4680" s="230"/>
    </row>
    <row r="4681" spans="2:13" ht="15" customHeight="1">
      <c r="B4681" s="228">
        <v>4792</v>
      </c>
      <c r="C4681" s="229" t="s">
        <v>26080</v>
      </c>
      <c r="D4681" s="160" t="s">
        <v>26081</v>
      </c>
      <c r="E4681" s="230" t="s">
        <v>133</v>
      </c>
      <c r="F4681" s="160" t="s">
        <v>134</v>
      </c>
      <c r="G4681" s="229" t="s">
        <v>182</v>
      </c>
      <c r="H4681" s="230">
        <v>1</v>
      </c>
      <c r="I4681" s="230">
        <v>2</v>
      </c>
      <c r="J4681" s="230" t="s">
        <v>19210</v>
      </c>
      <c r="K4681" s="238" t="s">
        <v>19064</v>
      </c>
      <c r="L4681" s="229" t="s">
        <v>19206</v>
      </c>
      <c r="M4681" s="230"/>
    </row>
    <row r="4682" spans="2:13" ht="15" customHeight="1">
      <c r="B4682" s="228"/>
      <c r="C4682" s="229" t="s">
        <v>26082</v>
      </c>
      <c r="D4682" s="160" t="s">
        <v>26083</v>
      </c>
      <c r="E4682" s="230" t="s">
        <v>133</v>
      </c>
      <c r="F4682" s="160" t="s">
        <v>134</v>
      </c>
      <c r="G4682" s="229" t="s">
        <v>182</v>
      </c>
      <c r="H4682" s="230">
        <v>2</v>
      </c>
      <c r="I4682" s="230">
        <v>6</v>
      </c>
      <c r="J4682" s="230" t="s">
        <v>19531</v>
      </c>
      <c r="K4682" s="238" t="s">
        <v>19064</v>
      </c>
      <c r="L4682" s="229"/>
      <c r="M4682" s="230"/>
    </row>
    <row r="4683" spans="2:13" ht="15" customHeight="1">
      <c r="B4683" s="228"/>
      <c r="C4683" s="229" t="s">
        <v>26084</v>
      </c>
      <c r="D4683" s="160" t="s">
        <v>26085</v>
      </c>
      <c r="E4683" s="230" t="s">
        <v>133</v>
      </c>
      <c r="F4683" s="160" t="s">
        <v>134</v>
      </c>
      <c r="G4683" s="229" t="s">
        <v>182</v>
      </c>
      <c r="H4683" s="230">
        <v>2</v>
      </c>
      <c r="I4683" s="230">
        <v>6</v>
      </c>
      <c r="J4683" s="230"/>
      <c r="K4683" s="238" t="s">
        <v>19064</v>
      </c>
      <c r="L4683" s="229" t="s">
        <v>26086</v>
      </c>
      <c r="M4683" s="230"/>
    </row>
    <row r="4684" spans="2:13" ht="15" customHeight="1">
      <c r="B4684" s="228">
        <v>5341</v>
      </c>
      <c r="C4684" s="229" t="s">
        <v>26087</v>
      </c>
      <c r="D4684" s="160" t="s">
        <v>26088</v>
      </c>
      <c r="E4684" s="230" t="s">
        <v>133</v>
      </c>
      <c r="F4684" s="160" t="s">
        <v>134</v>
      </c>
      <c r="G4684" s="229" t="s">
        <v>182</v>
      </c>
      <c r="H4684" s="230">
        <v>1</v>
      </c>
      <c r="I4684" s="230">
        <v>2</v>
      </c>
      <c r="J4684" s="230" t="s">
        <v>19646</v>
      </c>
      <c r="K4684" s="238" t="s">
        <v>19064</v>
      </c>
      <c r="L4684" s="229"/>
      <c r="M4684" s="230"/>
    </row>
    <row r="4685" spans="2:13" ht="15" customHeight="1">
      <c r="B4685" s="228"/>
      <c r="C4685" s="229" t="s">
        <v>26089</v>
      </c>
      <c r="D4685" s="160" t="s">
        <v>26090</v>
      </c>
      <c r="E4685" s="230" t="s">
        <v>133</v>
      </c>
      <c r="F4685" s="160" t="s">
        <v>134</v>
      </c>
      <c r="G4685" s="229" t="s">
        <v>182</v>
      </c>
      <c r="H4685" s="230">
        <v>1</v>
      </c>
      <c r="I4685" s="230">
        <v>2</v>
      </c>
      <c r="J4685" s="230"/>
      <c r="K4685" s="238" t="s">
        <v>19064</v>
      </c>
      <c r="L4685" s="229"/>
      <c r="M4685" s="230"/>
    </row>
    <row r="4686" spans="2:13" ht="15" customHeight="1">
      <c r="B4686" s="228"/>
      <c r="C4686" s="229" t="s">
        <v>26091</v>
      </c>
      <c r="D4686" s="160" t="s">
        <v>26092</v>
      </c>
      <c r="E4686" s="230" t="s">
        <v>133</v>
      </c>
      <c r="F4686" s="160" t="s">
        <v>134</v>
      </c>
      <c r="G4686" s="229" t="s">
        <v>182</v>
      </c>
      <c r="H4686" s="230">
        <v>2</v>
      </c>
      <c r="I4686" s="230">
        <v>16</v>
      </c>
      <c r="J4686" s="230"/>
      <c r="K4686" s="238" t="s">
        <v>19064</v>
      </c>
      <c r="L4686" s="229"/>
      <c r="M4686" s="230"/>
    </row>
    <row r="4687" spans="2:13" ht="15" customHeight="1">
      <c r="B4687" s="228"/>
      <c r="C4687" s="229" t="s">
        <v>26093</v>
      </c>
      <c r="D4687" s="160" t="s">
        <v>26094</v>
      </c>
      <c r="E4687" s="230" t="s">
        <v>133</v>
      </c>
      <c r="F4687" s="160" t="s">
        <v>134</v>
      </c>
      <c r="G4687" s="229" t="s">
        <v>182</v>
      </c>
      <c r="H4687" s="230">
        <v>2</v>
      </c>
      <c r="I4687" s="230">
        <v>4</v>
      </c>
      <c r="J4687" s="230"/>
      <c r="K4687" s="238" t="s">
        <v>19064</v>
      </c>
      <c r="L4687" s="229"/>
      <c r="M4687" s="230"/>
    </row>
    <row r="4688" spans="2:13" ht="15" customHeight="1">
      <c r="B4688" s="228"/>
      <c r="C4688" s="229" t="s">
        <v>26095</v>
      </c>
      <c r="D4688" s="160" t="s">
        <v>26096</v>
      </c>
      <c r="E4688" s="230" t="s">
        <v>133</v>
      </c>
      <c r="F4688" s="160" t="s">
        <v>134</v>
      </c>
      <c r="G4688" s="229" t="s">
        <v>182</v>
      </c>
      <c r="H4688" s="230">
        <v>1</v>
      </c>
      <c r="I4688" s="230">
        <v>2</v>
      </c>
      <c r="J4688" s="230"/>
      <c r="K4688" s="238" t="s">
        <v>19064</v>
      </c>
      <c r="L4688" s="229"/>
      <c r="M4688" s="230"/>
    </row>
    <row r="4689" spans="2:13" ht="15" customHeight="1">
      <c r="B4689" s="228"/>
      <c r="C4689" s="229" t="s">
        <v>26097</v>
      </c>
      <c r="D4689" s="160" t="s">
        <v>26098</v>
      </c>
      <c r="E4689" s="230" t="s">
        <v>133</v>
      </c>
      <c r="F4689" s="160" t="s">
        <v>134</v>
      </c>
      <c r="G4689" s="229" t="s">
        <v>182</v>
      </c>
      <c r="H4689" s="230">
        <v>5</v>
      </c>
      <c r="I4689" s="230">
        <v>25</v>
      </c>
      <c r="J4689" s="230"/>
      <c r="K4689" s="238" t="s">
        <v>19064</v>
      </c>
      <c r="L4689" s="229"/>
      <c r="M4689" s="230"/>
    </row>
    <row r="4690" spans="2:13" ht="15" customHeight="1">
      <c r="B4690" s="228">
        <v>4632</v>
      </c>
      <c r="C4690" s="229" t="s">
        <v>26099</v>
      </c>
      <c r="D4690" s="160" t="s">
        <v>26100</v>
      </c>
      <c r="E4690" s="230" t="s">
        <v>133</v>
      </c>
      <c r="F4690" s="160" t="s">
        <v>134</v>
      </c>
      <c r="G4690" s="229" t="s">
        <v>182</v>
      </c>
      <c r="H4690" s="230">
        <v>1</v>
      </c>
      <c r="I4690" s="230">
        <v>2</v>
      </c>
      <c r="J4690" s="230"/>
      <c r="K4690" s="238" t="s">
        <v>19064</v>
      </c>
      <c r="L4690" s="229" t="s">
        <v>26101</v>
      </c>
      <c r="M4690" s="230"/>
    </row>
    <row r="4691" spans="2:13" ht="15" customHeight="1">
      <c r="B4691" s="228">
        <v>6711</v>
      </c>
      <c r="C4691" s="229" t="s">
        <v>26102</v>
      </c>
      <c r="D4691" s="160" t="s">
        <v>26103</v>
      </c>
      <c r="E4691" s="230" t="s">
        <v>133</v>
      </c>
      <c r="F4691" s="160" t="s">
        <v>134</v>
      </c>
      <c r="G4691" s="229" t="s">
        <v>182</v>
      </c>
      <c r="H4691" s="230">
        <v>5</v>
      </c>
      <c r="I4691" s="230">
        <v>15</v>
      </c>
      <c r="J4691" s="230" t="s">
        <v>19120</v>
      </c>
      <c r="K4691" s="238" t="s">
        <v>19064</v>
      </c>
      <c r="L4691" s="229" t="s">
        <v>20475</v>
      </c>
      <c r="M4691" s="230"/>
    </row>
    <row r="4692" spans="2:13" ht="15" customHeight="1">
      <c r="B4692" s="228"/>
      <c r="C4692" s="229" t="s">
        <v>26104</v>
      </c>
      <c r="D4692" s="160" t="s">
        <v>26105</v>
      </c>
      <c r="E4692" s="230" t="s">
        <v>133</v>
      </c>
      <c r="F4692" s="160" t="s">
        <v>134</v>
      </c>
      <c r="G4692" s="229" t="s">
        <v>182</v>
      </c>
      <c r="H4692" s="230">
        <v>5</v>
      </c>
      <c r="I4692" s="230">
        <v>15</v>
      </c>
      <c r="J4692" s="230"/>
      <c r="K4692" s="238" t="s">
        <v>19064</v>
      </c>
      <c r="L4692" s="229" t="s">
        <v>26106</v>
      </c>
      <c r="M4692" s="230"/>
    </row>
    <row r="4693" spans="2:13" ht="15" customHeight="1">
      <c r="B4693" s="228">
        <v>4802</v>
      </c>
      <c r="C4693" s="229" t="s">
        <v>26107</v>
      </c>
      <c r="D4693" s="160" t="s">
        <v>26108</v>
      </c>
      <c r="E4693" s="230" t="s">
        <v>133</v>
      </c>
      <c r="F4693" s="160" t="s">
        <v>134</v>
      </c>
      <c r="G4693" s="229" t="s">
        <v>182</v>
      </c>
      <c r="H4693" s="230">
        <v>4</v>
      </c>
      <c r="I4693" s="230">
        <v>8</v>
      </c>
      <c r="J4693" s="230" t="s">
        <v>19111</v>
      </c>
      <c r="K4693" s="238" t="s">
        <v>19064</v>
      </c>
      <c r="L4693" s="229"/>
      <c r="M4693" s="230"/>
    </row>
    <row r="4694" spans="2:13" ht="15" customHeight="1">
      <c r="B4694" s="228">
        <v>4722</v>
      </c>
      <c r="C4694" s="229" t="s">
        <v>26109</v>
      </c>
      <c r="D4694" s="160" t="s">
        <v>26110</v>
      </c>
      <c r="E4694" s="230" t="s">
        <v>133</v>
      </c>
      <c r="F4694" s="160" t="s">
        <v>134</v>
      </c>
      <c r="G4694" s="229" t="s">
        <v>182</v>
      </c>
      <c r="H4694" s="230">
        <v>1</v>
      </c>
      <c r="I4694" s="230">
        <v>4</v>
      </c>
      <c r="J4694" s="230" t="s">
        <v>19508</v>
      </c>
      <c r="K4694" s="238" t="s">
        <v>19064</v>
      </c>
      <c r="L4694" s="229" t="s">
        <v>25981</v>
      </c>
      <c r="M4694" s="230"/>
    </row>
    <row r="4695" spans="2:13" ht="15" customHeight="1">
      <c r="B4695" s="228"/>
      <c r="C4695" s="229" t="s">
        <v>26111</v>
      </c>
      <c r="D4695" s="160" t="s">
        <v>26112</v>
      </c>
      <c r="E4695" s="230" t="s">
        <v>133</v>
      </c>
      <c r="F4695" s="160" t="s">
        <v>134</v>
      </c>
      <c r="G4695" s="229" t="s">
        <v>182</v>
      </c>
      <c r="H4695" s="230">
        <v>1</v>
      </c>
      <c r="I4695" s="230">
        <v>2</v>
      </c>
      <c r="J4695" s="230"/>
      <c r="K4695" s="238" t="s">
        <v>19064</v>
      </c>
      <c r="L4695" s="229"/>
      <c r="M4695" s="230"/>
    </row>
    <row r="4696" spans="2:13" ht="15" customHeight="1">
      <c r="B4696" s="228">
        <v>4811</v>
      </c>
      <c r="C4696" s="229" t="s">
        <v>26113</v>
      </c>
      <c r="D4696" s="160" t="s">
        <v>26114</v>
      </c>
      <c r="E4696" s="230" t="s">
        <v>133</v>
      </c>
      <c r="F4696" s="160" t="s">
        <v>134</v>
      </c>
      <c r="G4696" s="229" t="s">
        <v>182</v>
      </c>
      <c r="H4696" s="230">
        <v>10</v>
      </c>
      <c r="I4696" s="230">
        <v>30</v>
      </c>
      <c r="J4696" s="230" t="s">
        <v>21112</v>
      </c>
      <c r="K4696" s="238" t="s">
        <v>19064</v>
      </c>
      <c r="L4696" s="229"/>
      <c r="M4696" s="230"/>
    </row>
    <row r="4697" spans="2:13" ht="15" customHeight="1">
      <c r="B4697" s="228"/>
      <c r="C4697" s="229" t="s">
        <v>26115</v>
      </c>
      <c r="D4697" s="160" t="s">
        <v>26116</v>
      </c>
      <c r="E4697" s="230" t="s">
        <v>133</v>
      </c>
      <c r="F4697" s="160" t="s">
        <v>134</v>
      </c>
      <c r="G4697" s="229" t="s">
        <v>182</v>
      </c>
      <c r="H4697" s="230">
        <v>1</v>
      </c>
      <c r="I4697" s="230">
        <v>2</v>
      </c>
      <c r="J4697" s="230"/>
      <c r="K4697" s="238" t="s">
        <v>19064</v>
      </c>
      <c r="L4697" s="229" t="s">
        <v>26117</v>
      </c>
      <c r="M4697" s="230"/>
    </row>
    <row r="4698" spans="2:13" ht="15" customHeight="1">
      <c r="B4698" s="228">
        <v>4920</v>
      </c>
      <c r="C4698" s="229" t="s">
        <v>26118</v>
      </c>
      <c r="D4698" s="160" t="s">
        <v>26119</v>
      </c>
      <c r="E4698" s="230" t="s">
        <v>133</v>
      </c>
      <c r="F4698" s="160" t="s">
        <v>134</v>
      </c>
      <c r="G4698" s="229" t="s">
        <v>182</v>
      </c>
      <c r="H4698" s="230">
        <v>1</v>
      </c>
      <c r="I4698" s="230">
        <v>2</v>
      </c>
      <c r="J4698" s="230"/>
      <c r="K4698" s="238" t="s">
        <v>19064</v>
      </c>
      <c r="L4698" s="229"/>
      <c r="M4698" s="230"/>
    </row>
    <row r="4699" spans="2:13" ht="15" customHeight="1">
      <c r="B4699" s="228">
        <v>5577</v>
      </c>
      <c r="C4699" s="229" t="s">
        <v>26120</v>
      </c>
      <c r="D4699" s="160" t="s">
        <v>26121</v>
      </c>
      <c r="E4699" s="230" t="s">
        <v>133</v>
      </c>
      <c r="F4699" s="160" t="s">
        <v>134</v>
      </c>
      <c r="G4699" s="229" t="s">
        <v>182</v>
      </c>
      <c r="H4699" s="230">
        <v>1</v>
      </c>
      <c r="I4699" s="230">
        <v>2</v>
      </c>
      <c r="J4699" s="230" t="s">
        <v>25578</v>
      </c>
      <c r="K4699" s="238" t="s">
        <v>19064</v>
      </c>
      <c r="L4699" s="229" t="s">
        <v>19879</v>
      </c>
      <c r="M4699" s="230"/>
    </row>
    <row r="4700" spans="2:13" ht="15" customHeight="1">
      <c r="B4700" s="228">
        <v>5606</v>
      </c>
      <c r="C4700" s="229" t="s">
        <v>26122</v>
      </c>
      <c r="D4700" s="160" t="s">
        <v>26123</v>
      </c>
      <c r="E4700" s="230" t="s">
        <v>133</v>
      </c>
      <c r="F4700" s="160" t="s">
        <v>134</v>
      </c>
      <c r="G4700" s="229" t="s">
        <v>182</v>
      </c>
      <c r="H4700" s="230">
        <v>1</v>
      </c>
      <c r="I4700" s="230">
        <v>2</v>
      </c>
      <c r="J4700" s="230" t="s">
        <v>25742</v>
      </c>
      <c r="K4700" s="238" t="s">
        <v>19064</v>
      </c>
      <c r="L4700" s="229" t="s">
        <v>19879</v>
      </c>
      <c r="M4700" s="230"/>
    </row>
    <row r="4701" spans="2:13" ht="15" customHeight="1">
      <c r="B4701" s="228">
        <v>5604</v>
      </c>
      <c r="C4701" s="229" t="s">
        <v>26124</v>
      </c>
      <c r="D4701" s="160" t="s">
        <v>26125</v>
      </c>
      <c r="E4701" s="230" t="s">
        <v>133</v>
      </c>
      <c r="F4701" s="160" t="s">
        <v>134</v>
      </c>
      <c r="G4701" s="229" t="s">
        <v>182</v>
      </c>
      <c r="H4701" s="230">
        <v>1</v>
      </c>
      <c r="I4701" s="230">
        <v>2</v>
      </c>
      <c r="J4701" s="230" t="s">
        <v>25742</v>
      </c>
      <c r="K4701" s="238" t="s">
        <v>19064</v>
      </c>
      <c r="L4701" s="229" t="s">
        <v>19879</v>
      </c>
      <c r="M4701" s="230"/>
    </row>
    <row r="4702" spans="2:13" ht="15" customHeight="1">
      <c r="B4702" s="228">
        <v>5605</v>
      </c>
      <c r="C4702" s="229" t="s">
        <v>26126</v>
      </c>
      <c r="D4702" s="160" t="s">
        <v>26127</v>
      </c>
      <c r="E4702" s="230" t="s">
        <v>133</v>
      </c>
      <c r="F4702" s="160" t="s">
        <v>134</v>
      </c>
      <c r="G4702" s="229" t="s">
        <v>182</v>
      </c>
      <c r="H4702" s="230">
        <v>1</v>
      </c>
      <c r="I4702" s="230">
        <v>2</v>
      </c>
      <c r="J4702" s="230" t="s">
        <v>25742</v>
      </c>
      <c r="K4702" s="238" t="s">
        <v>19064</v>
      </c>
      <c r="L4702" s="229" t="s">
        <v>19879</v>
      </c>
      <c r="M4702" s="230"/>
    </row>
    <row r="4703" spans="2:13" ht="15" customHeight="1">
      <c r="B4703" s="228">
        <v>5707</v>
      </c>
      <c r="C4703" s="229" t="s">
        <v>26128</v>
      </c>
      <c r="D4703" s="160" t="s">
        <v>26129</v>
      </c>
      <c r="E4703" s="230" t="s">
        <v>133</v>
      </c>
      <c r="F4703" s="160" t="s">
        <v>134</v>
      </c>
      <c r="G4703" s="229" t="s">
        <v>182</v>
      </c>
      <c r="H4703" s="230">
        <v>2</v>
      </c>
      <c r="I4703" s="230">
        <v>8</v>
      </c>
      <c r="J4703" s="230" t="s">
        <v>26130</v>
      </c>
      <c r="K4703" s="238" t="s">
        <v>19064</v>
      </c>
      <c r="L4703" s="229" t="s">
        <v>19529</v>
      </c>
      <c r="M4703" s="230"/>
    </row>
    <row r="4704" spans="2:13" ht="15" customHeight="1">
      <c r="B4704" s="228">
        <v>5743</v>
      </c>
      <c r="C4704" s="229" t="s">
        <v>26131</v>
      </c>
      <c r="D4704" s="160" t="s">
        <v>26132</v>
      </c>
      <c r="E4704" s="230" t="s">
        <v>133</v>
      </c>
      <c r="F4704" s="160" t="s">
        <v>134</v>
      </c>
      <c r="G4704" s="229" t="s">
        <v>182</v>
      </c>
      <c r="H4704" s="230">
        <v>1</v>
      </c>
      <c r="I4704" s="230">
        <v>2</v>
      </c>
      <c r="J4704" s="230" t="s">
        <v>19173</v>
      </c>
      <c r="K4704" s="238" t="s">
        <v>19064</v>
      </c>
      <c r="L4704" s="229" t="s">
        <v>20582</v>
      </c>
      <c r="M4704" s="230"/>
    </row>
    <row r="4705" spans="2:13" ht="15" customHeight="1">
      <c r="B4705" s="228">
        <v>4577</v>
      </c>
      <c r="C4705" s="229" t="s">
        <v>26133</v>
      </c>
      <c r="D4705" s="160" t="s">
        <v>26134</v>
      </c>
      <c r="E4705" s="230" t="s">
        <v>133</v>
      </c>
      <c r="F4705" s="160" t="s">
        <v>134</v>
      </c>
      <c r="G4705" s="229" t="s">
        <v>182</v>
      </c>
      <c r="H4705" s="230">
        <v>1</v>
      </c>
      <c r="I4705" s="230">
        <v>4</v>
      </c>
      <c r="J4705" s="230" t="s">
        <v>19908</v>
      </c>
      <c r="K4705" s="238" t="s">
        <v>19064</v>
      </c>
      <c r="L4705" s="229" t="s">
        <v>26135</v>
      </c>
      <c r="M4705" s="230"/>
    </row>
    <row r="4706" spans="2:13" ht="15" customHeight="1">
      <c r="B4706" s="228"/>
      <c r="C4706" s="229" t="s">
        <v>26136</v>
      </c>
      <c r="D4706" s="160" t="s">
        <v>26137</v>
      </c>
      <c r="E4706" s="230" t="s">
        <v>133</v>
      </c>
      <c r="F4706" s="160" t="s">
        <v>134</v>
      </c>
      <c r="G4706" s="229" t="s">
        <v>182</v>
      </c>
      <c r="H4706" s="230">
        <v>2</v>
      </c>
      <c r="I4706" s="230">
        <v>4</v>
      </c>
      <c r="J4706" s="230"/>
      <c r="K4706" s="238" t="s">
        <v>19064</v>
      </c>
      <c r="L4706" s="229" t="s">
        <v>26135</v>
      </c>
      <c r="M4706" s="230"/>
    </row>
    <row r="4707" spans="2:13" ht="15" customHeight="1">
      <c r="B4707" s="228"/>
      <c r="C4707" s="229" t="s">
        <v>26138</v>
      </c>
      <c r="D4707" s="160" t="s">
        <v>26139</v>
      </c>
      <c r="E4707" s="230" t="s">
        <v>133</v>
      </c>
      <c r="F4707" s="160" t="s">
        <v>134</v>
      </c>
      <c r="G4707" s="229" t="s">
        <v>182</v>
      </c>
      <c r="H4707" s="230">
        <v>3</v>
      </c>
      <c r="I4707" s="230">
        <v>6</v>
      </c>
      <c r="J4707" s="230"/>
      <c r="K4707" s="238" t="s">
        <v>19064</v>
      </c>
      <c r="L4707" s="229" t="s">
        <v>26140</v>
      </c>
      <c r="M4707" s="230"/>
    </row>
    <row r="4708" spans="2:13" ht="15" customHeight="1">
      <c r="B4708" s="228"/>
      <c r="C4708" s="229" t="s">
        <v>26141</v>
      </c>
      <c r="D4708" s="160" t="s">
        <v>26142</v>
      </c>
      <c r="E4708" s="230" t="s">
        <v>133</v>
      </c>
      <c r="F4708" s="160" t="s">
        <v>134</v>
      </c>
      <c r="G4708" s="229" t="s">
        <v>182</v>
      </c>
      <c r="H4708" s="230">
        <v>5</v>
      </c>
      <c r="I4708" s="230">
        <v>10</v>
      </c>
      <c r="J4708" s="230"/>
      <c r="K4708" s="238" t="s">
        <v>19064</v>
      </c>
      <c r="L4708" s="229" t="s">
        <v>20190</v>
      </c>
      <c r="M4708" s="230"/>
    </row>
    <row r="4709" spans="2:13" ht="15" customHeight="1">
      <c r="B4709" s="228">
        <v>4578</v>
      </c>
      <c r="C4709" s="229" t="s">
        <v>26143</v>
      </c>
      <c r="D4709" s="160" t="s">
        <v>26144</v>
      </c>
      <c r="E4709" s="230" t="s">
        <v>133</v>
      </c>
      <c r="F4709" s="160" t="s">
        <v>134</v>
      </c>
      <c r="G4709" s="229" t="s">
        <v>182</v>
      </c>
      <c r="H4709" s="230">
        <v>2</v>
      </c>
      <c r="I4709" s="230">
        <v>4</v>
      </c>
      <c r="J4709" s="230" t="s">
        <v>19108</v>
      </c>
      <c r="K4709" s="238" t="s">
        <v>19064</v>
      </c>
      <c r="L4709" s="229" t="s">
        <v>26135</v>
      </c>
      <c r="M4709" s="230"/>
    </row>
    <row r="4710" spans="2:13" ht="15" customHeight="1">
      <c r="B4710" s="228">
        <v>4856</v>
      </c>
      <c r="C4710" s="229" t="s">
        <v>26145</v>
      </c>
      <c r="D4710" s="160" t="s">
        <v>26146</v>
      </c>
      <c r="E4710" s="230" t="s">
        <v>133</v>
      </c>
      <c r="F4710" s="160" t="s">
        <v>134</v>
      </c>
      <c r="G4710" s="229" t="s">
        <v>182</v>
      </c>
      <c r="H4710" s="230">
        <v>2</v>
      </c>
      <c r="I4710" s="230">
        <v>4</v>
      </c>
      <c r="J4710" s="230" t="s">
        <v>19645</v>
      </c>
      <c r="K4710" s="238" t="s">
        <v>19064</v>
      </c>
      <c r="L4710" s="229"/>
      <c r="M4710" s="230"/>
    </row>
    <row r="4711" spans="2:13" ht="15" customHeight="1">
      <c r="B4711" s="228">
        <v>4855</v>
      </c>
      <c r="C4711" s="229" t="s">
        <v>26147</v>
      </c>
      <c r="D4711" s="160" t="s">
        <v>26148</v>
      </c>
      <c r="E4711" s="230" t="s">
        <v>133</v>
      </c>
      <c r="F4711" s="160" t="s">
        <v>134</v>
      </c>
      <c r="G4711" s="229" t="s">
        <v>182</v>
      </c>
      <c r="H4711" s="230">
        <v>2</v>
      </c>
      <c r="I4711" s="230">
        <v>4</v>
      </c>
      <c r="J4711" s="230" t="s">
        <v>21902</v>
      </c>
      <c r="K4711" s="238" t="s">
        <v>19064</v>
      </c>
      <c r="L4711" s="229"/>
      <c r="M4711" s="230"/>
    </row>
    <row r="4712" spans="2:13" ht="15" customHeight="1">
      <c r="B4712" s="228"/>
      <c r="C4712" s="229" t="s">
        <v>26149</v>
      </c>
      <c r="D4712" s="160" t="s">
        <v>26150</v>
      </c>
      <c r="E4712" s="230" t="s">
        <v>133</v>
      </c>
      <c r="F4712" s="160" t="s">
        <v>134</v>
      </c>
      <c r="G4712" s="229" t="s">
        <v>182</v>
      </c>
      <c r="H4712" s="230">
        <v>5</v>
      </c>
      <c r="I4712" s="230">
        <v>10</v>
      </c>
      <c r="J4712" s="230"/>
      <c r="K4712" s="238" t="s">
        <v>19064</v>
      </c>
      <c r="L4712" s="229"/>
      <c r="M4712" s="230"/>
    </row>
    <row r="4713" spans="2:13" ht="15" customHeight="1">
      <c r="B4713" s="228">
        <v>4857</v>
      </c>
      <c r="C4713" s="229" t="s">
        <v>26151</v>
      </c>
      <c r="D4713" s="160" t="s">
        <v>26152</v>
      </c>
      <c r="E4713" s="230" t="s">
        <v>133</v>
      </c>
      <c r="F4713" s="160" t="s">
        <v>134</v>
      </c>
      <c r="G4713" s="229" t="s">
        <v>182</v>
      </c>
      <c r="H4713" s="230">
        <v>2</v>
      </c>
      <c r="I4713" s="230">
        <v>20</v>
      </c>
      <c r="J4713" s="230" t="s">
        <v>19145</v>
      </c>
      <c r="K4713" s="238" t="s">
        <v>19064</v>
      </c>
      <c r="L4713" s="229"/>
      <c r="M4713" s="230"/>
    </row>
    <row r="4714" spans="2:13" ht="15" customHeight="1">
      <c r="B4714" s="228">
        <v>4858</v>
      </c>
      <c r="C4714" s="229" t="s">
        <v>26153</v>
      </c>
      <c r="D4714" s="160" t="s">
        <v>26154</v>
      </c>
      <c r="E4714" s="230" t="s">
        <v>133</v>
      </c>
      <c r="F4714" s="160" t="s">
        <v>134</v>
      </c>
      <c r="G4714" s="229" t="s">
        <v>182</v>
      </c>
      <c r="H4714" s="230">
        <v>2</v>
      </c>
      <c r="I4714" s="230">
        <v>4</v>
      </c>
      <c r="J4714" s="230" t="s">
        <v>19626</v>
      </c>
      <c r="K4714" s="238" t="s">
        <v>19064</v>
      </c>
      <c r="L4714" s="229"/>
      <c r="M4714" s="230"/>
    </row>
    <row r="4715" spans="2:13" ht="15" customHeight="1">
      <c r="B4715" s="228">
        <v>4926</v>
      </c>
      <c r="C4715" s="229" t="s">
        <v>26155</v>
      </c>
      <c r="D4715" s="160" t="s">
        <v>26156</v>
      </c>
      <c r="E4715" s="230" t="s">
        <v>133</v>
      </c>
      <c r="F4715" s="160" t="s">
        <v>134</v>
      </c>
      <c r="G4715" s="229" t="s">
        <v>182</v>
      </c>
      <c r="H4715" s="230">
        <v>2</v>
      </c>
      <c r="I4715" s="230">
        <v>4</v>
      </c>
      <c r="J4715" s="230" t="s">
        <v>19090</v>
      </c>
      <c r="K4715" s="238" t="s">
        <v>19064</v>
      </c>
      <c r="L4715" s="229"/>
      <c r="M4715" s="230"/>
    </row>
    <row r="4716" spans="2:13" ht="15" customHeight="1">
      <c r="B4716" s="228">
        <v>4859</v>
      </c>
      <c r="C4716" s="229" t="s">
        <v>26157</v>
      </c>
      <c r="D4716" s="160" t="s">
        <v>26158</v>
      </c>
      <c r="E4716" s="230" t="s">
        <v>133</v>
      </c>
      <c r="F4716" s="160" t="s">
        <v>134</v>
      </c>
      <c r="G4716" s="229" t="s">
        <v>182</v>
      </c>
      <c r="H4716" s="230">
        <v>2</v>
      </c>
      <c r="I4716" s="230">
        <v>4</v>
      </c>
      <c r="J4716" s="230" t="s">
        <v>19646</v>
      </c>
      <c r="K4716" s="238" t="s">
        <v>19064</v>
      </c>
      <c r="L4716" s="229"/>
      <c r="M4716" s="230"/>
    </row>
    <row r="4717" spans="2:13" ht="15" customHeight="1">
      <c r="B4717" s="228">
        <v>4860</v>
      </c>
      <c r="C4717" s="229" t="s">
        <v>26159</v>
      </c>
      <c r="D4717" s="160" t="s">
        <v>26160</v>
      </c>
      <c r="E4717" s="230" t="s">
        <v>133</v>
      </c>
      <c r="F4717" s="160" t="s">
        <v>134</v>
      </c>
      <c r="G4717" s="229" t="s">
        <v>182</v>
      </c>
      <c r="H4717" s="230">
        <v>2</v>
      </c>
      <c r="I4717" s="230">
        <v>4</v>
      </c>
      <c r="J4717" s="230" t="s">
        <v>19626</v>
      </c>
      <c r="K4717" s="238" t="s">
        <v>19064</v>
      </c>
      <c r="L4717" s="229"/>
      <c r="M4717" s="230"/>
    </row>
    <row r="4718" spans="2:13" ht="15" customHeight="1">
      <c r="B4718" s="228">
        <v>4861</v>
      </c>
      <c r="C4718" s="229" t="s">
        <v>26161</v>
      </c>
      <c r="D4718" s="160" t="s">
        <v>26162</v>
      </c>
      <c r="E4718" s="230" t="s">
        <v>133</v>
      </c>
      <c r="F4718" s="160" t="s">
        <v>134</v>
      </c>
      <c r="G4718" s="229" t="s">
        <v>182</v>
      </c>
      <c r="H4718" s="230">
        <v>2</v>
      </c>
      <c r="I4718" s="230">
        <v>4</v>
      </c>
      <c r="J4718" s="230" t="s">
        <v>19626</v>
      </c>
      <c r="K4718" s="238" t="s">
        <v>19064</v>
      </c>
      <c r="L4718" s="229"/>
      <c r="M4718" s="230"/>
    </row>
    <row r="4719" spans="2:13" ht="15" customHeight="1">
      <c r="B4719" s="228">
        <v>4862</v>
      </c>
      <c r="C4719" s="229" t="s">
        <v>26163</v>
      </c>
      <c r="D4719" s="160" t="s">
        <v>26164</v>
      </c>
      <c r="E4719" s="230" t="s">
        <v>133</v>
      </c>
      <c r="F4719" s="160" t="s">
        <v>134</v>
      </c>
      <c r="G4719" s="229" t="s">
        <v>182</v>
      </c>
      <c r="H4719" s="230">
        <v>2</v>
      </c>
      <c r="I4719" s="230">
        <v>4</v>
      </c>
      <c r="J4719" s="230" t="s">
        <v>19626</v>
      </c>
      <c r="K4719" s="238" t="s">
        <v>19064</v>
      </c>
      <c r="L4719" s="229"/>
      <c r="M4719" s="230"/>
    </row>
    <row r="4720" spans="2:13" ht="15" customHeight="1">
      <c r="B4720" s="228">
        <v>4863</v>
      </c>
      <c r="C4720" s="229" t="s">
        <v>26165</v>
      </c>
      <c r="D4720" s="160" t="s">
        <v>26166</v>
      </c>
      <c r="E4720" s="230" t="s">
        <v>133</v>
      </c>
      <c r="F4720" s="160" t="s">
        <v>134</v>
      </c>
      <c r="G4720" s="229" t="s">
        <v>182</v>
      </c>
      <c r="H4720" s="230">
        <v>2</v>
      </c>
      <c r="I4720" s="230">
        <v>4</v>
      </c>
      <c r="J4720" s="230" t="s">
        <v>19646</v>
      </c>
      <c r="K4720" s="238" t="s">
        <v>19064</v>
      </c>
      <c r="L4720" s="229"/>
      <c r="M4720" s="230"/>
    </row>
    <row r="4721" spans="2:13" ht="15" customHeight="1">
      <c r="B4721" s="228">
        <v>4885</v>
      </c>
      <c r="C4721" s="229" t="s">
        <v>26167</v>
      </c>
      <c r="D4721" s="160" t="s">
        <v>26168</v>
      </c>
      <c r="E4721" s="230" t="s">
        <v>133</v>
      </c>
      <c r="F4721" s="160" t="s">
        <v>134</v>
      </c>
      <c r="G4721" s="229" t="s">
        <v>182</v>
      </c>
      <c r="H4721" s="230">
        <v>2</v>
      </c>
      <c r="I4721" s="230">
        <v>4</v>
      </c>
      <c r="J4721" s="230" t="s">
        <v>26169</v>
      </c>
      <c r="K4721" s="238" t="s">
        <v>19064</v>
      </c>
      <c r="L4721" s="229"/>
      <c r="M4721" s="230"/>
    </row>
    <row r="4722" spans="2:13" ht="15" customHeight="1">
      <c r="B4722" s="228">
        <v>4886</v>
      </c>
      <c r="C4722" s="229" t="s">
        <v>26170</v>
      </c>
      <c r="D4722" s="160" t="s">
        <v>26171</v>
      </c>
      <c r="E4722" s="230" t="s">
        <v>133</v>
      </c>
      <c r="F4722" s="160" t="s">
        <v>134</v>
      </c>
      <c r="G4722" s="229" t="s">
        <v>182</v>
      </c>
      <c r="H4722" s="230">
        <v>2</v>
      </c>
      <c r="I4722" s="230">
        <v>4</v>
      </c>
      <c r="J4722" s="230" t="s">
        <v>26169</v>
      </c>
      <c r="K4722" s="238" t="s">
        <v>19064</v>
      </c>
      <c r="L4722" s="229"/>
      <c r="M4722" s="230"/>
    </row>
    <row r="4723" spans="2:13" ht="15" customHeight="1">
      <c r="B4723" s="228">
        <v>4887</v>
      </c>
      <c r="C4723" s="229" t="s">
        <v>26172</v>
      </c>
      <c r="D4723" s="160" t="s">
        <v>26173</v>
      </c>
      <c r="E4723" s="230" t="s">
        <v>133</v>
      </c>
      <c r="F4723" s="160" t="s">
        <v>134</v>
      </c>
      <c r="G4723" s="229" t="s">
        <v>182</v>
      </c>
      <c r="H4723" s="230">
        <v>2</v>
      </c>
      <c r="I4723" s="230">
        <v>4</v>
      </c>
      <c r="J4723" s="230" t="s">
        <v>26169</v>
      </c>
      <c r="K4723" s="238" t="s">
        <v>19064</v>
      </c>
      <c r="L4723" s="229"/>
      <c r="M4723" s="230"/>
    </row>
    <row r="4724" spans="2:13" ht="15" customHeight="1">
      <c r="B4724" s="228">
        <v>4888</v>
      </c>
      <c r="C4724" s="229" t="s">
        <v>26174</v>
      </c>
      <c r="D4724" s="160" t="s">
        <v>26175</v>
      </c>
      <c r="E4724" s="230" t="s">
        <v>133</v>
      </c>
      <c r="F4724" s="160" t="s">
        <v>134</v>
      </c>
      <c r="G4724" s="229" t="s">
        <v>182</v>
      </c>
      <c r="H4724" s="230">
        <v>2</v>
      </c>
      <c r="I4724" s="230">
        <v>4</v>
      </c>
      <c r="J4724" s="230" t="s">
        <v>26169</v>
      </c>
      <c r="K4724" s="238" t="s">
        <v>19064</v>
      </c>
      <c r="L4724" s="229"/>
      <c r="M4724" s="230"/>
    </row>
    <row r="4725" spans="2:13" ht="15" customHeight="1">
      <c r="B4725" s="228">
        <v>4889</v>
      </c>
      <c r="C4725" s="229" t="s">
        <v>26176</v>
      </c>
      <c r="D4725" s="160" t="s">
        <v>26177</v>
      </c>
      <c r="E4725" s="230" t="s">
        <v>133</v>
      </c>
      <c r="F4725" s="160" t="s">
        <v>134</v>
      </c>
      <c r="G4725" s="229" t="s">
        <v>182</v>
      </c>
      <c r="H4725" s="230">
        <v>2</v>
      </c>
      <c r="I4725" s="230">
        <v>4</v>
      </c>
      <c r="J4725" s="230" t="s">
        <v>26169</v>
      </c>
      <c r="K4725" s="238" t="s">
        <v>19064</v>
      </c>
      <c r="L4725" s="229"/>
      <c r="M4725" s="230"/>
    </row>
    <row r="4726" spans="2:13" ht="15" customHeight="1">
      <c r="B4726" s="228">
        <v>4890</v>
      </c>
      <c r="C4726" s="229" t="s">
        <v>26178</v>
      </c>
      <c r="D4726" s="160" t="s">
        <v>26179</v>
      </c>
      <c r="E4726" s="230" t="s">
        <v>133</v>
      </c>
      <c r="F4726" s="160" t="s">
        <v>134</v>
      </c>
      <c r="G4726" s="229" t="s">
        <v>182</v>
      </c>
      <c r="H4726" s="230">
        <v>2</v>
      </c>
      <c r="I4726" s="230">
        <v>4</v>
      </c>
      <c r="J4726" s="230" t="s">
        <v>26169</v>
      </c>
      <c r="K4726" s="238" t="s">
        <v>19064</v>
      </c>
      <c r="L4726" s="229"/>
      <c r="M4726" s="230"/>
    </row>
    <row r="4727" spans="2:13" ht="15" customHeight="1">
      <c r="B4727" s="228">
        <v>4884</v>
      </c>
      <c r="C4727" s="229" t="s">
        <v>26180</v>
      </c>
      <c r="D4727" s="160" t="s">
        <v>26181</v>
      </c>
      <c r="E4727" s="230" t="s">
        <v>133</v>
      </c>
      <c r="F4727" s="160" t="s">
        <v>134</v>
      </c>
      <c r="G4727" s="229" t="s">
        <v>182</v>
      </c>
      <c r="H4727" s="230">
        <v>2</v>
      </c>
      <c r="I4727" s="230">
        <v>4</v>
      </c>
      <c r="J4727" s="230" t="s">
        <v>19179</v>
      </c>
      <c r="K4727" s="238" t="s">
        <v>19064</v>
      </c>
      <c r="L4727" s="229"/>
      <c r="M4727" s="230"/>
    </row>
    <row r="4728" spans="2:13" ht="15" customHeight="1">
      <c r="B4728" s="228">
        <v>5525</v>
      </c>
      <c r="C4728" s="229" t="s">
        <v>26182</v>
      </c>
      <c r="D4728" s="160" t="s">
        <v>26183</v>
      </c>
      <c r="E4728" s="230" t="s">
        <v>133</v>
      </c>
      <c r="F4728" s="160" t="s">
        <v>134</v>
      </c>
      <c r="G4728" s="229" t="s">
        <v>182</v>
      </c>
      <c r="H4728" s="230">
        <v>1</v>
      </c>
      <c r="I4728" s="230">
        <v>3</v>
      </c>
      <c r="J4728" s="230" t="s">
        <v>19251</v>
      </c>
      <c r="K4728" s="238" t="s">
        <v>19064</v>
      </c>
      <c r="L4728" s="229"/>
      <c r="M4728" s="230"/>
    </row>
    <row r="4729" spans="2:13" ht="15" customHeight="1">
      <c r="B4729" s="228"/>
      <c r="C4729" s="229" t="s">
        <v>26184</v>
      </c>
      <c r="D4729" s="160" t="s">
        <v>26185</v>
      </c>
      <c r="E4729" s="230" t="s">
        <v>133</v>
      </c>
      <c r="F4729" s="160" t="s">
        <v>134</v>
      </c>
      <c r="G4729" s="229" t="s">
        <v>182</v>
      </c>
      <c r="H4729" s="230">
        <v>1</v>
      </c>
      <c r="I4729" s="230">
        <v>2</v>
      </c>
      <c r="J4729" s="230"/>
      <c r="K4729" s="238" t="s">
        <v>19064</v>
      </c>
      <c r="L4729" s="229" t="s">
        <v>20116</v>
      </c>
      <c r="M4729" s="230"/>
    </row>
    <row r="4730" spans="2:13" ht="15" customHeight="1">
      <c r="B4730" s="228"/>
      <c r="C4730" s="229" t="s">
        <v>26186</v>
      </c>
      <c r="D4730" s="160" t="s">
        <v>26187</v>
      </c>
      <c r="E4730" s="230" t="s">
        <v>133</v>
      </c>
      <c r="F4730" s="160" t="s">
        <v>134</v>
      </c>
      <c r="G4730" s="229" t="s">
        <v>182</v>
      </c>
      <c r="H4730" s="230">
        <v>1</v>
      </c>
      <c r="I4730" s="230">
        <v>2</v>
      </c>
      <c r="J4730" s="230"/>
      <c r="K4730" s="238" t="s">
        <v>19064</v>
      </c>
      <c r="L4730" s="229"/>
      <c r="M4730" s="230"/>
    </row>
    <row r="4731" spans="2:13" ht="15" customHeight="1">
      <c r="B4731" s="228">
        <v>6102</v>
      </c>
      <c r="C4731" s="229" t="s">
        <v>26188</v>
      </c>
      <c r="D4731" s="160" t="s">
        <v>26189</v>
      </c>
      <c r="E4731" s="230" t="s">
        <v>133</v>
      </c>
      <c r="F4731" s="160" t="s">
        <v>134</v>
      </c>
      <c r="G4731" s="229" t="s">
        <v>182</v>
      </c>
      <c r="H4731" s="230">
        <v>2</v>
      </c>
      <c r="I4731" s="230">
        <v>4</v>
      </c>
      <c r="J4731" s="230" t="s">
        <v>19339</v>
      </c>
      <c r="K4731" s="238" t="s">
        <v>19064</v>
      </c>
      <c r="L4731" s="229" t="s">
        <v>19529</v>
      </c>
      <c r="M4731" s="230"/>
    </row>
    <row r="4732" spans="2:13" ht="15" customHeight="1">
      <c r="B4732" s="228"/>
      <c r="C4732" s="229" t="s">
        <v>26190</v>
      </c>
      <c r="D4732" s="160" t="s">
        <v>26191</v>
      </c>
      <c r="E4732" s="230" t="s">
        <v>133</v>
      </c>
      <c r="F4732" s="160" t="s">
        <v>134</v>
      </c>
      <c r="G4732" s="229" t="s">
        <v>182</v>
      </c>
      <c r="H4732" s="230">
        <v>4</v>
      </c>
      <c r="I4732" s="230">
        <v>10</v>
      </c>
      <c r="J4732" s="230"/>
      <c r="K4732" s="238" t="s">
        <v>19064</v>
      </c>
      <c r="L4732" s="229"/>
      <c r="M4732" s="230"/>
    </row>
    <row r="4733" spans="2:13" ht="15" customHeight="1">
      <c r="B4733" s="228"/>
      <c r="C4733" s="229" t="s">
        <v>26192</v>
      </c>
      <c r="D4733" s="160" t="s">
        <v>26193</v>
      </c>
      <c r="E4733" s="230" t="s">
        <v>133</v>
      </c>
      <c r="F4733" s="160" t="s">
        <v>134</v>
      </c>
      <c r="G4733" s="229" t="s">
        <v>182</v>
      </c>
      <c r="H4733" s="230">
        <v>10</v>
      </c>
      <c r="I4733" s="230">
        <v>60</v>
      </c>
      <c r="J4733" s="230"/>
      <c r="K4733" s="238" t="s">
        <v>19064</v>
      </c>
      <c r="L4733" s="229"/>
      <c r="M4733" s="230"/>
    </row>
    <row r="4734" spans="2:13" ht="15" customHeight="1">
      <c r="B4734" s="228"/>
      <c r="C4734" s="229" t="s">
        <v>26194</v>
      </c>
      <c r="D4734" s="160" t="s">
        <v>26195</v>
      </c>
      <c r="E4734" s="230" t="s">
        <v>133</v>
      </c>
      <c r="F4734" s="160" t="s">
        <v>134</v>
      </c>
      <c r="G4734" s="229" t="s">
        <v>182</v>
      </c>
      <c r="H4734" s="230">
        <v>10</v>
      </c>
      <c r="I4734" s="230">
        <v>60</v>
      </c>
      <c r="J4734" s="230"/>
      <c r="K4734" s="238" t="s">
        <v>19064</v>
      </c>
      <c r="L4734" s="229"/>
      <c r="M4734" s="230"/>
    </row>
    <row r="4735" spans="2:13" ht="15" customHeight="1">
      <c r="B4735" s="228"/>
      <c r="C4735" s="229" t="s">
        <v>26196</v>
      </c>
      <c r="D4735" s="160" t="s">
        <v>26197</v>
      </c>
      <c r="E4735" s="230" t="s">
        <v>133</v>
      </c>
      <c r="F4735" s="160" t="s">
        <v>134</v>
      </c>
      <c r="G4735" s="229" t="s">
        <v>182</v>
      </c>
      <c r="H4735" s="230">
        <v>20</v>
      </c>
      <c r="I4735" s="230">
        <v>100</v>
      </c>
      <c r="J4735" s="230"/>
      <c r="K4735" s="238" t="s">
        <v>19064</v>
      </c>
      <c r="L4735" s="229"/>
      <c r="M4735" s="230"/>
    </row>
    <row r="4736" spans="2:13" ht="15" customHeight="1">
      <c r="B4736" s="228">
        <v>5992</v>
      </c>
      <c r="C4736" s="229" t="s">
        <v>26198</v>
      </c>
      <c r="D4736" s="160" t="s">
        <v>26199</v>
      </c>
      <c r="E4736" s="230" t="s">
        <v>133</v>
      </c>
      <c r="F4736" s="160" t="s">
        <v>134</v>
      </c>
      <c r="G4736" s="229" t="s">
        <v>182</v>
      </c>
      <c r="H4736" s="230">
        <v>5</v>
      </c>
      <c r="I4736" s="230">
        <v>10</v>
      </c>
      <c r="J4736" s="230" t="s">
        <v>19103</v>
      </c>
      <c r="K4736" s="238" t="s">
        <v>19064</v>
      </c>
      <c r="L4736" s="229"/>
      <c r="M4736" s="230"/>
    </row>
    <row r="4737" spans="2:13" ht="15" customHeight="1">
      <c r="B4737" s="228">
        <v>5985</v>
      </c>
      <c r="C4737" s="229" t="s">
        <v>26200</v>
      </c>
      <c r="D4737" s="160" t="s">
        <v>26201</v>
      </c>
      <c r="E4737" s="230" t="s">
        <v>133</v>
      </c>
      <c r="F4737" s="160" t="s">
        <v>134</v>
      </c>
      <c r="G4737" s="229" t="s">
        <v>182</v>
      </c>
      <c r="H4737" s="230">
        <v>3</v>
      </c>
      <c r="I4737" s="230">
        <v>20</v>
      </c>
      <c r="J4737" s="230" t="s">
        <v>19258</v>
      </c>
      <c r="K4737" s="238" t="s">
        <v>19064</v>
      </c>
      <c r="L4737" s="229"/>
      <c r="M4737" s="230"/>
    </row>
    <row r="4738" spans="2:13" ht="15" customHeight="1">
      <c r="B4738" s="228">
        <v>5110</v>
      </c>
      <c r="C4738" s="229" t="s">
        <v>26202</v>
      </c>
      <c r="D4738" s="160" t="s">
        <v>26203</v>
      </c>
      <c r="E4738" s="230" t="s">
        <v>133</v>
      </c>
      <c r="F4738" s="160" t="s">
        <v>134</v>
      </c>
      <c r="G4738" s="229" t="s">
        <v>182</v>
      </c>
      <c r="H4738" s="230">
        <v>1</v>
      </c>
      <c r="I4738" s="230">
        <v>2</v>
      </c>
      <c r="J4738" s="230" t="s">
        <v>19113</v>
      </c>
      <c r="K4738" s="238" t="s">
        <v>19064</v>
      </c>
      <c r="L4738" s="229" t="s">
        <v>20728</v>
      </c>
      <c r="M4738" s="230"/>
    </row>
    <row r="4739" spans="2:13" ht="15" customHeight="1">
      <c r="B4739" s="228">
        <v>5033</v>
      </c>
      <c r="C4739" s="229" t="s">
        <v>26204</v>
      </c>
      <c r="D4739" s="160" t="s">
        <v>26205</v>
      </c>
      <c r="E4739" s="230" t="s">
        <v>133</v>
      </c>
      <c r="F4739" s="160" t="s">
        <v>134</v>
      </c>
      <c r="G4739" s="229" t="s">
        <v>182</v>
      </c>
      <c r="H4739" s="230">
        <v>1</v>
      </c>
      <c r="I4739" s="230">
        <v>4</v>
      </c>
      <c r="J4739" s="230" t="s">
        <v>19113</v>
      </c>
      <c r="K4739" s="238" t="s">
        <v>19064</v>
      </c>
      <c r="L4739" s="229" t="s">
        <v>26206</v>
      </c>
      <c r="M4739" s="230"/>
    </row>
    <row r="4740" spans="2:13" ht="15" customHeight="1">
      <c r="B4740" s="228">
        <v>6086</v>
      </c>
      <c r="C4740" s="229" t="s">
        <v>26207</v>
      </c>
      <c r="D4740" s="160" t="s">
        <v>26208</v>
      </c>
      <c r="E4740" s="230" t="s">
        <v>133</v>
      </c>
      <c r="F4740" s="160" t="s">
        <v>134</v>
      </c>
      <c r="G4740" s="229" t="s">
        <v>182</v>
      </c>
      <c r="H4740" s="230">
        <v>3</v>
      </c>
      <c r="I4740" s="230">
        <v>10</v>
      </c>
      <c r="J4740" s="230" t="s">
        <v>19168</v>
      </c>
      <c r="K4740" s="238" t="s">
        <v>19064</v>
      </c>
      <c r="L4740" s="229"/>
      <c r="M4740" s="230"/>
    </row>
    <row r="4741" spans="2:13" ht="15" customHeight="1">
      <c r="B4741" s="228"/>
      <c r="C4741" s="229" t="s">
        <v>26209</v>
      </c>
      <c r="D4741" s="160" t="s">
        <v>26210</v>
      </c>
      <c r="E4741" s="230" t="s">
        <v>133</v>
      </c>
      <c r="F4741" s="160" t="s">
        <v>134</v>
      </c>
      <c r="G4741" s="229" t="s">
        <v>182</v>
      </c>
      <c r="H4741" s="230">
        <v>2</v>
      </c>
      <c r="I4741" s="230">
        <v>4</v>
      </c>
      <c r="J4741" s="230" t="s">
        <v>19531</v>
      </c>
      <c r="K4741" s="238" t="s">
        <v>19064</v>
      </c>
      <c r="L4741" s="229" t="s">
        <v>26211</v>
      </c>
      <c r="M4741" s="230"/>
    </row>
    <row r="4742" spans="2:13" ht="15" customHeight="1">
      <c r="B4742" s="228"/>
      <c r="C4742" s="229" t="s">
        <v>26212</v>
      </c>
      <c r="D4742" s="160" t="s">
        <v>26213</v>
      </c>
      <c r="E4742" s="230" t="s">
        <v>133</v>
      </c>
      <c r="F4742" s="160" t="s">
        <v>134</v>
      </c>
      <c r="G4742" s="229" t="s">
        <v>182</v>
      </c>
      <c r="H4742" s="230">
        <v>2</v>
      </c>
      <c r="I4742" s="230">
        <v>4</v>
      </c>
      <c r="J4742" s="230" t="s">
        <v>19531</v>
      </c>
      <c r="K4742" s="238" t="s">
        <v>19064</v>
      </c>
      <c r="L4742" s="229" t="s">
        <v>26214</v>
      </c>
      <c r="M4742" s="230"/>
    </row>
    <row r="4743" spans="2:13" ht="15" customHeight="1">
      <c r="B4743" s="228">
        <v>4534</v>
      </c>
      <c r="C4743" s="229" t="s">
        <v>26215</v>
      </c>
      <c r="D4743" s="160" t="s">
        <v>26216</v>
      </c>
      <c r="E4743" s="230" t="s">
        <v>133</v>
      </c>
      <c r="F4743" s="160" t="s">
        <v>134</v>
      </c>
      <c r="G4743" s="229" t="s">
        <v>182</v>
      </c>
      <c r="H4743" s="230">
        <v>2</v>
      </c>
      <c r="I4743" s="230">
        <v>4</v>
      </c>
      <c r="J4743" s="230" t="s">
        <v>26169</v>
      </c>
      <c r="K4743" s="238" t="s">
        <v>19064</v>
      </c>
      <c r="L4743" s="229" t="s">
        <v>26217</v>
      </c>
      <c r="M4743" s="230"/>
    </row>
    <row r="4744" spans="2:13" ht="15" customHeight="1">
      <c r="B4744" s="228">
        <v>4541</v>
      </c>
      <c r="C4744" s="229" t="s">
        <v>26218</v>
      </c>
      <c r="D4744" s="160" t="s">
        <v>26219</v>
      </c>
      <c r="E4744" s="230" t="s">
        <v>133</v>
      </c>
      <c r="F4744" s="160" t="s">
        <v>134</v>
      </c>
      <c r="G4744" s="229" t="s">
        <v>182</v>
      </c>
      <c r="H4744" s="230">
        <v>1</v>
      </c>
      <c r="I4744" s="230">
        <v>2</v>
      </c>
      <c r="J4744" s="230" t="s">
        <v>19626</v>
      </c>
      <c r="K4744" s="238" t="s">
        <v>19064</v>
      </c>
      <c r="L4744" s="229" t="s">
        <v>26217</v>
      </c>
      <c r="M4744" s="230"/>
    </row>
    <row r="4745" spans="2:13" ht="15" customHeight="1">
      <c r="B4745" s="228">
        <v>5529</v>
      </c>
      <c r="C4745" s="229" t="s">
        <v>26220</v>
      </c>
      <c r="D4745" s="160" t="s">
        <v>26221</v>
      </c>
      <c r="E4745" s="230" t="s">
        <v>133</v>
      </c>
      <c r="F4745" s="160" t="s">
        <v>134</v>
      </c>
      <c r="G4745" s="229" t="s">
        <v>182</v>
      </c>
      <c r="H4745" s="230">
        <v>1</v>
      </c>
      <c r="I4745" s="230">
        <v>2</v>
      </c>
      <c r="J4745" s="230" t="s">
        <v>26222</v>
      </c>
      <c r="K4745" s="238" t="s">
        <v>19064</v>
      </c>
      <c r="L4745" s="229"/>
      <c r="M4745" s="230"/>
    </row>
    <row r="4746" spans="2:13" ht="15" customHeight="1">
      <c r="B4746" s="228">
        <v>5530</v>
      </c>
      <c r="C4746" s="229" t="s">
        <v>26223</v>
      </c>
      <c r="D4746" s="160" t="s">
        <v>26224</v>
      </c>
      <c r="E4746" s="230" t="s">
        <v>133</v>
      </c>
      <c r="F4746" s="160" t="s">
        <v>134</v>
      </c>
      <c r="G4746" s="229" t="s">
        <v>182</v>
      </c>
      <c r="H4746" s="230">
        <v>1</v>
      </c>
      <c r="I4746" s="230">
        <v>2</v>
      </c>
      <c r="J4746" s="230" t="s">
        <v>26222</v>
      </c>
      <c r="K4746" s="238" t="s">
        <v>19064</v>
      </c>
      <c r="L4746" s="229"/>
      <c r="M4746" s="230"/>
    </row>
    <row r="4747" spans="2:13" ht="15" customHeight="1">
      <c r="B4747" s="228">
        <v>5528</v>
      </c>
      <c r="C4747" s="229" t="s">
        <v>26225</v>
      </c>
      <c r="D4747" s="160" t="s">
        <v>26226</v>
      </c>
      <c r="E4747" s="230" t="s">
        <v>133</v>
      </c>
      <c r="F4747" s="160" t="s">
        <v>134</v>
      </c>
      <c r="G4747" s="229" t="s">
        <v>182</v>
      </c>
      <c r="H4747" s="230">
        <v>1</v>
      </c>
      <c r="I4747" s="230">
        <v>2</v>
      </c>
      <c r="J4747" s="230" t="s">
        <v>26222</v>
      </c>
      <c r="K4747" s="238" t="s">
        <v>19064</v>
      </c>
      <c r="L4747" s="229"/>
      <c r="M4747" s="230"/>
    </row>
    <row r="4748" spans="2:13" ht="15" customHeight="1">
      <c r="B4748" s="228">
        <v>4939</v>
      </c>
      <c r="C4748" s="229" t="s">
        <v>26227</v>
      </c>
      <c r="D4748" s="160" t="s">
        <v>26228</v>
      </c>
      <c r="E4748" s="230" t="s">
        <v>133</v>
      </c>
      <c r="F4748" s="160" t="s">
        <v>134</v>
      </c>
      <c r="G4748" s="229" t="s">
        <v>182</v>
      </c>
      <c r="H4748" s="230">
        <v>1</v>
      </c>
      <c r="I4748" s="230">
        <v>10</v>
      </c>
      <c r="J4748" s="230" t="s">
        <v>19645</v>
      </c>
      <c r="K4748" s="238" t="s">
        <v>19064</v>
      </c>
      <c r="L4748" s="229" t="s">
        <v>25812</v>
      </c>
      <c r="M4748" s="230"/>
    </row>
    <row r="4749" spans="2:13" ht="15" customHeight="1">
      <c r="B4749" s="228">
        <v>5107</v>
      </c>
      <c r="C4749" s="229" t="s">
        <v>26229</v>
      </c>
      <c r="D4749" s="160" t="s">
        <v>26230</v>
      </c>
      <c r="E4749" s="230" t="s">
        <v>133</v>
      </c>
      <c r="F4749" s="160" t="s">
        <v>134</v>
      </c>
      <c r="G4749" s="229" t="s">
        <v>182</v>
      </c>
      <c r="H4749" s="230">
        <v>4</v>
      </c>
      <c r="I4749" s="230">
        <v>8</v>
      </c>
      <c r="J4749" s="230" t="s">
        <v>19269</v>
      </c>
      <c r="K4749" s="238" t="s">
        <v>19064</v>
      </c>
      <c r="L4749" s="229" t="s">
        <v>21786</v>
      </c>
      <c r="M4749" s="230"/>
    </row>
    <row r="4750" spans="2:13" ht="15" customHeight="1">
      <c r="B4750" s="228">
        <v>5108</v>
      </c>
      <c r="C4750" s="229" t="s">
        <v>26231</v>
      </c>
      <c r="D4750" s="160" t="s">
        <v>26232</v>
      </c>
      <c r="E4750" s="230" t="s">
        <v>133</v>
      </c>
      <c r="F4750" s="160" t="s">
        <v>134</v>
      </c>
      <c r="G4750" s="229" t="s">
        <v>182</v>
      </c>
      <c r="H4750" s="230">
        <v>4</v>
      </c>
      <c r="I4750" s="230">
        <v>8</v>
      </c>
      <c r="J4750" s="230" t="s">
        <v>19269</v>
      </c>
      <c r="K4750" s="238" t="s">
        <v>19064</v>
      </c>
      <c r="L4750" s="229" t="s">
        <v>21786</v>
      </c>
      <c r="M4750" s="230"/>
    </row>
    <row r="4751" spans="2:13" ht="15" customHeight="1">
      <c r="B4751" s="228">
        <v>5563</v>
      </c>
      <c r="C4751" s="229" t="s">
        <v>26233</v>
      </c>
      <c r="D4751" s="160" t="s">
        <v>26234</v>
      </c>
      <c r="E4751" s="230" t="s">
        <v>133</v>
      </c>
      <c r="F4751" s="160" t="s">
        <v>134</v>
      </c>
      <c r="G4751" s="229" t="s">
        <v>182</v>
      </c>
      <c r="H4751" s="230">
        <v>1</v>
      </c>
      <c r="I4751" s="230">
        <v>2</v>
      </c>
      <c r="J4751" s="230" t="s">
        <v>25888</v>
      </c>
      <c r="K4751" s="238" t="s">
        <v>19064</v>
      </c>
      <c r="L4751" s="229" t="s">
        <v>19879</v>
      </c>
      <c r="M4751" s="230"/>
    </row>
    <row r="4752" spans="2:13" ht="15" customHeight="1">
      <c r="B4752" s="228">
        <v>5559</v>
      </c>
      <c r="C4752" s="229" t="s">
        <v>26235</v>
      </c>
      <c r="D4752" s="160" t="s">
        <v>26236</v>
      </c>
      <c r="E4752" s="230" t="s">
        <v>133</v>
      </c>
      <c r="F4752" s="160" t="s">
        <v>134</v>
      </c>
      <c r="G4752" s="229" t="s">
        <v>182</v>
      </c>
      <c r="H4752" s="230">
        <v>1</v>
      </c>
      <c r="I4752" s="230">
        <v>2</v>
      </c>
      <c r="J4752" s="230" t="s">
        <v>25888</v>
      </c>
      <c r="K4752" s="238" t="s">
        <v>19064</v>
      </c>
      <c r="L4752" s="229" t="s">
        <v>19879</v>
      </c>
      <c r="M4752" s="230"/>
    </row>
    <row r="4753" spans="2:13" ht="15" customHeight="1">
      <c r="B4753" s="228">
        <v>5562</v>
      </c>
      <c r="C4753" s="229" t="s">
        <v>26237</v>
      </c>
      <c r="D4753" s="160" t="s">
        <v>26238</v>
      </c>
      <c r="E4753" s="230" t="s">
        <v>133</v>
      </c>
      <c r="F4753" s="160" t="s">
        <v>134</v>
      </c>
      <c r="G4753" s="229" t="s">
        <v>182</v>
      </c>
      <c r="H4753" s="230">
        <v>1</v>
      </c>
      <c r="I4753" s="230">
        <v>2</v>
      </c>
      <c r="J4753" s="230" t="s">
        <v>25888</v>
      </c>
      <c r="K4753" s="238" t="s">
        <v>19064</v>
      </c>
      <c r="L4753" s="229" t="s">
        <v>19879</v>
      </c>
      <c r="M4753" s="230"/>
    </row>
    <row r="4754" spans="2:13" ht="15" customHeight="1">
      <c r="B4754" s="228">
        <v>5573</v>
      </c>
      <c r="C4754" s="229" t="s">
        <v>26239</v>
      </c>
      <c r="D4754" s="160" t="s">
        <v>26240</v>
      </c>
      <c r="E4754" s="230" t="s">
        <v>133</v>
      </c>
      <c r="F4754" s="160" t="s">
        <v>134</v>
      </c>
      <c r="G4754" s="229" t="s">
        <v>182</v>
      </c>
      <c r="H4754" s="230">
        <v>1</v>
      </c>
      <c r="I4754" s="230">
        <v>2</v>
      </c>
      <c r="J4754" s="230" t="s">
        <v>25578</v>
      </c>
      <c r="K4754" s="238" t="s">
        <v>19064</v>
      </c>
      <c r="L4754" s="229" t="s">
        <v>19879</v>
      </c>
      <c r="M4754" s="230"/>
    </row>
    <row r="4755" spans="2:13" ht="15" customHeight="1">
      <c r="B4755" s="228">
        <v>5739</v>
      </c>
      <c r="C4755" s="229" t="s">
        <v>26241</v>
      </c>
      <c r="D4755" s="160" t="s">
        <v>26242</v>
      </c>
      <c r="E4755" s="230" t="s">
        <v>133</v>
      </c>
      <c r="F4755" s="160" t="s">
        <v>134</v>
      </c>
      <c r="G4755" s="229" t="s">
        <v>182</v>
      </c>
      <c r="H4755" s="230">
        <v>1</v>
      </c>
      <c r="I4755" s="230">
        <v>2</v>
      </c>
      <c r="J4755" s="230" t="s">
        <v>25578</v>
      </c>
      <c r="K4755" s="238" t="s">
        <v>19064</v>
      </c>
      <c r="L4755" s="229" t="s">
        <v>19879</v>
      </c>
      <c r="M4755" s="230"/>
    </row>
    <row r="4756" spans="2:13" ht="15" customHeight="1">
      <c r="B4756" s="228">
        <v>5560</v>
      </c>
      <c r="C4756" s="229" t="s">
        <v>26243</v>
      </c>
      <c r="D4756" s="160" t="s">
        <v>26244</v>
      </c>
      <c r="E4756" s="230" t="s">
        <v>133</v>
      </c>
      <c r="F4756" s="160" t="s">
        <v>134</v>
      </c>
      <c r="G4756" s="229" t="s">
        <v>182</v>
      </c>
      <c r="H4756" s="230">
        <v>1</v>
      </c>
      <c r="I4756" s="230">
        <v>2</v>
      </c>
      <c r="J4756" s="230" t="s">
        <v>25888</v>
      </c>
      <c r="K4756" s="238" t="s">
        <v>19064</v>
      </c>
      <c r="L4756" s="229" t="s">
        <v>26245</v>
      </c>
      <c r="M4756" s="230"/>
    </row>
    <row r="4757" spans="2:13" ht="15" customHeight="1">
      <c r="B4757" s="228">
        <v>5504</v>
      </c>
      <c r="C4757" s="229" t="s">
        <v>26246</v>
      </c>
      <c r="D4757" s="160" t="s">
        <v>26247</v>
      </c>
      <c r="E4757" s="230" t="s">
        <v>133</v>
      </c>
      <c r="F4757" s="160" t="s">
        <v>134</v>
      </c>
      <c r="G4757" s="229" t="s">
        <v>182</v>
      </c>
      <c r="H4757" s="230">
        <v>1</v>
      </c>
      <c r="I4757" s="230">
        <v>2</v>
      </c>
      <c r="J4757" s="230" t="s">
        <v>26248</v>
      </c>
      <c r="K4757" s="238" t="s">
        <v>19064</v>
      </c>
      <c r="L4757" s="229" t="s">
        <v>19879</v>
      </c>
      <c r="M4757" s="230"/>
    </row>
    <row r="4758" spans="2:13" ht="15" customHeight="1">
      <c r="B4758" s="228">
        <v>5535</v>
      </c>
      <c r="C4758" s="229" t="s">
        <v>26249</v>
      </c>
      <c r="D4758" s="160" t="s">
        <v>26250</v>
      </c>
      <c r="E4758" s="230" t="s">
        <v>133</v>
      </c>
      <c r="F4758" s="160" t="s">
        <v>134</v>
      </c>
      <c r="G4758" s="229" t="s">
        <v>182</v>
      </c>
      <c r="H4758" s="230">
        <v>1</v>
      </c>
      <c r="I4758" s="230">
        <v>2</v>
      </c>
      <c r="J4758" s="230" t="s">
        <v>19174</v>
      </c>
      <c r="K4758" s="238" t="s">
        <v>19064</v>
      </c>
      <c r="L4758" s="229" t="s">
        <v>19879</v>
      </c>
      <c r="M4758" s="230"/>
    </row>
    <row r="4759" spans="2:13" ht="15" customHeight="1">
      <c r="B4759" s="228">
        <v>5536</v>
      </c>
      <c r="C4759" s="229" t="s">
        <v>26251</v>
      </c>
      <c r="D4759" s="160" t="s">
        <v>26252</v>
      </c>
      <c r="E4759" s="230" t="s">
        <v>133</v>
      </c>
      <c r="F4759" s="160" t="s">
        <v>134</v>
      </c>
      <c r="G4759" s="229" t="s">
        <v>182</v>
      </c>
      <c r="H4759" s="230">
        <v>1</v>
      </c>
      <c r="I4759" s="230">
        <v>2</v>
      </c>
      <c r="J4759" s="230" t="s">
        <v>19174</v>
      </c>
      <c r="K4759" s="238" t="s">
        <v>19064</v>
      </c>
      <c r="L4759" s="229" t="s">
        <v>19879</v>
      </c>
      <c r="M4759" s="230"/>
    </row>
    <row r="4760" spans="2:13" ht="15" customHeight="1">
      <c r="B4760" s="228">
        <v>5537</v>
      </c>
      <c r="C4760" s="229" t="s">
        <v>26253</v>
      </c>
      <c r="D4760" s="160" t="s">
        <v>26254</v>
      </c>
      <c r="E4760" s="230" t="s">
        <v>133</v>
      </c>
      <c r="F4760" s="160" t="s">
        <v>134</v>
      </c>
      <c r="G4760" s="229" t="s">
        <v>182</v>
      </c>
      <c r="H4760" s="230">
        <v>1</v>
      </c>
      <c r="I4760" s="230">
        <v>2</v>
      </c>
      <c r="J4760" s="230" t="s">
        <v>19174</v>
      </c>
      <c r="K4760" s="238" t="s">
        <v>19064</v>
      </c>
      <c r="L4760" s="229" t="s">
        <v>19879</v>
      </c>
      <c r="M4760" s="230"/>
    </row>
    <row r="4761" spans="2:13" ht="15" customHeight="1">
      <c r="B4761" s="228">
        <v>5531</v>
      </c>
      <c r="C4761" s="229" t="s">
        <v>26255</v>
      </c>
      <c r="D4761" s="160" t="s">
        <v>26256</v>
      </c>
      <c r="E4761" s="230" t="s">
        <v>133</v>
      </c>
      <c r="F4761" s="160" t="s">
        <v>134</v>
      </c>
      <c r="G4761" s="229" t="s">
        <v>182</v>
      </c>
      <c r="H4761" s="230">
        <v>1</v>
      </c>
      <c r="I4761" s="230">
        <v>2</v>
      </c>
      <c r="J4761" s="230" t="s">
        <v>26222</v>
      </c>
      <c r="K4761" s="238" t="s">
        <v>19064</v>
      </c>
      <c r="L4761" s="229" t="s">
        <v>19879</v>
      </c>
      <c r="M4761" s="230"/>
    </row>
    <row r="4762" spans="2:13" ht="15" customHeight="1">
      <c r="B4762" s="228">
        <v>5584</v>
      </c>
      <c r="C4762" s="229" t="s">
        <v>26257</v>
      </c>
      <c r="D4762" s="160" t="s">
        <v>26258</v>
      </c>
      <c r="E4762" s="230" t="s">
        <v>133</v>
      </c>
      <c r="F4762" s="160" t="s">
        <v>134</v>
      </c>
      <c r="G4762" s="229" t="s">
        <v>182</v>
      </c>
      <c r="H4762" s="230">
        <v>1</v>
      </c>
      <c r="I4762" s="230">
        <v>2</v>
      </c>
      <c r="J4762" s="230" t="s">
        <v>25799</v>
      </c>
      <c r="K4762" s="238" t="s">
        <v>19064</v>
      </c>
      <c r="L4762" s="229" t="s">
        <v>19879</v>
      </c>
      <c r="M4762" s="230"/>
    </row>
    <row r="4763" spans="2:13" ht="15" customHeight="1">
      <c r="B4763" s="228">
        <v>5579</v>
      </c>
      <c r="C4763" s="229" t="s">
        <v>26259</v>
      </c>
      <c r="D4763" s="160" t="s">
        <v>26260</v>
      </c>
      <c r="E4763" s="230" t="s">
        <v>133</v>
      </c>
      <c r="F4763" s="160" t="s">
        <v>134</v>
      </c>
      <c r="G4763" s="229" t="s">
        <v>182</v>
      </c>
      <c r="H4763" s="230">
        <v>1</v>
      </c>
      <c r="I4763" s="230">
        <v>2</v>
      </c>
      <c r="J4763" s="230" t="s">
        <v>25793</v>
      </c>
      <c r="K4763" s="238" t="s">
        <v>19064</v>
      </c>
      <c r="L4763" s="229" t="s">
        <v>19879</v>
      </c>
      <c r="M4763" s="230"/>
    </row>
    <row r="4764" spans="2:13" ht="15" customHeight="1">
      <c r="B4764" s="228">
        <v>5582</v>
      </c>
      <c r="C4764" s="229" t="s">
        <v>26261</v>
      </c>
      <c r="D4764" s="160" t="s">
        <v>26262</v>
      </c>
      <c r="E4764" s="230" t="s">
        <v>133</v>
      </c>
      <c r="F4764" s="160" t="s">
        <v>134</v>
      </c>
      <c r="G4764" s="229" t="s">
        <v>182</v>
      </c>
      <c r="H4764" s="230">
        <v>1</v>
      </c>
      <c r="I4764" s="230">
        <v>2</v>
      </c>
      <c r="J4764" s="230" t="s">
        <v>25799</v>
      </c>
      <c r="K4764" s="238" t="s">
        <v>19064</v>
      </c>
      <c r="L4764" s="229" t="s">
        <v>19879</v>
      </c>
      <c r="M4764" s="230"/>
    </row>
    <row r="4765" spans="2:13" ht="15" customHeight="1">
      <c r="B4765" s="228">
        <v>5580</v>
      </c>
      <c r="C4765" s="229" t="s">
        <v>26263</v>
      </c>
      <c r="D4765" s="160" t="s">
        <v>26264</v>
      </c>
      <c r="E4765" s="230" t="s">
        <v>133</v>
      </c>
      <c r="F4765" s="160" t="s">
        <v>134</v>
      </c>
      <c r="G4765" s="229" t="s">
        <v>182</v>
      </c>
      <c r="H4765" s="230">
        <v>1</v>
      </c>
      <c r="I4765" s="230">
        <v>2</v>
      </c>
      <c r="J4765" s="230" t="s">
        <v>25796</v>
      </c>
      <c r="K4765" s="238" t="s">
        <v>19064</v>
      </c>
      <c r="L4765" s="229" t="s">
        <v>19879</v>
      </c>
      <c r="M4765" s="230"/>
    </row>
    <row r="4766" spans="2:13" ht="15" customHeight="1">
      <c r="B4766" s="228">
        <v>5545</v>
      </c>
      <c r="C4766" s="229" t="s">
        <v>26265</v>
      </c>
      <c r="D4766" s="160" t="s">
        <v>26266</v>
      </c>
      <c r="E4766" s="230" t="s">
        <v>133</v>
      </c>
      <c r="F4766" s="160" t="s">
        <v>134</v>
      </c>
      <c r="G4766" s="229" t="s">
        <v>182</v>
      </c>
      <c r="H4766" s="230">
        <v>1</v>
      </c>
      <c r="I4766" s="230">
        <v>3</v>
      </c>
      <c r="J4766" s="230" t="s">
        <v>19107</v>
      </c>
      <c r="K4766" s="238" t="s">
        <v>19064</v>
      </c>
      <c r="L4766" s="229" t="s">
        <v>19879</v>
      </c>
      <c r="M4766" s="230"/>
    </row>
    <row r="4767" spans="2:13" ht="15" customHeight="1">
      <c r="B4767" s="228">
        <v>5738</v>
      </c>
      <c r="C4767" s="229" t="s">
        <v>26267</v>
      </c>
      <c r="D4767" s="160" t="s">
        <v>26268</v>
      </c>
      <c r="E4767" s="230" t="s">
        <v>133</v>
      </c>
      <c r="F4767" s="160" t="s">
        <v>134</v>
      </c>
      <c r="G4767" s="229" t="s">
        <v>182</v>
      </c>
      <c r="H4767" s="230">
        <v>1</v>
      </c>
      <c r="I4767" s="230">
        <v>2</v>
      </c>
      <c r="J4767" s="230" t="s">
        <v>19251</v>
      </c>
      <c r="K4767" s="238" t="s">
        <v>19064</v>
      </c>
      <c r="L4767" s="229" t="s">
        <v>19879</v>
      </c>
      <c r="M4767" s="230"/>
    </row>
    <row r="4768" spans="2:13" ht="15" customHeight="1">
      <c r="B4768" s="228">
        <v>5546</v>
      </c>
      <c r="C4768" s="229" t="s">
        <v>26269</v>
      </c>
      <c r="D4768" s="160" t="s">
        <v>26270</v>
      </c>
      <c r="E4768" s="230" t="s">
        <v>133</v>
      </c>
      <c r="F4768" s="160" t="s">
        <v>134</v>
      </c>
      <c r="G4768" s="229" t="s">
        <v>182</v>
      </c>
      <c r="H4768" s="230">
        <v>1</v>
      </c>
      <c r="I4768" s="230">
        <v>3</v>
      </c>
      <c r="J4768" s="230" t="s">
        <v>19107</v>
      </c>
      <c r="K4768" s="238" t="s">
        <v>19064</v>
      </c>
      <c r="L4768" s="229" t="s">
        <v>19879</v>
      </c>
      <c r="M4768" s="230"/>
    </row>
    <row r="4769" spans="2:13" ht="15" customHeight="1">
      <c r="B4769" s="228">
        <v>5522</v>
      </c>
      <c r="C4769" s="229" t="s">
        <v>26271</v>
      </c>
      <c r="D4769" s="160" t="s">
        <v>26272</v>
      </c>
      <c r="E4769" s="230" t="s">
        <v>133</v>
      </c>
      <c r="F4769" s="160" t="s">
        <v>134</v>
      </c>
      <c r="G4769" s="229" t="s">
        <v>182</v>
      </c>
      <c r="H4769" s="230">
        <v>1</v>
      </c>
      <c r="I4769" s="230">
        <v>2</v>
      </c>
      <c r="J4769" s="230" t="s">
        <v>19251</v>
      </c>
      <c r="K4769" s="238" t="s">
        <v>19064</v>
      </c>
      <c r="L4769" s="229" t="s">
        <v>19879</v>
      </c>
      <c r="M4769" s="230"/>
    </row>
    <row r="4770" spans="2:13" ht="15" customHeight="1">
      <c r="B4770" s="228">
        <v>5523</v>
      </c>
      <c r="C4770" s="229" t="s">
        <v>26273</v>
      </c>
      <c r="D4770" s="160" t="s">
        <v>26274</v>
      </c>
      <c r="E4770" s="230" t="s">
        <v>133</v>
      </c>
      <c r="F4770" s="160" t="s">
        <v>134</v>
      </c>
      <c r="G4770" s="229" t="s">
        <v>182</v>
      </c>
      <c r="H4770" s="230">
        <v>1</v>
      </c>
      <c r="I4770" s="230">
        <v>2</v>
      </c>
      <c r="J4770" s="230" t="s">
        <v>19251</v>
      </c>
      <c r="K4770" s="238" t="s">
        <v>19064</v>
      </c>
      <c r="L4770" s="229" t="s">
        <v>19879</v>
      </c>
      <c r="M4770" s="230"/>
    </row>
    <row r="4771" spans="2:13" ht="15" customHeight="1">
      <c r="B4771" s="228">
        <v>5524</v>
      </c>
      <c r="C4771" s="229" t="s">
        <v>26275</v>
      </c>
      <c r="D4771" s="160" t="s">
        <v>26276</v>
      </c>
      <c r="E4771" s="230" t="s">
        <v>133</v>
      </c>
      <c r="F4771" s="160" t="s">
        <v>134</v>
      </c>
      <c r="G4771" s="229" t="s">
        <v>182</v>
      </c>
      <c r="H4771" s="230">
        <v>1</v>
      </c>
      <c r="I4771" s="230">
        <v>2</v>
      </c>
      <c r="J4771" s="230" t="s">
        <v>19251</v>
      </c>
      <c r="K4771" s="238" t="s">
        <v>19064</v>
      </c>
      <c r="L4771" s="229" t="s">
        <v>19879</v>
      </c>
      <c r="M4771" s="230"/>
    </row>
    <row r="4772" spans="2:13" ht="15" customHeight="1">
      <c r="B4772" s="228">
        <v>7562</v>
      </c>
      <c r="C4772" s="229" t="s">
        <v>26277</v>
      </c>
      <c r="D4772" s="160" t="s">
        <v>26278</v>
      </c>
      <c r="E4772" s="230" t="s">
        <v>133</v>
      </c>
      <c r="F4772" s="160" t="s">
        <v>134</v>
      </c>
      <c r="G4772" s="229" t="s">
        <v>182</v>
      </c>
      <c r="H4772" s="230">
        <v>1</v>
      </c>
      <c r="I4772" s="230">
        <v>10</v>
      </c>
      <c r="J4772" s="230" t="s">
        <v>22866</v>
      </c>
      <c r="K4772" s="238" t="s">
        <v>19064</v>
      </c>
      <c r="L4772" s="229" t="s">
        <v>26279</v>
      </c>
      <c r="M4772" s="230"/>
    </row>
    <row r="4773" spans="2:13" ht="15" customHeight="1">
      <c r="B4773" s="228">
        <v>5111</v>
      </c>
      <c r="C4773" s="229" t="s">
        <v>26280</v>
      </c>
      <c r="D4773" s="160" t="s">
        <v>26281</v>
      </c>
      <c r="E4773" s="230" t="s">
        <v>133</v>
      </c>
      <c r="F4773" s="160" t="s">
        <v>134</v>
      </c>
      <c r="G4773" s="229" t="s">
        <v>182</v>
      </c>
      <c r="H4773" s="230">
        <v>1</v>
      </c>
      <c r="I4773" s="230">
        <v>2</v>
      </c>
      <c r="J4773" s="230" t="s">
        <v>25968</v>
      </c>
      <c r="K4773" s="238" t="s">
        <v>19064</v>
      </c>
      <c r="L4773" s="229" t="s">
        <v>25812</v>
      </c>
      <c r="M4773" s="230"/>
    </row>
    <row r="4774" spans="2:13" ht="15" customHeight="1">
      <c r="B4774" s="228">
        <v>5112</v>
      </c>
      <c r="C4774" s="229" t="s">
        <v>26282</v>
      </c>
      <c r="D4774" s="160" t="s">
        <v>26283</v>
      </c>
      <c r="E4774" s="230" t="s">
        <v>133</v>
      </c>
      <c r="F4774" s="160" t="s">
        <v>134</v>
      </c>
      <c r="G4774" s="229" t="s">
        <v>182</v>
      </c>
      <c r="H4774" s="230">
        <v>1</v>
      </c>
      <c r="I4774" s="230">
        <v>2</v>
      </c>
      <c r="J4774" s="230" t="s">
        <v>25968</v>
      </c>
      <c r="K4774" s="238" t="s">
        <v>19064</v>
      </c>
      <c r="L4774" s="229" t="s">
        <v>19206</v>
      </c>
      <c r="M4774" s="230"/>
    </row>
    <row r="4775" spans="2:13" ht="15" customHeight="1">
      <c r="B4775" s="228">
        <v>6521</v>
      </c>
      <c r="C4775" s="229" t="s">
        <v>26284</v>
      </c>
      <c r="D4775" s="160" t="s">
        <v>26285</v>
      </c>
      <c r="E4775" s="230" t="s">
        <v>133</v>
      </c>
      <c r="F4775" s="160" t="s">
        <v>134</v>
      </c>
      <c r="G4775" s="229" t="s">
        <v>182</v>
      </c>
      <c r="H4775" s="230">
        <v>2</v>
      </c>
      <c r="I4775" s="230">
        <v>8</v>
      </c>
      <c r="J4775" s="230" t="s">
        <v>25968</v>
      </c>
      <c r="K4775" s="238" t="s">
        <v>19064</v>
      </c>
      <c r="L4775" s="229" t="s">
        <v>19206</v>
      </c>
      <c r="M4775" s="230"/>
    </row>
    <row r="4776" spans="2:13" ht="15" customHeight="1">
      <c r="B4776" s="228"/>
      <c r="C4776" s="229" t="s">
        <v>26286</v>
      </c>
      <c r="D4776" s="160" t="s">
        <v>26287</v>
      </c>
      <c r="E4776" s="230" t="s">
        <v>133</v>
      </c>
      <c r="F4776" s="160" t="s">
        <v>134</v>
      </c>
      <c r="G4776" s="229" t="s">
        <v>182</v>
      </c>
      <c r="H4776" s="230">
        <v>2</v>
      </c>
      <c r="I4776" s="230">
        <v>5</v>
      </c>
      <c r="J4776" s="230"/>
      <c r="K4776" s="238" t="s">
        <v>19064</v>
      </c>
      <c r="L4776" s="229" t="s">
        <v>26288</v>
      </c>
      <c r="M4776" s="230"/>
    </row>
    <row r="4777" spans="2:13" ht="15" customHeight="1">
      <c r="B4777" s="228"/>
      <c r="C4777" s="229" t="s">
        <v>26289</v>
      </c>
      <c r="D4777" s="160" t="s">
        <v>26290</v>
      </c>
      <c r="E4777" s="230" t="s">
        <v>133</v>
      </c>
      <c r="F4777" s="160" t="s">
        <v>134</v>
      </c>
      <c r="G4777" s="229" t="s">
        <v>182</v>
      </c>
      <c r="H4777" s="230">
        <v>2</v>
      </c>
      <c r="I4777" s="230">
        <v>5</v>
      </c>
      <c r="J4777" s="230"/>
      <c r="K4777" s="238" t="s">
        <v>19064</v>
      </c>
      <c r="L4777" s="229" t="s">
        <v>26288</v>
      </c>
      <c r="M4777" s="230"/>
    </row>
    <row r="4778" spans="2:13" ht="15" customHeight="1">
      <c r="B4778" s="228"/>
      <c r="C4778" s="229" t="s">
        <v>26291</v>
      </c>
      <c r="D4778" s="160" t="s">
        <v>26292</v>
      </c>
      <c r="E4778" s="230" t="s">
        <v>133</v>
      </c>
      <c r="F4778" s="160" t="s">
        <v>134</v>
      </c>
      <c r="G4778" s="229" t="s">
        <v>182</v>
      </c>
      <c r="H4778" s="230">
        <v>10</v>
      </c>
      <c r="I4778" s="230">
        <v>20</v>
      </c>
      <c r="J4778" s="230"/>
      <c r="K4778" s="238" t="s">
        <v>19064</v>
      </c>
      <c r="L4778" s="229" t="s">
        <v>22073</v>
      </c>
      <c r="M4778" s="230"/>
    </row>
    <row r="4779" spans="2:13" ht="15" customHeight="1">
      <c r="B4779" s="228">
        <v>4660</v>
      </c>
      <c r="C4779" s="229" t="s">
        <v>26293</v>
      </c>
      <c r="D4779" s="160" t="s">
        <v>26294</v>
      </c>
      <c r="E4779" s="230" t="s">
        <v>133</v>
      </c>
      <c r="F4779" s="160" t="s">
        <v>134</v>
      </c>
      <c r="G4779" s="229" t="s">
        <v>182</v>
      </c>
      <c r="H4779" s="230">
        <v>1</v>
      </c>
      <c r="I4779" s="230">
        <v>2</v>
      </c>
      <c r="J4779" s="230" t="s">
        <v>19626</v>
      </c>
      <c r="K4779" s="238" t="s">
        <v>19064</v>
      </c>
      <c r="L4779" s="229" t="s">
        <v>26288</v>
      </c>
      <c r="M4779" s="230"/>
    </row>
    <row r="4780" spans="2:13" ht="15" customHeight="1">
      <c r="B4780" s="228">
        <v>5109</v>
      </c>
      <c r="C4780" s="229" t="s">
        <v>26295</v>
      </c>
      <c r="D4780" s="160" t="s">
        <v>26296</v>
      </c>
      <c r="E4780" s="230" t="s">
        <v>133</v>
      </c>
      <c r="F4780" s="160" t="s">
        <v>134</v>
      </c>
      <c r="G4780" s="229" t="s">
        <v>182</v>
      </c>
      <c r="H4780" s="230">
        <v>1</v>
      </c>
      <c r="I4780" s="230">
        <v>2</v>
      </c>
      <c r="J4780" s="230" t="s">
        <v>19626</v>
      </c>
      <c r="K4780" s="238" t="s">
        <v>19064</v>
      </c>
      <c r="L4780" s="229" t="s">
        <v>26288</v>
      </c>
      <c r="M4780" s="230"/>
    </row>
    <row r="4781" spans="2:13" ht="15" customHeight="1">
      <c r="B4781" s="228">
        <v>4661</v>
      </c>
      <c r="C4781" s="229" t="s">
        <v>26297</v>
      </c>
      <c r="D4781" s="160" t="s">
        <v>26298</v>
      </c>
      <c r="E4781" s="230" t="s">
        <v>133</v>
      </c>
      <c r="F4781" s="160" t="s">
        <v>134</v>
      </c>
      <c r="G4781" s="229" t="s">
        <v>182</v>
      </c>
      <c r="H4781" s="230">
        <v>1</v>
      </c>
      <c r="I4781" s="230">
        <v>4</v>
      </c>
      <c r="J4781" s="230" t="s">
        <v>19626</v>
      </c>
      <c r="K4781" s="238" t="s">
        <v>19064</v>
      </c>
      <c r="L4781" s="229" t="s">
        <v>26288</v>
      </c>
      <c r="M4781" s="230"/>
    </row>
    <row r="4782" spans="2:13" ht="15" customHeight="1">
      <c r="B4782" s="228">
        <v>4638</v>
      </c>
      <c r="C4782" s="229" t="s">
        <v>26299</v>
      </c>
      <c r="D4782" s="160" t="s">
        <v>26300</v>
      </c>
      <c r="E4782" s="230" t="s">
        <v>133</v>
      </c>
      <c r="F4782" s="160" t="s">
        <v>134</v>
      </c>
      <c r="G4782" s="229" t="s">
        <v>182</v>
      </c>
      <c r="H4782" s="230">
        <v>1</v>
      </c>
      <c r="I4782" s="230">
        <v>10</v>
      </c>
      <c r="J4782" s="230" t="s">
        <v>25634</v>
      </c>
      <c r="K4782" s="238" t="s">
        <v>19064</v>
      </c>
      <c r="L4782" s="229"/>
      <c r="M4782" s="230"/>
    </row>
    <row r="4783" spans="2:13" ht="15" customHeight="1">
      <c r="B4783" s="228"/>
      <c r="C4783" s="229" t="s">
        <v>26301</v>
      </c>
      <c r="D4783" s="160" t="s">
        <v>26302</v>
      </c>
      <c r="E4783" s="230" t="s">
        <v>133</v>
      </c>
      <c r="F4783" s="160" t="s">
        <v>134</v>
      </c>
      <c r="G4783" s="229" t="s">
        <v>182</v>
      </c>
      <c r="H4783" s="230">
        <v>1</v>
      </c>
      <c r="I4783" s="230">
        <v>2</v>
      </c>
      <c r="J4783" s="230"/>
      <c r="K4783" s="238" t="s">
        <v>19064</v>
      </c>
      <c r="L4783" s="229"/>
      <c r="M4783" s="230"/>
    </row>
    <row r="4784" spans="2:13" ht="15" customHeight="1">
      <c r="B4784" s="228">
        <v>5035</v>
      </c>
      <c r="C4784" s="229" t="s">
        <v>26303</v>
      </c>
      <c r="D4784" s="160" t="s">
        <v>26304</v>
      </c>
      <c r="E4784" s="230" t="s">
        <v>133</v>
      </c>
      <c r="F4784" s="160" t="s">
        <v>134</v>
      </c>
      <c r="G4784" s="229" t="s">
        <v>182</v>
      </c>
      <c r="H4784" s="230">
        <v>1</v>
      </c>
      <c r="I4784" s="230">
        <v>2</v>
      </c>
      <c r="J4784" s="230"/>
      <c r="K4784" s="238" t="s">
        <v>19064</v>
      </c>
      <c r="L4784" s="229" t="s">
        <v>25688</v>
      </c>
      <c r="M4784" s="230"/>
    </row>
    <row r="4785" spans="2:13" ht="15" customHeight="1">
      <c r="B4785" s="228">
        <v>6199</v>
      </c>
      <c r="C4785" s="229" t="s">
        <v>26305</v>
      </c>
      <c r="D4785" s="160" t="s">
        <v>26306</v>
      </c>
      <c r="E4785" s="230" t="s">
        <v>133</v>
      </c>
      <c r="F4785" s="160" t="s">
        <v>134</v>
      </c>
      <c r="G4785" s="229" t="s">
        <v>182</v>
      </c>
      <c r="H4785" s="230">
        <v>1</v>
      </c>
      <c r="I4785" s="230">
        <v>4</v>
      </c>
      <c r="J4785" s="230" t="s">
        <v>19541</v>
      </c>
      <c r="K4785" s="238" t="s">
        <v>19064</v>
      </c>
      <c r="L4785" s="229" t="s">
        <v>22068</v>
      </c>
      <c r="M4785" s="230"/>
    </row>
    <row r="4786" spans="2:13" ht="15" customHeight="1">
      <c r="B4786" s="228">
        <v>5276</v>
      </c>
      <c r="C4786" s="229" t="s">
        <v>26307</v>
      </c>
      <c r="D4786" s="160" t="s">
        <v>26308</v>
      </c>
      <c r="E4786" s="230" t="s">
        <v>133</v>
      </c>
      <c r="F4786" s="160" t="s">
        <v>134</v>
      </c>
      <c r="G4786" s="229" t="s">
        <v>182</v>
      </c>
      <c r="H4786" s="230">
        <v>4</v>
      </c>
      <c r="I4786" s="230">
        <v>8</v>
      </c>
      <c r="J4786" s="230" t="s">
        <v>19114</v>
      </c>
      <c r="K4786" s="238" t="s">
        <v>19064</v>
      </c>
      <c r="L4786" s="229" t="s">
        <v>26309</v>
      </c>
      <c r="M4786" s="230"/>
    </row>
    <row r="4787" spans="2:13" ht="15" customHeight="1">
      <c r="B4787" s="228">
        <v>5092</v>
      </c>
      <c r="C4787" s="229" t="s">
        <v>26310</v>
      </c>
      <c r="D4787" s="160" t="s">
        <v>26311</v>
      </c>
      <c r="E4787" s="230" t="s">
        <v>133</v>
      </c>
      <c r="F4787" s="160" t="s">
        <v>134</v>
      </c>
      <c r="G4787" s="229" t="s">
        <v>182</v>
      </c>
      <c r="H4787" s="230">
        <v>4</v>
      </c>
      <c r="I4787" s="230">
        <v>8</v>
      </c>
      <c r="J4787" s="230" t="s">
        <v>19139</v>
      </c>
      <c r="K4787" s="238" t="s">
        <v>19064</v>
      </c>
      <c r="L4787" s="229" t="s">
        <v>26312</v>
      </c>
      <c r="M4787" s="230"/>
    </row>
    <row r="4788" spans="2:13" ht="15" customHeight="1">
      <c r="B4788" s="228">
        <v>6343</v>
      </c>
      <c r="C4788" s="229" t="s">
        <v>26313</v>
      </c>
      <c r="D4788" s="160" t="s">
        <v>26314</v>
      </c>
      <c r="E4788" s="230" t="s">
        <v>133</v>
      </c>
      <c r="F4788" s="160" t="s">
        <v>134</v>
      </c>
      <c r="G4788" s="229" t="s">
        <v>182</v>
      </c>
      <c r="H4788" s="230">
        <v>1</v>
      </c>
      <c r="I4788" s="230">
        <v>2</v>
      </c>
      <c r="J4788" s="230" t="s">
        <v>22884</v>
      </c>
      <c r="K4788" s="238" t="s">
        <v>19064</v>
      </c>
      <c r="L4788" s="229" t="s">
        <v>22068</v>
      </c>
      <c r="M4788" s="230"/>
    </row>
    <row r="4789" spans="2:13" ht="15" customHeight="1">
      <c r="B4789" s="228"/>
      <c r="C4789" s="229" t="s">
        <v>26315</v>
      </c>
      <c r="D4789" s="160" t="s">
        <v>26316</v>
      </c>
      <c r="E4789" s="230" t="s">
        <v>133</v>
      </c>
      <c r="F4789" s="160" t="s">
        <v>134</v>
      </c>
      <c r="G4789" s="229" t="s">
        <v>182</v>
      </c>
      <c r="H4789" s="230">
        <v>1</v>
      </c>
      <c r="I4789" s="230">
        <v>4</v>
      </c>
      <c r="J4789" s="230"/>
      <c r="K4789" s="238" t="s">
        <v>19064</v>
      </c>
      <c r="L4789" s="229" t="s">
        <v>22068</v>
      </c>
      <c r="M4789" s="230"/>
    </row>
    <row r="4790" spans="2:13" ht="15" customHeight="1">
      <c r="B4790" s="228">
        <v>5625</v>
      </c>
      <c r="C4790" s="229" t="s">
        <v>26317</v>
      </c>
      <c r="D4790" s="160" t="s">
        <v>26318</v>
      </c>
      <c r="E4790" s="230" t="s">
        <v>133</v>
      </c>
      <c r="F4790" s="160" t="s">
        <v>134</v>
      </c>
      <c r="G4790" s="229" t="s">
        <v>182</v>
      </c>
      <c r="H4790" s="230">
        <v>1</v>
      </c>
      <c r="I4790" s="230">
        <v>4</v>
      </c>
      <c r="J4790" s="230" t="s">
        <v>25758</v>
      </c>
      <c r="K4790" s="238" t="s">
        <v>19064</v>
      </c>
      <c r="L4790" s="229" t="s">
        <v>19206</v>
      </c>
      <c r="M4790" s="230"/>
    </row>
    <row r="4791" spans="2:13" ht="15" customHeight="1">
      <c r="B4791" s="228">
        <v>5734</v>
      </c>
      <c r="C4791" s="229" t="s">
        <v>26319</v>
      </c>
      <c r="D4791" s="160" t="s">
        <v>26320</v>
      </c>
      <c r="E4791" s="230" t="s">
        <v>133</v>
      </c>
      <c r="F4791" s="160" t="s">
        <v>134</v>
      </c>
      <c r="G4791" s="229" t="s">
        <v>182</v>
      </c>
      <c r="H4791" s="230">
        <v>2</v>
      </c>
      <c r="I4791" s="230">
        <v>4</v>
      </c>
      <c r="J4791" s="230" t="s">
        <v>19212</v>
      </c>
      <c r="K4791" s="238" t="s">
        <v>19064</v>
      </c>
      <c r="L4791" s="229" t="s">
        <v>21318</v>
      </c>
      <c r="M4791" s="230"/>
    </row>
    <row r="4792" spans="2:13" ht="15" customHeight="1">
      <c r="B4792" s="228"/>
      <c r="C4792" s="229" t="s">
        <v>26321</v>
      </c>
      <c r="D4792" s="160" t="s">
        <v>26322</v>
      </c>
      <c r="E4792" s="230" t="s">
        <v>133</v>
      </c>
      <c r="F4792" s="160" t="s">
        <v>134</v>
      </c>
      <c r="G4792" s="229" t="s">
        <v>182</v>
      </c>
      <c r="H4792" s="230">
        <v>10</v>
      </c>
      <c r="I4792" s="230">
        <v>20</v>
      </c>
      <c r="J4792" s="230" t="s">
        <v>19531</v>
      </c>
      <c r="K4792" s="238" t="s">
        <v>19064</v>
      </c>
      <c r="L4792" s="229" t="s">
        <v>26323</v>
      </c>
      <c r="M4792" s="230"/>
    </row>
    <row r="4793" spans="2:13" ht="15" customHeight="1">
      <c r="B4793" s="228"/>
      <c r="C4793" s="229" t="s">
        <v>26324</v>
      </c>
      <c r="D4793" s="160" t="s">
        <v>26325</v>
      </c>
      <c r="E4793" s="230" t="s">
        <v>133</v>
      </c>
      <c r="F4793" s="160" t="s">
        <v>134</v>
      </c>
      <c r="G4793" s="229" t="s">
        <v>182</v>
      </c>
      <c r="H4793" s="230">
        <v>10</v>
      </c>
      <c r="I4793" s="230">
        <v>40</v>
      </c>
      <c r="J4793" s="230" t="s">
        <v>19531</v>
      </c>
      <c r="K4793" s="238" t="s">
        <v>19064</v>
      </c>
      <c r="L4793" s="229" t="s">
        <v>26323</v>
      </c>
      <c r="M4793" s="230"/>
    </row>
    <row r="4794" spans="2:13" ht="15" customHeight="1">
      <c r="B4794" s="228">
        <v>6168</v>
      </c>
      <c r="C4794" s="229" t="s">
        <v>26326</v>
      </c>
      <c r="D4794" s="160" t="s">
        <v>26327</v>
      </c>
      <c r="E4794" s="230" t="s">
        <v>133</v>
      </c>
      <c r="F4794" s="160" t="s">
        <v>134</v>
      </c>
      <c r="G4794" s="229" t="s">
        <v>182</v>
      </c>
      <c r="H4794" s="230">
        <v>2</v>
      </c>
      <c r="I4794" s="230">
        <v>5</v>
      </c>
      <c r="J4794" s="230" t="s">
        <v>26328</v>
      </c>
      <c r="K4794" s="238" t="s">
        <v>19064</v>
      </c>
      <c r="L4794" s="229" t="s">
        <v>19206</v>
      </c>
      <c r="M4794" s="230"/>
    </row>
    <row r="4795" spans="2:13" ht="15" customHeight="1">
      <c r="B4795" s="228"/>
      <c r="C4795" s="229" t="s">
        <v>26329</v>
      </c>
      <c r="D4795" s="160" t="s">
        <v>26330</v>
      </c>
      <c r="E4795" s="230" t="s">
        <v>133</v>
      </c>
      <c r="F4795" s="160" t="s">
        <v>134</v>
      </c>
      <c r="G4795" s="229" t="s">
        <v>182</v>
      </c>
      <c r="H4795" s="230">
        <v>1</v>
      </c>
      <c r="I4795" s="230">
        <v>2</v>
      </c>
      <c r="J4795" s="230"/>
      <c r="K4795" s="238" t="s">
        <v>19064</v>
      </c>
      <c r="L4795" s="229" t="s">
        <v>26331</v>
      </c>
      <c r="M4795" s="230"/>
    </row>
    <row r="4796" spans="2:13" ht="15" customHeight="1">
      <c r="B4796" s="228"/>
      <c r="C4796" s="229" t="s">
        <v>26332</v>
      </c>
      <c r="D4796" s="160" t="s">
        <v>26333</v>
      </c>
      <c r="E4796" s="230" t="s">
        <v>133</v>
      </c>
      <c r="F4796" s="160" t="s">
        <v>134</v>
      </c>
      <c r="G4796" s="229" t="s">
        <v>182</v>
      </c>
      <c r="H4796" s="230">
        <v>2</v>
      </c>
      <c r="I4796" s="230">
        <v>6</v>
      </c>
      <c r="J4796" s="230"/>
      <c r="K4796" s="238" t="s">
        <v>19064</v>
      </c>
      <c r="L4796" s="229" t="s">
        <v>26334</v>
      </c>
      <c r="M4796" s="230"/>
    </row>
    <row r="4797" spans="2:13" ht="15" customHeight="1">
      <c r="B4797" s="228"/>
      <c r="C4797" s="229" t="s">
        <v>26335</v>
      </c>
      <c r="D4797" s="160" t="s">
        <v>26336</v>
      </c>
      <c r="E4797" s="230" t="s">
        <v>133</v>
      </c>
      <c r="F4797" s="160" t="s">
        <v>134</v>
      </c>
      <c r="G4797" s="229" t="s">
        <v>182</v>
      </c>
      <c r="H4797" s="230">
        <v>2</v>
      </c>
      <c r="I4797" s="230">
        <v>6</v>
      </c>
      <c r="J4797" s="230"/>
      <c r="K4797" s="238" t="s">
        <v>19064</v>
      </c>
      <c r="L4797" s="229" t="s">
        <v>26334</v>
      </c>
      <c r="M4797" s="230"/>
    </row>
    <row r="4798" spans="2:13" ht="15" customHeight="1">
      <c r="B4798" s="228"/>
      <c r="C4798" s="229" t="s">
        <v>26337</v>
      </c>
      <c r="D4798" s="160" t="s">
        <v>26338</v>
      </c>
      <c r="E4798" s="230" t="s">
        <v>133</v>
      </c>
      <c r="F4798" s="160" t="s">
        <v>134</v>
      </c>
      <c r="G4798" s="229" t="s">
        <v>182</v>
      </c>
      <c r="H4798" s="230">
        <v>2</v>
      </c>
      <c r="I4798" s="230">
        <v>6</v>
      </c>
      <c r="J4798" s="230"/>
      <c r="K4798" s="238" t="s">
        <v>19064</v>
      </c>
      <c r="L4798" s="229" t="s">
        <v>26339</v>
      </c>
      <c r="M4798" s="230"/>
    </row>
    <row r="4799" spans="2:13" ht="15" customHeight="1">
      <c r="B4799" s="228"/>
      <c r="C4799" s="229" t="s">
        <v>26340</v>
      </c>
      <c r="D4799" s="160" t="s">
        <v>26341</v>
      </c>
      <c r="E4799" s="230" t="s">
        <v>133</v>
      </c>
      <c r="F4799" s="160" t="s">
        <v>134</v>
      </c>
      <c r="G4799" s="229" t="s">
        <v>182</v>
      </c>
      <c r="H4799" s="230">
        <v>2</v>
      </c>
      <c r="I4799" s="230">
        <v>6</v>
      </c>
      <c r="J4799" s="230"/>
      <c r="K4799" s="238" t="s">
        <v>19064</v>
      </c>
      <c r="L4799" s="229" t="s">
        <v>26342</v>
      </c>
      <c r="M4799" s="230"/>
    </row>
    <row r="4800" spans="2:13" ht="15" customHeight="1">
      <c r="B4800" s="228"/>
      <c r="C4800" s="229" t="s">
        <v>26343</v>
      </c>
      <c r="D4800" s="160" t="s">
        <v>26344</v>
      </c>
      <c r="E4800" s="230" t="s">
        <v>133</v>
      </c>
      <c r="F4800" s="160" t="s">
        <v>134</v>
      </c>
      <c r="G4800" s="229" t="s">
        <v>182</v>
      </c>
      <c r="H4800" s="230">
        <v>2</v>
      </c>
      <c r="I4800" s="230">
        <v>10</v>
      </c>
      <c r="J4800" s="230"/>
      <c r="K4800" s="238" t="s">
        <v>19064</v>
      </c>
      <c r="L4800" s="229" t="s">
        <v>26345</v>
      </c>
      <c r="M4800" s="230"/>
    </row>
    <row r="4801" spans="2:13" ht="15" customHeight="1">
      <c r="B4801" s="228"/>
      <c r="C4801" s="229" t="s">
        <v>26346</v>
      </c>
      <c r="D4801" s="160" t="s">
        <v>26347</v>
      </c>
      <c r="E4801" s="230" t="s">
        <v>133</v>
      </c>
      <c r="F4801" s="160" t="s">
        <v>134</v>
      </c>
      <c r="G4801" s="229" t="s">
        <v>182</v>
      </c>
      <c r="H4801" s="230">
        <v>2</v>
      </c>
      <c r="I4801" s="230">
        <v>10</v>
      </c>
      <c r="J4801" s="230"/>
      <c r="K4801" s="238" t="s">
        <v>19064</v>
      </c>
      <c r="L4801" s="229" t="s">
        <v>26345</v>
      </c>
      <c r="M4801" s="230"/>
    </row>
    <row r="4802" spans="2:13" ht="15" customHeight="1">
      <c r="B4802" s="228"/>
      <c r="C4802" s="229" t="s">
        <v>26348</v>
      </c>
      <c r="D4802" s="160" t="s">
        <v>26349</v>
      </c>
      <c r="E4802" s="230" t="s">
        <v>133</v>
      </c>
      <c r="F4802" s="160" t="s">
        <v>134</v>
      </c>
      <c r="G4802" s="229" t="s">
        <v>182</v>
      </c>
      <c r="H4802" s="230">
        <v>5</v>
      </c>
      <c r="I4802" s="230">
        <v>15</v>
      </c>
      <c r="J4802" s="230"/>
      <c r="K4802" s="238" t="s">
        <v>19064</v>
      </c>
      <c r="L4802" s="229"/>
      <c r="M4802" s="230"/>
    </row>
    <row r="4803" spans="2:13" ht="15" customHeight="1">
      <c r="B4803" s="228">
        <v>5133</v>
      </c>
      <c r="C4803" s="229" t="s">
        <v>26350</v>
      </c>
      <c r="D4803" s="160" t="s">
        <v>26351</v>
      </c>
      <c r="E4803" s="230" t="s">
        <v>133</v>
      </c>
      <c r="F4803" s="160" t="s">
        <v>134</v>
      </c>
      <c r="G4803" s="229" t="s">
        <v>182</v>
      </c>
      <c r="H4803" s="230">
        <v>2</v>
      </c>
      <c r="I4803" s="230">
        <v>6</v>
      </c>
      <c r="J4803" s="230" t="s">
        <v>25770</v>
      </c>
      <c r="K4803" s="238" t="s">
        <v>19064</v>
      </c>
      <c r="L4803" s="229"/>
      <c r="M4803" s="230"/>
    </row>
    <row r="4804" spans="2:13" ht="15" customHeight="1">
      <c r="B4804" s="228"/>
      <c r="C4804" s="229" t="s">
        <v>26352</v>
      </c>
      <c r="D4804" s="160" t="s">
        <v>26353</v>
      </c>
      <c r="E4804" s="230" t="s">
        <v>133</v>
      </c>
      <c r="F4804" s="160" t="s">
        <v>134</v>
      </c>
      <c r="G4804" s="229" t="s">
        <v>182</v>
      </c>
      <c r="H4804" s="230">
        <v>2</v>
      </c>
      <c r="I4804" s="230">
        <v>10</v>
      </c>
      <c r="J4804" s="230"/>
      <c r="K4804" s="238" t="s">
        <v>19064</v>
      </c>
      <c r="L4804" s="229" t="s">
        <v>26354</v>
      </c>
      <c r="M4804" s="230"/>
    </row>
    <row r="4805" spans="2:13" ht="15" customHeight="1">
      <c r="B4805" s="228"/>
      <c r="C4805" s="229" t="s">
        <v>26355</v>
      </c>
      <c r="D4805" s="160" t="s">
        <v>26356</v>
      </c>
      <c r="E4805" s="230" t="s">
        <v>133</v>
      </c>
      <c r="F4805" s="160" t="s">
        <v>134</v>
      </c>
      <c r="G4805" s="229" t="s">
        <v>182</v>
      </c>
      <c r="H4805" s="230">
        <v>2</v>
      </c>
      <c r="I4805" s="230">
        <v>20</v>
      </c>
      <c r="J4805" s="230"/>
      <c r="K4805" s="238" t="s">
        <v>19064</v>
      </c>
      <c r="L4805" s="229" t="s">
        <v>26354</v>
      </c>
      <c r="M4805" s="230"/>
    </row>
    <row r="4806" spans="2:13" ht="15" customHeight="1">
      <c r="B4806" s="228">
        <v>5320</v>
      </c>
      <c r="C4806" s="229" t="s">
        <v>26357</v>
      </c>
      <c r="D4806" s="160" t="s">
        <v>26358</v>
      </c>
      <c r="E4806" s="230" t="s">
        <v>133</v>
      </c>
      <c r="F4806" s="160" t="s">
        <v>134</v>
      </c>
      <c r="G4806" s="229" t="s">
        <v>182</v>
      </c>
      <c r="H4806" s="230">
        <v>25</v>
      </c>
      <c r="I4806" s="230">
        <v>50</v>
      </c>
      <c r="J4806" s="230" t="s">
        <v>26359</v>
      </c>
      <c r="K4806" s="238" t="s">
        <v>19064</v>
      </c>
      <c r="L4806" s="229" t="s">
        <v>26354</v>
      </c>
      <c r="M4806" s="230"/>
    </row>
    <row r="4807" spans="2:13" ht="15" customHeight="1">
      <c r="B4807" s="228">
        <v>5321</v>
      </c>
      <c r="C4807" s="229" t="s">
        <v>26360</v>
      </c>
      <c r="D4807" s="160" t="s">
        <v>26361</v>
      </c>
      <c r="E4807" s="230" t="s">
        <v>133</v>
      </c>
      <c r="F4807" s="160" t="s">
        <v>134</v>
      </c>
      <c r="G4807" s="229" t="s">
        <v>182</v>
      </c>
      <c r="H4807" s="230">
        <v>25</v>
      </c>
      <c r="I4807" s="230">
        <v>50</v>
      </c>
      <c r="J4807" s="230" t="s">
        <v>26362</v>
      </c>
      <c r="K4807" s="238" t="s">
        <v>19064</v>
      </c>
      <c r="L4807" s="229" t="s">
        <v>26354</v>
      </c>
      <c r="M4807" s="230"/>
    </row>
    <row r="4808" spans="2:13" ht="15" customHeight="1">
      <c r="B4808" s="228">
        <v>5322</v>
      </c>
      <c r="C4808" s="229" t="s">
        <v>26363</v>
      </c>
      <c r="D4808" s="160" t="s">
        <v>26364</v>
      </c>
      <c r="E4808" s="230" t="s">
        <v>133</v>
      </c>
      <c r="F4808" s="160" t="s">
        <v>134</v>
      </c>
      <c r="G4808" s="229" t="s">
        <v>182</v>
      </c>
      <c r="H4808" s="230">
        <v>25</v>
      </c>
      <c r="I4808" s="230">
        <v>50</v>
      </c>
      <c r="J4808" s="230" t="s">
        <v>26362</v>
      </c>
      <c r="K4808" s="238" t="s">
        <v>19064</v>
      </c>
      <c r="L4808" s="229" t="s">
        <v>26354</v>
      </c>
      <c r="M4808" s="230"/>
    </row>
    <row r="4809" spans="2:13" ht="15" customHeight="1">
      <c r="B4809" s="228">
        <v>5323</v>
      </c>
      <c r="C4809" s="229" t="s">
        <v>26365</v>
      </c>
      <c r="D4809" s="160" t="s">
        <v>26366</v>
      </c>
      <c r="E4809" s="230" t="s">
        <v>133</v>
      </c>
      <c r="F4809" s="160" t="s">
        <v>134</v>
      </c>
      <c r="G4809" s="229" t="s">
        <v>182</v>
      </c>
      <c r="H4809" s="230">
        <v>10</v>
      </c>
      <c r="I4809" s="230">
        <v>40</v>
      </c>
      <c r="J4809" s="230" t="s">
        <v>26359</v>
      </c>
      <c r="K4809" s="238" t="s">
        <v>19064</v>
      </c>
      <c r="L4809" s="229" t="s">
        <v>26354</v>
      </c>
      <c r="M4809" s="230"/>
    </row>
    <row r="4810" spans="2:13" ht="15" customHeight="1">
      <c r="B4810" s="228">
        <v>5324</v>
      </c>
      <c r="C4810" s="229" t="s">
        <v>26367</v>
      </c>
      <c r="D4810" s="160" t="s">
        <v>26368</v>
      </c>
      <c r="E4810" s="230" t="s">
        <v>133</v>
      </c>
      <c r="F4810" s="160" t="s">
        <v>134</v>
      </c>
      <c r="G4810" s="229" t="s">
        <v>182</v>
      </c>
      <c r="H4810" s="230">
        <v>2</v>
      </c>
      <c r="I4810" s="230">
        <v>20</v>
      </c>
      <c r="J4810" s="230" t="s">
        <v>26359</v>
      </c>
      <c r="K4810" s="238" t="s">
        <v>19064</v>
      </c>
      <c r="L4810" s="229" t="s">
        <v>26354</v>
      </c>
      <c r="M4810" s="230"/>
    </row>
    <row r="4811" spans="2:13" ht="15" customHeight="1">
      <c r="B4811" s="228"/>
      <c r="C4811" s="229" t="s">
        <v>26369</v>
      </c>
      <c r="D4811" s="160" t="s">
        <v>26370</v>
      </c>
      <c r="E4811" s="230" t="s">
        <v>133</v>
      </c>
      <c r="F4811" s="160" t="s">
        <v>134</v>
      </c>
      <c r="G4811" s="229" t="s">
        <v>182</v>
      </c>
      <c r="H4811" s="230">
        <v>2</v>
      </c>
      <c r="I4811" s="230">
        <v>20</v>
      </c>
      <c r="J4811" s="230"/>
      <c r="K4811" s="238" t="s">
        <v>19064</v>
      </c>
      <c r="L4811" s="229" t="s">
        <v>26354</v>
      </c>
      <c r="M4811" s="230"/>
    </row>
    <row r="4812" spans="2:13" ht="15" customHeight="1">
      <c r="B4812" s="228">
        <v>5199</v>
      </c>
      <c r="C4812" s="229" t="s">
        <v>26371</v>
      </c>
      <c r="D4812" s="160" t="s">
        <v>26372</v>
      </c>
      <c r="E4812" s="230" t="s">
        <v>133</v>
      </c>
      <c r="F4812" s="160" t="s">
        <v>134</v>
      </c>
      <c r="G4812" s="229" t="s">
        <v>182</v>
      </c>
      <c r="H4812" s="230">
        <v>2</v>
      </c>
      <c r="I4812" s="230">
        <v>6</v>
      </c>
      <c r="J4812" s="230" t="s">
        <v>19269</v>
      </c>
      <c r="K4812" s="238" t="s">
        <v>19064</v>
      </c>
      <c r="L4812" s="229" t="s">
        <v>26354</v>
      </c>
      <c r="M4812" s="230"/>
    </row>
    <row r="4813" spans="2:13" ht="15" customHeight="1">
      <c r="B4813" s="228">
        <v>5200</v>
      </c>
      <c r="C4813" s="229" t="s">
        <v>26373</v>
      </c>
      <c r="D4813" s="160" t="s">
        <v>26374</v>
      </c>
      <c r="E4813" s="230" t="s">
        <v>133</v>
      </c>
      <c r="F4813" s="160" t="s">
        <v>134</v>
      </c>
      <c r="G4813" s="229" t="s">
        <v>182</v>
      </c>
      <c r="H4813" s="230">
        <v>2</v>
      </c>
      <c r="I4813" s="230">
        <v>6</v>
      </c>
      <c r="J4813" s="230" t="s">
        <v>19269</v>
      </c>
      <c r="K4813" s="238" t="s">
        <v>19064</v>
      </c>
      <c r="L4813" s="229" t="s">
        <v>26354</v>
      </c>
      <c r="M4813" s="230"/>
    </row>
    <row r="4814" spans="2:13" ht="15" customHeight="1">
      <c r="B4814" s="228">
        <v>5201</v>
      </c>
      <c r="C4814" s="229" t="s">
        <v>26375</v>
      </c>
      <c r="D4814" s="160" t="s">
        <v>26376</v>
      </c>
      <c r="E4814" s="230" t="s">
        <v>133</v>
      </c>
      <c r="F4814" s="160" t="s">
        <v>134</v>
      </c>
      <c r="G4814" s="229" t="s">
        <v>182</v>
      </c>
      <c r="H4814" s="230">
        <v>2</v>
      </c>
      <c r="I4814" s="230">
        <v>30</v>
      </c>
      <c r="J4814" s="230" t="s">
        <v>19269</v>
      </c>
      <c r="K4814" s="238" t="s">
        <v>19064</v>
      </c>
      <c r="L4814" s="229" t="s">
        <v>26354</v>
      </c>
      <c r="M4814" s="230"/>
    </row>
    <row r="4815" spans="2:13" ht="15" customHeight="1">
      <c r="B4815" s="228">
        <v>5202</v>
      </c>
      <c r="C4815" s="229" t="s">
        <v>26377</v>
      </c>
      <c r="D4815" s="160" t="s">
        <v>26378</v>
      </c>
      <c r="E4815" s="230" t="s">
        <v>133</v>
      </c>
      <c r="F4815" s="160" t="s">
        <v>134</v>
      </c>
      <c r="G4815" s="229" t="s">
        <v>182</v>
      </c>
      <c r="H4815" s="230">
        <v>2</v>
      </c>
      <c r="I4815" s="230">
        <v>6</v>
      </c>
      <c r="J4815" s="230" t="s">
        <v>19269</v>
      </c>
      <c r="K4815" s="238" t="s">
        <v>19064</v>
      </c>
      <c r="L4815" s="229" t="s">
        <v>26354</v>
      </c>
      <c r="M4815" s="230"/>
    </row>
    <row r="4816" spans="2:13" ht="15" customHeight="1">
      <c r="B4816" s="228">
        <v>5203</v>
      </c>
      <c r="C4816" s="229" t="s">
        <v>26379</v>
      </c>
      <c r="D4816" s="160" t="s">
        <v>26380</v>
      </c>
      <c r="E4816" s="230" t="s">
        <v>133</v>
      </c>
      <c r="F4816" s="160" t="s">
        <v>134</v>
      </c>
      <c r="G4816" s="229" t="s">
        <v>182</v>
      </c>
      <c r="H4816" s="230">
        <v>2</v>
      </c>
      <c r="I4816" s="230">
        <v>6</v>
      </c>
      <c r="J4816" s="230" t="s">
        <v>19269</v>
      </c>
      <c r="K4816" s="238" t="s">
        <v>19064</v>
      </c>
      <c r="L4816" s="229" t="s">
        <v>26354</v>
      </c>
      <c r="M4816" s="230"/>
    </row>
    <row r="4817" spans="2:13" ht="15" customHeight="1">
      <c r="B4817" s="228">
        <v>5204</v>
      </c>
      <c r="C4817" s="229" t="s">
        <v>26381</v>
      </c>
      <c r="D4817" s="160" t="s">
        <v>26382</v>
      </c>
      <c r="E4817" s="230" t="s">
        <v>133</v>
      </c>
      <c r="F4817" s="160" t="s">
        <v>134</v>
      </c>
      <c r="G4817" s="229" t="s">
        <v>182</v>
      </c>
      <c r="H4817" s="230">
        <v>2</v>
      </c>
      <c r="I4817" s="230">
        <v>10</v>
      </c>
      <c r="J4817" s="230" t="s">
        <v>19269</v>
      </c>
      <c r="K4817" s="238" t="s">
        <v>19064</v>
      </c>
      <c r="L4817" s="229" t="s">
        <v>26354</v>
      </c>
      <c r="M4817" s="230"/>
    </row>
    <row r="4818" spans="2:13" ht="15" customHeight="1">
      <c r="B4818" s="228">
        <v>5205</v>
      </c>
      <c r="C4818" s="229" t="s">
        <v>26383</v>
      </c>
      <c r="D4818" s="160" t="s">
        <v>26384</v>
      </c>
      <c r="E4818" s="230" t="s">
        <v>133</v>
      </c>
      <c r="F4818" s="160" t="s">
        <v>134</v>
      </c>
      <c r="G4818" s="229" t="s">
        <v>182</v>
      </c>
      <c r="H4818" s="230">
        <v>2</v>
      </c>
      <c r="I4818" s="230">
        <v>30</v>
      </c>
      <c r="J4818" s="230" t="s">
        <v>19269</v>
      </c>
      <c r="K4818" s="238" t="s">
        <v>19064</v>
      </c>
      <c r="L4818" s="229" t="s">
        <v>26354</v>
      </c>
      <c r="M4818" s="230"/>
    </row>
    <row r="4819" spans="2:13" ht="15" customHeight="1">
      <c r="B4819" s="228">
        <v>5206</v>
      </c>
      <c r="C4819" s="229" t="s">
        <v>26385</v>
      </c>
      <c r="D4819" s="160" t="s">
        <v>26386</v>
      </c>
      <c r="E4819" s="230" t="s">
        <v>133</v>
      </c>
      <c r="F4819" s="160" t="s">
        <v>134</v>
      </c>
      <c r="G4819" s="229" t="s">
        <v>182</v>
      </c>
      <c r="H4819" s="230">
        <v>2</v>
      </c>
      <c r="I4819" s="230">
        <v>6</v>
      </c>
      <c r="J4819" s="230" t="s">
        <v>19269</v>
      </c>
      <c r="K4819" s="238" t="s">
        <v>19064</v>
      </c>
      <c r="L4819" s="229" t="s">
        <v>26354</v>
      </c>
      <c r="M4819" s="230"/>
    </row>
    <row r="4820" spans="2:13" ht="15" customHeight="1">
      <c r="B4820" s="228">
        <v>5207</v>
      </c>
      <c r="C4820" s="229" t="s">
        <v>26387</v>
      </c>
      <c r="D4820" s="160" t="s">
        <v>26388</v>
      </c>
      <c r="E4820" s="230" t="s">
        <v>133</v>
      </c>
      <c r="F4820" s="160" t="s">
        <v>134</v>
      </c>
      <c r="G4820" s="229" t="s">
        <v>182</v>
      </c>
      <c r="H4820" s="230">
        <v>2</v>
      </c>
      <c r="I4820" s="230">
        <v>30</v>
      </c>
      <c r="J4820" s="230" t="s">
        <v>19269</v>
      </c>
      <c r="K4820" s="238" t="s">
        <v>19064</v>
      </c>
      <c r="L4820" s="229" t="s">
        <v>26354</v>
      </c>
      <c r="M4820" s="230"/>
    </row>
    <row r="4821" spans="2:13" ht="15" customHeight="1">
      <c r="B4821" s="228">
        <v>5208</v>
      </c>
      <c r="C4821" s="229" t="s">
        <v>26389</v>
      </c>
      <c r="D4821" s="160" t="s">
        <v>26390</v>
      </c>
      <c r="E4821" s="230" t="s">
        <v>133</v>
      </c>
      <c r="F4821" s="160" t="s">
        <v>134</v>
      </c>
      <c r="G4821" s="229" t="s">
        <v>182</v>
      </c>
      <c r="H4821" s="230">
        <v>2</v>
      </c>
      <c r="I4821" s="230">
        <v>30</v>
      </c>
      <c r="J4821" s="230" t="s">
        <v>19269</v>
      </c>
      <c r="K4821" s="238" t="s">
        <v>19064</v>
      </c>
      <c r="L4821" s="229" t="s">
        <v>26354</v>
      </c>
      <c r="M4821" s="230"/>
    </row>
    <row r="4822" spans="2:13" ht="15" customHeight="1">
      <c r="B4822" s="228">
        <v>5209</v>
      </c>
      <c r="C4822" s="229" t="s">
        <v>26391</v>
      </c>
      <c r="D4822" s="160" t="s">
        <v>26392</v>
      </c>
      <c r="E4822" s="230" t="s">
        <v>133</v>
      </c>
      <c r="F4822" s="160" t="s">
        <v>134</v>
      </c>
      <c r="G4822" s="229" t="s">
        <v>182</v>
      </c>
      <c r="H4822" s="230">
        <v>2</v>
      </c>
      <c r="I4822" s="230">
        <v>6</v>
      </c>
      <c r="J4822" s="230" t="s">
        <v>19269</v>
      </c>
      <c r="K4822" s="238" t="s">
        <v>19064</v>
      </c>
      <c r="L4822" s="229" t="s">
        <v>26354</v>
      </c>
      <c r="M4822" s="230"/>
    </row>
    <row r="4823" spans="2:13" ht="15" customHeight="1">
      <c r="B4823" s="248"/>
      <c r="C4823" s="242" t="s">
        <v>26393</v>
      </c>
      <c r="D4823" s="243" t="s">
        <v>26394</v>
      </c>
      <c r="E4823" s="244" t="s">
        <v>133</v>
      </c>
      <c r="F4823" s="243" t="s">
        <v>134</v>
      </c>
      <c r="G4823" s="242" t="s">
        <v>182</v>
      </c>
      <c r="H4823" s="244">
        <v>5</v>
      </c>
      <c r="I4823" s="244">
        <v>15</v>
      </c>
      <c r="J4823" s="244"/>
      <c r="K4823" s="267" t="s">
        <v>19064</v>
      </c>
      <c r="L4823" s="242" t="s">
        <v>26354</v>
      </c>
      <c r="M4823" s="242" t="s">
        <v>19185</v>
      </c>
    </row>
    <row r="4824" spans="2:13" ht="15" customHeight="1">
      <c r="B4824" s="228">
        <v>5376</v>
      </c>
      <c r="C4824" s="229" t="s">
        <v>26395</v>
      </c>
      <c r="D4824" s="160" t="s">
        <v>26396</v>
      </c>
      <c r="E4824" s="230" t="s">
        <v>133</v>
      </c>
      <c r="F4824" s="160" t="s">
        <v>134</v>
      </c>
      <c r="G4824" s="229" t="s">
        <v>182</v>
      </c>
      <c r="H4824" s="230">
        <v>20</v>
      </c>
      <c r="I4824" s="230">
        <v>250</v>
      </c>
      <c r="J4824" s="230" t="s">
        <v>20548</v>
      </c>
      <c r="K4824" s="238" t="s">
        <v>19064</v>
      </c>
      <c r="L4824" s="229" t="s">
        <v>26354</v>
      </c>
      <c r="M4824" s="230"/>
    </row>
    <row r="4825" spans="2:13" ht="15" customHeight="1">
      <c r="B4825" s="228"/>
      <c r="C4825" s="229" t="s">
        <v>26397</v>
      </c>
      <c r="D4825" s="160" t="s">
        <v>26398</v>
      </c>
      <c r="E4825" s="230" t="s">
        <v>133</v>
      </c>
      <c r="F4825" s="160" t="s">
        <v>134</v>
      </c>
      <c r="G4825" s="229" t="s">
        <v>182</v>
      </c>
      <c r="H4825" s="230">
        <v>5</v>
      </c>
      <c r="I4825" s="230">
        <v>15</v>
      </c>
      <c r="J4825" s="230"/>
      <c r="K4825" s="238" t="s">
        <v>19064</v>
      </c>
      <c r="L4825" s="229" t="s">
        <v>26354</v>
      </c>
      <c r="M4825" s="230"/>
    </row>
    <row r="4826" spans="2:13" ht="15" customHeight="1">
      <c r="B4826" s="228">
        <v>5377</v>
      </c>
      <c r="C4826" s="229" t="s">
        <v>26399</v>
      </c>
      <c r="D4826" s="160" t="s">
        <v>26400</v>
      </c>
      <c r="E4826" s="230" t="s">
        <v>133</v>
      </c>
      <c r="F4826" s="160" t="s">
        <v>134</v>
      </c>
      <c r="G4826" s="229" t="s">
        <v>182</v>
      </c>
      <c r="H4826" s="230">
        <v>2</v>
      </c>
      <c r="I4826" s="230">
        <v>8</v>
      </c>
      <c r="J4826" s="230" t="s">
        <v>20548</v>
      </c>
      <c r="K4826" s="238" t="s">
        <v>19064</v>
      </c>
      <c r="L4826" s="229"/>
      <c r="M4826" s="230"/>
    </row>
    <row r="4827" spans="2:13" ht="15" customHeight="1">
      <c r="B4827" s="228"/>
      <c r="C4827" s="229" t="s">
        <v>26401</v>
      </c>
      <c r="D4827" s="160" t="s">
        <v>26402</v>
      </c>
      <c r="E4827" s="230" t="s">
        <v>133</v>
      </c>
      <c r="F4827" s="160" t="s">
        <v>134</v>
      </c>
      <c r="G4827" s="229" t="s">
        <v>182</v>
      </c>
      <c r="H4827" s="230">
        <v>1</v>
      </c>
      <c r="I4827" s="230">
        <v>2</v>
      </c>
      <c r="J4827" s="230" t="s">
        <v>19531</v>
      </c>
      <c r="K4827" s="238" t="s">
        <v>19064</v>
      </c>
      <c r="L4827" s="229" t="s">
        <v>19341</v>
      </c>
      <c r="M4827" s="230"/>
    </row>
    <row r="4828" spans="2:13" ht="15" customHeight="1">
      <c r="B4828" s="228"/>
      <c r="C4828" s="229" t="s">
        <v>26403</v>
      </c>
      <c r="D4828" s="160" t="s">
        <v>26404</v>
      </c>
      <c r="E4828" s="230" t="s">
        <v>133</v>
      </c>
      <c r="F4828" s="160" t="s">
        <v>134</v>
      </c>
      <c r="G4828" s="229" t="s">
        <v>182</v>
      </c>
      <c r="H4828" s="230">
        <v>1</v>
      </c>
      <c r="I4828" s="230">
        <v>2</v>
      </c>
      <c r="J4828" s="230" t="s">
        <v>20748</v>
      </c>
      <c r="K4828" s="238" t="s">
        <v>19064</v>
      </c>
      <c r="L4828" s="229" t="s">
        <v>19341</v>
      </c>
      <c r="M4828" s="230"/>
    </row>
    <row r="4829" spans="2:13" ht="15" customHeight="1">
      <c r="B4829" s="228"/>
      <c r="C4829" s="229" t="s">
        <v>26405</v>
      </c>
      <c r="D4829" s="160" t="s">
        <v>26406</v>
      </c>
      <c r="E4829" s="230" t="s">
        <v>133</v>
      </c>
      <c r="F4829" s="160" t="s">
        <v>134</v>
      </c>
      <c r="G4829" s="229" t="s">
        <v>182</v>
      </c>
      <c r="H4829" s="230">
        <v>1</v>
      </c>
      <c r="I4829" s="230">
        <v>2</v>
      </c>
      <c r="J4829" s="230" t="s">
        <v>20748</v>
      </c>
      <c r="K4829" s="238" t="s">
        <v>19064</v>
      </c>
      <c r="L4829" s="229" t="s">
        <v>19341</v>
      </c>
      <c r="M4829" s="230"/>
    </row>
    <row r="4830" spans="2:13" ht="15" customHeight="1">
      <c r="B4830" s="228"/>
      <c r="C4830" s="229" t="s">
        <v>26407</v>
      </c>
      <c r="D4830" s="160" t="s">
        <v>5400</v>
      </c>
      <c r="E4830" s="230" t="s">
        <v>133</v>
      </c>
      <c r="F4830" s="160" t="s">
        <v>134</v>
      </c>
      <c r="G4830" s="229" t="s">
        <v>182</v>
      </c>
      <c r="H4830" s="230">
        <v>1</v>
      </c>
      <c r="I4830" s="230">
        <v>2</v>
      </c>
      <c r="J4830" s="230" t="s">
        <v>19531</v>
      </c>
      <c r="K4830" s="238" t="s">
        <v>19064</v>
      </c>
      <c r="L4830" s="229" t="s">
        <v>19341</v>
      </c>
      <c r="M4830" s="230"/>
    </row>
    <row r="4831" spans="2:13" ht="15" customHeight="1">
      <c r="B4831" s="228"/>
      <c r="C4831" s="229" t="s">
        <v>26408</v>
      </c>
      <c r="D4831" s="160" t="s">
        <v>26409</v>
      </c>
      <c r="E4831" s="230" t="s">
        <v>133</v>
      </c>
      <c r="F4831" s="160" t="s">
        <v>134</v>
      </c>
      <c r="G4831" s="229" t="s">
        <v>182</v>
      </c>
      <c r="H4831" s="230">
        <v>1</v>
      </c>
      <c r="I4831" s="230">
        <v>2</v>
      </c>
      <c r="J4831" s="230" t="s">
        <v>20748</v>
      </c>
      <c r="K4831" s="238" t="s">
        <v>19064</v>
      </c>
      <c r="L4831" s="229" t="s">
        <v>19341</v>
      </c>
      <c r="M4831" s="230"/>
    </row>
    <row r="4832" spans="2:13" ht="15" customHeight="1">
      <c r="B4832" s="228"/>
      <c r="C4832" s="229" t="s">
        <v>26410</v>
      </c>
      <c r="D4832" s="160" t="s">
        <v>26411</v>
      </c>
      <c r="E4832" s="230" t="s">
        <v>133</v>
      </c>
      <c r="F4832" s="160" t="s">
        <v>134</v>
      </c>
      <c r="G4832" s="229" t="s">
        <v>182</v>
      </c>
      <c r="H4832" s="230">
        <v>1</v>
      </c>
      <c r="I4832" s="230">
        <v>2</v>
      </c>
      <c r="J4832" s="230" t="s">
        <v>20040</v>
      </c>
      <c r="K4832" s="238" t="s">
        <v>19064</v>
      </c>
      <c r="L4832" s="229" t="s">
        <v>19341</v>
      </c>
      <c r="M4832" s="230"/>
    </row>
    <row r="4833" spans="2:13" ht="15" customHeight="1">
      <c r="B4833" s="228"/>
      <c r="C4833" s="229" t="s">
        <v>26412</v>
      </c>
      <c r="D4833" s="160" t="s">
        <v>26413</v>
      </c>
      <c r="E4833" s="230" t="s">
        <v>133</v>
      </c>
      <c r="F4833" s="160" t="s">
        <v>134</v>
      </c>
      <c r="G4833" s="229" t="s">
        <v>182</v>
      </c>
      <c r="H4833" s="230">
        <v>1</v>
      </c>
      <c r="I4833" s="230">
        <v>2</v>
      </c>
      <c r="J4833" s="230" t="s">
        <v>20040</v>
      </c>
      <c r="K4833" s="238" t="s">
        <v>19064</v>
      </c>
      <c r="L4833" s="229" t="s">
        <v>19341</v>
      </c>
      <c r="M4833" s="230"/>
    </row>
    <row r="4834" spans="2:13" ht="15" customHeight="1">
      <c r="B4834" s="228"/>
      <c r="C4834" s="229" t="s">
        <v>26414</v>
      </c>
      <c r="D4834" s="160" t="s">
        <v>26415</v>
      </c>
      <c r="E4834" s="230" t="s">
        <v>133</v>
      </c>
      <c r="F4834" s="160" t="s">
        <v>134</v>
      </c>
      <c r="G4834" s="229" t="s">
        <v>182</v>
      </c>
      <c r="H4834" s="230">
        <v>1</v>
      </c>
      <c r="I4834" s="230">
        <v>2</v>
      </c>
      <c r="J4834" s="230" t="s">
        <v>19531</v>
      </c>
      <c r="K4834" s="238" t="s">
        <v>19064</v>
      </c>
      <c r="L4834" s="229" t="s">
        <v>19341</v>
      </c>
      <c r="M4834" s="230"/>
    </row>
    <row r="4835" spans="2:13" ht="15" customHeight="1">
      <c r="B4835" s="228"/>
      <c r="C4835" s="229" t="s">
        <v>26416</v>
      </c>
      <c r="D4835" s="160" t="s">
        <v>26417</v>
      </c>
      <c r="E4835" s="230" t="s">
        <v>133</v>
      </c>
      <c r="F4835" s="160" t="s">
        <v>134</v>
      </c>
      <c r="G4835" s="229" t="s">
        <v>182</v>
      </c>
      <c r="H4835" s="230">
        <v>1</v>
      </c>
      <c r="I4835" s="230">
        <v>2</v>
      </c>
      <c r="J4835" s="230" t="s">
        <v>20040</v>
      </c>
      <c r="K4835" s="238" t="s">
        <v>19064</v>
      </c>
      <c r="L4835" s="229" t="s">
        <v>19341</v>
      </c>
      <c r="M4835" s="230"/>
    </row>
    <row r="4836" spans="2:13" ht="15" customHeight="1">
      <c r="B4836" s="228"/>
      <c r="C4836" s="229" t="s">
        <v>26418</v>
      </c>
      <c r="D4836" s="160" t="s">
        <v>26419</v>
      </c>
      <c r="E4836" s="230" t="s">
        <v>133</v>
      </c>
      <c r="F4836" s="160" t="s">
        <v>134</v>
      </c>
      <c r="G4836" s="229" t="s">
        <v>182</v>
      </c>
      <c r="H4836" s="230">
        <v>1</v>
      </c>
      <c r="I4836" s="230">
        <v>2</v>
      </c>
      <c r="J4836" s="230" t="s">
        <v>20040</v>
      </c>
      <c r="K4836" s="238" t="s">
        <v>19064</v>
      </c>
      <c r="L4836" s="229" t="s">
        <v>19341</v>
      </c>
      <c r="M4836" s="230"/>
    </row>
    <row r="4837" spans="2:13" ht="15" customHeight="1">
      <c r="B4837" s="228"/>
      <c r="C4837" s="229" t="s">
        <v>26420</v>
      </c>
      <c r="D4837" s="160" t="s">
        <v>26421</v>
      </c>
      <c r="E4837" s="230" t="s">
        <v>133</v>
      </c>
      <c r="F4837" s="160" t="s">
        <v>134</v>
      </c>
      <c r="G4837" s="229" t="s">
        <v>182</v>
      </c>
      <c r="H4837" s="230">
        <v>1</v>
      </c>
      <c r="I4837" s="230">
        <v>2</v>
      </c>
      <c r="J4837" s="230" t="s">
        <v>20040</v>
      </c>
      <c r="K4837" s="238" t="s">
        <v>19064</v>
      </c>
      <c r="L4837" s="229" t="s">
        <v>19341</v>
      </c>
      <c r="M4837" s="230"/>
    </row>
    <row r="4838" spans="2:13" ht="15" customHeight="1">
      <c r="B4838" s="228"/>
      <c r="C4838" s="229" t="s">
        <v>26422</v>
      </c>
      <c r="D4838" s="160" t="s">
        <v>26423</v>
      </c>
      <c r="E4838" s="230" t="s">
        <v>133</v>
      </c>
      <c r="F4838" s="160" t="s">
        <v>134</v>
      </c>
      <c r="G4838" s="229" t="s">
        <v>182</v>
      </c>
      <c r="H4838" s="230">
        <v>1</v>
      </c>
      <c r="I4838" s="230">
        <v>2</v>
      </c>
      <c r="J4838" s="230" t="s">
        <v>20040</v>
      </c>
      <c r="K4838" s="238" t="s">
        <v>19064</v>
      </c>
      <c r="L4838" s="229" t="s">
        <v>19341</v>
      </c>
      <c r="M4838" s="230"/>
    </row>
    <row r="4839" spans="2:13" ht="15" customHeight="1">
      <c r="B4839" s="228"/>
      <c r="C4839" s="229" t="s">
        <v>26424</v>
      </c>
      <c r="D4839" s="160" t="s">
        <v>26425</v>
      </c>
      <c r="E4839" s="230" t="s">
        <v>133</v>
      </c>
      <c r="F4839" s="160" t="s">
        <v>134</v>
      </c>
      <c r="G4839" s="229" t="s">
        <v>182</v>
      </c>
      <c r="H4839" s="230">
        <v>1</v>
      </c>
      <c r="I4839" s="230">
        <v>2</v>
      </c>
      <c r="J4839" s="230" t="s">
        <v>19531</v>
      </c>
      <c r="K4839" s="238" t="s">
        <v>19064</v>
      </c>
      <c r="L4839" s="229" t="s">
        <v>19341</v>
      </c>
      <c r="M4839" s="230"/>
    </row>
    <row r="4840" spans="2:13" ht="15" customHeight="1">
      <c r="B4840" s="228">
        <v>5179</v>
      </c>
      <c r="C4840" s="229" t="s">
        <v>26426</v>
      </c>
      <c r="D4840" s="160" t="s">
        <v>26427</v>
      </c>
      <c r="E4840" s="230" t="s">
        <v>133</v>
      </c>
      <c r="F4840" s="160" t="s">
        <v>134</v>
      </c>
      <c r="G4840" s="229" t="s">
        <v>182</v>
      </c>
      <c r="H4840" s="230">
        <v>5</v>
      </c>
      <c r="I4840" s="230">
        <v>10</v>
      </c>
      <c r="J4840" s="230" t="s">
        <v>25634</v>
      </c>
      <c r="K4840" s="238" t="s">
        <v>19064</v>
      </c>
      <c r="L4840" s="229" t="s">
        <v>19452</v>
      </c>
      <c r="M4840" s="230"/>
    </row>
    <row r="4841" spans="2:13" ht="15" customHeight="1">
      <c r="B4841" s="228">
        <v>5180</v>
      </c>
      <c r="C4841" s="229" t="s">
        <v>26428</v>
      </c>
      <c r="D4841" s="160" t="s">
        <v>26429</v>
      </c>
      <c r="E4841" s="230" t="s">
        <v>133</v>
      </c>
      <c r="F4841" s="160" t="s">
        <v>134</v>
      </c>
      <c r="G4841" s="229" t="s">
        <v>182</v>
      </c>
      <c r="H4841" s="230">
        <v>5</v>
      </c>
      <c r="I4841" s="230">
        <v>20</v>
      </c>
      <c r="J4841" s="230" t="s">
        <v>25634</v>
      </c>
      <c r="K4841" s="238" t="s">
        <v>19064</v>
      </c>
      <c r="L4841" s="229" t="s">
        <v>19452</v>
      </c>
      <c r="M4841" s="230"/>
    </row>
    <row r="4842" spans="2:13" ht="15" customHeight="1">
      <c r="B4842" s="228">
        <v>5558</v>
      </c>
      <c r="C4842" s="229" t="s">
        <v>26430</v>
      </c>
      <c r="D4842" s="160" t="s">
        <v>26431</v>
      </c>
      <c r="E4842" s="230" t="s">
        <v>133</v>
      </c>
      <c r="F4842" s="160" t="s">
        <v>134</v>
      </c>
      <c r="G4842" s="229" t="s">
        <v>182</v>
      </c>
      <c r="H4842" s="230">
        <v>1</v>
      </c>
      <c r="I4842" s="230">
        <v>2</v>
      </c>
      <c r="J4842" s="230" t="s">
        <v>26248</v>
      </c>
      <c r="K4842" s="238" t="s">
        <v>19064</v>
      </c>
      <c r="L4842" s="229" t="s">
        <v>20924</v>
      </c>
      <c r="M4842" s="230"/>
    </row>
    <row r="4843" spans="2:13" ht="15" customHeight="1">
      <c r="B4843" s="228">
        <v>5181</v>
      </c>
      <c r="C4843" s="229" t="s">
        <v>26432</v>
      </c>
      <c r="D4843" s="160" t="s">
        <v>26433</v>
      </c>
      <c r="E4843" s="230" t="s">
        <v>133</v>
      </c>
      <c r="F4843" s="160" t="s">
        <v>134</v>
      </c>
      <c r="G4843" s="229" t="s">
        <v>182</v>
      </c>
      <c r="H4843" s="230">
        <v>2</v>
      </c>
      <c r="I4843" s="230">
        <v>8</v>
      </c>
      <c r="J4843" s="230" t="s">
        <v>19110</v>
      </c>
      <c r="K4843" s="238" t="s">
        <v>19064</v>
      </c>
      <c r="L4843" s="229" t="s">
        <v>20190</v>
      </c>
      <c r="M4843" s="230"/>
    </row>
    <row r="4844" spans="2:13" ht="15" customHeight="1">
      <c r="B4844" s="228">
        <v>5283</v>
      </c>
      <c r="C4844" s="229" t="s">
        <v>26434</v>
      </c>
      <c r="D4844" s="160" t="s">
        <v>26435</v>
      </c>
      <c r="E4844" s="230" t="s">
        <v>133</v>
      </c>
      <c r="F4844" s="160" t="s">
        <v>134</v>
      </c>
      <c r="G4844" s="229" t="s">
        <v>182</v>
      </c>
      <c r="H4844" s="230">
        <v>5</v>
      </c>
      <c r="I4844" s="230">
        <v>25</v>
      </c>
      <c r="J4844" s="230" t="s">
        <v>20857</v>
      </c>
      <c r="K4844" s="238" t="s">
        <v>19064</v>
      </c>
      <c r="L4844" s="229" t="s">
        <v>26436</v>
      </c>
      <c r="M4844" s="230"/>
    </row>
    <row r="4845" spans="2:13" ht="15" customHeight="1">
      <c r="B4845" s="228">
        <v>5284</v>
      </c>
      <c r="C4845" s="229" t="s">
        <v>26437</v>
      </c>
      <c r="D4845" s="160" t="s">
        <v>26438</v>
      </c>
      <c r="E4845" s="230" t="s">
        <v>133</v>
      </c>
      <c r="F4845" s="160" t="s">
        <v>134</v>
      </c>
      <c r="G4845" s="229" t="s">
        <v>182</v>
      </c>
      <c r="H4845" s="230">
        <v>5</v>
      </c>
      <c r="I4845" s="230">
        <v>25</v>
      </c>
      <c r="J4845" s="230" t="s">
        <v>20857</v>
      </c>
      <c r="K4845" s="238" t="s">
        <v>19064</v>
      </c>
      <c r="L4845" s="229" t="s">
        <v>26436</v>
      </c>
      <c r="M4845" s="230"/>
    </row>
    <row r="4846" spans="2:13" ht="15" customHeight="1">
      <c r="B4846" s="228">
        <v>5285</v>
      </c>
      <c r="C4846" s="229" t="s">
        <v>26439</v>
      </c>
      <c r="D4846" s="160" t="s">
        <v>26435</v>
      </c>
      <c r="E4846" s="230" t="s">
        <v>133</v>
      </c>
      <c r="F4846" s="160" t="s">
        <v>134</v>
      </c>
      <c r="G4846" s="229" t="s">
        <v>182</v>
      </c>
      <c r="H4846" s="230">
        <v>5</v>
      </c>
      <c r="I4846" s="230">
        <v>25</v>
      </c>
      <c r="J4846" s="230" t="s">
        <v>20857</v>
      </c>
      <c r="K4846" s="238" t="s">
        <v>19064</v>
      </c>
      <c r="L4846" s="229" t="s">
        <v>26436</v>
      </c>
      <c r="M4846" s="230"/>
    </row>
    <row r="4847" spans="2:13" ht="15" customHeight="1">
      <c r="B4847" s="228">
        <v>5286</v>
      </c>
      <c r="C4847" s="229" t="s">
        <v>26440</v>
      </c>
      <c r="D4847" s="160" t="s">
        <v>26441</v>
      </c>
      <c r="E4847" s="230" t="s">
        <v>133</v>
      </c>
      <c r="F4847" s="160" t="s">
        <v>134</v>
      </c>
      <c r="G4847" s="229" t="s">
        <v>182</v>
      </c>
      <c r="H4847" s="230">
        <v>5</v>
      </c>
      <c r="I4847" s="230">
        <v>25</v>
      </c>
      <c r="J4847" s="230" t="s">
        <v>20857</v>
      </c>
      <c r="K4847" s="238" t="s">
        <v>19064</v>
      </c>
      <c r="L4847" s="229" t="s">
        <v>26436</v>
      </c>
      <c r="M4847" s="230"/>
    </row>
    <row r="4848" spans="2:13" ht="15" customHeight="1">
      <c r="B4848" s="228">
        <v>5287</v>
      </c>
      <c r="C4848" s="229" t="s">
        <v>26442</v>
      </c>
      <c r="D4848" s="160" t="s">
        <v>26443</v>
      </c>
      <c r="E4848" s="230" t="s">
        <v>133</v>
      </c>
      <c r="F4848" s="160" t="s">
        <v>134</v>
      </c>
      <c r="G4848" s="229" t="s">
        <v>182</v>
      </c>
      <c r="H4848" s="230">
        <v>5</v>
      </c>
      <c r="I4848" s="230">
        <v>25</v>
      </c>
      <c r="J4848" s="230" t="s">
        <v>20857</v>
      </c>
      <c r="K4848" s="238" t="s">
        <v>19064</v>
      </c>
      <c r="L4848" s="229" t="s">
        <v>26436</v>
      </c>
      <c r="M4848" s="230"/>
    </row>
    <row r="4849" spans="2:13" ht="15" customHeight="1">
      <c r="B4849" s="228">
        <v>5263</v>
      </c>
      <c r="C4849" s="229" t="s">
        <v>26444</v>
      </c>
      <c r="D4849" s="160" t="s">
        <v>26445</v>
      </c>
      <c r="E4849" s="230" t="s">
        <v>133</v>
      </c>
      <c r="F4849" s="160" t="s">
        <v>134</v>
      </c>
      <c r="G4849" s="229" t="s">
        <v>182</v>
      </c>
      <c r="H4849" s="230">
        <v>1</v>
      </c>
      <c r="I4849" s="230">
        <v>2</v>
      </c>
      <c r="J4849" s="230" t="s">
        <v>20572</v>
      </c>
      <c r="K4849" s="238" t="s">
        <v>19064</v>
      </c>
      <c r="L4849" s="229" t="s">
        <v>26446</v>
      </c>
      <c r="M4849" s="230"/>
    </row>
    <row r="4850" spans="2:13" ht="15" customHeight="1">
      <c r="B4850" s="228">
        <v>5599</v>
      </c>
      <c r="C4850" s="229" t="s">
        <v>26447</v>
      </c>
      <c r="D4850" s="160" t="s">
        <v>26448</v>
      </c>
      <c r="E4850" s="246" t="s">
        <v>133</v>
      </c>
      <c r="F4850" s="160" t="s">
        <v>134</v>
      </c>
      <c r="G4850" s="229" t="s">
        <v>182</v>
      </c>
      <c r="H4850" s="230">
        <v>1</v>
      </c>
      <c r="I4850" s="230">
        <v>2</v>
      </c>
      <c r="J4850" s="230" t="s">
        <v>19173</v>
      </c>
      <c r="K4850" s="238" t="s">
        <v>19064</v>
      </c>
      <c r="L4850" s="229" t="s">
        <v>19341</v>
      </c>
      <c r="M4850" s="230"/>
    </row>
    <row r="4851" spans="2:13" ht="15" customHeight="1">
      <c r="B4851" s="228">
        <v>5183</v>
      </c>
      <c r="C4851" s="229" t="s">
        <v>26449</v>
      </c>
      <c r="D4851" s="160" t="s">
        <v>26450</v>
      </c>
      <c r="E4851" s="246" t="s">
        <v>133</v>
      </c>
      <c r="F4851" s="160" t="s">
        <v>134</v>
      </c>
      <c r="G4851" s="229" t="s">
        <v>182</v>
      </c>
      <c r="H4851" s="230">
        <v>2</v>
      </c>
      <c r="I4851" s="230">
        <v>4</v>
      </c>
      <c r="J4851" s="230" t="s">
        <v>19117</v>
      </c>
      <c r="K4851" s="238" t="s">
        <v>19064</v>
      </c>
      <c r="L4851" s="229" t="s">
        <v>26451</v>
      </c>
      <c r="M4851" s="230" t="s">
        <v>26452</v>
      </c>
    </row>
    <row r="4852" spans="2:13" ht="15" customHeight="1">
      <c r="B4852" s="228">
        <v>5375</v>
      </c>
      <c r="C4852" s="229" t="s">
        <v>26453</v>
      </c>
      <c r="D4852" s="160" t="s">
        <v>26454</v>
      </c>
      <c r="E4852" s="246" t="s">
        <v>133</v>
      </c>
      <c r="F4852" s="160" t="s">
        <v>134</v>
      </c>
      <c r="G4852" s="229" t="s">
        <v>182</v>
      </c>
      <c r="H4852" s="230">
        <v>3</v>
      </c>
      <c r="I4852" s="230">
        <v>9</v>
      </c>
      <c r="J4852" s="230" t="s">
        <v>26455</v>
      </c>
      <c r="K4852" s="238" t="s">
        <v>19064</v>
      </c>
      <c r="L4852" s="229" t="s">
        <v>26456</v>
      </c>
      <c r="M4852" s="230"/>
    </row>
    <row r="4853" spans="2:13" ht="15" customHeight="1">
      <c r="B4853" s="228">
        <v>5733</v>
      </c>
      <c r="C4853" s="229" t="s">
        <v>26457</v>
      </c>
      <c r="D4853" s="160" t="s">
        <v>26458</v>
      </c>
      <c r="E4853" s="246" t="s">
        <v>133</v>
      </c>
      <c r="F4853" s="160" t="s">
        <v>134</v>
      </c>
      <c r="G4853" s="229" t="s">
        <v>182</v>
      </c>
      <c r="H4853" s="230">
        <v>5</v>
      </c>
      <c r="I4853" s="230">
        <v>15</v>
      </c>
      <c r="J4853" s="230" t="s">
        <v>19228</v>
      </c>
      <c r="K4853" s="238" t="s">
        <v>19064</v>
      </c>
      <c r="L4853" s="229" t="s">
        <v>26456</v>
      </c>
      <c r="M4853" s="230"/>
    </row>
    <row r="4854" spans="2:13" ht="15" customHeight="1">
      <c r="B4854" s="228">
        <v>5277</v>
      </c>
      <c r="C4854" s="229" t="s">
        <v>26459</v>
      </c>
      <c r="D4854" s="160" t="s">
        <v>26460</v>
      </c>
      <c r="E4854" s="246" t="s">
        <v>133</v>
      </c>
      <c r="F4854" s="160" t="s">
        <v>134</v>
      </c>
      <c r="G4854" s="229" t="s">
        <v>182</v>
      </c>
      <c r="H4854" s="230">
        <v>5</v>
      </c>
      <c r="I4854" s="230">
        <v>15</v>
      </c>
      <c r="J4854" s="230" t="s">
        <v>21112</v>
      </c>
      <c r="K4854" s="238" t="s">
        <v>19064</v>
      </c>
      <c r="L4854" s="229" t="s">
        <v>26456</v>
      </c>
      <c r="M4854" s="230"/>
    </row>
    <row r="4855" spans="2:13" ht="15" customHeight="1">
      <c r="B4855" s="228">
        <v>5278</v>
      </c>
      <c r="C4855" s="229" t="s">
        <v>26461</v>
      </c>
      <c r="D4855" s="160" t="s">
        <v>26462</v>
      </c>
      <c r="E4855" s="246" t="s">
        <v>133</v>
      </c>
      <c r="F4855" s="160" t="s">
        <v>134</v>
      </c>
      <c r="G4855" s="229" t="s">
        <v>182</v>
      </c>
      <c r="H4855" s="230">
        <v>5</v>
      </c>
      <c r="I4855" s="230">
        <v>15</v>
      </c>
      <c r="J4855" s="230" t="s">
        <v>19212</v>
      </c>
      <c r="K4855" s="238" t="s">
        <v>19064</v>
      </c>
      <c r="L4855" s="229" t="s">
        <v>26456</v>
      </c>
      <c r="M4855" s="230"/>
    </row>
    <row r="4856" spans="2:13" ht="15" customHeight="1">
      <c r="B4856" s="228">
        <v>6349</v>
      </c>
      <c r="C4856" s="229" t="s">
        <v>26463</v>
      </c>
      <c r="D4856" s="160" t="s">
        <v>26464</v>
      </c>
      <c r="E4856" s="246" t="s">
        <v>133</v>
      </c>
      <c r="F4856" s="160" t="s">
        <v>134</v>
      </c>
      <c r="G4856" s="229" t="s">
        <v>182</v>
      </c>
      <c r="H4856" s="230">
        <v>1</v>
      </c>
      <c r="I4856" s="230">
        <v>2</v>
      </c>
      <c r="J4856" s="230" t="s">
        <v>25976</v>
      </c>
      <c r="K4856" s="238" t="s">
        <v>19064</v>
      </c>
      <c r="L4856" s="229" t="s">
        <v>19206</v>
      </c>
      <c r="M4856" s="230"/>
    </row>
    <row r="4857" spans="2:13" ht="15" customHeight="1">
      <c r="B4857" s="228">
        <v>5430</v>
      </c>
      <c r="C4857" s="229" t="s">
        <v>26465</v>
      </c>
      <c r="D4857" s="160" t="s">
        <v>26466</v>
      </c>
      <c r="E4857" s="246" t="s">
        <v>133</v>
      </c>
      <c r="F4857" s="160" t="s">
        <v>134</v>
      </c>
      <c r="G4857" s="229" t="s">
        <v>182</v>
      </c>
      <c r="H4857" s="230">
        <v>1</v>
      </c>
      <c r="I4857" s="230">
        <v>6</v>
      </c>
      <c r="J4857" s="230" t="s">
        <v>22653</v>
      </c>
      <c r="K4857" s="238" t="s">
        <v>19064</v>
      </c>
      <c r="L4857" s="229" t="s">
        <v>22729</v>
      </c>
      <c r="M4857" s="230"/>
    </row>
    <row r="4858" spans="2:13" ht="15" customHeight="1">
      <c r="B4858" s="228">
        <v>5431</v>
      </c>
      <c r="C4858" s="229" t="s">
        <v>26467</v>
      </c>
      <c r="D4858" s="160" t="s">
        <v>26468</v>
      </c>
      <c r="E4858" s="246" t="s">
        <v>133</v>
      </c>
      <c r="F4858" s="160" t="s">
        <v>134</v>
      </c>
      <c r="G4858" s="229" t="s">
        <v>182</v>
      </c>
      <c r="H4858" s="230">
        <v>1</v>
      </c>
      <c r="I4858" s="230">
        <v>6</v>
      </c>
      <c r="J4858" s="230" t="s">
        <v>22653</v>
      </c>
      <c r="K4858" s="238" t="s">
        <v>19064</v>
      </c>
      <c r="L4858" s="229" t="s">
        <v>22729</v>
      </c>
      <c r="M4858" s="230"/>
    </row>
    <row r="4859" spans="2:13" ht="15" customHeight="1">
      <c r="B4859" s="228">
        <v>5433</v>
      </c>
      <c r="C4859" s="229" t="s">
        <v>26469</v>
      </c>
      <c r="D4859" s="160" t="s">
        <v>26470</v>
      </c>
      <c r="E4859" s="246" t="s">
        <v>133</v>
      </c>
      <c r="F4859" s="160" t="s">
        <v>134</v>
      </c>
      <c r="G4859" s="229" t="s">
        <v>182</v>
      </c>
      <c r="H4859" s="230">
        <v>2</v>
      </c>
      <c r="I4859" s="230">
        <v>8</v>
      </c>
      <c r="J4859" s="230" t="s">
        <v>19634</v>
      </c>
      <c r="K4859" s="238" t="s">
        <v>19064</v>
      </c>
      <c r="L4859" s="229" t="s">
        <v>22729</v>
      </c>
      <c r="M4859" s="230"/>
    </row>
    <row r="4860" spans="2:13" ht="15" customHeight="1">
      <c r="B4860" s="228">
        <v>5432</v>
      </c>
      <c r="C4860" s="229" t="s">
        <v>26471</v>
      </c>
      <c r="D4860" s="160" t="s">
        <v>26472</v>
      </c>
      <c r="E4860" s="246" t="s">
        <v>133</v>
      </c>
      <c r="F4860" s="160" t="s">
        <v>134</v>
      </c>
      <c r="G4860" s="229" t="s">
        <v>182</v>
      </c>
      <c r="H4860" s="230">
        <v>1</v>
      </c>
      <c r="I4860" s="230">
        <v>8</v>
      </c>
      <c r="J4860" s="230" t="s">
        <v>22653</v>
      </c>
      <c r="K4860" s="238" t="s">
        <v>19064</v>
      </c>
      <c r="L4860" s="229" t="s">
        <v>22729</v>
      </c>
      <c r="M4860" s="230"/>
    </row>
    <row r="4861" spans="2:13" ht="15" customHeight="1">
      <c r="B4861" s="228">
        <v>6998</v>
      </c>
      <c r="C4861" s="229" t="s">
        <v>26473</v>
      </c>
      <c r="D4861" s="160" t="s">
        <v>26474</v>
      </c>
      <c r="E4861" s="246" t="s">
        <v>133</v>
      </c>
      <c r="F4861" s="160" t="s">
        <v>134</v>
      </c>
      <c r="G4861" s="229" t="s">
        <v>182</v>
      </c>
      <c r="H4861" s="230">
        <v>1</v>
      </c>
      <c r="I4861" s="230">
        <v>8</v>
      </c>
      <c r="J4861" s="230" t="s">
        <v>19208</v>
      </c>
      <c r="K4861" s="238" t="s">
        <v>19064</v>
      </c>
      <c r="L4861" s="229"/>
      <c r="M4861" s="230"/>
    </row>
    <row r="4862" spans="2:13" ht="15" customHeight="1">
      <c r="B4862" s="228">
        <v>5619</v>
      </c>
      <c r="C4862" s="229" t="s">
        <v>26475</v>
      </c>
      <c r="D4862" s="160" t="s">
        <v>26476</v>
      </c>
      <c r="E4862" s="246" t="s">
        <v>133</v>
      </c>
      <c r="F4862" s="160" t="s">
        <v>134</v>
      </c>
      <c r="G4862" s="229" t="s">
        <v>182</v>
      </c>
      <c r="H4862" s="230">
        <v>1</v>
      </c>
      <c r="I4862" s="230">
        <v>2</v>
      </c>
      <c r="J4862" s="230" t="s">
        <v>19213</v>
      </c>
      <c r="K4862" s="238" t="s">
        <v>19064</v>
      </c>
      <c r="L4862" s="229"/>
      <c r="M4862" s="230"/>
    </row>
    <row r="4863" spans="2:13" ht="15" customHeight="1">
      <c r="B4863" s="228">
        <v>5732</v>
      </c>
      <c r="C4863" s="229" t="s">
        <v>26477</v>
      </c>
      <c r="D4863" s="160" t="s">
        <v>26478</v>
      </c>
      <c r="E4863" s="246" t="s">
        <v>133</v>
      </c>
      <c r="F4863" s="160" t="s">
        <v>134</v>
      </c>
      <c r="G4863" s="229" t="s">
        <v>182</v>
      </c>
      <c r="H4863" s="230">
        <v>1</v>
      </c>
      <c r="I4863" s="230">
        <v>4</v>
      </c>
      <c r="J4863" s="230" t="s">
        <v>19212</v>
      </c>
      <c r="K4863" s="238" t="s">
        <v>19064</v>
      </c>
      <c r="L4863" s="229"/>
      <c r="M4863" s="230"/>
    </row>
    <row r="4864" spans="2:13" ht="15" customHeight="1">
      <c r="B4864" s="228">
        <v>5612</v>
      </c>
      <c r="C4864" s="229" t="s">
        <v>26479</v>
      </c>
      <c r="D4864" s="160" t="s">
        <v>26480</v>
      </c>
      <c r="E4864" s="246" t="s">
        <v>133</v>
      </c>
      <c r="F4864" s="160" t="s">
        <v>134</v>
      </c>
      <c r="G4864" s="229" t="s">
        <v>182</v>
      </c>
      <c r="H4864" s="230">
        <v>1</v>
      </c>
      <c r="I4864" s="230">
        <v>2</v>
      </c>
      <c r="J4864" s="230" t="s">
        <v>19626</v>
      </c>
      <c r="K4864" s="238" t="s">
        <v>19064</v>
      </c>
      <c r="L4864" s="229"/>
      <c r="M4864" s="230"/>
    </row>
    <row r="4865" spans="2:13" ht="15" customHeight="1">
      <c r="B4865" s="228">
        <v>5615</v>
      </c>
      <c r="C4865" s="229" t="s">
        <v>26481</v>
      </c>
      <c r="D4865" s="160" t="s">
        <v>26482</v>
      </c>
      <c r="E4865" s="246" t="s">
        <v>133</v>
      </c>
      <c r="F4865" s="160" t="s">
        <v>134</v>
      </c>
      <c r="G4865" s="229" t="s">
        <v>182</v>
      </c>
      <c r="H4865" s="230">
        <v>1</v>
      </c>
      <c r="I4865" s="230">
        <v>2</v>
      </c>
      <c r="J4865" s="230" t="s">
        <v>19213</v>
      </c>
      <c r="K4865" s="238" t="s">
        <v>19064</v>
      </c>
      <c r="L4865" s="229"/>
      <c r="M4865" s="230"/>
    </row>
    <row r="4866" spans="2:13" ht="15" customHeight="1">
      <c r="B4866" s="228">
        <v>5616</v>
      </c>
      <c r="C4866" s="229" t="s">
        <v>26483</v>
      </c>
      <c r="D4866" s="160" t="s">
        <v>26484</v>
      </c>
      <c r="E4866" s="246" t="s">
        <v>133</v>
      </c>
      <c r="F4866" s="160" t="s">
        <v>134</v>
      </c>
      <c r="G4866" s="229" t="s">
        <v>182</v>
      </c>
      <c r="H4866" s="230">
        <v>1</v>
      </c>
      <c r="I4866" s="230">
        <v>4</v>
      </c>
      <c r="J4866" s="230" t="s">
        <v>19213</v>
      </c>
      <c r="K4866" s="238" t="s">
        <v>19064</v>
      </c>
      <c r="L4866" s="229"/>
      <c r="M4866" s="230"/>
    </row>
    <row r="4867" spans="2:13" ht="15" customHeight="1">
      <c r="B4867" s="228">
        <v>5617</v>
      </c>
      <c r="C4867" s="229" t="s">
        <v>26485</v>
      </c>
      <c r="D4867" s="160" t="s">
        <v>26486</v>
      </c>
      <c r="E4867" s="246" t="s">
        <v>133</v>
      </c>
      <c r="F4867" s="160" t="s">
        <v>134</v>
      </c>
      <c r="G4867" s="229" t="s">
        <v>182</v>
      </c>
      <c r="H4867" s="230">
        <v>1</v>
      </c>
      <c r="I4867" s="230">
        <v>2</v>
      </c>
      <c r="J4867" s="230" t="s">
        <v>19213</v>
      </c>
      <c r="K4867" s="238" t="s">
        <v>19064</v>
      </c>
      <c r="L4867" s="229"/>
      <c r="M4867" s="230"/>
    </row>
    <row r="4868" spans="2:13" ht="15" customHeight="1">
      <c r="B4868" s="228">
        <v>5507</v>
      </c>
      <c r="C4868" s="229" t="s">
        <v>26487</v>
      </c>
      <c r="D4868" s="160" t="s">
        <v>26488</v>
      </c>
      <c r="E4868" s="246" t="s">
        <v>133</v>
      </c>
      <c r="F4868" s="160" t="s">
        <v>134</v>
      </c>
      <c r="G4868" s="229" t="s">
        <v>182</v>
      </c>
      <c r="H4868" s="230">
        <v>1</v>
      </c>
      <c r="I4868" s="230">
        <v>3</v>
      </c>
      <c r="J4868" s="230" t="s">
        <v>26489</v>
      </c>
      <c r="K4868" s="238" t="s">
        <v>19064</v>
      </c>
      <c r="L4868" s="229" t="s">
        <v>26490</v>
      </c>
      <c r="M4868" s="230"/>
    </row>
    <row r="4869" spans="2:13" ht="15" customHeight="1">
      <c r="B4869" s="228">
        <v>5508</v>
      </c>
      <c r="C4869" s="229" t="s">
        <v>26491</v>
      </c>
      <c r="D4869" s="160" t="s">
        <v>26492</v>
      </c>
      <c r="E4869" s="246" t="s">
        <v>133</v>
      </c>
      <c r="F4869" s="160" t="s">
        <v>134</v>
      </c>
      <c r="G4869" s="229" t="s">
        <v>182</v>
      </c>
      <c r="H4869" s="230">
        <v>1</v>
      </c>
      <c r="I4869" s="230">
        <v>2</v>
      </c>
      <c r="J4869" s="230" t="s">
        <v>26489</v>
      </c>
      <c r="K4869" s="238" t="s">
        <v>19064</v>
      </c>
      <c r="L4869" s="229" t="s">
        <v>26490</v>
      </c>
      <c r="M4869" s="230"/>
    </row>
    <row r="4870" spans="2:13" ht="15" customHeight="1">
      <c r="B4870" s="228">
        <v>5509</v>
      </c>
      <c r="C4870" s="229" t="s">
        <v>26493</v>
      </c>
      <c r="D4870" s="160" t="s">
        <v>26494</v>
      </c>
      <c r="E4870" s="246" t="s">
        <v>133</v>
      </c>
      <c r="F4870" s="160" t="s">
        <v>134</v>
      </c>
      <c r="G4870" s="229" t="s">
        <v>182</v>
      </c>
      <c r="H4870" s="230">
        <v>1</v>
      </c>
      <c r="I4870" s="230">
        <v>2</v>
      </c>
      <c r="J4870" s="230" t="s">
        <v>26489</v>
      </c>
      <c r="K4870" s="238" t="s">
        <v>19064</v>
      </c>
      <c r="L4870" s="229" t="s">
        <v>26490</v>
      </c>
      <c r="M4870" s="230"/>
    </row>
    <row r="4871" spans="2:13" ht="15" customHeight="1">
      <c r="B4871" s="228">
        <v>5505</v>
      </c>
      <c r="C4871" s="229" t="s">
        <v>26495</v>
      </c>
      <c r="D4871" s="160" t="s">
        <v>26496</v>
      </c>
      <c r="E4871" s="246" t="s">
        <v>133</v>
      </c>
      <c r="F4871" s="160" t="s">
        <v>134</v>
      </c>
      <c r="G4871" s="229" t="s">
        <v>182</v>
      </c>
      <c r="H4871" s="230">
        <v>1</v>
      </c>
      <c r="I4871" s="230">
        <v>2</v>
      </c>
      <c r="J4871" s="230" t="s">
        <v>26489</v>
      </c>
      <c r="K4871" s="238" t="s">
        <v>19064</v>
      </c>
      <c r="L4871" s="229" t="s">
        <v>26490</v>
      </c>
      <c r="M4871" s="230"/>
    </row>
    <row r="4872" spans="2:13" ht="15" customHeight="1">
      <c r="B4872" s="228">
        <v>5506</v>
      </c>
      <c r="C4872" s="229" t="s">
        <v>26497</v>
      </c>
      <c r="D4872" s="160" t="s">
        <v>26498</v>
      </c>
      <c r="E4872" s="246" t="s">
        <v>133</v>
      </c>
      <c r="F4872" s="160" t="s">
        <v>134</v>
      </c>
      <c r="G4872" s="229" t="s">
        <v>182</v>
      </c>
      <c r="H4872" s="230">
        <v>1</v>
      </c>
      <c r="I4872" s="230">
        <v>2</v>
      </c>
      <c r="J4872" s="230" t="s">
        <v>26489</v>
      </c>
      <c r="K4872" s="238" t="s">
        <v>19064</v>
      </c>
      <c r="L4872" s="229" t="s">
        <v>26490</v>
      </c>
      <c r="M4872" s="230"/>
    </row>
    <row r="4873" spans="2:13" ht="15" customHeight="1">
      <c r="B4873" s="228">
        <v>6531</v>
      </c>
      <c r="C4873" s="229" t="s">
        <v>26499</v>
      </c>
      <c r="D4873" s="160" t="s">
        <v>26500</v>
      </c>
      <c r="E4873" s="246" t="s">
        <v>133</v>
      </c>
      <c r="F4873" s="160" t="s">
        <v>134</v>
      </c>
      <c r="G4873" s="229" t="s">
        <v>182</v>
      </c>
      <c r="H4873" s="230">
        <v>1</v>
      </c>
      <c r="I4873" s="230">
        <v>2</v>
      </c>
      <c r="J4873" s="230" t="s">
        <v>19784</v>
      </c>
      <c r="K4873" s="238" t="s">
        <v>19064</v>
      </c>
      <c r="L4873" s="229" t="s">
        <v>19230</v>
      </c>
      <c r="M4873" s="230"/>
    </row>
    <row r="4874" spans="2:13" ht="15" customHeight="1">
      <c r="B4874" s="228">
        <v>5640</v>
      </c>
      <c r="C4874" s="229" t="s">
        <v>26501</v>
      </c>
      <c r="D4874" s="160" t="s">
        <v>26502</v>
      </c>
      <c r="E4874" s="246" t="s">
        <v>133</v>
      </c>
      <c r="F4874" s="160" t="s">
        <v>134</v>
      </c>
      <c r="G4874" s="229" t="s">
        <v>182</v>
      </c>
      <c r="H4874" s="230">
        <v>1</v>
      </c>
      <c r="I4874" s="230">
        <v>2</v>
      </c>
      <c r="J4874" s="230" t="s">
        <v>22549</v>
      </c>
      <c r="K4874" s="238" t="s">
        <v>19064</v>
      </c>
      <c r="L4874" s="229" t="s">
        <v>22697</v>
      </c>
      <c r="M4874" s="230"/>
    </row>
    <row r="4875" spans="2:13" ht="15" customHeight="1">
      <c r="B4875" s="228">
        <v>5641</v>
      </c>
      <c r="C4875" s="229" t="s">
        <v>26503</v>
      </c>
      <c r="D4875" s="160" t="s">
        <v>26504</v>
      </c>
      <c r="E4875" s="246" t="s">
        <v>133</v>
      </c>
      <c r="F4875" s="160" t="s">
        <v>134</v>
      </c>
      <c r="G4875" s="229" t="s">
        <v>182</v>
      </c>
      <c r="H4875" s="230">
        <v>1</v>
      </c>
      <c r="I4875" s="230">
        <v>2</v>
      </c>
      <c r="J4875" s="230" t="s">
        <v>21469</v>
      </c>
      <c r="K4875" s="238" t="s">
        <v>19064</v>
      </c>
      <c r="L4875" s="229" t="s">
        <v>22697</v>
      </c>
      <c r="M4875" s="230"/>
    </row>
    <row r="4876" spans="2:13" ht="15" customHeight="1">
      <c r="B4876" s="228">
        <v>5421</v>
      </c>
      <c r="C4876" s="229" t="s">
        <v>26505</v>
      </c>
      <c r="D4876" s="160" t="s">
        <v>26506</v>
      </c>
      <c r="E4876" s="246" t="s">
        <v>133</v>
      </c>
      <c r="F4876" s="160" t="s">
        <v>134</v>
      </c>
      <c r="G4876" s="229" t="s">
        <v>182</v>
      </c>
      <c r="H4876" s="230">
        <v>1</v>
      </c>
      <c r="I4876" s="230">
        <v>2</v>
      </c>
      <c r="J4876" s="230" t="s">
        <v>21469</v>
      </c>
      <c r="K4876" s="238" t="s">
        <v>19064</v>
      </c>
      <c r="L4876" s="229" t="s">
        <v>22697</v>
      </c>
      <c r="M4876" s="230"/>
    </row>
    <row r="4877" spans="2:13" ht="15" customHeight="1">
      <c r="B4877" s="228">
        <v>5637</v>
      </c>
      <c r="C4877" s="229" t="s">
        <v>26507</v>
      </c>
      <c r="D4877" s="160" t="s">
        <v>26508</v>
      </c>
      <c r="E4877" s="246" t="s">
        <v>133</v>
      </c>
      <c r="F4877" s="160" t="s">
        <v>134</v>
      </c>
      <c r="G4877" s="229" t="s">
        <v>182</v>
      </c>
      <c r="H4877" s="230">
        <v>1</v>
      </c>
      <c r="I4877" s="230">
        <v>2</v>
      </c>
      <c r="J4877" s="230" t="s">
        <v>19356</v>
      </c>
      <c r="K4877" s="238" t="s">
        <v>19064</v>
      </c>
      <c r="L4877" s="229" t="s">
        <v>22697</v>
      </c>
      <c r="M4877" s="230"/>
    </row>
    <row r="4878" spans="2:13" ht="15" customHeight="1">
      <c r="B4878" s="228">
        <v>5638</v>
      </c>
      <c r="C4878" s="229" t="s">
        <v>26509</v>
      </c>
      <c r="D4878" s="160" t="s">
        <v>26510</v>
      </c>
      <c r="E4878" s="246" t="s">
        <v>133</v>
      </c>
      <c r="F4878" s="160" t="s">
        <v>134</v>
      </c>
      <c r="G4878" s="229" t="s">
        <v>182</v>
      </c>
      <c r="H4878" s="230">
        <v>1</v>
      </c>
      <c r="I4878" s="230">
        <v>2</v>
      </c>
      <c r="J4878" s="230" t="s">
        <v>19356</v>
      </c>
      <c r="K4878" s="238" t="s">
        <v>19064</v>
      </c>
      <c r="L4878" s="229" t="s">
        <v>22697</v>
      </c>
      <c r="M4878" s="230"/>
    </row>
    <row r="4879" spans="2:13" ht="15" customHeight="1">
      <c r="B4879" s="228">
        <v>6835</v>
      </c>
      <c r="C4879" s="229" t="s">
        <v>26511</v>
      </c>
      <c r="D4879" s="160" t="s">
        <v>26512</v>
      </c>
      <c r="E4879" s="246" t="s">
        <v>133</v>
      </c>
      <c r="F4879" s="160" t="s">
        <v>134</v>
      </c>
      <c r="G4879" s="229" t="s">
        <v>182</v>
      </c>
      <c r="H4879" s="230">
        <v>1</v>
      </c>
      <c r="I4879" s="230">
        <v>2</v>
      </c>
      <c r="J4879" s="230" t="s">
        <v>19339</v>
      </c>
      <c r="K4879" s="238" t="s">
        <v>19064</v>
      </c>
      <c r="L4879" s="229" t="s">
        <v>22697</v>
      </c>
      <c r="M4879" s="230"/>
    </row>
    <row r="4880" spans="2:13" ht="15" customHeight="1">
      <c r="B4880" s="228">
        <v>5745</v>
      </c>
      <c r="C4880" s="229" t="s">
        <v>26513</v>
      </c>
      <c r="D4880" s="160" t="s">
        <v>26514</v>
      </c>
      <c r="E4880" s="246" t="s">
        <v>133</v>
      </c>
      <c r="F4880" s="160" t="s">
        <v>134</v>
      </c>
      <c r="G4880" s="229" t="s">
        <v>182</v>
      </c>
      <c r="H4880" s="230">
        <v>1</v>
      </c>
      <c r="I4880" s="230">
        <v>2</v>
      </c>
      <c r="J4880" s="230" t="s">
        <v>19208</v>
      </c>
      <c r="K4880" s="238" t="s">
        <v>19064</v>
      </c>
      <c r="L4880" s="229"/>
      <c r="M4880" s="230"/>
    </row>
    <row r="4881" spans="2:13" ht="15" customHeight="1">
      <c r="B4881" s="228">
        <v>5418</v>
      </c>
      <c r="C4881" s="229" t="s">
        <v>26515</v>
      </c>
      <c r="D4881" s="160" t="s">
        <v>26516</v>
      </c>
      <c r="E4881" s="246" t="s">
        <v>133</v>
      </c>
      <c r="F4881" s="160" t="s">
        <v>134</v>
      </c>
      <c r="G4881" s="229" t="s">
        <v>182</v>
      </c>
      <c r="H4881" s="230">
        <v>50</v>
      </c>
      <c r="I4881" s="230">
        <v>250</v>
      </c>
      <c r="J4881" s="230" t="s">
        <v>22891</v>
      </c>
      <c r="K4881" s="238" t="s">
        <v>19064</v>
      </c>
      <c r="L4881" s="229"/>
      <c r="M4881" s="230"/>
    </row>
    <row r="4882" spans="2:13" ht="15" customHeight="1">
      <c r="B4882" s="228">
        <v>5609</v>
      </c>
      <c r="C4882" s="229" t="s">
        <v>26517</v>
      </c>
      <c r="D4882" s="160" t="s">
        <v>26518</v>
      </c>
      <c r="E4882" s="246" t="s">
        <v>133</v>
      </c>
      <c r="F4882" s="160" t="s">
        <v>134</v>
      </c>
      <c r="G4882" s="229" t="s">
        <v>182</v>
      </c>
      <c r="H4882" s="230">
        <v>1</v>
      </c>
      <c r="I4882" s="230">
        <v>3</v>
      </c>
      <c r="J4882" s="230" t="s">
        <v>19208</v>
      </c>
      <c r="K4882" s="238" t="s">
        <v>19064</v>
      </c>
      <c r="L4882" s="229"/>
      <c r="M4882" s="230"/>
    </row>
    <row r="4883" spans="2:13" ht="15" customHeight="1">
      <c r="B4883" s="228">
        <v>5411</v>
      </c>
      <c r="C4883" s="229" t="s">
        <v>26519</v>
      </c>
      <c r="D4883" s="160" t="s">
        <v>26520</v>
      </c>
      <c r="E4883" s="246" t="s">
        <v>133</v>
      </c>
      <c r="F4883" s="160" t="s">
        <v>134</v>
      </c>
      <c r="G4883" s="229" t="s">
        <v>182</v>
      </c>
      <c r="H4883" s="230">
        <v>1</v>
      </c>
      <c r="I4883" s="230">
        <v>3</v>
      </c>
      <c r="J4883" s="230" t="s">
        <v>20874</v>
      </c>
      <c r="K4883" s="238" t="s">
        <v>19064</v>
      </c>
      <c r="L4883" s="229" t="s">
        <v>26521</v>
      </c>
      <c r="M4883" s="230"/>
    </row>
    <row r="4884" spans="2:13" ht="15" customHeight="1">
      <c r="B4884" s="228">
        <v>5564</v>
      </c>
      <c r="C4884" s="229" t="s">
        <v>26522</v>
      </c>
      <c r="D4884" s="160" t="s">
        <v>26523</v>
      </c>
      <c r="E4884" s="246" t="s">
        <v>133</v>
      </c>
      <c r="F4884" s="160" t="s">
        <v>134</v>
      </c>
      <c r="G4884" s="229" t="s">
        <v>182</v>
      </c>
      <c r="H4884" s="230">
        <v>1</v>
      </c>
      <c r="I4884" s="230">
        <v>2</v>
      </c>
      <c r="J4884" s="230" t="s">
        <v>19641</v>
      </c>
      <c r="K4884" s="238" t="s">
        <v>19064</v>
      </c>
      <c r="L4884" s="229" t="s">
        <v>20924</v>
      </c>
      <c r="M4884" s="230"/>
    </row>
    <row r="4885" spans="2:13" ht="15" customHeight="1">
      <c r="B4885" s="228">
        <v>6044</v>
      </c>
      <c r="C4885" s="229" t="s">
        <v>26524</v>
      </c>
      <c r="D4885" s="160" t="s">
        <v>26525</v>
      </c>
      <c r="E4885" s="246" t="s">
        <v>133</v>
      </c>
      <c r="F4885" s="160" t="s">
        <v>134</v>
      </c>
      <c r="G4885" s="229" t="s">
        <v>182</v>
      </c>
      <c r="H4885" s="230">
        <v>1</v>
      </c>
      <c r="I4885" s="230">
        <v>2</v>
      </c>
      <c r="J4885" s="230" t="s">
        <v>19111</v>
      </c>
      <c r="K4885" s="238" t="s">
        <v>19064</v>
      </c>
      <c r="L4885" s="229" t="s">
        <v>26526</v>
      </c>
      <c r="M4885" s="230"/>
    </row>
    <row r="4886" spans="2:13" ht="15" customHeight="1">
      <c r="B4886" s="228">
        <v>5611</v>
      </c>
      <c r="C4886" s="229" t="s">
        <v>26527</v>
      </c>
      <c r="D4886" s="160" t="s">
        <v>26528</v>
      </c>
      <c r="E4886" s="246" t="s">
        <v>133</v>
      </c>
      <c r="F4886" s="160" t="s">
        <v>134</v>
      </c>
      <c r="G4886" s="229" t="s">
        <v>182</v>
      </c>
      <c r="H4886" s="230">
        <v>2</v>
      </c>
      <c r="I4886" s="230">
        <v>8</v>
      </c>
      <c r="J4886" s="230" t="s">
        <v>19179</v>
      </c>
      <c r="K4886" s="238" t="s">
        <v>19064</v>
      </c>
      <c r="L4886" s="229"/>
      <c r="M4886" s="230"/>
    </row>
    <row r="4887" spans="2:13" ht="15" customHeight="1">
      <c r="B4887" s="228">
        <v>6008</v>
      </c>
      <c r="C4887" s="229" t="s">
        <v>26529</v>
      </c>
      <c r="D4887" s="160" t="s">
        <v>26530</v>
      </c>
      <c r="E4887" s="246" t="s">
        <v>133</v>
      </c>
      <c r="F4887" s="160" t="s">
        <v>134</v>
      </c>
      <c r="G4887" s="229" t="s">
        <v>182</v>
      </c>
      <c r="H4887" s="230">
        <v>2</v>
      </c>
      <c r="I4887" s="230">
        <v>8</v>
      </c>
      <c r="J4887" s="230" t="s">
        <v>26531</v>
      </c>
      <c r="K4887" s="238" t="s">
        <v>19064</v>
      </c>
      <c r="L4887" s="229"/>
      <c r="M4887" s="230"/>
    </row>
    <row r="4888" spans="2:13" ht="15" customHeight="1">
      <c r="B4888" s="228"/>
      <c r="C4888" s="229" t="s">
        <v>26532</v>
      </c>
      <c r="D4888" s="160" t="s">
        <v>26533</v>
      </c>
      <c r="E4888" s="246" t="s">
        <v>133</v>
      </c>
      <c r="F4888" s="160" t="s">
        <v>134</v>
      </c>
      <c r="G4888" s="229" t="s">
        <v>182</v>
      </c>
      <c r="H4888" s="230">
        <v>5</v>
      </c>
      <c r="I4888" s="230">
        <v>10</v>
      </c>
      <c r="J4888" s="230"/>
      <c r="K4888" s="238" t="s">
        <v>19064</v>
      </c>
      <c r="L4888" s="229" t="s">
        <v>26534</v>
      </c>
      <c r="M4888" s="230"/>
    </row>
    <row r="4889" spans="2:13" ht="15" customHeight="1">
      <c r="B4889" s="228">
        <v>5443</v>
      </c>
      <c r="C4889" s="229" t="s">
        <v>26535</v>
      </c>
      <c r="D4889" s="160" t="s">
        <v>26536</v>
      </c>
      <c r="E4889" s="246" t="s">
        <v>133</v>
      </c>
      <c r="F4889" s="160" t="s">
        <v>134</v>
      </c>
      <c r="G4889" s="229" t="s">
        <v>182</v>
      </c>
      <c r="H4889" s="230">
        <v>2</v>
      </c>
      <c r="I4889" s="230">
        <v>6</v>
      </c>
      <c r="J4889" s="230" t="s">
        <v>20857</v>
      </c>
      <c r="K4889" s="238" t="s">
        <v>19064</v>
      </c>
      <c r="L4889" s="229" t="s">
        <v>20475</v>
      </c>
      <c r="M4889" s="230"/>
    </row>
    <row r="4890" spans="2:13" ht="15" customHeight="1">
      <c r="B4890" s="228">
        <v>5717</v>
      </c>
      <c r="C4890" s="229" t="s">
        <v>26537</v>
      </c>
      <c r="D4890" s="160" t="s">
        <v>26538</v>
      </c>
      <c r="E4890" s="246" t="s">
        <v>133</v>
      </c>
      <c r="F4890" s="160" t="s">
        <v>134</v>
      </c>
      <c r="G4890" s="229" t="s">
        <v>182</v>
      </c>
      <c r="H4890" s="230">
        <v>2</v>
      </c>
      <c r="I4890" s="230">
        <v>6</v>
      </c>
      <c r="J4890" s="230" t="s">
        <v>20145</v>
      </c>
      <c r="K4890" s="238" t="s">
        <v>19064</v>
      </c>
      <c r="L4890" s="229"/>
      <c r="M4890" s="230"/>
    </row>
    <row r="4891" spans="2:13" ht="15" customHeight="1">
      <c r="B4891" s="228">
        <v>5470</v>
      </c>
      <c r="C4891" s="229" t="s">
        <v>26539</v>
      </c>
      <c r="D4891" s="160" t="s">
        <v>26540</v>
      </c>
      <c r="E4891" s="246" t="s">
        <v>133</v>
      </c>
      <c r="F4891" s="160" t="s">
        <v>134</v>
      </c>
      <c r="G4891" s="229" t="s">
        <v>182</v>
      </c>
      <c r="H4891" s="230">
        <v>2</v>
      </c>
      <c r="I4891" s="230">
        <v>6</v>
      </c>
      <c r="J4891" s="230" t="s">
        <v>20857</v>
      </c>
      <c r="K4891" s="238" t="s">
        <v>19064</v>
      </c>
      <c r="L4891" s="229"/>
      <c r="M4891" s="230"/>
    </row>
    <row r="4892" spans="2:13" ht="15" customHeight="1">
      <c r="B4892" s="228"/>
      <c r="C4892" s="229" t="s">
        <v>26541</v>
      </c>
      <c r="D4892" s="160" t="s">
        <v>26542</v>
      </c>
      <c r="E4892" s="246" t="s">
        <v>133</v>
      </c>
      <c r="F4892" s="160" t="s">
        <v>134</v>
      </c>
      <c r="G4892" s="229" t="s">
        <v>182</v>
      </c>
      <c r="H4892" s="230">
        <v>1</v>
      </c>
      <c r="I4892" s="230">
        <v>2</v>
      </c>
      <c r="J4892" s="230">
        <v>10</v>
      </c>
      <c r="K4892" s="238" t="s">
        <v>19064</v>
      </c>
      <c r="L4892" s="229" t="s">
        <v>26543</v>
      </c>
      <c r="M4892" s="230"/>
    </row>
    <row r="4893" spans="2:13" ht="15" customHeight="1">
      <c r="B4893" s="228">
        <v>5747</v>
      </c>
      <c r="C4893" s="229" t="s">
        <v>26544</v>
      </c>
      <c r="D4893" s="160" t="s">
        <v>26545</v>
      </c>
      <c r="E4893" s="246" t="s">
        <v>133</v>
      </c>
      <c r="F4893" s="160" t="s">
        <v>134</v>
      </c>
      <c r="G4893" s="229" t="s">
        <v>182</v>
      </c>
      <c r="H4893" s="230">
        <v>1</v>
      </c>
      <c r="I4893" s="230">
        <v>2</v>
      </c>
      <c r="J4893" s="230" t="s">
        <v>26531</v>
      </c>
      <c r="K4893" s="238" t="s">
        <v>19064</v>
      </c>
      <c r="L4893" s="229" t="s">
        <v>26546</v>
      </c>
      <c r="M4893" s="230"/>
    </row>
    <row r="4894" spans="2:13" ht="15" customHeight="1">
      <c r="B4894" s="228">
        <v>5748</v>
      </c>
      <c r="C4894" s="229" t="s">
        <v>26547</v>
      </c>
      <c r="D4894" s="160" t="s">
        <v>26548</v>
      </c>
      <c r="E4894" s="246" t="s">
        <v>133</v>
      </c>
      <c r="F4894" s="160" t="s">
        <v>134</v>
      </c>
      <c r="G4894" s="229" t="s">
        <v>182</v>
      </c>
      <c r="H4894" s="230">
        <v>1</v>
      </c>
      <c r="I4894" s="230">
        <v>10</v>
      </c>
      <c r="J4894" s="230" t="s">
        <v>26531</v>
      </c>
      <c r="K4894" s="238" t="s">
        <v>19064</v>
      </c>
      <c r="L4894" s="229" t="s">
        <v>26546</v>
      </c>
      <c r="M4894" s="230"/>
    </row>
    <row r="4895" spans="2:13" ht="15" customHeight="1">
      <c r="B4895" s="228"/>
      <c r="C4895" s="229" t="s">
        <v>26549</v>
      </c>
      <c r="D4895" s="160" t="s">
        <v>26550</v>
      </c>
      <c r="E4895" s="246" t="s">
        <v>133</v>
      </c>
      <c r="F4895" s="160" t="s">
        <v>134</v>
      </c>
      <c r="G4895" s="229" t="s">
        <v>182</v>
      </c>
      <c r="H4895" s="230">
        <v>1</v>
      </c>
      <c r="I4895" s="230">
        <v>2</v>
      </c>
      <c r="J4895" s="230"/>
      <c r="K4895" s="238" t="s">
        <v>19064</v>
      </c>
      <c r="L4895" s="229" t="s">
        <v>20041</v>
      </c>
      <c r="M4895" s="230"/>
    </row>
    <row r="4896" spans="2:13" ht="15" customHeight="1">
      <c r="B4896" s="228">
        <v>5471</v>
      </c>
      <c r="C4896" s="229" t="s">
        <v>26551</v>
      </c>
      <c r="D4896" s="160" t="s">
        <v>26552</v>
      </c>
      <c r="E4896" s="246" t="s">
        <v>133</v>
      </c>
      <c r="F4896" s="160" t="s">
        <v>134</v>
      </c>
      <c r="G4896" s="229" t="s">
        <v>182</v>
      </c>
      <c r="H4896" s="230">
        <v>2</v>
      </c>
      <c r="I4896" s="230">
        <v>4</v>
      </c>
      <c r="J4896" s="230" t="s">
        <v>19228</v>
      </c>
      <c r="K4896" s="238" t="s">
        <v>19064</v>
      </c>
      <c r="L4896" s="229" t="s">
        <v>26553</v>
      </c>
      <c r="M4896" s="230"/>
    </row>
    <row r="4897" spans="2:16" ht="15" customHeight="1">
      <c r="B4897" s="228"/>
      <c r="C4897" s="229" t="s">
        <v>26554</v>
      </c>
      <c r="D4897" s="160" t="s">
        <v>26555</v>
      </c>
      <c r="E4897" s="246" t="s">
        <v>133</v>
      </c>
      <c r="F4897" s="160" t="s">
        <v>134</v>
      </c>
      <c r="G4897" s="229" t="s">
        <v>182</v>
      </c>
      <c r="H4897" s="230">
        <v>1</v>
      </c>
      <c r="I4897" s="230">
        <v>2</v>
      </c>
      <c r="J4897" s="230" t="s">
        <v>26556</v>
      </c>
      <c r="K4897" s="238" t="s">
        <v>19064</v>
      </c>
      <c r="L4897" s="229" t="s">
        <v>19206</v>
      </c>
      <c r="M4897" s="230"/>
    </row>
    <row r="4898" spans="2:16" ht="15" customHeight="1">
      <c r="B4898" s="228"/>
      <c r="C4898" s="229" t="s">
        <v>26557</v>
      </c>
      <c r="D4898" s="160" t="s">
        <v>26558</v>
      </c>
      <c r="E4898" s="246" t="s">
        <v>133</v>
      </c>
      <c r="F4898" s="160" t="s">
        <v>134</v>
      </c>
      <c r="G4898" s="229" t="s">
        <v>182</v>
      </c>
      <c r="H4898" s="230">
        <v>1</v>
      </c>
      <c r="I4898" s="230">
        <v>2</v>
      </c>
      <c r="J4898" s="230" t="s">
        <v>22768</v>
      </c>
      <c r="K4898" s="238" t="s">
        <v>19064</v>
      </c>
      <c r="L4898" s="229" t="s">
        <v>19206</v>
      </c>
      <c r="M4898" s="230"/>
    </row>
    <row r="4899" spans="2:16" ht="15" customHeight="1">
      <c r="B4899" s="228">
        <v>6488</v>
      </c>
      <c r="C4899" s="229" t="s">
        <v>26559</v>
      </c>
      <c r="D4899" s="160" t="s">
        <v>26560</v>
      </c>
      <c r="E4899" s="246" t="s">
        <v>133</v>
      </c>
      <c r="F4899" s="160" t="s">
        <v>134</v>
      </c>
      <c r="G4899" s="229" t="s">
        <v>182</v>
      </c>
      <c r="H4899" s="230">
        <v>2</v>
      </c>
      <c r="I4899" s="230">
        <v>4</v>
      </c>
      <c r="J4899" s="230" t="s">
        <v>26561</v>
      </c>
      <c r="K4899" s="238" t="s">
        <v>19064</v>
      </c>
      <c r="L4899" s="229" t="s">
        <v>19206</v>
      </c>
      <c r="M4899" s="230"/>
    </row>
    <row r="4900" spans="2:16" ht="15" customHeight="1">
      <c r="B4900" s="249"/>
      <c r="C4900" s="250" t="s">
        <v>26562</v>
      </c>
      <c r="D4900" s="251" t="s">
        <v>22767</v>
      </c>
      <c r="E4900" s="246" t="s">
        <v>133</v>
      </c>
      <c r="F4900" s="160" t="s">
        <v>134</v>
      </c>
      <c r="G4900" s="229" t="s">
        <v>182</v>
      </c>
      <c r="H4900" s="230">
        <v>2</v>
      </c>
      <c r="I4900" s="230">
        <v>4</v>
      </c>
      <c r="J4900" s="230" t="s">
        <v>22768</v>
      </c>
      <c r="K4900" s="238" t="s">
        <v>19064</v>
      </c>
      <c r="L4900" s="229" t="s">
        <v>19206</v>
      </c>
      <c r="M4900" s="253"/>
      <c r="N4900" s="140"/>
      <c r="O4900" s="140"/>
      <c r="P4900" s="140"/>
    </row>
    <row r="4901" spans="2:16" ht="15" customHeight="1">
      <c r="B4901" s="228"/>
      <c r="C4901" s="229" t="s">
        <v>26563</v>
      </c>
      <c r="D4901" s="160" t="s">
        <v>26564</v>
      </c>
      <c r="E4901" s="246" t="s">
        <v>133</v>
      </c>
      <c r="F4901" s="160" t="s">
        <v>134</v>
      </c>
      <c r="G4901" s="229" t="s">
        <v>182</v>
      </c>
      <c r="H4901" s="230">
        <v>2</v>
      </c>
      <c r="I4901" s="230">
        <v>4</v>
      </c>
      <c r="J4901" s="230" t="s">
        <v>26561</v>
      </c>
      <c r="K4901" s="238" t="s">
        <v>19064</v>
      </c>
      <c r="L4901" s="229" t="s">
        <v>19206</v>
      </c>
      <c r="M4901" s="230"/>
    </row>
    <row r="4902" spans="2:16" ht="15" customHeight="1">
      <c r="B4902" s="228">
        <v>5427</v>
      </c>
      <c r="C4902" s="229" t="s">
        <v>26565</v>
      </c>
      <c r="D4902" s="160" t="s">
        <v>26566</v>
      </c>
      <c r="E4902" s="246" t="s">
        <v>133</v>
      </c>
      <c r="F4902" s="160" t="s">
        <v>134</v>
      </c>
      <c r="G4902" s="229" t="s">
        <v>182</v>
      </c>
      <c r="H4902" s="230">
        <v>2</v>
      </c>
      <c r="I4902" s="230">
        <v>4</v>
      </c>
      <c r="J4902" s="230" t="s">
        <v>21469</v>
      </c>
      <c r="K4902" s="238" t="s">
        <v>19064</v>
      </c>
      <c r="L4902" s="229" t="s">
        <v>22581</v>
      </c>
      <c r="M4902" s="230"/>
    </row>
    <row r="4903" spans="2:16" ht="15" customHeight="1">
      <c r="B4903" s="228">
        <v>5628</v>
      </c>
      <c r="C4903" s="229" t="s">
        <v>26567</v>
      </c>
      <c r="D4903" s="160" t="s">
        <v>26568</v>
      </c>
      <c r="E4903" s="246" t="s">
        <v>133</v>
      </c>
      <c r="F4903" s="160" t="s">
        <v>134</v>
      </c>
      <c r="G4903" s="229" t="s">
        <v>182</v>
      </c>
      <c r="H4903" s="230">
        <v>2</v>
      </c>
      <c r="I4903" s="230">
        <v>6</v>
      </c>
      <c r="J4903" s="230" t="s">
        <v>21469</v>
      </c>
      <c r="K4903" s="238" t="s">
        <v>19064</v>
      </c>
      <c r="L4903" s="229" t="s">
        <v>22581</v>
      </c>
      <c r="M4903" s="230"/>
    </row>
    <row r="4904" spans="2:16" ht="15" customHeight="1">
      <c r="B4904" s="228">
        <v>5636</v>
      </c>
      <c r="C4904" s="229" t="s">
        <v>26569</v>
      </c>
      <c r="D4904" s="160" t="s">
        <v>26570</v>
      </c>
      <c r="E4904" s="246" t="s">
        <v>133</v>
      </c>
      <c r="F4904" s="160" t="s">
        <v>134</v>
      </c>
      <c r="G4904" s="229" t="s">
        <v>182</v>
      </c>
      <c r="H4904" s="230">
        <v>2</v>
      </c>
      <c r="I4904" s="230">
        <v>6</v>
      </c>
      <c r="J4904" s="230" t="s">
        <v>21469</v>
      </c>
      <c r="K4904" s="238" t="s">
        <v>19064</v>
      </c>
      <c r="L4904" s="229" t="s">
        <v>22581</v>
      </c>
      <c r="M4904" s="230"/>
    </row>
    <row r="4905" spans="2:16" ht="15" customHeight="1">
      <c r="B4905" s="228">
        <v>5973</v>
      </c>
      <c r="C4905" s="229" t="s">
        <v>26571</v>
      </c>
      <c r="D4905" s="160" t="s">
        <v>26572</v>
      </c>
      <c r="E4905" s="246" t="s">
        <v>133</v>
      </c>
      <c r="F4905" s="160" t="s">
        <v>134</v>
      </c>
      <c r="G4905" s="229" t="s">
        <v>182</v>
      </c>
      <c r="H4905" s="230">
        <v>2</v>
      </c>
      <c r="I4905" s="230">
        <v>6</v>
      </c>
      <c r="J4905" s="230" t="s">
        <v>19264</v>
      </c>
      <c r="K4905" s="238" t="s">
        <v>19064</v>
      </c>
      <c r="L4905" s="229" t="s">
        <v>20897</v>
      </c>
      <c r="M4905" s="230"/>
    </row>
    <row r="4906" spans="2:16" ht="15" customHeight="1">
      <c r="B4906" s="228">
        <v>5974</v>
      </c>
      <c r="C4906" s="229" t="s">
        <v>26573</v>
      </c>
      <c r="D4906" s="160" t="s">
        <v>26574</v>
      </c>
      <c r="E4906" s="246" t="s">
        <v>133</v>
      </c>
      <c r="F4906" s="160" t="s">
        <v>134</v>
      </c>
      <c r="G4906" s="229" t="s">
        <v>182</v>
      </c>
      <c r="H4906" s="230">
        <v>2</v>
      </c>
      <c r="I4906" s="230">
        <v>6</v>
      </c>
      <c r="J4906" s="230" t="s">
        <v>19264</v>
      </c>
      <c r="K4906" s="238" t="s">
        <v>19064</v>
      </c>
      <c r="L4906" s="229" t="s">
        <v>20897</v>
      </c>
      <c r="M4906" s="230"/>
    </row>
    <row r="4907" spans="2:16" ht="15" customHeight="1">
      <c r="B4907" s="228">
        <v>6351</v>
      </c>
      <c r="C4907" s="229" t="s">
        <v>26575</v>
      </c>
      <c r="D4907" s="160" t="s">
        <v>26576</v>
      </c>
      <c r="E4907" s="246" t="s">
        <v>133</v>
      </c>
      <c r="F4907" s="160" t="s">
        <v>134</v>
      </c>
      <c r="G4907" s="229" t="s">
        <v>182</v>
      </c>
      <c r="H4907" s="230">
        <v>100</v>
      </c>
      <c r="I4907" s="230">
        <v>200</v>
      </c>
      <c r="J4907" s="230" t="s">
        <v>21026</v>
      </c>
      <c r="K4907" s="238" t="s">
        <v>19064</v>
      </c>
      <c r="L4907" s="229"/>
      <c r="M4907" s="230"/>
    </row>
    <row r="4908" spans="2:16" ht="15" customHeight="1">
      <c r="B4908" s="228">
        <v>6352</v>
      </c>
      <c r="C4908" s="229" t="s">
        <v>26577</v>
      </c>
      <c r="D4908" s="160" t="s">
        <v>26578</v>
      </c>
      <c r="E4908" s="246" t="s">
        <v>133</v>
      </c>
      <c r="F4908" s="160" t="s">
        <v>134</v>
      </c>
      <c r="G4908" s="229" t="s">
        <v>182</v>
      </c>
      <c r="H4908" s="230">
        <v>100</v>
      </c>
      <c r="I4908" s="230">
        <v>200</v>
      </c>
      <c r="J4908" s="230" t="s">
        <v>21026</v>
      </c>
      <c r="K4908" s="238" t="s">
        <v>19064</v>
      </c>
      <c r="L4908" s="229"/>
      <c r="M4908" s="230"/>
    </row>
    <row r="4909" spans="2:16" ht="15" customHeight="1">
      <c r="B4909" s="228">
        <v>6353</v>
      </c>
      <c r="C4909" s="229" t="s">
        <v>26579</v>
      </c>
      <c r="D4909" s="160" t="s">
        <v>26580</v>
      </c>
      <c r="E4909" s="246" t="s">
        <v>133</v>
      </c>
      <c r="F4909" s="160" t="s">
        <v>134</v>
      </c>
      <c r="G4909" s="229" t="s">
        <v>182</v>
      </c>
      <c r="H4909" s="230">
        <v>100</v>
      </c>
      <c r="I4909" s="230">
        <v>200</v>
      </c>
      <c r="J4909" s="230" t="s">
        <v>26581</v>
      </c>
      <c r="K4909" s="238" t="s">
        <v>19064</v>
      </c>
      <c r="L4909" s="229"/>
      <c r="M4909" s="230"/>
    </row>
    <row r="4910" spans="2:16" ht="15" customHeight="1">
      <c r="B4910" s="228">
        <v>6041</v>
      </c>
      <c r="C4910" s="229" t="s">
        <v>26582</v>
      </c>
      <c r="D4910" s="160" t="s">
        <v>26583</v>
      </c>
      <c r="E4910" s="246" t="s">
        <v>133</v>
      </c>
      <c r="F4910" s="160" t="s">
        <v>134</v>
      </c>
      <c r="G4910" s="229" t="s">
        <v>182</v>
      </c>
      <c r="H4910" s="230">
        <v>1</v>
      </c>
      <c r="I4910" s="230">
        <v>2</v>
      </c>
      <c r="J4910" s="230" t="s">
        <v>20745</v>
      </c>
      <c r="K4910" s="238" t="s">
        <v>19064</v>
      </c>
      <c r="L4910" s="229"/>
      <c r="M4910" s="230"/>
    </row>
    <row r="4911" spans="2:16" ht="15" customHeight="1">
      <c r="B4911" s="228">
        <v>5977</v>
      </c>
      <c r="C4911" s="229" t="s">
        <v>26584</v>
      </c>
      <c r="D4911" s="160" t="s">
        <v>26585</v>
      </c>
      <c r="E4911" s="246" t="s">
        <v>133</v>
      </c>
      <c r="F4911" s="160" t="s">
        <v>134</v>
      </c>
      <c r="G4911" s="229" t="s">
        <v>182</v>
      </c>
      <c r="H4911" s="230">
        <v>1</v>
      </c>
      <c r="I4911" s="230">
        <v>2</v>
      </c>
      <c r="J4911" s="230" t="s">
        <v>26531</v>
      </c>
      <c r="K4911" s="238" t="s">
        <v>19064</v>
      </c>
      <c r="L4911" s="229" t="s">
        <v>20569</v>
      </c>
      <c r="M4911" s="230"/>
    </row>
    <row r="4912" spans="2:16" ht="15" customHeight="1">
      <c r="B4912" s="228">
        <v>6205</v>
      </c>
      <c r="C4912" s="229" t="s">
        <v>26586</v>
      </c>
      <c r="D4912" s="160" t="s">
        <v>26587</v>
      </c>
      <c r="E4912" s="246" t="s">
        <v>133</v>
      </c>
      <c r="F4912" s="160" t="s">
        <v>134</v>
      </c>
      <c r="G4912" s="229" t="s">
        <v>182</v>
      </c>
      <c r="H4912" s="230">
        <v>1</v>
      </c>
      <c r="I4912" s="230">
        <v>2</v>
      </c>
      <c r="J4912" s="230" t="s">
        <v>21087</v>
      </c>
      <c r="K4912" s="238" t="s">
        <v>19064</v>
      </c>
      <c r="L4912" s="229" t="s">
        <v>26588</v>
      </c>
      <c r="M4912" s="230"/>
    </row>
    <row r="4913" spans="2:13" ht="15" customHeight="1">
      <c r="B4913" s="228">
        <v>6006</v>
      </c>
      <c r="C4913" s="229" t="s">
        <v>26589</v>
      </c>
      <c r="D4913" s="160" t="s">
        <v>26590</v>
      </c>
      <c r="E4913" s="246" t="s">
        <v>133</v>
      </c>
      <c r="F4913" s="160" t="s">
        <v>134</v>
      </c>
      <c r="G4913" s="229" t="s">
        <v>182</v>
      </c>
      <c r="H4913" s="230">
        <v>1</v>
      </c>
      <c r="I4913" s="230">
        <v>2</v>
      </c>
      <c r="J4913" s="230" t="s">
        <v>19083</v>
      </c>
      <c r="K4913" s="238" t="s">
        <v>19064</v>
      </c>
      <c r="L4913" s="229" t="s">
        <v>21234</v>
      </c>
      <c r="M4913" s="230"/>
    </row>
    <row r="4914" spans="2:13" ht="15" customHeight="1">
      <c r="B4914" s="248" t="s">
        <v>19587</v>
      </c>
      <c r="C4914" s="242" t="s">
        <v>26591</v>
      </c>
      <c r="D4914" s="243" t="s">
        <v>26592</v>
      </c>
      <c r="E4914" s="260" t="s">
        <v>133</v>
      </c>
      <c r="F4914" s="243" t="s">
        <v>134</v>
      </c>
      <c r="G4914" s="242" t="s">
        <v>182</v>
      </c>
      <c r="H4914" s="244">
        <v>1</v>
      </c>
      <c r="I4914" s="244">
        <v>2</v>
      </c>
      <c r="J4914" s="244"/>
      <c r="K4914" s="267" t="s">
        <v>19064</v>
      </c>
      <c r="L4914" s="242"/>
      <c r="M4914" s="230"/>
    </row>
    <row r="4915" spans="2:13" ht="15" customHeight="1">
      <c r="B4915" s="228">
        <v>6022</v>
      </c>
      <c r="C4915" s="229" t="s">
        <v>26593</v>
      </c>
      <c r="D4915" s="160" t="s">
        <v>26594</v>
      </c>
      <c r="E4915" s="246" t="s">
        <v>133</v>
      </c>
      <c r="F4915" s="160" t="s">
        <v>134</v>
      </c>
      <c r="G4915" s="229" t="s">
        <v>182</v>
      </c>
      <c r="H4915" s="230">
        <v>3</v>
      </c>
      <c r="I4915" s="230">
        <v>6</v>
      </c>
      <c r="J4915" s="230" t="s">
        <v>19113</v>
      </c>
      <c r="K4915" s="238" t="s">
        <v>19064</v>
      </c>
      <c r="L4915" s="229"/>
      <c r="M4915" s="230"/>
    </row>
    <row r="4916" spans="2:13" ht="15" customHeight="1">
      <c r="B4916" s="228"/>
      <c r="C4916" s="229" t="s">
        <v>26595</v>
      </c>
      <c r="D4916" s="160" t="s">
        <v>26596</v>
      </c>
      <c r="E4916" s="246" t="s">
        <v>133</v>
      </c>
      <c r="F4916" s="160" t="s">
        <v>134</v>
      </c>
      <c r="G4916" s="229" t="s">
        <v>182</v>
      </c>
      <c r="H4916" s="230">
        <v>3</v>
      </c>
      <c r="I4916" s="230">
        <v>6</v>
      </c>
      <c r="J4916" s="230"/>
      <c r="K4916" s="238" t="s">
        <v>19064</v>
      </c>
      <c r="L4916" s="229"/>
      <c r="M4916" s="230"/>
    </row>
    <row r="4917" spans="2:13" ht="15" customHeight="1">
      <c r="B4917" s="228">
        <v>6023</v>
      </c>
      <c r="C4917" s="229" t="s">
        <v>26597</v>
      </c>
      <c r="D4917" s="160" t="s">
        <v>26598</v>
      </c>
      <c r="E4917" s="246" t="s">
        <v>133</v>
      </c>
      <c r="F4917" s="160" t="s">
        <v>134</v>
      </c>
      <c r="G4917" s="229" t="s">
        <v>182</v>
      </c>
      <c r="H4917" s="230">
        <v>3</v>
      </c>
      <c r="I4917" s="230">
        <v>6</v>
      </c>
      <c r="J4917" s="230" t="s">
        <v>19113</v>
      </c>
      <c r="K4917" s="238" t="s">
        <v>19064</v>
      </c>
      <c r="L4917" s="229"/>
      <c r="M4917" s="230"/>
    </row>
    <row r="4918" spans="2:13" ht="15" customHeight="1">
      <c r="B4918" s="228">
        <v>7486</v>
      </c>
      <c r="C4918" s="229" t="s">
        <v>26599</v>
      </c>
      <c r="D4918" s="160" t="s">
        <v>26600</v>
      </c>
      <c r="E4918" s="246" t="s">
        <v>133</v>
      </c>
      <c r="F4918" s="160" t="s">
        <v>134</v>
      </c>
      <c r="G4918" s="229" t="s">
        <v>182</v>
      </c>
      <c r="H4918" s="230">
        <v>3</v>
      </c>
      <c r="I4918" s="230">
        <v>6</v>
      </c>
      <c r="J4918" s="230" t="s">
        <v>19120</v>
      </c>
      <c r="K4918" s="238" t="s">
        <v>19064</v>
      </c>
      <c r="L4918" s="229"/>
      <c r="M4918" s="230"/>
    </row>
    <row r="4919" spans="2:13" ht="15" customHeight="1">
      <c r="B4919" s="228">
        <v>6178</v>
      </c>
      <c r="C4919" s="229" t="s">
        <v>26601</v>
      </c>
      <c r="D4919" s="160" t="s">
        <v>26602</v>
      </c>
      <c r="E4919" s="246" t="s">
        <v>133</v>
      </c>
      <c r="F4919" s="160" t="s">
        <v>134</v>
      </c>
      <c r="G4919" s="229" t="s">
        <v>182</v>
      </c>
      <c r="H4919" s="230">
        <v>3</v>
      </c>
      <c r="I4919" s="230">
        <v>6</v>
      </c>
      <c r="J4919" s="230" t="s">
        <v>19137</v>
      </c>
      <c r="K4919" s="238" t="s">
        <v>19064</v>
      </c>
      <c r="L4919" s="229"/>
      <c r="M4919" s="230"/>
    </row>
    <row r="4920" spans="2:13" ht="15" customHeight="1">
      <c r="B4920" s="228">
        <v>7483</v>
      </c>
      <c r="C4920" s="229" t="s">
        <v>26603</v>
      </c>
      <c r="D4920" s="160" t="s">
        <v>26604</v>
      </c>
      <c r="E4920" s="246" t="s">
        <v>133</v>
      </c>
      <c r="F4920" s="160" t="s">
        <v>134</v>
      </c>
      <c r="G4920" s="229" t="s">
        <v>182</v>
      </c>
      <c r="H4920" s="230">
        <v>3</v>
      </c>
      <c r="I4920" s="230">
        <v>6</v>
      </c>
      <c r="J4920" s="230" t="s">
        <v>19113</v>
      </c>
      <c r="K4920" s="238" t="s">
        <v>19064</v>
      </c>
      <c r="L4920" s="229"/>
      <c r="M4920" s="230"/>
    </row>
    <row r="4921" spans="2:13" ht="15" customHeight="1">
      <c r="B4921" s="228">
        <v>6042</v>
      </c>
      <c r="C4921" s="229" t="s">
        <v>26605</v>
      </c>
      <c r="D4921" s="160" t="s">
        <v>26606</v>
      </c>
      <c r="E4921" s="246" t="s">
        <v>133</v>
      </c>
      <c r="F4921" s="160" t="s">
        <v>134</v>
      </c>
      <c r="G4921" s="229" t="s">
        <v>182</v>
      </c>
      <c r="H4921" s="230">
        <v>10</v>
      </c>
      <c r="I4921" s="230">
        <v>20</v>
      </c>
      <c r="J4921" s="230" t="s">
        <v>25796</v>
      </c>
      <c r="K4921" s="238" t="s">
        <v>19064</v>
      </c>
      <c r="L4921" s="229" t="s">
        <v>26607</v>
      </c>
      <c r="M4921" s="230"/>
    </row>
    <row r="4922" spans="2:13" ht="15" customHeight="1">
      <c r="B4922" s="228"/>
      <c r="C4922" s="229" t="s">
        <v>26608</v>
      </c>
      <c r="D4922" s="160" t="s">
        <v>26609</v>
      </c>
      <c r="E4922" s="246" t="s">
        <v>133</v>
      </c>
      <c r="F4922" s="160" t="s">
        <v>134</v>
      </c>
      <c r="G4922" s="229" t="s">
        <v>182</v>
      </c>
      <c r="H4922" s="230">
        <v>1</v>
      </c>
      <c r="I4922" s="230">
        <v>2</v>
      </c>
      <c r="J4922" s="230" t="s">
        <v>26222</v>
      </c>
      <c r="K4922" s="238" t="s">
        <v>19064</v>
      </c>
      <c r="L4922" s="229" t="s">
        <v>26610</v>
      </c>
      <c r="M4922" s="230"/>
    </row>
    <row r="4923" spans="2:13" ht="15" customHeight="1">
      <c r="B4923" s="228"/>
      <c r="C4923" s="229" t="s">
        <v>26611</v>
      </c>
      <c r="D4923" s="160" t="s">
        <v>22810</v>
      </c>
      <c r="E4923" s="246" t="s">
        <v>133</v>
      </c>
      <c r="F4923" s="160" t="s">
        <v>134</v>
      </c>
      <c r="G4923" s="229" t="s">
        <v>182</v>
      </c>
      <c r="H4923" s="230">
        <v>1</v>
      </c>
      <c r="I4923" s="230">
        <v>2</v>
      </c>
      <c r="J4923" s="230"/>
      <c r="K4923" s="238" t="s">
        <v>19064</v>
      </c>
      <c r="L4923" s="229"/>
      <c r="M4923" s="230"/>
    </row>
    <row r="4924" spans="2:13" ht="15" customHeight="1">
      <c r="B4924" s="228">
        <v>6026</v>
      </c>
      <c r="C4924" s="229" t="s">
        <v>26612</v>
      </c>
      <c r="D4924" s="160" t="s">
        <v>26613</v>
      </c>
      <c r="E4924" s="246" t="s">
        <v>133</v>
      </c>
      <c r="F4924" s="160" t="s">
        <v>134</v>
      </c>
      <c r="G4924" s="229" t="s">
        <v>182</v>
      </c>
      <c r="H4924" s="230">
        <v>2</v>
      </c>
      <c r="I4924" s="230">
        <v>6</v>
      </c>
      <c r="J4924" s="230" t="s">
        <v>19139</v>
      </c>
      <c r="K4924" s="238" t="s">
        <v>19064</v>
      </c>
      <c r="L4924" s="229"/>
      <c r="M4924" s="230"/>
    </row>
    <row r="4925" spans="2:13" ht="15" customHeight="1">
      <c r="B4925" s="228">
        <v>6040</v>
      </c>
      <c r="C4925" s="229" t="s">
        <v>26614</v>
      </c>
      <c r="D4925" s="160" t="s">
        <v>26615</v>
      </c>
      <c r="E4925" s="246" t="s">
        <v>133</v>
      </c>
      <c r="F4925" s="160" t="s">
        <v>134</v>
      </c>
      <c r="G4925" s="229" t="s">
        <v>182</v>
      </c>
      <c r="H4925" s="230">
        <v>2</v>
      </c>
      <c r="I4925" s="230">
        <v>6</v>
      </c>
      <c r="J4925" s="230" t="s">
        <v>19121</v>
      </c>
      <c r="K4925" s="238" t="s">
        <v>19064</v>
      </c>
      <c r="L4925" s="229" t="s">
        <v>20912</v>
      </c>
      <c r="M4925" s="230"/>
    </row>
    <row r="4926" spans="2:13" ht="15" customHeight="1">
      <c r="B4926" s="228">
        <v>6043</v>
      </c>
      <c r="C4926" s="229" t="s">
        <v>26616</v>
      </c>
      <c r="D4926" s="160" t="s">
        <v>26617</v>
      </c>
      <c r="E4926" s="246" t="s">
        <v>133</v>
      </c>
      <c r="F4926" s="160" t="s">
        <v>134</v>
      </c>
      <c r="G4926" s="229" t="s">
        <v>182</v>
      </c>
      <c r="H4926" s="230">
        <v>2</v>
      </c>
      <c r="I4926" s="230">
        <v>10</v>
      </c>
      <c r="J4926" s="230" t="s">
        <v>19137</v>
      </c>
      <c r="K4926" s="238" t="s">
        <v>19064</v>
      </c>
      <c r="L4926" s="229" t="s">
        <v>26618</v>
      </c>
      <c r="M4926" s="230"/>
    </row>
    <row r="4927" spans="2:13" ht="15" customHeight="1">
      <c r="B4927" s="228">
        <v>6039</v>
      </c>
      <c r="C4927" s="229" t="s">
        <v>26619</v>
      </c>
      <c r="D4927" s="160" t="s">
        <v>26620</v>
      </c>
      <c r="E4927" s="246" t="s">
        <v>133</v>
      </c>
      <c r="F4927" s="160" t="s">
        <v>134</v>
      </c>
      <c r="G4927" s="229" t="s">
        <v>182</v>
      </c>
      <c r="H4927" s="230">
        <v>2</v>
      </c>
      <c r="I4927" s="230">
        <v>6</v>
      </c>
      <c r="J4927" s="230" t="s">
        <v>19111</v>
      </c>
      <c r="K4927" s="238" t="s">
        <v>19064</v>
      </c>
      <c r="L4927" s="229" t="s">
        <v>20912</v>
      </c>
      <c r="M4927" s="230"/>
    </row>
    <row r="4928" spans="2:13" ht="15" customHeight="1">
      <c r="B4928" s="228"/>
      <c r="C4928" s="229" t="s">
        <v>26621</v>
      </c>
      <c r="D4928" s="160" t="s">
        <v>26622</v>
      </c>
      <c r="E4928" s="246" t="s">
        <v>133</v>
      </c>
      <c r="F4928" s="160" t="s">
        <v>134</v>
      </c>
      <c r="G4928" s="229" t="s">
        <v>182</v>
      </c>
      <c r="H4928" s="230">
        <v>3</v>
      </c>
      <c r="I4928" s="230">
        <v>9</v>
      </c>
      <c r="J4928" s="230"/>
      <c r="K4928" s="238" t="s">
        <v>19064</v>
      </c>
      <c r="L4928" s="229"/>
      <c r="M4928" s="230"/>
    </row>
    <row r="4929" spans="2:13" ht="15" customHeight="1">
      <c r="B4929" s="228">
        <v>6151</v>
      </c>
      <c r="C4929" s="229" t="s">
        <v>26623</v>
      </c>
      <c r="D4929" s="160" t="s">
        <v>26624</v>
      </c>
      <c r="E4929" s="246" t="s">
        <v>133</v>
      </c>
      <c r="F4929" s="160" t="s">
        <v>134</v>
      </c>
      <c r="G4929" s="229" t="s">
        <v>182</v>
      </c>
      <c r="H4929" s="230">
        <v>3</v>
      </c>
      <c r="I4929" s="230">
        <v>20</v>
      </c>
      <c r="J4929" s="230" t="s">
        <v>19731</v>
      </c>
      <c r="K4929" s="238" t="s">
        <v>19064</v>
      </c>
      <c r="L4929" s="229" t="s">
        <v>20924</v>
      </c>
      <c r="M4929" s="230"/>
    </row>
    <row r="4930" spans="2:13" ht="15" customHeight="1">
      <c r="B4930" s="228">
        <v>6156</v>
      </c>
      <c r="C4930" s="229" t="s">
        <v>26625</v>
      </c>
      <c r="D4930" s="160" t="s">
        <v>26626</v>
      </c>
      <c r="E4930" s="246" t="s">
        <v>133</v>
      </c>
      <c r="F4930" s="160" t="s">
        <v>134</v>
      </c>
      <c r="G4930" s="229" t="s">
        <v>182</v>
      </c>
      <c r="H4930" s="230">
        <v>3</v>
      </c>
      <c r="I4930" s="230">
        <v>9</v>
      </c>
      <c r="J4930" s="230" t="s">
        <v>19114</v>
      </c>
      <c r="K4930" s="238" t="s">
        <v>19064</v>
      </c>
      <c r="L4930" s="229"/>
      <c r="M4930" s="230"/>
    </row>
    <row r="4931" spans="2:13" ht="15" customHeight="1">
      <c r="B4931" s="228">
        <v>6406</v>
      </c>
      <c r="C4931" s="229" t="s">
        <v>26627</v>
      </c>
      <c r="D4931" s="160" t="s">
        <v>26628</v>
      </c>
      <c r="E4931" s="246" t="s">
        <v>133</v>
      </c>
      <c r="F4931" s="160" t="s">
        <v>134</v>
      </c>
      <c r="G4931" s="229" t="s">
        <v>182</v>
      </c>
      <c r="H4931" s="230">
        <v>3</v>
      </c>
      <c r="I4931" s="230">
        <v>9</v>
      </c>
      <c r="J4931" s="230" t="s">
        <v>24629</v>
      </c>
      <c r="K4931" s="238" t="s">
        <v>19064</v>
      </c>
      <c r="L4931" s="229" t="s">
        <v>19341</v>
      </c>
      <c r="M4931" s="230"/>
    </row>
    <row r="4932" spans="2:13" ht="15" customHeight="1">
      <c r="B4932" s="228">
        <v>6173</v>
      </c>
      <c r="C4932" s="229" t="s">
        <v>26629</v>
      </c>
      <c r="D4932" s="160" t="s">
        <v>26630</v>
      </c>
      <c r="E4932" s="246" t="s">
        <v>133</v>
      </c>
      <c r="F4932" s="160" t="s">
        <v>134</v>
      </c>
      <c r="G4932" s="229" t="s">
        <v>182</v>
      </c>
      <c r="H4932" s="230">
        <v>3</v>
      </c>
      <c r="I4932" s="230">
        <v>9</v>
      </c>
      <c r="J4932" s="230" t="s">
        <v>21136</v>
      </c>
      <c r="K4932" s="238" t="s">
        <v>19064</v>
      </c>
      <c r="L4932" s="229" t="s">
        <v>20912</v>
      </c>
      <c r="M4932" s="230"/>
    </row>
    <row r="4933" spans="2:13" ht="15" customHeight="1">
      <c r="B4933" s="228">
        <v>6089</v>
      </c>
      <c r="C4933" s="229" t="s">
        <v>26631</v>
      </c>
      <c r="D4933" s="160" t="s">
        <v>26632</v>
      </c>
      <c r="E4933" s="246" t="s">
        <v>133</v>
      </c>
      <c r="F4933" s="160" t="s">
        <v>134</v>
      </c>
      <c r="G4933" s="229" t="s">
        <v>182</v>
      </c>
      <c r="H4933" s="230">
        <v>3</v>
      </c>
      <c r="I4933" s="230">
        <v>9</v>
      </c>
      <c r="J4933" s="230" t="s">
        <v>21136</v>
      </c>
      <c r="K4933" s="238" t="s">
        <v>19064</v>
      </c>
      <c r="L4933" s="229" t="s">
        <v>26633</v>
      </c>
      <c r="M4933" s="230"/>
    </row>
    <row r="4934" spans="2:13" ht="15" customHeight="1">
      <c r="B4934" s="228">
        <v>6170</v>
      </c>
      <c r="C4934" s="229" t="s">
        <v>26634</v>
      </c>
      <c r="D4934" s="160" t="s">
        <v>26635</v>
      </c>
      <c r="E4934" s="246" t="s">
        <v>133</v>
      </c>
      <c r="F4934" s="160" t="s">
        <v>134</v>
      </c>
      <c r="G4934" s="229" t="s">
        <v>182</v>
      </c>
      <c r="H4934" s="230">
        <v>3</v>
      </c>
      <c r="I4934" s="230">
        <v>9</v>
      </c>
      <c r="J4934" s="230" t="s">
        <v>19139</v>
      </c>
      <c r="K4934" s="238" t="s">
        <v>19064</v>
      </c>
      <c r="L4934" s="229" t="s">
        <v>20912</v>
      </c>
      <c r="M4934" s="230"/>
    </row>
    <row r="4935" spans="2:13" ht="15" customHeight="1">
      <c r="B4935" s="228">
        <v>6171</v>
      </c>
      <c r="C4935" s="229" t="s">
        <v>26636</v>
      </c>
      <c r="D4935" s="160" t="s">
        <v>26637</v>
      </c>
      <c r="E4935" s="246" t="s">
        <v>133</v>
      </c>
      <c r="F4935" s="160" t="s">
        <v>134</v>
      </c>
      <c r="G4935" s="229" t="s">
        <v>182</v>
      </c>
      <c r="H4935" s="230">
        <v>3</v>
      </c>
      <c r="I4935" s="230">
        <v>9</v>
      </c>
      <c r="J4935" s="230" t="s">
        <v>21136</v>
      </c>
      <c r="K4935" s="238" t="s">
        <v>19064</v>
      </c>
      <c r="L4935" s="229"/>
      <c r="M4935" s="230"/>
    </row>
    <row r="4936" spans="2:13" ht="15" customHeight="1">
      <c r="B4936" s="228">
        <v>6172</v>
      </c>
      <c r="C4936" s="229" t="s">
        <v>26638</v>
      </c>
      <c r="D4936" s="160" t="s">
        <v>26639</v>
      </c>
      <c r="E4936" s="246" t="s">
        <v>133</v>
      </c>
      <c r="F4936" s="160" t="s">
        <v>134</v>
      </c>
      <c r="G4936" s="229" t="s">
        <v>182</v>
      </c>
      <c r="H4936" s="230">
        <v>3</v>
      </c>
      <c r="I4936" s="230">
        <v>9</v>
      </c>
      <c r="J4936" s="230" t="s">
        <v>19267</v>
      </c>
      <c r="K4936" s="238" t="s">
        <v>19064</v>
      </c>
      <c r="L4936" s="229"/>
      <c r="M4936" s="230"/>
    </row>
    <row r="4937" spans="2:13" ht="15" customHeight="1">
      <c r="B4937" s="228">
        <v>6579</v>
      </c>
      <c r="C4937" s="229" t="s">
        <v>26640</v>
      </c>
      <c r="D4937" s="160" t="s">
        <v>26641</v>
      </c>
      <c r="E4937" s="246" t="s">
        <v>133</v>
      </c>
      <c r="F4937" s="160" t="s">
        <v>134</v>
      </c>
      <c r="G4937" s="229" t="s">
        <v>182</v>
      </c>
      <c r="H4937" s="230">
        <v>3</v>
      </c>
      <c r="I4937" s="230">
        <v>9</v>
      </c>
      <c r="J4937" s="230" t="s">
        <v>19267</v>
      </c>
      <c r="K4937" s="238" t="s">
        <v>19064</v>
      </c>
      <c r="L4937" s="229" t="s">
        <v>24613</v>
      </c>
      <c r="M4937" s="230"/>
    </row>
    <row r="4938" spans="2:13" ht="15" customHeight="1">
      <c r="B4938" s="228">
        <v>7445</v>
      </c>
      <c r="C4938" s="229" t="s">
        <v>26642</v>
      </c>
      <c r="D4938" s="160" t="s">
        <v>26643</v>
      </c>
      <c r="E4938" s="246" t="s">
        <v>133</v>
      </c>
      <c r="F4938" s="160" t="s">
        <v>134</v>
      </c>
      <c r="G4938" s="229" t="s">
        <v>182</v>
      </c>
      <c r="H4938" s="230">
        <v>3</v>
      </c>
      <c r="I4938" s="230">
        <v>9</v>
      </c>
      <c r="J4938" s="230" t="s">
        <v>19267</v>
      </c>
      <c r="K4938" s="238" t="s">
        <v>19064</v>
      </c>
      <c r="L4938" s="229"/>
      <c r="M4938" s="230"/>
    </row>
    <row r="4939" spans="2:13" ht="15" customHeight="1">
      <c r="B4939" s="228">
        <v>6174</v>
      </c>
      <c r="C4939" s="229" t="s">
        <v>26644</v>
      </c>
      <c r="D4939" s="160" t="s">
        <v>26645</v>
      </c>
      <c r="E4939" s="246" t="s">
        <v>133</v>
      </c>
      <c r="F4939" s="160" t="s">
        <v>134</v>
      </c>
      <c r="G4939" s="229" t="s">
        <v>182</v>
      </c>
      <c r="H4939" s="230">
        <v>3</v>
      </c>
      <c r="I4939" s="230">
        <v>9</v>
      </c>
      <c r="J4939" s="230" t="s">
        <v>19267</v>
      </c>
      <c r="K4939" s="238" t="s">
        <v>19064</v>
      </c>
      <c r="L4939" s="229"/>
      <c r="M4939" s="230"/>
    </row>
    <row r="4940" spans="2:13" ht="15" customHeight="1">
      <c r="B4940" s="228">
        <v>6182</v>
      </c>
      <c r="C4940" s="229" t="s">
        <v>26646</v>
      </c>
      <c r="D4940" s="160" t="s">
        <v>26647</v>
      </c>
      <c r="E4940" s="246" t="s">
        <v>133</v>
      </c>
      <c r="F4940" s="160" t="s">
        <v>134</v>
      </c>
      <c r="G4940" s="229" t="s">
        <v>182</v>
      </c>
      <c r="H4940" s="230">
        <v>3</v>
      </c>
      <c r="I4940" s="230">
        <v>9</v>
      </c>
      <c r="J4940" s="230" t="s">
        <v>19267</v>
      </c>
      <c r="K4940" s="238" t="s">
        <v>19064</v>
      </c>
      <c r="L4940" s="229"/>
      <c r="M4940" s="230"/>
    </row>
    <row r="4941" spans="2:13" ht="15" customHeight="1">
      <c r="B4941" s="228">
        <v>6175</v>
      </c>
      <c r="C4941" s="229" t="s">
        <v>26648</v>
      </c>
      <c r="D4941" s="160" t="s">
        <v>26649</v>
      </c>
      <c r="E4941" s="246" t="s">
        <v>133</v>
      </c>
      <c r="F4941" s="160" t="s">
        <v>134</v>
      </c>
      <c r="G4941" s="229" t="s">
        <v>182</v>
      </c>
      <c r="H4941" s="230">
        <v>3</v>
      </c>
      <c r="I4941" s="230">
        <v>9</v>
      </c>
      <c r="J4941" s="230" t="s">
        <v>19267</v>
      </c>
      <c r="K4941" s="238" t="s">
        <v>19064</v>
      </c>
      <c r="L4941" s="229"/>
      <c r="M4941" s="230"/>
    </row>
    <row r="4942" spans="2:13" ht="15" customHeight="1">
      <c r="B4942" s="228">
        <v>7498</v>
      </c>
      <c r="C4942" s="229" t="s">
        <v>26650</v>
      </c>
      <c r="D4942" s="160" t="s">
        <v>26651</v>
      </c>
      <c r="E4942" s="246" t="s">
        <v>133</v>
      </c>
      <c r="F4942" s="160" t="s">
        <v>134</v>
      </c>
      <c r="G4942" s="229" t="s">
        <v>182</v>
      </c>
      <c r="H4942" s="230">
        <v>3</v>
      </c>
      <c r="I4942" s="230">
        <v>9</v>
      </c>
      <c r="J4942" s="230" t="s">
        <v>19212</v>
      </c>
      <c r="K4942" s="238" t="s">
        <v>19064</v>
      </c>
      <c r="L4942" s="229"/>
      <c r="M4942" s="230"/>
    </row>
    <row r="4943" spans="2:13" ht="15" customHeight="1">
      <c r="B4943" s="228">
        <v>6918</v>
      </c>
      <c r="C4943" s="229" t="s">
        <v>26652</v>
      </c>
      <c r="D4943" s="160" t="s">
        <v>26653</v>
      </c>
      <c r="E4943" s="246" t="s">
        <v>133</v>
      </c>
      <c r="F4943" s="160" t="s">
        <v>134</v>
      </c>
      <c r="G4943" s="229" t="s">
        <v>182</v>
      </c>
      <c r="H4943" s="230">
        <v>3</v>
      </c>
      <c r="I4943" s="230">
        <v>9</v>
      </c>
      <c r="J4943" s="230" t="s">
        <v>19212</v>
      </c>
      <c r="K4943" s="238" t="s">
        <v>19064</v>
      </c>
      <c r="L4943" s="229" t="s">
        <v>26654</v>
      </c>
      <c r="M4943" s="230"/>
    </row>
    <row r="4944" spans="2:13" ht="15" customHeight="1">
      <c r="B4944" s="228">
        <v>6919</v>
      </c>
      <c r="C4944" s="229" t="s">
        <v>26655</v>
      </c>
      <c r="D4944" s="160" t="s">
        <v>26656</v>
      </c>
      <c r="E4944" s="246" t="s">
        <v>133</v>
      </c>
      <c r="F4944" s="160" t="s">
        <v>134</v>
      </c>
      <c r="G4944" s="229" t="s">
        <v>182</v>
      </c>
      <c r="H4944" s="230">
        <v>3</v>
      </c>
      <c r="I4944" s="230">
        <v>9</v>
      </c>
      <c r="J4944" s="230" t="s">
        <v>19212</v>
      </c>
      <c r="K4944" s="238" t="s">
        <v>19064</v>
      </c>
      <c r="L4944" s="229" t="s">
        <v>24613</v>
      </c>
      <c r="M4944" s="230"/>
    </row>
    <row r="4945" spans="2:13" ht="15" customHeight="1">
      <c r="B4945" s="228">
        <v>6345</v>
      </c>
      <c r="C4945" s="229" t="s">
        <v>26657</v>
      </c>
      <c r="D4945" s="160" t="s">
        <v>26658</v>
      </c>
      <c r="E4945" s="246" t="s">
        <v>133</v>
      </c>
      <c r="F4945" s="160" t="s">
        <v>134</v>
      </c>
      <c r="G4945" s="229" t="s">
        <v>182</v>
      </c>
      <c r="H4945" s="230">
        <v>3</v>
      </c>
      <c r="I4945" s="230">
        <v>9</v>
      </c>
      <c r="J4945" s="230" t="s">
        <v>20474</v>
      </c>
      <c r="K4945" s="238" t="s">
        <v>19064</v>
      </c>
      <c r="L4945" s="229"/>
      <c r="M4945" s="230"/>
    </row>
    <row r="4946" spans="2:13" ht="15" customHeight="1">
      <c r="B4946" s="228">
        <v>6056</v>
      </c>
      <c r="C4946" s="229" t="s">
        <v>26659</v>
      </c>
      <c r="D4946" s="160" t="s">
        <v>26660</v>
      </c>
      <c r="E4946" s="246" t="s">
        <v>133</v>
      </c>
      <c r="F4946" s="160" t="s">
        <v>134</v>
      </c>
      <c r="G4946" s="229" t="s">
        <v>182</v>
      </c>
      <c r="H4946" s="230">
        <v>1</v>
      </c>
      <c r="I4946" s="230">
        <v>3</v>
      </c>
      <c r="J4946" s="230" t="s">
        <v>19262</v>
      </c>
      <c r="K4946" s="238" t="s">
        <v>19064</v>
      </c>
      <c r="L4946" s="229"/>
      <c r="M4946" s="230"/>
    </row>
    <row r="4947" spans="2:13" ht="15" customHeight="1">
      <c r="B4947" s="228"/>
      <c r="C4947" s="229" t="s">
        <v>26661</v>
      </c>
      <c r="D4947" s="160" t="s">
        <v>26662</v>
      </c>
      <c r="E4947" s="246" t="s">
        <v>133</v>
      </c>
      <c r="F4947" s="160" t="s">
        <v>134</v>
      </c>
      <c r="G4947" s="229" t="s">
        <v>182</v>
      </c>
      <c r="H4947" s="230">
        <v>1</v>
      </c>
      <c r="I4947" s="230">
        <v>3</v>
      </c>
      <c r="J4947" s="230"/>
      <c r="K4947" s="238" t="s">
        <v>19064</v>
      </c>
      <c r="L4947" s="229"/>
      <c r="M4947" s="230"/>
    </row>
    <row r="4948" spans="2:13" ht="15" customHeight="1">
      <c r="B4948" s="228">
        <v>6079</v>
      </c>
      <c r="C4948" s="229" t="s">
        <v>26663</v>
      </c>
      <c r="D4948" s="160" t="s">
        <v>26664</v>
      </c>
      <c r="E4948" s="246" t="s">
        <v>133</v>
      </c>
      <c r="F4948" s="160" t="s">
        <v>134</v>
      </c>
      <c r="G4948" s="229" t="s">
        <v>182</v>
      </c>
      <c r="H4948" s="230">
        <v>1</v>
      </c>
      <c r="I4948" s="230">
        <v>3</v>
      </c>
      <c r="J4948" s="230" t="s">
        <v>19179</v>
      </c>
      <c r="K4948" s="238" t="s">
        <v>19064</v>
      </c>
      <c r="L4948" s="229"/>
      <c r="M4948" s="230"/>
    </row>
    <row r="4949" spans="2:13" ht="15" customHeight="1">
      <c r="B4949" s="228"/>
      <c r="C4949" s="229" t="s">
        <v>26665</v>
      </c>
      <c r="D4949" s="160" t="s">
        <v>26666</v>
      </c>
      <c r="E4949" s="246" t="s">
        <v>133</v>
      </c>
      <c r="F4949" s="160" t="s">
        <v>134</v>
      </c>
      <c r="G4949" s="229" t="s">
        <v>182</v>
      </c>
      <c r="H4949" s="230">
        <v>1</v>
      </c>
      <c r="I4949" s="230">
        <v>3</v>
      </c>
      <c r="J4949" s="230"/>
      <c r="K4949" s="238" t="s">
        <v>19064</v>
      </c>
      <c r="L4949" s="229"/>
      <c r="M4949" s="230"/>
    </row>
    <row r="4950" spans="2:13" ht="15" customHeight="1">
      <c r="B4950" s="228">
        <v>6091</v>
      </c>
      <c r="C4950" s="229" t="s">
        <v>26667</v>
      </c>
      <c r="D4950" s="160" t="s">
        <v>26668</v>
      </c>
      <c r="E4950" s="246" t="s">
        <v>133</v>
      </c>
      <c r="F4950" s="160" t="s">
        <v>134</v>
      </c>
      <c r="G4950" s="229" t="s">
        <v>182</v>
      </c>
      <c r="H4950" s="230">
        <v>1</v>
      </c>
      <c r="I4950" s="230">
        <v>10</v>
      </c>
      <c r="J4950" s="230" t="s">
        <v>19339</v>
      </c>
      <c r="K4950" s="238" t="s">
        <v>19064</v>
      </c>
      <c r="L4950" s="229" t="s">
        <v>26669</v>
      </c>
      <c r="M4950" s="230"/>
    </row>
    <row r="4951" spans="2:13" ht="15" customHeight="1">
      <c r="B4951" s="228">
        <v>6180</v>
      </c>
      <c r="C4951" s="229" t="s">
        <v>26670</v>
      </c>
      <c r="D4951" s="160" t="s">
        <v>26671</v>
      </c>
      <c r="E4951" s="246" t="s">
        <v>133</v>
      </c>
      <c r="F4951" s="160" t="s">
        <v>134</v>
      </c>
      <c r="G4951" s="229" t="s">
        <v>182</v>
      </c>
      <c r="H4951" s="230">
        <v>1</v>
      </c>
      <c r="I4951" s="230">
        <v>4</v>
      </c>
      <c r="J4951" s="230" t="s">
        <v>19336</v>
      </c>
      <c r="K4951" s="238" t="s">
        <v>19064</v>
      </c>
      <c r="L4951" s="229" t="s">
        <v>26669</v>
      </c>
      <c r="M4951" s="230"/>
    </row>
    <row r="4952" spans="2:13" ht="15" customHeight="1">
      <c r="B4952" s="228">
        <v>6179</v>
      </c>
      <c r="C4952" s="229" t="s">
        <v>26672</v>
      </c>
      <c r="D4952" s="160" t="s">
        <v>26673</v>
      </c>
      <c r="E4952" s="246" t="s">
        <v>133</v>
      </c>
      <c r="F4952" s="160" t="s">
        <v>134</v>
      </c>
      <c r="G4952" s="229" t="s">
        <v>182</v>
      </c>
      <c r="H4952" s="230">
        <v>1</v>
      </c>
      <c r="I4952" s="230">
        <v>4</v>
      </c>
      <c r="J4952" s="230" t="s">
        <v>19339</v>
      </c>
      <c r="K4952" s="238" t="s">
        <v>19064</v>
      </c>
      <c r="L4952" s="229" t="s">
        <v>19341</v>
      </c>
      <c r="M4952" s="230"/>
    </row>
    <row r="4953" spans="2:13" ht="15" customHeight="1">
      <c r="B4953" s="228">
        <v>6125</v>
      </c>
      <c r="C4953" s="229" t="s">
        <v>26674</v>
      </c>
      <c r="D4953" s="160" t="s">
        <v>26675</v>
      </c>
      <c r="E4953" s="246" t="s">
        <v>133</v>
      </c>
      <c r="F4953" s="160" t="s">
        <v>134</v>
      </c>
      <c r="G4953" s="229" t="s">
        <v>182</v>
      </c>
      <c r="H4953" s="230">
        <v>1</v>
      </c>
      <c r="I4953" s="230">
        <v>4</v>
      </c>
      <c r="J4953" s="230" t="s">
        <v>19930</v>
      </c>
      <c r="K4953" s="238" t="s">
        <v>19064</v>
      </c>
      <c r="L4953" s="229" t="s">
        <v>26676</v>
      </c>
      <c r="M4953" s="230"/>
    </row>
    <row r="4954" spans="2:13" ht="15" customHeight="1">
      <c r="B4954" s="228">
        <v>6201</v>
      </c>
      <c r="C4954" s="229" t="s">
        <v>26677</v>
      </c>
      <c r="D4954" s="160" t="s">
        <v>26678</v>
      </c>
      <c r="E4954" s="246" t="s">
        <v>133</v>
      </c>
      <c r="F4954" s="160" t="s">
        <v>134</v>
      </c>
      <c r="G4954" s="229" t="s">
        <v>182</v>
      </c>
      <c r="H4954" s="230">
        <v>1</v>
      </c>
      <c r="I4954" s="230">
        <v>2</v>
      </c>
      <c r="J4954" s="230" t="s">
        <v>21087</v>
      </c>
      <c r="K4954" s="238" t="s">
        <v>19064</v>
      </c>
      <c r="L4954" s="229" t="s">
        <v>26607</v>
      </c>
      <c r="M4954" s="230"/>
    </row>
    <row r="4955" spans="2:13" ht="15" customHeight="1">
      <c r="B4955" s="228"/>
      <c r="C4955" s="229" t="s">
        <v>26679</v>
      </c>
      <c r="D4955" s="160" t="s">
        <v>26680</v>
      </c>
      <c r="E4955" s="246" t="s">
        <v>133</v>
      </c>
      <c r="F4955" s="160" t="s">
        <v>134</v>
      </c>
      <c r="G4955" s="229" t="s">
        <v>182</v>
      </c>
      <c r="H4955" s="230">
        <v>1</v>
      </c>
      <c r="I4955" s="230">
        <v>2</v>
      </c>
      <c r="J4955" s="230"/>
      <c r="K4955" s="238" t="s">
        <v>19064</v>
      </c>
      <c r="L4955" s="229" t="s">
        <v>26607</v>
      </c>
      <c r="M4955" s="230"/>
    </row>
    <row r="4956" spans="2:13" ht="15" customHeight="1">
      <c r="B4956" s="228"/>
      <c r="C4956" s="229" t="s">
        <v>26681</v>
      </c>
      <c r="D4956" s="160" t="s">
        <v>26682</v>
      </c>
      <c r="E4956" s="246" t="s">
        <v>133</v>
      </c>
      <c r="F4956" s="160" t="s">
        <v>134</v>
      </c>
      <c r="G4956" s="229" t="s">
        <v>182</v>
      </c>
      <c r="H4956" s="230">
        <v>1</v>
      </c>
      <c r="I4956" s="230">
        <v>2</v>
      </c>
      <c r="J4956" s="230"/>
      <c r="K4956" s="238" t="s">
        <v>19064</v>
      </c>
      <c r="L4956" s="229" t="s">
        <v>26607</v>
      </c>
      <c r="M4956" s="230"/>
    </row>
    <row r="4957" spans="2:13" ht="15" customHeight="1">
      <c r="B4957" s="228">
        <v>6235</v>
      </c>
      <c r="C4957" s="229" t="s">
        <v>26683</v>
      </c>
      <c r="D4957" s="160" t="s">
        <v>26684</v>
      </c>
      <c r="E4957" s="246" t="s">
        <v>133</v>
      </c>
      <c r="F4957" s="160" t="s">
        <v>134</v>
      </c>
      <c r="G4957" s="229" t="s">
        <v>182</v>
      </c>
      <c r="H4957" s="230">
        <v>1</v>
      </c>
      <c r="I4957" s="230">
        <v>2</v>
      </c>
      <c r="J4957" s="230" t="s">
        <v>19262</v>
      </c>
      <c r="K4957" s="238" t="s">
        <v>19064</v>
      </c>
      <c r="L4957" s="229" t="s">
        <v>26607</v>
      </c>
      <c r="M4957" s="230"/>
    </row>
    <row r="4958" spans="2:13" ht="15" customHeight="1">
      <c r="B4958" s="228">
        <v>6185</v>
      </c>
      <c r="C4958" s="229" t="s">
        <v>26685</v>
      </c>
      <c r="D4958" s="160" t="s">
        <v>26686</v>
      </c>
      <c r="E4958" s="246" t="s">
        <v>133</v>
      </c>
      <c r="F4958" s="160" t="s">
        <v>134</v>
      </c>
      <c r="G4958" s="229" t="s">
        <v>182</v>
      </c>
      <c r="H4958" s="230">
        <v>1</v>
      </c>
      <c r="I4958" s="230">
        <v>2</v>
      </c>
      <c r="J4958" s="230" t="s">
        <v>21087</v>
      </c>
      <c r="K4958" s="238" t="s">
        <v>19064</v>
      </c>
      <c r="L4958" s="229" t="s">
        <v>26687</v>
      </c>
      <c r="M4958" s="230"/>
    </row>
    <row r="4959" spans="2:13" ht="15" customHeight="1">
      <c r="B4959" s="228">
        <v>6489</v>
      </c>
      <c r="C4959" s="229" t="s">
        <v>26688</v>
      </c>
      <c r="D4959" s="160" t="s">
        <v>26689</v>
      </c>
      <c r="E4959" s="246" t="s">
        <v>133</v>
      </c>
      <c r="F4959" s="160" t="s">
        <v>134</v>
      </c>
      <c r="G4959" s="229" t="s">
        <v>182</v>
      </c>
      <c r="H4959" s="230">
        <v>1</v>
      </c>
      <c r="I4959" s="230">
        <v>2</v>
      </c>
      <c r="J4959" s="230" t="s">
        <v>23567</v>
      </c>
      <c r="K4959" s="238" t="s">
        <v>19064</v>
      </c>
      <c r="L4959" s="229"/>
      <c r="M4959" s="230"/>
    </row>
    <row r="4960" spans="2:13" ht="15" customHeight="1">
      <c r="B4960" s="228">
        <v>6445</v>
      </c>
      <c r="C4960" s="229" t="s">
        <v>26690</v>
      </c>
      <c r="D4960" s="160" t="s">
        <v>26691</v>
      </c>
      <c r="E4960" s="246" t="s">
        <v>133</v>
      </c>
      <c r="F4960" s="160" t="s">
        <v>134</v>
      </c>
      <c r="G4960" s="229" t="s">
        <v>182</v>
      </c>
      <c r="H4960" s="230">
        <v>1</v>
      </c>
      <c r="I4960" s="230">
        <v>2</v>
      </c>
      <c r="J4960" s="230" t="s">
        <v>23567</v>
      </c>
      <c r="K4960" s="238" t="s">
        <v>19064</v>
      </c>
      <c r="L4960" s="229"/>
      <c r="M4960" s="230"/>
    </row>
    <row r="4961" spans="2:13" ht="15" customHeight="1">
      <c r="B4961" s="228">
        <v>6220</v>
      </c>
      <c r="C4961" s="229" t="s">
        <v>26692</v>
      </c>
      <c r="D4961" s="160" t="s">
        <v>26693</v>
      </c>
      <c r="E4961" s="246" t="s">
        <v>133</v>
      </c>
      <c r="F4961" s="160" t="s">
        <v>134</v>
      </c>
      <c r="G4961" s="229" t="s">
        <v>182</v>
      </c>
      <c r="H4961" s="230">
        <v>5</v>
      </c>
      <c r="I4961" s="230">
        <v>15</v>
      </c>
      <c r="J4961" s="230" t="s">
        <v>19646</v>
      </c>
      <c r="K4961" s="238" t="s">
        <v>19064</v>
      </c>
      <c r="L4961" s="229" t="s">
        <v>26588</v>
      </c>
      <c r="M4961" s="230"/>
    </row>
    <row r="4962" spans="2:13" ht="15" customHeight="1">
      <c r="B4962" s="228">
        <v>6359</v>
      </c>
      <c r="C4962" s="229" t="s">
        <v>26694</v>
      </c>
      <c r="D4962" s="160" t="s">
        <v>26695</v>
      </c>
      <c r="E4962" s="246" t="s">
        <v>133</v>
      </c>
      <c r="F4962" s="160" t="s">
        <v>134</v>
      </c>
      <c r="G4962" s="229" t="s">
        <v>182</v>
      </c>
      <c r="H4962" s="230">
        <v>5</v>
      </c>
      <c r="I4962" s="230">
        <v>15</v>
      </c>
      <c r="J4962" s="230" t="s">
        <v>20170</v>
      </c>
      <c r="K4962" s="238" t="s">
        <v>19064</v>
      </c>
      <c r="L4962" s="229" t="s">
        <v>26588</v>
      </c>
      <c r="M4962" s="230"/>
    </row>
    <row r="4963" spans="2:13" ht="15" customHeight="1">
      <c r="B4963" s="228">
        <v>6226</v>
      </c>
      <c r="C4963" s="229" t="s">
        <v>26696</v>
      </c>
      <c r="D4963" s="160" t="s">
        <v>26697</v>
      </c>
      <c r="E4963" s="246" t="s">
        <v>133</v>
      </c>
      <c r="F4963" s="160" t="s">
        <v>134</v>
      </c>
      <c r="G4963" s="229" t="s">
        <v>182</v>
      </c>
      <c r="H4963" s="230">
        <v>1</v>
      </c>
      <c r="I4963" s="230">
        <v>2</v>
      </c>
      <c r="J4963" s="230" t="s">
        <v>21087</v>
      </c>
      <c r="K4963" s="238" t="s">
        <v>19064</v>
      </c>
      <c r="L4963" s="229" t="s">
        <v>21932</v>
      </c>
      <c r="M4963" s="230"/>
    </row>
    <row r="4964" spans="2:13" ht="15" customHeight="1">
      <c r="B4964" s="228">
        <v>6446</v>
      </c>
      <c r="C4964" s="229" t="s">
        <v>26698</v>
      </c>
      <c r="D4964" s="160" t="s">
        <v>26699</v>
      </c>
      <c r="E4964" s="246" t="s">
        <v>133</v>
      </c>
      <c r="F4964" s="160" t="s">
        <v>134</v>
      </c>
      <c r="G4964" s="229" t="s">
        <v>182</v>
      </c>
      <c r="H4964" s="230">
        <v>1</v>
      </c>
      <c r="I4964" s="230">
        <v>2</v>
      </c>
      <c r="J4964" s="230" t="s">
        <v>21633</v>
      </c>
      <c r="K4964" s="238" t="s">
        <v>19064</v>
      </c>
      <c r="L4964" s="229" t="s">
        <v>20924</v>
      </c>
      <c r="M4964" s="230"/>
    </row>
    <row r="4965" spans="2:13" ht="15" customHeight="1">
      <c r="B4965" s="228">
        <v>6237</v>
      </c>
      <c r="C4965" s="229" t="s">
        <v>26700</v>
      </c>
      <c r="D4965" s="160" t="s">
        <v>26701</v>
      </c>
      <c r="E4965" s="246" t="s">
        <v>133</v>
      </c>
      <c r="F4965" s="160" t="s">
        <v>134</v>
      </c>
      <c r="G4965" s="229" t="s">
        <v>182</v>
      </c>
      <c r="H4965" s="230">
        <v>1</v>
      </c>
      <c r="I4965" s="230">
        <v>3</v>
      </c>
      <c r="J4965" s="230" t="s">
        <v>21295</v>
      </c>
      <c r="K4965" s="238" t="s">
        <v>19064</v>
      </c>
      <c r="L4965" s="229" t="s">
        <v>20569</v>
      </c>
      <c r="M4965" s="230"/>
    </row>
    <row r="4966" spans="2:13" ht="15" customHeight="1">
      <c r="B4966" s="228">
        <v>6392</v>
      </c>
      <c r="C4966" s="229" t="s">
        <v>26702</v>
      </c>
      <c r="D4966" s="160" t="s">
        <v>26703</v>
      </c>
      <c r="E4966" s="246" t="s">
        <v>133</v>
      </c>
      <c r="F4966" s="160" t="s">
        <v>134</v>
      </c>
      <c r="G4966" s="229" t="s">
        <v>182</v>
      </c>
      <c r="H4966" s="230">
        <v>1</v>
      </c>
      <c r="I4966" s="230">
        <v>3</v>
      </c>
      <c r="J4966" s="230" t="s">
        <v>24641</v>
      </c>
      <c r="K4966" s="238" t="s">
        <v>19064</v>
      </c>
      <c r="L4966" s="229" t="s">
        <v>19206</v>
      </c>
      <c r="M4966" s="230" t="s">
        <v>26704</v>
      </c>
    </row>
    <row r="4967" spans="2:13" ht="15" customHeight="1">
      <c r="B4967" s="228">
        <v>6347</v>
      </c>
      <c r="C4967" s="229" t="s">
        <v>26705</v>
      </c>
      <c r="D4967" s="160" t="s">
        <v>26706</v>
      </c>
      <c r="E4967" s="246" t="s">
        <v>133</v>
      </c>
      <c r="F4967" s="160" t="s">
        <v>134</v>
      </c>
      <c r="G4967" s="229" t="s">
        <v>182</v>
      </c>
      <c r="H4967" s="230">
        <v>1</v>
      </c>
      <c r="I4967" s="230">
        <v>3</v>
      </c>
      <c r="J4967" s="230" t="s">
        <v>20927</v>
      </c>
      <c r="K4967" s="238" t="s">
        <v>19064</v>
      </c>
      <c r="L4967" s="229"/>
      <c r="M4967" s="230"/>
    </row>
    <row r="4968" spans="2:13" ht="15" customHeight="1">
      <c r="B4968" s="228"/>
      <c r="C4968" s="229" t="s">
        <v>26707</v>
      </c>
      <c r="D4968" s="160" t="s">
        <v>26708</v>
      </c>
      <c r="E4968" s="246" t="s">
        <v>133</v>
      </c>
      <c r="F4968" s="160" t="s">
        <v>134</v>
      </c>
      <c r="G4968" s="229" t="s">
        <v>182</v>
      </c>
      <c r="H4968" s="230">
        <v>2</v>
      </c>
      <c r="I4968" s="230">
        <v>10</v>
      </c>
      <c r="J4968" s="230"/>
      <c r="K4968" s="238" t="s">
        <v>19064</v>
      </c>
      <c r="L4968" s="229"/>
      <c r="M4968" s="230"/>
    </row>
    <row r="4969" spans="2:13" ht="15" customHeight="1">
      <c r="B4969" s="228"/>
      <c r="C4969" s="229" t="s">
        <v>26709</v>
      </c>
      <c r="D4969" s="160" t="s">
        <v>26710</v>
      </c>
      <c r="E4969" s="246" t="s">
        <v>133</v>
      </c>
      <c r="F4969" s="160" t="s">
        <v>134</v>
      </c>
      <c r="G4969" s="229" t="s">
        <v>182</v>
      </c>
      <c r="H4969" s="230">
        <v>2</v>
      </c>
      <c r="I4969" s="230">
        <v>10</v>
      </c>
      <c r="J4969" s="230"/>
      <c r="K4969" s="238" t="s">
        <v>19064</v>
      </c>
      <c r="L4969" s="229"/>
      <c r="M4969" s="230"/>
    </row>
    <row r="4970" spans="2:13" ht="15" customHeight="1">
      <c r="B4970" s="228"/>
      <c r="C4970" s="229" t="s">
        <v>26711</v>
      </c>
      <c r="D4970" s="160" t="s">
        <v>26712</v>
      </c>
      <c r="E4970" s="246" t="s">
        <v>133</v>
      </c>
      <c r="F4970" s="160" t="s">
        <v>134</v>
      </c>
      <c r="G4970" s="229" t="s">
        <v>182</v>
      </c>
      <c r="H4970" s="230">
        <v>2</v>
      </c>
      <c r="I4970" s="230">
        <v>20</v>
      </c>
      <c r="J4970" s="230"/>
      <c r="K4970" s="238" t="s">
        <v>19064</v>
      </c>
      <c r="L4970" s="229"/>
      <c r="M4970" s="230"/>
    </row>
    <row r="4971" spans="2:13" ht="15" customHeight="1">
      <c r="B4971" s="228">
        <v>6405</v>
      </c>
      <c r="C4971" s="229" t="s">
        <v>26713</v>
      </c>
      <c r="D4971" s="160" t="s">
        <v>26714</v>
      </c>
      <c r="E4971" s="246" t="s">
        <v>133</v>
      </c>
      <c r="F4971" s="160" t="s">
        <v>134</v>
      </c>
      <c r="G4971" s="229" t="s">
        <v>182</v>
      </c>
      <c r="H4971" s="230">
        <v>3</v>
      </c>
      <c r="I4971" s="230">
        <v>6</v>
      </c>
      <c r="J4971" s="230" t="s">
        <v>19171</v>
      </c>
      <c r="K4971" s="238" t="s">
        <v>19064</v>
      </c>
      <c r="L4971" s="229"/>
      <c r="M4971" s="230"/>
    </row>
    <row r="4972" spans="2:13" ht="15" customHeight="1">
      <c r="B4972" s="228">
        <v>6232</v>
      </c>
      <c r="C4972" s="229" t="s">
        <v>26715</v>
      </c>
      <c r="D4972" s="160" t="s">
        <v>26716</v>
      </c>
      <c r="E4972" s="246" t="s">
        <v>133</v>
      </c>
      <c r="F4972" s="160" t="s">
        <v>134</v>
      </c>
      <c r="G4972" s="229" t="s">
        <v>182</v>
      </c>
      <c r="H4972" s="230">
        <v>3</v>
      </c>
      <c r="I4972" s="230">
        <v>6</v>
      </c>
      <c r="J4972" s="230" t="s">
        <v>19171</v>
      </c>
      <c r="K4972" s="238" t="s">
        <v>19064</v>
      </c>
      <c r="L4972" s="229"/>
      <c r="M4972" s="230"/>
    </row>
    <row r="4973" spans="2:13" ht="15" customHeight="1">
      <c r="B4973" s="228">
        <v>6231</v>
      </c>
      <c r="C4973" s="229" t="s">
        <v>26717</v>
      </c>
      <c r="D4973" s="160" t="s">
        <v>26718</v>
      </c>
      <c r="E4973" s="246" t="s">
        <v>133</v>
      </c>
      <c r="F4973" s="160" t="s">
        <v>134</v>
      </c>
      <c r="G4973" s="229" t="s">
        <v>182</v>
      </c>
      <c r="H4973" s="230">
        <v>3</v>
      </c>
      <c r="I4973" s="230">
        <v>6</v>
      </c>
      <c r="J4973" s="230" t="s">
        <v>19171</v>
      </c>
      <c r="K4973" s="238" t="s">
        <v>19064</v>
      </c>
      <c r="L4973" s="229"/>
      <c r="M4973" s="230"/>
    </row>
    <row r="4974" spans="2:13" ht="15" customHeight="1">
      <c r="B4974" s="228">
        <v>6202</v>
      </c>
      <c r="C4974" s="229" t="s">
        <v>26719</v>
      </c>
      <c r="D4974" s="160" t="s">
        <v>26720</v>
      </c>
      <c r="E4974" s="246" t="s">
        <v>133</v>
      </c>
      <c r="F4974" s="160" t="s">
        <v>134</v>
      </c>
      <c r="G4974" s="229" t="s">
        <v>182</v>
      </c>
      <c r="H4974" s="230">
        <v>1</v>
      </c>
      <c r="I4974" s="230">
        <v>2</v>
      </c>
      <c r="J4974" s="230" t="s">
        <v>19120</v>
      </c>
      <c r="K4974" s="238" t="s">
        <v>19064</v>
      </c>
      <c r="L4974" s="229" t="s">
        <v>26721</v>
      </c>
      <c r="M4974" s="230"/>
    </row>
    <row r="4975" spans="2:13" ht="15" customHeight="1">
      <c r="B4975" s="228"/>
      <c r="C4975" s="229" t="s">
        <v>26722</v>
      </c>
      <c r="D4975" s="160" t="s">
        <v>26723</v>
      </c>
      <c r="E4975" s="246" t="s">
        <v>133</v>
      </c>
      <c r="F4975" s="160" t="s">
        <v>134</v>
      </c>
      <c r="G4975" s="229" t="s">
        <v>182</v>
      </c>
      <c r="H4975" s="230">
        <v>1</v>
      </c>
      <c r="I4975" s="230">
        <v>4</v>
      </c>
      <c r="J4975" s="230"/>
      <c r="K4975" s="238" t="s">
        <v>19064</v>
      </c>
      <c r="L4975" s="229"/>
      <c r="M4975" s="230"/>
    </row>
    <row r="4976" spans="2:13" ht="15" customHeight="1">
      <c r="B4976" s="228">
        <v>6291</v>
      </c>
      <c r="C4976" s="229" t="s">
        <v>26724</v>
      </c>
      <c r="D4976" s="160" t="s">
        <v>26725</v>
      </c>
      <c r="E4976" s="246" t="s">
        <v>133</v>
      </c>
      <c r="F4976" s="160" t="s">
        <v>134</v>
      </c>
      <c r="G4976" s="229" t="s">
        <v>182</v>
      </c>
      <c r="H4976" s="230">
        <v>1</v>
      </c>
      <c r="I4976" s="230">
        <v>4</v>
      </c>
      <c r="J4976" s="230" t="s">
        <v>21060</v>
      </c>
      <c r="K4976" s="238" t="s">
        <v>19064</v>
      </c>
      <c r="L4976" s="229" t="s">
        <v>26726</v>
      </c>
      <c r="M4976" s="230"/>
    </row>
    <row r="4977" spans="2:13" ht="15" customHeight="1">
      <c r="B4977" s="228">
        <v>7067</v>
      </c>
      <c r="C4977" s="229" t="s">
        <v>26727</v>
      </c>
      <c r="D4977" s="160" t="s">
        <v>26728</v>
      </c>
      <c r="E4977" s="246" t="s">
        <v>133</v>
      </c>
      <c r="F4977" s="160" t="s">
        <v>134</v>
      </c>
      <c r="G4977" s="229" t="s">
        <v>182</v>
      </c>
      <c r="H4977" s="230">
        <v>1</v>
      </c>
      <c r="I4977" s="230">
        <v>4</v>
      </c>
      <c r="J4977" s="230" t="s">
        <v>19262</v>
      </c>
      <c r="K4977" s="238" t="s">
        <v>19064</v>
      </c>
      <c r="L4977" s="229"/>
      <c r="M4977" s="230"/>
    </row>
    <row r="4978" spans="2:13" ht="15" customHeight="1">
      <c r="B4978" s="228">
        <v>6239</v>
      </c>
      <c r="C4978" s="229" t="s">
        <v>26729</v>
      </c>
      <c r="D4978" s="160" t="s">
        <v>26730</v>
      </c>
      <c r="E4978" s="246" t="s">
        <v>133</v>
      </c>
      <c r="F4978" s="160" t="s">
        <v>134</v>
      </c>
      <c r="G4978" s="229" t="s">
        <v>182</v>
      </c>
      <c r="H4978" s="230">
        <v>1</v>
      </c>
      <c r="I4978" s="230">
        <v>4</v>
      </c>
      <c r="J4978" s="230" t="s">
        <v>19262</v>
      </c>
      <c r="K4978" s="238" t="s">
        <v>19064</v>
      </c>
      <c r="L4978" s="229"/>
      <c r="M4978" s="230"/>
    </row>
    <row r="4979" spans="2:13" ht="15" customHeight="1">
      <c r="B4979" s="228">
        <v>6240</v>
      </c>
      <c r="C4979" s="229" t="s">
        <v>26731</v>
      </c>
      <c r="D4979" s="160" t="s">
        <v>26732</v>
      </c>
      <c r="E4979" s="246" t="s">
        <v>133</v>
      </c>
      <c r="F4979" s="160" t="s">
        <v>134</v>
      </c>
      <c r="G4979" s="229" t="s">
        <v>182</v>
      </c>
      <c r="H4979" s="230">
        <v>1</v>
      </c>
      <c r="I4979" s="230">
        <v>2</v>
      </c>
      <c r="J4979" s="230" t="s">
        <v>21087</v>
      </c>
      <c r="K4979" s="238" t="s">
        <v>19064</v>
      </c>
      <c r="L4979" s="229"/>
      <c r="M4979" s="230"/>
    </row>
    <row r="4980" spans="2:13" ht="15" customHeight="1">
      <c r="B4980" s="228">
        <v>6241</v>
      </c>
      <c r="C4980" s="229" t="s">
        <v>26733</v>
      </c>
      <c r="D4980" s="160" t="s">
        <v>26734</v>
      </c>
      <c r="E4980" s="246" t="s">
        <v>133</v>
      </c>
      <c r="F4980" s="160" t="s">
        <v>134</v>
      </c>
      <c r="G4980" s="229" t="s">
        <v>182</v>
      </c>
      <c r="H4980" s="230">
        <v>1</v>
      </c>
      <c r="I4980" s="230">
        <v>4</v>
      </c>
      <c r="J4980" s="230" t="s">
        <v>23519</v>
      </c>
      <c r="K4980" s="238" t="s">
        <v>19064</v>
      </c>
      <c r="L4980" s="229"/>
      <c r="M4980" s="230"/>
    </row>
    <row r="4981" spans="2:13" ht="15" customHeight="1">
      <c r="B4981" s="228"/>
      <c r="C4981" s="229" t="s">
        <v>26735</v>
      </c>
      <c r="D4981" s="160" t="s">
        <v>26736</v>
      </c>
      <c r="E4981" s="246" t="s">
        <v>133</v>
      </c>
      <c r="F4981" s="160" t="s">
        <v>134</v>
      </c>
      <c r="G4981" s="229" t="s">
        <v>182</v>
      </c>
      <c r="H4981" s="230">
        <v>1</v>
      </c>
      <c r="I4981" s="230">
        <v>2</v>
      </c>
      <c r="J4981" s="230" t="s">
        <v>26737</v>
      </c>
      <c r="K4981" s="238" t="s">
        <v>19064</v>
      </c>
      <c r="L4981" s="229" t="s">
        <v>26738</v>
      </c>
      <c r="M4981" s="230"/>
    </row>
    <row r="4982" spans="2:13" ht="15" customHeight="1">
      <c r="B4982" s="228"/>
      <c r="C4982" s="229" t="s">
        <v>26739</v>
      </c>
      <c r="D4982" s="160" t="s">
        <v>26740</v>
      </c>
      <c r="E4982" s="246" t="s">
        <v>133</v>
      </c>
      <c r="F4982" s="160" t="s">
        <v>134</v>
      </c>
      <c r="G4982" s="229" t="s">
        <v>182</v>
      </c>
      <c r="H4982" s="230">
        <v>1</v>
      </c>
      <c r="I4982" s="230">
        <v>2</v>
      </c>
      <c r="J4982" s="230" t="s">
        <v>26737</v>
      </c>
      <c r="K4982" s="238" t="s">
        <v>19064</v>
      </c>
      <c r="L4982" s="229" t="s">
        <v>20734</v>
      </c>
      <c r="M4982" s="230"/>
    </row>
    <row r="4983" spans="2:13" ht="15" customHeight="1">
      <c r="B4983" s="228"/>
      <c r="C4983" s="229" t="s">
        <v>26741</v>
      </c>
      <c r="D4983" s="160" t="s">
        <v>26742</v>
      </c>
      <c r="E4983" s="246" t="s">
        <v>133</v>
      </c>
      <c r="F4983" s="160" t="s">
        <v>134</v>
      </c>
      <c r="G4983" s="229" t="s">
        <v>182</v>
      </c>
      <c r="H4983" s="230">
        <v>1</v>
      </c>
      <c r="I4983" s="230">
        <v>2</v>
      </c>
      <c r="J4983" s="230" t="s">
        <v>26737</v>
      </c>
      <c r="K4983" s="238" t="s">
        <v>19064</v>
      </c>
      <c r="L4983" s="229" t="s">
        <v>26743</v>
      </c>
      <c r="M4983" s="230"/>
    </row>
    <row r="4984" spans="2:13" ht="15" customHeight="1">
      <c r="B4984" s="228"/>
      <c r="C4984" s="229" t="s">
        <v>26744</v>
      </c>
      <c r="D4984" s="160" t="s">
        <v>26745</v>
      </c>
      <c r="E4984" s="246" t="s">
        <v>133</v>
      </c>
      <c r="F4984" s="160" t="s">
        <v>134</v>
      </c>
      <c r="G4984" s="229" t="s">
        <v>182</v>
      </c>
      <c r="H4984" s="230">
        <v>1</v>
      </c>
      <c r="I4984" s="230">
        <v>2</v>
      </c>
      <c r="J4984" s="230" t="s">
        <v>26737</v>
      </c>
      <c r="K4984" s="238" t="s">
        <v>19064</v>
      </c>
      <c r="L4984" s="229" t="s">
        <v>26746</v>
      </c>
      <c r="M4984" s="230"/>
    </row>
    <row r="4985" spans="2:13" ht="15" customHeight="1">
      <c r="B4985" s="228"/>
      <c r="C4985" s="229" t="s">
        <v>26747</v>
      </c>
      <c r="D4985" s="160" t="s">
        <v>26748</v>
      </c>
      <c r="E4985" s="246" t="s">
        <v>133</v>
      </c>
      <c r="F4985" s="160" t="s">
        <v>134</v>
      </c>
      <c r="G4985" s="229" t="s">
        <v>182</v>
      </c>
      <c r="H4985" s="230">
        <v>1</v>
      </c>
      <c r="I4985" s="230">
        <v>2</v>
      </c>
      <c r="J4985" s="230" t="s">
        <v>26737</v>
      </c>
      <c r="K4985" s="238" t="s">
        <v>19064</v>
      </c>
      <c r="L4985" s="229" t="s">
        <v>26749</v>
      </c>
      <c r="M4985" s="230"/>
    </row>
    <row r="4986" spans="2:13" ht="15" customHeight="1">
      <c r="B4986" s="228">
        <v>6290</v>
      </c>
      <c r="C4986" s="229" t="s">
        <v>26750</v>
      </c>
      <c r="D4986" s="160" t="s">
        <v>26751</v>
      </c>
      <c r="E4986" s="246" t="s">
        <v>133</v>
      </c>
      <c r="F4986" s="160" t="s">
        <v>134</v>
      </c>
      <c r="G4986" s="229" t="s">
        <v>182</v>
      </c>
      <c r="H4986" s="230">
        <v>1</v>
      </c>
      <c r="I4986" s="230">
        <v>4</v>
      </c>
      <c r="J4986" s="230" t="s">
        <v>25976</v>
      </c>
      <c r="K4986" s="238" t="s">
        <v>19064</v>
      </c>
      <c r="L4986" s="229" t="s">
        <v>20569</v>
      </c>
      <c r="M4986" s="230"/>
    </row>
    <row r="4987" spans="2:13" ht="15" customHeight="1">
      <c r="B4987" s="228">
        <v>6329</v>
      </c>
      <c r="C4987" s="229" t="s">
        <v>26752</v>
      </c>
      <c r="D4987" s="160" t="s">
        <v>26753</v>
      </c>
      <c r="E4987" s="246" t="s">
        <v>133</v>
      </c>
      <c r="F4987" s="160" t="s">
        <v>134</v>
      </c>
      <c r="G4987" s="229" t="s">
        <v>182</v>
      </c>
      <c r="H4987" s="230">
        <v>1</v>
      </c>
      <c r="I4987" s="230">
        <v>2</v>
      </c>
      <c r="J4987" s="230" t="s">
        <v>20927</v>
      </c>
      <c r="K4987" s="238" t="s">
        <v>19064</v>
      </c>
      <c r="L4987" s="229"/>
      <c r="M4987" s="230"/>
    </row>
    <row r="4988" spans="2:13" ht="15" customHeight="1">
      <c r="B4988" s="228">
        <v>6256</v>
      </c>
      <c r="C4988" s="229" t="s">
        <v>26754</v>
      </c>
      <c r="D4988" s="160" t="s">
        <v>26755</v>
      </c>
      <c r="E4988" s="246" t="s">
        <v>133</v>
      </c>
      <c r="F4988" s="160" t="s">
        <v>134</v>
      </c>
      <c r="G4988" s="229" t="s">
        <v>182</v>
      </c>
      <c r="H4988" s="230">
        <v>1</v>
      </c>
      <c r="I4988" s="230">
        <v>20</v>
      </c>
      <c r="J4988" s="230" t="s">
        <v>19227</v>
      </c>
      <c r="K4988" s="238" t="s">
        <v>19064</v>
      </c>
      <c r="L4988" s="229"/>
      <c r="M4988" s="230"/>
    </row>
    <row r="4989" spans="2:13" ht="15" customHeight="1">
      <c r="B4989" s="228">
        <v>6426</v>
      </c>
      <c r="C4989" s="229" t="s">
        <v>26756</v>
      </c>
      <c r="D4989" s="160" t="s">
        <v>26757</v>
      </c>
      <c r="E4989" s="246" t="s">
        <v>133</v>
      </c>
      <c r="F4989" s="160" t="s">
        <v>134</v>
      </c>
      <c r="G4989" s="229" t="s">
        <v>182</v>
      </c>
      <c r="H4989" s="230">
        <v>1</v>
      </c>
      <c r="I4989" s="230">
        <v>2</v>
      </c>
      <c r="J4989" s="230" t="s">
        <v>19555</v>
      </c>
      <c r="K4989" s="238" t="s">
        <v>19064</v>
      </c>
      <c r="L4989" s="229" t="s">
        <v>26758</v>
      </c>
      <c r="M4989" s="230"/>
    </row>
    <row r="4990" spans="2:13" ht="15" customHeight="1">
      <c r="B4990" s="228">
        <v>6424</v>
      </c>
      <c r="C4990" s="229" t="s">
        <v>26759</v>
      </c>
      <c r="D4990" s="160" t="s">
        <v>26760</v>
      </c>
      <c r="E4990" s="246" t="s">
        <v>133</v>
      </c>
      <c r="F4990" s="160" t="s">
        <v>134</v>
      </c>
      <c r="G4990" s="229" t="s">
        <v>182</v>
      </c>
      <c r="H4990" s="230">
        <v>1</v>
      </c>
      <c r="I4990" s="230">
        <v>2</v>
      </c>
      <c r="J4990" s="230" t="s">
        <v>19555</v>
      </c>
      <c r="K4990" s="238" t="s">
        <v>19064</v>
      </c>
      <c r="L4990" s="229" t="s">
        <v>26758</v>
      </c>
      <c r="M4990" s="230"/>
    </row>
    <row r="4991" spans="2:13" ht="15" customHeight="1">
      <c r="B4991" s="228">
        <v>6438</v>
      </c>
      <c r="C4991" s="229" t="s">
        <v>26761</v>
      </c>
      <c r="D4991" s="160" t="s">
        <v>26762</v>
      </c>
      <c r="E4991" s="246" t="s">
        <v>133</v>
      </c>
      <c r="F4991" s="160" t="s">
        <v>134</v>
      </c>
      <c r="G4991" s="229" t="s">
        <v>182</v>
      </c>
      <c r="H4991" s="230">
        <v>1</v>
      </c>
      <c r="I4991" s="230">
        <v>3</v>
      </c>
      <c r="J4991" s="230" t="s">
        <v>23562</v>
      </c>
      <c r="K4991" s="238" t="s">
        <v>19064</v>
      </c>
      <c r="L4991" s="229" t="s">
        <v>26758</v>
      </c>
      <c r="M4991" s="230"/>
    </row>
    <row r="4992" spans="2:13" ht="15" customHeight="1">
      <c r="B4992" s="228">
        <v>6427</v>
      </c>
      <c r="C4992" s="229" t="s">
        <v>26763</v>
      </c>
      <c r="D4992" s="160" t="s">
        <v>26764</v>
      </c>
      <c r="E4992" s="246" t="s">
        <v>133</v>
      </c>
      <c r="F4992" s="160" t="s">
        <v>134</v>
      </c>
      <c r="G4992" s="229" t="s">
        <v>182</v>
      </c>
      <c r="H4992" s="230">
        <v>5</v>
      </c>
      <c r="I4992" s="230">
        <v>20</v>
      </c>
      <c r="J4992" s="230" t="s">
        <v>23704</v>
      </c>
      <c r="K4992" s="238" t="s">
        <v>19064</v>
      </c>
      <c r="L4992" s="229" t="s">
        <v>26758</v>
      </c>
      <c r="M4992" s="230"/>
    </row>
    <row r="4993" spans="2:13" ht="15" customHeight="1">
      <c r="B4993" s="228">
        <v>6423</v>
      </c>
      <c r="C4993" s="229" t="s">
        <v>26765</v>
      </c>
      <c r="D4993" s="160" t="s">
        <v>26766</v>
      </c>
      <c r="E4993" s="246" t="s">
        <v>133</v>
      </c>
      <c r="F4993" s="160" t="s">
        <v>134</v>
      </c>
      <c r="G4993" s="229" t="s">
        <v>182</v>
      </c>
      <c r="H4993" s="230">
        <v>2</v>
      </c>
      <c r="I4993" s="230">
        <v>4</v>
      </c>
      <c r="J4993" s="230" t="s">
        <v>23704</v>
      </c>
      <c r="K4993" s="238" t="s">
        <v>19064</v>
      </c>
      <c r="L4993" s="229" t="s">
        <v>26758</v>
      </c>
      <c r="M4993" s="230"/>
    </row>
    <row r="4994" spans="2:13" ht="15" customHeight="1">
      <c r="B4994" s="228">
        <v>6425</v>
      </c>
      <c r="C4994" s="229" t="s">
        <v>26767</v>
      </c>
      <c r="D4994" s="160" t="s">
        <v>26768</v>
      </c>
      <c r="E4994" s="246" t="s">
        <v>133</v>
      </c>
      <c r="F4994" s="160" t="s">
        <v>134</v>
      </c>
      <c r="G4994" s="229" t="s">
        <v>182</v>
      </c>
      <c r="H4994" s="230">
        <v>1</v>
      </c>
      <c r="I4994" s="230">
        <v>3</v>
      </c>
      <c r="J4994" s="230" t="s">
        <v>19555</v>
      </c>
      <c r="K4994" s="238" t="s">
        <v>19064</v>
      </c>
      <c r="L4994" s="229" t="s">
        <v>26758</v>
      </c>
      <c r="M4994" s="230"/>
    </row>
    <row r="4995" spans="2:13" ht="15" customHeight="1">
      <c r="B4995" s="228">
        <v>6344</v>
      </c>
      <c r="C4995" s="229" t="s">
        <v>26769</v>
      </c>
      <c r="D4995" s="160" t="s">
        <v>26770</v>
      </c>
      <c r="E4995" s="246" t="s">
        <v>133</v>
      </c>
      <c r="F4995" s="160" t="s">
        <v>134</v>
      </c>
      <c r="G4995" s="229" t="s">
        <v>182</v>
      </c>
      <c r="H4995" s="230">
        <v>1</v>
      </c>
      <c r="I4995" s="230">
        <v>3</v>
      </c>
      <c r="J4995" s="230" t="s">
        <v>20474</v>
      </c>
      <c r="K4995" s="238" t="s">
        <v>19064</v>
      </c>
      <c r="L4995" s="93" t="s">
        <v>20569</v>
      </c>
      <c r="M4995" s="94"/>
    </row>
    <row r="4996" spans="2:13" ht="15" customHeight="1">
      <c r="B4996" s="228">
        <v>6393</v>
      </c>
      <c r="C4996" s="229" t="s">
        <v>26771</v>
      </c>
      <c r="D4996" s="160" t="s">
        <v>26772</v>
      </c>
      <c r="E4996" s="246" t="s">
        <v>133</v>
      </c>
      <c r="F4996" s="160" t="s">
        <v>134</v>
      </c>
      <c r="G4996" s="229" t="s">
        <v>182</v>
      </c>
      <c r="H4996" s="230">
        <v>1</v>
      </c>
      <c r="I4996" s="230">
        <v>3</v>
      </c>
      <c r="J4996" s="230" t="s">
        <v>19626</v>
      </c>
      <c r="K4996" s="238" t="s">
        <v>19064</v>
      </c>
      <c r="L4996" s="93" t="s">
        <v>26773</v>
      </c>
      <c r="M4996" s="95"/>
    </row>
    <row r="4997" spans="2:13" ht="15" customHeight="1">
      <c r="B4997" s="228">
        <v>6682</v>
      </c>
      <c r="C4997" s="229" t="s">
        <v>26774</v>
      </c>
      <c r="D4997" s="160" t="s">
        <v>26775</v>
      </c>
      <c r="E4997" s="246" t="s">
        <v>133</v>
      </c>
      <c r="F4997" s="160" t="s">
        <v>134</v>
      </c>
      <c r="G4997" s="229" t="s">
        <v>182</v>
      </c>
      <c r="H4997" s="230">
        <v>2</v>
      </c>
      <c r="I4997" s="230">
        <v>6</v>
      </c>
      <c r="J4997" s="230" t="s">
        <v>20996</v>
      </c>
      <c r="K4997" s="238" t="s">
        <v>19064</v>
      </c>
      <c r="L4997" s="93" t="s">
        <v>20569</v>
      </c>
      <c r="M4997" s="95"/>
    </row>
    <row r="4998" spans="2:13" ht="15" customHeight="1">
      <c r="B4998" s="228">
        <v>6492</v>
      </c>
      <c r="C4998" s="229" t="s">
        <v>26776</v>
      </c>
      <c r="D4998" s="160" t="s">
        <v>26777</v>
      </c>
      <c r="E4998" s="246" t="s">
        <v>133</v>
      </c>
      <c r="F4998" s="160" t="s">
        <v>134</v>
      </c>
      <c r="G4998" s="229" t="s">
        <v>182</v>
      </c>
      <c r="H4998" s="230">
        <v>1</v>
      </c>
      <c r="I4998" s="230">
        <v>3</v>
      </c>
      <c r="J4998" s="230" t="s">
        <v>25625</v>
      </c>
      <c r="K4998" s="238" t="s">
        <v>19064</v>
      </c>
      <c r="L4998" s="93" t="s">
        <v>20569</v>
      </c>
      <c r="M4998" s="95"/>
    </row>
    <row r="4999" spans="2:13" ht="15" customHeight="1">
      <c r="B4999" s="228"/>
      <c r="C4999" s="229" t="s">
        <v>26778</v>
      </c>
      <c r="D4999" s="160" t="s">
        <v>26779</v>
      </c>
      <c r="E4999" s="246" t="s">
        <v>133</v>
      </c>
      <c r="F4999" s="160" t="s">
        <v>134</v>
      </c>
      <c r="G4999" s="229" t="s">
        <v>182</v>
      </c>
      <c r="H4999" s="230">
        <v>5</v>
      </c>
      <c r="I4999" s="230">
        <v>10</v>
      </c>
      <c r="J4999" s="230"/>
      <c r="K4999" s="238" t="s">
        <v>19064</v>
      </c>
      <c r="L4999" s="229" t="s">
        <v>26607</v>
      </c>
      <c r="M4999" s="230"/>
    </row>
    <row r="5000" spans="2:13" ht="15" customHeight="1">
      <c r="B5000" s="228">
        <v>6463</v>
      </c>
      <c r="C5000" s="229" t="s">
        <v>26780</v>
      </c>
      <c r="D5000" s="160" t="s">
        <v>26781</v>
      </c>
      <c r="E5000" s="246" t="s">
        <v>133</v>
      </c>
      <c r="F5000" s="160" t="s">
        <v>134</v>
      </c>
      <c r="G5000" s="229" t="s">
        <v>182</v>
      </c>
      <c r="H5000" s="230">
        <v>1</v>
      </c>
      <c r="I5000" s="230">
        <v>2</v>
      </c>
      <c r="J5000" s="230" t="s">
        <v>19784</v>
      </c>
      <c r="K5000" s="238" t="s">
        <v>19064</v>
      </c>
      <c r="L5000" s="229"/>
      <c r="M5000" s="230"/>
    </row>
    <row r="5001" spans="2:13" ht="15" customHeight="1">
      <c r="B5001" s="228">
        <v>6464</v>
      </c>
      <c r="C5001" s="229" t="s">
        <v>26782</v>
      </c>
      <c r="D5001" s="160" t="s">
        <v>26783</v>
      </c>
      <c r="E5001" s="246" t="s">
        <v>133</v>
      </c>
      <c r="F5001" s="160" t="s">
        <v>134</v>
      </c>
      <c r="G5001" s="229" t="s">
        <v>182</v>
      </c>
      <c r="H5001" s="230">
        <v>2</v>
      </c>
      <c r="I5001" s="230">
        <v>4</v>
      </c>
      <c r="J5001" s="230" t="s">
        <v>19784</v>
      </c>
      <c r="K5001" s="238" t="s">
        <v>19064</v>
      </c>
      <c r="L5001" s="229"/>
      <c r="M5001" s="230"/>
    </row>
    <row r="5002" spans="2:13" ht="15" customHeight="1">
      <c r="B5002" s="228">
        <v>6465</v>
      </c>
      <c r="C5002" s="229" t="s">
        <v>26784</v>
      </c>
      <c r="D5002" s="160" t="s">
        <v>26785</v>
      </c>
      <c r="E5002" s="246" t="s">
        <v>133</v>
      </c>
      <c r="F5002" s="160" t="s">
        <v>134</v>
      </c>
      <c r="G5002" s="229" t="s">
        <v>182</v>
      </c>
      <c r="H5002" s="230">
        <v>2</v>
      </c>
      <c r="I5002" s="230">
        <v>4</v>
      </c>
      <c r="J5002" s="230" t="s">
        <v>19784</v>
      </c>
      <c r="K5002" s="238" t="s">
        <v>19064</v>
      </c>
      <c r="L5002" s="229"/>
      <c r="M5002" s="230"/>
    </row>
    <row r="5003" spans="2:13" ht="15" customHeight="1">
      <c r="B5003" s="228">
        <v>6497</v>
      </c>
      <c r="C5003" s="229" t="s">
        <v>26786</v>
      </c>
      <c r="D5003" s="160" t="s">
        <v>26787</v>
      </c>
      <c r="E5003" s="246" t="s">
        <v>133</v>
      </c>
      <c r="F5003" s="160" t="s">
        <v>134</v>
      </c>
      <c r="G5003" s="229" t="s">
        <v>182</v>
      </c>
      <c r="H5003" s="230">
        <v>1</v>
      </c>
      <c r="I5003" s="230">
        <v>2</v>
      </c>
      <c r="J5003" s="230" t="s">
        <v>19784</v>
      </c>
      <c r="K5003" s="238" t="s">
        <v>19064</v>
      </c>
      <c r="L5003" s="229" t="s">
        <v>26788</v>
      </c>
      <c r="M5003" s="230"/>
    </row>
    <row r="5004" spans="2:13" ht="15" customHeight="1">
      <c r="B5004" s="228">
        <v>6461</v>
      </c>
      <c r="C5004" s="229" t="s">
        <v>26789</v>
      </c>
      <c r="D5004" s="160" t="s">
        <v>26790</v>
      </c>
      <c r="E5004" s="246" t="s">
        <v>133</v>
      </c>
      <c r="F5004" s="160" t="s">
        <v>134</v>
      </c>
      <c r="G5004" s="229" t="s">
        <v>182</v>
      </c>
      <c r="H5004" s="230">
        <v>1</v>
      </c>
      <c r="I5004" s="230">
        <v>2</v>
      </c>
      <c r="J5004" s="230" t="s">
        <v>22884</v>
      </c>
      <c r="K5004" s="238" t="s">
        <v>19064</v>
      </c>
      <c r="L5004" s="229" t="s">
        <v>19341</v>
      </c>
      <c r="M5004" s="230"/>
    </row>
    <row r="5005" spans="2:13" ht="15" customHeight="1">
      <c r="B5005" s="228"/>
      <c r="C5005" s="229" t="s">
        <v>26791</v>
      </c>
      <c r="D5005" s="160" t="s">
        <v>26792</v>
      </c>
      <c r="E5005" s="246" t="s">
        <v>133</v>
      </c>
      <c r="F5005" s="160" t="s">
        <v>134</v>
      </c>
      <c r="G5005" s="229" t="s">
        <v>182</v>
      </c>
      <c r="H5005" s="230">
        <v>1</v>
      </c>
      <c r="I5005" s="230">
        <v>2</v>
      </c>
      <c r="J5005" s="230" t="s">
        <v>19641</v>
      </c>
      <c r="K5005" s="238" t="s">
        <v>19064</v>
      </c>
      <c r="L5005" s="229" t="s">
        <v>23760</v>
      </c>
      <c r="M5005" s="230"/>
    </row>
    <row r="5006" spans="2:13" ht="15" customHeight="1">
      <c r="B5006" s="228">
        <v>6561</v>
      </c>
      <c r="C5006" s="229" t="s">
        <v>26793</v>
      </c>
      <c r="D5006" s="160" t="s">
        <v>26794</v>
      </c>
      <c r="E5006" s="246" t="s">
        <v>133</v>
      </c>
      <c r="F5006" s="160" t="s">
        <v>134</v>
      </c>
      <c r="G5006" s="229" t="s">
        <v>182</v>
      </c>
      <c r="H5006" s="230">
        <v>1</v>
      </c>
      <c r="I5006" s="230">
        <v>2</v>
      </c>
      <c r="J5006" s="230" t="s">
        <v>20927</v>
      </c>
      <c r="K5006" s="238" t="s">
        <v>19064</v>
      </c>
      <c r="L5006" s="229" t="s">
        <v>26795</v>
      </c>
      <c r="M5006" s="230"/>
    </row>
    <row r="5007" spans="2:13" ht="15" customHeight="1">
      <c r="B5007" s="228">
        <v>6526</v>
      </c>
      <c r="C5007" s="229" t="s">
        <v>26796</v>
      </c>
      <c r="D5007" s="160" t="s">
        <v>26797</v>
      </c>
      <c r="E5007" s="246" t="s">
        <v>133</v>
      </c>
      <c r="F5007" s="160" t="s">
        <v>134</v>
      </c>
      <c r="G5007" s="229" t="s">
        <v>182</v>
      </c>
      <c r="H5007" s="230">
        <v>1</v>
      </c>
      <c r="I5007" s="230">
        <v>2</v>
      </c>
      <c r="J5007" s="230" t="s">
        <v>19108</v>
      </c>
      <c r="K5007" s="238" t="s">
        <v>19064</v>
      </c>
      <c r="L5007" s="229" t="s">
        <v>26798</v>
      </c>
      <c r="M5007" s="230"/>
    </row>
    <row r="5008" spans="2:13" ht="15" customHeight="1">
      <c r="B5008" s="228">
        <v>6533</v>
      </c>
      <c r="C5008" s="229" t="s">
        <v>26799</v>
      </c>
      <c r="D5008" s="160" t="s">
        <v>26800</v>
      </c>
      <c r="E5008" s="246" t="s">
        <v>133</v>
      </c>
      <c r="F5008" s="160" t="s">
        <v>134</v>
      </c>
      <c r="G5008" s="229" t="s">
        <v>182</v>
      </c>
      <c r="H5008" s="230">
        <v>1</v>
      </c>
      <c r="I5008" s="230">
        <v>4</v>
      </c>
      <c r="J5008" s="230" t="s">
        <v>19597</v>
      </c>
      <c r="K5008" s="238" t="s">
        <v>19064</v>
      </c>
      <c r="L5008" s="229"/>
      <c r="M5008" s="230"/>
    </row>
    <row r="5009" spans="2:13" ht="15" customHeight="1">
      <c r="B5009" s="228"/>
      <c r="C5009" s="229" t="s">
        <v>26801</v>
      </c>
      <c r="D5009" s="160" t="s">
        <v>26802</v>
      </c>
      <c r="E5009" s="246" t="s">
        <v>133</v>
      </c>
      <c r="F5009" s="160" t="s">
        <v>134</v>
      </c>
      <c r="G5009" s="229" t="s">
        <v>182</v>
      </c>
      <c r="H5009" s="230">
        <v>30</v>
      </c>
      <c r="I5009" s="230">
        <v>100</v>
      </c>
      <c r="J5009" s="230" t="s">
        <v>20548</v>
      </c>
      <c r="K5009" s="238" t="s">
        <v>19064</v>
      </c>
      <c r="L5009" s="229"/>
      <c r="M5009" s="230"/>
    </row>
    <row r="5010" spans="2:13" ht="15" customHeight="1">
      <c r="B5010" s="228">
        <v>6566</v>
      </c>
      <c r="C5010" s="229" t="s">
        <v>26803</v>
      </c>
      <c r="D5010" s="160" t="s">
        <v>26804</v>
      </c>
      <c r="E5010" s="246" t="s">
        <v>133</v>
      </c>
      <c r="F5010" s="160" t="s">
        <v>134</v>
      </c>
      <c r="G5010" s="229" t="s">
        <v>182</v>
      </c>
      <c r="H5010" s="230">
        <v>1</v>
      </c>
      <c r="I5010" s="230">
        <v>2</v>
      </c>
      <c r="J5010" s="230" t="s">
        <v>26489</v>
      </c>
      <c r="K5010" s="238" t="s">
        <v>19064</v>
      </c>
      <c r="L5010" s="229" t="s">
        <v>20906</v>
      </c>
      <c r="M5010" s="230"/>
    </row>
    <row r="5011" spans="2:13" ht="15" customHeight="1">
      <c r="B5011" s="228"/>
      <c r="C5011" s="229" t="s">
        <v>26805</v>
      </c>
      <c r="D5011" s="160" t="s">
        <v>26806</v>
      </c>
      <c r="E5011" s="246" t="s">
        <v>133</v>
      </c>
      <c r="F5011" s="160" t="s">
        <v>134</v>
      </c>
      <c r="G5011" s="229" t="s">
        <v>182</v>
      </c>
      <c r="H5011" s="230">
        <v>5</v>
      </c>
      <c r="I5011" s="230">
        <v>10</v>
      </c>
      <c r="J5011" s="230" t="s">
        <v>19108</v>
      </c>
      <c r="K5011" s="238" t="s">
        <v>19064</v>
      </c>
      <c r="L5011" s="229"/>
      <c r="M5011" s="230"/>
    </row>
    <row r="5012" spans="2:13" ht="15" customHeight="1">
      <c r="B5012" s="228">
        <v>6567</v>
      </c>
      <c r="C5012" s="229" t="s">
        <v>26807</v>
      </c>
      <c r="D5012" s="160" t="s">
        <v>26808</v>
      </c>
      <c r="E5012" s="246" t="s">
        <v>133</v>
      </c>
      <c r="F5012" s="160" t="s">
        <v>134</v>
      </c>
      <c r="G5012" s="229" t="s">
        <v>182</v>
      </c>
      <c r="H5012" s="230">
        <v>2</v>
      </c>
      <c r="I5012" s="230">
        <v>4</v>
      </c>
      <c r="J5012" s="230" t="s">
        <v>21469</v>
      </c>
      <c r="K5012" s="238" t="s">
        <v>19064</v>
      </c>
      <c r="L5012" s="229" t="s">
        <v>21786</v>
      </c>
      <c r="M5012" s="229" t="s">
        <v>26809</v>
      </c>
    </row>
    <row r="5013" spans="2:13" ht="15" customHeight="1">
      <c r="B5013" s="228">
        <v>6651</v>
      </c>
      <c r="C5013" s="229" t="s">
        <v>26810</v>
      </c>
      <c r="D5013" s="160" t="s">
        <v>26811</v>
      </c>
      <c r="E5013" s="246" t="s">
        <v>133</v>
      </c>
      <c r="F5013" s="160" t="s">
        <v>134</v>
      </c>
      <c r="G5013" s="229" t="s">
        <v>182</v>
      </c>
      <c r="H5013" s="230">
        <v>1</v>
      </c>
      <c r="I5013" s="230">
        <v>3</v>
      </c>
      <c r="J5013" s="230" t="s">
        <v>21057</v>
      </c>
      <c r="K5013" s="238" t="s">
        <v>19064</v>
      </c>
      <c r="L5013" s="229" t="s">
        <v>20569</v>
      </c>
      <c r="M5013" s="230"/>
    </row>
    <row r="5014" spans="2:13" ht="15" customHeight="1">
      <c r="B5014" s="228">
        <v>6925</v>
      </c>
      <c r="C5014" s="229" t="s">
        <v>26812</v>
      </c>
      <c r="D5014" s="160" t="s">
        <v>26813</v>
      </c>
      <c r="E5014" s="246" t="s">
        <v>133</v>
      </c>
      <c r="F5014" s="160" t="s">
        <v>134</v>
      </c>
      <c r="G5014" s="229" t="s">
        <v>182</v>
      </c>
      <c r="H5014" s="230">
        <v>2</v>
      </c>
      <c r="I5014" s="230">
        <v>6</v>
      </c>
      <c r="J5014" s="230" t="s">
        <v>19634</v>
      </c>
      <c r="K5014" s="238" t="s">
        <v>19064</v>
      </c>
      <c r="L5014" s="229" t="s">
        <v>20569</v>
      </c>
      <c r="M5014" s="230"/>
    </row>
    <row r="5015" spans="2:13" ht="15" customHeight="1">
      <c r="B5015" s="228">
        <v>6924</v>
      </c>
      <c r="C5015" s="229" t="s">
        <v>26814</v>
      </c>
      <c r="D5015" s="160" t="s">
        <v>26815</v>
      </c>
      <c r="E5015" s="246" t="s">
        <v>133</v>
      </c>
      <c r="F5015" s="160" t="s">
        <v>134</v>
      </c>
      <c r="G5015" s="229" t="s">
        <v>182</v>
      </c>
      <c r="H5015" s="230">
        <v>2</v>
      </c>
      <c r="I5015" s="230">
        <v>6</v>
      </c>
      <c r="J5015" s="230" t="s">
        <v>19634</v>
      </c>
      <c r="K5015" s="238" t="s">
        <v>19064</v>
      </c>
      <c r="L5015" s="229" t="s">
        <v>20569</v>
      </c>
      <c r="M5015" s="230"/>
    </row>
    <row r="5016" spans="2:13" ht="15" customHeight="1">
      <c r="B5016" s="228"/>
      <c r="C5016" s="229" t="s">
        <v>26816</v>
      </c>
      <c r="D5016" s="160" t="s">
        <v>26817</v>
      </c>
      <c r="E5016" s="246" t="s">
        <v>133</v>
      </c>
      <c r="F5016" s="160" t="s">
        <v>134</v>
      </c>
      <c r="G5016" s="229" t="s">
        <v>182</v>
      </c>
      <c r="H5016" s="230">
        <v>1</v>
      </c>
      <c r="I5016" s="230">
        <v>2</v>
      </c>
      <c r="J5016" s="230" t="s">
        <v>19784</v>
      </c>
      <c r="K5016" s="238" t="s">
        <v>19064</v>
      </c>
      <c r="L5016" s="229" t="s">
        <v>26818</v>
      </c>
      <c r="M5016" s="230"/>
    </row>
    <row r="5017" spans="2:13" ht="15" customHeight="1">
      <c r="B5017" s="228"/>
      <c r="C5017" s="229" t="s">
        <v>26819</v>
      </c>
      <c r="D5017" s="160" t="s">
        <v>26820</v>
      </c>
      <c r="E5017" s="246" t="s">
        <v>133</v>
      </c>
      <c r="F5017" s="160" t="s">
        <v>134</v>
      </c>
      <c r="G5017" s="229" t="s">
        <v>182</v>
      </c>
      <c r="H5017" s="230">
        <v>2</v>
      </c>
      <c r="I5017" s="230">
        <v>4</v>
      </c>
      <c r="J5017" s="230" t="s">
        <v>19264</v>
      </c>
      <c r="K5017" s="238" t="s">
        <v>19064</v>
      </c>
      <c r="L5017" s="229" t="s">
        <v>26821</v>
      </c>
      <c r="M5017" s="230"/>
    </row>
    <row r="5018" spans="2:13" ht="15" customHeight="1">
      <c r="B5018" s="228">
        <v>7423</v>
      </c>
      <c r="C5018" s="229" t="s">
        <v>26822</v>
      </c>
      <c r="D5018" s="160" t="s">
        <v>26823</v>
      </c>
      <c r="E5018" s="246" t="s">
        <v>133</v>
      </c>
      <c r="F5018" s="160" t="s">
        <v>134</v>
      </c>
      <c r="G5018" s="229" t="s">
        <v>182</v>
      </c>
      <c r="H5018" s="230">
        <v>4</v>
      </c>
      <c r="I5018" s="230">
        <v>8</v>
      </c>
      <c r="J5018" s="230" t="s">
        <v>19264</v>
      </c>
      <c r="K5018" s="238" t="s">
        <v>19064</v>
      </c>
      <c r="L5018" s="229" t="s">
        <v>26824</v>
      </c>
      <c r="M5018" s="230"/>
    </row>
    <row r="5019" spans="2:13" ht="15" customHeight="1">
      <c r="B5019" s="228"/>
      <c r="C5019" s="229" t="s">
        <v>26825</v>
      </c>
      <c r="D5019" s="160" t="s">
        <v>26826</v>
      </c>
      <c r="E5019" s="246" t="s">
        <v>133</v>
      </c>
      <c r="F5019" s="160" t="s">
        <v>134</v>
      </c>
      <c r="G5019" s="229" t="s">
        <v>182</v>
      </c>
      <c r="H5019" s="230">
        <v>1</v>
      </c>
      <c r="I5019" s="230">
        <v>2</v>
      </c>
      <c r="J5019" s="230"/>
      <c r="K5019" s="238" t="s">
        <v>19064</v>
      </c>
      <c r="L5019" s="229"/>
      <c r="M5019" s="230"/>
    </row>
    <row r="5020" spans="2:13" ht="15" customHeight="1">
      <c r="B5020" s="228"/>
      <c r="C5020" s="229" t="s">
        <v>26827</v>
      </c>
      <c r="D5020" s="160" t="s">
        <v>26828</v>
      </c>
      <c r="E5020" s="246" t="s">
        <v>133</v>
      </c>
      <c r="F5020" s="160" t="s">
        <v>134</v>
      </c>
      <c r="G5020" s="229" t="s">
        <v>182</v>
      </c>
      <c r="H5020" s="230">
        <v>1</v>
      </c>
      <c r="I5020" s="230">
        <v>2</v>
      </c>
      <c r="J5020" s="230"/>
      <c r="K5020" s="238" t="s">
        <v>19064</v>
      </c>
      <c r="L5020" s="229"/>
      <c r="M5020" s="230"/>
    </row>
    <row r="5021" spans="2:13" ht="15" customHeight="1">
      <c r="B5021" s="228"/>
      <c r="C5021" s="229" t="s">
        <v>26829</v>
      </c>
      <c r="D5021" s="160" t="s">
        <v>26830</v>
      </c>
      <c r="E5021" s="246" t="s">
        <v>133</v>
      </c>
      <c r="F5021" s="160" t="s">
        <v>134</v>
      </c>
      <c r="G5021" s="229" t="s">
        <v>182</v>
      </c>
      <c r="H5021" s="230">
        <v>1</v>
      </c>
      <c r="I5021" s="230">
        <v>2</v>
      </c>
      <c r="J5021" s="230"/>
      <c r="K5021" s="238" t="s">
        <v>19064</v>
      </c>
      <c r="L5021" s="229"/>
      <c r="M5021" s="230"/>
    </row>
    <row r="5022" spans="2:13" ht="15" customHeight="1">
      <c r="B5022" s="228">
        <v>6700</v>
      </c>
      <c r="C5022" s="229" t="s">
        <v>26831</v>
      </c>
      <c r="D5022" s="160" t="s">
        <v>26832</v>
      </c>
      <c r="E5022" s="246" t="s">
        <v>133</v>
      </c>
      <c r="F5022" s="160" t="s">
        <v>134</v>
      </c>
      <c r="G5022" s="229" t="s">
        <v>182</v>
      </c>
      <c r="H5022" s="230">
        <v>2</v>
      </c>
      <c r="I5022" s="230">
        <v>6</v>
      </c>
      <c r="J5022" s="230" t="s">
        <v>19784</v>
      </c>
      <c r="K5022" s="238" t="s">
        <v>19064</v>
      </c>
      <c r="L5022" s="229" t="s">
        <v>26833</v>
      </c>
      <c r="M5022" s="230"/>
    </row>
    <row r="5023" spans="2:13" ht="15" customHeight="1">
      <c r="B5023" s="228">
        <v>6649</v>
      </c>
      <c r="C5023" s="229" t="s">
        <v>26834</v>
      </c>
      <c r="D5023" s="160" t="s">
        <v>26835</v>
      </c>
      <c r="E5023" s="246" t="s">
        <v>133</v>
      </c>
      <c r="F5023" s="160" t="s">
        <v>134</v>
      </c>
      <c r="G5023" s="229" t="s">
        <v>182</v>
      </c>
      <c r="H5023" s="230">
        <v>5</v>
      </c>
      <c r="I5023" s="230">
        <v>15</v>
      </c>
      <c r="J5023" s="230" t="s">
        <v>19182</v>
      </c>
      <c r="K5023" s="238" t="s">
        <v>19064</v>
      </c>
      <c r="L5023" s="229"/>
      <c r="M5023" s="230"/>
    </row>
    <row r="5024" spans="2:13" ht="15" customHeight="1">
      <c r="B5024" s="228">
        <v>6650</v>
      </c>
      <c r="C5024" s="229" t="s">
        <v>26836</v>
      </c>
      <c r="D5024" s="160" t="s">
        <v>26837</v>
      </c>
      <c r="E5024" s="246" t="s">
        <v>133</v>
      </c>
      <c r="F5024" s="160" t="s">
        <v>134</v>
      </c>
      <c r="G5024" s="229" t="s">
        <v>182</v>
      </c>
      <c r="H5024" s="230">
        <v>5</v>
      </c>
      <c r="I5024" s="230">
        <v>15</v>
      </c>
      <c r="J5024" s="230" t="s">
        <v>19182</v>
      </c>
      <c r="K5024" s="238" t="s">
        <v>19064</v>
      </c>
      <c r="L5024" s="229"/>
      <c r="M5024" s="230"/>
    </row>
    <row r="5025" spans="2:13" ht="15" customHeight="1">
      <c r="B5025" s="228">
        <v>6647</v>
      </c>
      <c r="C5025" s="229" t="s">
        <v>26838</v>
      </c>
      <c r="D5025" s="160" t="s">
        <v>26839</v>
      </c>
      <c r="E5025" s="246" t="s">
        <v>133</v>
      </c>
      <c r="F5025" s="160" t="s">
        <v>134</v>
      </c>
      <c r="G5025" s="229" t="s">
        <v>182</v>
      </c>
      <c r="H5025" s="230">
        <v>5</v>
      </c>
      <c r="I5025" s="230">
        <v>15</v>
      </c>
      <c r="J5025" s="230" t="s">
        <v>19182</v>
      </c>
      <c r="K5025" s="238" t="s">
        <v>19064</v>
      </c>
      <c r="L5025" s="229"/>
      <c r="M5025" s="230"/>
    </row>
    <row r="5026" spans="2:13" ht="15" customHeight="1">
      <c r="B5026" s="228">
        <v>6648</v>
      </c>
      <c r="C5026" s="229" t="s">
        <v>26840</v>
      </c>
      <c r="D5026" s="160" t="s">
        <v>26841</v>
      </c>
      <c r="E5026" s="246" t="s">
        <v>133</v>
      </c>
      <c r="F5026" s="160" t="s">
        <v>134</v>
      </c>
      <c r="G5026" s="229" t="s">
        <v>182</v>
      </c>
      <c r="H5026" s="230">
        <v>5</v>
      </c>
      <c r="I5026" s="230">
        <v>15</v>
      </c>
      <c r="J5026" s="230" t="s">
        <v>19182</v>
      </c>
      <c r="K5026" s="238" t="s">
        <v>19064</v>
      </c>
      <c r="L5026" s="229"/>
      <c r="M5026" s="230"/>
    </row>
    <row r="5027" spans="2:13" ht="15" customHeight="1">
      <c r="B5027" s="228">
        <v>6781</v>
      </c>
      <c r="C5027" s="229" t="s">
        <v>26842</v>
      </c>
      <c r="D5027" s="160" t="s">
        <v>26843</v>
      </c>
      <c r="E5027" s="246" t="s">
        <v>133</v>
      </c>
      <c r="F5027" s="160" t="s">
        <v>134</v>
      </c>
      <c r="G5027" s="229" t="s">
        <v>182</v>
      </c>
      <c r="H5027" s="230">
        <v>5</v>
      </c>
      <c r="I5027" s="230">
        <v>15</v>
      </c>
      <c r="J5027" s="230" t="s">
        <v>19212</v>
      </c>
      <c r="K5027" s="238" t="s">
        <v>19064</v>
      </c>
      <c r="L5027" s="229"/>
      <c r="M5027" s="230"/>
    </row>
    <row r="5028" spans="2:13" ht="15" customHeight="1">
      <c r="B5028" s="228">
        <v>6708</v>
      </c>
      <c r="C5028" s="229" t="s">
        <v>26844</v>
      </c>
      <c r="D5028" s="160" t="s">
        <v>26845</v>
      </c>
      <c r="E5028" s="246" t="s">
        <v>133</v>
      </c>
      <c r="F5028" s="160" t="s">
        <v>134</v>
      </c>
      <c r="G5028" s="229" t="s">
        <v>182</v>
      </c>
      <c r="H5028" s="230">
        <v>5</v>
      </c>
      <c r="I5028" s="230">
        <v>15</v>
      </c>
      <c r="J5028" s="230" t="s">
        <v>21136</v>
      </c>
      <c r="K5028" s="238" t="s">
        <v>19064</v>
      </c>
      <c r="L5028" s="229" t="s">
        <v>20121</v>
      </c>
      <c r="M5028" s="230"/>
    </row>
    <row r="5029" spans="2:13" ht="15" customHeight="1">
      <c r="B5029" s="228">
        <v>6655</v>
      </c>
      <c r="C5029" s="229" t="s">
        <v>26846</v>
      </c>
      <c r="D5029" s="160" t="s">
        <v>26847</v>
      </c>
      <c r="E5029" s="246" t="s">
        <v>133</v>
      </c>
      <c r="F5029" s="160" t="s">
        <v>134</v>
      </c>
      <c r="G5029" s="229" t="s">
        <v>182</v>
      </c>
      <c r="H5029" s="230">
        <v>2</v>
      </c>
      <c r="I5029" s="230">
        <v>4</v>
      </c>
      <c r="J5029" s="230" t="s">
        <v>19244</v>
      </c>
      <c r="K5029" s="238" t="s">
        <v>19064</v>
      </c>
      <c r="L5029" s="229" t="s">
        <v>26848</v>
      </c>
      <c r="M5029" s="230"/>
    </row>
    <row r="5030" spans="2:13" ht="15" customHeight="1">
      <c r="B5030" s="228">
        <v>6795</v>
      </c>
      <c r="C5030" s="229" t="s">
        <v>26849</v>
      </c>
      <c r="D5030" s="160" t="s">
        <v>26850</v>
      </c>
      <c r="E5030" s="246" t="s">
        <v>133</v>
      </c>
      <c r="F5030" s="160" t="s">
        <v>134</v>
      </c>
      <c r="G5030" s="229" t="s">
        <v>182</v>
      </c>
      <c r="H5030" s="230">
        <v>1</v>
      </c>
      <c r="I5030" s="230">
        <v>2</v>
      </c>
      <c r="J5030" s="230" t="s">
        <v>26851</v>
      </c>
      <c r="K5030" s="238" t="s">
        <v>19064</v>
      </c>
      <c r="L5030" s="229"/>
      <c r="M5030" s="230"/>
    </row>
    <row r="5031" spans="2:13" ht="15" customHeight="1">
      <c r="B5031" s="228">
        <v>7052</v>
      </c>
      <c r="C5031" s="229" t="s">
        <v>26852</v>
      </c>
      <c r="D5031" s="160" t="s">
        <v>26853</v>
      </c>
      <c r="E5031" s="246" t="s">
        <v>133</v>
      </c>
      <c r="F5031" s="160" t="s">
        <v>134</v>
      </c>
      <c r="G5031" s="229" t="s">
        <v>182</v>
      </c>
      <c r="H5031" s="230">
        <v>1</v>
      </c>
      <c r="I5031" s="230">
        <v>2</v>
      </c>
      <c r="J5031" s="230" t="s">
        <v>19784</v>
      </c>
      <c r="K5031" s="238" t="s">
        <v>19064</v>
      </c>
      <c r="L5031" s="229" t="s">
        <v>23961</v>
      </c>
      <c r="M5031" s="230"/>
    </row>
    <row r="5032" spans="2:13" ht="15" customHeight="1">
      <c r="B5032" s="228">
        <v>7053</v>
      </c>
      <c r="C5032" s="229" t="s">
        <v>26854</v>
      </c>
      <c r="D5032" s="160" t="s">
        <v>26855</v>
      </c>
      <c r="E5032" s="246" t="s">
        <v>133</v>
      </c>
      <c r="F5032" s="160" t="s">
        <v>134</v>
      </c>
      <c r="G5032" s="229" t="s">
        <v>182</v>
      </c>
      <c r="H5032" s="230">
        <v>1</v>
      </c>
      <c r="I5032" s="230">
        <v>2</v>
      </c>
      <c r="J5032" s="230" t="s">
        <v>19120</v>
      </c>
      <c r="K5032" s="238" t="s">
        <v>19064</v>
      </c>
      <c r="L5032" s="229" t="s">
        <v>23961</v>
      </c>
      <c r="M5032" s="230"/>
    </row>
    <row r="5033" spans="2:13" ht="15" customHeight="1">
      <c r="B5033" s="228">
        <v>6802</v>
      </c>
      <c r="C5033" s="229" t="s">
        <v>26856</v>
      </c>
      <c r="D5033" s="160" t="s">
        <v>26857</v>
      </c>
      <c r="E5033" s="246" t="s">
        <v>133</v>
      </c>
      <c r="F5033" s="160" t="s">
        <v>134</v>
      </c>
      <c r="G5033" s="229" t="s">
        <v>182</v>
      </c>
      <c r="H5033" s="230">
        <v>1</v>
      </c>
      <c r="I5033" s="230">
        <v>2</v>
      </c>
      <c r="J5033" s="230" t="s">
        <v>22768</v>
      </c>
      <c r="K5033" s="238" t="s">
        <v>19064</v>
      </c>
      <c r="L5033" s="229" t="s">
        <v>19891</v>
      </c>
      <c r="M5033" s="230"/>
    </row>
    <row r="5034" spans="2:13" ht="15" customHeight="1">
      <c r="B5034" s="228">
        <v>6777</v>
      </c>
      <c r="C5034" s="229" t="s">
        <v>26858</v>
      </c>
      <c r="D5034" s="160" t="s">
        <v>26859</v>
      </c>
      <c r="E5034" s="246" t="s">
        <v>133</v>
      </c>
      <c r="F5034" s="160" t="s">
        <v>134</v>
      </c>
      <c r="G5034" s="229" t="s">
        <v>182</v>
      </c>
      <c r="H5034" s="230">
        <v>1</v>
      </c>
      <c r="I5034" s="230">
        <v>2</v>
      </c>
      <c r="J5034" s="230" t="s">
        <v>21087</v>
      </c>
      <c r="K5034" s="238" t="s">
        <v>19064</v>
      </c>
      <c r="L5034" s="229"/>
      <c r="M5034" s="230"/>
    </row>
    <row r="5035" spans="2:13" ht="15" customHeight="1">
      <c r="B5035" s="228">
        <v>6750</v>
      </c>
      <c r="C5035" s="229" t="s">
        <v>26860</v>
      </c>
      <c r="D5035" s="160" t="s">
        <v>26861</v>
      </c>
      <c r="E5035" s="246" t="s">
        <v>133</v>
      </c>
      <c r="F5035" s="160" t="s">
        <v>134</v>
      </c>
      <c r="G5035" s="229" t="s">
        <v>182</v>
      </c>
      <c r="H5035" s="230">
        <v>3</v>
      </c>
      <c r="I5035" s="230">
        <v>9</v>
      </c>
      <c r="J5035" s="230" t="s">
        <v>19784</v>
      </c>
      <c r="K5035" s="238" t="s">
        <v>19064</v>
      </c>
      <c r="L5035" s="229"/>
      <c r="M5035" s="230"/>
    </row>
    <row r="5036" spans="2:13" ht="15" customHeight="1">
      <c r="B5036" s="228">
        <v>6806</v>
      </c>
      <c r="C5036" s="229" t="s">
        <v>26862</v>
      </c>
      <c r="D5036" s="160" t="s">
        <v>26863</v>
      </c>
      <c r="E5036" s="246" t="s">
        <v>133</v>
      </c>
      <c r="F5036" s="160" t="s">
        <v>134</v>
      </c>
      <c r="G5036" s="229" t="s">
        <v>182</v>
      </c>
      <c r="H5036" s="230">
        <v>1</v>
      </c>
      <c r="I5036" s="230">
        <v>2</v>
      </c>
      <c r="J5036" s="230" t="s">
        <v>21523</v>
      </c>
      <c r="K5036" s="238" t="s">
        <v>19064</v>
      </c>
      <c r="L5036" s="229"/>
      <c r="M5036" s="230"/>
    </row>
    <row r="5037" spans="2:13" ht="15" customHeight="1">
      <c r="B5037" s="228"/>
      <c r="C5037" s="229" t="s">
        <v>26864</v>
      </c>
      <c r="D5037" s="160" t="s">
        <v>26865</v>
      </c>
      <c r="E5037" s="246" t="s">
        <v>133</v>
      </c>
      <c r="F5037" s="160" t="s">
        <v>134</v>
      </c>
      <c r="G5037" s="229" t="s">
        <v>182</v>
      </c>
      <c r="H5037" s="230">
        <v>1</v>
      </c>
      <c r="I5037" s="230">
        <v>1</v>
      </c>
      <c r="J5037" s="230"/>
      <c r="K5037" s="238" t="s">
        <v>19064</v>
      </c>
      <c r="L5037" s="229"/>
      <c r="M5037" s="230"/>
    </row>
    <row r="5038" spans="2:13" ht="15" customHeight="1">
      <c r="B5038" s="228">
        <v>6714</v>
      </c>
      <c r="C5038" s="229" t="s">
        <v>26866</v>
      </c>
      <c r="D5038" s="160" t="s">
        <v>26867</v>
      </c>
      <c r="E5038" s="246" t="s">
        <v>133</v>
      </c>
      <c r="F5038" s="160" t="s">
        <v>134</v>
      </c>
      <c r="G5038" s="229" t="s">
        <v>182</v>
      </c>
      <c r="H5038" s="230">
        <v>1</v>
      </c>
      <c r="I5038" s="230">
        <v>2</v>
      </c>
      <c r="J5038" s="230" t="s">
        <v>19107</v>
      </c>
      <c r="K5038" s="238" t="s">
        <v>19064</v>
      </c>
      <c r="L5038" s="229"/>
      <c r="M5038" s="230"/>
    </row>
    <row r="5039" spans="2:13" ht="15" customHeight="1">
      <c r="B5039" s="228"/>
      <c r="C5039" s="229" t="s">
        <v>26868</v>
      </c>
      <c r="D5039" s="160" t="s">
        <v>26869</v>
      </c>
      <c r="E5039" s="246" t="s">
        <v>133</v>
      </c>
      <c r="F5039" s="160" t="s">
        <v>134</v>
      </c>
      <c r="G5039" s="229" t="s">
        <v>182</v>
      </c>
      <c r="H5039" s="230">
        <v>1</v>
      </c>
      <c r="I5039" s="230">
        <v>2</v>
      </c>
      <c r="J5039" s="230"/>
      <c r="K5039" s="238" t="s">
        <v>19064</v>
      </c>
      <c r="L5039" s="229" t="s">
        <v>26870</v>
      </c>
      <c r="M5039" s="230"/>
    </row>
    <row r="5040" spans="2:13" ht="15" customHeight="1">
      <c r="B5040" s="228"/>
      <c r="C5040" s="229" t="s">
        <v>26871</v>
      </c>
      <c r="D5040" s="160" t="s">
        <v>26872</v>
      </c>
      <c r="E5040" s="246" t="s">
        <v>133</v>
      </c>
      <c r="F5040" s="160" t="s">
        <v>134</v>
      </c>
      <c r="G5040" s="229" t="s">
        <v>182</v>
      </c>
      <c r="H5040" s="230">
        <v>1</v>
      </c>
      <c r="I5040" s="230">
        <v>2</v>
      </c>
      <c r="J5040" s="230"/>
      <c r="K5040" s="238" t="s">
        <v>19064</v>
      </c>
      <c r="L5040" s="229" t="s">
        <v>26870</v>
      </c>
      <c r="M5040" s="230"/>
    </row>
    <row r="5041" spans="2:13" ht="15" customHeight="1">
      <c r="B5041" s="228">
        <v>6946</v>
      </c>
      <c r="C5041" s="229" t="s">
        <v>26873</v>
      </c>
      <c r="D5041" s="160" t="s">
        <v>26874</v>
      </c>
      <c r="E5041" s="246" t="s">
        <v>133</v>
      </c>
      <c r="F5041" s="160" t="s">
        <v>134</v>
      </c>
      <c r="G5041" s="229" t="s">
        <v>182</v>
      </c>
      <c r="H5041" s="230">
        <v>1</v>
      </c>
      <c r="I5041" s="230">
        <v>2</v>
      </c>
      <c r="J5041" s="230" t="s">
        <v>26222</v>
      </c>
      <c r="K5041" s="238" t="s">
        <v>19064</v>
      </c>
      <c r="L5041" s="229" t="s">
        <v>20906</v>
      </c>
      <c r="M5041" s="230"/>
    </row>
    <row r="5042" spans="2:13" ht="15" customHeight="1">
      <c r="B5042" s="228">
        <v>6769</v>
      </c>
      <c r="C5042" s="229" t="s">
        <v>26875</v>
      </c>
      <c r="D5042" s="160" t="s">
        <v>26876</v>
      </c>
      <c r="E5042" s="246" t="s">
        <v>133</v>
      </c>
      <c r="F5042" s="160" t="s">
        <v>134</v>
      </c>
      <c r="G5042" s="229" t="s">
        <v>182</v>
      </c>
      <c r="H5042" s="230">
        <v>3</v>
      </c>
      <c r="I5042" s="230">
        <v>9</v>
      </c>
      <c r="J5042" s="230" t="s">
        <v>19339</v>
      </c>
      <c r="K5042" s="238" t="s">
        <v>19064</v>
      </c>
      <c r="L5042" s="229" t="s">
        <v>20237</v>
      </c>
      <c r="M5042" s="230"/>
    </row>
    <row r="5043" spans="2:13" ht="15" customHeight="1">
      <c r="B5043" s="228">
        <v>6752</v>
      </c>
      <c r="C5043" s="229" t="s">
        <v>26877</v>
      </c>
      <c r="D5043" s="160" t="s">
        <v>26878</v>
      </c>
      <c r="E5043" s="246" t="s">
        <v>133</v>
      </c>
      <c r="F5043" s="160" t="s">
        <v>134</v>
      </c>
      <c r="G5043" s="229" t="s">
        <v>182</v>
      </c>
      <c r="H5043" s="230">
        <v>3</v>
      </c>
      <c r="I5043" s="230">
        <v>9</v>
      </c>
      <c r="J5043" s="230" t="s">
        <v>19356</v>
      </c>
      <c r="K5043" s="238" t="s">
        <v>19064</v>
      </c>
      <c r="L5043" s="229" t="s">
        <v>20237</v>
      </c>
      <c r="M5043" s="230"/>
    </row>
    <row r="5044" spans="2:13" ht="15" customHeight="1">
      <c r="B5044" s="228">
        <v>6751</v>
      </c>
      <c r="C5044" s="229" t="s">
        <v>26879</v>
      </c>
      <c r="D5044" s="160" t="s">
        <v>26880</v>
      </c>
      <c r="E5044" s="246" t="s">
        <v>133</v>
      </c>
      <c r="F5044" s="160" t="s">
        <v>134</v>
      </c>
      <c r="G5044" s="229" t="s">
        <v>182</v>
      </c>
      <c r="H5044" s="230">
        <v>3</v>
      </c>
      <c r="I5044" s="230">
        <v>9</v>
      </c>
      <c r="J5044" s="230" t="s">
        <v>21469</v>
      </c>
      <c r="K5044" s="238" t="s">
        <v>19064</v>
      </c>
      <c r="L5044" s="229" t="s">
        <v>20237</v>
      </c>
      <c r="M5044" s="230"/>
    </row>
    <row r="5045" spans="2:13" ht="15" customHeight="1">
      <c r="B5045" s="228">
        <v>6758</v>
      </c>
      <c r="C5045" s="229" t="s">
        <v>26881</v>
      </c>
      <c r="D5045" s="160" t="s">
        <v>26882</v>
      </c>
      <c r="E5045" s="246" t="s">
        <v>133</v>
      </c>
      <c r="F5045" s="160" t="s">
        <v>134</v>
      </c>
      <c r="G5045" s="229" t="s">
        <v>182</v>
      </c>
      <c r="H5045" s="230">
        <v>1</v>
      </c>
      <c r="I5045" s="230">
        <v>2</v>
      </c>
      <c r="J5045" s="230" t="s">
        <v>23562</v>
      </c>
      <c r="K5045" s="238" t="s">
        <v>19064</v>
      </c>
      <c r="L5045" s="229"/>
      <c r="M5045" s="230"/>
    </row>
    <row r="5046" spans="2:13" ht="15" customHeight="1">
      <c r="B5046" s="228">
        <v>6726</v>
      </c>
      <c r="C5046" s="229" t="s">
        <v>26883</v>
      </c>
      <c r="D5046" s="160" t="s">
        <v>26884</v>
      </c>
      <c r="E5046" s="246" t="s">
        <v>133</v>
      </c>
      <c r="F5046" s="160" t="s">
        <v>134</v>
      </c>
      <c r="G5046" s="229" t="s">
        <v>182</v>
      </c>
      <c r="H5046" s="230">
        <v>2</v>
      </c>
      <c r="I5046" s="230">
        <v>4</v>
      </c>
      <c r="J5046" s="230" t="s">
        <v>19526</v>
      </c>
      <c r="K5046" s="238" t="s">
        <v>19064</v>
      </c>
      <c r="L5046" s="229" t="s">
        <v>19341</v>
      </c>
      <c r="M5046" s="230"/>
    </row>
    <row r="5047" spans="2:13" ht="15" customHeight="1">
      <c r="B5047" s="228">
        <v>6701</v>
      </c>
      <c r="C5047" s="229" t="s">
        <v>26885</v>
      </c>
      <c r="D5047" s="160" t="s">
        <v>26886</v>
      </c>
      <c r="E5047" s="246" t="s">
        <v>133</v>
      </c>
      <c r="F5047" s="160" t="s">
        <v>134</v>
      </c>
      <c r="G5047" s="229" t="s">
        <v>182</v>
      </c>
      <c r="H5047" s="230">
        <v>2</v>
      </c>
      <c r="I5047" s="230">
        <v>6</v>
      </c>
      <c r="J5047" s="230" t="s">
        <v>19784</v>
      </c>
      <c r="K5047" s="238" t="s">
        <v>19064</v>
      </c>
      <c r="L5047" s="229" t="s">
        <v>24037</v>
      </c>
      <c r="M5047" s="230"/>
    </row>
    <row r="5048" spans="2:13" ht="15" customHeight="1">
      <c r="B5048" s="228">
        <v>6788</v>
      </c>
      <c r="C5048" s="229" t="s">
        <v>26887</v>
      </c>
      <c r="D5048" s="160" t="s">
        <v>26888</v>
      </c>
      <c r="E5048" s="246" t="s">
        <v>133</v>
      </c>
      <c r="F5048" s="160" t="s">
        <v>134</v>
      </c>
      <c r="G5048" s="229" t="s">
        <v>182</v>
      </c>
      <c r="H5048" s="230">
        <v>1</v>
      </c>
      <c r="I5048" s="230">
        <v>2</v>
      </c>
      <c r="J5048" s="230" t="s">
        <v>23519</v>
      </c>
      <c r="K5048" s="238" t="s">
        <v>19064</v>
      </c>
      <c r="L5048" s="229"/>
      <c r="M5048" s="230"/>
    </row>
    <row r="5049" spans="2:13" ht="15" customHeight="1">
      <c r="B5049" s="228">
        <v>6713</v>
      </c>
      <c r="C5049" s="229" t="s">
        <v>26889</v>
      </c>
      <c r="D5049" s="160" t="s">
        <v>26890</v>
      </c>
      <c r="E5049" s="246" t="s">
        <v>133</v>
      </c>
      <c r="F5049" s="160" t="s">
        <v>134</v>
      </c>
      <c r="G5049" s="229" t="s">
        <v>182</v>
      </c>
      <c r="H5049" s="230">
        <v>3</v>
      </c>
      <c r="I5049" s="230">
        <v>9</v>
      </c>
      <c r="J5049" s="230" t="s">
        <v>20927</v>
      </c>
      <c r="K5049" s="238" t="s">
        <v>19064</v>
      </c>
      <c r="L5049" s="229" t="s">
        <v>19937</v>
      </c>
      <c r="M5049" s="230"/>
    </row>
    <row r="5050" spans="2:13" ht="15" customHeight="1">
      <c r="B5050" s="228">
        <v>6702</v>
      </c>
      <c r="C5050" s="229" t="s">
        <v>26891</v>
      </c>
      <c r="D5050" s="160" t="s">
        <v>26892</v>
      </c>
      <c r="E5050" s="246" t="s">
        <v>133</v>
      </c>
      <c r="F5050" s="160" t="s">
        <v>134</v>
      </c>
      <c r="G5050" s="229" t="s">
        <v>182</v>
      </c>
      <c r="H5050" s="230">
        <v>2</v>
      </c>
      <c r="I5050" s="230">
        <v>8</v>
      </c>
      <c r="J5050" s="230" t="s">
        <v>25634</v>
      </c>
      <c r="K5050" s="238" t="s">
        <v>19064</v>
      </c>
      <c r="L5050" s="229" t="s">
        <v>19452</v>
      </c>
      <c r="M5050" s="230"/>
    </row>
    <row r="5051" spans="2:13" ht="15" customHeight="1">
      <c r="B5051" s="228">
        <v>6723</v>
      </c>
      <c r="C5051" s="229" t="s">
        <v>26893</v>
      </c>
      <c r="D5051" s="160" t="s">
        <v>26894</v>
      </c>
      <c r="E5051" s="246" t="s">
        <v>133</v>
      </c>
      <c r="F5051" s="160" t="s">
        <v>134</v>
      </c>
      <c r="G5051" s="229" t="s">
        <v>182</v>
      </c>
      <c r="H5051" s="230">
        <v>10</v>
      </c>
      <c r="I5051" s="230">
        <v>50</v>
      </c>
      <c r="J5051" s="230" t="s">
        <v>19146</v>
      </c>
      <c r="K5051" s="238" t="s">
        <v>19064</v>
      </c>
      <c r="L5051" s="229" t="s">
        <v>19452</v>
      </c>
      <c r="M5051" s="230"/>
    </row>
    <row r="5052" spans="2:13" ht="15" customHeight="1">
      <c r="B5052" s="228"/>
      <c r="C5052" s="229" t="s">
        <v>26895</v>
      </c>
      <c r="D5052" s="160" t="s">
        <v>26203</v>
      </c>
      <c r="E5052" s="246" t="s">
        <v>133</v>
      </c>
      <c r="F5052" s="160" t="s">
        <v>134</v>
      </c>
      <c r="G5052" s="229" t="s">
        <v>182</v>
      </c>
      <c r="H5052" s="230">
        <v>1</v>
      </c>
      <c r="I5052" s="230">
        <v>4</v>
      </c>
      <c r="J5052" s="230"/>
      <c r="K5052" s="238" t="s">
        <v>19064</v>
      </c>
      <c r="L5052" s="229"/>
      <c r="M5052" s="230"/>
    </row>
    <row r="5053" spans="2:13" ht="15" customHeight="1">
      <c r="B5053" s="228">
        <v>6928</v>
      </c>
      <c r="C5053" s="229" t="s">
        <v>26896</v>
      </c>
      <c r="D5053" s="160" t="s">
        <v>26897</v>
      </c>
      <c r="E5053" s="246" t="s">
        <v>133</v>
      </c>
      <c r="F5053" s="160" t="s">
        <v>134</v>
      </c>
      <c r="G5053" s="229" t="s">
        <v>182</v>
      </c>
      <c r="H5053" s="230">
        <v>2</v>
      </c>
      <c r="I5053" s="230">
        <v>6</v>
      </c>
      <c r="J5053" s="230" t="s">
        <v>19784</v>
      </c>
      <c r="K5053" s="238" t="s">
        <v>19064</v>
      </c>
      <c r="L5053" s="229" t="s">
        <v>24172</v>
      </c>
      <c r="M5053" s="230"/>
    </row>
    <row r="5054" spans="2:13" ht="15" customHeight="1">
      <c r="B5054" s="228"/>
      <c r="C5054" s="229" t="s">
        <v>26898</v>
      </c>
      <c r="D5054" s="160" t="s">
        <v>26899</v>
      </c>
      <c r="E5054" s="246" t="s">
        <v>133</v>
      </c>
      <c r="F5054" s="160" t="s">
        <v>134</v>
      </c>
      <c r="G5054" s="229" t="s">
        <v>182</v>
      </c>
      <c r="H5054" s="230">
        <v>25</v>
      </c>
      <c r="I5054" s="230">
        <v>100</v>
      </c>
      <c r="J5054" s="230"/>
      <c r="K5054" s="238" t="s">
        <v>19064</v>
      </c>
      <c r="L5054" s="229" t="s">
        <v>26900</v>
      </c>
      <c r="M5054" s="230"/>
    </row>
    <row r="5055" spans="2:13" ht="15" customHeight="1">
      <c r="B5055" s="228">
        <v>6792</v>
      </c>
      <c r="C5055" s="229" t="s">
        <v>26901</v>
      </c>
      <c r="D5055" s="160" t="s">
        <v>26902</v>
      </c>
      <c r="E5055" s="246" t="s">
        <v>133</v>
      </c>
      <c r="F5055" s="160" t="s">
        <v>134</v>
      </c>
      <c r="G5055" s="229" t="s">
        <v>182</v>
      </c>
      <c r="H5055" s="230">
        <v>5</v>
      </c>
      <c r="I5055" s="230">
        <v>15</v>
      </c>
      <c r="J5055" s="230" t="s">
        <v>19103</v>
      </c>
      <c r="K5055" s="238" t="s">
        <v>19064</v>
      </c>
      <c r="L5055" s="229" t="s">
        <v>26900</v>
      </c>
      <c r="M5055" s="230"/>
    </row>
    <row r="5056" spans="2:13" ht="15" customHeight="1">
      <c r="B5056" s="228"/>
      <c r="C5056" s="229" t="s">
        <v>26903</v>
      </c>
      <c r="D5056" s="160" t="s">
        <v>26904</v>
      </c>
      <c r="E5056" s="246" t="s">
        <v>133</v>
      </c>
      <c r="F5056" s="160" t="s">
        <v>134</v>
      </c>
      <c r="G5056" s="229" t="s">
        <v>182</v>
      </c>
      <c r="H5056" s="230">
        <v>1</v>
      </c>
      <c r="I5056" s="230">
        <v>2</v>
      </c>
      <c r="J5056" s="230"/>
      <c r="K5056" s="238" t="s">
        <v>19064</v>
      </c>
      <c r="L5056" s="229" t="s">
        <v>26900</v>
      </c>
      <c r="M5056" s="230"/>
    </row>
    <row r="5057" spans="2:13" ht="15" customHeight="1">
      <c r="B5057" s="228"/>
      <c r="C5057" s="229" t="s">
        <v>26905</v>
      </c>
      <c r="D5057" s="160" t="s">
        <v>26906</v>
      </c>
      <c r="E5057" s="246" t="s">
        <v>133</v>
      </c>
      <c r="F5057" s="160" t="s">
        <v>134</v>
      </c>
      <c r="G5057" s="229" t="s">
        <v>182</v>
      </c>
      <c r="H5057" s="230">
        <v>2</v>
      </c>
      <c r="I5057" s="230">
        <v>6</v>
      </c>
      <c r="J5057" s="230"/>
      <c r="K5057" s="238" t="s">
        <v>19064</v>
      </c>
      <c r="L5057" s="229" t="s">
        <v>26900</v>
      </c>
      <c r="M5057" s="230"/>
    </row>
    <row r="5058" spans="2:13" ht="15" customHeight="1">
      <c r="B5058" s="228">
        <v>7224</v>
      </c>
      <c r="C5058" s="229" t="s">
        <v>26907</v>
      </c>
      <c r="D5058" s="160" t="s">
        <v>26908</v>
      </c>
      <c r="E5058" s="246" t="s">
        <v>133</v>
      </c>
      <c r="F5058" s="160" t="s">
        <v>134</v>
      </c>
      <c r="G5058" s="229" t="s">
        <v>182</v>
      </c>
      <c r="H5058" s="230">
        <v>2</v>
      </c>
      <c r="I5058" s="230">
        <v>6</v>
      </c>
      <c r="J5058" s="230" t="s">
        <v>19276</v>
      </c>
      <c r="K5058" s="238" t="s">
        <v>19064</v>
      </c>
      <c r="L5058" s="229" t="s">
        <v>26900</v>
      </c>
      <c r="M5058" s="230"/>
    </row>
    <row r="5059" spans="2:13" ht="15" customHeight="1">
      <c r="B5059" s="228">
        <v>7225</v>
      </c>
      <c r="C5059" s="229" t="s">
        <v>26909</v>
      </c>
      <c r="D5059" s="160" t="s">
        <v>26910</v>
      </c>
      <c r="E5059" s="246" t="s">
        <v>133</v>
      </c>
      <c r="F5059" s="160" t="s">
        <v>134</v>
      </c>
      <c r="G5059" s="229" t="s">
        <v>182</v>
      </c>
      <c r="H5059" s="230">
        <v>2</v>
      </c>
      <c r="I5059" s="230">
        <v>6</v>
      </c>
      <c r="J5059" s="230" t="s">
        <v>19276</v>
      </c>
      <c r="K5059" s="238" t="s">
        <v>19064</v>
      </c>
      <c r="L5059" s="229" t="s">
        <v>26900</v>
      </c>
      <c r="M5059" s="230"/>
    </row>
    <row r="5060" spans="2:13" ht="15" customHeight="1">
      <c r="B5060" s="228">
        <v>6958</v>
      </c>
      <c r="C5060" s="229" t="s">
        <v>26911</v>
      </c>
      <c r="D5060" s="160" t="s">
        <v>26912</v>
      </c>
      <c r="E5060" s="246" t="s">
        <v>133</v>
      </c>
      <c r="F5060" s="160" t="s">
        <v>134</v>
      </c>
      <c r="G5060" s="229" t="s">
        <v>182</v>
      </c>
      <c r="H5060" s="230">
        <v>3</v>
      </c>
      <c r="I5060" s="230">
        <v>9</v>
      </c>
      <c r="J5060" s="230" t="s">
        <v>19269</v>
      </c>
      <c r="K5060" s="238" t="s">
        <v>19064</v>
      </c>
      <c r="L5060" s="229" t="s">
        <v>19452</v>
      </c>
      <c r="M5060" s="230"/>
    </row>
    <row r="5061" spans="2:13" ht="15" customHeight="1">
      <c r="B5061" s="228"/>
      <c r="C5061" s="229" t="s">
        <v>26913</v>
      </c>
      <c r="D5061" s="160" t="s">
        <v>26914</v>
      </c>
      <c r="E5061" s="246" t="s">
        <v>133</v>
      </c>
      <c r="F5061" s="160" t="s">
        <v>134</v>
      </c>
      <c r="G5061" s="229" t="s">
        <v>182</v>
      </c>
      <c r="H5061" s="230">
        <v>1</v>
      </c>
      <c r="I5061" s="230">
        <v>2</v>
      </c>
      <c r="J5061" s="230"/>
      <c r="K5061" s="238" t="s">
        <v>19064</v>
      </c>
      <c r="L5061" s="229"/>
      <c r="M5061" s="230"/>
    </row>
    <row r="5062" spans="2:13" ht="15" customHeight="1">
      <c r="B5062" s="228">
        <v>7065</v>
      </c>
      <c r="C5062" s="229" t="s">
        <v>26915</v>
      </c>
      <c r="D5062" s="160" t="s">
        <v>26916</v>
      </c>
      <c r="E5062" s="246" t="s">
        <v>133</v>
      </c>
      <c r="F5062" s="160" t="s">
        <v>134</v>
      </c>
      <c r="G5062" s="229" t="s">
        <v>182</v>
      </c>
      <c r="H5062" s="230">
        <v>2</v>
      </c>
      <c r="I5062" s="230">
        <v>6</v>
      </c>
      <c r="J5062" s="230" t="s">
        <v>25634</v>
      </c>
      <c r="K5062" s="238" t="s">
        <v>19064</v>
      </c>
      <c r="L5062" s="229" t="s">
        <v>26917</v>
      </c>
      <c r="M5062" s="230"/>
    </row>
    <row r="5063" spans="2:13" ht="15" customHeight="1">
      <c r="B5063" s="228"/>
      <c r="C5063" s="229" t="s">
        <v>26918</v>
      </c>
      <c r="D5063" s="160" t="s">
        <v>26919</v>
      </c>
      <c r="E5063" s="246" t="s">
        <v>133</v>
      </c>
      <c r="F5063" s="160" t="s">
        <v>134</v>
      </c>
      <c r="G5063" s="229" t="s">
        <v>182</v>
      </c>
      <c r="H5063" s="230">
        <v>2</v>
      </c>
      <c r="I5063" s="230">
        <v>6</v>
      </c>
      <c r="J5063" s="230" t="s">
        <v>19342</v>
      </c>
      <c r="K5063" s="238" t="s">
        <v>19064</v>
      </c>
      <c r="L5063" s="229" t="s">
        <v>26920</v>
      </c>
      <c r="M5063" s="230" t="s">
        <v>26921</v>
      </c>
    </row>
    <row r="5064" spans="2:13" ht="15" customHeight="1">
      <c r="B5064" s="228"/>
      <c r="C5064" s="229" t="s">
        <v>26922</v>
      </c>
      <c r="D5064" s="160" t="s">
        <v>26923</v>
      </c>
      <c r="E5064" s="246" t="s">
        <v>133</v>
      </c>
      <c r="F5064" s="160" t="s">
        <v>134</v>
      </c>
      <c r="G5064" s="229" t="s">
        <v>182</v>
      </c>
      <c r="H5064" s="230">
        <v>1</v>
      </c>
      <c r="I5064" s="230">
        <v>2</v>
      </c>
      <c r="J5064" s="230" t="s">
        <v>19227</v>
      </c>
      <c r="K5064" s="238" t="s">
        <v>19064</v>
      </c>
      <c r="L5064" s="229" t="s">
        <v>26924</v>
      </c>
      <c r="M5064" s="230"/>
    </row>
    <row r="5065" spans="2:13" ht="15" customHeight="1">
      <c r="B5065" s="228">
        <v>7091</v>
      </c>
      <c r="C5065" s="229" t="s">
        <v>26925</v>
      </c>
      <c r="D5065" s="160" t="s">
        <v>26926</v>
      </c>
      <c r="E5065" s="246" t="s">
        <v>133</v>
      </c>
      <c r="F5065" s="160" t="s">
        <v>134</v>
      </c>
      <c r="G5065" s="229" t="s">
        <v>182</v>
      </c>
      <c r="H5065" s="230">
        <v>5</v>
      </c>
      <c r="I5065" s="230">
        <v>15</v>
      </c>
      <c r="J5065" s="230" t="s">
        <v>26927</v>
      </c>
      <c r="K5065" s="238" t="s">
        <v>19064</v>
      </c>
      <c r="L5065" s="229" t="s">
        <v>21177</v>
      </c>
      <c r="M5065" s="230"/>
    </row>
    <row r="5066" spans="2:13" ht="15" customHeight="1">
      <c r="B5066" s="228">
        <v>7090</v>
      </c>
      <c r="C5066" s="229" t="s">
        <v>26928</v>
      </c>
      <c r="D5066" s="160" t="s">
        <v>26929</v>
      </c>
      <c r="E5066" s="246" t="s">
        <v>133</v>
      </c>
      <c r="F5066" s="160" t="s">
        <v>134</v>
      </c>
      <c r="G5066" s="229" t="s">
        <v>182</v>
      </c>
      <c r="H5066" s="230">
        <v>5</v>
      </c>
      <c r="I5066" s="230">
        <v>15</v>
      </c>
      <c r="J5066" s="230" t="s">
        <v>26927</v>
      </c>
      <c r="K5066" s="238" t="s">
        <v>19064</v>
      </c>
      <c r="L5066" s="229" t="s">
        <v>21177</v>
      </c>
      <c r="M5066" s="230"/>
    </row>
    <row r="5067" spans="2:13" ht="15" customHeight="1">
      <c r="B5067" s="228">
        <v>7092</v>
      </c>
      <c r="C5067" s="229" t="s">
        <v>26930</v>
      </c>
      <c r="D5067" s="160" t="s">
        <v>26931</v>
      </c>
      <c r="E5067" s="246" t="s">
        <v>133</v>
      </c>
      <c r="F5067" s="160" t="s">
        <v>134</v>
      </c>
      <c r="G5067" s="229" t="s">
        <v>182</v>
      </c>
      <c r="H5067" s="230">
        <v>5</v>
      </c>
      <c r="I5067" s="230">
        <v>15</v>
      </c>
      <c r="J5067" s="230" t="s">
        <v>26927</v>
      </c>
      <c r="K5067" s="238" t="s">
        <v>19064</v>
      </c>
      <c r="L5067" s="229" t="s">
        <v>21177</v>
      </c>
      <c r="M5067" s="230"/>
    </row>
    <row r="5068" spans="2:13" ht="15" customHeight="1">
      <c r="B5068" s="228">
        <v>7089</v>
      </c>
      <c r="C5068" s="229" t="s">
        <v>26932</v>
      </c>
      <c r="D5068" s="160" t="s">
        <v>26933</v>
      </c>
      <c r="E5068" s="246" t="s">
        <v>133</v>
      </c>
      <c r="F5068" s="160" t="s">
        <v>134</v>
      </c>
      <c r="G5068" s="229" t="s">
        <v>182</v>
      </c>
      <c r="H5068" s="230">
        <v>5</v>
      </c>
      <c r="I5068" s="230">
        <v>15</v>
      </c>
      <c r="J5068" s="230" t="s">
        <v>26927</v>
      </c>
      <c r="K5068" s="238" t="s">
        <v>19064</v>
      </c>
      <c r="L5068" s="229" t="s">
        <v>21177</v>
      </c>
      <c r="M5068" s="230"/>
    </row>
    <row r="5069" spans="2:13" ht="15" customHeight="1">
      <c r="B5069" s="228">
        <v>7025</v>
      </c>
      <c r="C5069" s="229" t="s">
        <v>26934</v>
      </c>
      <c r="D5069" s="160" t="s">
        <v>26935</v>
      </c>
      <c r="E5069" s="246" t="s">
        <v>133</v>
      </c>
      <c r="F5069" s="160" t="s">
        <v>134</v>
      </c>
      <c r="G5069" s="229" t="s">
        <v>182</v>
      </c>
      <c r="H5069" s="230">
        <v>5</v>
      </c>
      <c r="I5069" s="230">
        <v>15</v>
      </c>
      <c r="J5069" s="230" t="s">
        <v>19784</v>
      </c>
      <c r="K5069" s="238" t="s">
        <v>19064</v>
      </c>
      <c r="L5069" s="229"/>
      <c r="M5069" s="230"/>
    </row>
    <row r="5070" spans="2:13" ht="15" customHeight="1">
      <c r="B5070" s="228">
        <v>7402</v>
      </c>
      <c r="C5070" s="229" t="s">
        <v>26936</v>
      </c>
      <c r="D5070" s="160" t="s">
        <v>26937</v>
      </c>
      <c r="E5070" s="246" t="s">
        <v>133</v>
      </c>
      <c r="F5070" s="160" t="s">
        <v>134</v>
      </c>
      <c r="G5070" s="229" t="s">
        <v>182</v>
      </c>
      <c r="H5070" s="230">
        <v>5</v>
      </c>
      <c r="I5070" s="230">
        <v>15</v>
      </c>
      <c r="J5070" s="230" t="s">
        <v>21136</v>
      </c>
      <c r="K5070" s="238" t="s">
        <v>19064</v>
      </c>
      <c r="L5070" s="229" t="s">
        <v>26938</v>
      </c>
      <c r="M5070" s="230"/>
    </row>
    <row r="5071" spans="2:13" ht="15" customHeight="1">
      <c r="B5071" s="228">
        <v>7078</v>
      </c>
      <c r="C5071" s="229" t="s">
        <v>26939</v>
      </c>
      <c r="D5071" s="160" t="s">
        <v>26940</v>
      </c>
      <c r="E5071" s="246" t="s">
        <v>133</v>
      </c>
      <c r="F5071" s="160" t="s">
        <v>134</v>
      </c>
      <c r="G5071" s="229" t="s">
        <v>182</v>
      </c>
      <c r="H5071" s="230">
        <v>20</v>
      </c>
      <c r="I5071" s="230">
        <v>100</v>
      </c>
      <c r="J5071" s="230" t="s">
        <v>26941</v>
      </c>
      <c r="K5071" s="238" t="s">
        <v>19064</v>
      </c>
      <c r="L5071" s="229"/>
      <c r="M5071" s="230"/>
    </row>
    <row r="5072" spans="2:13" ht="15" customHeight="1">
      <c r="B5072" s="228">
        <v>7079</v>
      </c>
      <c r="C5072" s="229" t="s">
        <v>26942</v>
      </c>
      <c r="D5072" s="160" t="s">
        <v>26943</v>
      </c>
      <c r="E5072" s="246" t="s">
        <v>133</v>
      </c>
      <c r="F5072" s="160" t="s">
        <v>134</v>
      </c>
      <c r="G5072" s="229" t="s">
        <v>182</v>
      </c>
      <c r="H5072" s="230">
        <v>20</v>
      </c>
      <c r="I5072" s="230">
        <v>100</v>
      </c>
      <c r="J5072" s="230" t="s">
        <v>26941</v>
      </c>
      <c r="K5072" s="238" t="s">
        <v>19064</v>
      </c>
      <c r="L5072" s="229"/>
      <c r="M5072" s="230"/>
    </row>
    <row r="5073" spans="2:13" ht="15" customHeight="1">
      <c r="B5073" s="228">
        <v>7139</v>
      </c>
      <c r="C5073" s="229" t="s">
        <v>26944</v>
      </c>
      <c r="D5073" s="160" t="s">
        <v>26945</v>
      </c>
      <c r="E5073" s="246" t="s">
        <v>133</v>
      </c>
      <c r="F5073" s="160" t="s">
        <v>134</v>
      </c>
      <c r="G5073" s="229" t="s">
        <v>182</v>
      </c>
      <c r="H5073" s="230">
        <v>20</v>
      </c>
      <c r="I5073" s="230">
        <v>100</v>
      </c>
      <c r="J5073" s="230" t="s">
        <v>24641</v>
      </c>
      <c r="K5073" s="238" t="s">
        <v>19064</v>
      </c>
      <c r="L5073" s="229"/>
      <c r="M5073" s="230"/>
    </row>
    <row r="5074" spans="2:13" ht="15" customHeight="1">
      <c r="B5074" s="228">
        <v>7080</v>
      </c>
      <c r="C5074" s="229" t="s">
        <v>26946</v>
      </c>
      <c r="D5074" s="160" t="s">
        <v>26947</v>
      </c>
      <c r="E5074" s="246" t="s">
        <v>133</v>
      </c>
      <c r="F5074" s="160" t="s">
        <v>134</v>
      </c>
      <c r="G5074" s="229" t="s">
        <v>182</v>
      </c>
      <c r="H5074" s="230">
        <v>20</v>
      </c>
      <c r="I5074" s="230">
        <v>100</v>
      </c>
      <c r="J5074" s="230" t="s">
        <v>26941</v>
      </c>
      <c r="K5074" s="238" t="s">
        <v>19064</v>
      </c>
      <c r="L5074" s="229"/>
      <c r="M5074" s="230"/>
    </row>
    <row r="5075" spans="2:13" ht="15" customHeight="1">
      <c r="B5075" s="228">
        <v>7081</v>
      </c>
      <c r="C5075" s="229" t="s">
        <v>26948</v>
      </c>
      <c r="D5075" s="160" t="s">
        <v>26949</v>
      </c>
      <c r="E5075" s="246" t="s">
        <v>133</v>
      </c>
      <c r="F5075" s="160" t="s">
        <v>134</v>
      </c>
      <c r="G5075" s="229" t="s">
        <v>182</v>
      </c>
      <c r="H5075" s="230">
        <v>20</v>
      </c>
      <c r="I5075" s="230">
        <v>100</v>
      </c>
      <c r="J5075" s="230" t="s">
        <v>19216</v>
      </c>
      <c r="K5075" s="238" t="s">
        <v>19064</v>
      </c>
      <c r="L5075" s="229"/>
      <c r="M5075" s="230"/>
    </row>
    <row r="5076" spans="2:13" ht="15" customHeight="1">
      <c r="B5076" s="228">
        <v>7109</v>
      </c>
      <c r="C5076" s="229" t="s">
        <v>26950</v>
      </c>
      <c r="D5076" s="160" t="s">
        <v>26951</v>
      </c>
      <c r="E5076" s="246" t="s">
        <v>133</v>
      </c>
      <c r="F5076" s="160" t="s">
        <v>134</v>
      </c>
      <c r="G5076" s="229" t="s">
        <v>182</v>
      </c>
      <c r="H5076" s="230">
        <v>20</v>
      </c>
      <c r="I5076" s="230">
        <v>100</v>
      </c>
      <c r="J5076" s="230" t="s">
        <v>19067</v>
      </c>
      <c r="K5076" s="238" t="s">
        <v>19064</v>
      </c>
      <c r="L5076" s="229"/>
      <c r="M5076" s="230"/>
    </row>
    <row r="5077" spans="2:13" ht="15" customHeight="1">
      <c r="B5077" s="228">
        <v>7063</v>
      </c>
      <c r="C5077" s="229" t="s">
        <v>26952</v>
      </c>
      <c r="D5077" s="160" t="s">
        <v>26953</v>
      </c>
      <c r="E5077" s="246" t="s">
        <v>133</v>
      </c>
      <c r="F5077" s="160" t="s">
        <v>134</v>
      </c>
      <c r="G5077" s="229" t="s">
        <v>182</v>
      </c>
      <c r="H5077" s="230">
        <v>2</v>
      </c>
      <c r="I5077" s="230">
        <v>4</v>
      </c>
      <c r="J5077" s="230" t="s">
        <v>19262</v>
      </c>
      <c r="K5077" s="238" t="s">
        <v>19064</v>
      </c>
      <c r="L5077" s="229"/>
      <c r="M5077" s="230"/>
    </row>
    <row r="5078" spans="2:13" ht="15" customHeight="1">
      <c r="B5078" s="228">
        <v>7098</v>
      </c>
      <c r="C5078" s="229" t="s">
        <v>26954</v>
      </c>
      <c r="D5078" s="160" t="s">
        <v>26955</v>
      </c>
      <c r="E5078" s="246" t="s">
        <v>133</v>
      </c>
      <c r="F5078" s="160" t="s">
        <v>134</v>
      </c>
      <c r="G5078" s="229" t="s">
        <v>182</v>
      </c>
      <c r="H5078" s="230">
        <v>2</v>
      </c>
      <c r="I5078" s="230">
        <v>6</v>
      </c>
      <c r="J5078" s="230" t="s">
        <v>19237</v>
      </c>
      <c r="K5078" s="238" t="s">
        <v>19064</v>
      </c>
      <c r="L5078" s="229"/>
      <c r="M5078" s="230"/>
    </row>
    <row r="5079" spans="2:13" ht="15" customHeight="1">
      <c r="B5079" s="228">
        <v>7088</v>
      </c>
      <c r="C5079" s="229" t="s">
        <v>26956</v>
      </c>
      <c r="D5079" s="160" t="s">
        <v>26957</v>
      </c>
      <c r="E5079" s="246" t="s">
        <v>133</v>
      </c>
      <c r="F5079" s="160" t="s">
        <v>134</v>
      </c>
      <c r="G5079" s="229" t="s">
        <v>182</v>
      </c>
      <c r="H5079" s="230">
        <v>4</v>
      </c>
      <c r="I5079" s="230">
        <v>12</v>
      </c>
      <c r="J5079" s="230" t="s">
        <v>19227</v>
      </c>
      <c r="K5079" s="238" t="s">
        <v>19064</v>
      </c>
      <c r="L5079" s="229"/>
      <c r="M5079" s="230"/>
    </row>
    <row r="5080" spans="2:13" ht="15" customHeight="1">
      <c r="B5080" s="228">
        <v>7099</v>
      </c>
      <c r="C5080" s="229" t="s">
        <v>26958</v>
      </c>
      <c r="D5080" s="160" t="s">
        <v>26959</v>
      </c>
      <c r="E5080" s="246" t="s">
        <v>133</v>
      </c>
      <c r="F5080" s="160" t="s">
        <v>134</v>
      </c>
      <c r="G5080" s="229" t="s">
        <v>182</v>
      </c>
      <c r="H5080" s="230">
        <v>2</v>
      </c>
      <c r="I5080" s="230">
        <v>5</v>
      </c>
      <c r="J5080" s="230" t="s">
        <v>19120</v>
      </c>
      <c r="K5080" s="238" t="s">
        <v>19064</v>
      </c>
      <c r="L5080" s="229"/>
      <c r="M5080" s="230"/>
    </row>
    <row r="5081" spans="2:13" ht="15" customHeight="1">
      <c r="B5081" s="228">
        <v>7070</v>
      </c>
      <c r="C5081" s="229" t="s">
        <v>26960</v>
      </c>
      <c r="D5081" s="160" t="s">
        <v>26961</v>
      </c>
      <c r="E5081" s="246" t="s">
        <v>133</v>
      </c>
      <c r="F5081" s="160" t="s">
        <v>134</v>
      </c>
      <c r="G5081" s="229" t="s">
        <v>182</v>
      </c>
      <c r="H5081" s="230">
        <v>2</v>
      </c>
      <c r="I5081" s="230">
        <v>5</v>
      </c>
      <c r="J5081" s="230" t="s">
        <v>19108</v>
      </c>
      <c r="K5081" s="238" t="s">
        <v>19064</v>
      </c>
      <c r="L5081" s="229"/>
      <c r="M5081" s="230"/>
    </row>
    <row r="5082" spans="2:13" ht="15" customHeight="1">
      <c r="B5082" s="228">
        <v>7069</v>
      </c>
      <c r="C5082" s="229" t="s">
        <v>26962</v>
      </c>
      <c r="D5082" s="160" t="s">
        <v>26963</v>
      </c>
      <c r="E5082" s="246" t="s">
        <v>133</v>
      </c>
      <c r="F5082" s="160" t="s">
        <v>134</v>
      </c>
      <c r="G5082" s="229" t="s">
        <v>182</v>
      </c>
      <c r="H5082" s="230">
        <v>2</v>
      </c>
      <c r="I5082" s="230">
        <v>5</v>
      </c>
      <c r="J5082" s="230" t="s">
        <v>19120</v>
      </c>
      <c r="K5082" s="238" t="s">
        <v>19064</v>
      </c>
      <c r="L5082" s="229"/>
      <c r="M5082" s="230"/>
    </row>
    <row r="5083" spans="2:13" ht="15" customHeight="1">
      <c r="B5083" s="228">
        <v>7488</v>
      </c>
      <c r="C5083" s="229" t="s">
        <v>26964</v>
      </c>
      <c r="D5083" s="160" t="s">
        <v>26965</v>
      </c>
      <c r="E5083" s="246" t="s">
        <v>133</v>
      </c>
      <c r="F5083" s="160" t="s">
        <v>134</v>
      </c>
      <c r="G5083" s="229" t="s">
        <v>182</v>
      </c>
      <c r="H5083" s="230">
        <v>1</v>
      </c>
      <c r="I5083" s="230">
        <v>2</v>
      </c>
      <c r="J5083" s="230" t="s">
        <v>26966</v>
      </c>
      <c r="K5083" s="238" t="s">
        <v>19064</v>
      </c>
      <c r="L5083" s="229" t="s">
        <v>20535</v>
      </c>
      <c r="M5083" s="131" t="s">
        <v>26967</v>
      </c>
    </row>
    <row r="5084" spans="2:13" ht="15" customHeight="1">
      <c r="B5084" s="228">
        <v>7131</v>
      </c>
      <c r="C5084" s="229" t="s">
        <v>26968</v>
      </c>
      <c r="D5084" s="160" t="s">
        <v>26969</v>
      </c>
      <c r="E5084" s="246" t="s">
        <v>133</v>
      </c>
      <c r="F5084" s="160" t="s">
        <v>134</v>
      </c>
      <c r="G5084" s="229" t="s">
        <v>182</v>
      </c>
      <c r="H5084" s="230">
        <v>1</v>
      </c>
      <c r="I5084" s="230">
        <v>2</v>
      </c>
      <c r="J5084" s="230" t="s">
        <v>20244</v>
      </c>
      <c r="K5084" s="238" t="s">
        <v>19064</v>
      </c>
      <c r="L5084" s="229" t="s">
        <v>20924</v>
      </c>
      <c r="M5084" s="230"/>
    </row>
    <row r="5085" spans="2:13" ht="15" customHeight="1">
      <c r="B5085" s="228">
        <v>6989</v>
      </c>
      <c r="C5085" s="229" t="s">
        <v>26970</v>
      </c>
      <c r="D5085" s="160" t="s">
        <v>26971</v>
      </c>
      <c r="E5085" s="246" t="s">
        <v>133</v>
      </c>
      <c r="F5085" s="160" t="s">
        <v>134</v>
      </c>
      <c r="G5085" s="229" t="s">
        <v>182</v>
      </c>
      <c r="H5085" s="230">
        <v>1</v>
      </c>
      <c r="I5085" s="230">
        <v>3</v>
      </c>
      <c r="J5085" s="230" t="s">
        <v>23562</v>
      </c>
      <c r="K5085" s="238" t="s">
        <v>19064</v>
      </c>
      <c r="L5085" s="229" t="s">
        <v>19206</v>
      </c>
      <c r="M5085" s="230" t="s">
        <v>26972</v>
      </c>
    </row>
    <row r="5086" spans="2:13" ht="15" customHeight="1">
      <c r="B5086" s="228">
        <v>7075</v>
      </c>
      <c r="C5086" s="229" t="s">
        <v>26973</v>
      </c>
      <c r="D5086" s="160" t="s">
        <v>26974</v>
      </c>
      <c r="E5086" s="246" t="s">
        <v>133</v>
      </c>
      <c r="F5086" s="160" t="s">
        <v>134</v>
      </c>
      <c r="G5086" s="229" t="s">
        <v>182</v>
      </c>
      <c r="H5086" s="230">
        <v>5</v>
      </c>
      <c r="I5086" s="230">
        <v>15</v>
      </c>
      <c r="J5086" s="230" t="s">
        <v>19273</v>
      </c>
      <c r="K5086" s="238" t="s">
        <v>19064</v>
      </c>
      <c r="L5086" s="229"/>
      <c r="M5086" s="230"/>
    </row>
    <row r="5087" spans="2:13" ht="15" customHeight="1">
      <c r="B5087" s="228">
        <v>7077</v>
      </c>
      <c r="C5087" s="229" t="s">
        <v>26975</v>
      </c>
      <c r="D5087" s="160" t="s">
        <v>26976</v>
      </c>
      <c r="E5087" s="246" t="s">
        <v>133</v>
      </c>
      <c r="F5087" s="160" t="s">
        <v>134</v>
      </c>
      <c r="G5087" s="229" t="s">
        <v>182</v>
      </c>
      <c r="H5087" s="230">
        <v>10</v>
      </c>
      <c r="I5087" s="230">
        <v>30</v>
      </c>
      <c r="J5087" s="230" t="s">
        <v>19601</v>
      </c>
      <c r="K5087" s="238" t="s">
        <v>19064</v>
      </c>
      <c r="L5087" s="229"/>
      <c r="M5087" s="230"/>
    </row>
    <row r="5088" spans="2:13" ht="15" customHeight="1">
      <c r="B5088" s="228">
        <v>7076</v>
      </c>
      <c r="C5088" s="229" t="s">
        <v>26977</v>
      </c>
      <c r="D5088" s="160" t="s">
        <v>26978</v>
      </c>
      <c r="E5088" s="246" t="s">
        <v>133</v>
      </c>
      <c r="F5088" s="160" t="s">
        <v>134</v>
      </c>
      <c r="G5088" s="229" t="s">
        <v>182</v>
      </c>
      <c r="H5088" s="230">
        <v>10</v>
      </c>
      <c r="I5088" s="230">
        <v>30</v>
      </c>
      <c r="J5088" s="230" t="s">
        <v>19601</v>
      </c>
      <c r="K5088" s="238" t="s">
        <v>19064</v>
      </c>
      <c r="L5088" s="229"/>
      <c r="M5088" s="230"/>
    </row>
    <row r="5089" spans="2:13" ht="15" customHeight="1">
      <c r="B5089" s="228"/>
      <c r="C5089" s="229" t="s">
        <v>26979</v>
      </c>
      <c r="D5089" s="160" t="s">
        <v>26980</v>
      </c>
      <c r="E5089" s="246" t="s">
        <v>133</v>
      </c>
      <c r="F5089" s="160" t="s">
        <v>134</v>
      </c>
      <c r="G5089" s="229" t="s">
        <v>182</v>
      </c>
      <c r="H5089" s="230">
        <v>10</v>
      </c>
      <c r="I5089" s="230">
        <v>30</v>
      </c>
      <c r="J5089" s="230"/>
      <c r="K5089" s="238" t="s">
        <v>19064</v>
      </c>
      <c r="L5089" s="229"/>
      <c r="M5089" s="230"/>
    </row>
    <row r="5090" spans="2:13" ht="15" customHeight="1">
      <c r="B5090" s="228">
        <v>7064</v>
      </c>
      <c r="C5090" s="229" t="s">
        <v>26981</v>
      </c>
      <c r="D5090" s="160" t="s">
        <v>26982</v>
      </c>
      <c r="E5090" s="246" t="s">
        <v>133</v>
      </c>
      <c r="F5090" s="160" t="s">
        <v>134</v>
      </c>
      <c r="G5090" s="229" t="s">
        <v>182</v>
      </c>
      <c r="H5090" s="230">
        <v>4</v>
      </c>
      <c r="I5090" s="230">
        <v>8</v>
      </c>
      <c r="J5090" s="230" t="s">
        <v>19784</v>
      </c>
      <c r="K5090" s="238" t="s">
        <v>19064</v>
      </c>
      <c r="L5090" s="229" t="s">
        <v>26983</v>
      </c>
      <c r="M5090" s="230"/>
    </row>
    <row r="5091" spans="2:13" ht="15" customHeight="1">
      <c r="B5091" s="228">
        <v>7062</v>
      </c>
      <c r="C5091" s="229" t="s">
        <v>26984</v>
      </c>
      <c r="D5091" s="160" t="s">
        <v>26985</v>
      </c>
      <c r="E5091" s="246" t="s">
        <v>133</v>
      </c>
      <c r="F5091" s="160" t="s">
        <v>134</v>
      </c>
      <c r="G5091" s="229" t="s">
        <v>182</v>
      </c>
      <c r="H5091" s="230">
        <v>4</v>
      </c>
      <c r="I5091" s="230">
        <v>8</v>
      </c>
      <c r="J5091" s="230" t="s">
        <v>19784</v>
      </c>
      <c r="K5091" s="238" t="s">
        <v>19064</v>
      </c>
      <c r="L5091" s="229" t="s">
        <v>26983</v>
      </c>
      <c r="M5091" s="230"/>
    </row>
    <row r="5092" spans="2:13" ht="15" customHeight="1">
      <c r="B5092" s="228">
        <v>7259</v>
      </c>
      <c r="C5092" s="229" t="s">
        <v>26986</v>
      </c>
      <c r="D5092" s="160" t="s">
        <v>26987</v>
      </c>
      <c r="E5092" s="230" t="s">
        <v>133</v>
      </c>
      <c r="F5092" s="160" t="s">
        <v>134</v>
      </c>
      <c r="G5092" s="229" t="s">
        <v>182</v>
      </c>
      <c r="H5092" s="230">
        <v>2</v>
      </c>
      <c r="I5092" s="230">
        <v>4</v>
      </c>
      <c r="J5092" s="283" t="s">
        <v>21523</v>
      </c>
      <c r="K5092" s="236" t="s">
        <v>19064</v>
      </c>
      <c r="L5092" s="229" t="s">
        <v>20121</v>
      </c>
      <c r="M5092" s="230"/>
    </row>
    <row r="5093" spans="2:13" ht="15" customHeight="1">
      <c r="B5093" s="228">
        <v>7184</v>
      </c>
      <c r="C5093" s="229" t="s">
        <v>26988</v>
      </c>
      <c r="D5093" s="160" t="s">
        <v>26989</v>
      </c>
      <c r="E5093" s="230" t="s">
        <v>133</v>
      </c>
      <c r="F5093" s="160" t="s">
        <v>134</v>
      </c>
      <c r="G5093" s="229" t="s">
        <v>182</v>
      </c>
      <c r="H5093" s="230">
        <v>1</v>
      </c>
      <c r="I5093" s="230">
        <v>2</v>
      </c>
      <c r="J5093" s="283" t="s">
        <v>26990</v>
      </c>
      <c r="K5093" s="236" t="s">
        <v>19064</v>
      </c>
      <c r="L5093" s="229" t="s">
        <v>20121</v>
      </c>
      <c r="M5093" s="230"/>
    </row>
    <row r="5094" spans="2:13" ht="15" customHeight="1">
      <c r="B5094" s="228">
        <v>7183</v>
      </c>
      <c r="C5094" s="229" t="s">
        <v>26991</v>
      </c>
      <c r="D5094" s="160" t="s">
        <v>26992</v>
      </c>
      <c r="E5094" s="230" t="s">
        <v>133</v>
      </c>
      <c r="F5094" s="160" t="s">
        <v>134</v>
      </c>
      <c r="G5094" s="229" t="s">
        <v>182</v>
      </c>
      <c r="H5094" s="230">
        <v>1</v>
      </c>
      <c r="I5094" s="230">
        <v>2</v>
      </c>
      <c r="J5094" s="283" t="s">
        <v>26990</v>
      </c>
      <c r="K5094" s="236" t="s">
        <v>19064</v>
      </c>
      <c r="L5094" s="229" t="s">
        <v>20121</v>
      </c>
      <c r="M5094" s="230"/>
    </row>
    <row r="5095" spans="2:13" ht="15" customHeight="1">
      <c r="B5095" s="228">
        <v>7182</v>
      </c>
      <c r="C5095" s="229" t="s">
        <v>26993</v>
      </c>
      <c r="D5095" s="160" t="s">
        <v>26994</v>
      </c>
      <c r="E5095" s="230" t="s">
        <v>133</v>
      </c>
      <c r="F5095" s="160" t="s">
        <v>134</v>
      </c>
      <c r="G5095" s="229" t="s">
        <v>182</v>
      </c>
      <c r="H5095" s="230">
        <v>1</v>
      </c>
      <c r="I5095" s="230">
        <v>2</v>
      </c>
      <c r="J5095" s="283" t="s">
        <v>26995</v>
      </c>
      <c r="K5095" s="236" t="s">
        <v>19064</v>
      </c>
      <c r="L5095" s="229" t="s">
        <v>20121</v>
      </c>
      <c r="M5095" s="230"/>
    </row>
    <row r="5096" spans="2:13" ht="15" customHeight="1">
      <c r="B5096" s="228">
        <v>7258</v>
      </c>
      <c r="C5096" s="229" t="s">
        <v>26996</v>
      </c>
      <c r="D5096" s="160" t="s">
        <v>26997</v>
      </c>
      <c r="E5096" s="230" t="s">
        <v>133</v>
      </c>
      <c r="F5096" s="160" t="s">
        <v>134</v>
      </c>
      <c r="G5096" s="229" t="s">
        <v>182</v>
      </c>
      <c r="H5096" s="230">
        <v>1</v>
      </c>
      <c r="I5096" s="230">
        <v>2</v>
      </c>
      <c r="J5096" s="283" t="s">
        <v>26998</v>
      </c>
      <c r="K5096" s="236" t="s">
        <v>19064</v>
      </c>
      <c r="L5096" s="229" t="s">
        <v>20121</v>
      </c>
      <c r="M5096" s="230"/>
    </row>
    <row r="5097" spans="2:13" ht="15" customHeight="1">
      <c r="B5097" s="228">
        <v>7257</v>
      </c>
      <c r="C5097" s="229" t="s">
        <v>26999</v>
      </c>
      <c r="D5097" s="160" t="s">
        <v>27000</v>
      </c>
      <c r="E5097" s="230" t="s">
        <v>133</v>
      </c>
      <c r="F5097" s="160" t="s">
        <v>134</v>
      </c>
      <c r="G5097" s="229" t="s">
        <v>182</v>
      </c>
      <c r="H5097" s="230">
        <v>1</v>
      </c>
      <c r="I5097" s="230">
        <v>2</v>
      </c>
      <c r="J5097" s="283" t="s">
        <v>26998</v>
      </c>
      <c r="K5097" s="236" t="s">
        <v>19064</v>
      </c>
      <c r="L5097" s="229" t="s">
        <v>20121</v>
      </c>
      <c r="M5097" s="230"/>
    </row>
    <row r="5098" spans="2:13" ht="15" customHeight="1">
      <c r="B5098" s="228"/>
      <c r="C5098" s="229" t="s">
        <v>27001</v>
      </c>
      <c r="D5098" s="160" t="s">
        <v>27002</v>
      </c>
      <c r="E5098" s="230" t="s">
        <v>133</v>
      </c>
      <c r="F5098" s="160" t="s">
        <v>134</v>
      </c>
      <c r="G5098" s="229" t="s">
        <v>182</v>
      </c>
      <c r="H5098" s="230">
        <v>1</v>
      </c>
      <c r="I5098" s="230">
        <v>2</v>
      </c>
      <c r="J5098" s="238"/>
      <c r="K5098" s="236" t="s">
        <v>19064</v>
      </c>
      <c r="L5098" s="229" t="s">
        <v>20121</v>
      </c>
      <c r="M5098" s="230"/>
    </row>
    <row r="5099" spans="2:13" ht="15" customHeight="1">
      <c r="B5099" s="228">
        <v>7197</v>
      </c>
      <c r="C5099" s="229" t="s">
        <v>27003</v>
      </c>
      <c r="D5099" s="160" t="s">
        <v>27004</v>
      </c>
      <c r="E5099" s="230" t="s">
        <v>133</v>
      </c>
      <c r="F5099" s="160" t="s">
        <v>134</v>
      </c>
      <c r="G5099" s="229" t="s">
        <v>182</v>
      </c>
      <c r="H5099" s="230">
        <v>1</v>
      </c>
      <c r="I5099" s="230">
        <v>2</v>
      </c>
      <c r="J5099" s="283" t="s">
        <v>24368</v>
      </c>
      <c r="K5099" s="236" t="s">
        <v>19064</v>
      </c>
      <c r="L5099" s="229" t="s">
        <v>20121</v>
      </c>
      <c r="M5099" s="230"/>
    </row>
    <row r="5100" spans="2:13" ht="15" customHeight="1">
      <c r="B5100" s="228">
        <v>7166</v>
      </c>
      <c r="C5100" s="229" t="s">
        <v>27005</v>
      </c>
      <c r="D5100" s="160" t="s">
        <v>27006</v>
      </c>
      <c r="E5100" s="230" t="s">
        <v>133</v>
      </c>
      <c r="F5100" s="160" t="s">
        <v>134</v>
      </c>
      <c r="G5100" s="229" t="s">
        <v>182</v>
      </c>
      <c r="H5100" s="230">
        <v>1</v>
      </c>
      <c r="I5100" s="230">
        <v>2</v>
      </c>
      <c r="J5100" s="283" t="s">
        <v>27007</v>
      </c>
      <c r="K5100" s="236" t="s">
        <v>19064</v>
      </c>
      <c r="L5100" s="229" t="s">
        <v>27008</v>
      </c>
      <c r="M5100" s="230"/>
    </row>
    <row r="5101" spans="2:13" ht="15" customHeight="1">
      <c r="B5101" s="228">
        <v>7185</v>
      </c>
      <c r="C5101" s="229" t="s">
        <v>27009</v>
      </c>
      <c r="D5101" s="160" t="s">
        <v>27010</v>
      </c>
      <c r="E5101" s="230" t="s">
        <v>133</v>
      </c>
      <c r="F5101" s="160" t="s">
        <v>134</v>
      </c>
      <c r="G5101" s="229" t="s">
        <v>182</v>
      </c>
      <c r="H5101" s="230">
        <v>1</v>
      </c>
      <c r="I5101" s="230">
        <v>2</v>
      </c>
      <c r="J5101" s="283" t="s">
        <v>26990</v>
      </c>
      <c r="K5101" s="236" t="s">
        <v>19064</v>
      </c>
      <c r="L5101" s="229" t="s">
        <v>20121</v>
      </c>
      <c r="M5101" s="230"/>
    </row>
    <row r="5102" spans="2:13" ht="15" customHeight="1">
      <c r="B5102" s="228"/>
      <c r="C5102" s="229" t="s">
        <v>27011</v>
      </c>
      <c r="D5102" s="160" t="s">
        <v>27012</v>
      </c>
      <c r="E5102" s="230" t="s">
        <v>133</v>
      </c>
      <c r="F5102" s="160" t="s">
        <v>134</v>
      </c>
      <c r="G5102" s="229" t="s">
        <v>182</v>
      </c>
      <c r="H5102" s="230">
        <v>1</v>
      </c>
      <c r="I5102" s="230">
        <v>2</v>
      </c>
      <c r="J5102" s="238"/>
      <c r="K5102" s="236" t="s">
        <v>19064</v>
      </c>
      <c r="L5102" s="229" t="s">
        <v>20121</v>
      </c>
      <c r="M5102" s="230"/>
    </row>
    <row r="5103" spans="2:13" ht="15" customHeight="1">
      <c r="B5103" s="228"/>
      <c r="C5103" s="229" t="s">
        <v>27013</v>
      </c>
      <c r="D5103" s="160" t="s">
        <v>27014</v>
      </c>
      <c r="E5103" s="230" t="s">
        <v>133</v>
      </c>
      <c r="F5103" s="160" t="s">
        <v>134</v>
      </c>
      <c r="G5103" s="229" t="s">
        <v>182</v>
      </c>
      <c r="H5103" s="230">
        <v>1</v>
      </c>
      <c r="I5103" s="230">
        <v>2</v>
      </c>
      <c r="J5103" s="238"/>
      <c r="K5103" s="236" t="s">
        <v>19064</v>
      </c>
      <c r="L5103" s="229" t="s">
        <v>20121</v>
      </c>
      <c r="M5103" s="230"/>
    </row>
    <row r="5104" spans="2:13" ht="15" customHeight="1">
      <c r="B5104" s="228">
        <v>7192</v>
      </c>
      <c r="C5104" s="229" t="s">
        <v>27015</v>
      </c>
      <c r="D5104" s="160" t="s">
        <v>27016</v>
      </c>
      <c r="E5104" s="230" t="s">
        <v>133</v>
      </c>
      <c r="F5104" s="160" t="s">
        <v>134</v>
      </c>
      <c r="G5104" s="229" t="s">
        <v>182</v>
      </c>
      <c r="H5104" s="230">
        <v>1</v>
      </c>
      <c r="I5104" s="230">
        <v>2</v>
      </c>
      <c r="J5104" s="283" t="s">
        <v>24368</v>
      </c>
      <c r="K5104" s="236" t="s">
        <v>19064</v>
      </c>
      <c r="L5104" s="229" t="s">
        <v>20121</v>
      </c>
      <c r="M5104" s="230"/>
    </row>
    <row r="5105" spans="2:13" ht="15" customHeight="1">
      <c r="B5105" s="228">
        <v>7193</v>
      </c>
      <c r="C5105" s="229" t="s">
        <v>27017</v>
      </c>
      <c r="D5105" s="160" t="s">
        <v>27018</v>
      </c>
      <c r="E5105" s="230" t="s">
        <v>133</v>
      </c>
      <c r="F5105" s="160" t="s">
        <v>134</v>
      </c>
      <c r="G5105" s="229" t="s">
        <v>182</v>
      </c>
      <c r="H5105" s="230">
        <v>1</v>
      </c>
      <c r="I5105" s="230">
        <v>2</v>
      </c>
      <c r="J5105" s="283" t="s">
        <v>24368</v>
      </c>
      <c r="K5105" s="236" t="s">
        <v>19064</v>
      </c>
      <c r="L5105" s="229" t="s">
        <v>20121</v>
      </c>
      <c r="M5105" s="230"/>
    </row>
    <row r="5106" spans="2:13" ht="15" customHeight="1">
      <c r="B5106" s="228">
        <v>7194</v>
      </c>
      <c r="C5106" s="229" t="s">
        <v>27019</v>
      </c>
      <c r="D5106" s="160" t="s">
        <v>27020</v>
      </c>
      <c r="E5106" s="230" t="s">
        <v>133</v>
      </c>
      <c r="F5106" s="160" t="s">
        <v>134</v>
      </c>
      <c r="G5106" s="229" t="s">
        <v>182</v>
      </c>
      <c r="H5106" s="230">
        <v>1</v>
      </c>
      <c r="I5106" s="230">
        <v>2</v>
      </c>
      <c r="J5106" s="283" t="s">
        <v>24368</v>
      </c>
      <c r="K5106" s="236" t="s">
        <v>19064</v>
      </c>
      <c r="L5106" s="229" t="s">
        <v>20121</v>
      </c>
      <c r="M5106" s="230"/>
    </row>
    <row r="5107" spans="2:13" ht="15" customHeight="1">
      <c r="B5107" s="228">
        <v>7243</v>
      </c>
      <c r="C5107" s="229" t="s">
        <v>27021</v>
      </c>
      <c r="D5107" s="160" t="s">
        <v>27022</v>
      </c>
      <c r="E5107" s="230" t="s">
        <v>133</v>
      </c>
      <c r="F5107" s="160" t="s">
        <v>134</v>
      </c>
      <c r="G5107" s="229" t="s">
        <v>182</v>
      </c>
      <c r="H5107" s="230">
        <v>2</v>
      </c>
      <c r="I5107" s="230">
        <v>4</v>
      </c>
      <c r="J5107" s="283" t="s">
        <v>21523</v>
      </c>
      <c r="K5107" s="236" t="s">
        <v>19064</v>
      </c>
      <c r="L5107" s="229" t="s">
        <v>20121</v>
      </c>
      <c r="M5107" s="230"/>
    </row>
    <row r="5108" spans="2:13" ht="15" customHeight="1">
      <c r="B5108" s="228">
        <v>7168</v>
      </c>
      <c r="C5108" s="229" t="s">
        <v>27023</v>
      </c>
      <c r="D5108" s="160" t="s">
        <v>27024</v>
      </c>
      <c r="E5108" s="230" t="s">
        <v>133</v>
      </c>
      <c r="F5108" s="160" t="s">
        <v>134</v>
      </c>
      <c r="G5108" s="229" t="s">
        <v>182</v>
      </c>
      <c r="H5108" s="230">
        <v>1</v>
      </c>
      <c r="I5108" s="230">
        <v>2</v>
      </c>
      <c r="J5108" s="283" t="s">
        <v>26995</v>
      </c>
      <c r="K5108" s="236" t="s">
        <v>19064</v>
      </c>
      <c r="L5108" s="229" t="s">
        <v>20121</v>
      </c>
      <c r="M5108" s="230"/>
    </row>
    <row r="5109" spans="2:13" ht="15" customHeight="1">
      <c r="B5109" s="228">
        <v>7157</v>
      </c>
      <c r="C5109" s="229" t="s">
        <v>27025</v>
      </c>
      <c r="D5109" s="160" t="s">
        <v>27026</v>
      </c>
      <c r="E5109" s="230" t="s">
        <v>133</v>
      </c>
      <c r="F5109" s="160" t="s">
        <v>134</v>
      </c>
      <c r="G5109" s="229" t="s">
        <v>182</v>
      </c>
      <c r="H5109" s="230">
        <v>1</v>
      </c>
      <c r="I5109" s="230">
        <v>2</v>
      </c>
      <c r="J5109" s="283" t="s">
        <v>27027</v>
      </c>
      <c r="K5109" s="236" t="s">
        <v>19064</v>
      </c>
      <c r="L5109" s="229" t="s">
        <v>20121</v>
      </c>
      <c r="M5109" s="230"/>
    </row>
    <row r="5110" spans="2:13" ht="15" customHeight="1">
      <c r="B5110" s="228">
        <v>7159</v>
      </c>
      <c r="C5110" s="229" t="s">
        <v>27028</v>
      </c>
      <c r="D5110" s="160" t="s">
        <v>27029</v>
      </c>
      <c r="E5110" s="230" t="s">
        <v>133</v>
      </c>
      <c r="F5110" s="160" t="s">
        <v>134</v>
      </c>
      <c r="G5110" s="229" t="s">
        <v>182</v>
      </c>
      <c r="H5110" s="230">
        <v>1</v>
      </c>
      <c r="I5110" s="230">
        <v>2</v>
      </c>
      <c r="J5110" s="283" t="s">
        <v>27007</v>
      </c>
      <c r="K5110" s="236" t="s">
        <v>19064</v>
      </c>
      <c r="L5110" s="229" t="s">
        <v>20121</v>
      </c>
      <c r="M5110" s="230"/>
    </row>
    <row r="5111" spans="2:13" ht="15" customHeight="1">
      <c r="B5111" s="228">
        <v>7167</v>
      </c>
      <c r="C5111" s="229" t="s">
        <v>27030</v>
      </c>
      <c r="D5111" s="160" t="s">
        <v>27031</v>
      </c>
      <c r="E5111" s="230" t="s">
        <v>133</v>
      </c>
      <c r="F5111" s="160" t="s">
        <v>134</v>
      </c>
      <c r="G5111" s="229" t="s">
        <v>182</v>
      </c>
      <c r="H5111" s="230">
        <v>1</v>
      </c>
      <c r="I5111" s="230">
        <v>2</v>
      </c>
      <c r="J5111" s="283" t="s">
        <v>26995</v>
      </c>
      <c r="K5111" s="236" t="s">
        <v>19064</v>
      </c>
      <c r="L5111" s="229" t="s">
        <v>20121</v>
      </c>
      <c r="M5111" s="230"/>
    </row>
    <row r="5112" spans="2:13" ht="15" customHeight="1">
      <c r="B5112" s="228">
        <v>7165</v>
      </c>
      <c r="C5112" s="229" t="s">
        <v>27032</v>
      </c>
      <c r="D5112" s="160" t="s">
        <v>27033</v>
      </c>
      <c r="E5112" s="230" t="s">
        <v>133</v>
      </c>
      <c r="F5112" s="160" t="s">
        <v>134</v>
      </c>
      <c r="G5112" s="229" t="s">
        <v>182</v>
      </c>
      <c r="H5112" s="230">
        <v>1</v>
      </c>
      <c r="I5112" s="230">
        <v>2</v>
      </c>
      <c r="J5112" s="283" t="s">
        <v>27007</v>
      </c>
      <c r="K5112" s="236" t="s">
        <v>19064</v>
      </c>
      <c r="L5112" s="229" t="s">
        <v>20121</v>
      </c>
      <c r="M5112" s="230"/>
    </row>
    <row r="5113" spans="2:13" ht="15" customHeight="1">
      <c r="B5113" s="228">
        <v>7187</v>
      </c>
      <c r="C5113" s="229" t="s">
        <v>27034</v>
      </c>
      <c r="D5113" s="160" t="s">
        <v>27035</v>
      </c>
      <c r="E5113" s="230" t="s">
        <v>133</v>
      </c>
      <c r="F5113" s="160" t="s">
        <v>134</v>
      </c>
      <c r="G5113" s="229" t="s">
        <v>182</v>
      </c>
      <c r="H5113" s="230">
        <v>1</v>
      </c>
      <c r="I5113" s="230">
        <v>2</v>
      </c>
      <c r="J5113" s="283" t="s">
        <v>22785</v>
      </c>
      <c r="K5113" s="236" t="s">
        <v>19064</v>
      </c>
      <c r="L5113" s="229" t="s">
        <v>20121</v>
      </c>
      <c r="M5113" s="230"/>
    </row>
    <row r="5114" spans="2:13" ht="15" customHeight="1">
      <c r="B5114" s="228">
        <v>7196</v>
      </c>
      <c r="C5114" s="229" t="s">
        <v>27036</v>
      </c>
      <c r="D5114" s="160" t="s">
        <v>27037</v>
      </c>
      <c r="E5114" s="230" t="s">
        <v>133</v>
      </c>
      <c r="F5114" s="160" t="s">
        <v>134</v>
      </c>
      <c r="G5114" s="229" t="s">
        <v>182</v>
      </c>
      <c r="H5114" s="230">
        <v>1</v>
      </c>
      <c r="I5114" s="230">
        <v>2</v>
      </c>
      <c r="J5114" s="283" t="s">
        <v>24368</v>
      </c>
      <c r="K5114" s="236" t="s">
        <v>19064</v>
      </c>
      <c r="L5114" s="229" t="s">
        <v>20121</v>
      </c>
      <c r="M5114" s="230"/>
    </row>
    <row r="5115" spans="2:13" ht="15" customHeight="1">
      <c r="B5115" s="228">
        <v>7188</v>
      </c>
      <c r="C5115" s="229" t="s">
        <v>27038</v>
      </c>
      <c r="D5115" s="160" t="s">
        <v>27039</v>
      </c>
      <c r="E5115" s="230" t="s">
        <v>133</v>
      </c>
      <c r="F5115" s="160" t="s">
        <v>134</v>
      </c>
      <c r="G5115" s="229" t="s">
        <v>182</v>
      </c>
      <c r="H5115" s="230">
        <v>1</v>
      </c>
      <c r="I5115" s="230">
        <v>2</v>
      </c>
      <c r="J5115" s="283" t="s">
        <v>24368</v>
      </c>
      <c r="K5115" s="236" t="s">
        <v>19064</v>
      </c>
      <c r="L5115" s="229" t="s">
        <v>20121</v>
      </c>
      <c r="M5115" s="230"/>
    </row>
    <row r="5116" spans="2:13" ht="15" customHeight="1">
      <c r="B5116" s="228">
        <v>7190</v>
      </c>
      <c r="C5116" s="229" t="s">
        <v>27040</v>
      </c>
      <c r="D5116" s="160" t="s">
        <v>27041</v>
      </c>
      <c r="E5116" s="230" t="s">
        <v>133</v>
      </c>
      <c r="F5116" s="160" t="s">
        <v>134</v>
      </c>
      <c r="G5116" s="229" t="s">
        <v>182</v>
      </c>
      <c r="H5116" s="230">
        <v>1</v>
      </c>
      <c r="I5116" s="230">
        <v>2</v>
      </c>
      <c r="J5116" s="283" t="s">
        <v>24368</v>
      </c>
      <c r="K5116" s="236" t="s">
        <v>19064</v>
      </c>
      <c r="L5116" s="229" t="s">
        <v>20121</v>
      </c>
      <c r="M5116" s="230"/>
    </row>
    <row r="5117" spans="2:13" ht="15" customHeight="1">
      <c r="B5117" s="228">
        <v>7189</v>
      </c>
      <c r="C5117" s="229" t="s">
        <v>27042</v>
      </c>
      <c r="D5117" s="160" t="s">
        <v>27043</v>
      </c>
      <c r="E5117" s="230" t="s">
        <v>133</v>
      </c>
      <c r="F5117" s="160" t="s">
        <v>134</v>
      </c>
      <c r="G5117" s="229" t="s">
        <v>182</v>
      </c>
      <c r="H5117" s="230">
        <v>1</v>
      </c>
      <c r="I5117" s="230">
        <v>2</v>
      </c>
      <c r="J5117" s="283" t="s">
        <v>24368</v>
      </c>
      <c r="K5117" s="236" t="s">
        <v>19064</v>
      </c>
      <c r="L5117" s="229" t="s">
        <v>20121</v>
      </c>
      <c r="M5117" s="230"/>
    </row>
    <row r="5118" spans="2:13" ht="15" customHeight="1">
      <c r="B5118" s="228">
        <v>7191</v>
      </c>
      <c r="C5118" s="229" t="s">
        <v>27044</v>
      </c>
      <c r="D5118" s="160" t="s">
        <v>27045</v>
      </c>
      <c r="E5118" s="230" t="s">
        <v>133</v>
      </c>
      <c r="F5118" s="160" t="s">
        <v>134</v>
      </c>
      <c r="G5118" s="229" t="s">
        <v>182</v>
      </c>
      <c r="H5118" s="230">
        <v>1</v>
      </c>
      <c r="I5118" s="230">
        <v>2</v>
      </c>
      <c r="J5118" s="283" t="s">
        <v>24368</v>
      </c>
      <c r="K5118" s="236" t="s">
        <v>19064</v>
      </c>
      <c r="L5118" s="229" t="s">
        <v>20121</v>
      </c>
      <c r="M5118" s="230"/>
    </row>
    <row r="5119" spans="2:13" ht="15" customHeight="1">
      <c r="B5119" s="228">
        <v>7198</v>
      </c>
      <c r="C5119" s="229" t="s">
        <v>27046</v>
      </c>
      <c r="D5119" s="160" t="s">
        <v>27047</v>
      </c>
      <c r="E5119" s="230" t="s">
        <v>133</v>
      </c>
      <c r="F5119" s="160" t="s">
        <v>134</v>
      </c>
      <c r="G5119" s="229" t="s">
        <v>182</v>
      </c>
      <c r="H5119" s="230">
        <v>1</v>
      </c>
      <c r="I5119" s="230">
        <v>2</v>
      </c>
      <c r="J5119" s="283" t="s">
        <v>24368</v>
      </c>
      <c r="K5119" s="236" t="s">
        <v>19064</v>
      </c>
      <c r="L5119" s="229" t="s">
        <v>20121</v>
      </c>
      <c r="M5119" s="230"/>
    </row>
    <row r="5120" spans="2:13" ht="15" customHeight="1">
      <c r="B5120" s="228">
        <v>7186</v>
      </c>
      <c r="C5120" s="229" t="s">
        <v>27048</v>
      </c>
      <c r="D5120" s="160" t="s">
        <v>27049</v>
      </c>
      <c r="E5120" s="230" t="s">
        <v>133</v>
      </c>
      <c r="F5120" s="160" t="s">
        <v>134</v>
      </c>
      <c r="G5120" s="229" t="s">
        <v>182</v>
      </c>
      <c r="H5120" s="230">
        <v>1</v>
      </c>
      <c r="I5120" s="230">
        <v>2</v>
      </c>
      <c r="J5120" s="283" t="s">
        <v>24368</v>
      </c>
      <c r="K5120" s="236" t="s">
        <v>19064</v>
      </c>
      <c r="L5120" s="229" t="s">
        <v>20121</v>
      </c>
      <c r="M5120" s="230"/>
    </row>
    <row r="5121" spans="2:16" ht="15" customHeight="1">
      <c r="B5121" s="228">
        <v>7156</v>
      </c>
      <c r="C5121" s="229" t="s">
        <v>27050</v>
      </c>
      <c r="D5121" s="160" t="s">
        <v>27051</v>
      </c>
      <c r="E5121" s="230" t="s">
        <v>133</v>
      </c>
      <c r="F5121" s="160" t="s">
        <v>134</v>
      </c>
      <c r="G5121" s="229" t="s">
        <v>182</v>
      </c>
      <c r="H5121" s="230">
        <v>1</v>
      </c>
      <c r="I5121" s="230">
        <v>2</v>
      </c>
      <c r="J5121" s="283" t="s">
        <v>27027</v>
      </c>
      <c r="K5121" s="236" t="s">
        <v>19064</v>
      </c>
      <c r="L5121" s="229" t="s">
        <v>20121</v>
      </c>
      <c r="M5121" s="230"/>
    </row>
    <row r="5122" spans="2:16" ht="15" customHeight="1">
      <c r="B5122" s="228"/>
      <c r="C5122" s="229" t="s">
        <v>27052</v>
      </c>
      <c r="D5122" s="160" t="s">
        <v>27053</v>
      </c>
      <c r="E5122" s="230" t="s">
        <v>133</v>
      </c>
      <c r="F5122" s="160" t="s">
        <v>134</v>
      </c>
      <c r="G5122" s="229" t="s">
        <v>182</v>
      </c>
      <c r="H5122" s="230">
        <v>1</v>
      </c>
      <c r="I5122" s="230">
        <v>2</v>
      </c>
      <c r="J5122" s="238"/>
      <c r="K5122" s="236" t="s">
        <v>19064</v>
      </c>
      <c r="L5122" s="229" t="s">
        <v>24247</v>
      </c>
      <c r="M5122" s="94"/>
      <c r="N5122" s="94"/>
      <c r="O5122" s="94"/>
      <c r="P5122" s="94"/>
    </row>
    <row r="5123" spans="2:16" ht="15" customHeight="1">
      <c r="B5123" s="228">
        <v>7256</v>
      </c>
      <c r="C5123" s="229" t="s">
        <v>27054</v>
      </c>
      <c r="D5123" s="160" t="s">
        <v>27055</v>
      </c>
      <c r="E5123" s="230" t="s">
        <v>133</v>
      </c>
      <c r="F5123" s="160" t="s">
        <v>134</v>
      </c>
      <c r="G5123" s="229" t="s">
        <v>182</v>
      </c>
      <c r="H5123" s="230">
        <v>1</v>
      </c>
      <c r="I5123" s="230">
        <v>2</v>
      </c>
      <c r="J5123" s="283" t="s">
        <v>19485</v>
      </c>
      <c r="K5123" s="236" t="s">
        <v>19064</v>
      </c>
      <c r="L5123" s="229" t="s">
        <v>24247</v>
      </c>
      <c r="M5123" s="95"/>
      <c r="N5123" s="95"/>
      <c r="O5123" s="95"/>
      <c r="P5123" s="95"/>
    </row>
    <row r="5124" spans="2:16" ht="15" customHeight="1">
      <c r="B5124" s="228">
        <v>7255</v>
      </c>
      <c r="C5124" s="229" t="s">
        <v>27056</v>
      </c>
      <c r="D5124" s="160" t="s">
        <v>27057</v>
      </c>
      <c r="E5124" s="230" t="s">
        <v>133</v>
      </c>
      <c r="F5124" s="160" t="s">
        <v>134</v>
      </c>
      <c r="G5124" s="229" t="s">
        <v>182</v>
      </c>
      <c r="H5124" s="230">
        <v>1</v>
      </c>
      <c r="I5124" s="230">
        <v>2</v>
      </c>
      <c r="J5124" s="283" t="s">
        <v>19485</v>
      </c>
      <c r="K5124" s="236" t="s">
        <v>19064</v>
      </c>
      <c r="L5124" s="229" t="s">
        <v>24247</v>
      </c>
      <c r="M5124" s="95"/>
      <c r="N5124" s="95"/>
      <c r="O5124" s="95"/>
      <c r="P5124" s="95"/>
    </row>
    <row r="5125" spans="2:16" ht="15" customHeight="1">
      <c r="B5125" s="228">
        <v>7254</v>
      </c>
      <c r="C5125" s="229" t="s">
        <v>27058</v>
      </c>
      <c r="D5125" s="160" t="s">
        <v>27059</v>
      </c>
      <c r="E5125" s="230" t="s">
        <v>133</v>
      </c>
      <c r="F5125" s="160" t="s">
        <v>134</v>
      </c>
      <c r="G5125" s="229" t="s">
        <v>182</v>
      </c>
      <c r="H5125" s="230">
        <v>1</v>
      </c>
      <c r="I5125" s="230">
        <v>2</v>
      </c>
      <c r="J5125" s="283" t="s">
        <v>19485</v>
      </c>
      <c r="K5125" s="236" t="s">
        <v>19064</v>
      </c>
      <c r="L5125" s="229" t="s">
        <v>24247</v>
      </c>
      <c r="M5125" s="95"/>
      <c r="N5125" s="95"/>
      <c r="O5125" s="95"/>
      <c r="P5125" s="95"/>
    </row>
    <row r="5126" spans="2:16" ht="15" customHeight="1">
      <c r="B5126" s="228"/>
      <c r="C5126" s="229" t="s">
        <v>27060</v>
      </c>
      <c r="D5126" s="160" t="s">
        <v>27061</v>
      </c>
      <c r="E5126" s="230" t="s">
        <v>133</v>
      </c>
      <c r="F5126" s="160" t="s">
        <v>134</v>
      </c>
      <c r="G5126" s="229" t="s">
        <v>182</v>
      </c>
      <c r="H5126" s="230">
        <v>1</v>
      </c>
      <c r="I5126" s="230">
        <v>3</v>
      </c>
      <c r="J5126" s="283" t="s">
        <v>19227</v>
      </c>
      <c r="K5126" s="236" t="s">
        <v>19064</v>
      </c>
      <c r="L5126" s="229" t="s">
        <v>27062</v>
      </c>
      <c r="M5126" s="95"/>
      <c r="N5126" s="95"/>
      <c r="O5126" s="95"/>
      <c r="P5126" s="95"/>
    </row>
    <row r="5127" spans="2:16" ht="15" customHeight="1">
      <c r="B5127" s="228">
        <v>7158</v>
      </c>
      <c r="C5127" s="229" t="s">
        <v>27063</v>
      </c>
      <c r="D5127" s="160" t="s">
        <v>27064</v>
      </c>
      <c r="E5127" s="230" t="s">
        <v>133</v>
      </c>
      <c r="F5127" s="160" t="s">
        <v>134</v>
      </c>
      <c r="G5127" s="229" t="s">
        <v>182</v>
      </c>
      <c r="H5127" s="230">
        <v>1</v>
      </c>
      <c r="I5127" s="230">
        <v>2</v>
      </c>
      <c r="J5127" s="283" t="s">
        <v>27027</v>
      </c>
      <c r="K5127" s="236" t="s">
        <v>19064</v>
      </c>
      <c r="L5127" s="229" t="s">
        <v>27065</v>
      </c>
      <c r="M5127" s="95"/>
      <c r="N5127" s="95"/>
      <c r="O5127" s="95"/>
      <c r="P5127" s="95"/>
    </row>
    <row r="5128" spans="2:16" ht="15" customHeight="1">
      <c r="B5128" s="228">
        <v>7107</v>
      </c>
      <c r="C5128" s="229" t="s">
        <v>27066</v>
      </c>
      <c r="D5128" s="160" t="s">
        <v>27067</v>
      </c>
      <c r="E5128" s="230" t="s">
        <v>133</v>
      </c>
      <c r="F5128" s="160" t="s">
        <v>134</v>
      </c>
      <c r="G5128" s="229" t="s">
        <v>182</v>
      </c>
      <c r="H5128" s="230">
        <v>2</v>
      </c>
      <c r="I5128" s="230">
        <v>6</v>
      </c>
      <c r="J5128" s="283" t="s">
        <v>26927</v>
      </c>
      <c r="K5128" s="236" t="s">
        <v>19064</v>
      </c>
      <c r="L5128" s="229" t="s">
        <v>19529</v>
      </c>
      <c r="M5128" s="95"/>
      <c r="N5128" s="95"/>
      <c r="O5128" s="95"/>
      <c r="P5128" s="95"/>
    </row>
    <row r="5129" spans="2:16" ht="15" customHeight="1">
      <c r="B5129" s="228">
        <v>7106</v>
      </c>
      <c r="C5129" s="229" t="s">
        <v>27068</v>
      </c>
      <c r="D5129" s="160" t="s">
        <v>27069</v>
      </c>
      <c r="E5129" s="230" t="s">
        <v>133</v>
      </c>
      <c r="F5129" s="160" t="s">
        <v>134</v>
      </c>
      <c r="G5129" s="229" t="s">
        <v>182</v>
      </c>
      <c r="H5129" s="230">
        <v>2</v>
      </c>
      <c r="I5129" s="230">
        <v>6</v>
      </c>
      <c r="J5129" s="283" t="s">
        <v>26927</v>
      </c>
      <c r="K5129" s="236" t="s">
        <v>19064</v>
      </c>
      <c r="L5129" s="229" t="s">
        <v>19529</v>
      </c>
      <c r="M5129" s="95"/>
      <c r="N5129" s="95"/>
      <c r="O5129" s="95"/>
      <c r="P5129" s="95"/>
    </row>
    <row r="5130" spans="2:16" ht="15" customHeight="1">
      <c r="B5130" s="228">
        <v>7118</v>
      </c>
      <c r="C5130" s="229" t="s">
        <v>27070</v>
      </c>
      <c r="D5130" s="160" t="s">
        <v>27071</v>
      </c>
      <c r="E5130" s="230" t="s">
        <v>133</v>
      </c>
      <c r="F5130" s="160" t="s">
        <v>134</v>
      </c>
      <c r="G5130" s="229" t="s">
        <v>182</v>
      </c>
      <c r="H5130" s="230">
        <v>1</v>
      </c>
      <c r="I5130" s="230">
        <v>3</v>
      </c>
      <c r="J5130" s="283" t="s">
        <v>20244</v>
      </c>
      <c r="K5130" s="236" t="s">
        <v>19064</v>
      </c>
      <c r="L5130" s="229" t="s">
        <v>27072</v>
      </c>
      <c r="M5130" s="95"/>
      <c r="N5130" s="95"/>
      <c r="O5130" s="95"/>
      <c r="P5130" s="95"/>
    </row>
    <row r="5131" spans="2:16" ht="15" customHeight="1">
      <c r="B5131" s="228"/>
      <c r="C5131" s="229" t="s">
        <v>27073</v>
      </c>
      <c r="D5131" s="160" t="s">
        <v>27074</v>
      </c>
      <c r="E5131" s="230" t="s">
        <v>133</v>
      </c>
      <c r="F5131" s="160" t="s">
        <v>134</v>
      </c>
      <c r="G5131" s="229" t="s">
        <v>182</v>
      </c>
      <c r="H5131" s="230">
        <v>1</v>
      </c>
      <c r="I5131" s="230">
        <v>3</v>
      </c>
      <c r="J5131" s="238"/>
      <c r="K5131" s="236" t="s">
        <v>19064</v>
      </c>
      <c r="L5131" s="229" t="s">
        <v>27072</v>
      </c>
      <c r="M5131" s="95"/>
      <c r="N5131" s="95"/>
      <c r="O5131" s="95"/>
      <c r="P5131" s="95"/>
    </row>
    <row r="5132" spans="2:16" ht="15" customHeight="1">
      <c r="B5132" s="228">
        <v>7108</v>
      </c>
      <c r="C5132" s="229" t="s">
        <v>27075</v>
      </c>
      <c r="D5132" s="160" t="s">
        <v>27076</v>
      </c>
      <c r="E5132" s="230" t="s">
        <v>133</v>
      </c>
      <c r="F5132" s="160" t="s">
        <v>134</v>
      </c>
      <c r="G5132" s="229" t="s">
        <v>182</v>
      </c>
      <c r="H5132" s="230">
        <v>2</v>
      </c>
      <c r="I5132" s="230">
        <v>6</v>
      </c>
      <c r="J5132" s="283" t="s">
        <v>26927</v>
      </c>
      <c r="K5132" s="236" t="s">
        <v>19064</v>
      </c>
      <c r="L5132" s="229" t="s">
        <v>24242</v>
      </c>
      <c r="M5132" s="95"/>
      <c r="N5132" s="95"/>
      <c r="O5132" s="95"/>
      <c r="P5132" s="95"/>
    </row>
    <row r="5133" spans="2:16" ht="15" customHeight="1">
      <c r="B5133" s="228">
        <v>7029</v>
      </c>
      <c r="C5133" s="229" t="s">
        <v>27077</v>
      </c>
      <c r="D5133" s="160" t="s">
        <v>27078</v>
      </c>
      <c r="E5133" s="230" t="s">
        <v>133</v>
      </c>
      <c r="F5133" s="160" t="s">
        <v>134</v>
      </c>
      <c r="G5133" s="229" t="s">
        <v>182</v>
      </c>
      <c r="H5133" s="230">
        <v>1</v>
      </c>
      <c r="I5133" s="230">
        <v>2</v>
      </c>
      <c r="J5133" s="283"/>
      <c r="K5133" s="236" t="s">
        <v>19064</v>
      </c>
      <c r="L5133" s="229" t="s">
        <v>25688</v>
      </c>
      <c r="M5133" s="95"/>
      <c r="N5133" s="95"/>
      <c r="O5133" s="95"/>
      <c r="P5133" s="95"/>
    </row>
    <row r="5134" spans="2:16" ht="15" customHeight="1">
      <c r="B5134" s="228"/>
      <c r="C5134" s="229" t="s">
        <v>27079</v>
      </c>
      <c r="D5134" s="160" t="s">
        <v>27080</v>
      </c>
      <c r="E5134" s="230" t="s">
        <v>133</v>
      </c>
      <c r="F5134" s="160" t="s">
        <v>134</v>
      </c>
      <c r="G5134" s="229" t="s">
        <v>182</v>
      </c>
      <c r="H5134" s="230">
        <v>50</v>
      </c>
      <c r="I5134" s="230">
        <v>100</v>
      </c>
      <c r="J5134" s="238"/>
      <c r="K5134" s="236" t="s">
        <v>19064</v>
      </c>
      <c r="L5134" s="229"/>
      <c r="M5134" s="95"/>
      <c r="N5134" s="95"/>
      <c r="O5134" s="95"/>
      <c r="P5134" s="95"/>
    </row>
    <row r="5135" spans="2:16" ht="15" customHeight="1">
      <c r="B5135" s="228">
        <v>7114</v>
      </c>
      <c r="C5135" s="229" t="s">
        <v>27081</v>
      </c>
      <c r="D5135" s="160" t="s">
        <v>27082</v>
      </c>
      <c r="E5135" s="230" t="s">
        <v>133</v>
      </c>
      <c r="F5135" s="160" t="s">
        <v>134</v>
      </c>
      <c r="G5135" s="229" t="s">
        <v>182</v>
      </c>
      <c r="H5135" s="230">
        <v>2</v>
      </c>
      <c r="I5135" s="230">
        <v>4</v>
      </c>
      <c r="J5135" s="283" t="s">
        <v>26561</v>
      </c>
      <c r="K5135" s="236" t="s">
        <v>19064</v>
      </c>
      <c r="L5135" s="229" t="s">
        <v>26848</v>
      </c>
      <c r="M5135" s="95"/>
      <c r="N5135" s="95"/>
      <c r="O5135" s="95"/>
      <c r="P5135" s="95"/>
    </row>
    <row r="5136" spans="2:16" ht="15" customHeight="1">
      <c r="B5136" s="228">
        <v>7113</v>
      </c>
      <c r="C5136" s="229" t="s">
        <v>27083</v>
      </c>
      <c r="D5136" s="160" t="s">
        <v>27084</v>
      </c>
      <c r="E5136" s="230" t="s">
        <v>133</v>
      </c>
      <c r="F5136" s="160" t="s">
        <v>134</v>
      </c>
      <c r="G5136" s="229" t="s">
        <v>182</v>
      </c>
      <c r="H5136" s="230">
        <v>2</v>
      </c>
      <c r="I5136" s="230">
        <v>4</v>
      </c>
      <c r="J5136" s="283" t="s">
        <v>26561</v>
      </c>
      <c r="K5136" s="236" t="s">
        <v>19064</v>
      </c>
      <c r="L5136" s="229" t="s">
        <v>26848</v>
      </c>
      <c r="M5136" s="95"/>
      <c r="N5136" s="95"/>
      <c r="O5136" s="95"/>
      <c r="P5136" s="95"/>
    </row>
    <row r="5137" spans="2:16" ht="15" customHeight="1">
      <c r="B5137" s="228"/>
      <c r="C5137" s="229" t="s">
        <v>27085</v>
      </c>
      <c r="D5137" s="160" t="s">
        <v>27086</v>
      </c>
      <c r="E5137" s="230" t="s">
        <v>133</v>
      </c>
      <c r="F5137" s="160" t="s">
        <v>134</v>
      </c>
      <c r="G5137" s="229" t="s">
        <v>182</v>
      </c>
      <c r="H5137" s="230">
        <v>1</v>
      </c>
      <c r="I5137" s="230">
        <v>2</v>
      </c>
      <c r="J5137" s="238"/>
      <c r="K5137" s="236" t="s">
        <v>19064</v>
      </c>
      <c r="L5137" s="229"/>
      <c r="M5137" s="95"/>
      <c r="N5137" s="95"/>
      <c r="O5137" s="95"/>
      <c r="P5137" s="95"/>
    </row>
    <row r="5138" spans="2:16" ht="15" customHeight="1">
      <c r="B5138" s="228">
        <v>7203</v>
      </c>
      <c r="C5138" s="229" t="s">
        <v>27087</v>
      </c>
      <c r="D5138" s="160" t="s">
        <v>27088</v>
      </c>
      <c r="E5138" s="230" t="s">
        <v>133</v>
      </c>
      <c r="F5138" s="160" t="s">
        <v>134</v>
      </c>
      <c r="G5138" s="229" t="s">
        <v>182</v>
      </c>
      <c r="H5138" s="230">
        <v>2</v>
      </c>
      <c r="I5138" s="230">
        <v>4</v>
      </c>
      <c r="J5138" s="283" t="s">
        <v>19212</v>
      </c>
      <c r="K5138" s="236" t="s">
        <v>19064</v>
      </c>
      <c r="L5138" s="229" t="s">
        <v>27089</v>
      </c>
      <c r="M5138" s="95"/>
      <c r="N5138" s="95"/>
      <c r="O5138" s="95"/>
      <c r="P5138" s="95"/>
    </row>
    <row r="5139" spans="2:16" ht="15" customHeight="1">
      <c r="B5139" s="228"/>
      <c r="C5139" s="229" t="s">
        <v>27090</v>
      </c>
      <c r="D5139" s="160" t="s">
        <v>27091</v>
      </c>
      <c r="E5139" s="230" t="s">
        <v>133</v>
      </c>
      <c r="F5139" s="160" t="s">
        <v>134</v>
      </c>
      <c r="G5139" s="229" t="s">
        <v>182</v>
      </c>
      <c r="H5139" s="230">
        <v>3</v>
      </c>
      <c r="I5139" s="230">
        <v>12</v>
      </c>
      <c r="J5139" s="238"/>
      <c r="K5139" s="236" t="s">
        <v>19064</v>
      </c>
      <c r="L5139" s="229" t="s">
        <v>27089</v>
      </c>
      <c r="M5139" s="95"/>
      <c r="N5139" s="95"/>
      <c r="O5139" s="95"/>
      <c r="P5139" s="95"/>
    </row>
    <row r="5140" spans="2:16" ht="15" customHeight="1">
      <c r="B5140" s="228"/>
      <c r="C5140" s="229" t="s">
        <v>27092</v>
      </c>
      <c r="D5140" s="160" t="s">
        <v>27093</v>
      </c>
      <c r="E5140" s="230" t="s">
        <v>133</v>
      </c>
      <c r="F5140" s="160" t="s">
        <v>134</v>
      </c>
      <c r="G5140" s="229" t="s">
        <v>182</v>
      </c>
      <c r="H5140" s="230">
        <v>1</v>
      </c>
      <c r="I5140" s="230">
        <v>2</v>
      </c>
      <c r="J5140" s="283" t="s">
        <v>23500</v>
      </c>
      <c r="K5140" s="236" t="s">
        <v>19064</v>
      </c>
      <c r="L5140" s="229"/>
      <c r="M5140" s="95"/>
      <c r="N5140" s="95"/>
      <c r="O5140" s="95"/>
      <c r="P5140" s="95"/>
    </row>
    <row r="5141" spans="2:16" ht="15" customHeight="1">
      <c r="B5141" s="228">
        <v>7096</v>
      </c>
      <c r="C5141" s="229" t="s">
        <v>27094</v>
      </c>
      <c r="D5141" s="160" t="s">
        <v>27095</v>
      </c>
      <c r="E5141" s="230" t="s">
        <v>133</v>
      </c>
      <c r="F5141" s="160" t="s">
        <v>134</v>
      </c>
      <c r="G5141" s="229" t="s">
        <v>182</v>
      </c>
      <c r="H5141" s="230">
        <v>1</v>
      </c>
      <c r="I5141" s="230">
        <v>2</v>
      </c>
      <c r="J5141" s="283" t="s">
        <v>19237</v>
      </c>
      <c r="K5141" s="236" t="s">
        <v>19064</v>
      </c>
      <c r="L5141" s="229" t="s">
        <v>22273</v>
      </c>
      <c r="M5141" s="95"/>
      <c r="N5141" s="95"/>
      <c r="O5141" s="95"/>
      <c r="P5141" s="95"/>
    </row>
    <row r="5142" spans="2:16" ht="15" customHeight="1">
      <c r="B5142" s="228"/>
      <c r="C5142" s="229" t="s">
        <v>27096</v>
      </c>
      <c r="D5142" s="160" t="s">
        <v>27097</v>
      </c>
      <c r="E5142" s="230" t="s">
        <v>133</v>
      </c>
      <c r="F5142" s="160" t="s">
        <v>134</v>
      </c>
      <c r="G5142" s="229" t="s">
        <v>182</v>
      </c>
      <c r="H5142" s="230">
        <v>1</v>
      </c>
      <c r="I5142" s="230">
        <v>2</v>
      </c>
      <c r="J5142" s="238"/>
      <c r="K5142" s="236" t="s">
        <v>19064</v>
      </c>
      <c r="L5142" s="229" t="s">
        <v>22273</v>
      </c>
      <c r="M5142" s="95"/>
      <c r="N5142" s="95"/>
      <c r="O5142" s="95"/>
      <c r="P5142" s="95"/>
    </row>
    <row r="5143" spans="2:16" ht="15" customHeight="1">
      <c r="B5143" s="228"/>
      <c r="C5143" s="229" t="s">
        <v>27098</v>
      </c>
      <c r="D5143" s="160" t="s">
        <v>27099</v>
      </c>
      <c r="E5143" s="230" t="s">
        <v>133</v>
      </c>
      <c r="F5143" s="160" t="s">
        <v>134</v>
      </c>
      <c r="G5143" s="229" t="s">
        <v>182</v>
      </c>
      <c r="H5143" s="230">
        <v>1</v>
      </c>
      <c r="I5143" s="230">
        <v>2</v>
      </c>
      <c r="J5143" s="238"/>
      <c r="K5143" s="236" t="s">
        <v>19064</v>
      </c>
      <c r="L5143" s="229" t="s">
        <v>22273</v>
      </c>
      <c r="M5143" s="95"/>
      <c r="N5143" s="95"/>
      <c r="O5143" s="95"/>
      <c r="P5143" s="95"/>
    </row>
    <row r="5144" spans="2:16" ht="15" customHeight="1">
      <c r="B5144" s="228"/>
      <c r="C5144" s="229" t="s">
        <v>27100</v>
      </c>
      <c r="D5144" s="160" t="s">
        <v>27101</v>
      </c>
      <c r="E5144" s="230" t="s">
        <v>133</v>
      </c>
      <c r="F5144" s="160" t="s">
        <v>134</v>
      </c>
      <c r="G5144" s="229" t="s">
        <v>182</v>
      </c>
      <c r="H5144" s="230">
        <v>1</v>
      </c>
      <c r="I5144" s="230">
        <v>2</v>
      </c>
      <c r="J5144" s="238"/>
      <c r="K5144" s="236" t="s">
        <v>19064</v>
      </c>
      <c r="L5144" s="229" t="s">
        <v>22273</v>
      </c>
      <c r="M5144" s="95"/>
      <c r="N5144" s="95"/>
      <c r="O5144" s="95"/>
      <c r="P5144" s="95"/>
    </row>
    <row r="5145" spans="2:16" ht="15" customHeight="1">
      <c r="B5145" s="228"/>
      <c r="C5145" s="229" t="s">
        <v>27102</v>
      </c>
      <c r="D5145" s="160" t="s">
        <v>27103</v>
      </c>
      <c r="E5145" s="230" t="s">
        <v>133</v>
      </c>
      <c r="F5145" s="160" t="s">
        <v>134</v>
      </c>
      <c r="G5145" s="229" t="s">
        <v>182</v>
      </c>
      <c r="H5145" s="230">
        <v>1</v>
      </c>
      <c r="I5145" s="230">
        <v>2</v>
      </c>
      <c r="J5145" s="238"/>
      <c r="K5145" s="236" t="s">
        <v>19064</v>
      </c>
      <c r="L5145" s="229" t="s">
        <v>22273</v>
      </c>
      <c r="M5145" s="95"/>
      <c r="N5145" s="95"/>
      <c r="O5145" s="95"/>
      <c r="P5145" s="95"/>
    </row>
    <row r="5146" spans="2:16" ht="15" customHeight="1">
      <c r="B5146" s="228">
        <v>7417</v>
      </c>
      <c r="C5146" s="229" t="s">
        <v>27104</v>
      </c>
      <c r="D5146" s="160" t="s">
        <v>27105</v>
      </c>
      <c r="E5146" s="230" t="s">
        <v>133</v>
      </c>
      <c r="F5146" s="160" t="s">
        <v>134</v>
      </c>
      <c r="G5146" s="229" t="s">
        <v>182</v>
      </c>
      <c r="H5146" s="230">
        <v>1</v>
      </c>
      <c r="I5146" s="230">
        <v>2</v>
      </c>
      <c r="J5146" s="283" t="s">
        <v>27027</v>
      </c>
      <c r="K5146" s="236" t="s">
        <v>19064</v>
      </c>
      <c r="L5146" s="229" t="s">
        <v>27106</v>
      </c>
      <c r="M5146" s="95"/>
      <c r="N5146" s="95"/>
      <c r="O5146" s="95"/>
      <c r="P5146" s="95"/>
    </row>
    <row r="5147" spans="2:16" ht="15" customHeight="1">
      <c r="B5147" s="228">
        <v>7401</v>
      </c>
      <c r="C5147" s="229" t="s">
        <v>27107</v>
      </c>
      <c r="D5147" s="160" t="s">
        <v>27108</v>
      </c>
      <c r="E5147" s="230" t="s">
        <v>133</v>
      </c>
      <c r="F5147" s="160" t="s">
        <v>134</v>
      </c>
      <c r="G5147" s="229" t="s">
        <v>182</v>
      </c>
      <c r="H5147" s="230">
        <v>1</v>
      </c>
      <c r="I5147" s="230">
        <v>2</v>
      </c>
      <c r="J5147" s="283" t="s">
        <v>26851</v>
      </c>
      <c r="K5147" s="236" t="s">
        <v>19064</v>
      </c>
      <c r="L5147" s="229" t="s">
        <v>27109</v>
      </c>
      <c r="M5147" s="95" t="s">
        <v>27110</v>
      </c>
      <c r="N5147" s="95"/>
      <c r="O5147" s="95"/>
      <c r="P5147" s="95"/>
    </row>
    <row r="5148" spans="2:16" ht="15" customHeight="1">
      <c r="B5148" s="228"/>
      <c r="C5148" s="229" t="s">
        <v>27111</v>
      </c>
      <c r="D5148" s="160" t="s">
        <v>27112</v>
      </c>
      <c r="E5148" s="230" t="s">
        <v>133</v>
      </c>
      <c r="F5148" s="160" t="s">
        <v>134</v>
      </c>
      <c r="G5148" s="229" t="s">
        <v>182</v>
      </c>
      <c r="H5148" s="230">
        <v>6</v>
      </c>
      <c r="I5148" s="230">
        <v>12</v>
      </c>
      <c r="J5148" s="238"/>
      <c r="K5148" s="236" t="s">
        <v>19064</v>
      </c>
      <c r="L5148" s="161" t="s">
        <v>27113</v>
      </c>
      <c r="M5148" s="95"/>
      <c r="N5148" s="95"/>
      <c r="O5148" s="95"/>
      <c r="P5148" s="95"/>
    </row>
    <row r="5149" spans="2:16" ht="15" customHeight="1">
      <c r="B5149" s="228"/>
      <c r="C5149" s="229" t="s">
        <v>27114</v>
      </c>
      <c r="D5149" s="160" t="s">
        <v>27115</v>
      </c>
      <c r="E5149" s="230" t="s">
        <v>133</v>
      </c>
      <c r="F5149" s="160" t="s">
        <v>134</v>
      </c>
      <c r="G5149" s="229" t="s">
        <v>182</v>
      </c>
      <c r="H5149" s="230">
        <v>4</v>
      </c>
      <c r="I5149" s="230">
        <v>10</v>
      </c>
      <c r="J5149" s="238"/>
      <c r="K5149" s="236" t="s">
        <v>19064</v>
      </c>
      <c r="L5149" s="161" t="s">
        <v>27113</v>
      </c>
      <c r="M5149" s="95"/>
      <c r="N5149" s="95"/>
      <c r="O5149" s="95"/>
      <c r="P5149" s="95"/>
    </row>
    <row r="5150" spans="2:16" ht="15" customHeight="1">
      <c r="B5150" s="228"/>
      <c r="C5150" s="229" t="s">
        <v>27116</v>
      </c>
      <c r="D5150" s="160" t="s">
        <v>27117</v>
      </c>
      <c r="E5150" s="230" t="s">
        <v>133</v>
      </c>
      <c r="F5150" s="160" t="s">
        <v>134</v>
      </c>
      <c r="G5150" s="229" t="s">
        <v>182</v>
      </c>
      <c r="H5150" s="230">
        <v>3</v>
      </c>
      <c r="I5150" s="230">
        <v>6</v>
      </c>
      <c r="J5150" s="238"/>
      <c r="K5150" s="236" t="s">
        <v>19064</v>
      </c>
      <c r="L5150" s="161" t="s">
        <v>27113</v>
      </c>
      <c r="M5150" s="95"/>
      <c r="N5150" s="95"/>
      <c r="O5150" s="95"/>
      <c r="P5150" s="95"/>
    </row>
    <row r="5151" spans="2:16" ht="15" customHeight="1">
      <c r="B5151" s="228"/>
      <c r="C5151" s="229" t="s">
        <v>27118</v>
      </c>
      <c r="D5151" s="160" t="s">
        <v>27119</v>
      </c>
      <c r="E5151" s="230" t="s">
        <v>133</v>
      </c>
      <c r="F5151" s="160" t="s">
        <v>134</v>
      </c>
      <c r="G5151" s="229" t="s">
        <v>182</v>
      </c>
      <c r="H5151" s="230">
        <v>2</v>
      </c>
      <c r="I5151" s="230">
        <v>4</v>
      </c>
      <c r="J5151" s="238"/>
      <c r="K5151" s="236" t="s">
        <v>19064</v>
      </c>
      <c r="L5151" s="161" t="s">
        <v>27113</v>
      </c>
      <c r="M5151" s="95"/>
      <c r="N5151" s="95"/>
      <c r="O5151" s="95"/>
      <c r="P5151" s="95"/>
    </row>
    <row r="5152" spans="2:16" ht="15" customHeight="1">
      <c r="B5152" s="228"/>
      <c r="C5152" s="229" t="s">
        <v>27120</v>
      </c>
      <c r="D5152" s="160" t="s">
        <v>27121</v>
      </c>
      <c r="E5152" s="230" t="s">
        <v>133</v>
      </c>
      <c r="F5152" s="160" t="s">
        <v>134</v>
      </c>
      <c r="G5152" s="229" t="s">
        <v>182</v>
      </c>
      <c r="H5152" s="230">
        <v>2</v>
      </c>
      <c r="I5152" s="230">
        <v>4</v>
      </c>
      <c r="J5152" s="238"/>
      <c r="K5152" s="236" t="s">
        <v>19064</v>
      </c>
      <c r="L5152" s="161" t="s">
        <v>27113</v>
      </c>
      <c r="M5152" s="95"/>
      <c r="N5152" s="95"/>
      <c r="O5152" s="95"/>
      <c r="P5152" s="95"/>
    </row>
    <row r="5153" spans="2:16" ht="15" customHeight="1">
      <c r="B5153" s="228"/>
      <c r="C5153" s="229" t="s">
        <v>27122</v>
      </c>
      <c r="D5153" s="160" t="s">
        <v>27123</v>
      </c>
      <c r="E5153" s="230" t="s">
        <v>133</v>
      </c>
      <c r="F5153" s="160" t="s">
        <v>134</v>
      </c>
      <c r="G5153" s="229" t="s">
        <v>182</v>
      </c>
      <c r="H5153" s="230">
        <v>2</v>
      </c>
      <c r="I5153" s="230">
        <v>4</v>
      </c>
      <c r="J5153" s="238"/>
      <c r="K5153" s="236" t="s">
        <v>19064</v>
      </c>
      <c r="L5153" s="161" t="s">
        <v>27113</v>
      </c>
      <c r="M5153" s="95"/>
      <c r="N5153" s="95"/>
      <c r="O5153" s="95"/>
      <c r="P5153" s="95"/>
    </row>
    <row r="5154" spans="2:16" ht="15" customHeight="1">
      <c r="B5154" s="228"/>
      <c r="C5154" s="229" t="s">
        <v>27124</v>
      </c>
      <c r="D5154" s="160" t="s">
        <v>27125</v>
      </c>
      <c r="E5154" s="230" t="s">
        <v>133</v>
      </c>
      <c r="F5154" s="160" t="s">
        <v>134</v>
      </c>
      <c r="G5154" s="229" t="s">
        <v>182</v>
      </c>
      <c r="H5154" s="230">
        <v>2</v>
      </c>
      <c r="I5154" s="230">
        <v>8</v>
      </c>
      <c r="J5154" s="238"/>
      <c r="K5154" s="236" t="s">
        <v>19064</v>
      </c>
      <c r="L5154" s="161" t="s">
        <v>27113</v>
      </c>
      <c r="M5154" s="95"/>
      <c r="N5154" s="95"/>
      <c r="O5154" s="95"/>
      <c r="P5154" s="95"/>
    </row>
    <row r="5155" spans="2:16" ht="15" customHeight="1">
      <c r="B5155" s="228">
        <v>7202</v>
      </c>
      <c r="C5155" s="229" t="s">
        <v>27126</v>
      </c>
      <c r="D5155" s="160" t="s">
        <v>27127</v>
      </c>
      <c r="E5155" s="230" t="s">
        <v>133</v>
      </c>
      <c r="F5155" s="160" t="s">
        <v>134</v>
      </c>
      <c r="G5155" s="229" t="s">
        <v>182</v>
      </c>
      <c r="H5155" s="230">
        <v>1</v>
      </c>
      <c r="I5155" s="230">
        <v>3</v>
      </c>
      <c r="J5155" s="283" t="s">
        <v>19182</v>
      </c>
      <c r="K5155" s="236" t="s">
        <v>19064</v>
      </c>
      <c r="L5155" s="229" t="s">
        <v>27128</v>
      </c>
      <c r="M5155" s="95"/>
      <c r="N5155" s="95"/>
      <c r="O5155" s="95"/>
      <c r="P5155" s="95"/>
    </row>
    <row r="5156" spans="2:16" ht="15" customHeight="1">
      <c r="B5156" s="228">
        <v>7234</v>
      </c>
      <c r="C5156" s="229" t="s">
        <v>27129</v>
      </c>
      <c r="D5156" t="s">
        <v>27130</v>
      </c>
      <c r="E5156" s="230" t="s">
        <v>133</v>
      </c>
      <c r="F5156" s="160" t="s">
        <v>134</v>
      </c>
      <c r="G5156" s="229" t="s">
        <v>182</v>
      </c>
      <c r="H5156" s="230">
        <v>1</v>
      </c>
      <c r="I5156" s="230">
        <v>3</v>
      </c>
      <c r="J5156" s="283" t="s">
        <v>20748</v>
      </c>
      <c r="K5156" s="237" t="s">
        <v>19064</v>
      </c>
      <c r="L5156" s="229" t="s">
        <v>24247</v>
      </c>
      <c r="M5156" s="95"/>
      <c r="N5156" s="95"/>
      <c r="O5156" s="95"/>
      <c r="P5156" s="95"/>
    </row>
    <row r="5157" spans="2:16" ht="15" customHeight="1">
      <c r="B5157" s="228">
        <v>7240</v>
      </c>
      <c r="C5157" s="229" t="s">
        <v>27131</v>
      </c>
      <c r="D5157" t="s">
        <v>27132</v>
      </c>
      <c r="E5157" s="230" t="s">
        <v>133</v>
      </c>
      <c r="F5157" s="160" t="s">
        <v>134</v>
      </c>
      <c r="G5157" s="229" t="s">
        <v>182</v>
      </c>
      <c r="H5157" s="230">
        <v>1</v>
      </c>
      <c r="I5157" s="230">
        <v>3</v>
      </c>
      <c r="J5157" s="283" t="s">
        <v>21999</v>
      </c>
      <c r="K5157" s="237" t="s">
        <v>19064</v>
      </c>
      <c r="L5157" s="229" t="s">
        <v>24247</v>
      </c>
      <c r="M5157" s="95"/>
      <c r="N5157" s="95"/>
      <c r="O5157" s="95"/>
      <c r="P5157" s="95"/>
    </row>
    <row r="5158" spans="2:16" ht="15" customHeight="1">
      <c r="B5158" s="228"/>
      <c r="C5158" s="229" t="s">
        <v>27133</v>
      </c>
      <c r="D5158" t="s">
        <v>27134</v>
      </c>
      <c r="E5158" s="230" t="s">
        <v>133</v>
      </c>
      <c r="F5158" s="160" t="s">
        <v>134</v>
      </c>
      <c r="G5158" s="229" t="s">
        <v>182</v>
      </c>
      <c r="H5158" s="230">
        <v>2</v>
      </c>
      <c r="I5158" s="230">
        <v>6</v>
      </c>
      <c r="J5158" s="238"/>
      <c r="K5158" s="237" t="s">
        <v>19064</v>
      </c>
      <c r="L5158" s="229" t="s">
        <v>27135</v>
      </c>
      <c r="M5158" s="95"/>
      <c r="N5158" s="95"/>
      <c r="O5158" s="95"/>
      <c r="P5158" s="95"/>
    </row>
    <row r="5159" spans="2:16" ht="15" customHeight="1">
      <c r="B5159" s="228">
        <v>7217</v>
      </c>
      <c r="C5159" s="229" t="s">
        <v>27136</v>
      </c>
      <c r="D5159" t="s">
        <v>27137</v>
      </c>
      <c r="E5159" s="230" t="s">
        <v>133</v>
      </c>
      <c r="F5159" s="160" t="s">
        <v>134</v>
      </c>
      <c r="G5159" s="229" t="s">
        <v>182</v>
      </c>
      <c r="H5159" s="230">
        <v>2</v>
      </c>
      <c r="I5159" s="230">
        <v>6</v>
      </c>
      <c r="J5159" s="283" t="s">
        <v>19144</v>
      </c>
      <c r="K5159" s="237" t="s">
        <v>19064</v>
      </c>
      <c r="L5159" s="229" t="s">
        <v>27135</v>
      </c>
      <c r="M5159" s="95"/>
      <c r="N5159" s="95"/>
      <c r="O5159" s="95"/>
      <c r="P5159" s="95"/>
    </row>
    <row r="5160" spans="2:16" ht="15" customHeight="1">
      <c r="B5160" s="228"/>
      <c r="C5160" s="229" t="s">
        <v>27138</v>
      </c>
      <c r="D5160" t="s">
        <v>27139</v>
      </c>
      <c r="E5160" s="230" t="s">
        <v>133</v>
      </c>
      <c r="F5160" s="160" t="s">
        <v>134</v>
      </c>
      <c r="G5160" s="229" t="s">
        <v>182</v>
      </c>
      <c r="H5160" s="230">
        <v>5</v>
      </c>
      <c r="I5160" s="230">
        <v>15</v>
      </c>
      <c r="J5160" s="238"/>
      <c r="K5160" s="237" t="s">
        <v>19064</v>
      </c>
      <c r="L5160" s="229"/>
      <c r="M5160" s="95"/>
      <c r="N5160" s="95"/>
      <c r="O5160" s="95"/>
      <c r="P5160" s="95"/>
    </row>
    <row r="5161" spans="2:16" ht="15" customHeight="1">
      <c r="B5161" s="228"/>
      <c r="C5161" s="229" t="s">
        <v>27140</v>
      </c>
      <c r="D5161" t="s">
        <v>27141</v>
      </c>
      <c r="E5161" s="230" t="s">
        <v>133</v>
      </c>
      <c r="F5161" s="160" t="s">
        <v>134</v>
      </c>
      <c r="G5161" s="229" t="s">
        <v>182</v>
      </c>
      <c r="H5161" s="230">
        <v>5</v>
      </c>
      <c r="I5161" s="230">
        <v>15</v>
      </c>
      <c r="J5161" s="238"/>
      <c r="K5161" s="237" t="s">
        <v>19064</v>
      </c>
      <c r="L5161" s="229"/>
      <c r="M5161" s="95"/>
      <c r="N5161" s="95"/>
      <c r="O5161" s="95"/>
      <c r="P5161" s="95"/>
    </row>
    <row r="5162" spans="2:16" ht="15" customHeight="1">
      <c r="B5162" s="228">
        <v>7275</v>
      </c>
      <c r="C5162" s="229" t="s">
        <v>27142</v>
      </c>
      <c r="D5162" t="s">
        <v>27143</v>
      </c>
      <c r="E5162" s="230" t="s">
        <v>133</v>
      </c>
      <c r="F5162" s="160" t="s">
        <v>134</v>
      </c>
      <c r="G5162" s="229" t="s">
        <v>182</v>
      </c>
      <c r="H5162" s="230">
        <v>2</v>
      </c>
      <c r="I5162" s="230">
        <v>6</v>
      </c>
      <c r="J5162" s="283" t="s">
        <v>19339</v>
      </c>
      <c r="K5162" s="237" t="s">
        <v>19064</v>
      </c>
      <c r="L5162" s="229" t="s">
        <v>27144</v>
      </c>
      <c r="M5162" s="95"/>
      <c r="N5162" s="95"/>
      <c r="O5162" s="95"/>
      <c r="P5162" s="95"/>
    </row>
    <row r="5163" spans="2:16" ht="15" customHeight="1">
      <c r="B5163" s="228">
        <v>7276</v>
      </c>
      <c r="C5163" s="229" t="s">
        <v>27145</v>
      </c>
      <c r="D5163" t="s">
        <v>27146</v>
      </c>
      <c r="E5163" s="230" t="s">
        <v>133</v>
      </c>
      <c r="F5163" s="160" t="s">
        <v>134</v>
      </c>
      <c r="G5163" s="229" t="s">
        <v>182</v>
      </c>
      <c r="H5163" s="230">
        <v>2</v>
      </c>
      <c r="I5163" s="230">
        <v>6</v>
      </c>
      <c r="J5163" s="283" t="s">
        <v>24629</v>
      </c>
      <c r="K5163" s="237" t="s">
        <v>19064</v>
      </c>
      <c r="L5163" s="229" t="s">
        <v>27144</v>
      </c>
      <c r="M5163" s="95"/>
      <c r="N5163" s="95"/>
      <c r="O5163" s="95"/>
      <c r="P5163" s="95"/>
    </row>
    <row r="5164" spans="2:16" ht="15" customHeight="1">
      <c r="B5164" s="228">
        <v>7277</v>
      </c>
      <c r="C5164" s="229" t="s">
        <v>27147</v>
      </c>
      <c r="D5164" t="s">
        <v>27148</v>
      </c>
      <c r="E5164" s="230" t="s">
        <v>133</v>
      </c>
      <c r="F5164" s="160" t="s">
        <v>134</v>
      </c>
      <c r="G5164" s="229" t="s">
        <v>182</v>
      </c>
      <c r="H5164" s="230">
        <v>2</v>
      </c>
      <c r="I5164" s="230">
        <v>6</v>
      </c>
      <c r="J5164" s="283" t="s">
        <v>24629</v>
      </c>
      <c r="K5164" s="237" t="s">
        <v>19064</v>
      </c>
      <c r="L5164" s="229" t="s">
        <v>27144</v>
      </c>
      <c r="M5164" s="95"/>
      <c r="N5164" s="95"/>
      <c r="O5164" s="95"/>
      <c r="P5164" s="95"/>
    </row>
    <row r="5165" spans="2:16" ht="15" customHeight="1">
      <c r="B5165" s="228">
        <v>7246</v>
      </c>
      <c r="C5165" s="229" t="s">
        <v>27149</v>
      </c>
      <c r="D5165" t="s">
        <v>27150</v>
      </c>
      <c r="E5165" s="230" t="s">
        <v>133</v>
      </c>
      <c r="F5165" s="160" t="s">
        <v>134</v>
      </c>
      <c r="G5165" s="229" t="s">
        <v>182</v>
      </c>
      <c r="H5165" s="230">
        <v>5</v>
      </c>
      <c r="I5165" s="230">
        <v>15</v>
      </c>
      <c r="J5165" s="283" t="s">
        <v>20857</v>
      </c>
      <c r="K5165" s="237" t="s">
        <v>19064</v>
      </c>
      <c r="L5165" s="229" t="s">
        <v>21123</v>
      </c>
      <c r="M5165" s="95"/>
      <c r="N5165" s="95"/>
      <c r="O5165" s="95"/>
      <c r="P5165" s="95"/>
    </row>
    <row r="5166" spans="2:16" ht="15" customHeight="1">
      <c r="B5166" s="228"/>
      <c r="C5166" s="229" t="s">
        <v>27151</v>
      </c>
      <c r="D5166" t="s">
        <v>27152</v>
      </c>
      <c r="E5166" s="230" t="s">
        <v>133</v>
      </c>
      <c r="F5166" s="160" t="s">
        <v>134</v>
      </c>
      <c r="G5166" s="229" t="s">
        <v>182</v>
      </c>
      <c r="H5166" s="230">
        <v>5</v>
      </c>
      <c r="I5166" s="230">
        <v>15</v>
      </c>
      <c r="J5166" s="238"/>
      <c r="K5166" s="237" t="s">
        <v>19064</v>
      </c>
      <c r="L5166" s="229" t="s">
        <v>21123</v>
      </c>
      <c r="M5166" s="95"/>
      <c r="N5166" s="95"/>
      <c r="O5166" s="95"/>
      <c r="P5166" s="95"/>
    </row>
    <row r="5167" spans="2:16" ht="15" customHeight="1">
      <c r="B5167" s="228">
        <v>7239</v>
      </c>
      <c r="C5167" s="229" t="s">
        <v>27153</v>
      </c>
      <c r="D5167" t="s">
        <v>27154</v>
      </c>
      <c r="E5167" s="230" t="s">
        <v>133</v>
      </c>
      <c r="F5167" s="160" t="s">
        <v>134</v>
      </c>
      <c r="G5167" s="229" t="s">
        <v>182</v>
      </c>
      <c r="H5167" s="230">
        <v>5</v>
      </c>
      <c r="I5167" s="230">
        <v>15</v>
      </c>
      <c r="J5167" s="283" t="s">
        <v>26927</v>
      </c>
      <c r="K5167" s="237" t="s">
        <v>19064</v>
      </c>
      <c r="L5167" s="229" t="s">
        <v>21123</v>
      </c>
      <c r="M5167" s="95"/>
      <c r="N5167" s="95"/>
      <c r="O5167" s="95"/>
      <c r="P5167" s="95"/>
    </row>
    <row r="5168" spans="2:16" ht="15" customHeight="1">
      <c r="B5168" s="228">
        <v>7238</v>
      </c>
      <c r="C5168" s="229" t="s">
        <v>27155</v>
      </c>
      <c r="D5168" t="s">
        <v>27156</v>
      </c>
      <c r="E5168" s="230" t="s">
        <v>133</v>
      </c>
      <c r="F5168" s="160" t="s">
        <v>134</v>
      </c>
      <c r="G5168" s="229" t="s">
        <v>182</v>
      </c>
      <c r="H5168" s="230">
        <v>5</v>
      </c>
      <c r="I5168" s="230">
        <v>15</v>
      </c>
      <c r="J5168" s="283" t="s">
        <v>26927</v>
      </c>
      <c r="K5168" s="237" t="s">
        <v>19064</v>
      </c>
      <c r="L5168" s="229" t="s">
        <v>21123</v>
      </c>
      <c r="M5168" s="95"/>
      <c r="N5168" s="95"/>
      <c r="O5168" s="95"/>
      <c r="P5168" s="95"/>
    </row>
    <row r="5169" spans="2:16" ht="15" customHeight="1">
      <c r="B5169" s="228"/>
      <c r="C5169" s="229" t="s">
        <v>27157</v>
      </c>
      <c r="D5169" t="s">
        <v>27158</v>
      </c>
      <c r="E5169" s="230" t="s">
        <v>133</v>
      </c>
      <c r="F5169" s="160" t="s">
        <v>134</v>
      </c>
      <c r="G5169" s="229" t="s">
        <v>182</v>
      </c>
      <c r="H5169" s="230">
        <v>1</v>
      </c>
      <c r="I5169" s="230">
        <v>2</v>
      </c>
      <c r="J5169" s="238"/>
      <c r="K5169" s="237" t="s">
        <v>19064</v>
      </c>
      <c r="L5169" s="229"/>
      <c r="M5169" s="95"/>
      <c r="N5169" s="95"/>
      <c r="O5169" s="95"/>
      <c r="P5169" s="95"/>
    </row>
    <row r="5170" spans="2:16" ht="15" customHeight="1">
      <c r="B5170" s="228"/>
      <c r="C5170" s="229" t="s">
        <v>27159</v>
      </c>
      <c r="D5170" t="s">
        <v>27160</v>
      </c>
      <c r="E5170" s="230" t="s">
        <v>133</v>
      </c>
      <c r="F5170" s="160" t="s">
        <v>134</v>
      </c>
      <c r="G5170" s="229" t="s">
        <v>182</v>
      </c>
      <c r="H5170" s="230">
        <v>1</v>
      </c>
      <c r="I5170" s="230">
        <v>2</v>
      </c>
      <c r="J5170" s="238"/>
      <c r="K5170" s="237" t="s">
        <v>19064</v>
      </c>
      <c r="L5170" s="229"/>
      <c r="M5170" s="95"/>
      <c r="N5170" s="95"/>
      <c r="O5170" s="95"/>
      <c r="P5170" s="95"/>
    </row>
    <row r="5171" spans="2:16" ht="15" customHeight="1">
      <c r="B5171" s="228">
        <v>7161</v>
      </c>
      <c r="C5171" s="229" t="s">
        <v>27161</v>
      </c>
      <c r="D5171" t="s">
        <v>27162</v>
      </c>
      <c r="E5171" s="230" t="s">
        <v>133</v>
      </c>
      <c r="F5171" s="160" t="s">
        <v>134</v>
      </c>
      <c r="G5171" s="229" t="s">
        <v>182</v>
      </c>
      <c r="H5171" s="230">
        <v>1</v>
      </c>
      <c r="I5171" s="230">
        <v>2</v>
      </c>
      <c r="J5171" s="283" t="s">
        <v>25625</v>
      </c>
      <c r="K5171" s="237" t="s">
        <v>19064</v>
      </c>
      <c r="L5171" s="229" t="s">
        <v>27163</v>
      </c>
      <c r="M5171" s="95"/>
      <c r="N5171" s="95"/>
      <c r="O5171" s="95"/>
      <c r="P5171" s="95"/>
    </row>
    <row r="5172" spans="2:16" ht="15" customHeight="1">
      <c r="B5172" s="228"/>
      <c r="C5172" s="229" t="s">
        <v>27164</v>
      </c>
      <c r="D5172" t="s">
        <v>27165</v>
      </c>
      <c r="E5172" s="230" t="s">
        <v>133</v>
      </c>
      <c r="F5172" s="160" t="s">
        <v>134</v>
      </c>
      <c r="G5172" s="229" t="s">
        <v>182</v>
      </c>
      <c r="H5172" s="230">
        <v>5</v>
      </c>
      <c r="I5172" s="230">
        <v>15</v>
      </c>
      <c r="J5172" s="238"/>
      <c r="K5172" s="237" t="s">
        <v>19064</v>
      </c>
      <c r="L5172" s="229"/>
      <c r="M5172" s="95"/>
      <c r="N5172" s="95"/>
      <c r="O5172" s="95"/>
      <c r="P5172" s="95"/>
    </row>
    <row r="5173" spans="2:16" ht="15" customHeight="1">
      <c r="B5173" s="228"/>
      <c r="C5173" s="229" t="s">
        <v>27166</v>
      </c>
      <c r="D5173" t="s">
        <v>27167</v>
      </c>
      <c r="E5173" s="230" t="s">
        <v>133</v>
      </c>
      <c r="F5173" s="160" t="s">
        <v>134</v>
      </c>
      <c r="G5173" s="229" t="s">
        <v>182</v>
      </c>
      <c r="H5173" s="230">
        <v>5</v>
      </c>
      <c r="I5173" s="230">
        <v>15</v>
      </c>
      <c r="J5173" s="238"/>
      <c r="K5173" s="237" t="s">
        <v>19064</v>
      </c>
      <c r="L5173" s="229"/>
      <c r="M5173" s="95"/>
      <c r="N5173" s="95"/>
      <c r="O5173" s="95"/>
      <c r="P5173" s="95"/>
    </row>
    <row r="5174" spans="2:16" ht="15" customHeight="1">
      <c r="B5174" s="228"/>
      <c r="C5174" s="229" t="s">
        <v>27168</v>
      </c>
      <c r="D5174" s="160" t="s">
        <v>27169</v>
      </c>
      <c r="E5174" s="230" t="s">
        <v>133</v>
      </c>
      <c r="F5174" s="160" t="s">
        <v>134</v>
      </c>
      <c r="G5174" s="229" t="s">
        <v>182</v>
      </c>
      <c r="H5174" s="230">
        <v>1</v>
      </c>
      <c r="I5174" s="230">
        <v>2</v>
      </c>
      <c r="J5174" s="238"/>
      <c r="K5174" s="237" t="s">
        <v>19064</v>
      </c>
      <c r="L5174" s="229"/>
      <c r="M5174" s="95"/>
      <c r="N5174" s="95"/>
      <c r="O5174" s="95"/>
      <c r="P5174" s="95"/>
    </row>
    <row r="5175" spans="2:16" ht="15" customHeight="1">
      <c r="B5175" s="228"/>
      <c r="C5175" s="229" t="s">
        <v>27170</v>
      </c>
      <c r="D5175" s="160" t="s">
        <v>27171</v>
      </c>
      <c r="E5175" s="230" t="s">
        <v>133</v>
      </c>
      <c r="F5175" s="160" t="s">
        <v>134</v>
      </c>
      <c r="G5175" s="229" t="s">
        <v>182</v>
      </c>
      <c r="H5175" s="230">
        <v>1</v>
      </c>
      <c r="I5175" s="230">
        <v>2</v>
      </c>
      <c r="J5175" s="238"/>
      <c r="K5175" s="237" t="s">
        <v>19064</v>
      </c>
      <c r="L5175" s="229"/>
      <c r="M5175" s="95"/>
      <c r="N5175" s="95"/>
      <c r="O5175" s="95"/>
      <c r="P5175" s="95"/>
    </row>
    <row r="5176" spans="2:16" ht="15" customHeight="1">
      <c r="B5176" s="228"/>
      <c r="C5176" s="229" t="s">
        <v>27172</v>
      </c>
      <c r="D5176" s="160" t="s">
        <v>27173</v>
      </c>
      <c r="E5176" s="230" t="s">
        <v>133</v>
      </c>
      <c r="F5176" s="160" t="s">
        <v>134</v>
      </c>
      <c r="G5176" s="229" t="s">
        <v>182</v>
      </c>
      <c r="H5176" s="230">
        <v>1</v>
      </c>
      <c r="I5176" s="230">
        <v>2</v>
      </c>
      <c r="J5176" s="238"/>
      <c r="K5176" s="237" t="s">
        <v>19064</v>
      </c>
      <c r="L5176" s="229"/>
      <c r="M5176" s="95"/>
      <c r="N5176" s="95"/>
      <c r="O5176" s="95"/>
      <c r="P5176" s="95"/>
    </row>
    <row r="5177" spans="2:16" ht="15" customHeight="1">
      <c r="B5177" s="228"/>
      <c r="C5177" s="229" t="s">
        <v>27174</v>
      </c>
      <c r="D5177" s="160" t="s">
        <v>27175</v>
      </c>
      <c r="E5177" s="230" t="s">
        <v>133</v>
      </c>
      <c r="F5177" s="160" t="s">
        <v>134</v>
      </c>
      <c r="G5177" s="229" t="s">
        <v>182</v>
      </c>
      <c r="H5177" s="230">
        <v>1</v>
      </c>
      <c r="I5177" s="230">
        <v>2</v>
      </c>
      <c r="J5177" s="238"/>
      <c r="K5177" s="237" t="s">
        <v>19064</v>
      </c>
      <c r="L5177" s="229"/>
      <c r="M5177" s="95"/>
      <c r="N5177" s="95"/>
      <c r="O5177" s="95"/>
      <c r="P5177" s="95"/>
    </row>
    <row r="5178" spans="2:16" ht="15" customHeight="1">
      <c r="B5178" s="249"/>
      <c r="C5178" s="250" t="s">
        <v>27176</v>
      </c>
      <c r="D5178" s="251" t="s">
        <v>27177</v>
      </c>
      <c r="E5178" s="230" t="s">
        <v>133</v>
      </c>
      <c r="F5178" s="160" t="s">
        <v>134</v>
      </c>
      <c r="G5178" s="229" t="s">
        <v>182</v>
      </c>
      <c r="H5178" s="230">
        <v>5</v>
      </c>
      <c r="I5178" s="230">
        <v>10</v>
      </c>
      <c r="J5178" s="238"/>
      <c r="K5178" s="237" t="s">
        <v>19064</v>
      </c>
      <c r="L5178" s="161" t="s">
        <v>27113</v>
      </c>
      <c r="M5178" s="139"/>
      <c r="N5178" s="95"/>
      <c r="O5178" s="95"/>
      <c r="P5178" s="95"/>
    </row>
    <row r="5179" spans="2:16" ht="15" customHeight="1">
      <c r="B5179" s="249"/>
      <c r="C5179" s="250" t="s">
        <v>27178</v>
      </c>
      <c r="D5179" s="251" t="s">
        <v>27179</v>
      </c>
      <c r="E5179" s="230" t="s">
        <v>133</v>
      </c>
      <c r="F5179" s="160" t="s">
        <v>134</v>
      </c>
      <c r="G5179" s="229" t="s">
        <v>182</v>
      </c>
      <c r="H5179" s="230">
        <v>5</v>
      </c>
      <c r="I5179" s="230">
        <v>10</v>
      </c>
      <c r="J5179" s="238"/>
      <c r="K5179" s="237" t="s">
        <v>19064</v>
      </c>
      <c r="L5179" s="161" t="s">
        <v>27113</v>
      </c>
      <c r="M5179" s="139"/>
      <c r="N5179" s="95" t="s">
        <v>19127</v>
      </c>
      <c r="O5179" s="95"/>
      <c r="P5179" s="95"/>
    </row>
    <row r="5180" spans="2:16" ht="15" customHeight="1">
      <c r="B5180" s="249"/>
      <c r="C5180" s="250" t="s">
        <v>27180</v>
      </c>
      <c r="D5180" s="251" t="s">
        <v>27181</v>
      </c>
      <c r="E5180" s="230" t="s">
        <v>133</v>
      </c>
      <c r="F5180" s="160" t="s">
        <v>134</v>
      </c>
      <c r="G5180" s="229" t="s">
        <v>182</v>
      </c>
      <c r="H5180" s="230">
        <v>3</v>
      </c>
      <c r="I5180" s="230">
        <v>9</v>
      </c>
      <c r="J5180" s="238"/>
      <c r="K5180" s="237" t="s">
        <v>19064</v>
      </c>
      <c r="L5180" s="161" t="s">
        <v>27113</v>
      </c>
      <c r="M5180" s="139"/>
      <c r="N5180" s="95" t="s">
        <v>19127</v>
      </c>
      <c r="O5180" s="95"/>
      <c r="P5180" s="95"/>
    </row>
    <row r="5181" spans="2:16" ht="15" customHeight="1">
      <c r="B5181" s="249"/>
      <c r="C5181" s="250" t="s">
        <v>27182</v>
      </c>
      <c r="D5181" s="251" t="s">
        <v>27183</v>
      </c>
      <c r="E5181" s="230" t="s">
        <v>133</v>
      </c>
      <c r="F5181" s="160" t="s">
        <v>134</v>
      </c>
      <c r="G5181" s="229" t="s">
        <v>182</v>
      </c>
      <c r="H5181" s="230">
        <v>1</v>
      </c>
      <c r="I5181" s="230">
        <v>2</v>
      </c>
      <c r="J5181" s="238"/>
      <c r="K5181" s="237" t="s">
        <v>19064</v>
      </c>
      <c r="L5181" s="161" t="s">
        <v>27113</v>
      </c>
      <c r="M5181" s="139"/>
      <c r="N5181" s="95" t="s">
        <v>19127</v>
      </c>
      <c r="O5181" s="95"/>
      <c r="P5181" s="95"/>
    </row>
    <row r="5182" spans="2:16" ht="15" customHeight="1">
      <c r="B5182" s="249"/>
      <c r="C5182" s="250" t="s">
        <v>27184</v>
      </c>
      <c r="D5182" s="251" t="s">
        <v>27185</v>
      </c>
      <c r="E5182" s="230" t="s">
        <v>133</v>
      </c>
      <c r="F5182" s="160" t="s">
        <v>134</v>
      </c>
      <c r="G5182" s="229" t="s">
        <v>182</v>
      </c>
      <c r="H5182" s="230">
        <v>10</v>
      </c>
      <c r="I5182" s="230">
        <v>20</v>
      </c>
      <c r="J5182" s="238"/>
      <c r="K5182" s="237" t="s">
        <v>19064</v>
      </c>
      <c r="L5182" s="161" t="s">
        <v>27113</v>
      </c>
      <c r="M5182" s="139"/>
      <c r="N5182" s="95"/>
      <c r="O5182" s="95"/>
      <c r="P5182" s="95"/>
    </row>
    <row r="5183" spans="2:16" ht="15" customHeight="1">
      <c r="B5183" s="249"/>
      <c r="C5183" s="250" t="s">
        <v>27186</v>
      </c>
      <c r="D5183" s="251" t="s">
        <v>27187</v>
      </c>
      <c r="E5183" s="230" t="s">
        <v>133</v>
      </c>
      <c r="F5183" s="160" t="s">
        <v>134</v>
      </c>
      <c r="G5183" s="229" t="s">
        <v>182</v>
      </c>
      <c r="H5183" s="230">
        <v>10</v>
      </c>
      <c r="I5183" s="230">
        <v>20</v>
      </c>
      <c r="J5183" s="238"/>
      <c r="K5183" s="237" t="s">
        <v>19064</v>
      </c>
      <c r="L5183" s="161" t="s">
        <v>27113</v>
      </c>
      <c r="M5183" s="139"/>
      <c r="N5183" s="95"/>
      <c r="O5183" s="95"/>
      <c r="P5183" s="95"/>
    </row>
    <row r="5184" spans="2:16" ht="15" customHeight="1">
      <c r="B5184" s="249"/>
      <c r="C5184" s="250" t="s">
        <v>27188</v>
      </c>
      <c r="D5184" s="251" t="s">
        <v>27189</v>
      </c>
      <c r="E5184" s="230" t="s">
        <v>133</v>
      </c>
      <c r="F5184" s="160" t="s">
        <v>134</v>
      </c>
      <c r="G5184" s="229" t="s">
        <v>182</v>
      </c>
      <c r="H5184" s="230">
        <v>10</v>
      </c>
      <c r="I5184" s="230">
        <v>30</v>
      </c>
      <c r="J5184" s="238"/>
      <c r="K5184" s="237" t="s">
        <v>19064</v>
      </c>
      <c r="L5184" s="161" t="s">
        <v>27113</v>
      </c>
      <c r="M5184" s="139"/>
      <c r="N5184" s="95"/>
      <c r="O5184" s="95"/>
      <c r="P5184" s="95"/>
    </row>
    <row r="5185" spans="2:16" ht="15" customHeight="1">
      <c r="B5185" s="249"/>
      <c r="C5185" s="250" t="s">
        <v>27190</v>
      </c>
      <c r="D5185" s="251" t="s">
        <v>27191</v>
      </c>
      <c r="E5185" s="230" t="s">
        <v>133</v>
      </c>
      <c r="F5185" s="160" t="s">
        <v>134</v>
      </c>
      <c r="G5185" s="229" t="s">
        <v>182</v>
      </c>
      <c r="H5185" s="230">
        <v>10</v>
      </c>
      <c r="I5185" s="230">
        <v>30</v>
      </c>
      <c r="J5185" s="238"/>
      <c r="K5185" s="237" t="s">
        <v>19064</v>
      </c>
      <c r="L5185" s="161" t="s">
        <v>27113</v>
      </c>
      <c r="M5185" s="139"/>
      <c r="N5185" s="95"/>
      <c r="O5185" s="95"/>
      <c r="P5185" s="95"/>
    </row>
    <row r="5186" spans="2:16" ht="15" customHeight="1">
      <c r="B5186" s="249"/>
      <c r="C5186" s="250" t="s">
        <v>27192</v>
      </c>
      <c r="D5186" s="251" t="s">
        <v>27193</v>
      </c>
      <c r="E5186" s="230" t="s">
        <v>133</v>
      </c>
      <c r="F5186" s="160" t="s">
        <v>134</v>
      </c>
      <c r="G5186" s="229" t="s">
        <v>182</v>
      </c>
      <c r="H5186" s="230">
        <v>10</v>
      </c>
      <c r="I5186" s="230">
        <v>30</v>
      </c>
      <c r="J5186" s="238"/>
      <c r="K5186" s="237" t="s">
        <v>19064</v>
      </c>
      <c r="L5186" s="161" t="s">
        <v>27113</v>
      </c>
      <c r="M5186" s="139"/>
      <c r="N5186" s="95"/>
      <c r="O5186" s="95"/>
      <c r="P5186" s="95"/>
    </row>
    <row r="5187" spans="2:16" ht="15" customHeight="1">
      <c r="B5187" s="249"/>
      <c r="C5187" s="250" t="s">
        <v>27194</v>
      </c>
      <c r="D5187" s="251" t="s">
        <v>27195</v>
      </c>
      <c r="E5187" s="230" t="s">
        <v>133</v>
      </c>
      <c r="F5187" s="160" t="s">
        <v>134</v>
      </c>
      <c r="G5187" s="229" t="s">
        <v>182</v>
      </c>
      <c r="H5187" s="230">
        <v>10</v>
      </c>
      <c r="I5187" s="230">
        <v>30</v>
      </c>
      <c r="J5187" s="238"/>
      <c r="K5187" s="237" t="s">
        <v>19064</v>
      </c>
      <c r="L5187" s="161" t="s">
        <v>27113</v>
      </c>
      <c r="M5187" s="139"/>
      <c r="N5187" s="95"/>
      <c r="O5187" s="95"/>
      <c r="P5187" s="95"/>
    </row>
    <row r="5188" spans="2:16" ht="15" customHeight="1">
      <c r="B5188" s="249"/>
      <c r="C5188" s="250" t="s">
        <v>27196</v>
      </c>
      <c r="D5188" s="251" t="s">
        <v>27197</v>
      </c>
      <c r="E5188" s="230" t="s">
        <v>133</v>
      </c>
      <c r="F5188" s="160" t="s">
        <v>134</v>
      </c>
      <c r="G5188" s="229" t="s">
        <v>182</v>
      </c>
      <c r="H5188" s="230">
        <v>6</v>
      </c>
      <c r="I5188" s="230">
        <v>16</v>
      </c>
      <c r="J5188" s="238"/>
      <c r="K5188" s="237" t="s">
        <v>19064</v>
      </c>
      <c r="L5188" s="161" t="s">
        <v>27113</v>
      </c>
      <c r="M5188" s="139"/>
      <c r="N5188" s="95"/>
      <c r="O5188" s="95"/>
      <c r="P5188" s="95"/>
    </row>
    <row r="5189" spans="2:16" ht="15" customHeight="1">
      <c r="B5189" s="249"/>
      <c r="C5189" s="250" t="s">
        <v>27198</v>
      </c>
      <c r="D5189" s="251" t="s">
        <v>27199</v>
      </c>
      <c r="E5189" s="230" t="s">
        <v>133</v>
      </c>
      <c r="F5189" s="160" t="s">
        <v>134</v>
      </c>
      <c r="G5189" s="229" t="s">
        <v>182</v>
      </c>
      <c r="H5189" s="230">
        <v>6</v>
      </c>
      <c r="I5189" s="230">
        <v>16</v>
      </c>
      <c r="J5189" s="238"/>
      <c r="K5189" s="237" t="s">
        <v>19064</v>
      </c>
      <c r="L5189" s="161" t="s">
        <v>27113</v>
      </c>
      <c r="M5189" s="139"/>
      <c r="N5189" s="95"/>
      <c r="O5189" s="95"/>
      <c r="P5189" s="95"/>
    </row>
    <row r="5190" spans="2:16" ht="15" customHeight="1">
      <c r="B5190" s="249"/>
      <c r="C5190" s="250" t="s">
        <v>27200</v>
      </c>
      <c r="D5190" s="251" t="s">
        <v>27201</v>
      </c>
      <c r="E5190" s="230" t="s">
        <v>133</v>
      </c>
      <c r="F5190" s="160" t="s">
        <v>134</v>
      </c>
      <c r="G5190" s="229" t="s">
        <v>182</v>
      </c>
      <c r="H5190" s="230">
        <v>1</v>
      </c>
      <c r="I5190" s="230">
        <v>2</v>
      </c>
      <c r="J5190" s="238"/>
      <c r="K5190" s="237" t="s">
        <v>19064</v>
      </c>
      <c r="L5190" s="161" t="s">
        <v>27113</v>
      </c>
      <c r="M5190" s="139"/>
      <c r="N5190" s="95"/>
      <c r="O5190" s="95"/>
      <c r="P5190" s="95"/>
    </row>
    <row r="5191" spans="2:16" ht="15" customHeight="1">
      <c r="B5191" s="249"/>
      <c r="C5191" s="250" t="s">
        <v>27202</v>
      </c>
      <c r="D5191" s="251" t="s">
        <v>27203</v>
      </c>
      <c r="E5191" s="230" t="s">
        <v>133</v>
      </c>
      <c r="F5191" s="160" t="s">
        <v>134</v>
      </c>
      <c r="G5191" s="229" t="s">
        <v>182</v>
      </c>
      <c r="H5191" s="230">
        <v>1</v>
      </c>
      <c r="I5191" s="230">
        <v>2</v>
      </c>
      <c r="J5191" s="238"/>
      <c r="K5191" s="237" t="s">
        <v>19064</v>
      </c>
      <c r="L5191" s="161" t="s">
        <v>27113</v>
      </c>
      <c r="M5191" s="139"/>
      <c r="N5191" s="95"/>
      <c r="O5191" s="95"/>
      <c r="P5191" s="95"/>
    </row>
    <row r="5192" spans="2:16" ht="15" customHeight="1">
      <c r="B5192" s="249"/>
      <c r="C5192" s="250" t="s">
        <v>27204</v>
      </c>
      <c r="D5192" s="251" t="s">
        <v>27205</v>
      </c>
      <c r="E5192" s="230" t="s">
        <v>133</v>
      </c>
      <c r="F5192" s="160" t="s">
        <v>134</v>
      </c>
      <c r="G5192" s="229" t="s">
        <v>182</v>
      </c>
      <c r="H5192" s="230">
        <v>1</v>
      </c>
      <c r="I5192" s="230">
        <v>2</v>
      </c>
      <c r="J5192" s="238"/>
      <c r="K5192" s="237" t="s">
        <v>19064</v>
      </c>
      <c r="L5192" s="161" t="s">
        <v>27113</v>
      </c>
      <c r="M5192" s="139"/>
      <c r="N5192" s="95"/>
      <c r="O5192" s="95"/>
      <c r="P5192" s="95"/>
    </row>
    <row r="5193" spans="2:16" ht="15" customHeight="1">
      <c r="B5193" s="249"/>
      <c r="C5193" s="250" t="s">
        <v>27206</v>
      </c>
      <c r="D5193" s="251" t="s">
        <v>27207</v>
      </c>
      <c r="E5193" s="230" t="s">
        <v>133</v>
      </c>
      <c r="F5193" s="160" t="s">
        <v>134</v>
      </c>
      <c r="G5193" s="229" t="s">
        <v>182</v>
      </c>
      <c r="H5193" s="230">
        <v>1</v>
      </c>
      <c r="I5193" s="230">
        <v>2</v>
      </c>
      <c r="J5193" s="238"/>
      <c r="K5193" s="237" t="s">
        <v>19064</v>
      </c>
      <c r="L5193" s="161" t="s">
        <v>27113</v>
      </c>
      <c r="M5193" s="139"/>
      <c r="N5193" s="95"/>
      <c r="O5193" s="95"/>
      <c r="P5193" s="95"/>
    </row>
    <row r="5194" spans="2:16" ht="15" customHeight="1">
      <c r="B5194" s="249"/>
      <c r="C5194" s="250" t="s">
        <v>27208</v>
      </c>
      <c r="D5194" s="251" t="s">
        <v>27209</v>
      </c>
      <c r="E5194" s="230" t="s">
        <v>133</v>
      </c>
      <c r="F5194" s="160" t="s">
        <v>134</v>
      </c>
      <c r="G5194" s="229" t="s">
        <v>182</v>
      </c>
      <c r="H5194" s="230">
        <v>1</v>
      </c>
      <c r="I5194" s="230">
        <v>2</v>
      </c>
      <c r="J5194" s="238"/>
      <c r="K5194" s="237" t="s">
        <v>19064</v>
      </c>
      <c r="L5194" s="161" t="s">
        <v>21209</v>
      </c>
      <c r="M5194" s="139"/>
      <c r="N5194" s="95" t="s">
        <v>27210</v>
      </c>
      <c r="O5194" s="95"/>
      <c r="P5194" s="95"/>
    </row>
    <row r="5195" spans="2:16" ht="15" customHeight="1">
      <c r="B5195" s="249"/>
      <c r="C5195" s="250" t="s">
        <v>27211</v>
      </c>
      <c r="D5195" s="251" t="s">
        <v>27212</v>
      </c>
      <c r="E5195" s="230" t="s">
        <v>133</v>
      </c>
      <c r="F5195" s="160" t="s">
        <v>134</v>
      </c>
      <c r="G5195" s="229" t="s">
        <v>182</v>
      </c>
      <c r="H5195" s="230">
        <v>2</v>
      </c>
      <c r="I5195" s="230">
        <v>4</v>
      </c>
      <c r="J5195" s="238"/>
      <c r="K5195" s="237" t="s">
        <v>19064</v>
      </c>
      <c r="L5195" s="161" t="s">
        <v>21209</v>
      </c>
      <c r="M5195" s="139"/>
      <c r="N5195" s="95" t="s">
        <v>27210</v>
      </c>
      <c r="O5195" s="95"/>
      <c r="P5195" s="95"/>
    </row>
    <row r="5196" spans="2:16" ht="15" customHeight="1">
      <c r="B5196" s="249">
        <v>7421</v>
      </c>
      <c r="C5196" s="250" t="s">
        <v>27213</v>
      </c>
      <c r="D5196" s="251" t="s">
        <v>27214</v>
      </c>
      <c r="E5196" s="230" t="s">
        <v>133</v>
      </c>
      <c r="F5196" s="160" t="s">
        <v>134</v>
      </c>
      <c r="G5196" s="229" t="s">
        <v>182</v>
      </c>
      <c r="H5196" s="230">
        <v>5</v>
      </c>
      <c r="I5196" s="230">
        <v>15</v>
      </c>
      <c r="J5196" s="283" t="s">
        <v>19172</v>
      </c>
      <c r="K5196" s="237" t="s">
        <v>19064</v>
      </c>
      <c r="L5196" s="229" t="s">
        <v>24633</v>
      </c>
      <c r="M5196" s="139"/>
      <c r="N5196" s="95"/>
      <c r="O5196" s="95"/>
      <c r="P5196" s="95"/>
    </row>
    <row r="5197" spans="2:16" ht="15" customHeight="1">
      <c r="B5197" s="249"/>
      <c r="C5197" s="250" t="s">
        <v>27215</v>
      </c>
      <c r="D5197" s="251" t="s">
        <v>27216</v>
      </c>
      <c r="E5197" s="230" t="s">
        <v>133</v>
      </c>
      <c r="F5197" s="160" t="s">
        <v>134</v>
      </c>
      <c r="G5197" s="229" t="s">
        <v>182</v>
      </c>
      <c r="H5197" s="230">
        <v>5</v>
      </c>
      <c r="I5197" s="230">
        <v>15</v>
      </c>
      <c r="J5197" s="238"/>
      <c r="K5197" s="237" t="s">
        <v>19064</v>
      </c>
      <c r="L5197" s="229" t="s">
        <v>19126</v>
      </c>
      <c r="M5197" s="139"/>
      <c r="N5197" s="95" t="s">
        <v>19127</v>
      </c>
      <c r="O5197" s="95"/>
      <c r="P5197" s="95"/>
    </row>
    <row r="5198" spans="2:16" ht="15" customHeight="1">
      <c r="B5198" s="249"/>
      <c r="C5198" s="250" t="s">
        <v>27217</v>
      </c>
      <c r="D5198" s="251" t="s">
        <v>27218</v>
      </c>
      <c r="E5198" s="230" t="s">
        <v>133</v>
      </c>
      <c r="F5198" s="160" t="s">
        <v>134</v>
      </c>
      <c r="G5198" s="229" t="s">
        <v>182</v>
      </c>
      <c r="H5198" s="230">
        <v>2</v>
      </c>
      <c r="I5198" s="230">
        <v>6</v>
      </c>
      <c r="J5198" s="238"/>
      <c r="K5198" s="237" t="s">
        <v>19064</v>
      </c>
      <c r="L5198" s="229" t="s">
        <v>19126</v>
      </c>
      <c r="M5198" s="139"/>
      <c r="N5198" s="95" t="s">
        <v>19127</v>
      </c>
      <c r="O5198" s="95"/>
      <c r="P5198" s="95"/>
    </row>
    <row r="5199" spans="2:16" ht="15" customHeight="1">
      <c r="B5199" s="249"/>
      <c r="C5199" s="250" t="s">
        <v>27219</v>
      </c>
      <c r="D5199" s="251" t="s">
        <v>27220</v>
      </c>
      <c r="E5199" s="230" t="s">
        <v>133</v>
      </c>
      <c r="F5199" s="160" t="s">
        <v>134</v>
      </c>
      <c r="G5199" s="229" t="s">
        <v>182</v>
      </c>
      <c r="H5199" s="230">
        <v>1</v>
      </c>
      <c r="I5199" s="230">
        <v>2</v>
      </c>
      <c r="J5199" s="238"/>
      <c r="K5199" s="237" t="s">
        <v>19064</v>
      </c>
      <c r="L5199" s="229" t="s">
        <v>19126</v>
      </c>
      <c r="M5199" s="139"/>
      <c r="N5199" s="95"/>
      <c r="O5199" s="95"/>
      <c r="P5199" s="95"/>
    </row>
    <row r="5200" spans="2:16" ht="15" customHeight="1">
      <c r="B5200" s="249"/>
      <c r="C5200" s="250" t="s">
        <v>27221</v>
      </c>
      <c r="D5200" s="251" t="s">
        <v>27222</v>
      </c>
      <c r="E5200" s="230" t="s">
        <v>133</v>
      </c>
      <c r="F5200" s="160" t="s">
        <v>134</v>
      </c>
      <c r="G5200" s="229" t="s">
        <v>182</v>
      </c>
      <c r="H5200" s="230">
        <v>3</v>
      </c>
      <c r="I5200" s="230">
        <v>6</v>
      </c>
      <c r="J5200" s="238"/>
      <c r="K5200" s="237" t="s">
        <v>19064</v>
      </c>
      <c r="L5200" s="229" t="s">
        <v>19126</v>
      </c>
      <c r="M5200" s="139"/>
      <c r="N5200" s="95" t="s">
        <v>27210</v>
      </c>
      <c r="O5200" s="95"/>
      <c r="P5200" s="95"/>
    </row>
    <row r="5201" spans="2:16" ht="15" customHeight="1">
      <c r="B5201" s="249"/>
      <c r="C5201" s="250" t="s">
        <v>27223</v>
      </c>
      <c r="D5201" s="251" t="s">
        <v>27224</v>
      </c>
      <c r="E5201" s="230" t="s">
        <v>133</v>
      </c>
      <c r="F5201" s="160" t="s">
        <v>134</v>
      </c>
      <c r="G5201" s="229" t="s">
        <v>182</v>
      </c>
      <c r="H5201" s="230">
        <v>2</v>
      </c>
      <c r="I5201" s="230">
        <v>4</v>
      </c>
      <c r="J5201" s="238"/>
      <c r="K5201" s="237" t="s">
        <v>19064</v>
      </c>
      <c r="L5201" s="229" t="s">
        <v>19126</v>
      </c>
      <c r="M5201" s="139"/>
      <c r="N5201" s="95" t="s">
        <v>19127</v>
      </c>
      <c r="O5201" s="95"/>
      <c r="P5201" s="95"/>
    </row>
    <row r="5202" spans="2:16" ht="15" customHeight="1">
      <c r="B5202" s="249"/>
      <c r="C5202" s="250" t="s">
        <v>27225</v>
      </c>
      <c r="D5202" s="251" t="s">
        <v>27226</v>
      </c>
      <c r="E5202" s="230" t="s">
        <v>133</v>
      </c>
      <c r="F5202" s="160" t="s">
        <v>134</v>
      </c>
      <c r="G5202" s="229" t="s">
        <v>182</v>
      </c>
      <c r="H5202" s="230">
        <v>2</v>
      </c>
      <c r="I5202" s="230">
        <v>4</v>
      </c>
      <c r="J5202" s="238"/>
      <c r="K5202" s="237" t="s">
        <v>19064</v>
      </c>
      <c r="L5202" s="229" t="s">
        <v>19126</v>
      </c>
      <c r="M5202" s="139"/>
      <c r="N5202" s="95" t="s">
        <v>19127</v>
      </c>
      <c r="O5202" s="95"/>
      <c r="P5202" s="95"/>
    </row>
    <row r="5203" spans="2:16" ht="15" customHeight="1">
      <c r="B5203" s="249"/>
      <c r="C5203" s="250" t="s">
        <v>27227</v>
      </c>
      <c r="D5203" s="251" t="s">
        <v>27228</v>
      </c>
      <c r="E5203" s="230" t="s">
        <v>133</v>
      </c>
      <c r="F5203" s="160" t="s">
        <v>134</v>
      </c>
      <c r="G5203" s="229" t="s">
        <v>182</v>
      </c>
      <c r="H5203" s="230">
        <v>2</v>
      </c>
      <c r="I5203" s="230">
        <v>4</v>
      </c>
      <c r="J5203" s="238"/>
      <c r="K5203" s="237" t="s">
        <v>19064</v>
      </c>
      <c r="L5203" s="229" t="s">
        <v>19126</v>
      </c>
      <c r="M5203" s="139"/>
      <c r="N5203" s="95" t="s">
        <v>19127</v>
      </c>
      <c r="O5203" s="95"/>
      <c r="P5203" s="95"/>
    </row>
    <row r="5204" spans="2:16" ht="15" customHeight="1">
      <c r="B5204" s="249"/>
      <c r="C5204" s="250" t="s">
        <v>27229</v>
      </c>
      <c r="D5204" s="251" t="s">
        <v>27230</v>
      </c>
      <c r="E5204" s="230" t="s">
        <v>133</v>
      </c>
      <c r="F5204" s="160" t="s">
        <v>134</v>
      </c>
      <c r="G5204" s="229" t="s">
        <v>182</v>
      </c>
      <c r="H5204" s="230">
        <v>2</v>
      </c>
      <c r="I5204" s="230">
        <v>4</v>
      </c>
      <c r="J5204" s="238"/>
      <c r="K5204" s="237" t="s">
        <v>19064</v>
      </c>
      <c r="L5204" s="229" t="s">
        <v>19126</v>
      </c>
      <c r="M5204" s="139"/>
      <c r="N5204" s="95" t="s">
        <v>19127</v>
      </c>
      <c r="O5204" s="95"/>
      <c r="P5204" s="95"/>
    </row>
    <row r="5205" spans="2:16" ht="15" customHeight="1">
      <c r="B5205" s="249"/>
      <c r="C5205" s="250" t="s">
        <v>27231</v>
      </c>
      <c r="D5205" s="251" t="s">
        <v>27232</v>
      </c>
      <c r="E5205" s="230" t="s">
        <v>133</v>
      </c>
      <c r="F5205" s="160" t="s">
        <v>134</v>
      </c>
      <c r="G5205" s="229" t="s">
        <v>182</v>
      </c>
      <c r="H5205" s="230">
        <v>1</v>
      </c>
      <c r="I5205" s="230">
        <v>2</v>
      </c>
      <c r="J5205" s="238"/>
      <c r="K5205" s="237" t="s">
        <v>19064</v>
      </c>
      <c r="L5205" s="229" t="s">
        <v>19126</v>
      </c>
      <c r="M5205" s="139"/>
      <c r="N5205" s="95" t="s">
        <v>19127</v>
      </c>
      <c r="O5205" s="95"/>
      <c r="P5205" s="95"/>
    </row>
    <row r="5206" spans="2:16" ht="15" customHeight="1">
      <c r="B5206" s="249"/>
      <c r="C5206" s="250" t="s">
        <v>27233</v>
      </c>
      <c r="D5206" s="251" t="s">
        <v>27234</v>
      </c>
      <c r="E5206" s="230" t="s">
        <v>133</v>
      </c>
      <c r="F5206" s="160" t="s">
        <v>134</v>
      </c>
      <c r="G5206" s="229" t="s">
        <v>182</v>
      </c>
      <c r="H5206" s="230">
        <v>1</v>
      </c>
      <c r="I5206" s="230">
        <v>2</v>
      </c>
      <c r="J5206" s="238"/>
      <c r="K5206" s="237" t="s">
        <v>19064</v>
      </c>
      <c r="L5206" s="229" t="s">
        <v>19126</v>
      </c>
      <c r="M5206" s="139"/>
      <c r="N5206" s="95" t="s">
        <v>19127</v>
      </c>
      <c r="O5206" s="95"/>
      <c r="P5206" s="95"/>
    </row>
    <row r="5207" spans="2:16" ht="15" customHeight="1">
      <c r="B5207" s="249"/>
      <c r="C5207" s="250" t="s">
        <v>27235</v>
      </c>
      <c r="D5207" s="251" t="s">
        <v>27236</v>
      </c>
      <c r="E5207" s="230" t="s">
        <v>133</v>
      </c>
      <c r="F5207" s="160" t="s">
        <v>134</v>
      </c>
      <c r="G5207" s="229" t="s">
        <v>182</v>
      </c>
      <c r="H5207" s="230">
        <v>2</v>
      </c>
      <c r="I5207" s="230">
        <v>4</v>
      </c>
      <c r="J5207" s="238"/>
      <c r="K5207" s="237" t="s">
        <v>19064</v>
      </c>
      <c r="L5207" s="229" t="s">
        <v>19126</v>
      </c>
      <c r="M5207" s="139"/>
      <c r="N5207" s="95" t="s">
        <v>19127</v>
      </c>
      <c r="O5207" s="95"/>
      <c r="P5207" s="95"/>
    </row>
    <row r="5208" spans="2:16" ht="15" customHeight="1">
      <c r="B5208" s="249"/>
      <c r="C5208" s="250" t="s">
        <v>27237</v>
      </c>
      <c r="D5208" s="251" t="s">
        <v>27238</v>
      </c>
      <c r="E5208" s="230" t="s">
        <v>133</v>
      </c>
      <c r="F5208" s="160" t="s">
        <v>134</v>
      </c>
      <c r="G5208" s="229" t="s">
        <v>182</v>
      </c>
      <c r="H5208" s="230">
        <v>2</v>
      </c>
      <c r="I5208" s="230">
        <v>4</v>
      </c>
      <c r="J5208" s="238"/>
      <c r="K5208" s="237" t="s">
        <v>19064</v>
      </c>
      <c r="L5208" s="229" t="s">
        <v>19126</v>
      </c>
      <c r="M5208" s="139"/>
      <c r="N5208" s="95" t="s">
        <v>19127</v>
      </c>
      <c r="O5208" s="95"/>
      <c r="P5208" s="95"/>
    </row>
    <row r="5209" spans="2:16" ht="15" customHeight="1">
      <c r="B5209" s="249"/>
      <c r="C5209" s="250" t="s">
        <v>27239</v>
      </c>
      <c r="D5209" s="251" t="s">
        <v>27240</v>
      </c>
      <c r="E5209" s="230" t="s">
        <v>133</v>
      </c>
      <c r="F5209" s="160" t="s">
        <v>134</v>
      </c>
      <c r="G5209" s="229" t="s">
        <v>182</v>
      </c>
      <c r="H5209" s="230">
        <v>2</v>
      </c>
      <c r="I5209" s="230">
        <v>4</v>
      </c>
      <c r="J5209" s="238"/>
      <c r="K5209" s="237" t="s">
        <v>19064</v>
      </c>
      <c r="L5209" s="229" t="s">
        <v>19126</v>
      </c>
      <c r="M5209" s="139"/>
      <c r="N5209" s="95" t="s">
        <v>19127</v>
      </c>
      <c r="O5209" s="95"/>
      <c r="P5209" s="95"/>
    </row>
    <row r="5210" spans="2:16" ht="15" customHeight="1">
      <c r="B5210" s="249"/>
      <c r="C5210" s="250" t="s">
        <v>27241</v>
      </c>
      <c r="D5210" s="251" t="s">
        <v>27242</v>
      </c>
      <c r="E5210" s="230" t="s">
        <v>133</v>
      </c>
      <c r="F5210" s="160" t="s">
        <v>134</v>
      </c>
      <c r="G5210" s="229" t="s">
        <v>182</v>
      </c>
      <c r="H5210" s="230">
        <v>2</v>
      </c>
      <c r="I5210" s="230">
        <v>4</v>
      </c>
      <c r="J5210" s="238"/>
      <c r="K5210" s="237" t="s">
        <v>19064</v>
      </c>
      <c r="L5210" s="229" t="s">
        <v>19126</v>
      </c>
      <c r="M5210" s="139"/>
      <c r="N5210" s="95" t="s">
        <v>19127</v>
      </c>
      <c r="O5210" s="95"/>
      <c r="P5210" s="95"/>
    </row>
    <row r="5211" spans="2:16" ht="15" customHeight="1">
      <c r="B5211" s="249"/>
      <c r="C5211" s="250" t="s">
        <v>27243</v>
      </c>
      <c r="D5211" s="251" t="s">
        <v>27244</v>
      </c>
      <c r="E5211" s="230" t="s">
        <v>133</v>
      </c>
      <c r="F5211" s="160" t="s">
        <v>134</v>
      </c>
      <c r="G5211" s="229" t="s">
        <v>182</v>
      </c>
      <c r="H5211" s="230">
        <v>3</v>
      </c>
      <c r="I5211" s="230">
        <v>6</v>
      </c>
      <c r="J5211" s="238"/>
      <c r="K5211" s="237" t="s">
        <v>19064</v>
      </c>
      <c r="L5211" s="229" t="s">
        <v>19126</v>
      </c>
      <c r="M5211" s="139"/>
      <c r="N5211" s="95" t="s">
        <v>19127</v>
      </c>
      <c r="O5211" s="95"/>
      <c r="P5211" s="95"/>
    </row>
    <row r="5212" spans="2:16" ht="15" customHeight="1">
      <c r="B5212" s="249"/>
      <c r="C5212" s="250" t="s">
        <v>27245</v>
      </c>
      <c r="D5212" s="251" t="s">
        <v>27246</v>
      </c>
      <c r="E5212" s="230" t="s">
        <v>133</v>
      </c>
      <c r="F5212" s="160" t="s">
        <v>134</v>
      </c>
      <c r="G5212" s="229" t="s">
        <v>182</v>
      </c>
      <c r="H5212" s="230">
        <v>1</v>
      </c>
      <c r="I5212" s="230">
        <v>2</v>
      </c>
      <c r="J5212" s="238"/>
      <c r="K5212" s="237" t="s">
        <v>19064</v>
      </c>
      <c r="L5212" s="161" t="s">
        <v>27247</v>
      </c>
      <c r="M5212" s="139"/>
      <c r="N5212" s="95"/>
      <c r="O5212" s="95"/>
      <c r="P5212" s="95"/>
    </row>
    <row r="5213" spans="2:16" ht="15" customHeight="1">
      <c r="B5213" s="249"/>
      <c r="C5213" s="250" t="s">
        <v>27248</v>
      </c>
      <c r="D5213" s="251" t="s">
        <v>27249</v>
      </c>
      <c r="E5213" s="230" t="s">
        <v>133</v>
      </c>
      <c r="F5213" s="160" t="s">
        <v>134</v>
      </c>
      <c r="G5213" s="229" t="s">
        <v>182</v>
      </c>
      <c r="H5213" s="230">
        <v>1</v>
      </c>
      <c r="I5213" s="230">
        <v>2</v>
      </c>
      <c r="J5213" s="238"/>
      <c r="K5213" s="237" t="s">
        <v>19064</v>
      </c>
      <c r="L5213" s="161" t="s">
        <v>27247</v>
      </c>
      <c r="M5213" s="139"/>
      <c r="N5213" s="95"/>
      <c r="O5213" s="95"/>
      <c r="P5213" s="95"/>
    </row>
    <row r="5214" spans="2:16" ht="15" customHeight="1">
      <c r="B5214" s="249"/>
      <c r="C5214" s="250" t="s">
        <v>27250</v>
      </c>
      <c r="D5214" s="251" t="s">
        <v>27251</v>
      </c>
      <c r="E5214" s="230" t="s">
        <v>133</v>
      </c>
      <c r="F5214" s="160" t="s">
        <v>134</v>
      </c>
      <c r="G5214" s="229" t="s">
        <v>182</v>
      </c>
      <c r="H5214" s="230">
        <v>1</v>
      </c>
      <c r="I5214" s="230">
        <v>2</v>
      </c>
      <c r="J5214" s="238"/>
      <c r="K5214" s="237" t="s">
        <v>19064</v>
      </c>
      <c r="L5214" s="161"/>
      <c r="M5214" s="139"/>
      <c r="N5214" s="95"/>
      <c r="O5214" s="95"/>
      <c r="P5214" s="95"/>
    </row>
    <row r="5215" spans="2:16" ht="15" customHeight="1">
      <c r="B5215" s="249"/>
      <c r="C5215" s="250" t="s">
        <v>27252</v>
      </c>
      <c r="D5215" s="251" t="s">
        <v>27253</v>
      </c>
      <c r="E5215" s="230" t="s">
        <v>133</v>
      </c>
      <c r="F5215" s="160" t="s">
        <v>134</v>
      </c>
      <c r="G5215" s="229" t="s">
        <v>182</v>
      </c>
      <c r="H5215" s="230">
        <v>1</v>
      </c>
      <c r="I5215" s="230">
        <v>2</v>
      </c>
      <c r="J5215" s="238"/>
      <c r="K5215" s="237" t="s">
        <v>19064</v>
      </c>
      <c r="L5215" s="161"/>
      <c r="M5215" s="139"/>
      <c r="N5215" s="95"/>
      <c r="O5215" s="95"/>
      <c r="P5215" s="95"/>
    </row>
    <row r="5216" spans="2:16" ht="15" customHeight="1">
      <c r="B5216" s="249"/>
      <c r="C5216" s="250" t="s">
        <v>27254</v>
      </c>
      <c r="D5216" s="251" t="s">
        <v>27255</v>
      </c>
      <c r="E5216" s="230" t="s">
        <v>133</v>
      </c>
      <c r="F5216" s="160" t="s">
        <v>134</v>
      </c>
      <c r="G5216" s="229" t="s">
        <v>182</v>
      </c>
      <c r="H5216" s="230">
        <v>4</v>
      </c>
      <c r="I5216" s="230">
        <v>8</v>
      </c>
      <c r="J5216" s="238"/>
      <c r="K5216" s="237" t="s">
        <v>19064</v>
      </c>
      <c r="L5216" s="161" t="s">
        <v>24630</v>
      </c>
      <c r="M5216" s="139"/>
      <c r="N5216" s="95"/>
      <c r="O5216" s="95"/>
      <c r="P5216" s="95"/>
    </row>
    <row r="5217" spans="2:16" ht="15" customHeight="1">
      <c r="B5217" s="249"/>
      <c r="C5217" s="144" t="s">
        <v>27256</v>
      </c>
      <c r="D5217" s="145" t="s">
        <v>27257</v>
      </c>
      <c r="E5217" s="146" t="s">
        <v>133</v>
      </c>
      <c r="F5217" s="145" t="s">
        <v>134</v>
      </c>
      <c r="G5217" s="144" t="s">
        <v>182</v>
      </c>
      <c r="H5217" s="146">
        <v>1</v>
      </c>
      <c r="I5217" s="146">
        <v>2</v>
      </c>
      <c r="J5217" s="147"/>
      <c r="K5217" s="148" t="s">
        <v>19064</v>
      </c>
      <c r="L5217" s="161" t="s">
        <v>24630</v>
      </c>
      <c r="M5217" s="95"/>
      <c r="N5217" s="95"/>
      <c r="O5217" s="95"/>
      <c r="P5217" s="95"/>
    </row>
    <row r="5218" spans="2:16" ht="15" customHeight="1">
      <c r="B5218" s="249">
        <v>7280</v>
      </c>
      <c r="C5218" s="271" t="s">
        <v>27258</v>
      </c>
      <c r="D5218" s="279" t="s">
        <v>27259</v>
      </c>
      <c r="E5218" s="146" t="s">
        <v>133</v>
      </c>
      <c r="F5218" s="145" t="s">
        <v>134</v>
      </c>
      <c r="G5218" s="144" t="s">
        <v>182</v>
      </c>
      <c r="H5218" s="146">
        <v>2</v>
      </c>
      <c r="I5218" s="146">
        <v>6</v>
      </c>
      <c r="J5218" s="149" t="s">
        <v>19555</v>
      </c>
      <c r="K5218" s="148" t="s">
        <v>19064</v>
      </c>
      <c r="L5218" s="161" t="s">
        <v>27260</v>
      </c>
      <c r="M5218" s="139"/>
      <c r="N5218" s="95"/>
      <c r="O5218" s="95"/>
      <c r="P5218" s="95"/>
    </row>
    <row r="5219" spans="2:16" ht="15" customHeight="1">
      <c r="B5219" s="249"/>
      <c r="C5219" s="271" t="s">
        <v>27261</v>
      </c>
      <c r="D5219" s="279" t="s">
        <v>27262</v>
      </c>
      <c r="E5219" s="146" t="s">
        <v>133</v>
      </c>
      <c r="F5219" s="145" t="s">
        <v>134</v>
      </c>
      <c r="G5219" s="144" t="s">
        <v>182</v>
      </c>
      <c r="H5219" s="146">
        <v>2</v>
      </c>
      <c r="I5219" s="146">
        <v>6</v>
      </c>
      <c r="J5219" s="147"/>
      <c r="K5219" s="148" t="s">
        <v>19064</v>
      </c>
      <c r="L5219" s="161" t="s">
        <v>20924</v>
      </c>
      <c r="M5219" s="139"/>
      <c r="N5219" s="95"/>
      <c r="O5219" s="95"/>
      <c r="P5219" s="95"/>
    </row>
    <row r="5220" spans="2:16" ht="15" customHeight="1">
      <c r="B5220" s="249"/>
      <c r="C5220" s="271" t="s">
        <v>27263</v>
      </c>
      <c r="D5220" s="279" t="s">
        <v>27264</v>
      </c>
      <c r="E5220" s="146" t="s">
        <v>133</v>
      </c>
      <c r="F5220" s="145" t="s">
        <v>134</v>
      </c>
      <c r="G5220" s="144" t="s">
        <v>182</v>
      </c>
      <c r="H5220" s="146">
        <v>4</v>
      </c>
      <c r="I5220" s="146">
        <v>8</v>
      </c>
      <c r="J5220" s="147"/>
      <c r="K5220" s="148" t="s">
        <v>19064</v>
      </c>
      <c r="L5220" s="161" t="s">
        <v>22273</v>
      </c>
      <c r="M5220" s="139"/>
      <c r="N5220" s="95"/>
      <c r="O5220" s="95"/>
      <c r="P5220" s="95"/>
    </row>
    <row r="5221" spans="2:16" ht="15" customHeight="1">
      <c r="B5221" s="249"/>
      <c r="C5221" s="271" t="s">
        <v>27265</v>
      </c>
      <c r="D5221" s="279" t="s">
        <v>27266</v>
      </c>
      <c r="E5221" s="146" t="s">
        <v>133</v>
      </c>
      <c r="F5221" s="145" t="s">
        <v>134</v>
      </c>
      <c r="G5221" s="144" t="s">
        <v>182</v>
      </c>
      <c r="H5221" s="146">
        <v>4</v>
      </c>
      <c r="I5221" s="146">
        <v>8</v>
      </c>
      <c r="J5221" s="147"/>
      <c r="K5221" s="148" t="s">
        <v>19064</v>
      </c>
      <c r="L5221" s="161" t="s">
        <v>22273</v>
      </c>
      <c r="M5221" s="139"/>
      <c r="N5221" s="95"/>
      <c r="O5221" s="95"/>
      <c r="P5221" s="95"/>
    </row>
    <row r="5222" spans="2:16" ht="15" customHeight="1">
      <c r="B5222" s="249"/>
      <c r="C5222" s="271" t="s">
        <v>27267</v>
      </c>
      <c r="D5222" s="279" t="s">
        <v>27268</v>
      </c>
      <c r="E5222" s="146" t="s">
        <v>133</v>
      </c>
      <c r="F5222" s="145" t="s">
        <v>134</v>
      </c>
      <c r="G5222" s="144" t="s">
        <v>182</v>
      </c>
      <c r="H5222" s="146">
        <v>4</v>
      </c>
      <c r="I5222" s="146">
        <v>8</v>
      </c>
      <c r="J5222" s="147"/>
      <c r="K5222" s="148" t="s">
        <v>19064</v>
      </c>
      <c r="L5222" s="161" t="s">
        <v>22273</v>
      </c>
      <c r="M5222" s="139"/>
      <c r="N5222" s="95"/>
      <c r="O5222" s="95"/>
      <c r="P5222" s="95"/>
    </row>
    <row r="5223" spans="2:16" ht="15" customHeight="1">
      <c r="B5223" s="249"/>
      <c r="C5223" s="271" t="s">
        <v>27269</v>
      </c>
      <c r="D5223" s="279" t="s">
        <v>27270</v>
      </c>
      <c r="E5223" s="146" t="s">
        <v>133</v>
      </c>
      <c r="F5223" s="145" t="s">
        <v>134</v>
      </c>
      <c r="G5223" s="144" t="s">
        <v>182</v>
      </c>
      <c r="H5223" s="146">
        <v>4</v>
      </c>
      <c r="I5223" s="146">
        <v>8</v>
      </c>
      <c r="J5223" s="147"/>
      <c r="K5223" s="148" t="s">
        <v>19064</v>
      </c>
      <c r="L5223" s="161" t="s">
        <v>20237</v>
      </c>
      <c r="M5223" s="139"/>
      <c r="N5223" s="95"/>
      <c r="O5223" s="95"/>
      <c r="P5223" s="95"/>
    </row>
    <row r="5224" spans="2:16" ht="15" customHeight="1">
      <c r="B5224" s="249">
        <v>7323</v>
      </c>
      <c r="C5224" s="271" t="s">
        <v>27271</v>
      </c>
      <c r="D5224" s="279" t="s">
        <v>27272</v>
      </c>
      <c r="E5224" s="146" t="s">
        <v>133</v>
      </c>
      <c r="F5224" s="145" t="s">
        <v>134</v>
      </c>
      <c r="G5224" s="144" t="s">
        <v>182</v>
      </c>
      <c r="H5224" s="146">
        <v>2</v>
      </c>
      <c r="I5224" s="146">
        <v>6</v>
      </c>
      <c r="J5224" s="149" t="s">
        <v>19784</v>
      </c>
      <c r="K5224" s="148" t="s">
        <v>19064</v>
      </c>
      <c r="L5224" s="161"/>
      <c r="M5224" s="139"/>
      <c r="N5224" s="95"/>
      <c r="O5224" s="95"/>
      <c r="P5224" s="95"/>
    </row>
    <row r="5225" spans="2:16" ht="15" customHeight="1">
      <c r="B5225" s="228">
        <v>7322</v>
      </c>
      <c r="C5225" s="229" t="s">
        <v>27273</v>
      </c>
      <c r="D5225" s="160" t="s">
        <v>27274</v>
      </c>
      <c r="E5225" s="146" t="s">
        <v>133</v>
      </c>
      <c r="F5225" s="145" t="s">
        <v>134</v>
      </c>
      <c r="G5225" s="144" t="s">
        <v>182</v>
      </c>
      <c r="H5225" s="146">
        <v>2</v>
      </c>
      <c r="I5225" s="146">
        <v>6</v>
      </c>
      <c r="J5225" s="149" t="s">
        <v>19120</v>
      </c>
      <c r="K5225" s="148" t="s">
        <v>19064</v>
      </c>
      <c r="L5225" s="229" t="s">
        <v>27275</v>
      </c>
      <c r="M5225" s="95"/>
      <c r="N5225" s="95"/>
      <c r="O5225" s="95"/>
      <c r="P5225" s="95"/>
    </row>
    <row r="5226" spans="2:16" ht="15" customHeight="1">
      <c r="B5226" s="249">
        <v>7446</v>
      </c>
      <c r="C5226" s="250" t="s">
        <v>27276</v>
      </c>
      <c r="D5226" s="251" t="s">
        <v>27277</v>
      </c>
      <c r="E5226" s="146" t="s">
        <v>133</v>
      </c>
      <c r="F5226" s="145" t="s">
        <v>134</v>
      </c>
      <c r="G5226" s="144" t="s">
        <v>182</v>
      </c>
      <c r="H5226" s="146">
        <v>2</v>
      </c>
      <c r="I5226" s="146">
        <v>6</v>
      </c>
      <c r="J5226" s="149" t="s">
        <v>19227</v>
      </c>
      <c r="K5226" s="148" t="s">
        <v>19064</v>
      </c>
      <c r="L5226" s="229" t="s">
        <v>26920</v>
      </c>
      <c r="M5226" s="139"/>
      <c r="N5226" s="95"/>
      <c r="O5226" s="95"/>
      <c r="P5226" s="95"/>
    </row>
    <row r="5227" spans="2:16" ht="15" customHeight="1">
      <c r="B5227" s="249"/>
      <c r="C5227" s="250" t="s">
        <v>27278</v>
      </c>
      <c r="D5227" s="251" t="s">
        <v>27279</v>
      </c>
      <c r="E5227" s="146" t="s">
        <v>133</v>
      </c>
      <c r="F5227" s="145" t="s">
        <v>134</v>
      </c>
      <c r="G5227" s="144" t="s">
        <v>182</v>
      </c>
      <c r="H5227" s="146">
        <v>1</v>
      </c>
      <c r="I5227" s="146">
        <v>2</v>
      </c>
      <c r="J5227" s="149"/>
      <c r="K5227" s="148" t="s">
        <v>19064</v>
      </c>
      <c r="L5227" s="161" t="s">
        <v>27280</v>
      </c>
      <c r="M5227" s="139"/>
      <c r="N5227" s="95"/>
      <c r="O5227" s="95"/>
      <c r="P5227" s="95"/>
    </row>
    <row r="5228" spans="2:16" ht="15" customHeight="1">
      <c r="B5228" s="249"/>
      <c r="C5228" s="250" t="s">
        <v>27281</v>
      </c>
      <c r="D5228" s="251" t="s">
        <v>27282</v>
      </c>
      <c r="E5228" s="146" t="s">
        <v>133</v>
      </c>
      <c r="F5228" s="145" t="s">
        <v>134</v>
      </c>
      <c r="G5228" s="144" t="s">
        <v>182</v>
      </c>
      <c r="H5228" s="146">
        <v>1</v>
      </c>
      <c r="I5228" s="146">
        <v>2</v>
      </c>
      <c r="J5228" s="149" t="s">
        <v>21624</v>
      </c>
      <c r="K5228" s="148" t="s">
        <v>19064</v>
      </c>
      <c r="L5228" s="161" t="s">
        <v>27283</v>
      </c>
      <c r="M5228" s="139"/>
      <c r="N5228" s="95"/>
      <c r="O5228" s="95"/>
      <c r="P5228" s="95"/>
    </row>
    <row r="5229" spans="2:16" ht="15" customHeight="1">
      <c r="B5229" s="249">
        <v>7400</v>
      </c>
      <c r="C5229" s="250" t="s">
        <v>27284</v>
      </c>
      <c r="D5229" s="251" t="s">
        <v>27285</v>
      </c>
      <c r="E5229" s="146" t="s">
        <v>133</v>
      </c>
      <c r="F5229" s="145" t="s">
        <v>134</v>
      </c>
      <c r="G5229" s="144" t="s">
        <v>182</v>
      </c>
      <c r="H5229" s="146">
        <v>3</v>
      </c>
      <c r="I5229" s="146">
        <v>6</v>
      </c>
      <c r="J5229" s="149" t="s">
        <v>19255</v>
      </c>
      <c r="K5229" s="148" t="s">
        <v>19064</v>
      </c>
      <c r="L5229" s="161" t="s">
        <v>27286</v>
      </c>
      <c r="M5229" s="139"/>
      <c r="N5229" s="95"/>
      <c r="O5229" s="95"/>
      <c r="P5229" s="95"/>
    </row>
    <row r="5230" spans="2:16" ht="15" customHeight="1">
      <c r="B5230" s="249">
        <v>7395</v>
      </c>
      <c r="C5230" s="250" t="s">
        <v>27287</v>
      </c>
      <c r="D5230" s="251" t="s">
        <v>27288</v>
      </c>
      <c r="E5230" s="146" t="s">
        <v>133</v>
      </c>
      <c r="F5230" s="145" t="s">
        <v>134</v>
      </c>
      <c r="G5230" s="144" t="s">
        <v>182</v>
      </c>
      <c r="H5230" s="146">
        <v>1</v>
      </c>
      <c r="I5230" s="146">
        <v>2</v>
      </c>
      <c r="J5230" s="149" t="s">
        <v>20027</v>
      </c>
      <c r="K5230" s="148" t="s">
        <v>19064</v>
      </c>
      <c r="L5230" s="161" t="s">
        <v>26900</v>
      </c>
      <c r="M5230" s="139"/>
      <c r="N5230" s="95"/>
      <c r="O5230" s="95"/>
      <c r="P5230" s="95"/>
    </row>
    <row r="5231" spans="2:16" ht="15" customHeight="1">
      <c r="B5231" s="249">
        <v>7396</v>
      </c>
      <c r="C5231" s="250" t="s">
        <v>27289</v>
      </c>
      <c r="D5231" s="251" t="s">
        <v>27290</v>
      </c>
      <c r="E5231" s="146" t="s">
        <v>133</v>
      </c>
      <c r="F5231" s="145" t="s">
        <v>134</v>
      </c>
      <c r="G5231" s="144" t="s">
        <v>182</v>
      </c>
      <c r="H5231" s="146">
        <v>1</v>
      </c>
      <c r="I5231" s="146">
        <v>2</v>
      </c>
      <c r="J5231" s="149" t="s">
        <v>25976</v>
      </c>
      <c r="K5231" s="148" t="s">
        <v>19064</v>
      </c>
      <c r="L5231" s="161" t="s">
        <v>26900</v>
      </c>
      <c r="M5231" s="139"/>
      <c r="N5231" s="95"/>
      <c r="O5231" s="95"/>
      <c r="P5231" s="95"/>
    </row>
    <row r="5232" spans="2:16" ht="15" customHeight="1">
      <c r="B5232" s="249">
        <v>7492</v>
      </c>
      <c r="C5232" s="250" t="s">
        <v>27291</v>
      </c>
      <c r="D5232" s="251" t="s">
        <v>27292</v>
      </c>
      <c r="E5232" s="146" t="s">
        <v>133</v>
      </c>
      <c r="F5232" s="145" t="s">
        <v>134</v>
      </c>
      <c r="G5232" s="144" t="s">
        <v>182</v>
      </c>
      <c r="H5232" s="146">
        <v>2</v>
      </c>
      <c r="I5232" s="146">
        <v>6</v>
      </c>
      <c r="J5232" s="149" t="s">
        <v>19784</v>
      </c>
      <c r="K5232" s="148" t="s">
        <v>19064</v>
      </c>
      <c r="L5232" s="161"/>
      <c r="M5232" s="139"/>
      <c r="N5232" s="95"/>
      <c r="O5232" s="95"/>
      <c r="P5232" s="95"/>
    </row>
    <row r="5233" spans="2:16" ht="15" customHeight="1">
      <c r="B5233" s="249">
        <v>7494</v>
      </c>
      <c r="C5233" s="250" t="s">
        <v>27293</v>
      </c>
      <c r="D5233" s="251" t="s">
        <v>27294</v>
      </c>
      <c r="E5233" s="146" t="s">
        <v>133</v>
      </c>
      <c r="F5233" s="145" t="s">
        <v>134</v>
      </c>
      <c r="G5233" s="144" t="s">
        <v>182</v>
      </c>
      <c r="H5233" s="146">
        <v>2</v>
      </c>
      <c r="I5233" s="146">
        <v>6</v>
      </c>
      <c r="J5233" s="149" t="s">
        <v>19784</v>
      </c>
      <c r="K5233" s="148" t="s">
        <v>19064</v>
      </c>
      <c r="L5233" s="161"/>
      <c r="M5233" s="139"/>
      <c r="N5233" s="95"/>
      <c r="O5233" s="95"/>
      <c r="P5233" s="95"/>
    </row>
    <row r="5234" spans="2:16" ht="15" customHeight="1">
      <c r="B5234" s="249">
        <v>7493</v>
      </c>
      <c r="C5234" s="250" t="s">
        <v>27295</v>
      </c>
      <c r="D5234" s="251" t="s">
        <v>27296</v>
      </c>
      <c r="E5234" s="146" t="s">
        <v>133</v>
      </c>
      <c r="F5234" s="145" t="s">
        <v>134</v>
      </c>
      <c r="G5234" s="144" t="s">
        <v>182</v>
      </c>
      <c r="H5234" s="146">
        <v>2</v>
      </c>
      <c r="I5234" s="146">
        <v>6</v>
      </c>
      <c r="J5234" s="149" t="s">
        <v>19784</v>
      </c>
      <c r="K5234" s="148" t="s">
        <v>19064</v>
      </c>
      <c r="L5234" s="161"/>
      <c r="M5234" s="139"/>
      <c r="N5234" s="95"/>
      <c r="O5234" s="95"/>
      <c r="P5234" s="95"/>
    </row>
    <row r="5235" spans="2:16" ht="15" customHeight="1">
      <c r="B5235" s="249">
        <v>7491</v>
      </c>
      <c r="C5235" s="250" t="s">
        <v>27297</v>
      </c>
      <c r="D5235" s="251" t="s">
        <v>27298</v>
      </c>
      <c r="E5235" s="146" t="s">
        <v>133</v>
      </c>
      <c r="F5235" s="145" t="s">
        <v>134</v>
      </c>
      <c r="G5235" s="144" t="s">
        <v>182</v>
      </c>
      <c r="H5235" s="146">
        <v>2</v>
      </c>
      <c r="I5235" s="146">
        <v>6</v>
      </c>
      <c r="J5235" s="149" t="s">
        <v>19784</v>
      </c>
      <c r="K5235" s="148" t="s">
        <v>19064</v>
      </c>
      <c r="L5235" s="161"/>
      <c r="M5235" s="139"/>
      <c r="N5235" s="95"/>
      <c r="O5235" s="95"/>
      <c r="P5235" s="95"/>
    </row>
    <row r="5236" spans="2:16" ht="15" customHeight="1">
      <c r="B5236" s="249"/>
      <c r="C5236" s="250" t="s">
        <v>27299</v>
      </c>
      <c r="D5236" s="251" t="s">
        <v>27300</v>
      </c>
      <c r="E5236" s="146" t="s">
        <v>133</v>
      </c>
      <c r="F5236" s="145" t="s">
        <v>134</v>
      </c>
      <c r="G5236" s="144" t="s">
        <v>182</v>
      </c>
      <c r="H5236" s="146">
        <v>1</v>
      </c>
      <c r="I5236" s="146">
        <v>3</v>
      </c>
      <c r="J5236" s="149"/>
      <c r="K5236" s="148" t="s">
        <v>19064</v>
      </c>
      <c r="L5236" s="161" t="s">
        <v>27301</v>
      </c>
      <c r="M5236" s="139"/>
      <c r="N5236" s="95"/>
      <c r="O5236" s="95"/>
      <c r="P5236" s="95"/>
    </row>
    <row r="5237" spans="2:16" ht="15" customHeight="1">
      <c r="B5237" s="249">
        <v>7394</v>
      </c>
      <c r="C5237" s="250" t="s">
        <v>27302</v>
      </c>
      <c r="D5237" s="251" t="s">
        <v>27303</v>
      </c>
      <c r="E5237" s="146" t="s">
        <v>133</v>
      </c>
      <c r="F5237" s="145" t="s">
        <v>134</v>
      </c>
      <c r="G5237" s="144" t="s">
        <v>182</v>
      </c>
      <c r="H5237" s="146">
        <v>1</v>
      </c>
      <c r="I5237" s="146">
        <v>2</v>
      </c>
      <c r="J5237" s="149" t="s">
        <v>21644</v>
      </c>
      <c r="K5237" s="148" t="s">
        <v>19064</v>
      </c>
      <c r="L5237" s="161" t="s">
        <v>20569</v>
      </c>
      <c r="M5237" s="139"/>
      <c r="N5237" s="95"/>
      <c r="O5237" s="95"/>
      <c r="P5237" s="95"/>
    </row>
    <row r="5238" spans="2:16" ht="15" customHeight="1">
      <c r="B5238" s="249">
        <v>7444</v>
      </c>
      <c r="C5238" s="250" t="s">
        <v>27304</v>
      </c>
      <c r="D5238" s="251" t="s">
        <v>27305</v>
      </c>
      <c r="E5238" s="146" t="s">
        <v>133</v>
      </c>
      <c r="F5238" s="145" t="s">
        <v>134</v>
      </c>
      <c r="G5238" s="144" t="s">
        <v>182</v>
      </c>
      <c r="H5238" s="146">
        <v>5</v>
      </c>
      <c r="I5238" s="146">
        <v>15</v>
      </c>
      <c r="J5238" s="149" t="s">
        <v>21136</v>
      </c>
      <c r="K5238" s="148" t="s">
        <v>19064</v>
      </c>
      <c r="L5238" s="161" t="s">
        <v>24630</v>
      </c>
      <c r="M5238" s="139"/>
      <c r="N5238" s="95"/>
      <c r="O5238" s="95"/>
      <c r="P5238" s="95"/>
    </row>
    <row r="5239" spans="2:16" ht="15" customHeight="1">
      <c r="B5239" s="249"/>
      <c r="C5239" s="250" t="s">
        <v>27306</v>
      </c>
      <c r="D5239" s="251" t="s">
        <v>27307</v>
      </c>
      <c r="E5239" s="146" t="s">
        <v>133</v>
      </c>
      <c r="F5239" s="145" t="s">
        <v>134</v>
      </c>
      <c r="G5239" s="144" t="s">
        <v>182</v>
      </c>
      <c r="H5239" s="146">
        <v>2</v>
      </c>
      <c r="I5239" s="146">
        <v>6</v>
      </c>
      <c r="J5239" s="149"/>
      <c r="K5239" s="148" t="s">
        <v>19064</v>
      </c>
      <c r="L5239" s="161" t="s">
        <v>27308</v>
      </c>
      <c r="M5239" s="139"/>
      <c r="N5239" s="95"/>
      <c r="O5239" s="95"/>
      <c r="P5239" s="95"/>
    </row>
    <row r="5240" spans="2:16" ht="15" customHeight="1">
      <c r="B5240" s="249"/>
      <c r="C5240" s="250" t="s">
        <v>27309</v>
      </c>
      <c r="D5240" s="251" t="s">
        <v>27310</v>
      </c>
      <c r="E5240" s="146" t="s">
        <v>133</v>
      </c>
      <c r="F5240" s="145" t="s">
        <v>134</v>
      </c>
      <c r="G5240" s="144" t="s">
        <v>182</v>
      </c>
      <c r="H5240" s="146">
        <v>2</v>
      </c>
      <c r="I5240" s="146">
        <v>4</v>
      </c>
      <c r="J5240" s="149"/>
      <c r="K5240" s="148" t="s">
        <v>19064</v>
      </c>
      <c r="L5240" s="161" t="s">
        <v>27308</v>
      </c>
      <c r="M5240" s="139"/>
      <c r="N5240" s="95"/>
      <c r="O5240" s="95"/>
      <c r="P5240" s="95"/>
    </row>
    <row r="5241" spans="2:16" ht="15" customHeight="1">
      <c r="B5241" s="249">
        <v>7415</v>
      </c>
      <c r="C5241" s="250" t="s">
        <v>27311</v>
      </c>
      <c r="D5241" s="251" t="s">
        <v>27312</v>
      </c>
      <c r="E5241" s="146" t="s">
        <v>133</v>
      </c>
      <c r="F5241" s="145" t="s">
        <v>134</v>
      </c>
      <c r="G5241" s="144" t="s">
        <v>182</v>
      </c>
      <c r="H5241" s="146">
        <v>1</v>
      </c>
      <c r="I5241" s="146">
        <v>2</v>
      </c>
      <c r="J5241" s="149" t="s">
        <v>26851</v>
      </c>
      <c r="K5241" s="148" t="s">
        <v>19064</v>
      </c>
      <c r="L5241" s="161" t="s">
        <v>27313</v>
      </c>
      <c r="M5241" s="139"/>
      <c r="N5241" s="95"/>
      <c r="O5241" s="95"/>
      <c r="P5241" s="95"/>
    </row>
    <row r="5242" spans="2:16" ht="15" customHeight="1">
      <c r="B5242" s="249"/>
      <c r="C5242" s="250" t="s">
        <v>27314</v>
      </c>
      <c r="D5242" s="251" t="s">
        <v>27315</v>
      </c>
      <c r="E5242" s="146" t="s">
        <v>133</v>
      </c>
      <c r="F5242" s="145" t="s">
        <v>134</v>
      </c>
      <c r="G5242" s="144" t="s">
        <v>182</v>
      </c>
      <c r="H5242" s="146">
        <v>1</v>
      </c>
      <c r="I5242" s="146">
        <v>2</v>
      </c>
      <c r="J5242" s="149"/>
      <c r="K5242" s="148" t="s">
        <v>19064</v>
      </c>
      <c r="L5242" s="161" t="s">
        <v>20569</v>
      </c>
      <c r="M5242" s="139"/>
      <c r="N5242" s="95"/>
      <c r="O5242" s="95"/>
      <c r="P5242" s="95"/>
    </row>
    <row r="5243" spans="2:16" ht="15" customHeight="1">
      <c r="B5243" s="249"/>
      <c r="C5243" s="250" t="s">
        <v>27316</v>
      </c>
      <c r="D5243" s="251" t="s">
        <v>27317</v>
      </c>
      <c r="E5243" s="146" t="s">
        <v>133</v>
      </c>
      <c r="F5243" s="145" t="s">
        <v>134</v>
      </c>
      <c r="G5243" s="144" t="s">
        <v>182</v>
      </c>
      <c r="H5243" s="146">
        <v>1</v>
      </c>
      <c r="I5243" s="146">
        <v>2</v>
      </c>
      <c r="J5243" s="149"/>
      <c r="K5243" s="148" t="s">
        <v>19064</v>
      </c>
      <c r="L5243" s="161" t="s">
        <v>20569</v>
      </c>
      <c r="M5243" s="139"/>
      <c r="N5243" s="95"/>
      <c r="O5243" s="95"/>
      <c r="P5243" s="95"/>
    </row>
    <row r="5244" spans="2:16" ht="15" customHeight="1">
      <c r="B5244" s="249">
        <v>7437</v>
      </c>
      <c r="C5244" s="250" t="s">
        <v>27318</v>
      </c>
      <c r="D5244" s="251" t="s">
        <v>27319</v>
      </c>
      <c r="E5244" s="146" t="s">
        <v>133</v>
      </c>
      <c r="F5244" s="145" t="s">
        <v>134</v>
      </c>
      <c r="G5244" s="144" t="s">
        <v>182</v>
      </c>
      <c r="H5244" s="146">
        <v>1</v>
      </c>
      <c r="I5244" s="146">
        <v>2</v>
      </c>
      <c r="J5244" s="149" t="s">
        <v>26561</v>
      </c>
      <c r="K5244" s="148" t="s">
        <v>19064</v>
      </c>
      <c r="L5244" s="253" t="s">
        <v>24630</v>
      </c>
      <c r="M5244" s="139"/>
      <c r="N5244" s="95"/>
      <c r="O5244" s="95"/>
      <c r="P5244" s="95"/>
    </row>
    <row r="5245" spans="2:16" ht="15" customHeight="1">
      <c r="B5245" s="249">
        <v>7441</v>
      </c>
      <c r="C5245" s="250" t="s">
        <v>27320</v>
      </c>
      <c r="D5245" s="251" t="s">
        <v>27321</v>
      </c>
      <c r="E5245" s="146" t="s">
        <v>133</v>
      </c>
      <c r="F5245" s="145" t="s">
        <v>134</v>
      </c>
      <c r="G5245" s="144" t="s">
        <v>182</v>
      </c>
      <c r="H5245" s="146">
        <v>1</v>
      </c>
      <c r="I5245" s="146">
        <v>2</v>
      </c>
      <c r="J5245" s="149" t="s">
        <v>19139</v>
      </c>
      <c r="K5245" s="148" t="s">
        <v>19064</v>
      </c>
      <c r="L5245" s="161" t="s">
        <v>21686</v>
      </c>
      <c r="M5245" s="139"/>
      <c r="N5245" s="95"/>
      <c r="O5245" s="95"/>
      <c r="P5245" s="95"/>
    </row>
    <row r="5246" spans="2:16" ht="15" customHeight="1">
      <c r="B5246" s="249">
        <v>7419</v>
      </c>
      <c r="C5246" s="250" t="s">
        <v>27322</v>
      </c>
      <c r="D5246" s="251" t="s">
        <v>27323</v>
      </c>
      <c r="E5246" s="146" t="s">
        <v>133</v>
      </c>
      <c r="F5246" s="145" t="s">
        <v>134</v>
      </c>
      <c r="G5246" s="144" t="s">
        <v>182</v>
      </c>
      <c r="H5246" s="146">
        <v>1</v>
      </c>
      <c r="I5246" s="146">
        <v>2</v>
      </c>
      <c r="J5246" s="149" t="s">
        <v>21087</v>
      </c>
      <c r="K5246" s="148" t="s">
        <v>19064</v>
      </c>
      <c r="L5246" s="161" t="s">
        <v>27324</v>
      </c>
      <c r="M5246" s="139"/>
      <c r="N5246" s="95"/>
      <c r="O5246" s="95"/>
      <c r="P5246" s="95"/>
    </row>
    <row r="5247" spans="2:16" ht="15" customHeight="1">
      <c r="B5247" s="249">
        <v>7443</v>
      </c>
      <c r="C5247" s="250" t="s">
        <v>27325</v>
      </c>
      <c r="D5247" s="251" t="s">
        <v>27326</v>
      </c>
      <c r="E5247" s="146" t="s">
        <v>133</v>
      </c>
      <c r="F5247" s="145" t="s">
        <v>134</v>
      </c>
      <c r="G5247" s="144" t="s">
        <v>182</v>
      </c>
      <c r="H5247" s="146">
        <v>2</v>
      </c>
      <c r="I5247" s="146">
        <v>4</v>
      </c>
      <c r="J5247" s="149" t="s">
        <v>19139</v>
      </c>
      <c r="K5247" s="148" t="s">
        <v>19064</v>
      </c>
      <c r="L5247" s="161" t="s">
        <v>26016</v>
      </c>
      <c r="M5247" s="139"/>
      <c r="N5247" s="95"/>
      <c r="O5247" s="95"/>
      <c r="P5247" s="95"/>
    </row>
    <row r="5248" spans="2:16" ht="15" customHeight="1">
      <c r="B5248" s="249">
        <v>7420</v>
      </c>
      <c r="C5248" s="250" t="s">
        <v>27327</v>
      </c>
      <c r="D5248" s="251" t="s">
        <v>27328</v>
      </c>
      <c r="E5248" s="146" t="s">
        <v>133</v>
      </c>
      <c r="F5248" s="145" t="s">
        <v>134</v>
      </c>
      <c r="G5248" s="144" t="s">
        <v>182</v>
      </c>
      <c r="H5248" s="146">
        <v>1</v>
      </c>
      <c r="I5248" s="146">
        <v>2</v>
      </c>
      <c r="J5248" s="149" t="s">
        <v>19182</v>
      </c>
      <c r="K5248" s="148" t="s">
        <v>19064</v>
      </c>
      <c r="L5248" s="161" t="s">
        <v>27324</v>
      </c>
      <c r="M5248" s="139"/>
      <c r="N5248" s="95"/>
      <c r="O5248" s="95"/>
      <c r="P5248" s="95"/>
    </row>
    <row r="5249" spans="2:16" ht="15" customHeight="1">
      <c r="B5249" s="249">
        <v>7418</v>
      </c>
      <c r="C5249" s="250" t="s">
        <v>27329</v>
      </c>
      <c r="D5249" s="251" t="s">
        <v>27330</v>
      </c>
      <c r="E5249" s="146" t="s">
        <v>133</v>
      </c>
      <c r="F5249" s="145" t="s">
        <v>134</v>
      </c>
      <c r="G5249" s="144" t="s">
        <v>182</v>
      </c>
      <c r="H5249" s="146">
        <v>1</v>
      </c>
      <c r="I5249" s="146">
        <v>2</v>
      </c>
      <c r="J5249" s="149" t="s">
        <v>19227</v>
      </c>
      <c r="K5249" s="148" t="s">
        <v>19064</v>
      </c>
      <c r="L5249" s="161" t="s">
        <v>27324</v>
      </c>
      <c r="M5249" s="139"/>
      <c r="N5249" s="95"/>
      <c r="O5249" s="95"/>
      <c r="P5249" s="95"/>
    </row>
    <row r="5250" spans="2:16" ht="15" customHeight="1">
      <c r="B5250" s="249">
        <v>7482</v>
      </c>
      <c r="C5250" s="250" t="s">
        <v>27331</v>
      </c>
      <c r="D5250" s="251" t="s">
        <v>27332</v>
      </c>
      <c r="E5250" s="146" t="s">
        <v>133</v>
      </c>
      <c r="F5250" s="145" t="s">
        <v>134</v>
      </c>
      <c r="G5250" s="144" t="s">
        <v>182</v>
      </c>
      <c r="H5250" s="146">
        <v>1</v>
      </c>
      <c r="I5250" s="146">
        <v>2</v>
      </c>
      <c r="J5250" s="149" t="s">
        <v>19137</v>
      </c>
      <c r="K5250" s="148" t="s">
        <v>19064</v>
      </c>
      <c r="L5250" s="161" t="s">
        <v>21686</v>
      </c>
      <c r="M5250" s="139"/>
      <c r="N5250" s="95"/>
      <c r="O5250" s="95"/>
      <c r="P5250" s="95"/>
    </row>
    <row r="5251" spans="2:16" ht="15" customHeight="1">
      <c r="B5251" s="249"/>
      <c r="C5251" s="250" t="s">
        <v>27333</v>
      </c>
      <c r="D5251" s="251" t="s">
        <v>27334</v>
      </c>
      <c r="E5251" s="146" t="s">
        <v>133</v>
      </c>
      <c r="F5251" s="145" t="s">
        <v>134</v>
      </c>
      <c r="G5251" s="144" t="s">
        <v>182</v>
      </c>
      <c r="H5251" s="146">
        <v>3</v>
      </c>
      <c r="I5251" s="146">
        <v>9</v>
      </c>
      <c r="J5251" s="149"/>
      <c r="K5251" s="155" t="s">
        <v>19064</v>
      </c>
      <c r="L5251" s="161"/>
      <c r="M5251" s="139"/>
      <c r="N5251" s="95"/>
      <c r="O5251" s="95"/>
      <c r="P5251" s="95"/>
    </row>
    <row r="5252" spans="2:16" ht="15" customHeight="1">
      <c r="B5252" s="249"/>
      <c r="C5252" s="250" t="s">
        <v>27335</v>
      </c>
      <c r="D5252" s="251" t="s">
        <v>27336</v>
      </c>
      <c r="E5252" s="146" t="s">
        <v>133</v>
      </c>
      <c r="F5252" s="145" t="s">
        <v>134</v>
      </c>
      <c r="G5252" s="144" t="s">
        <v>182</v>
      </c>
      <c r="H5252" s="146">
        <v>1</v>
      </c>
      <c r="I5252" s="146">
        <v>2</v>
      </c>
      <c r="J5252" s="149"/>
      <c r="K5252" s="155" t="s">
        <v>19064</v>
      </c>
      <c r="L5252" s="161"/>
      <c r="M5252" s="139"/>
      <c r="N5252" s="95"/>
      <c r="O5252" s="95"/>
      <c r="P5252" s="95"/>
    </row>
    <row r="5253" spans="2:16" ht="15" customHeight="1">
      <c r="B5253" s="249"/>
      <c r="C5253" s="250" t="s">
        <v>27337</v>
      </c>
      <c r="D5253" s="251" t="s">
        <v>27338</v>
      </c>
      <c r="E5253" s="146" t="s">
        <v>133</v>
      </c>
      <c r="F5253" s="145" t="s">
        <v>134</v>
      </c>
      <c r="G5253" s="144" t="s">
        <v>182</v>
      </c>
      <c r="H5253" s="146">
        <v>1</v>
      </c>
      <c r="I5253" s="146">
        <v>3</v>
      </c>
      <c r="J5253" s="149"/>
      <c r="K5253" s="155" t="s">
        <v>19064</v>
      </c>
      <c r="L5253" s="161" t="s">
        <v>20930</v>
      </c>
      <c r="M5253" s="139" t="s">
        <v>27339</v>
      </c>
      <c r="N5253" s="95"/>
      <c r="O5253" s="95"/>
      <c r="P5253" s="95"/>
    </row>
    <row r="5254" spans="2:16" ht="15" customHeight="1">
      <c r="B5254" s="249"/>
      <c r="C5254" s="250" t="s">
        <v>27340</v>
      </c>
      <c r="D5254" s="251" t="s">
        <v>27341</v>
      </c>
      <c r="E5254" s="146" t="s">
        <v>133</v>
      </c>
      <c r="F5254" s="145" t="s">
        <v>134</v>
      </c>
      <c r="G5254" s="144" t="s">
        <v>182</v>
      </c>
      <c r="H5254" s="146">
        <v>2</v>
      </c>
      <c r="I5254" s="146">
        <v>6</v>
      </c>
      <c r="J5254" s="149"/>
      <c r="K5254" s="155" t="s">
        <v>19064</v>
      </c>
      <c r="L5254" s="161" t="s">
        <v>27113</v>
      </c>
      <c r="M5254" s="139"/>
      <c r="N5254" s="95"/>
      <c r="O5254" s="95"/>
      <c r="P5254" s="95"/>
    </row>
    <row r="5255" spans="2:16" ht="15" customHeight="1">
      <c r="B5255" s="249"/>
      <c r="C5255" s="250" t="s">
        <v>27342</v>
      </c>
      <c r="D5255" s="251" t="s">
        <v>27343</v>
      </c>
      <c r="E5255" s="146" t="s">
        <v>133</v>
      </c>
      <c r="F5255" s="145" t="s">
        <v>134</v>
      </c>
      <c r="G5255" s="144" t="s">
        <v>182</v>
      </c>
      <c r="H5255" s="146">
        <v>2</v>
      </c>
      <c r="I5255" s="146">
        <v>6</v>
      </c>
      <c r="J5255" s="149"/>
      <c r="K5255" s="155" t="s">
        <v>19064</v>
      </c>
      <c r="L5255" s="161" t="s">
        <v>27113</v>
      </c>
      <c r="M5255" s="139"/>
      <c r="N5255" s="95"/>
      <c r="O5255" s="95"/>
      <c r="P5255" s="95"/>
    </row>
    <row r="5256" spans="2:16" ht="15" customHeight="1">
      <c r="B5256" s="249"/>
      <c r="C5256" s="250" t="s">
        <v>27344</v>
      </c>
      <c r="D5256" s="251" t="s">
        <v>27345</v>
      </c>
      <c r="E5256" s="146" t="s">
        <v>133</v>
      </c>
      <c r="F5256" s="145" t="s">
        <v>134</v>
      </c>
      <c r="G5256" s="144" t="s">
        <v>182</v>
      </c>
      <c r="H5256" s="146">
        <v>2</v>
      </c>
      <c r="I5256" s="146">
        <v>6</v>
      </c>
      <c r="J5256" s="149"/>
      <c r="K5256" s="155" t="s">
        <v>19064</v>
      </c>
      <c r="L5256" s="161" t="s">
        <v>27113</v>
      </c>
      <c r="M5256" s="139"/>
      <c r="N5256" s="95"/>
      <c r="O5256" s="95"/>
      <c r="P5256" s="95"/>
    </row>
    <row r="5257" spans="2:16" ht="15" customHeight="1">
      <c r="B5257" s="249"/>
      <c r="C5257" s="250" t="s">
        <v>27346</v>
      </c>
      <c r="D5257" s="251" t="s">
        <v>27347</v>
      </c>
      <c r="E5257" s="146" t="s">
        <v>133</v>
      </c>
      <c r="F5257" s="145" t="s">
        <v>134</v>
      </c>
      <c r="G5257" s="144" t="s">
        <v>182</v>
      </c>
      <c r="H5257" s="146">
        <v>2</v>
      </c>
      <c r="I5257" s="146">
        <v>6</v>
      </c>
      <c r="J5257" s="149"/>
      <c r="K5257" s="155" t="s">
        <v>19064</v>
      </c>
      <c r="L5257" s="161" t="s">
        <v>27113</v>
      </c>
      <c r="M5257" s="139"/>
      <c r="N5257" s="95"/>
      <c r="O5257" s="95"/>
      <c r="P5257" s="95"/>
    </row>
    <row r="5258" spans="2:16" ht="15" customHeight="1">
      <c r="B5258" s="249"/>
      <c r="C5258" s="250" t="s">
        <v>27348</v>
      </c>
      <c r="D5258" s="251" t="s">
        <v>27341</v>
      </c>
      <c r="E5258" s="146" t="s">
        <v>133</v>
      </c>
      <c r="F5258" s="145" t="s">
        <v>134</v>
      </c>
      <c r="G5258" s="144" t="s">
        <v>182</v>
      </c>
      <c r="H5258" s="146">
        <v>2</v>
      </c>
      <c r="I5258" s="146">
        <v>6</v>
      </c>
      <c r="J5258" s="149"/>
      <c r="K5258" s="155" t="s">
        <v>19064</v>
      </c>
      <c r="L5258" s="161" t="s">
        <v>27113</v>
      </c>
      <c r="M5258" s="139"/>
      <c r="N5258" s="95"/>
      <c r="O5258" s="95"/>
      <c r="P5258" s="95"/>
    </row>
    <row r="5259" spans="2:16" ht="15" customHeight="1">
      <c r="B5259" s="249"/>
      <c r="C5259" s="250" t="s">
        <v>27349</v>
      </c>
      <c r="D5259" s="251" t="s">
        <v>27350</v>
      </c>
      <c r="E5259" s="146" t="s">
        <v>133</v>
      </c>
      <c r="F5259" s="145" t="s">
        <v>134</v>
      </c>
      <c r="G5259" s="144" t="s">
        <v>182</v>
      </c>
      <c r="H5259" s="146">
        <v>2</v>
      </c>
      <c r="I5259" s="146">
        <v>6</v>
      </c>
      <c r="J5259" s="149"/>
      <c r="K5259" s="155" t="s">
        <v>19064</v>
      </c>
      <c r="L5259" s="161" t="s">
        <v>27113</v>
      </c>
      <c r="M5259" s="139"/>
      <c r="N5259" s="95"/>
      <c r="O5259" s="95"/>
      <c r="P5259" s="95"/>
    </row>
    <row r="5260" spans="2:16" ht="15" customHeight="1">
      <c r="B5260" s="249"/>
      <c r="C5260" s="250" t="s">
        <v>27351</v>
      </c>
      <c r="D5260" s="251" t="s">
        <v>27352</v>
      </c>
      <c r="E5260" s="146" t="s">
        <v>133</v>
      </c>
      <c r="F5260" s="145" t="s">
        <v>134</v>
      </c>
      <c r="G5260" s="144" t="s">
        <v>182</v>
      </c>
      <c r="H5260" s="146">
        <v>2</v>
      </c>
      <c r="I5260" s="146">
        <v>6</v>
      </c>
      <c r="J5260" s="149"/>
      <c r="K5260" s="155" t="s">
        <v>19064</v>
      </c>
      <c r="L5260" s="161" t="s">
        <v>27113</v>
      </c>
      <c r="M5260" s="139"/>
      <c r="N5260" s="95"/>
      <c r="O5260" s="95"/>
      <c r="P5260" s="95"/>
    </row>
    <row r="5261" spans="2:16" ht="15" customHeight="1">
      <c r="B5261" s="249"/>
      <c r="C5261" s="250" t="s">
        <v>27353</v>
      </c>
      <c r="D5261" s="251" t="s">
        <v>27354</v>
      </c>
      <c r="E5261" s="146" t="s">
        <v>133</v>
      </c>
      <c r="F5261" s="145" t="s">
        <v>134</v>
      </c>
      <c r="G5261" s="144" t="s">
        <v>182</v>
      </c>
      <c r="H5261" s="146">
        <v>2</v>
      </c>
      <c r="I5261" s="146">
        <v>6</v>
      </c>
      <c r="J5261" s="149"/>
      <c r="K5261" s="155" t="s">
        <v>19064</v>
      </c>
      <c r="L5261" s="161" t="s">
        <v>27113</v>
      </c>
      <c r="M5261" s="139"/>
      <c r="N5261" s="95"/>
      <c r="O5261" s="95"/>
      <c r="P5261" s="95"/>
    </row>
    <row r="5262" spans="2:16" ht="15" customHeight="1">
      <c r="B5262" s="249"/>
      <c r="C5262" s="250" t="s">
        <v>27355</v>
      </c>
      <c r="D5262" s="251" t="s">
        <v>27356</v>
      </c>
      <c r="E5262" s="146" t="s">
        <v>133</v>
      </c>
      <c r="F5262" s="145" t="s">
        <v>134</v>
      </c>
      <c r="G5262" s="144" t="s">
        <v>182</v>
      </c>
      <c r="H5262" s="146">
        <v>1</v>
      </c>
      <c r="I5262" s="146">
        <v>3</v>
      </c>
      <c r="J5262" s="149"/>
      <c r="K5262" s="155" t="s">
        <v>19064</v>
      </c>
      <c r="L5262" s="161" t="s">
        <v>27113</v>
      </c>
      <c r="M5262" s="139"/>
      <c r="N5262" s="95"/>
      <c r="O5262" s="95"/>
      <c r="P5262" s="95"/>
    </row>
    <row r="5263" spans="2:16" ht="15" customHeight="1">
      <c r="B5263" s="249"/>
      <c r="C5263" s="250" t="s">
        <v>27357</v>
      </c>
      <c r="D5263" s="251" t="s">
        <v>27358</v>
      </c>
      <c r="E5263" s="146" t="s">
        <v>133</v>
      </c>
      <c r="F5263" s="145" t="s">
        <v>134</v>
      </c>
      <c r="G5263" s="144" t="s">
        <v>182</v>
      </c>
      <c r="H5263" s="146">
        <v>2</v>
      </c>
      <c r="I5263" s="146">
        <v>4</v>
      </c>
      <c r="J5263" s="149"/>
      <c r="K5263" s="155" t="s">
        <v>19064</v>
      </c>
      <c r="L5263" s="161" t="s">
        <v>27359</v>
      </c>
      <c r="M5263" s="139"/>
      <c r="N5263" s="95"/>
      <c r="O5263" s="95"/>
      <c r="P5263" s="95"/>
    </row>
    <row r="5264" spans="2:16" ht="15" customHeight="1">
      <c r="B5264" s="249"/>
      <c r="C5264" s="250" t="s">
        <v>27360</v>
      </c>
      <c r="D5264" s="251" t="s">
        <v>27361</v>
      </c>
      <c r="E5264" s="146" t="s">
        <v>133</v>
      </c>
      <c r="F5264" s="145" t="s">
        <v>134</v>
      </c>
      <c r="G5264" s="144" t="s">
        <v>182</v>
      </c>
      <c r="H5264" s="146">
        <v>2</v>
      </c>
      <c r="I5264" s="146">
        <v>4</v>
      </c>
      <c r="J5264" s="149"/>
      <c r="K5264" s="155" t="s">
        <v>19064</v>
      </c>
      <c r="L5264" s="161" t="s">
        <v>27359</v>
      </c>
      <c r="M5264" s="139"/>
      <c r="N5264" s="95"/>
      <c r="O5264" s="95"/>
      <c r="P5264" s="95"/>
    </row>
    <row r="5265" spans="2:16" ht="15" customHeight="1">
      <c r="B5265" s="249"/>
      <c r="C5265" s="250" t="s">
        <v>27362</v>
      </c>
      <c r="D5265" s="251" t="s">
        <v>27363</v>
      </c>
      <c r="E5265" s="146" t="s">
        <v>133</v>
      </c>
      <c r="F5265" s="145" t="s">
        <v>134</v>
      </c>
      <c r="G5265" s="144" t="s">
        <v>182</v>
      </c>
      <c r="H5265" s="146">
        <v>2</v>
      </c>
      <c r="I5265" s="146">
        <v>4</v>
      </c>
      <c r="J5265" s="149"/>
      <c r="K5265" s="155" t="s">
        <v>19064</v>
      </c>
      <c r="L5265" s="161" t="s">
        <v>27359</v>
      </c>
      <c r="M5265" s="139"/>
      <c r="N5265" s="95"/>
      <c r="O5265" s="95"/>
      <c r="P5265" s="95"/>
    </row>
    <row r="5266" spans="2:16" ht="15" customHeight="1">
      <c r="B5266" s="249"/>
      <c r="C5266" s="250" t="s">
        <v>27364</v>
      </c>
      <c r="D5266" s="251" t="s">
        <v>27365</v>
      </c>
      <c r="E5266" s="146" t="s">
        <v>133</v>
      </c>
      <c r="F5266" s="145" t="s">
        <v>134</v>
      </c>
      <c r="G5266" s="144" t="s">
        <v>182</v>
      </c>
      <c r="H5266" s="146">
        <v>2</v>
      </c>
      <c r="I5266" s="146">
        <v>4</v>
      </c>
      <c r="J5266" s="149"/>
      <c r="K5266" s="155" t="s">
        <v>19064</v>
      </c>
      <c r="L5266" s="161" t="s">
        <v>27359</v>
      </c>
      <c r="M5266" s="139"/>
      <c r="N5266" s="95"/>
      <c r="O5266" s="95"/>
      <c r="P5266" s="95"/>
    </row>
    <row r="5267" spans="2:16" ht="15" customHeight="1">
      <c r="B5267" s="249"/>
      <c r="C5267" s="250" t="s">
        <v>27366</v>
      </c>
      <c r="D5267" s="251" t="s">
        <v>27367</v>
      </c>
      <c r="E5267" s="146" t="s">
        <v>133</v>
      </c>
      <c r="F5267" s="145" t="s">
        <v>134</v>
      </c>
      <c r="G5267" s="144" t="s">
        <v>182</v>
      </c>
      <c r="H5267" s="146">
        <v>2</v>
      </c>
      <c r="I5267" s="146">
        <v>4</v>
      </c>
      <c r="J5267" s="149"/>
      <c r="K5267" s="155" t="s">
        <v>19064</v>
      </c>
      <c r="L5267" s="161" t="s">
        <v>27359</v>
      </c>
      <c r="M5267" s="139"/>
      <c r="N5267" s="95"/>
      <c r="O5267" s="95"/>
      <c r="P5267" s="95"/>
    </row>
    <row r="5268" spans="2:16" ht="15" customHeight="1">
      <c r="B5268" s="249"/>
      <c r="C5268" s="250" t="s">
        <v>27368</v>
      </c>
      <c r="D5268" s="251" t="s">
        <v>27369</v>
      </c>
      <c r="E5268" s="146" t="s">
        <v>133</v>
      </c>
      <c r="F5268" s="145" t="s">
        <v>134</v>
      </c>
      <c r="G5268" s="144" t="s">
        <v>182</v>
      </c>
      <c r="H5268" s="146">
        <v>2</v>
      </c>
      <c r="I5268" s="146">
        <v>4</v>
      </c>
      <c r="J5268" s="149"/>
      <c r="K5268" s="155" t="s">
        <v>19064</v>
      </c>
      <c r="L5268" s="161" t="s">
        <v>27359</v>
      </c>
      <c r="M5268" s="139"/>
      <c r="N5268" s="95"/>
      <c r="O5268" s="95"/>
      <c r="P5268" s="95"/>
    </row>
    <row r="5269" spans="2:16" ht="15" customHeight="1">
      <c r="B5269" s="249"/>
      <c r="C5269" s="250" t="s">
        <v>27370</v>
      </c>
      <c r="D5269" s="251" t="s">
        <v>27371</v>
      </c>
      <c r="E5269" s="146" t="s">
        <v>133</v>
      </c>
      <c r="F5269" s="145" t="s">
        <v>134</v>
      </c>
      <c r="G5269" s="144" t="s">
        <v>182</v>
      </c>
      <c r="H5269" s="146">
        <v>2</v>
      </c>
      <c r="I5269" s="146">
        <v>4</v>
      </c>
      <c r="J5269" s="149"/>
      <c r="K5269" s="155" t="s">
        <v>19064</v>
      </c>
      <c r="L5269" s="161" t="s">
        <v>27372</v>
      </c>
      <c r="M5269" s="139"/>
      <c r="N5269" s="95"/>
      <c r="O5269" s="95"/>
      <c r="P5269" s="95"/>
    </row>
    <row r="5270" spans="2:16" ht="15" customHeight="1">
      <c r="B5270" s="249"/>
      <c r="C5270" s="250" t="s">
        <v>27373</v>
      </c>
      <c r="D5270" s="251" t="s">
        <v>27374</v>
      </c>
      <c r="E5270" s="146" t="s">
        <v>133</v>
      </c>
      <c r="F5270" s="145" t="s">
        <v>134</v>
      </c>
      <c r="G5270" s="144" t="s">
        <v>182</v>
      </c>
      <c r="H5270" s="146">
        <v>2</v>
      </c>
      <c r="I5270" s="146">
        <v>4</v>
      </c>
      <c r="J5270" s="149"/>
      <c r="K5270" s="155" t="s">
        <v>19064</v>
      </c>
      <c r="L5270" s="161" t="s">
        <v>27375</v>
      </c>
      <c r="M5270" s="139"/>
      <c r="N5270" s="95"/>
      <c r="O5270" s="95"/>
      <c r="P5270" s="95"/>
    </row>
    <row r="5271" spans="2:16" ht="15" customHeight="1">
      <c r="B5271" s="249"/>
      <c r="C5271" s="250" t="s">
        <v>27376</v>
      </c>
      <c r="D5271" s="251" t="s">
        <v>27377</v>
      </c>
      <c r="E5271" s="146" t="s">
        <v>133</v>
      </c>
      <c r="F5271" s="145" t="s">
        <v>134</v>
      </c>
      <c r="G5271" s="144" t="s">
        <v>182</v>
      </c>
      <c r="H5271" s="146">
        <v>2</v>
      </c>
      <c r="I5271" s="146">
        <v>4</v>
      </c>
      <c r="J5271" s="149"/>
      <c r="K5271" s="155" t="s">
        <v>19064</v>
      </c>
      <c r="L5271" s="161" t="s">
        <v>27375</v>
      </c>
      <c r="M5271" s="139"/>
      <c r="N5271" s="95"/>
      <c r="O5271" s="95"/>
      <c r="P5271" s="95"/>
    </row>
    <row r="5272" spans="2:16" ht="15" customHeight="1">
      <c r="B5272" s="249"/>
      <c r="C5272" s="250" t="s">
        <v>27378</v>
      </c>
      <c r="D5272" s="251" t="s">
        <v>27379</v>
      </c>
      <c r="E5272" s="146" t="s">
        <v>133</v>
      </c>
      <c r="F5272" s="145" t="s">
        <v>134</v>
      </c>
      <c r="G5272" s="144" t="s">
        <v>182</v>
      </c>
      <c r="H5272" s="146">
        <v>2</v>
      </c>
      <c r="I5272" s="146">
        <v>4</v>
      </c>
      <c r="J5272" s="149"/>
      <c r="K5272" s="155" t="s">
        <v>19064</v>
      </c>
      <c r="L5272" s="161" t="s">
        <v>27375</v>
      </c>
      <c r="M5272" s="139"/>
      <c r="N5272" s="95"/>
      <c r="O5272" s="95"/>
      <c r="P5272" s="95"/>
    </row>
    <row r="5273" spans="2:16" ht="15" customHeight="1">
      <c r="B5273" s="249"/>
      <c r="C5273" s="250" t="s">
        <v>27380</v>
      </c>
      <c r="D5273" s="251" t="s">
        <v>27381</v>
      </c>
      <c r="E5273" s="146" t="s">
        <v>133</v>
      </c>
      <c r="F5273" s="145" t="s">
        <v>134</v>
      </c>
      <c r="G5273" s="144" t="s">
        <v>182</v>
      </c>
      <c r="H5273" s="146">
        <v>2</v>
      </c>
      <c r="I5273" s="146">
        <v>4</v>
      </c>
      <c r="J5273" s="149"/>
      <c r="K5273" s="155" t="s">
        <v>19064</v>
      </c>
      <c r="L5273" s="161" t="s">
        <v>27375</v>
      </c>
      <c r="M5273" s="139"/>
      <c r="N5273" s="95"/>
      <c r="O5273" s="95"/>
      <c r="P5273" s="95"/>
    </row>
    <row r="5274" spans="2:16" ht="15" customHeight="1">
      <c r="B5274" s="249"/>
      <c r="C5274" s="250" t="s">
        <v>27382</v>
      </c>
      <c r="D5274" s="251" t="s">
        <v>27383</v>
      </c>
      <c r="E5274" s="146" t="s">
        <v>133</v>
      </c>
      <c r="F5274" s="145" t="s">
        <v>134</v>
      </c>
      <c r="G5274" s="144" t="s">
        <v>182</v>
      </c>
      <c r="H5274" s="146">
        <v>1</v>
      </c>
      <c r="I5274" s="146">
        <v>2</v>
      </c>
      <c r="J5274" s="149"/>
      <c r="K5274" s="155" t="s">
        <v>19064</v>
      </c>
      <c r="L5274" s="161" t="s">
        <v>27375</v>
      </c>
      <c r="M5274" s="139"/>
      <c r="N5274" s="95"/>
      <c r="O5274" s="95"/>
      <c r="P5274" s="95"/>
    </row>
    <row r="5275" spans="2:16" ht="15" customHeight="1">
      <c r="B5275" s="249"/>
      <c r="C5275" s="250" t="s">
        <v>27384</v>
      </c>
      <c r="D5275" s="251" t="s">
        <v>27385</v>
      </c>
      <c r="E5275" s="146" t="s">
        <v>133</v>
      </c>
      <c r="F5275" s="145" t="s">
        <v>134</v>
      </c>
      <c r="G5275" s="144" t="s">
        <v>182</v>
      </c>
      <c r="H5275" s="146">
        <v>2</v>
      </c>
      <c r="I5275" s="146">
        <v>4</v>
      </c>
      <c r="J5275" s="149"/>
      <c r="K5275" s="155" t="s">
        <v>19064</v>
      </c>
      <c r="L5275" s="161" t="s">
        <v>27375</v>
      </c>
      <c r="M5275" s="139"/>
      <c r="N5275" s="95"/>
      <c r="O5275" s="95"/>
      <c r="P5275" s="95"/>
    </row>
    <row r="5276" spans="2:16" ht="15" customHeight="1">
      <c r="B5276" s="249"/>
      <c r="C5276" s="250" t="s">
        <v>27386</v>
      </c>
      <c r="D5276" s="251" t="s">
        <v>27387</v>
      </c>
      <c r="E5276" s="146" t="s">
        <v>133</v>
      </c>
      <c r="F5276" s="145" t="s">
        <v>134</v>
      </c>
      <c r="G5276" s="144" t="s">
        <v>182</v>
      </c>
      <c r="H5276" s="146">
        <v>1</v>
      </c>
      <c r="I5276" s="146">
        <v>2</v>
      </c>
      <c r="J5276" s="149"/>
      <c r="K5276" s="155" t="s">
        <v>19064</v>
      </c>
      <c r="L5276" s="161" t="s">
        <v>27375</v>
      </c>
      <c r="M5276" s="139"/>
      <c r="N5276" s="95"/>
      <c r="O5276" s="95"/>
      <c r="P5276" s="95"/>
    </row>
    <row r="5277" spans="2:16" ht="15" customHeight="1">
      <c r="B5277" s="249"/>
      <c r="C5277" s="250" t="s">
        <v>27388</v>
      </c>
      <c r="D5277" s="251" t="s">
        <v>27389</v>
      </c>
      <c r="E5277" s="146" t="s">
        <v>133</v>
      </c>
      <c r="F5277" s="145" t="s">
        <v>134</v>
      </c>
      <c r="G5277" s="144" t="s">
        <v>182</v>
      </c>
      <c r="H5277" s="146">
        <v>2</v>
      </c>
      <c r="I5277" s="146">
        <v>4</v>
      </c>
      <c r="J5277" s="149"/>
      <c r="K5277" s="155" t="s">
        <v>19064</v>
      </c>
      <c r="L5277" s="161" t="s">
        <v>27375</v>
      </c>
      <c r="M5277" s="139"/>
      <c r="N5277" s="95"/>
      <c r="O5277" s="95"/>
      <c r="P5277" s="95"/>
    </row>
    <row r="5278" spans="2:16" ht="15" customHeight="1">
      <c r="B5278" s="249"/>
      <c r="C5278" s="250" t="s">
        <v>27390</v>
      </c>
      <c r="D5278" s="251" t="s">
        <v>27391</v>
      </c>
      <c r="E5278" s="146" t="s">
        <v>133</v>
      </c>
      <c r="F5278" s="145" t="s">
        <v>134</v>
      </c>
      <c r="G5278" s="144" t="s">
        <v>182</v>
      </c>
      <c r="H5278" s="146">
        <v>2</v>
      </c>
      <c r="I5278" s="146">
        <v>4</v>
      </c>
      <c r="J5278" s="149"/>
      <c r="K5278" s="155" t="s">
        <v>19064</v>
      </c>
      <c r="L5278" s="161" t="s">
        <v>27375</v>
      </c>
      <c r="M5278" s="139"/>
      <c r="N5278" s="95"/>
      <c r="O5278" s="95"/>
      <c r="P5278" s="95"/>
    </row>
    <row r="5279" spans="2:16" ht="15" customHeight="1">
      <c r="B5279" s="249"/>
      <c r="C5279" s="250" t="s">
        <v>27392</v>
      </c>
      <c r="D5279" s="251" t="s">
        <v>27393</v>
      </c>
      <c r="E5279" s="146" t="s">
        <v>133</v>
      </c>
      <c r="F5279" s="145" t="s">
        <v>134</v>
      </c>
      <c r="G5279" s="144" t="s">
        <v>182</v>
      </c>
      <c r="H5279" s="146">
        <v>2</v>
      </c>
      <c r="I5279" s="146">
        <v>4</v>
      </c>
      <c r="J5279" s="149"/>
      <c r="K5279" s="155" t="s">
        <v>19064</v>
      </c>
      <c r="L5279" s="161" t="s">
        <v>27375</v>
      </c>
      <c r="M5279" s="139"/>
      <c r="N5279" s="95"/>
      <c r="O5279" s="95"/>
      <c r="P5279" s="95"/>
    </row>
    <row r="5280" spans="2:16" ht="15" customHeight="1">
      <c r="B5280" s="249"/>
      <c r="C5280" s="250" t="s">
        <v>27394</v>
      </c>
      <c r="D5280" s="251" t="s">
        <v>27395</v>
      </c>
      <c r="E5280" s="146" t="s">
        <v>133</v>
      </c>
      <c r="F5280" s="145" t="s">
        <v>134</v>
      </c>
      <c r="G5280" s="144" t="s">
        <v>182</v>
      </c>
      <c r="H5280" s="146">
        <v>2</v>
      </c>
      <c r="I5280" s="146">
        <v>4</v>
      </c>
      <c r="J5280" s="149"/>
      <c r="K5280" s="155" t="s">
        <v>19064</v>
      </c>
      <c r="L5280" s="161" t="s">
        <v>21209</v>
      </c>
      <c r="M5280" s="139"/>
      <c r="N5280" s="95"/>
      <c r="O5280" s="95"/>
      <c r="P5280" s="95"/>
    </row>
    <row r="5281" spans="2:16" ht="15" customHeight="1">
      <c r="B5281" s="249"/>
      <c r="C5281" s="250" t="s">
        <v>27396</v>
      </c>
      <c r="D5281" s="251" t="s">
        <v>27397</v>
      </c>
      <c r="E5281" s="146" t="s">
        <v>133</v>
      </c>
      <c r="F5281" s="145" t="s">
        <v>134</v>
      </c>
      <c r="G5281" s="144" t="s">
        <v>182</v>
      </c>
      <c r="H5281" s="146">
        <v>1</v>
      </c>
      <c r="I5281" s="146">
        <v>2</v>
      </c>
      <c r="J5281" s="149"/>
      <c r="K5281" s="155" t="s">
        <v>19064</v>
      </c>
      <c r="L5281" s="161" t="s">
        <v>21209</v>
      </c>
      <c r="M5281" s="139"/>
      <c r="N5281" s="95"/>
      <c r="O5281" s="95"/>
      <c r="P5281" s="95"/>
    </row>
    <row r="5282" spans="2:16" ht="15" customHeight="1">
      <c r="B5282" s="249"/>
      <c r="C5282" s="250" t="s">
        <v>27398</v>
      </c>
      <c r="D5282" s="251" t="s">
        <v>27399</v>
      </c>
      <c r="E5282" s="146" t="s">
        <v>133</v>
      </c>
      <c r="F5282" s="145" t="s">
        <v>134</v>
      </c>
      <c r="G5282" s="144" t="s">
        <v>182</v>
      </c>
      <c r="H5282" s="146">
        <v>1</v>
      </c>
      <c r="I5282" s="146">
        <v>2</v>
      </c>
      <c r="J5282" s="149"/>
      <c r="K5282" s="155" t="s">
        <v>19064</v>
      </c>
      <c r="L5282" s="161" t="s">
        <v>27400</v>
      </c>
      <c r="M5282" s="139"/>
      <c r="N5282" s="95"/>
      <c r="O5282" s="95"/>
      <c r="P5282" s="95"/>
    </row>
    <row r="5283" spans="2:16" ht="15" customHeight="1">
      <c r="B5283" s="249"/>
      <c r="C5283" s="250" t="s">
        <v>27401</v>
      </c>
      <c r="D5283" s="251" t="s">
        <v>27402</v>
      </c>
      <c r="E5283" s="146" t="s">
        <v>133</v>
      </c>
      <c r="F5283" s="145" t="s">
        <v>134</v>
      </c>
      <c r="G5283" s="144" t="s">
        <v>182</v>
      </c>
      <c r="H5283" s="146">
        <v>2</v>
      </c>
      <c r="I5283" s="146">
        <v>4</v>
      </c>
      <c r="J5283" s="149"/>
      <c r="K5283" s="155" t="s">
        <v>19064</v>
      </c>
      <c r="L5283" s="161" t="s">
        <v>25460</v>
      </c>
      <c r="M5283" s="139"/>
      <c r="N5283" s="95"/>
      <c r="O5283" s="95"/>
      <c r="P5283" s="95"/>
    </row>
    <row r="5284" spans="2:16" ht="15" customHeight="1">
      <c r="B5284" s="249"/>
      <c r="C5284" s="250" t="s">
        <v>27403</v>
      </c>
      <c r="D5284" s="251" t="s">
        <v>27404</v>
      </c>
      <c r="E5284" s="146" t="s">
        <v>133</v>
      </c>
      <c r="F5284" s="145" t="s">
        <v>134</v>
      </c>
      <c r="G5284" s="144" t="s">
        <v>182</v>
      </c>
      <c r="H5284" s="146">
        <v>2</v>
      </c>
      <c r="I5284" s="146">
        <v>4</v>
      </c>
      <c r="J5284" s="149"/>
      <c r="K5284" s="155" t="s">
        <v>19064</v>
      </c>
      <c r="L5284" s="161" t="s">
        <v>25460</v>
      </c>
      <c r="M5284" s="139"/>
      <c r="N5284" s="95"/>
      <c r="O5284" s="95"/>
      <c r="P5284" s="95"/>
    </row>
    <row r="5285" spans="2:16" ht="15" customHeight="1">
      <c r="B5285" s="249"/>
      <c r="C5285" s="250" t="s">
        <v>27405</v>
      </c>
      <c r="D5285" s="251" t="s">
        <v>27406</v>
      </c>
      <c r="E5285" s="146" t="s">
        <v>133</v>
      </c>
      <c r="F5285" s="145" t="s">
        <v>134</v>
      </c>
      <c r="G5285" s="144" t="s">
        <v>182</v>
      </c>
      <c r="H5285" s="146">
        <v>2</v>
      </c>
      <c r="I5285" s="146">
        <v>4</v>
      </c>
      <c r="J5285" s="149"/>
      <c r="K5285" s="155" t="s">
        <v>19064</v>
      </c>
      <c r="L5285" s="161" t="s">
        <v>25460</v>
      </c>
      <c r="M5285" s="139"/>
      <c r="N5285" s="95"/>
      <c r="O5285" s="95"/>
      <c r="P5285" s="95"/>
    </row>
    <row r="5286" spans="2:16" ht="15" customHeight="1">
      <c r="B5286" s="249"/>
      <c r="C5286" s="250" t="s">
        <v>27407</v>
      </c>
      <c r="D5286" s="251" t="s">
        <v>27408</v>
      </c>
      <c r="E5286" s="146" t="s">
        <v>133</v>
      </c>
      <c r="F5286" s="145" t="s">
        <v>134</v>
      </c>
      <c r="G5286" s="144" t="s">
        <v>182</v>
      </c>
      <c r="H5286" s="146">
        <v>2</v>
      </c>
      <c r="I5286" s="146">
        <v>4</v>
      </c>
      <c r="J5286" s="149"/>
      <c r="K5286" s="155" t="s">
        <v>19064</v>
      </c>
      <c r="L5286" s="161" t="s">
        <v>25460</v>
      </c>
      <c r="M5286" s="139"/>
      <c r="N5286" s="95"/>
      <c r="O5286" s="95"/>
      <c r="P5286" s="95"/>
    </row>
    <row r="5287" spans="2:16" ht="15" customHeight="1">
      <c r="B5287" s="249"/>
      <c r="C5287" s="250" t="s">
        <v>27409</v>
      </c>
      <c r="D5287" s="251" t="s">
        <v>27410</v>
      </c>
      <c r="E5287" s="146" t="s">
        <v>133</v>
      </c>
      <c r="F5287" s="145" t="s">
        <v>134</v>
      </c>
      <c r="G5287" s="144" t="s">
        <v>182</v>
      </c>
      <c r="H5287" s="146">
        <v>2</v>
      </c>
      <c r="I5287" s="146">
        <v>4</v>
      </c>
      <c r="J5287" s="149"/>
      <c r="K5287" s="155" t="s">
        <v>19064</v>
      </c>
      <c r="L5287" s="161" t="s">
        <v>25460</v>
      </c>
      <c r="M5287" s="139"/>
      <c r="N5287" s="95"/>
      <c r="O5287" s="95"/>
      <c r="P5287" s="95"/>
    </row>
    <row r="5288" spans="2:16" ht="15" customHeight="1">
      <c r="B5288" s="249"/>
      <c r="C5288" s="250" t="s">
        <v>27411</v>
      </c>
      <c r="D5288" s="251" t="s">
        <v>27412</v>
      </c>
      <c r="E5288" s="146" t="s">
        <v>133</v>
      </c>
      <c r="F5288" s="145" t="s">
        <v>134</v>
      </c>
      <c r="G5288" s="144" t="s">
        <v>182</v>
      </c>
      <c r="H5288" s="146">
        <v>2</v>
      </c>
      <c r="I5288" s="146">
        <v>4</v>
      </c>
      <c r="J5288" s="149"/>
      <c r="K5288" s="155" t="s">
        <v>19064</v>
      </c>
      <c r="L5288" s="161" t="s">
        <v>25460</v>
      </c>
      <c r="M5288" s="139"/>
      <c r="N5288" s="95"/>
      <c r="O5288" s="95"/>
      <c r="P5288" s="95"/>
    </row>
    <row r="5289" spans="2:16" ht="15" customHeight="1">
      <c r="B5289" s="249"/>
      <c r="C5289" s="250" t="s">
        <v>27413</v>
      </c>
      <c r="D5289" s="251" t="s">
        <v>27414</v>
      </c>
      <c r="E5289" s="146" t="s">
        <v>133</v>
      </c>
      <c r="F5289" s="145" t="s">
        <v>134</v>
      </c>
      <c r="G5289" s="144" t="s">
        <v>182</v>
      </c>
      <c r="H5289" s="146">
        <v>2</v>
      </c>
      <c r="I5289" s="146">
        <v>4</v>
      </c>
      <c r="J5289" s="149"/>
      <c r="K5289" s="155" t="s">
        <v>19064</v>
      </c>
      <c r="L5289" s="161" t="s">
        <v>25460</v>
      </c>
      <c r="M5289" s="139"/>
      <c r="N5289" s="95"/>
      <c r="O5289" s="95"/>
      <c r="P5289" s="95"/>
    </row>
    <row r="5290" spans="2:16" ht="15" customHeight="1">
      <c r="B5290" s="249"/>
      <c r="C5290" s="250" t="s">
        <v>27415</v>
      </c>
      <c r="D5290" s="251" t="s">
        <v>27416</v>
      </c>
      <c r="E5290" s="146" t="s">
        <v>133</v>
      </c>
      <c r="F5290" s="145" t="s">
        <v>134</v>
      </c>
      <c r="G5290" s="144" t="s">
        <v>182</v>
      </c>
      <c r="H5290" s="146">
        <v>2</v>
      </c>
      <c r="I5290" s="146">
        <v>4</v>
      </c>
      <c r="J5290" s="149"/>
      <c r="K5290" s="155" t="s">
        <v>19064</v>
      </c>
      <c r="L5290" s="161" t="s">
        <v>25460</v>
      </c>
      <c r="M5290" s="139"/>
      <c r="N5290" s="95"/>
      <c r="O5290" s="95"/>
      <c r="P5290" s="95"/>
    </row>
    <row r="5291" spans="2:16" ht="15" customHeight="1">
      <c r="B5291" s="249"/>
      <c r="C5291" s="250" t="s">
        <v>27417</v>
      </c>
      <c r="D5291" s="251" t="s">
        <v>27418</v>
      </c>
      <c r="E5291" s="146" t="s">
        <v>133</v>
      </c>
      <c r="F5291" s="145" t="s">
        <v>134</v>
      </c>
      <c r="G5291" s="144" t="s">
        <v>182</v>
      </c>
      <c r="H5291" s="146">
        <v>1</v>
      </c>
      <c r="I5291" s="146">
        <v>2</v>
      </c>
      <c r="J5291" s="149"/>
      <c r="K5291" s="155" t="s">
        <v>19064</v>
      </c>
      <c r="L5291" s="161" t="s">
        <v>25460</v>
      </c>
      <c r="M5291" s="139"/>
      <c r="N5291" s="95"/>
      <c r="O5291" s="95"/>
      <c r="P5291" s="95"/>
    </row>
    <row r="5292" spans="2:16" ht="15" customHeight="1">
      <c r="B5292" s="249"/>
      <c r="C5292" s="250" t="s">
        <v>27419</v>
      </c>
      <c r="D5292" s="251" t="s">
        <v>27420</v>
      </c>
      <c r="E5292" s="146" t="s">
        <v>133</v>
      </c>
      <c r="F5292" s="145" t="s">
        <v>134</v>
      </c>
      <c r="G5292" s="144" t="s">
        <v>182</v>
      </c>
      <c r="H5292" s="146">
        <v>1</v>
      </c>
      <c r="I5292" s="146">
        <v>2</v>
      </c>
      <c r="J5292" s="149"/>
      <c r="K5292" s="155" t="s">
        <v>19064</v>
      </c>
      <c r="L5292" s="161" t="s">
        <v>25460</v>
      </c>
      <c r="M5292" s="139"/>
      <c r="N5292" s="95"/>
      <c r="O5292" s="95"/>
      <c r="P5292" s="95"/>
    </row>
    <row r="5293" spans="2:16" ht="15" customHeight="1">
      <c r="B5293" s="249"/>
      <c r="C5293" s="250" t="s">
        <v>27421</v>
      </c>
      <c r="D5293" s="251" t="s">
        <v>27422</v>
      </c>
      <c r="E5293" s="146" t="s">
        <v>133</v>
      </c>
      <c r="F5293" s="145" t="s">
        <v>134</v>
      </c>
      <c r="G5293" s="144" t="s">
        <v>182</v>
      </c>
      <c r="H5293" s="146">
        <v>1</v>
      </c>
      <c r="I5293" s="146">
        <v>2</v>
      </c>
      <c r="J5293" s="149"/>
      <c r="K5293" s="155" t="s">
        <v>19064</v>
      </c>
      <c r="L5293" s="161" t="s">
        <v>25460</v>
      </c>
      <c r="M5293" s="139"/>
      <c r="N5293" s="95"/>
      <c r="O5293" s="95"/>
      <c r="P5293" s="95"/>
    </row>
    <row r="5294" spans="2:16" ht="15" customHeight="1">
      <c r="B5294" s="249"/>
      <c r="C5294" s="250" t="s">
        <v>27423</v>
      </c>
      <c r="D5294" s="251" t="s">
        <v>27424</v>
      </c>
      <c r="E5294" s="146" t="s">
        <v>133</v>
      </c>
      <c r="F5294" s="145" t="s">
        <v>134</v>
      </c>
      <c r="G5294" s="144" t="s">
        <v>182</v>
      </c>
      <c r="H5294" s="146">
        <v>1</v>
      </c>
      <c r="I5294" s="146">
        <v>2</v>
      </c>
      <c r="J5294" s="149"/>
      <c r="K5294" s="155" t="s">
        <v>19064</v>
      </c>
      <c r="L5294" s="161" t="s">
        <v>25460</v>
      </c>
      <c r="M5294" s="139"/>
      <c r="N5294" s="95"/>
      <c r="O5294" s="95"/>
      <c r="P5294" s="95"/>
    </row>
    <row r="5295" spans="2:16" ht="15" customHeight="1">
      <c r="B5295" s="249"/>
      <c r="C5295" s="250" t="s">
        <v>27425</v>
      </c>
      <c r="D5295" s="251" t="s">
        <v>27426</v>
      </c>
      <c r="E5295" s="146" t="s">
        <v>133</v>
      </c>
      <c r="F5295" s="145" t="s">
        <v>134</v>
      </c>
      <c r="G5295" s="144" t="s">
        <v>182</v>
      </c>
      <c r="H5295" s="146">
        <v>2</v>
      </c>
      <c r="I5295" s="146">
        <v>4</v>
      </c>
      <c r="J5295" s="149"/>
      <c r="K5295" s="155" t="s">
        <v>19064</v>
      </c>
      <c r="L5295" s="161" t="s">
        <v>25460</v>
      </c>
      <c r="M5295" s="139"/>
      <c r="N5295" s="95"/>
      <c r="O5295" s="95"/>
      <c r="P5295" s="95"/>
    </row>
    <row r="5296" spans="2:16" ht="15" customHeight="1">
      <c r="B5296" s="249"/>
      <c r="C5296" s="250" t="s">
        <v>27427</v>
      </c>
      <c r="D5296" s="251" t="s">
        <v>27428</v>
      </c>
      <c r="E5296" s="146" t="s">
        <v>133</v>
      </c>
      <c r="F5296" s="145" t="s">
        <v>134</v>
      </c>
      <c r="G5296" s="144" t="s">
        <v>182</v>
      </c>
      <c r="H5296" s="146">
        <v>2</v>
      </c>
      <c r="I5296" s="146">
        <v>4</v>
      </c>
      <c r="J5296" s="149"/>
      <c r="K5296" s="155" t="s">
        <v>19064</v>
      </c>
      <c r="L5296" s="161" t="s">
        <v>25460</v>
      </c>
      <c r="M5296" s="139"/>
      <c r="N5296" s="95"/>
      <c r="O5296" s="95"/>
      <c r="P5296" s="95"/>
    </row>
    <row r="5297" spans="2:16" ht="15" customHeight="1">
      <c r="B5297" s="249"/>
      <c r="C5297" s="250" t="s">
        <v>27429</v>
      </c>
      <c r="D5297" s="251" t="s">
        <v>27430</v>
      </c>
      <c r="E5297" s="146" t="s">
        <v>133</v>
      </c>
      <c r="F5297" s="145" t="s">
        <v>134</v>
      </c>
      <c r="G5297" s="144" t="s">
        <v>182</v>
      </c>
      <c r="H5297" s="146">
        <v>2</v>
      </c>
      <c r="I5297" s="146">
        <v>4</v>
      </c>
      <c r="J5297" s="149"/>
      <c r="K5297" s="155" t="s">
        <v>19064</v>
      </c>
      <c r="L5297" s="161" t="s">
        <v>25460</v>
      </c>
      <c r="M5297" s="139"/>
      <c r="N5297" s="95"/>
      <c r="O5297" s="95"/>
      <c r="P5297" s="95"/>
    </row>
    <row r="5298" spans="2:16" ht="15" customHeight="1">
      <c r="B5298" s="249"/>
      <c r="C5298" s="250" t="s">
        <v>27431</v>
      </c>
      <c r="D5298" s="251" t="s">
        <v>27432</v>
      </c>
      <c r="E5298" s="146" t="s">
        <v>133</v>
      </c>
      <c r="F5298" s="145" t="s">
        <v>134</v>
      </c>
      <c r="G5298" s="144" t="s">
        <v>182</v>
      </c>
      <c r="H5298" s="146">
        <v>1</v>
      </c>
      <c r="I5298" s="146">
        <v>2</v>
      </c>
      <c r="J5298" s="149"/>
      <c r="K5298" s="155" t="s">
        <v>19064</v>
      </c>
      <c r="L5298" s="161" t="s">
        <v>25460</v>
      </c>
      <c r="M5298" s="139"/>
      <c r="N5298" s="95"/>
      <c r="O5298" s="95"/>
      <c r="P5298" s="95"/>
    </row>
    <row r="5299" spans="2:16" ht="15" customHeight="1">
      <c r="B5299" s="249"/>
      <c r="C5299" s="250" t="s">
        <v>27433</v>
      </c>
      <c r="D5299" s="251" t="s">
        <v>27434</v>
      </c>
      <c r="E5299" s="146" t="s">
        <v>133</v>
      </c>
      <c r="F5299" s="145" t="s">
        <v>134</v>
      </c>
      <c r="G5299" s="144" t="s">
        <v>182</v>
      </c>
      <c r="H5299" s="146">
        <v>1</v>
      </c>
      <c r="I5299" s="146">
        <v>2</v>
      </c>
      <c r="J5299" s="149"/>
      <c r="K5299" s="155" t="s">
        <v>19064</v>
      </c>
      <c r="L5299" s="161" t="s">
        <v>25460</v>
      </c>
      <c r="M5299" s="139"/>
      <c r="N5299" s="95"/>
      <c r="O5299" s="95"/>
      <c r="P5299" s="95"/>
    </row>
    <row r="5300" spans="2:16" ht="15" customHeight="1">
      <c r="B5300" s="249"/>
      <c r="C5300" s="250" t="s">
        <v>27435</v>
      </c>
      <c r="D5300" s="251" t="s">
        <v>27436</v>
      </c>
      <c r="E5300" s="146" t="s">
        <v>133</v>
      </c>
      <c r="F5300" s="145" t="s">
        <v>134</v>
      </c>
      <c r="G5300" s="144" t="s">
        <v>182</v>
      </c>
      <c r="H5300" s="146">
        <v>1</v>
      </c>
      <c r="I5300" s="146">
        <v>2</v>
      </c>
      <c r="J5300" s="149"/>
      <c r="K5300" s="155" t="s">
        <v>19064</v>
      </c>
      <c r="L5300" s="161" t="s">
        <v>25460</v>
      </c>
      <c r="M5300" s="139"/>
      <c r="N5300" s="95"/>
      <c r="O5300" s="95"/>
      <c r="P5300" s="95"/>
    </row>
    <row r="5301" spans="2:16" ht="15" customHeight="1">
      <c r="B5301" s="249"/>
      <c r="C5301" s="250" t="s">
        <v>27437</v>
      </c>
      <c r="D5301" s="251" t="s">
        <v>27438</v>
      </c>
      <c r="E5301" s="146" t="s">
        <v>133</v>
      </c>
      <c r="F5301" s="145" t="s">
        <v>134</v>
      </c>
      <c r="G5301" s="144" t="s">
        <v>182</v>
      </c>
      <c r="H5301" s="146">
        <v>1</v>
      </c>
      <c r="I5301" s="146">
        <v>2</v>
      </c>
      <c r="J5301" s="149"/>
      <c r="K5301" s="155" t="s">
        <v>19064</v>
      </c>
      <c r="L5301" s="161" t="s">
        <v>25460</v>
      </c>
      <c r="M5301" s="139"/>
      <c r="N5301" s="95"/>
      <c r="O5301" s="95"/>
      <c r="P5301" s="95"/>
    </row>
    <row r="5302" spans="2:16" ht="15" customHeight="1">
      <c r="B5302" s="249"/>
      <c r="C5302" s="250" t="s">
        <v>27439</v>
      </c>
      <c r="D5302" s="251" t="s">
        <v>27440</v>
      </c>
      <c r="E5302" s="146" t="s">
        <v>133</v>
      </c>
      <c r="F5302" s="145" t="s">
        <v>134</v>
      </c>
      <c r="G5302" s="144" t="s">
        <v>182</v>
      </c>
      <c r="H5302" s="146">
        <v>1</v>
      </c>
      <c r="I5302" s="146">
        <v>2</v>
      </c>
      <c r="J5302" s="149"/>
      <c r="K5302" s="155" t="s">
        <v>19064</v>
      </c>
      <c r="L5302" s="161" t="s">
        <v>25460</v>
      </c>
      <c r="M5302" s="139"/>
      <c r="N5302" s="95"/>
      <c r="O5302" s="95"/>
      <c r="P5302" s="95"/>
    </row>
    <row r="5303" spans="2:16" ht="15" customHeight="1">
      <c r="B5303" s="249"/>
      <c r="C5303" s="250" t="s">
        <v>27441</v>
      </c>
      <c r="D5303" s="251" t="s">
        <v>27442</v>
      </c>
      <c r="E5303" s="146" t="s">
        <v>133</v>
      </c>
      <c r="F5303" s="145" t="s">
        <v>134</v>
      </c>
      <c r="G5303" s="144" t="s">
        <v>182</v>
      </c>
      <c r="H5303" s="146">
        <v>2</v>
      </c>
      <c r="I5303" s="146">
        <v>4</v>
      </c>
      <c r="J5303" s="149"/>
      <c r="K5303" s="155" t="s">
        <v>19064</v>
      </c>
      <c r="L5303" s="161" t="s">
        <v>25460</v>
      </c>
      <c r="M5303" s="139"/>
      <c r="N5303" s="95"/>
      <c r="O5303" s="95"/>
      <c r="P5303" s="95"/>
    </row>
    <row r="5304" spans="2:16" ht="15" customHeight="1">
      <c r="B5304" s="249"/>
      <c r="C5304" s="250" t="s">
        <v>27443</v>
      </c>
      <c r="D5304" s="251" t="s">
        <v>27444</v>
      </c>
      <c r="E5304" s="146" t="s">
        <v>133</v>
      </c>
      <c r="F5304" s="145" t="s">
        <v>134</v>
      </c>
      <c r="G5304" s="144" t="s">
        <v>182</v>
      </c>
      <c r="H5304" s="146">
        <v>2</v>
      </c>
      <c r="I5304" s="146">
        <v>4</v>
      </c>
      <c r="J5304" s="149"/>
      <c r="K5304" s="155" t="s">
        <v>19064</v>
      </c>
      <c r="L5304" s="161" t="s">
        <v>25460</v>
      </c>
      <c r="M5304" s="139"/>
      <c r="N5304" s="95"/>
      <c r="O5304" s="95"/>
      <c r="P5304" s="95"/>
    </row>
    <row r="5305" spans="2:16" ht="15" customHeight="1">
      <c r="B5305" s="249"/>
      <c r="C5305" s="250"/>
      <c r="D5305" s="251"/>
      <c r="E5305" s="146"/>
      <c r="F5305" s="145"/>
      <c r="G5305" s="144"/>
      <c r="H5305" s="146"/>
      <c r="I5305" s="146"/>
      <c r="J5305" s="149"/>
      <c r="K5305" s="155"/>
      <c r="L5305" s="161"/>
      <c r="M5305" s="139"/>
      <c r="N5305" s="95"/>
      <c r="O5305" s="95"/>
      <c r="P5305" s="95"/>
    </row>
    <row r="5306" spans="2:16" ht="15" customHeight="1">
      <c r="B5306" s="249"/>
      <c r="C5306" s="250"/>
      <c r="D5306" s="251"/>
      <c r="E5306" s="146"/>
      <c r="F5306" s="145"/>
      <c r="G5306" s="144"/>
      <c r="H5306" s="146"/>
      <c r="I5306" s="146"/>
      <c r="J5306" s="149"/>
      <c r="K5306" s="155"/>
      <c r="L5306" s="161"/>
      <c r="M5306" s="139"/>
      <c r="N5306" s="95"/>
      <c r="O5306" s="95"/>
      <c r="P5306" s="95"/>
    </row>
    <row r="5307" spans="2:16" ht="15" customHeight="1">
      <c r="B5307" s="249"/>
      <c r="C5307" s="250"/>
      <c r="D5307" s="251"/>
      <c r="E5307" s="146"/>
      <c r="F5307" s="145"/>
      <c r="G5307" s="144"/>
      <c r="H5307" s="146"/>
      <c r="I5307" s="146"/>
      <c r="J5307" s="149"/>
      <c r="K5307" s="155"/>
      <c r="L5307" s="161"/>
      <c r="M5307" s="139"/>
      <c r="N5307" s="95"/>
      <c r="O5307" s="95"/>
      <c r="P5307" s="95"/>
    </row>
    <row r="5308" spans="2:16" ht="15" customHeight="1">
      <c r="B5308" s="249"/>
      <c r="C5308" s="250"/>
      <c r="D5308" s="251"/>
      <c r="E5308" s="146"/>
      <c r="F5308" s="145"/>
      <c r="G5308" s="144"/>
      <c r="H5308" s="146"/>
      <c r="I5308" s="146"/>
      <c r="J5308" s="149"/>
      <c r="K5308" s="155"/>
      <c r="L5308" s="161"/>
      <c r="M5308" s="139"/>
      <c r="N5308" s="95"/>
      <c r="O5308" s="95"/>
      <c r="P5308" s="95"/>
    </row>
    <row r="5309" spans="2:16" ht="15" customHeight="1">
      <c r="B5309" s="249"/>
      <c r="C5309" s="250"/>
      <c r="D5309" s="251"/>
      <c r="E5309" s="146"/>
      <c r="F5309" s="145"/>
      <c r="G5309" s="144"/>
      <c r="H5309" s="146"/>
      <c r="I5309" s="146"/>
      <c r="J5309" s="149"/>
      <c r="K5309" s="155"/>
      <c r="L5309" s="161"/>
      <c r="M5309" s="139"/>
      <c r="N5309" s="95"/>
      <c r="O5309" s="95"/>
      <c r="P5309" s="95"/>
    </row>
    <row r="5310" spans="2:16" ht="15" customHeight="1">
      <c r="B5310" s="249"/>
      <c r="C5310" s="250"/>
      <c r="D5310" s="251"/>
      <c r="E5310" s="146"/>
      <c r="F5310" s="145"/>
      <c r="G5310" s="144"/>
      <c r="H5310" s="146"/>
      <c r="I5310" s="146"/>
      <c r="J5310" s="149"/>
      <c r="K5310" s="155"/>
      <c r="L5310" s="161"/>
      <c r="M5310" s="139"/>
      <c r="N5310" s="95"/>
      <c r="O5310" s="95"/>
      <c r="P5310" s="95"/>
    </row>
    <row r="5311" spans="2:16" ht="15" customHeight="1">
      <c r="B5311" s="228"/>
      <c r="C5311" s="229" t="s">
        <v>27445</v>
      </c>
      <c r="D5311" s="160" t="s">
        <v>27446</v>
      </c>
      <c r="E5311" s="246" t="s">
        <v>84</v>
      </c>
      <c r="F5311" s="160" t="str">
        <f>VLOOKUP(Table3[[#This Row],[FAMILIA]],FAM!$B$2:$C$61,2,FALSE)</f>
        <v>MAT. SUBSIDIARIAS - ALUMINIO</v>
      </c>
      <c r="G5311" s="229" t="s">
        <v>182</v>
      </c>
      <c r="H5311" s="230">
        <v>200</v>
      </c>
      <c r="I5311" s="230">
        <v>600</v>
      </c>
      <c r="J5311" s="230" t="s">
        <v>19066</v>
      </c>
      <c r="K5311" s="238" t="s">
        <v>19064</v>
      </c>
      <c r="L5311" s="229"/>
      <c r="M5311" s="230"/>
    </row>
    <row r="5312" spans="2:16" ht="15" customHeight="1">
      <c r="B5312" s="228"/>
      <c r="C5312" s="229" t="s">
        <v>27447</v>
      </c>
      <c r="D5312" s="160" t="s">
        <v>27448</v>
      </c>
      <c r="E5312" s="246" t="s">
        <v>84</v>
      </c>
      <c r="F5312" s="160" t="str">
        <f>VLOOKUP(Table3[[#This Row],[FAMILIA]],FAM!$B$2:$C$61,2,FALSE)</f>
        <v>MAT. SUBSIDIARIAS - ALUMINIO</v>
      </c>
      <c r="G5312" s="229" t="s">
        <v>182</v>
      </c>
      <c r="H5312" s="230">
        <v>200</v>
      </c>
      <c r="I5312" s="230">
        <v>600</v>
      </c>
      <c r="J5312" s="230" t="s">
        <v>19066</v>
      </c>
      <c r="K5312" s="238" t="s">
        <v>19064</v>
      </c>
      <c r="L5312" s="229"/>
      <c r="M5312" s="230"/>
    </row>
    <row r="5313" spans="2:16" ht="15" customHeight="1">
      <c r="B5313" s="228"/>
      <c r="C5313" s="229" t="s">
        <v>27449</v>
      </c>
      <c r="D5313" s="160" t="s">
        <v>27450</v>
      </c>
      <c r="E5313" s="246" t="s">
        <v>94</v>
      </c>
      <c r="F5313" s="160" t="str">
        <f>VLOOKUP(Table3[[#This Row],[FAMILIA]],FAM!$B$2:$C$61,2,FALSE)</f>
        <v>OLEOS E LUBRIFICANTES - MAT.AU</v>
      </c>
      <c r="G5313" s="229" t="s">
        <v>182</v>
      </c>
      <c r="H5313" s="230">
        <v>627</v>
      </c>
      <c r="I5313" s="230">
        <v>3344</v>
      </c>
      <c r="J5313" s="230" t="s">
        <v>19066</v>
      </c>
      <c r="K5313" s="233" t="s">
        <v>19064</v>
      </c>
      <c r="L5313" s="229"/>
      <c r="M5313" s="230"/>
    </row>
    <row r="5314" spans="2:16" ht="15" customHeight="1">
      <c r="B5314" s="228">
        <v>6279</v>
      </c>
      <c r="C5314" s="229" t="s">
        <v>27451</v>
      </c>
      <c r="D5314" s="160" t="s">
        <v>27452</v>
      </c>
      <c r="E5314" s="246" t="s">
        <v>133</v>
      </c>
      <c r="F5314" s="160" t="s">
        <v>134</v>
      </c>
      <c r="G5314" s="229" t="s">
        <v>182</v>
      </c>
      <c r="H5314" s="230">
        <v>12</v>
      </c>
      <c r="I5314" s="230">
        <v>24</v>
      </c>
      <c r="J5314" s="230" t="s">
        <v>19301</v>
      </c>
      <c r="K5314" s="238" t="s">
        <v>19064</v>
      </c>
      <c r="L5314" s="229"/>
      <c r="M5314" s="230"/>
    </row>
    <row r="5315" spans="2:16" ht="15" customHeight="1">
      <c r="B5315" s="228"/>
      <c r="C5315" s="229" t="s">
        <v>27453</v>
      </c>
      <c r="D5315" s="160" t="s">
        <v>27454</v>
      </c>
      <c r="E5315" s="246" t="s">
        <v>133</v>
      </c>
      <c r="F5315" s="160" t="s">
        <v>134</v>
      </c>
      <c r="G5315" s="229" t="s">
        <v>182</v>
      </c>
      <c r="H5315" s="230">
        <v>80</v>
      </c>
      <c r="I5315" s="230">
        <v>416</v>
      </c>
      <c r="J5315" s="230" t="s">
        <v>19066</v>
      </c>
      <c r="K5315" s="238" t="s">
        <v>19064</v>
      </c>
      <c r="L5315" s="229"/>
      <c r="M5315" s="230"/>
    </row>
    <row r="5316" spans="2:16" ht="15" customHeight="1">
      <c r="B5316" s="228">
        <v>6610</v>
      </c>
      <c r="C5316" s="229" t="s">
        <v>27455</v>
      </c>
      <c r="D5316" s="160" t="s">
        <v>27456</v>
      </c>
      <c r="E5316" s="246" t="s">
        <v>133</v>
      </c>
      <c r="F5316" s="160" t="s">
        <v>134</v>
      </c>
      <c r="G5316" s="236" t="s">
        <v>182</v>
      </c>
      <c r="H5316" s="230">
        <v>5</v>
      </c>
      <c r="I5316" s="230">
        <v>10</v>
      </c>
      <c r="J5316" s="230" t="s">
        <v>27457</v>
      </c>
      <c r="K5316" s="238" t="s">
        <v>19064</v>
      </c>
      <c r="L5316" s="229" t="s">
        <v>20041</v>
      </c>
      <c r="M5316" s="230"/>
    </row>
    <row r="5317" spans="2:16" ht="15" customHeight="1">
      <c r="B5317" s="228"/>
      <c r="C5317" s="229" t="s">
        <v>27458</v>
      </c>
      <c r="D5317" s="160" t="s">
        <v>27459</v>
      </c>
      <c r="E5317" s="246" t="s">
        <v>133</v>
      </c>
      <c r="F5317" s="160" t="s">
        <v>134</v>
      </c>
      <c r="G5317" s="236" t="s">
        <v>182</v>
      </c>
      <c r="H5317" s="230">
        <v>15</v>
      </c>
      <c r="I5317" s="230">
        <v>30</v>
      </c>
      <c r="J5317" s="230" t="s">
        <v>20157</v>
      </c>
      <c r="K5317" s="238" t="s">
        <v>19064</v>
      </c>
      <c r="L5317" s="229" t="s">
        <v>20041</v>
      </c>
      <c r="M5317" s="230"/>
    </row>
    <row r="5318" spans="2:16" ht="15" customHeight="1">
      <c r="B5318" s="228"/>
      <c r="C5318" s="229" t="s">
        <v>27460</v>
      </c>
      <c r="D5318" s="160" t="s">
        <v>27461</v>
      </c>
      <c r="E5318" s="246" t="s">
        <v>133</v>
      </c>
      <c r="F5318" s="160" t="s">
        <v>134</v>
      </c>
      <c r="G5318" s="236" t="s">
        <v>182</v>
      </c>
      <c r="H5318" s="230">
        <v>25</v>
      </c>
      <c r="I5318" s="230">
        <v>50</v>
      </c>
      <c r="J5318" s="230" t="s">
        <v>19582</v>
      </c>
      <c r="K5318" s="238" t="s">
        <v>19064</v>
      </c>
      <c r="L5318" s="229" t="s">
        <v>20041</v>
      </c>
      <c r="M5318" s="230"/>
    </row>
    <row r="5319" spans="2:16" ht="15" customHeight="1">
      <c r="B5319" s="228"/>
      <c r="C5319" s="229" t="s">
        <v>27462</v>
      </c>
      <c r="D5319" s="160" t="s">
        <v>27463</v>
      </c>
      <c r="E5319" s="246" t="s">
        <v>133</v>
      </c>
      <c r="F5319" s="160" t="s">
        <v>134</v>
      </c>
      <c r="G5319" s="236" t="s">
        <v>182</v>
      </c>
      <c r="H5319" s="230">
        <v>208</v>
      </c>
      <c r="I5319" s="230">
        <v>416</v>
      </c>
      <c r="J5319" s="230" t="s">
        <v>19066</v>
      </c>
      <c r="K5319" s="238" t="s">
        <v>19064</v>
      </c>
      <c r="L5319" s="229" t="s">
        <v>27464</v>
      </c>
      <c r="M5319" s="230"/>
    </row>
    <row r="5320" spans="2:16" ht="15" customHeight="1">
      <c r="B5320" s="228"/>
      <c r="C5320" s="229" t="s">
        <v>27465</v>
      </c>
      <c r="D5320" s="160" t="s">
        <v>27466</v>
      </c>
      <c r="E5320" s="246" t="s">
        <v>133</v>
      </c>
      <c r="F5320" s="160" t="s">
        <v>134</v>
      </c>
      <c r="G5320" s="236" t="s">
        <v>182</v>
      </c>
      <c r="H5320" s="230">
        <v>5</v>
      </c>
      <c r="I5320" s="230">
        <v>15</v>
      </c>
      <c r="J5320" s="230" t="s">
        <v>19066</v>
      </c>
      <c r="K5320" s="238" t="s">
        <v>19064</v>
      </c>
      <c r="L5320" s="229"/>
      <c r="M5320" s="230"/>
    </row>
    <row r="5321" spans="2:16" ht="15" customHeight="1">
      <c r="B5321" s="228"/>
      <c r="C5321" s="229" t="s">
        <v>27467</v>
      </c>
      <c r="D5321" s="160" t="s">
        <v>27468</v>
      </c>
      <c r="E5321" s="246" t="s">
        <v>133</v>
      </c>
      <c r="F5321" s="160" t="s">
        <v>134</v>
      </c>
      <c r="G5321" s="236" t="s">
        <v>182</v>
      </c>
      <c r="H5321" s="230">
        <v>5</v>
      </c>
      <c r="I5321" s="230">
        <v>15</v>
      </c>
      <c r="J5321" s="230" t="s">
        <v>19066</v>
      </c>
      <c r="K5321" s="238" t="s">
        <v>19064</v>
      </c>
      <c r="L5321" s="229"/>
      <c r="M5321" s="230"/>
    </row>
    <row r="5322" spans="2:16" ht="15" customHeight="1">
      <c r="B5322" s="228">
        <v>6614</v>
      </c>
      <c r="C5322" s="229" t="s">
        <v>27469</v>
      </c>
      <c r="D5322" s="160" t="s">
        <v>27470</v>
      </c>
      <c r="E5322" s="246" t="s">
        <v>133</v>
      </c>
      <c r="F5322" s="160" t="s">
        <v>134</v>
      </c>
      <c r="G5322" s="236" t="s">
        <v>182</v>
      </c>
      <c r="H5322" s="230">
        <v>5</v>
      </c>
      <c r="I5322" s="230">
        <v>15</v>
      </c>
      <c r="J5322" s="230" t="s">
        <v>27457</v>
      </c>
      <c r="K5322" s="238" t="s">
        <v>19064</v>
      </c>
      <c r="L5322" s="229" t="s">
        <v>20041</v>
      </c>
      <c r="M5322" s="284"/>
      <c r="N5322" s="153"/>
      <c r="O5322" s="153"/>
      <c r="P5322" s="153"/>
    </row>
    <row r="5323" spans="2:16" ht="15" customHeight="1">
      <c r="B5323" s="228"/>
      <c r="C5323" s="229" t="s">
        <v>27471</v>
      </c>
      <c r="D5323" s="160" t="s">
        <v>27472</v>
      </c>
      <c r="E5323" s="246" t="s">
        <v>133</v>
      </c>
      <c r="F5323" s="160" t="s">
        <v>134</v>
      </c>
      <c r="G5323" s="236" t="s">
        <v>182</v>
      </c>
      <c r="H5323" s="230">
        <v>1</v>
      </c>
      <c r="I5323" s="230">
        <v>2</v>
      </c>
      <c r="J5323" s="230" t="s">
        <v>19188</v>
      </c>
      <c r="K5323" s="238" t="s">
        <v>19064</v>
      </c>
      <c r="L5323" s="229" t="s">
        <v>27473</v>
      </c>
      <c r="M5323" s="230"/>
    </row>
    <row r="5324" spans="2:16" ht="15" customHeight="1">
      <c r="B5324" s="228"/>
      <c r="C5324" s="229" t="s">
        <v>27474</v>
      </c>
      <c r="D5324" s="160" t="s">
        <v>27475</v>
      </c>
      <c r="E5324" s="246" t="s">
        <v>133</v>
      </c>
      <c r="F5324" s="160" t="s">
        <v>134</v>
      </c>
      <c r="G5324" s="236" t="s">
        <v>182</v>
      </c>
      <c r="H5324" s="230">
        <v>1</v>
      </c>
      <c r="I5324" s="230">
        <v>2</v>
      </c>
      <c r="J5324" s="230" t="s">
        <v>19066</v>
      </c>
      <c r="K5324" s="238" t="s">
        <v>19064</v>
      </c>
      <c r="L5324" s="229" t="s">
        <v>27476</v>
      </c>
      <c r="M5324" s="230"/>
    </row>
    <row r="5325" spans="2:16" ht="15" customHeight="1">
      <c r="B5325" s="228"/>
      <c r="C5325" s="229" t="s">
        <v>27477</v>
      </c>
      <c r="D5325" s="160" t="s">
        <v>27478</v>
      </c>
      <c r="E5325" s="246" t="s">
        <v>133</v>
      </c>
      <c r="F5325" s="160" t="s">
        <v>134</v>
      </c>
      <c r="G5325" s="236" t="s">
        <v>182</v>
      </c>
      <c r="H5325" s="230">
        <v>1</v>
      </c>
      <c r="I5325" s="230">
        <v>2</v>
      </c>
      <c r="J5325" s="230" t="s">
        <v>19066</v>
      </c>
      <c r="K5325" s="238" t="s">
        <v>19064</v>
      </c>
      <c r="L5325" s="229" t="s">
        <v>27476</v>
      </c>
      <c r="M5325" s="230"/>
    </row>
    <row r="5326" spans="2:16" ht="15" customHeight="1">
      <c r="B5326" s="228">
        <v>6613</v>
      </c>
      <c r="C5326" s="229" t="s">
        <v>27479</v>
      </c>
      <c r="D5326" s="160" t="s">
        <v>27480</v>
      </c>
      <c r="E5326" s="246" t="s">
        <v>133</v>
      </c>
      <c r="F5326" s="160" t="s">
        <v>134</v>
      </c>
      <c r="G5326" s="236" t="s">
        <v>182</v>
      </c>
      <c r="H5326" s="230">
        <v>5</v>
      </c>
      <c r="I5326" s="230">
        <v>15</v>
      </c>
      <c r="J5326" s="230" t="s">
        <v>19072</v>
      </c>
      <c r="K5326" s="238" t="s">
        <v>19064</v>
      </c>
      <c r="L5326" s="229" t="s">
        <v>20041</v>
      </c>
      <c r="M5326" s="230"/>
    </row>
    <row r="5327" spans="2:16" ht="15" customHeight="1">
      <c r="B5327" s="228">
        <v>6615</v>
      </c>
      <c r="C5327" s="229" t="s">
        <v>27481</v>
      </c>
      <c r="D5327" s="160" t="s">
        <v>27482</v>
      </c>
      <c r="E5327" s="246" t="s">
        <v>133</v>
      </c>
      <c r="F5327" s="160" t="s">
        <v>134</v>
      </c>
      <c r="G5327" s="236" t="s">
        <v>182</v>
      </c>
      <c r="H5327" s="230">
        <v>5</v>
      </c>
      <c r="I5327" s="230">
        <v>15</v>
      </c>
      <c r="J5327" s="230" t="s">
        <v>19072</v>
      </c>
      <c r="K5327" s="238" t="s">
        <v>19064</v>
      </c>
      <c r="L5327" s="229" t="s">
        <v>20041</v>
      </c>
      <c r="M5327" s="230"/>
    </row>
    <row r="5328" spans="2:16" ht="15" customHeight="1">
      <c r="B5328" s="228">
        <v>6611</v>
      </c>
      <c r="C5328" s="229" t="s">
        <v>27483</v>
      </c>
      <c r="D5328" s="160" t="s">
        <v>27484</v>
      </c>
      <c r="E5328" s="246" t="s">
        <v>133</v>
      </c>
      <c r="F5328" s="160" t="s">
        <v>134</v>
      </c>
      <c r="G5328" s="236" t="s">
        <v>182</v>
      </c>
      <c r="H5328" s="230">
        <v>5</v>
      </c>
      <c r="I5328" s="230">
        <v>15</v>
      </c>
      <c r="J5328" s="230" t="s">
        <v>27457</v>
      </c>
      <c r="K5328" s="238" t="s">
        <v>19064</v>
      </c>
      <c r="L5328" s="229" t="s">
        <v>20041</v>
      </c>
      <c r="M5328" s="230"/>
    </row>
    <row r="5329" spans="2:16" ht="15" customHeight="1">
      <c r="B5329" s="228">
        <v>6612</v>
      </c>
      <c r="C5329" s="229" t="s">
        <v>27485</v>
      </c>
      <c r="D5329" s="160" t="s">
        <v>27486</v>
      </c>
      <c r="E5329" s="246" t="s">
        <v>133</v>
      </c>
      <c r="F5329" s="160" t="s">
        <v>134</v>
      </c>
      <c r="G5329" s="236" t="s">
        <v>182</v>
      </c>
      <c r="H5329" s="230">
        <v>5</v>
      </c>
      <c r="I5329" s="230">
        <v>15</v>
      </c>
      <c r="J5329" s="230" t="s">
        <v>19982</v>
      </c>
      <c r="K5329" s="238" t="s">
        <v>19064</v>
      </c>
      <c r="L5329" s="229" t="s">
        <v>20041</v>
      </c>
      <c r="M5329" s="230"/>
    </row>
    <row r="5330" spans="2:16" ht="15" customHeight="1">
      <c r="B5330" s="228"/>
      <c r="C5330" s="229" t="s">
        <v>27487</v>
      </c>
      <c r="D5330" s="160" t="s">
        <v>27488</v>
      </c>
      <c r="E5330" s="246" t="s">
        <v>133</v>
      </c>
      <c r="F5330" s="160" t="s">
        <v>134</v>
      </c>
      <c r="G5330" s="236" t="s">
        <v>182</v>
      </c>
      <c r="H5330" s="230">
        <v>416</v>
      </c>
      <c r="I5330" s="230">
        <v>832</v>
      </c>
      <c r="J5330" s="230" t="s">
        <v>19066</v>
      </c>
      <c r="K5330" s="238" t="s">
        <v>19064</v>
      </c>
      <c r="L5330" s="229" t="s">
        <v>27489</v>
      </c>
      <c r="M5330" s="230"/>
    </row>
    <row r="5331" spans="2:16" ht="15" customHeight="1">
      <c r="B5331" s="228">
        <v>6656</v>
      </c>
      <c r="C5331" s="229" t="s">
        <v>27490</v>
      </c>
      <c r="D5331" s="160" t="s">
        <v>27491</v>
      </c>
      <c r="E5331" s="246" t="s">
        <v>133</v>
      </c>
      <c r="F5331" s="160" t="s">
        <v>134</v>
      </c>
      <c r="G5331" s="236" t="s">
        <v>182</v>
      </c>
      <c r="H5331" s="230">
        <v>5</v>
      </c>
      <c r="I5331" s="230">
        <v>15</v>
      </c>
      <c r="J5331" s="230" t="s">
        <v>27492</v>
      </c>
      <c r="K5331" s="238" t="s">
        <v>19064</v>
      </c>
      <c r="L5331" s="229" t="s">
        <v>27493</v>
      </c>
      <c r="M5331" s="230"/>
    </row>
    <row r="5332" spans="2:16" ht="15" customHeight="1">
      <c r="B5332" s="228"/>
      <c r="C5332" s="229" t="s">
        <v>27494</v>
      </c>
      <c r="D5332" s="160" t="s">
        <v>27495</v>
      </c>
      <c r="E5332" s="246" t="s">
        <v>133</v>
      </c>
      <c r="F5332" s="160" t="s">
        <v>134</v>
      </c>
      <c r="G5332" s="236" t="s">
        <v>182</v>
      </c>
      <c r="H5332" s="230">
        <v>1</v>
      </c>
      <c r="I5332" s="230">
        <v>10</v>
      </c>
      <c r="J5332" s="230" t="s">
        <v>19582</v>
      </c>
      <c r="K5332" s="238" t="s">
        <v>19064</v>
      </c>
      <c r="L5332" s="229" t="s">
        <v>27496</v>
      </c>
      <c r="M5332" s="230"/>
    </row>
    <row r="5333" spans="2:16" ht="15" customHeight="1">
      <c r="B5333" s="249"/>
      <c r="C5333" s="250" t="s">
        <v>27497</v>
      </c>
      <c r="D5333" s="251" t="s">
        <v>27498</v>
      </c>
      <c r="E5333" s="246" t="s">
        <v>133</v>
      </c>
      <c r="F5333" s="160" t="s">
        <v>134</v>
      </c>
      <c r="G5333" s="236" t="s">
        <v>182</v>
      </c>
      <c r="H5333" s="230">
        <v>1</v>
      </c>
      <c r="I5333" s="230">
        <v>2</v>
      </c>
      <c r="J5333" s="230"/>
      <c r="K5333" s="238" t="s">
        <v>19064</v>
      </c>
      <c r="L5333" s="161"/>
      <c r="M5333" s="253"/>
      <c r="N5333" s="160"/>
      <c r="O5333" s="160"/>
      <c r="P5333" s="160"/>
    </row>
    <row r="5334" spans="2:16" ht="15" customHeight="1">
      <c r="B5334" s="249"/>
      <c r="C5334" s="250" t="s">
        <v>27499</v>
      </c>
      <c r="D5334" s="251" t="s">
        <v>27500</v>
      </c>
      <c r="E5334" s="246" t="s">
        <v>133</v>
      </c>
      <c r="F5334" s="160" t="s">
        <v>134</v>
      </c>
      <c r="G5334" s="236" t="s">
        <v>182</v>
      </c>
      <c r="H5334" s="230">
        <v>12</v>
      </c>
      <c r="I5334" s="230">
        <v>24</v>
      </c>
      <c r="J5334" s="230"/>
      <c r="K5334" s="238" t="s">
        <v>19064</v>
      </c>
      <c r="L5334" s="161"/>
      <c r="M5334" s="253"/>
      <c r="N5334" s="160"/>
      <c r="O5334" s="160"/>
      <c r="P5334" s="160"/>
    </row>
    <row r="5335" spans="2:16" ht="15" customHeight="1">
      <c r="B5335" s="249"/>
      <c r="C5335" s="250" t="s">
        <v>27501</v>
      </c>
      <c r="D5335" s="251" t="s">
        <v>27502</v>
      </c>
      <c r="E5335" s="246" t="s">
        <v>133</v>
      </c>
      <c r="F5335" s="160" t="s">
        <v>134</v>
      </c>
      <c r="G5335" s="236" t="s">
        <v>182</v>
      </c>
      <c r="H5335" s="230">
        <v>18</v>
      </c>
      <c r="I5335" s="230">
        <v>36</v>
      </c>
      <c r="J5335" s="230"/>
      <c r="K5335" s="238" t="s">
        <v>19064</v>
      </c>
      <c r="L5335" s="161"/>
      <c r="M5335" s="253"/>
      <c r="N5335" s="160"/>
      <c r="O5335" s="160"/>
      <c r="P5335" s="160"/>
    </row>
    <row r="5336" spans="2:16" ht="15" customHeight="1">
      <c r="B5336" s="249"/>
      <c r="C5336" s="250" t="s">
        <v>27503</v>
      </c>
      <c r="D5336" s="251" t="s">
        <v>27504</v>
      </c>
      <c r="E5336" s="246" t="s">
        <v>133</v>
      </c>
      <c r="F5336" s="160" t="s">
        <v>134</v>
      </c>
      <c r="G5336" s="236" t="s">
        <v>182</v>
      </c>
      <c r="H5336" s="230">
        <v>40</v>
      </c>
      <c r="I5336" s="230">
        <v>120</v>
      </c>
      <c r="J5336" s="230"/>
      <c r="K5336" s="238" t="s">
        <v>19064</v>
      </c>
      <c r="L5336" s="161"/>
      <c r="M5336" s="253"/>
      <c r="N5336" s="160"/>
      <c r="O5336" s="160"/>
      <c r="P5336" s="160"/>
    </row>
    <row r="5337" spans="2:16" ht="15" customHeight="1">
      <c r="B5337" s="228"/>
      <c r="C5337" s="229" t="s">
        <v>27505</v>
      </c>
      <c r="D5337" s="160" t="s">
        <v>27506</v>
      </c>
      <c r="E5337" s="230" t="s">
        <v>84</v>
      </c>
      <c r="F5337" s="160" t="s">
        <v>20128</v>
      </c>
      <c r="G5337" s="229" t="s">
        <v>182</v>
      </c>
      <c r="H5337" s="230">
        <v>5</v>
      </c>
      <c r="I5337" s="230">
        <v>10</v>
      </c>
      <c r="J5337" s="230" t="s">
        <v>19318</v>
      </c>
      <c r="K5337" s="238" t="s">
        <v>19064</v>
      </c>
      <c r="L5337" s="229"/>
      <c r="M5337" s="230"/>
    </row>
    <row r="5338" spans="2:16" ht="15" customHeight="1">
      <c r="B5338" s="228"/>
      <c r="C5338" s="229" t="s">
        <v>27507</v>
      </c>
      <c r="D5338" s="160" t="s">
        <v>27508</v>
      </c>
      <c r="E5338" s="230" t="s">
        <v>84</v>
      </c>
      <c r="F5338" s="160" t="s">
        <v>20128</v>
      </c>
      <c r="G5338" s="229" t="s">
        <v>182</v>
      </c>
      <c r="H5338" s="230">
        <v>5</v>
      </c>
      <c r="I5338" s="230">
        <v>10</v>
      </c>
      <c r="J5338" s="230" t="s">
        <v>19312</v>
      </c>
      <c r="K5338" s="238" t="s">
        <v>19064</v>
      </c>
      <c r="L5338" s="229"/>
      <c r="M5338" s="230"/>
    </row>
    <row r="5339" spans="2:16" ht="15" customHeight="1">
      <c r="B5339" s="228"/>
      <c r="C5339" s="229" t="s">
        <v>27509</v>
      </c>
      <c r="D5339" s="160" t="s">
        <v>27510</v>
      </c>
      <c r="E5339" s="230" t="s">
        <v>84</v>
      </c>
      <c r="F5339" s="160" t="s">
        <v>20128</v>
      </c>
      <c r="G5339" s="229" t="s">
        <v>182</v>
      </c>
      <c r="H5339" s="230">
        <v>5</v>
      </c>
      <c r="I5339" s="230">
        <v>10</v>
      </c>
      <c r="J5339" s="230" t="s">
        <v>19318</v>
      </c>
      <c r="K5339" s="238" t="s">
        <v>19064</v>
      </c>
      <c r="L5339" s="229"/>
      <c r="M5339" s="230"/>
    </row>
    <row r="5340" spans="2:16" ht="15" customHeight="1">
      <c r="B5340" s="228"/>
      <c r="C5340" s="229" t="s">
        <v>27511</v>
      </c>
      <c r="D5340" s="160" t="s">
        <v>27512</v>
      </c>
      <c r="E5340" s="230" t="s">
        <v>84</v>
      </c>
      <c r="F5340" s="160" t="s">
        <v>20128</v>
      </c>
      <c r="G5340" s="229" t="s">
        <v>182</v>
      </c>
      <c r="H5340" s="230">
        <v>5</v>
      </c>
      <c r="I5340" s="230">
        <v>10</v>
      </c>
      <c r="J5340" s="230" t="s">
        <v>19312</v>
      </c>
      <c r="K5340" s="238" t="s">
        <v>19064</v>
      </c>
      <c r="L5340" s="229"/>
      <c r="M5340" s="230"/>
    </row>
    <row r="5341" spans="2:16" ht="15" customHeight="1">
      <c r="B5341" s="228"/>
      <c r="C5341" s="229" t="s">
        <v>27513</v>
      </c>
      <c r="D5341" s="160" t="s">
        <v>27514</v>
      </c>
      <c r="E5341" s="230" t="s">
        <v>133</v>
      </c>
      <c r="F5341" s="160" t="s">
        <v>134</v>
      </c>
      <c r="G5341" s="229" t="s">
        <v>182</v>
      </c>
      <c r="H5341" s="230">
        <v>1</v>
      </c>
      <c r="I5341" s="230">
        <v>2</v>
      </c>
      <c r="J5341" s="246" t="s">
        <v>19318</v>
      </c>
      <c r="K5341" s="238" t="s">
        <v>19064</v>
      </c>
      <c r="L5341" s="229" t="s">
        <v>19206</v>
      </c>
      <c r="M5341" s="230"/>
    </row>
    <row r="5342" spans="2:16" ht="15" customHeight="1">
      <c r="B5342" s="228"/>
      <c r="C5342" s="229" t="s">
        <v>27515</v>
      </c>
      <c r="D5342" s="160" t="s">
        <v>27516</v>
      </c>
      <c r="E5342" s="230" t="s">
        <v>133</v>
      </c>
      <c r="F5342" s="160" t="s">
        <v>134</v>
      </c>
      <c r="G5342" s="229" t="s">
        <v>182</v>
      </c>
      <c r="H5342" s="230">
        <v>1</v>
      </c>
      <c r="I5342" s="230">
        <v>2</v>
      </c>
      <c r="J5342" s="246" t="s">
        <v>19318</v>
      </c>
      <c r="K5342" s="238" t="s">
        <v>19064</v>
      </c>
      <c r="L5342" s="229" t="s">
        <v>19206</v>
      </c>
      <c r="M5342" s="230"/>
    </row>
    <row r="5343" spans="2:16" ht="15" customHeight="1">
      <c r="B5343" s="228"/>
      <c r="C5343" s="229" t="s">
        <v>27517</v>
      </c>
      <c r="D5343" s="160" t="s">
        <v>27518</v>
      </c>
      <c r="E5343" s="230" t="s">
        <v>133</v>
      </c>
      <c r="F5343" s="160" t="s">
        <v>134</v>
      </c>
      <c r="G5343" s="229" t="s">
        <v>182</v>
      </c>
      <c r="H5343" s="230">
        <v>160</v>
      </c>
      <c r="I5343" s="230">
        <v>1280</v>
      </c>
      <c r="J5343" s="246" t="s">
        <v>19316</v>
      </c>
      <c r="K5343" s="238" t="s">
        <v>19064</v>
      </c>
      <c r="L5343" s="229"/>
      <c r="M5343" s="230"/>
    </row>
    <row r="5344" spans="2:16" ht="15" customHeight="1">
      <c r="B5344" s="228"/>
      <c r="C5344" s="229" t="s">
        <v>27519</v>
      </c>
      <c r="D5344" s="160" t="s">
        <v>27520</v>
      </c>
      <c r="E5344" s="246" t="s">
        <v>133</v>
      </c>
      <c r="F5344" s="160" t="s">
        <v>134</v>
      </c>
      <c r="G5344" s="229" t="s">
        <v>182</v>
      </c>
      <c r="H5344" s="230">
        <v>4</v>
      </c>
      <c r="I5344" s="230">
        <v>6</v>
      </c>
      <c r="J5344" s="246"/>
      <c r="K5344" s="238" t="s">
        <v>19064</v>
      </c>
      <c r="L5344" s="229" t="s">
        <v>19206</v>
      </c>
      <c r="M5344" s="230"/>
    </row>
    <row r="5345" spans="2:16" ht="15" customHeight="1">
      <c r="B5345" s="228"/>
      <c r="C5345" s="229" t="s">
        <v>27521</v>
      </c>
      <c r="D5345" s="160" t="s">
        <v>27522</v>
      </c>
      <c r="E5345" s="246" t="s">
        <v>133</v>
      </c>
      <c r="F5345" s="160" t="s">
        <v>134</v>
      </c>
      <c r="G5345" s="229" t="s">
        <v>182</v>
      </c>
      <c r="H5345" s="230">
        <v>4</v>
      </c>
      <c r="I5345" s="230">
        <v>6</v>
      </c>
      <c r="J5345" s="246" t="s">
        <v>19338</v>
      </c>
      <c r="K5345" s="238" t="s">
        <v>19064</v>
      </c>
      <c r="L5345" s="229" t="s">
        <v>19206</v>
      </c>
      <c r="M5345" s="230"/>
    </row>
    <row r="5346" spans="2:16" ht="15" customHeight="1">
      <c r="B5346" s="228">
        <v>6901</v>
      </c>
      <c r="C5346" s="229" t="s">
        <v>27523</v>
      </c>
      <c r="D5346" s="160" t="s">
        <v>27524</v>
      </c>
      <c r="E5346" s="246" t="s">
        <v>133</v>
      </c>
      <c r="F5346" s="160" t="s">
        <v>134</v>
      </c>
      <c r="G5346" s="229" t="s">
        <v>182</v>
      </c>
      <c r="H5346" s="230">
        <v>4</v>
      </c>
      <c r="I5346" s="230">
        <v>6</v>
      </c>
      <c r="J5346" s="246" t="s">
        <v>19312</v>
      </c>
      <c r="K5346" s="238" t="s">
        <v>19064</v>
      </c>
      <c r="L5346" s="229" t="s">
        <v>19206</v>
      </c>
      <c r="M5346" s="230"/>
    </row>
    <row r="5347" spans="2:16" ht="15" customHeight="1">
      <c r="B5347" s="228">
        <v>4799</v>
      </c>
      <c r="C5347" s="229" t="s">
        <v>27525</v>
      </c>
      <c r="D5347" s="160" t="s">
        <v>27526</v>
      </c>
      <c r="E5347" s="246" t="s">
        <v>133</v>
      </c>
      <c r="F5347" s="160" t="s">
        <v>134</v>
      </c>
      <c r="G5347" s="229" t="s">
        <v>182</v>
      </c>
      <c r="H5347" s="230">
        <v>2</v>
      </c>
      <c r="I5347" s="230">
        <v>4</v>
      </c>
      <c r="J5347" s="246" t="s">
        <v>19318</v>
      </c>
      <c r="K5347" s="238" t="s">
        <v>19064</v>
      </c>
      <c r="L5347" s="229" t="s">
        <v>19206</v>
      </c>
      <c r="M5347" s="230"/>
    </row>
    <row r="5348" spans="2:16" ht="15" customHeight="1">
      <c r="B5348" s="228">
        <v>4800</v>
      </c>
      <c r="C5348" s="229" t="s">
        <v>27527</v>
      </c>
      <c r="D5348" s="160" t="s">
        <v>27528</v>
      </c>
      <c r="E5348" s="246" t="s">
        <v>133</v>
      </c>
      <c r="F5348" s="160" t="s">
        <v>134</v>
      </c>
      <c r="G5348" s="229" t="s">
        <v>182</v>
      </c>
      <c r="H5348" s="230">
        <v>2</v>
      </c>
      <c r="I5348" s="230">
        <v>4</v>
      </c>
      <c r="J5348" s="246" t="s">
        <v>19318</v>
      </c>
      <c r="K5348" s="238" t="s">
        <v>19064</v>
      </c>
      <c r="L5348" s="229" t="s">
        <v>19206</v>
      </c>
      <c r="M5348" s="285"/>
      <c r="N5348" s="133"/>
      <c r="O5348" s="133"/>
      <c r="P5348" s="134"/>
    </row>
    <row r="5349" spans="2:16" ht="15" customHeight="1">
      <c r="B5349" s="228"/>
      <c r="C5349" s="229" t="s">
        <v>27529</v>
      </c>
      <c r="D5349" s="160" t="s">
        <v>27530</v>
      </c>
      <c r="E5349" s="246" t="s">
        <v>133</v>
      </c>
      <c r="F5349" s="160" t="s">
        <v>134</v>
      </c>
      <c r="G5349" s="229" t="s">
        <v>182</v>
      </c>
      <c r="H5349" s="230">
        <v>2</v>
      </c>
      <c r="I5349" s="230">
        <v>4</v>
      </c>
      <c r="J5349" s="246" t="s">
        <v>19318</v>
      </c>
      <c r="K5349" s="238" t="s">
        <v>19064</v>
      </c>
      <c r="L5349" s="229" t="s">
        <v>19206</v>
      </c>
      <c r="M5349" s="230"/>
    </row>
    <row r="5350" spans="2:16" ht="15" customHeight="1">
      <c r="B5350" s="228"/>
      <c r="C5350" s="229" t="s">
        <v>27531</v>
      </c>
      <c r="D5350" s="160" t="s">
        <v>27532</v>
      </c>
      <c r="E5350" s="230" t="s">
        <v>133</v>
      </c>
      <c r="F5350" s="160" t="s">
        <v>134</v>
      </c>
      <c r="G5350" s="229" t="s">
        <v>182</v>
      </c>
      <c r="H5350" s="230">
        <v>2</v>
      </c>
      <c r="I5350" s="230">
        <v>4</v>
      </c>
      <c r="J5350" s="246" t="s">
        <v>19318</v>
      </c>
      <c r="K5350" s="238" t="s">
        <v>19064</v>
      </c>
      <c r="L5350" s="229" t="s">
        <v>19206</v>
      </c>
      <c r="M5350" s="230"/>
    </row>
    <row r="5351" spans="2:16" ht="15" customHeight="1">
      <c r="B5351" s="228"/>
      <c r="C5351" s="229" t="s">
        <v>27533</v>
      </c>
      <c r="D5351" s="160" t="s">
        <v>27534</v>
      </c>
      <c r="E5351" s="230" t="s">
        <v>133</v>
      </c>
      <c r="F5351" s="160" t="s">
        <v>134</v>
      </c>
      <c r="G5351" s="229" t="s">
        <v>182</v>
      </c>
      <c r="H5351" s="230">
        <v>2</v>
      </c>
      <c r="I5351" s="230">
        <v>20</v>
      </c>
      <c r="J5351" s="246"/>
      <c r="K5351" s="238" t="s">
        <v>19064</v>
      </c>
      <c r="L5351" s="229"/>
      <c r="M5351" s="230"/>
    </row>
    <row r="5352" spans="2:16" ht="15" customHeight="1">
      <c r="B5352" s="228" t="s">
        <v>19587</v>
      </c>
      <c r="C5352" s="242" t="s">
        <v>27535</v>
      </c>
      <c r="D5352" s="286" t="s">
        <v>27536</v>
      </c>
      <c r="E5352" s="244" t="s">
        <v>133</v>
      </c>
      <c r="F5352" s="243" t="s">
        <v>134</v>
      </c>
      <c r="G5352" s="242" t="s">
        <v>182</v>
      </c>
      <c r="H5352" s="244">
        <v>5</v>
      </c>
      <c r="I5352" s="244">
        <v>15</v>
      </c>
      <c r="J5352" s="260"/>
      <c r="K5352" s="267" t="s">
        <v>19064</v>
      </c>
      <c r="L5352" s="242"/>
      <c r="M5352" s="230"/>
    </row>
    <row r="5353" spans="2:16" ht="15" customHeight="1">
      <c r="B5353" s="228">
        <v>7546</v>
      </c>
      <c r="C5353" s="229" t="s">
        <v>27535</v>
      </c>
      <c r="D5353" s="160" t="s">
        <v>27537</v>
      </c>
      <c r="E5353" s="230" t="s">
        <v>133</v>
      </c>
      <c r="F5353" s="160" t="s">
        <v>134</v>
      </c>
      <c r="G5353" s="229" t="s">
        <v>182</v>
      </c>
      <c r="H5353" s="230">
        <v>5</v>
      </c>
      <c r="I5353" s="230">
        <v>10</v>
      </c>
      <c r="J5353" s="246" t="s">
        <v>19097</v>
      </c>
      <c r="K5353" s="238" t="s">
        <v>19064</v>
      </c>
      <c r="L5353" s="229" t="s">
        <v>19206</v>
      </c>
      <c r="M5353" s="230"/>
    </row>
    <row r="5354" spans="2:16" ht="15" customHeight="1">
      <c r="B5354" s="228"/>
      <c r="C5354" s="229" t="s">
        <v>27538</v>
      </c>
      <c r="D5354" s="160" t="s">
        <v>27539</v>
      </c>
      <c r="E5354" s="230" t="s">
        <v>133</v>
      </c>
      <c r="F5354" s="160" t="s">
        <v>134</v>
      </c>
      <c r="G5354" s="229" t="s">
        <v>182</v>
      </c>
      <c r="H5354" s="230">
        <v>0.5</v>
      </c>
      <c r="I5354" s="230">
        <v>100</v>
      </c>
      <c r="J5354" s="246"/>
      <c r="K5354" s="238" t="s">
        <v>19064</v>
      </c>
      <c r="L5354" s="229" t="s">
        <v>27540</v>
      </c>
      <c r="M5354" s="230"/>
    </row>
    <row r="5355" spans="2:16" ht="15" customHeight="1">
      <c r="B5355" s="228"/>
      <c r="C5355" s="229" t="s">
        <v>27541</v>
      </c>
      <c r="D5355" s="160" t="s">
        <v>27534</v>
      </c>
      <c r="E5355" s="230" t="s">
        <v>133</v>
      </c>
      <c r="F5355" s="160" t="s">
        <v>134</v>
      </c>
      <c r="G5355" s="229" t="s">
        <v>182</v>
      </c>
      <c r="H5355" s="230">
        <v>0.5</v>
      </c>
      <c r="I5355" s="230">
        <v>100</v>
      </c>
      <c r="J5355" s="246"/>
      <c r="K5355" s="238" t="s">
        <v>19064</v>
      </c>
      <c r="L5355" s="229" t="s">
        <v>27540</v>
      </c>
      <c r="M5355" s="230"/>
    </row>
    <row r="5356" spans="2:16" ht="15" customHeight="1">
      <c r="B5356" s="228"/>
      <c r="C5356" s="229" t="s">
        <v>27542</v>
      </c>
      <c r="D5356" s="160" t="s">
        <v>27543</v>
      </c>
      <c r="E5356" s="230" t="s">
        <v>133</v>
      </c>
      <c r="F5356" s="160" t="s">
        <v>134</v>
      </c>
      <c r="G5356" s="229" t="s">
        <v>182</v>
      </c>
      <c r="H5356" s="230">
        <v>2</v>
      </c>
      <c r="I5356" s="230">
        <v>4</v>
      </c>
      <c r="J5356" s="246"/>
      <c r="K5356" s="238" t="s">
        <v>19064</v>
      </c>
      <c r="L5356" s="229" t="s">
        <v>19206</v>
      </c>
      <c r="M5356" s="230"/>
    </row>
    <row r="5357" spans="2:16" ht="15" customHeight="1">
      <c r="B5357" s="228"/>
      <c r="C5357" s="229" t="s">
        <v>27544</v>
      </c>
      <c r="D5357" s="160" t="s">
        <v>27545</v>
      </c>
      <c r="E5357" s="246" t="s">
        <v>133</v>
      </c>
      <c r="F5357" s="160" t="s">
        <v>134</v>
      </c>
      <c r="G5357" s="229" t="s">
        <v>182</v>
      </c>
      <c r="H5357" s="230">
        <v>1</v>
      </c>
      <c r="I5357" s="230">
        <v>2</v>
      </c>
      <c r="J5357" s="230" t="s">
        <v>19172</v>
      </c>
      <c r="K5357" s="233" t="s">
        <v>19064</v>
      </c>
      <c r="L5357" s="229"/>
      <c r="M5357" s="230"/>
    </row>
    <row r="5358" spans="2:16" ht="15" customHeight="1">
      <c r="B5358" s="228">
        <v>5838</v>
      </c>
      <c r="C5358" s="229" t="s">
        <v>27546</v>
      </c>
      <c r="D5358" s="160" t="s">
        <v>27547</v>
      </c>
      <c r="E5358" s="246" t="s">
        <v>133</v>
      </c>
      <c r="F5358" s="160" t="s">
        <v>134</v>
      </c>
      <c r="G5358" s="229" t="s">
        <v>182</v>
      </c>
      <c r="H5358" s="230">
        <v>1</v>
      </c>
      <c r="I5358" s="230">
        <v>2</v>
      </c>
      <c r="J5358" s="230" t="s">
        <v>19258</v>
      </c>
      <c r="K5358" s="233" t="s">
        <v>19064</v>
      </c>
      <c r="L5358" s="229"/>
      <c r="M5358" s="230"/>
    </row>
    <row r="5359" spans="2:16" ht="15" customHeight="1">
      <c r="B5359" s="228">
        <v>4421</v>
      </c>
      <c r="C5359" s="229" t="s">
        <v>27548</v>
      </c>
      <c r="D5359" s="160" t="s">
        <v>27549</v>
      </c>
      <c r="E5359" s="246" t="s">
        <v>133</v>
      </c>
      <c r="F5359" s="160" t="s">
        <v>134</v>
      </c>
      <c r="G5359" s="229" t="s">
        <v>182</v>
      </c>
      <c r="H5359" s="230">
        <v>1</v>
      </c>
      <c r="I5359" s="230">
        <v>2</v>
      </c>
      <c r="J5359" s="230" t="s">
        <v>19100</v>
      </c>
      <c r="K5359" s="233" t="s">
        <v>19064</v>
      </c>
      <c r="L5359" s="229"/>
      <c r="M5359" s="230"/>
    </row>
    <row r="5360" spans="2:16" ht="15" customHeight="1">
      <c r="B5360" s="228">
        <v>2940</v>
      </c>
      <c r="C5360" s="229" t="s">
        <v>27550</v>
      </c>
      <c r="D5360" s="160" t="s">
        <v>27551</v>
      </c>
      <c r="E5360" s="246" t="s">
        <v>133</v>
      </c>
      <c r="F5360" s="160" t="s">
        <v>134</v>
      </c>
      <c r="G5360" s="229" t="s">
        <v>182</v>
      </c>
      <c r="H5360" s="230">
        <v>10</v>
      </c>
      <c r="I5360" s="230">
        <v>30</v>
      </c>
      <c r="J5360" s="230" t="s">
        <v>19100</v>
      </c>
      <c r="K5360" s="233" t="s">
        <v>19064</v>
      </c>
      <c r="L5360" s="229"/>
      <c r="M5360" s="230"/>
    </row>
    <row r="5361" spans="2:13" ht="15" customHeight="1">
      <c r="B5361" s="228">
        <v>2941</v>
      </c>
      <c r="C5361" s="229" t="s">
        <v>27552</v>
      </c>
      <c r="D5361" s="160" t="s">
        <v>27553</v>
      </c>
      <c r="E5361" s="246" t="s">
        <v>133</v>
      </c>
      <c r="F5361" s="160" t="s">
        <v>134</v>
      </c>
      <c r="G5361" s="229" t="s">
        <v>182</v>
      </c>
      <c r="H5361" s="230">
        <v>10</v>
      </c>
      <c r="I5361" s="230">
        <v>30</v>
      </c>
      <c r="J5361" s="230" t="s">
        <v>19100</v>
      </c>
      <c r="K5361" s="233" t="s">
        <v>19064</v>
      </c>
      <c r="L5361" s="229"/>
      <c r="M5361" s="230"/>
    </row>
    <row r="5362" spans="2:13" ht="15" customHeight="1">
      <c r="B5362" s="228">
        <v>6506</v>
      </c>
      <c r="C5362" s="229" t="s">
        <v>27554</v>
      </c>
      <c r="D5362" s="160" t="s">
        <v>27555</v>
      </c>
      <c r="E5362" s="246" t="s">
        <v>133</v>
      </c>
      <c r="F5362" s="160" t="s">
        <v>134</v>
      </c>
      <c r="G5362" s="229" t="s">
        <v>182</v>
      </c>
      <c r="H5362" s="230">
        <v>5</v>
      </c>
      <c r="I5362" s="230">
        <v>20</v>
      </c>
      <c r="J5362" s="230" t="s">
        <v>19100</v>
      </c>
      <c r="K5362" s="233" t="s">
        <v>19064</v>
      </c>
      <c r="L5362" s="229"/>
      <c r="M5362" s="230"/>
    </row>
    <row r="5363" spans="2:13" ht="15" customHeight="1">
      <c r="B5363" s="228">
        <v>6505</v>
      </c>
      <c r="C5363" s="229" t="s">
        <v>27556</v>
      </c>
      <c r="D5363" s="160" t="s">
        <v>27557</v>
      </c>
      <c r="E5363" s="246" t="s">
        <v>133</v>
      </c>
      <c r="F5363" s="160" t="s">
        <v>134</v>
      </c>
      <c r="G5363" s="229" t="s">
        <v>182</v>
      </c>
      <c r="H5363" s="230">
        <v>5</v>
      </c>
      <c r="I5363" s="230">
        <v>20</v>
      </c>
      <c r="J5363" s="230" t="s">
        <v>19100</v>
      </c>
      <c r="K5363" s="233" t="s">
        <v>19064</v>
      </c>
      <c r="L5363" s="229"/>
      <c r="M5363" s="230"/>
    </row>
    <row r="5364" spans="2:13" ht="15" customHeight="1">
      <c r="B5364" s="228">
        <v>6468</v>
      </c>
      <c r="C5364" s="229" t="s">
        <v>27558</v>
      </c>
      <c r="D5364" s="160" t="s">
        <v>27559</v>
      </c>
      <c r="E5364" s="246" t="s">
        <v>133</v>
      </c>
      <c r="F5364" s="160" t="s">
        <v>134</v>
      </c>
      <c r="G5364" s="229" t="s">
        <v>182</v>
      </c>
      <c r="H5364" s="230">
        <v>5</v>
      </c>
      <c r="I5364" s="230">
        <v>20</v>
      </c>
      <c r="J5364" s="230" t="s">
        <v>19100</v>
      </c>
      <c r="K5364" s="233" t="s">
        <v>19064</v>
      </c>
      <c r="L5364" s="229"/>
      <c r="M5364" s="230"/>
    </row>
    <row r="5365" spans="2:13" ht="15" customHeight="1">
      <c r="B5365" s="228">
        <v>6470</v>
      </c>
      <c r="C5365" s="229" t="s">
        <v>27560</v>
      </c>
      <c r="D5365" s="160" t="s">
        <v>27561</v>
      </c>
      <c r="E5365" s="246" t="s">
        <v>133</v>
      </c>
      <c r="F5365" s="160" t="s">
        <v>134</v>
      </c>
      <c r="G5365" s="229" t="s">
        <v>182</v>
      </c>
      <c r="H5365" s="230">
        <v>5</v>
      </c>
      <c r="I5365" s="230">
        <v>20</v>
      </c>
      <c r="J5365" s="230" t="s">
        <v>19100</v>
      </c>
      <c r="K5365" s="233" t="s">
        <v>19064</v>
      </c>
      <c r="L5365" s="229"/>
      <c r="M5365" s="230"/>
    </row>
    <row r="5366" spans="2:13" ht="15" customHeight="1">
      <c r="B5366" s="228">
        <v>6472</v>
      </c>
      <c r="C5366" s="229" t="s">
        <v>27562</v>
      </c>
      <c r="D5366" s="160" t="s">
        <v>27563</v>
      </c>
      <c r="E5366" s="246" t="s">
        <v>133</v>
      </c>
      <c r="F5366" s="160" t="s">
        <v>134</v>
      </c>
      <c r="G5366" s="229" t="s">
        <v>182</v>
      </c>
      <c r="H5366" s="230">
        <v>5</v>
      </c>
      <c r="I5366" s="230">
        <v>30</v>
      </c>
      <c r="J5366" s="230" t="s">
        <v>19100</v>
      </c>
      <c r="K5366" s="233" t="s">
        <v>19064</v>
      </c>
      <c r="L5366" s="229"/>
      <c r="M5366" s="230"/>
    </row>
    <row r="5367" spans="2:13" ht="15" customHeight="1">
      <c r="B5367" s="228">
        <v>6498</v>
      </c>
      <c r="C5367" s="229" t="s">
        <v>27564</v>
      </c>
      <c r="D5367" s="160" t="s">
        <v>27565</v>
      </c>
      <c r="E5367" s="246" t="s">
        <v>133</v>
      </c>
      <c r="F5367" s="160" t="s">
        <v>134</v>
      </c>
      <c r="G5367" s="229" t="s">
        <v>182</v>
      </c>
      <c r="H5367" s="230">
        <v>5</v>
      </c>
      <c r="I5367" s="230">
        <v>20</v>
      </c>
      <c r="J5367" s="230" t="s">
        <v>19080</v>
      </c>
      <c r="K5367" s="233" t="s">
        <v>19064</v>
      </c>
      <c r="L5367" s="229"/>
      <c r="M5367" s="230"/>
    </row>
    <row r="5368" spans="2:13" ht="15" customHeight="1">
      <c r="B5368" s="228">
        <v>6473</v>
      </c>
      <c r="C5368" s="229" t="s">
        <v>27566</v>
      </c>
      <c r="D5368" s="160" t="s">
        <v>27567</v>
      </c>
      <c r="E5368" s="246" t="s">
        <v>133</v>
      </c>
      <c r="F5368" s="160" t="s">
        <v>134</v>
      </c>
      <c r="G5368" s="229" t="s">
        <v>182</v>
      </c>
      <c r="H5368" s="246">
        <v>5</v>
      </c>
      <c r="I5368" s="246">
        <v>20</v>
      </c>
      <c r="J5368" s="230" t="s">
        <v>19100</v>
      </c>
      <c r="K5368" s="233" t="s">
        <v>19064</v>
      </c>
      <c r="L5368" s="229"/>
      <c r="M5368" s="230"/>
    </row>
    <row r="5369" spans="2:13" ht="15" customHeight="1">
      <c r="B5369" s="228">
        <v>6474</v>
      </c>
      <c r="C5369" s="229" t="s">
        <v>27568</v>
      </c>
      <c r="D5369" s="160" t="s">
        <v>27569</v>
      </c>
      <c r="E5369" s="246" t="s">
        <v>133</v>
      </c>
      <c r="F5369" s="160" t="s">
        <v>134</v>
      </c>
      <c r="G5369" s="229" t="s">
        <v>182</v>
      </c>
      <c r="H5369" s="230">
        <v>5</v>
      </c>
      <c r="I5369" s="230">
        <v>20</v>
      </c>
      <c r="J5369" s="230" t="s">
        <v>19100</v>
      </c>
      <c r="K5369" s="233" t="s">
        <v>19064</v>
      </c>
      <c r="L5369" s="229"/>
      <c r="M5369" s="230"/>
    </row>
    <row r="5370" spans="2:13" ht="15" customHeight="1">
      <c r="B5370" s="228">
        <v>6475</v>
      </c>
      <c r="C5370" s="229" t="s">
        <v>27570</v>
      </c>
      <c r="D5370" s="160" t="s">
        <v>27571</v>
      </c>
      <c r="E5370" s="246" t="s">
        <v>133</v>
      </c>
      <c r="F5370" s="160" t="s">
        <v>134</v>
      </c>
      <c r="G5370" s="229" t="s">
        <v>182</v>
      </c>
      <c r="H5370" s="230">
        <v>5</v>
      </c>
      <c r="I5370" s="230">
        <v>20</v>
      </c>
      <c r="J5370" s="230" t="s">
        <v>19100</v>
      </c>
      <c r="K5370" s="233" t="s">
        <v>19064</v>
      </c>
      <c r="L5370" s="229"/>
      <c r="M5370" s="230"/>
    </row>
    <row r="5371" spans="2:13" ht="15" customHeight="1">
      <c r="B5371" s="228"/>
      <c r="C5371" s="229" t="s">
        <v>27572</v>
      </c>
      <c r="D5371" s="160" t="s">
        <v>27573</v>
      </c>
      <c r="E5371" s="246" t="s">
        <v>133</v>
      </c>
      <c r="F5371" s="160" t="str">
        <f>VLOOKUP(Table3[[#This Row],[FAMILIA]],FAM!$B$2:$C$61,2,FALSE)</f>
        <v>MAT.MANUTENCAO</v>
      </c>
      <c r="G5371" s="229" t="s">
        <v>182</v>
      </c>
      <c r="H5371" s="230">
        <v>25</v>
      </c>
      <c r="I5371" s="230">
        <v>125</v>
      </c>
      <c r="J5371" s="230" t="s">
        <v>19679</v>
      </c>
      <c r="K5371" s="233" t="s">
        <v>19064</v>
      </c>
      <c r="L5371" s="229"/>
      <c r="M5371" s="230"/>
    </row>
    <row r="5372" spans="2:13" ht="15" customHeight="1">
      <c r="B5372" s="228"/>
      <c r="C5372" s="229" t="s">
        <v>27574</v>
      </c>
      <c r="D5372" s="160" t="s">
        <v>27575</v>
      </c>
      <c r="E5372" s="230" t="s">
        <v>133</v>
      </c>
      <c r="F5372" s="160" t="s">
        <v>134</v>
      </c>
      <c r="G5372" s="229" t="s">
        <v>182</v>
      </c>
      <c r="H5372" s="230">
        <v>25</v>
      </c>
      <c r="I5372" s="230">
        <v>250</v>
      </c>
      <c r="J5372" s="230" t="s">
        <v>19679</v>
      </c>
      <c r="K5372" s="233" t="s">
        <v>19064</v>
      </c>
      <c r="L5372" s="229"/>
      <c r="M5372" s="230"/>
    </row>
    <row r="5373" spans="2:13" ht="15" customHeight="1">
      <c r="B5373" s="228"/>
      <c r="C5373" s="229" t="s">
        <v>27576</v>
      </c>
      <c r="D5373" s="160" t="s">
        <v>27577</v>
      </c>
      <c r="E5373" s="230" t="s">
        <v>133</v>
      </c>
      <c r="F5373" s="160" t="s">
        <v>134</v>
      </c>
      <c r="G5373" s="229" t="s">
        <v>182</v>
      </c>
      <c r="H5373" s="230">
        <v>25</v>
      </c>
      <c r="I5373" s="230">
        <v>125</v>
      </c>
      <c r="J5373" s="230" t="s">
        <v>19681</v>
      </c>
      <c r="K5373" s="233" t="s">
        <v>19064</v>
      </c>
      <c r="L5373" s="229"/>
      <c r="M5373" s="230"/>
    </row>
    <row r="5374" spans="2:13" ht="15" customHeight="1">
      <c r="B5374" s="228"/>
      <c r="C5374" s="229" t="s">
        <v>27578</v>
      </c>
      <c r="D5374" s="160" t="s">
        <v>27579</v>
      </c>
      <c r="E5374" s="230" t="s">
        <v>133</v>
      </c>
      <c r="F5374" s="160" t="s">
        <v>134</v>
      </c>
      <c r="G5374" s="229" t="s">
        <v>182</v>
      </c>
      <c r="H5374" s="230">
        <v>25</v>
      </c>
      <c r="I5374" s="230">
        <v>125</v>
      </c>
      <c r="J5374" s="230" t="s">
        <v>19681</v>
      </c>
      <c r="K5374" s="233" t="s">
        <v>19064</v>
      </c>
      <c r="L5374" s="229"/>
      <c r="M5374" s="230"/>
    </row>
    <row r="5375" spans="2:13" ht="15" customHeight="1">
      <c r="B5375" s="228"/>
      <c r="C5375" s="229" t="s">
        <v>27580</v>
      </c>
      <c r="D5375" s="160" t="s">
        <v>27581</v>
      </c>
      <c r="E5375" s="230" t="s">
        <v>133</v>
      </c>
      <c r="F5375" s="160" t="s">
        <v>134</v>
      </c>
      <c r="G5375" s="229" t="s">
        <v>182</v>
      </c>
      <c r="H5375" s="230">
        <v>25</v>
      </c>
      <c r="I5375" s="230">
        <v>1000</v>
      </c>
      <c r="J5375" s="230" t="s">
        <v>27582</v>
      </c>
      <c r="K5375" s="233" t="s">
        <v>19064</v>
      </c>
      <c r="L5375" s="229"/>
      <c r="M5375" s="230"/>
    </row>
    <row r="5376" spans="2:13" ht="15" customHeight="1">
      <c r="B5376" s="228"/>
      <c r="C5376" s="229" t="s">
        <v>27583</v>
      </c>
      <c r="D5376" s="160" t="s">
        <v>27584</v>
      </c>
      <c r="E5376" s="230" t="s">
        <v>133</v>
      </c>
      <c r="F5376" s="160" t="s">
        <v>134</v>
      </c>
      <c r="G5376" s="229" t="s">
        <v>182</v>
      </c>
      <c r="H5376" s="230">
        <v>25</v>
      </c>
      <c r="I5376" s="230">
        <v>125</v>
      </c>
      <c r="J5376" s="230" t="s">
        <v>19683</v>
      </c>
      <c r="K5376" s="233" t="s">
        <v>19064</v>
      </c>
      <c r="L5376" s="229"/>
      <c r="M5376" s="230"/>
    </row>
    <row r="5377" spans="2:13" ht="15" customHeight="1">
      <c r="B5377" s="228"/>
      <c r="C5377" s="229" t="s">
        <v>27585</v>
      </c>
      <c r="D5377" s="160" t="s">
        <v>27586</v>
      </c>
      <c r="E5377" s="246" t="s">
        <v>133</v>
      </c>
      <c r="F5377" s="160" t="str">
        <f>VLOOKUP(Table3[[#This Row],[FAMILIA]],FAM!$B$2:$C$61,2,FALSE)</f>
        <v>MAT.MANUTENCAO</v>
      </c>
      <c r="G5377" s="229" t="s">
        <v>182</v>
      </c>
      <c r="H5377" s="230">
        <v>25</v>
      </c>
      <c r="I5377" s="230">
        <v>150</v>
      </c>
      <c r="J5377" s="230" t="s">
        <v>19914</v>
      </c>
      <c r="K5377" s="238" t="s">
        <v>19064</v>
      </c>
      <c r="L5377" s="229"/>
      <c r="M5377" s="230"/>
    </row>
    <row r="5378" spans="2:13" ht="15" customHeight="1">
      <c r="B5378" s="228"/>
      <c r="C5378" s="229" t="s">
        <v>27587</v>
      </c>
      <c r="D5378" s="160" t="s">
        <v>27588</v>
      </c>
      <c r="E5378" s="246" t="s">
        <v>133</v>
      </c>
      <c r="F5378" s="160" t="str">
        <f>VLOOKUP(Table3[[#This Row],[FAMILIA]],FAM!$B$2:$C$61,2,FALSE)</f>
        <v>MAT.MANUTENCAO</v>
      </c>
      <c r="G5378" s="229" t="s">
        <v>182</v>
      </c>
      <c r="H5378" s="230">
        <v>25</v>
      </c>
      <c r="I5378" s="230">
        <v>150</v>
      </c>
      <c r="J5378" s="230" t="s">
        <v>19687</v>
      </c>
      <c r="K5378" s="233" t="s">
        <v>19064</v>
      </c>
      <c r="L5378" s="229"/>
      <c r="M5378" s="230"/>
    </row>
    <row r="5379" spans="2:13" ht="15" customHeight="1">
      <c r="B5379" s="228"/>
      <c r="C5379" s="229" t="s">
        <v>27589</v>
      </c>
      <c r="D5379" s="160" t="s">
        <v>6911</v>
      </c>
      <c r="E5379" s="246" t="s">
        <v>133</v>
      </c>
      <c r="F5379" s="160" t="str">
        <f>VLOOKUP(Table3[[#This Row],[FAMILIA]],FAM!$B$2:$C$61,2,FALSE)</f>
        <v>MAT.MANUTENCAO</v>
      </c>
      <c r="G5379" s="229" t="s">
        <v>182</v>
      </c>
      <c r="H5379" s="230">
        <v>25</v>
      </c>
      <c r="I5379" s="230">
        <v>100</v>
      </c>
      <c r="J5379" s="230" t="s">
        <v>19679</v>
      </c>
      <c r="K5379" s="233" t="s">
        <v>19064</v>
      </c>
      <c r="L5379" s="229"/>
      <c r="M5379" s="230"/>
    </row>
    <row r="5380" spans="2:13" ht="15" customHeight="1">
      <c r="B5380" s="228">
        <v>6891</v>
      </c>
      <c r="C5380" s="229" t="s">
        <v>27590</v>
      </c>
      <c r="D5380" s="160" t="s">
        <v>27591</v>
      </c>
      <c r="E5380" s="246" t="s">
        <v>133</v>
      </c>
      <c r="F5380" s="160" t="str">
        <f>VLOOKUP(Table3[[#This Row],[FAMILIA]],FAM!$B$2:$C$61,2,FALSE)</f>
        <v>MAT.MANUTENCAO</v>
      </c>
      <c r="G5380" s="229" t="s">
        <v>182</v>
      </c>
      <c r="H5380" s="230">
        <v>25</v>
      </c>
      <c r="I5380" s="230">
        <v>125</v>
      </c>
      <c r="J5380" s="230" t="s">
        <v>27592</v>
      </c>
      <c r="K5380" s="233" t="s">
        <v>19064</v>
      </c>
      <c r="L5380" s="229"/>
      <c r="M5380" s="230"/>
    </row>
    <row r="5381" spans="2:13" ht="15" customHeight="1">
      <c r="B5381" s="228"/>
      <c r="C5381" s="229" t="s">
        <v>27593</v>
      </c>
      <c r="D5381" s="160" t="s">
        <v>27594</v>
      </c>
      <c r="E5381" s="246" t="s">
        <v>133</v>
      </c>
      <c r="F5381" s="160" t="str">
        <f>VLOOKUP(Table3[[#This Row],[FAMILIA]],FAM!$B$2:$C$61,2,FALSE)</f>
        <v>MAT.MANUTENCAO</v>
      </c>
      <c r="G5381" s="229" t="s">
        <v>182</v>
      </c>
      <c r="H5381" s="230">
        <v>25</v>
      </c>
      <c r="I5381" s="230">
        <v>100</v>
      </c>
      <c r="J5381" s="230" t="s">
        <v>19685</v>
      </c>
      <c r="K5381" s="233" t="s">
        <v>19064</v>
      </c>
      <c r="L5381" s="229"/>
      <c r="M5381" s="230"/>
    </row>
    <row r="5382" spans="2:13" ht="15" customHeight="1">
      <c r="B5382" s="228"/>
      <c r="C5382" s="229" t="s">
        <v>27595</v>
      </c>
      <c r="D5382" s="160" t="s">
        <v>27596</v>
      </c>
      <c r="E5382" s="246" t="s">
        <v>133</v>
      </c>
      <c r="F5382" s="160" t="str">
        <f>VLOOKUP(Table3[[#This Row],[FAMILIA]],FAM!$B$2:$C$61,2,FALSE)</f>
        <v>MAT.MANUTENCAO</v>
      </c>
      <c r="G5382" s="229" t="s">
        <v>182</v>
      </c>
      <c r="H5382" s="230">
        <v>25</v>
      </c>
      <c r="I5382" s="230">
        <v>100</v>
      </c>
      <c r="J5382" s="230" t="s">
        <v>19685</v>
      </c>
      <c r="K5382" s="233" t="s">
        <v>19064</v>
      </c>
      <c r="L5382" s="229"/>
      <c r="M5382" s="230"/>
    </row>
    <row r="5383" spans="2:13" ht="15" customHeight="1">
      <c r="B5383" s="228"/>
      <c r="C5383" s="229" t="s">
        <v>27597</v>
      </c>
      <c r="D5383" s="160" t="s">
        <v>27598</v>
      </c>
      <c r="E5383" s="246" t="s">
        <v>133</v>
      </c>
      <c r="F5383" s="160" t="str">
        <f>VLOOKUP(Table3[[#This Row],[FAMILIA]],FAM!$B$2:$C$61,2,FALSE)</f>
        <v>MAT.MANUTENCAO</v>
      </c>
      <c r="G5383" s="229" t="s">
        <v>182</v>
      </c>
      <c r="H5383" s="230">
        <v>25</v>
      </c>
      <c r="I5383" s="230">
        <v>100</v>
      </c>
      <c r="J5383" s="230" t="s">
        <v>19692</v>
      </c>
      <c r="K5383" s="233" t="s">
        <v>19064</v>
      </c>
      <c r="L5383" s="229"/>
      <c r="M5383" s="230"/>
    </row>
    <row r="5384" spans="2:13" ht="15" customHeight="1">
      <c r="B5384" s="228"/>
      <c r="C5384" s="229" t="s">
        <v>27599</v>
      </c>
      <c r="D5384" s="160" t="s">
        <v>27600</v>
      </c>
      <c r="E5384" s="246" t="s">
        <v>133</v>
      </c>
      <c r="F5384" s="160" t="str">
        <f>VLOOKUP(Table3[[#This Row],[FAMILIA]],FAM!$B$2:$C$61,2,FALSE)</f>
        <v>MAT.MANUTENCAO</v>
      </c>
      <c r="G5384" s="229" t="s">
        <v>182</v>
      </c>
      <c r="H5384" s="230">
        <v>25</v>
      </c>
      <c r="I5384" s="230">
        <v>100</v>
      </c>
      <c r="J5384" s="230" t="s">
        <v>19685</v>
      </c>
      <c r="K5384" s="233" t="s">
        <v>19064</v>
      </c>
      <c r="L5384" s="229"/>
      <c r="M5384" s="230"/>
    </row>
    <row r="5385" spans="2:13" ht="15" customHeight="1">
      <c r="B5385" s="228"/>
      <c r="C5385" s="229" t="s">
        <v>27601</v>
      </c>
      <c r="D5385" s="160" t="s">
        <v>27602</v>
      </c>
      <c r="E5385" s="246" t="s">
        <v>133</v>
      </c>
      <c r="F5385" s="160" t="s">
        <v>134</v>
      </c>
      <c r="G5385" s="229" t="s">
        <v>182</v>
      </c>
      <c r="H5385" s="230">
        <v>25</v>
      </c>
      <c r="I5385" s="230">
        <v>50</v>
      </c>
      <c r="J5385" s="230" t="s">
        <v>19459</v>
      </c>
      <c r="K5385" s="233" t="s">
        <v>19064</v>
      </c>
      <c r="L5385" s="229"/>
      <c r="M5385" s="230"/>
    </row>
    <row r="5386" spans="2:13" ht="15" customHeight="1">
      <c r="B5386" s="228"/>
      <c r="C5386" s="229" t="s">
        <v>27603</v>
      </c>
      <c r="D5386" s="160" t="s">
        <v>27604</v>
      </c>
      <c r="E5386" s="246" t="s">
        <v>133</v>
      </c>
      <c r="F5386" s="160" t="str">
        <f>VLOOKUP(Table3[[#This Row],[FAMILIA]],FAM!$B$2:$C$61,2,FALSE)</f>
        <v>MAT.MANUTENCAO</v>
      </c>
      <c r="G5386" s="229" t="s">
        <v>182</v>
      </c>
      <c r="H5386" s="230">
        <v>25</v>
      </c>
      <c r="I5386" s="230">
        <v>100</v>
      </c>
      <c r="J5386" s="230" t="s">
        <v>19711</v>
      </c>
      <c r="K5386" s="233" t="s">
        <v>19064</v>
      </c>
      <c r="L5386" s="229"/>
      <c r="M5386" s="230"/>
    </row>
    <row r="5387" spans="2:13" ht="15" customHeight="1">
      <c r="B5387" s="228"/>
      <c r="C5387" s="229" t="s">
        <v>27605</v>
      </c>
      <c r="D5387" s="160" t="s">
        <v>27606</v>
      </c>
      <c r="E5387" s="246" t="s">
        <v>133</v>
      </c>
      <c r="F5387" s="160" t="str">
        <f>VLOOKUP(Table3[[#This Row],[FAMILIA]],FAM!$B$2:$C$61,2,FALSE)</f>
        <v>MAT.MANUTENCAO</v>
      </c>
      <c r="G5387" s="229" t="s">
        <v>182</v>
      </c>
      <c r="H5387" s="230">
        <v>25</v>
      </c>
      <c r="I5387" s="230">
        <v>100</v>
      </c>
      <c r="J5387" s="230" t="s">
        <v>19463</v>
      </c>
      <c r="K5387" s="233" t="s">
        <v>19064</v>
      </c>
      <c r="L5387" s="229"/>
      <c r="M5387" s="230"/>
    </row>
    <row r="5388" spans="2:13" ht="15" customHeight="1">
      <c r="B5388" s="228"/>
      <c r="C5388" s="229" t="s">
        <v>27607</v>
      </c>
      <c r="D5388" s="160" t="s">
        <v>27608</v>
      </c>
      <c r="E5388" s="246" t="s">
        <v>133</v>
      </c>
      <c r="F5388" s="160" t="str">
        <f>VLOOKUP(Table3[[#This Row],[FAMILIA]],FAM!$B$2:$C$61,2,FALSE)</f>
        <v>MAT.MANUTENCAO</v>
      </c>
      <c r="G5388" s="229" t="s">
        <v>182</v>
      </c>
      <c r="H5388" s="230">
        <v>25</v>
      </c>
      <c r="I5388" s="230">
        <v>100</v>
      </c>
      <c r="J5388" s="230" t="s">
        <v>19779</v>
      </c>
      <c r="K5388" s="233" t="s">
        <v>19064</v>
      </c>
      <c r="L5388" s="229"/>
      <c r="M5388" s="230"/>
    </row>
    <row r="5389" spans="2:13" ht="15" customHeight="1">
      <c r="B5389" s="228">
        <v>3591</v>
      </c>
      <c r="C5389" s="229" t="s">
        <v>27609</v>
      </c>
      <c r="D5389" s="160" t="s">
        <v>27610</v>
      </c>
      <c r="E5389" s="246" t="s">
        <v>133</v>
      </c>
      <c r="F5389" s="160" t="s">
        <v>134</v>
      </c>
      <c r="G5389" s="229" t="s">
        <v>182</v>
      </c>
      <c r="H5389" s="230">
        <v>50</v>
      </c>
      <c r="I5389" s="230">
        <v>200</v>
      </c>
      <c r="J5389" s="230" t="s">
        <v>19779</v>
      </c>
      <c r="K5389" s="233" t="s">
        <v>19064</v>
      </c>
      <c r="L5389" s="229"/>
      <c r="M5389" s="230"/>
    </row>
    <row r="5390" spans="2:13" ht="15" customHeight="1">
      <c r="B5390" s="228"/>
      <c r="C5390" s="229" t="s">
        <v>27611</v>
      </c>
      <c r="D5390" s="160" t="s">
        <v>27612</v>
      </c>
      <c r="E5390" s="246" t="s">
        <v>133</v>
      </c>
      <c r="F5390" s="160" t="str">
        <f>VLOOKUP(Table3[[#This Row],[FAMILIA]],FAM!$B$2:$C$61,2,FALSE)</f>
        <v>MAT.MANUTENCAO</v>
      </c>
      <c r="G5390" s="229" t="s">
        <v>182</v>
      </c>
      <c r="H5390" s="230">
        <v>25</v>
      </c>
      <c r="I5390" s="230">
        <v>1500</v>
      </c>
      <c r="J5390" s="230" t="s">
        <v>19687</v>
      </c>
      <c r="K5390" s="233" t="s">
        <v>19064</v>
      </c>
      <c r="L5390" s="229"/>
      <c r="M5390" s="230"/>
    </row>
    <row r="5391" spans="2:13" ht="15" customHeight="1">
      <c r="B5391" s="228">
        <v>4116</v>
      </c>
      <c r="C5391" s="229" t="s">
        <v>27613</v>
      </c>
      <c r="D5391" s="160" t="s">
        <v>6012</v>
      </c>
      <c r="E5391" s="246" t="s">
        <v>133</v>
      </c>
      <c r="F5391" s="160" t="str">
        <f>VLOOKUP(Table3[[#This Row],[FAMILIA]],FAM!$B$2:$C$61,2,FALSE)</f>
        <v>MAT.MANUTENCAO</v>
      </c>
      <c r="G5391" s="229" t="s">
        <v>182</v>
      </c>
      <c r="H5391" s="230">
        <v>25</v>
      </c>
      <c r="I5391" s="230">
        <v>90</v>
      </c>
      <c r="J5391" s="230" t="s">
        <v>19705</v>
      </c>
      <c r="K5391" s="233" t="s">
        <v>19064</v>
      </c>
      <c r="L5391" s="229"/>
      <c r="M5391" s="230"/>
    </row>
    <row r="5392" spans="2:13" ht="15" customHeight="1">
      <c r="B5392" s="228"/>
      <c r="C5392" s="229" t="s">
        <v>27614</v>
      </c>
      <c r="D5392" s="160" t="s">
        <v>27615</v>
      </c>
      <c r="E5392" s="246" t="s">
        <v>133</v>
      </c>
      <c r="F5392" s="160" t="s">
        <v>134</v>
      </c>
      <c r="G5392" s="229" t="s">
        <v>182</v>
      </c>
      <c r="H5392" s="230">
        <v>25</v>
      </c>
      <c r="I5392" s="230">
        <v>100</v>
      </c>
      <c r="J5392" s="230" t="s">
        <v>19681</v>
      </c>
      <c r="K5392" s="238" t="s">
        <v>19064</v>
      </c>
      <c r="L5392" s="229"/>
      <c r="M5392" s="230"/>
    </row>
    <row r="5393" spans="2:13" ht="15" customHeight="1">
      <c r="B5393" s="228"/>
      <c r="C5393" s="229" t="s">
        <v>27616</v>
      </c>
      <c r="D5393" s="160" t="s">
        <v>27617</v>
      </c>
      <c r="E5393" s="246" t="s">
        <v>133</v>
      </c>
      <c r="F5393" s="160" t="str">
        <f>VLOOKUP(Table3[[#This Row],[FAMILIA]],FAM!$B$2:$C$61,2,FALSE)</f>
        <v>MAT.MANUTENCAO</v>
      </c>
      <c r="G5393" s="229" t="s">
        <v>182</v>
      </c>
      <c r="H5393" s="230">
        <v>25</v>
      </c>
      <c r="I5393" s="230">
        <v>100</v>
      </c>
      <c r="J5393" s="230" t="s">
        <v>19680</v>
      </c>
      <c r="K5393" s="238" t="s">
        <v>19064</v>
      </c>
      <c r="L5393" s="229"/>
      <c r="M5393" s="230"/>
    </row>
    <row r="5394" spans="2:13" ht="15" customHeight="1">
      <c r="B5394" s="228"/>
      <c r="C5394" s="229" t="s">
        <v>27618</v>
      </c>
      <c r="D5394" s="160" t="s">
        <v>27619</v>
      </c>
      <c r="E5394" s="246" t="s">
        <v>133</v>
      </c>
      <c r="F5394" s="160" t="str">
        <f>VLOOKUP(Table3[[#This Row],[FAMILIA]],FAM!$B$2:$C$61,2,FALSE)</f>
        <v>MAT.MANUTENCAO</v>
      </c>
      <c r="G5394" s="229" t="s">
        <v>182</v>
      </c>
      <c r="H5394" s="230">
        <v>25</v>
      </c>
      <c r="I5394" s="230">
        <v>500</v>
      </c>
      <c r="J5394" s="230" t="s">
        <v>27620</v>
      </c>
      <c r="K5394" s="238" t="s">
        <v>19064</v>
      </c>
      <c r="L5394" s="229"/>
      <c r="M5394" s="230"/>
    </row>
    <row r="5395" spans="2:13" ht="15" customHeight="1">
      <c r="B5395" s="228">
        <v>4284</v>
      </c>
      <c r="C5395" s="229" t="s">
        <v>27621</v>
      </c>
      <c r="D5395" s="160" t="s">
        <v>27622</v>
      </c>
      <c r="E5395" s="246" t="s">
        <v>133</v>
      </c>
      <c r="F5395" s="160" t="s">
        <v>134</v>
      </c>
      <c r="G5395" s="229" t="s">
        <v>182</v>
      </c>
      <c r="H5395" s="230">
        <v>25</v>
      </c>
      <c r="I5395" s="230">
        <v>1500</v>
      </c>
      <c r="J5395" s="230" t="s">
        <v>19496</v>
      </c>
      <c r="K5395" s="238" t="s">
        <v>19064</v>
      </c>
      <c r="L5395" s="229"/>
      <c r="M5395" s="230"/>
    </row>
    <row r="5396" spans="2:13" ht="15" customHeight="1">
      <c r="B5396" s="228">
        <v>5266</v>
      </c>
      <c r="C5396" s="229" t="s">
        <v>27623</v>
      </c>
      <c r="D5396" s="160" t="s">
        <v>27624</v>
      </c>
      <c r="E5396" s="246" t="s">
        <v>133</v>
      </c>
      <c r="F5396" s="160" t="s">
        <v>134</v>
      </c>
      <c r="G5396" s="229" t="s">
        <v>182</v>
      </c>
      <c r="H5396" s="230">
        <v>25</v>
      </c>
      <c r="I5396" s="230">
        <v>100</v>
      </c>
      <c r="J5396" s="230" t="s">
        <v>19496</v>
      </c>
      <c r="K5396" s="238" t="s">
        <v>19064</v>
      </c>
      <c r="L5396" s="229"/>
      <c r="M5396" s="230"/>
    </row>
    <row r="5397" spans="2:13" ht="15" customHeight="1">
      <c r="B5397" s="228"/>
      <c r="C5397" s="229" t="s">
        <v>27625</v>
      </c>
      <c r="D5397" s="160" t="s">
        <v>27626</v>
      </c>
      <c r="E5397" s="246" t="s">
        <v>133</v>
      </c>
      <c r="F5397" s="160" t="s">
        <v>134</v>
      </c>
      <c r="G5397" s="229" t="s">
        <v>182</v>
      </c>
      <c r="H5397" s="230">
        <v>25</v>
      </c>
      <c r="I5397" s="230">
        <v>250</v>
      </c>
      <c r="J5397" s="230" t="s">
        <v>19684</v>
      </c>
      <c r="K5397" s="238" t="s">
        <v>19064</v>
      </c>
      <c r="L5397" s="229"/>
      <c r="M5397" s="230"/>
    </row>
    <row r="5398" spans="2:13" ht="15" customHeight="1">
      <c r="B5398" s="228"/>
      <c r="C5398" s="229" t="s">
        <v>27627</v>
      </c>
      <c r="D5398" s="160" t="s">
        <v>27628</v>
      </c>
      <c r="E5398" s="246" t="s">
        <v>133</v>
      </c>
      <c r="F5398" s="160" t="s">
        <v>134</v>
      </c>
      <c r="G5398" s="229" t="s">
        <v>182</v>
      </c>
      <c r="H5398" s="230">
        <v>25</v>
      </c>
      <c r="I5398" s="230">
        <v>100</v>
      </c>
      <c r="J5398" s="230" t="s">
        <v>19461</v>
      </c>
      <c r="K5398" s="238" t="s">
        <v>19064</v>
      </c>
      <c r="L5398" s="229"/>
      <c r="M5398" s="230" t="s">
        <v>19567</v>
      </c>
    </row>
    <row r="5399" spans="2:13" ht="15" customHeight="1">
      <c r="B5399" s="228"/>
      <c r="C5399" s="229" t="s">
        <v>27629</v>
      </c>
      <c r="D5399" s="160" t="s">
        <v>27630</v>
      </c>
      <c r="E5399" s="246" t="s">
        <v>133</v>
      </c>
      <c r="F5399" s="160" t="s">
        <v>134</v>
      </c>
      <c r="G5399" s="229" t="s">
        <v>182</v>
      </c>
      <c r="H5399" s="230">
        <v>25</v>
      </c>
      <c r="I5399" s="230">
        <v>1500</v>
      </c>
      <c r="J5399" s="230" t="s">
        <v>19684</v>
      </c>
      <c r="K5399" s="238" t="s">
        <v>19064</v>
      </c>
      <c r="L5399" s="229"/>
      <c r="M5399" s="230"/>
    </row>
    <row r="5400" spans="2:13" ht="15" customHeight="1">
      <c r="B5400" s="228"/>
      <c r="C5400" s="229" t="s">
        <v>27631</v>
      </c>
      <c r="D5400" s="160" t="s">
        <v>27632</v>
      </c>
      <c r="E5400" s="246" t="s">
        <v>133</v>
      </c>
      <c r="F5400" s="160" t="s">
        <v>134</v>
      </c>
      <c r="G5400" s="229" t="s">
        <v>182</v>
      </c>
      <c r="H5400" s="230">
        <v>15</v>
      </c>
      <c r="I5400" s="230">
        <v>250</v>
      </c>
      <c r="J5400" s="230" t="s">
        <v>19496</v>
      </c>
      <c r="K5400" s="238" t="s">
        <v>19064</v>
      </c>
      <c r="L5400" s="229"/>
      <c r="M5400" s="230"/>
    </row>
    <row r="5401" spans="2:13" ht="15" customHeight="1">
      <c r="B5401" s="228"/>
      <c r="C5401" s="229" t="s">
        <v>27633</v>
      </c>
      <c r="D5401" s="160" t="s">
        <v>27634</v>
      </c>
      <c r="E5401" s="246" t="s">
        <v>133</v>
      </c>
      <c r="F5401" s="160" t="s">
        <v>134</v>
      </c>
      <c r="G5401" s="229" t="s">
        <v>182</v>
      </c>
      <c r="H5401" s="230">
        <v>25</v>
      </c>
      <c r="I5401" s="230">
        <v>50</v>
      </c>
      <c r="J5401" s="230"/>
      <c r="K5401" s="238" t="s">
        <v>19064</v>
      </c>
      <c r="L5401" s="229"/>
      <c r="M5401" s="230"/>
    </row>
    <row r="5402" spans="2:13" ht="15" customHeight="1">
      <c r="B5402" s="228">
        <v>7556</v>
      </c>
      <c r="C5402" s="229" t="s">
        <v>27635</v>
      </c>
      <c r="D5402" s="160" t="s">
        <v>27636</v>
      </c>
      <c r="E5402" s="230" t="s">
        <v>133</v>
      </c>
      <c r="F5402" s="160" t="s">
        <v>134</v>
      </c>
      <c r="G5402" s="229" t="s">
        <v>182</v>
      </c>
      <c r="H5402" s="230">
        <v>50</v>
      </c>
      <c r="I5402" s="230">
        <v>250</v>
      </c>
      <c r="J5402" s="230" t="s">
        <v>19692</v>
      </c>
      <c r="K5402" s="238" t="s">
        <v>19064</v>
      </c>
      <c r="L5402" s="229"/>
      <c r="M5402" s="230" t="s">
        <v>19567</v>
      </c>
    </row>
    <row r="5403" spans="2:13" ht="15" customHeight="1">
      <c r="B5403" s="228"/>
      <c r="C5403" s="229" t="s">
        <v>27637</v>
      </c>
      <c r="D5403" s="160" t="s">
        <v>27638</v>
      </c>
      <c r="E5403" s="230" t="s">
        <v>133</v>
      </c>
      <c r="F5403" s="160" t="s">
        <v>134</v>
      </c>
      <c r="G5403" s="229" t="s">
        <v>182</v>
      </c>
      <c r="H5403" s="230">
        <v>50</v>
      </c>
      <c r="I5403" s="230">
        <v>200</v>
      </c>
      <c r="J5403" s="230" t="s">
        <v>19461</v>
      </c>
      <c r="K5403" s="238" t="s">
        <v>19064</v>
      </c>
      <c r="L5403" s="229"/>
      <c r="M5403" s="230" t="s">
        <v>19567</v>
      </c>
    </row>
    <row r="5404" spans="2:13" ht="15" customHeight="1">
      <c r="B5404" s="228">
        <v>6886</v>
      </c>
      <c r="C5404" s="229" t="s">
        <v>27639</v>
      </c>
      <c r="D5404" s="160" t="s">
        <v>27640</v>
      </c>
      <c r="E5404" s="230" t="s">
        <v>133</v>
      </c>
      <c r="F5404" s="160" t="s">
        <v>134</v>
      </c>
      <c r="G5404" s="229" t="s">
        <v>182</v>
      </c>
      <c r="H5404" s="230">
        <v>25</v>
      </c>
      <c r="I5404" s="230">
        <v>250</v>
      </c>
      <c r="J5404" s="230" t="s">
        <v>19463</v>
      </c>
      <c r="K5404" s="233" t="s">
        <v>19064</v>
      </c>
      <c r="L5404" s="229"/>
      <c r="M5404" s="230"/>
    </row>
    <row r="5405" spans="2:13" ht="15" customHeight="1">
      <c r="B5405" s="228"/>
      <c r="C5405" s="229" t="s">
        <v>27641</v>
      </c>
      <c r="D5405" s="160" t="s">
        <v>27642</v>
      </c>
      <c r="E5405" s="230" t="s">
        <v>133</v>
      </c>
      <c r="F5405" s="160" t="s">
        <v>134</v>
      </c>
      <c r="G5405" s="229" t="s">
        <v>182</v>
      </c>
      <c r="H5405" s="230">
        <v>25</v>
      </c>
      <c r="I5405" s="230">
        <v>50</v>
      </c>
      <c r="J5405" s="230" t="s">
        <v>19461</v>
      </c>
      <c r="K5405" s="238" t="s">
        <v>19064</v>
      </c>
      <c r="L5405" s="229"/>
      <c r="M5405" s="230" t="s">
        <v>19567</v>
      </c>
    </row>
    <row r="5406" spans="2:13" ht="15" customHeight="1">
      <c r="B5406" s="228">
        <v>7558</v>
      </c>
      <c r="C5406" s="229" t="s">
        <v>27643</v>
      </c>
      <c r="D5406" s="160" t="s">
        <v>27644</v>
      </c>
      <c r="E5406" s="230" t="s">
        <v>133</v>
      </c>
      <c r="F5406" s="160" t="s">
        <v>134</v>
      </c>
      <c r="G5406" s="229" t="s">
        <v>182</v>
      </c>
      <c r="H5406" s="230">
        <v>25</v>
      </c>
      <c r="I5406" s="230">
        <v>150</v>
      </c>
      <c r="J5406" s="230" t="s">
        <v>19692</v>
      </c>
      <c r="K5406" s="233" t="s">
        <v>19064</v>
      </c>
      <c r="L5406" s="229"/>
      <c r="M5406" s="230"/>
    </row>
    <row r="5407" spans="2:13" ht="15" customHeight="1">
      <c r="B5407" s="228"/>
      <c r="C5407" s="229" t="s">
        <v>27645</v>
      </c>
      <c r="D5407" s="160" t="s">
        <v>27646</v>
      </c>
      <c r="E5407" s="246" t="s">
        <v>133</v>
      </c>
      <c r="F5407" s="160" t="s">
        <v>134</v>
      </c>
      <c r="G5407" s="229" t="s">
        <v>182</v>
      </c>
      <c r="H5407" s="230">
        <v>25</v>
      </c>
      <c r="I5407" s="230">
        <v>250</v>
      </c>
      <c r="J5407" s="230"/>
      <c r="K5407" s="233" t="s">
        <v>19064</v>
      </c>
      <c r="L5407" s="229"/>
      <c r="M5407" s="230" t="s">
        <v>19567</v>
      </c>
    </row>
    <row r="5408" spans="2:13" ht="15" customHeight="1">
      <c r="B5408" s="228"/>
      <c r="C5408" s="229" t="s">
        <v>27647</v>
      </c>
      <c r="D5408" s="160" t="s">
        <v>27648</v>
      </c>
      <c r="E5408" s="246" t="s">
        <v>133</v>
      </c>
      <c r="F5408" s="160" t="s">
        <v>134</v>
      </c>
      <c r="G5408" s="229" t="s">
        <v>182</v>
      </c>
      <c r="H5408" s="230">
        <v>25</v>
      </c>
      <c r="I5408" s="230">
        <v>50</v>
      </c>
      <c r="J5408" s="230" t="s">
        <v>27649</v>
      </c>
      <c r="K5408" s="233" t="s">
        <v>19064</v>
      </c>
      <c r="L5408" s="229"/>
      <c r="M5408" s="230"/>
    </row>
    <row r="5409" spans="2:13" ht="15" customHeight="1">
      <c r="B5409" s="228"/>
      <c r="C5409" s="229" t="s">
        <v>27650</v>
      </c>
      <c r="D5409" s="160" t="s">
        <v>27651</v>
      </c>
      <c r="E5409" s="246" t="s">
        <v>133</v>
      </c>
      <c r="F5409" s="160" t="s">
        <v>134</v>
      </c>
      <c r="G5409" s="229" t="s">
        <v>182</v>
      </c>
      <c r="H5409" s="230">
        <v>5</v>
      </c>
      <c r="I5409" s="230">
        <v>50</v>
      </c>
      <c r="J5409" s="230" t="s">
        <v>19681</v>
      </c>
      <c r="K5409" s="233" t="s">
        <v>19064</v>
      </c>
      <c r="L5409" s="229"/>
      <c r="M5409" s="230"/>
    </row>
    <row r="5410" spans="2:13" ht="15" customHeight="1">
      <c r="B5410" s="228"/>
      <c r="C5410" s="229" t="s">
        <v>27652</v>
      </c>
      <c r="D5410" s="160" t="s">
        <v>27653</v>
      </c>
      <c r="E5410" s="246" t="s">
        <v>133</v>
      </c>
      <c r="F5410" s="160" t="s">
        <v>134</v>
      </c>
      <c r="G5410" s="229" t="s">
        <v>182</v>
      </c>
      <c r="H5410" s="230">
        <v>250</v>
      </c>
      <c r="I5410" s="230">
        <v>2000</v>
      </c>
      <c r="J5410" s="230" t="s">
        <v>19684</v>
      </c>
      <c r="K5410" s="233" t="s">
        <v>19064</v>
      </c>
      <c r="L5410" s="229"/>
      <c r="M5410" s="230"/>
    </row>
    <row r="5411" spans="2:13" ht="15" customHeight="1">
      <c r="B5411" s="228">
        <v>5775</v>
      </c>
      <c r="C5411" s="229" t="s">
        <v>27654</v>
      </c>
      <c r="D5411" s="160" t="s">
        <v>8649</v>
      </c>
      <c r="E5411" s="246" t="s">
        <v>133</v>
      </c>
      <c r="F5411" s="160" t="s">
        <v>134</v>
      </c>
      <c r="G5411" s="229" t="s">
        <v>182</v>
      </c>
      <c r="H5411" s="230">
        <v>50</v>
      </c>
      <c r="I5411" s="230">
        <v>1000</v>
      </c>
      <c r="J5411" s="230" t="s">
        <v>19692</v>
      </c>
      <c r="K5411" s="233" t="s">
        <v>19064</v>
      </c>
      <c r="L5411" s="229"/>
      <c r="M5411" s="230"/>
    </row>
    <row r="5412" spans="2:13" ht="15" customHeight="1">
      <c r="B5412" s="228"/>
      <c r="C5412" s="229" t="s">
        <v>27655</v>
      </c>
      <c r="D5412" s="160" t="s">
        <v>27656</v>
      </c>
      <c r="E5412" s="246" t="s">
        <v>133</v>
      </c>
      <c r="F5412" s="160" t="s">
        <v>134</v>
      </c>
      <c r="G5412" s="229" t="s">
        <v>182</v>
      </c>
      <c r="H5412" s="230">
        <v>25</v>
      </c>
      <c r="I5412" s="230">
        <v>50</v>
      </c>
      <c r="J5412" s="230"/>
      <c r="K5412" s="233" t="s">
        <v>19064</v>
      </c>
      <c r="L5412" s="229"/>
      <c r="M5412" s="230"/>
    </row>
    <row r="5413" spans="2:13" ht="15" customHeight="1">
      <c r="B5413" s="228"/>
      <c r="C5413" s="229" t="s">
        <v>27657</v>
      </c>
      <c r="D5413" s="160" t="s">
        <v>27658</v>
      </c>
      <c r="E5413" s="246" t="s">
        <v>133</v>
      </c>
      <c r="F5413" s="160" t="s">
        <v>134</v>
      </c>
      <c r="G5413" s="229" t="s">
        <v>182</v>
      </c>
      <c r="H5413" s="230">
        <v>10</v>
      </c>
      <c r="I5413" s="230">
        <v>50</v>
      </c>
      <c r="J5413" s="230" t="s">
        <v>19732</v>
      </c>
      <c r="K5413" s="238" t="s">
        <v>19064</v>
      </c>
      <c r="L5413" s="229"/>
      <c r="M5413" s="230"/>
    </row>
    <row r="5414" spans="2:13" ht="15" customHeight="1">
      <c r="B5414" s="228">
        <v>2841</v>
      </c>
      <c r="C5414" s="229" t="s">
        <v>27659</v>
      </c>
      <c r="D5414" s="160" t="s">
        <v>27660</v>
      </c>
      <c r="E5414" s="246" t="s">
        <v>133</v>
      </c>
      <c r="F5414" s="160" t="s">
        <v>134</v>
      </c>
      <c r="G5414" s="229" t="s">
        <v>182</v>
      </c>
      <c r="H5414" s="230">
        <v>25</v>
      </c>
      <c r="I5414" s="230">
        <v>500</v>
      </c>
      <c r="J5414" s="230" t="s">
        <v>19732</v>
      </c>
      <c r="K5414" s="238" t="s">
        <v>19064</v>
      </c>
      <c r="L5414" s="229"/>
      <c r="M5414" s="230"/>
    </row>
    <row r="5415" spans="2:13" ht="15" customHeight="1">
      <c r="B5415" s="228">
        <v>2840</v>
      </c>
      <c r="C5415" s="229" t="s">
        <v>27661</v>
      </c>
      <c r="D5415" s="160" t="s">
        <v>27662</v>
      </c>
      <c r="E5415" s="246" t="s">
        <v>133</v>
      </c>
      <c r="F5415" s="160" t="s">
        <v>134</v>
      </c>
      <c r="G5415" s="229" t="s">
        <v>182</v>
      </c>
      <c r="H5415" s="230">
        <v>25</v>
      </c>
      <c r="I5415" s="230">
        <v>500</v>
      </c>
      <c r="J5415" s="230" t="s">
        <v>19774</v>
      </c>
      <c r="K5415" s="238" t="s">
        <v>19064</v>
      </c>
      <c r="L5415" s="229"/>
      <c r="M5415" s="230"/>
    </row>
    <row r="5416" spans="2:13" ht="15" customHeight="1">
      <c r="B5416" s="228">
        <v>2819</v>
      </c>
      <c r="C5416" s="229" t="s">
        <v>27663</v>
      </c>
      <c r="D5416" s="160" t="s">
        <v>27664</v>
      </c>
      <c r="E5416" s="246" t="s">
        <v>133</v>
      </c>
      <c r="F5416" s="160" t="s">
        <v>134</v>
      </c>
      <c r="G5416" s="229" t="s">
        <v>182</v>
      </c>
      <c r="H5416" s="230">
        <v>25</v>
      </c>
      <c r="I5416" s="230">
        <v>500</v>
      </c>
      <c r="J5416" s="230" t="s">
        <v>19774</v>
      </c>
      <c r="K5416" s="238" t="s">
        <v>19064</v>
      </c>
      <c r="L5416" s="229"/>
      <c r="M5416" s="230"/>
    </row>
    <row r="5417" spans="2:13" ht="15" customHeight="1">
      <c r="B5417" s="228">
        <v>2830</v>
      </c>
      <c r="C5417" s="229" t="s">
        <v>27665</v>
      </c>
      <c r="D5417" s="160" t="s">
        <v>27666</v>
      </c>
      <c r="E5417" s="246" t="s">
        <v>133</v>
      </c>
      <c r="F5417" s="160" t="s">
        <v>134</v>
      </c>
      <c r="G5417" s="229" t="s">
        <v>182</v>
      </c>
      <c r="H5417" s="230">
        <v>25</v>
      </c>
      <c r="I5417" s="230">
        <v>500</v>
      </c>
      <c r="J5417" s="230" t="s">
        <v>19774</v>
      </c>
      <c r="K5417" s="238" t="s">
        <v>19064</v>
      </c>
      <c r="L5417" s="229"/>
      <c r="M5417" s="230"/>
    </row>
    <row r="5418" spans="2:13" ht="15" customHeight="1">
      <c r="B5418" s="228">
        <v>2828</v>
      </c>
      <c r="C5418" s="229" t="s">
        <v>27667</v>
      </c>
      <c r="D5418" s="160" t="s">
        <v>27668</v>
      </c>
      <c r="E5418" s="246" t="s">
        <v>133</v>
      </c>
      <c r="F5418" s="160" t="s">
        <v>134</v>
      </c>
      <c r="G5418" s="229" t="s">
        <v>182</v>
      </c>
      <c r="H5418" s="230">
        <v>25</v>
      </c>
      <c r="I5418" s="230">
        <v>500</v>
      </c>
      <c r="J5418" s="230" t="s">
        <v>19774</v>
      </c>
      <c r="K5418" s="238" t="s">
        <v>19064</v>
      </c>
      <c r="L5418" s="229"/>
      <c r="M5418" s="230"/>
    </row>
    <row r="5419" spans="2:13" ht="15" customHeight="1">
      <c r="B5419" s="228">
        <v>2831</v>
      </c>
      <c r="C5419" s="229" t="s">
        <v>27669</v>
      </c>
      <c r="D5419" s="160" t="s">
        <v>27670</v>
      </c>
      <c r="E5419" s="246" t="s">
        <v>133</v>
      </c>
      <c r="F5419" s="160" t="s">
        <v>134</v>
      </c>
      <c r="G5419" s="229" t="s">
        <v>182</v>
      </c>
      <c r="H5419" s="230">
        <v>25</v>
      </c>
      <c r="I5419" s="230">
        <v>500</v>
      </c>
      <c r="J5419" s="230" t="s">
        <v>19774</v>
      </c>
      <c r="K5419" s="238" t="s">
        <v>19064</v>
      </c>
      <c r="L5419" s="229"/>
      <c r="M5419" s="230"/>
    </row>
    <row r="5420" spans="2:13" ht="15" customHeight="1">
      <c r="B5420" s="228">
        <v>6641</v>
      </c>
      <c r="C5420" s="229" t="s">
        <v>27671</v>
      </c>
      <c r="D5420" s="160" t="s">
        <v>27672</v>
      </c>
      <c r="E5420" s="246" t="s">
        <v>133</v>
      </c>
      <c r="F5420" s="160" t="s">
        <v>134</v>
      </c>
      <c r="G5420" s="229" t="s">
        <v>182</v>
      </c>
      <c r="H5420" s="230">
        <v>250</v>
      </c>
      <c r="I5420" s="230">
        <v>1000</v>
      </c>
      <c r="J5420" s="230" t="s">
        <v>19774</v>
      </c>
      <c r="K5420" s="238" t="s">
        <v>19064</v>
      </c>
      <c r="L5420" s="229"/>
      <c r="M5420" s="230"/>
    </row>
    <row r="5421" spans="2:13" ht="15" customHeight="1">
      <c r="B5421" s="228">
        <v>2844</v>
      </c>
      <c r="C5421" s="229" t="s">
        <v>27673</v>
      </c>
      <c r="D5421" s="160" t="s">
        <v>27674</v>
      </c>
      <c r="E5421" s="246" t="s">
        <v>133</v>
      </c>
      <c r="F5421" s="160" t="s">
        <v>134</v>
      </c>
      <c r="G5421" s="229" t="s">
        <v>182</v>
      </c>
      <c r="H5421" s="230">
        <v>10</v>
      </c>
      <c r="I5421" s="230">
        <v>500</v>
      </c>
      <c r="J5421" s="230" t="s">
        <v>19774</v>
      </c>
      <c r="K5421" s="238" t="s">
        <v>19064</v>
      </c>
      <c r="L5421" s="229"/>
      <c r="M5421" s="230"/>
    </row>
    <row r="5422" spans="2:13" ht="15" customHeight="1">
      <c r="B5422" s="228">
        <v>2827</v>
      </c>
      <c r="C5422" s="229" t="s">
        <v>27675</v>
      </c>
      <c r="D5422" s="160" t="s">
        <v>27676</v>
      </c>
      <c r="E5422" s="246" t="s">
        <v>133</v>
      </c>
      <c r="F5422" s="160" t="s">
        <v>134</v>
      </c>
      <c r="G5422" s="229" t="s">
        <v>182</v>
      </c>
      <c r="H5422" s="230">
        <v>25</v>
      </c>
      <c r="I5422" s="230">
        <v>500</v>
      </c>
      <c r="J5422" s="230" t="s">
        <v>19774</v>
      </c>
      <c r="K5422" s="238" t="s">
        <v>19064</v>
      </c>
      <c r="L5422" s="229"/>
      <c r="M5422" s="230"/>
    </row>
    <row r="5423" spans="2:13" ht="15" customHeight="1">
      <c r="B5423" s="228">
        <v>2824</v>
      </c>
      <c r="C5423" s="229" t="s">
        <v>27677</v>
      </c>
      <c r="D5423" s="160" t="s">
        <v>27678</v>
      </c>
      <c r="E5423" s="246" t="s">
        <v>133</v>
      </c>
      <c r="F5423" s="160" t="s">
        <v>134</v>
      </c>
      <c r="G5423" s="229" t="s">
        <v>182</v>
      </c>
      <c r="H5423" s="230">
        <v>10</v>
      </c>
      <c r="I5423" s="230">
        <v>200</v>
      </c>
      <c r="J5423" s="230" t="s">
        <v>19774</v>
      </c>
      <c r="K5423" s="238" t="s">
        <v>19064</v>
      </c>
      <c r="L5423" s="229"/>
      <c r="M5423" s="230"/>
    </row>
    <row r="5424" spans="2:13" ht="15" customHeight="1">
      <c r="B5424" s="228">
        <v>2839</v>
      </c>
      <c r="C5424" s="229" t="s">
        <v>27679</v>
      </c>
      <c r="D5424" s="160" t="s">
        <v>27680</v>
      </c>
      <c r="E5424" s="246" t="s">
        <v>133</v>
      </c>
      <c r="F5424" s="160" t="s">
        <v>134</v>
      </c>
      <c r="G5424" s="229" t="s">
        <v>182</v>
      </c>
      <c r="H5424" s="230">
        <v>25</v>
      </c>
      <c r="I5424" s="230">
        <v>500</v>
      </c>
      <c r="J5424" s="230" t="s">
        <v>19774</v>
      </c>
      <c r="K5424" s="238" t="s">
        <v>19064</v>
      </c>
      <c r="L5424" s="229"/>
      <c r="M5424" s="230"/>
    </row>
    <row r="5425" spans="2:13" ht="15" customHeight="1">
      <c r="B5425" s="228">
        <v>2842</v>
      </c>
      <c r="C5425" s="229" t="s">
        <v>27681</v>
      </c>
      <c r="D5425" s="160" t="s">
        <v>27682</v>
      </c>
      <c r="E5425" s="246" t="s">
        <v>133</v>
      </c>
      <c r="F5425" s="160" t="s">
        <v>134</v>
      </c>
      <c r="G5425" s="229" t="s">
        <v>182</v>
      </c>
      <c r="H5425" s="230">
        <v>25</v>
      </c>
      <c r="I5425" s="230">
        <v>500</v>
      </c>
      <c r="J5425" s="230" t="s">
        <v>19774</v>
      </c>
      <c r="K5425" s="238" t="s">
        <v>19064</v>
      </c>
      <c r="L5425" s="229"/>
      <c r="M5425" s="230"/>
    </row>
    <row r="5426" spans="2:13" ht="15" customHeight="1">
      <c r="B5426" s="228">
        <v>2838</v>
      </c>
      <c r="C5426" s="229" t="s">
        <v>27683</v>
      </c>
      <c r="D5426" s="160" t="s">
        <v>27684</v>
      </c>
      <c r="E5426" s="246" t="s">
        <v>133</v>
      </c>
      <c r="F5426" s="160" t="s">
        <v>134</v>
      </c>
      <c r="G5426" s="229" t="s">
        <v>182</v>
      </c>
      <c r="H5426" s="230">
        <v>25</v>
      </c>
      <c r="I5426" s="230">
        <v>150</v>
      </c>
      <c r="J5426" s="230" t="s">
        <v>19774</v>
      </c>
      <c r="K5426" s="238" t="s">
        <v>19064</v>
      </c>
      <c r="L5426" s="229"/>
      <c r="M5426" s="230"/>
    </row>
    <row r="5427" spans="2:13" ht="15" customHeight="1">
      <c r="B5427" s="228">
        <v>2820</v>
      </c>
      <c r="C5427" s="229" t="s">
        <v>27685</v>
      </c>
      <c r="D5427" s="160" t="s">
        <v>27686</v>
      </c>
      <c r="E5427" s="246" t="s">
        <v>133</v>
      </c>
      <c r="F5427" s="160" t="s">
        <v>134</v>
      </c>
      <c r="G5427" s="229" t="s">
        <v>182</v>
      </c>
      <c r="H5427" s="230">
        <v>25</v>
      </c>
      <c r="I5427" s="230">
        <v>500</v>
      </c>
      <c r="J5427" s="230" t="s">
        <v>19774</v>
      </c>
      <c r="K5427" s="233" t="s">
        <v>19064</v>
      </c>
      <c r="L5427" s="229"/>
      <c r="M5427" s="230"/>
    </row>
    <row r="5428" spans="2:13" ht="15" customHeight="1">
      <c r="B5428" s="228">
        <v>2823</v>
      </c>
      <c r="C5428" s="229" t="s">
        <v>27687</v>
      </c>
      <c r="D5428" s="160" t="s">
        <v>27688</v>
      </c>
      <c r="E5428" s="246" t="s">
        <v>133</v>
      </c>
      <c r="F5428" s="160" t="s">
        <v>134</v>
      </c>
      <c r="G5428" s="229" t="s">
        <v>182</v>
      </c>
      <c r="H5428" s="230">
        <v>25</v>
      </c>
      <c r="I5428" s="230">
        <v>500</v>
      </c>
      <c r="J5428" s="230" t="s">
        <v>19774</v>
      </c>
      <c r="K5428" s="233" t="s">
        <v>19064</v>
      </c>
      <c r="L5428" s="229"/>
      <c r="M5428" s="230"/>
    </row>
    <row r="5429" spans="2:13" ht="15" customHeight="1">
      <c r="B5429" s="228">
        <v>2843</v>
      </c>
      <c r="C5429" s="229" t="s">
        <v>27689</v>
      </c>
      <c r="D5429" s="160" t="s">
        <v>27690</v>
      </c>
      <c r="E5429" s="246" t="s">
        <v>133</v>
      </c>
      <c r="F5429" s="160" t="s">
        <v>134</v>
      </c>
      <c r="G5429" s="229" t="s">
        <v>182</v>
      </c>
      <c r="H5429" s="230">
        <v>25</v>
      </c>
      <c r="I5429" s="230">
        <v>500</v>
      </c>
      <c r="J5429" s="230" t="s">
        <v>19774</v>
      </c>
      <c r="K5429" s="233" t="s">
        <v>19064</v>
      </c>
      <c r="L5429" s="229"/>
      <c r="M5429" s="230"/>
    </row>
    <row r="5430" spans="2:13" ht="15" customHeight="1">
      <c r="B5430" s="228">
        <v>2817</v>
      </c>
      <c r="C5430" s="229" t="s">
        <v>27691</v>
      </c>
      <c r="D5430" s="160" t="s">
        <v>27692</v>
      </c>
      <c r="E5430" s="246" t="s">
        <v>133</v>
      </c>
      <c r="F5430" s="160" t="s">
        <v>134</v>
      </c>
      <c r="G5430" s="229" t="s">
        <v>182</v>
      </c>
      <c r="H5430" s="230">
        <v>25</v>
      </c>
      <c r="I5430" s="230">
        <v>500</v>
      </c>
      <c r="J5430" s="230" t="s">
        <v>19774</v>
      </c>
      <c r="K5430" s="233" t="s">
        <v>19064</v>
      </c>
      <c r="L5430" s="229"/>
      <c r="M5430" s="230"/>
    </row>
    <row r="5431" spans="2:13" ht="15" customHeight="1">
      <c r="B5431" s="228">
        <v>2832</v>
      </c>
      <c r="C5431" s="229" t="s">
        <v>27693</v>
      </c>
      <c r="D5431" s="160" t="s">
        <v>27694</v>
      </c>
      <c r="E5431" s="246" t="s">
        <v>133</v>
      </c>
      <c r="F5431" s="160" t="s">
        <v>134</v>
      </c>
      <c r="G5431" s="229" t="s">
        <v>182</v>
      </c>
      <c r="H5431" s="230">
        <v>25</v>
      </c>
      <c r="I5431" s="230">
        <v>500</v>
      </c>
      <c r="J5431" s="230" t="s">
        <v>19774</v>
      </c>
      <c r="K5431" s="233" t="s">
        <v>19064</v>
      </c>
      <c r="L5431" s="229"/>
      <c r="M5431" s="230"/>
    </row>
    <row r="5432" spans="2:13" ht="15" customHeight="1">
      <c r="B5432" s="228"/>
      <c r="C5432" s="229" t="s">
        <v>27695</v>
      </c>
      <c r="D5432" s="160" t="s">
        <v>27696</v>
      </c>
      <c r="E5432" s="246" t="s">
        <v>133</v>
      </c>
      <c r="F5432" s="160" t="s">
        <v>134</v>
      </c>
      <c r="G5432" s="229" t="s">
        <v>182</v>
      </c>
      <c r="H5432" s="230">
        <v>25</v>
      </c>
      <c r="I5432" s="230">
        <v>500</v>
      </c>
      <c r="J5432" s="230" t="s">
        <v>19627</v>
      </c>
      <c r="K5432" s="233" t="s">
        <v>19064</v>
      </c>
      <c r="L5432" s="229"/>
      <c r="M5432" s="230"/>
    </row>
    <row r="5433" spans="2:13" ht="15" customHeight="1">
      <c r="B5433" s="228">
        <v>2833</v>
      </c>
      <c r="C5433" s="229" t="s">
        <v>27697</v>
      </c>
      <c r="D5433" s="160" t="s">
        <v>27698</v>
      </c>
      <c r="E5433" s="246" t="s">
        <v>133</v>
      </c>
      <c r="F5433" s="160" t="s">
        <v>134</v>
      </c>
      <c r="G5433" s="229" t="s">
        <v>182</v>
      </c>
      <c r="H5433" s="230">
        <v>10</v>
      </c>
      <c r="I5433" s="230">
        <v>50</v>
      </c>
      <c r="J5433" s="230" t="s">
        <v>19627</v>
      </c>
      <c r="K5433" s="233" t="s">
        <v>19064</v>
      </c>
      <c r="L5433" s="229"/>
      <c r="M5433" s="230"/>
    </row>
    <row r="5434" spans="2:13" ht="15" customHeight="1">
      <c r="B5434" s="228">
        <v>2829</v>
      </c>
      <c r="C5434" s="229" t="s">
        <v>27699</v>
      </c>
      <c r="D5434" s="160" t="s">
        <v>27700</v>
      </c>
      <c r="E5434" s="246" t="s">
        <v>133</v>
      </c>
      <c r="F5434" s="160" t="s">
        <v>134</v>
      </c>
      <c r="G5434" s="229" t="s">
        <v>182</v>
      </c>
      <c r="H5434" s="230">
        <v>25</v>
      </c>
      <c r="I5434" s="230">
        <v>500</v>
      </c>
      <c r="J5434" s="230" t="s">
        <v>19627</v>
      </c>
      <c r="K5434" s="233" t="s">
        <v>19064</v>
      </c>
      <c r="L5434" s="229"/>
      <c r="M5434" s="230"/>
    </row>
    <row r="5435" spans="2:13" ht="15" customHeight="1">
      <c r="B5435" s="228">
        <v>2837</v>
      </c>
      <c r="C5435" s="229" t="s">
        <v>27701</v>
      </c>
      <c r="D5435" s="160" t="s">
        <v>27702</v>
      </c>
      <c r="E5435" s="246" t="s">
        <v>133</v>
      </c>
      <c r="F5435" s="160" t="s">
        <v>134</v>
      </c>
      <c r="G5435" s="229" t="s">
        <v>182</v>
      </c>
      <c r="H5435" s="230">
        <v>25</v>
      </c>
      <c r="I5435" s="230">
        <v>500</v>
      </c>
      <c r="J5435" s="230" t="s">
        <v>19732</v>
      </c>
      <c r="K5435" s="233" t="s">
        <v>19064</v>
      </c>
      <c r="L5435" s="229"/>
      <c r="M5435" s="230"/>
    </row>
    <row r="5436" spans="2:13" ht="15" customHeight="1">
      <c r="B5436" s="228">
        <v>2822</v>
      </c>
      <c r="C5436" s="229" t="s">
        <v>27703</v>
      </c>
      <c r="D5436" s="160" t="s">
        <v>27704</v>
      </c>
      <c r="E5436" s="246" t="s">
        <v>133</v>
      </c>
      <c r="F5436" s="160" t="s">
        <v>134</v>
      </c>
      <c r="G5436" s="229" t="s">
        <v>182</v>
      </c>
      <c r="H5436" s="230">
        <v>25</v>
      </c>
      <c r="I5436" s="230">
        <v>500</v>
      </c>
      <c r="J5436" s="230" t="s">
        <v>19627</v>
      </c>
      <c r="K5436" s="233" t="s">
        <v>19064</v>
      </c>
      <c r="L5436" s="229"/>
      <c r="M5436" s="230"/>
    </row>
    <row r="5437" spans="2:13" ht="15" customHeight="1">
      <c r="B5437" s="228">
        <v>4117</v>
      </c>
      <c r="C5437" s="229" t="s">
        <v>27705</v>
      </c>
      <c r="D5437" s="160" t="s">
        <v>27706</v>
      </c>
      <c r="E5437" s="246" t="s">
        <v>133</v>
      </c>
      <c r="F5437" s="160" t="s">
        <v>134</v>
      </c>
      <c r="G5437" s="229" t="s">
        <v>182</v>
      </c>
      <c r="H5437" s="230">
        <v>25</v>
      </c>
      <c r="I5437" s="230">
        <v>500</v>
      </c>
      <c r="J5437" s="230" t="s">
        <v>19774</v>
      </c>
      <c r="K5437" s="233" t="s">
        <v>19064</v>
      </c>
      <c r="L5437" s="229"/>
      <c r="M5437" s="230"/>
    </row>
    <row r="5438" spans="2:13" ht="15" customHeight="1">
      <c r="B5438" s="228">
        <v>2821</v>
      </c>
      <c r="C5438" s="229" t="s">
        <v>27707</v>
      </c>
      <c r="D5438" s="160" t="s">
        <v>27708</v>
      </c>
      <c r="E5438" s="246" t="s">
        <v>133</v>
      </c>
      <c r="F5438" s="160" t="s">
        <v>134</v>
      </c>
      <c r="G5438" s="229" t="s">
        <v>182</v>
      </c>
      <c r="H5438" s="230">
        <v>25</v>
      </c>
      <c r="I5438" s="230">
        <v>500</v>
      </c>
      <c r="J5438" s="230" t="s">
        <v>19627</v>
      </c>
      <c r="K5438" s="233" t="s">
        <v>19064</v>
      </c>
      <c r="L5438" s="229"/>
      <c r="M5438" s="230"/>
    </row>
    <row r="5439" spans="2:13" ht="15" customHeight="1">
      <c r="B5439" s="228">
        <v>3089</v>
      </c>
      <c r="C5439" s="229" t="s">
        <v>27709</v>
      </c>
      <c r="D5439" s="160" t="s">
        <v>27710</v>
      </c>
      <c r="E5439" s="246" t="s">
        <v>133</v>
      </c>
      <c r="F5439" s="160" t="s">
        <v>134</v>
      </c>
      <c r="G5439" s="229" t="s">
        <v>182</v>
      </c>
      <c r="H5439" s="230">
        <v>10</v>
      </c>
      <c r="I5439" s="230">
        <v>50</v>
      </c>
      <c r="J5439" s="230" t="s">
        <v>19732</v>
      </c>
      <c r="K5439" s="233" t="s">
        <v>19064</v>
      </c>
      <c r="L5439" s="229"/>
      <c r="M5439" s="230"/>
    </row>
    <row r="5440" spans="2:13" ht="15" customHeight="1">
      <c r="B5440" s="228">
        <v>2826</v>
      </c>
      <c r="C5440" s="229" t="s">
        <v>27711</v>
      </c>
      <c r="D5440" s="160" t="s">
        <v>27712</v>
      </c>
      <c r="E5440" s="246" t="s">
        <v>133</v>
      </c>
      <c r="F5440" s="160" t="s">
        <v>134</v>
      </c>
      <c r="G5440" s="229" t="s">
        <v>182</v>
      </c>
      <c r="H5440" s="230">
        <v>10</v>
      </c>
      <c r="I5440" s="230">
        <v>50</v>
      </c>
      <c r="J5440" s="230" t="s">
        <v>19732</v>
      </c>
      <c r="K5440" s="233" t="s">
        <v>19064</v>
      </c>
      <c r="L5440" s="229"/>
      <c r="M5440" s="230"/>
    </row>
    <row r="5441" spans="2:13" ht="15" customHeight="1">
      <c r="B5441" s="228"/>
      <c r="C5441" s="229" t="s">
        <v>27713</v>
      </c>
      <c r="D5441" s="160" t="s">
        <v>6092</v>
      </c>
      <c r="E5441" s="246" t="s">
        <v>133</v>
      </c>
      <c r="F5441" s="160" t="s">
        <v>134</v>
      </c>
      <c r="G5441" s="229" t="s">
        <v>182</v>
      </c>
      <c r="H5441" s="230">
        <v>50</v>
      </c>
      <c r="I5441" s="230">
        <v>500</v>
      </c>
      <c r="J5441" s="230" t="s">
        <v>19715</v>
      </c>
      <c r="K5441" s="233" t="s">
        <v>19064</v>
      </c>
      <c r="L5441" s="229"/>
      <c r="M5441" s="230"/>
    </row>
    <row r="5442" spans="2:13" ht="15" customHeight="1">
      <c r="B5442" s="228">
        <v>2850</v>
      </c>
      <c r="C5442" s="229" t="s">
        <v>27714</v>
      </c>
      <c r="D5442" s="160" t="s">
        <v>27715</v>
      </c>
      <c r="E5442" s="246" t="s">
        <v>133</v>
      </c>
      <c r="F5442" s="160" t="s">
        <v>134</v>
      </c>
      <c r="G5442" s="229" t="s">
        <v>182</v>
      </c>
      <c r="H5442" s="230">
        <v>50</v>
      </c>
      <c r="I5442" s="230">
        <v>400</v>
      </c>
      <c r="J5442" s="230" t="s">
        <v>19705</v>
      </c>
      <c r="K5442" s="238" t="s">
        <v>19064</v>
      </c>
      <c r="L5442" s="229" t="s">
        <v>21512</v>
      </c>
      <c r="M5442" s="230"/>
    </row>
    <row r="5443" spans="2:13" ht="15" customHeight="1">
      <c r="B5443" s="228">
        <v>4118</v>
      </c>
      <c r="C5443" s="229" t="s">
        <v>27716</v>
      </c>
      <c r="D5443" s="160" t="s">
        <v>27717</v>
      </c>
      <c r="E5443" s="246" t="s">
        <v>133</v>
      </c>
      <c r="F5443" s="160" t="s">
        <v>134</v>
      </c>
      <c r="G5443" s="229" t="s">
        <v>182</v>
      </c>
      <c r="H5443" s="230">
        <v>10</v>
      </c>
      <c r="I5443" s="230">
        <v>40</v>
      </c>
      <c r="J5443" s="230" t="s">
        <v>19774</v>
      </c>
      <c r="K5443" s="238" t="s">
        <v>19064</v>
      </c>
      <c r="L5443" s="229"/>
      <c r="M5443" s="230"/>
    </row>
    <row r="5444" spans="2:13" ht="15" customHeight="1">
      <c r="B5444" s="228">
        <v>5044</v>
      </c>
      <c r="C5444" s="229" t="s">
        <v>27718</v>
      </c>
      <c r="D5444" s="160" t="s">
        <v>27719</v>
      </c>
      <c r="E5444" s="246" t="s">
        <v>133</v>
      </c>
      <c r="F5444" s="160" t="s">
        <v>134</v>
      </c>
      <c r="G5444" s="229" t="s">
        <v>182</v>
      </c>
      <c r="H5444" s="230">
        <v>10</v>
      </c>
      <c r="I5444" s="230">
        <v>40</v>
      </c>
      <c r="J5444" s="230" t="s">
        <v>27720</v>
      </c>
      <c r="K5444" s="238" t="s">
        <v>19064</v>
      </c>
      <c r="L5444" s="229"/>
      <c r="M5444" s="230"/>
    </row>
    <row r="5445" spans="2:13" ht="15" customHeight="1">
      <c r="B5445" s="228"/>
      <c r="C5445" s="229" t="s">
        <v>27721</v>
      </c>
      <c r="D5445" s="160" t="s">
        <v>27722</v>
      </c>
      <c r="E5445" s="246" t="s">
        <v>133</v>
      </c>
      <c r="F5445" s="160" t="s">
        <v>134</v>
      </c>
      <c r="G5445" s="229" t="s">
        <v>182</v>
      </c>
      <c r="H5445" s="230">
        <v>25</v>
      </c>
      <c r="I5445" s="230">
        <v>50</v>
      </c>
      <c r="J5445" s="230"/>
      <c r="K5445" s="238" t="s">
        <v>19064</v>
      </c>
      <c r="L5445" s="229"/>
      <c r="M5445" s="230" t="s">
        <v>19567</v>
      </c>
    </row>
    <row r="5446" spans="2:13" ht="15" customHeight="1">
      <c r="B5446" s="228">
        <v>7557</v>
      </c>
      <c r="C5446" s="229" t="s">
        <v>27723</v>
      </c>
      <c r="D5446" s="160" t="s">
        <v>27724</v>
      </c>
      <c r="E5446" s="246" t="s">
        <v>133</v>
      </c>
      <c r="F5446" s="160" t="s">
        <v>134</v>
      </c>
      <c r="G5446" s="229" t="s">
        <v>182</v>
      </c>
      <c r="H5446" s="230">
        <v>25</v>
      </c>
      <c r="I5446" s="230">
        <v>50</v>
      </c>
      <c r="J5446" s="230" t="s">
        <v>19692</v>
      </c>
      <c r="K5446" s="238" t="s">
        <v>19064</v>
      </c>
      <c r="L5446" s="229"/>
      <c r="M5446" s="230" t="s">
        <v>19567</v>
      </c>
    </row>
    <row r="5447" spans="2:13" ht="15" customHeight="1">
      <c r="B5447" s="228">
        <v>5272</v>
      </c>
      <c r="C5447" s="229" t="s">
        <v>27725</v>
      </c>
      <c r="D5447" s="160" t="s">
        <v>27726</v>
      </c>
      <c r="E5447" s="246" t="s">
        <v>133</v>
      </c>
      <c r="F5447" s="160" t="s">
        <v>134</v>
      </c>
      <c r="G5447" s="229" t="s">
        <v>182</v>
      </c>
      <c r="H5447" s="230">
        <v>50</v>
      </c>
      <c r="I5447" s="230">
        <v>200</v>
      </c>
      <c r="J5447" s="230" t="s">
        <v>19496</v>
      </c>
      <c r="K5447" s="238" t="s">
        <v>19064</v>
      </c>
      <c r="L5447" s="229"/>
      <c r="M5447" s="230"/>
    </row>
    <row r="5448" spans="2:13" ht="15" customHeight="1">
      <c r="B5448" s="228"/>
      <c r="C5448" s="229" t="s">
        <v>27727</v>
      </c>
      <c r="D5448" s="160" t="s">
        <v>27728</v>
      </c>
      <c r="E5448" s="246" t="s">
        <v>133</v>
      </c>
      <c r="F5448" s="160" t="s">
        <v>134</v>
      </c>
      <c r="G5448" s="229" t="s">
        <v>182</v>
      </c>
      <c r="H5448" s="230">
        <v>12</v>
      </c>
      <c r="I5448" s="230">
        <v>50</v>
      </c>
      <c r="J5448" s="230" t="s">
        <v>19681</v>
      </c>
      <c r="K5448" s="238" t="s">
        <v>19064</v>
      </c>
      <c r="L5448" s="229" t="s">
        <v>27729</v>
      </c>
      <c r="M5448" s="230"/>
    </row>
    <row r="5449" spans="2:13" ht="15" customHeight="1">
      <c r="B5449" s="228">
        <v>3970</v>
      </c>
      <c r="C5449" s="229" t="s">
        <v>27730</v>
      </c>
      <c r="D5449" s="160" t="s">
        <v>27731</v>
      </c>
      <c r="E5449" s="246" t="s">
        <v>133</v>
      </c>
      <c r="F5449" s="160" t="s">
        <v>134</v>
      </c>
      <c r="G5449" s="229" t="s">
        <v>182</v>
      </c>
      <c r="H5449" s="230">
        <v>500</v>
      </c>
      <c r="I5449" s="230">
        <v>2000</v>
      </c>
      <c r="J5449" s="230" t="s">
        <v>19474</v>
      </c>
      <c r="K5449" s="238" t="s">
        <v>19064</v>
      </c>
      <c r="L5449" s="229"/>
      <c r="M5449" s="230"/>
    </row>
    <row r="5450" spans="2:13" ht="15" customHeight="1">
      <c r="B5450" s="228">
        <v>6627</v>
      </c>
      <c r="C5450" s="229" t="s">
        <v>27732</v>
      </c>
      <c r="D5450" s="160" t="s">
        <v>27733</v>
      </c>
      <c r="E5450" s="246" t="s">
        <v>133</v>
      </c>
      <c r="F5450" s="160" t="s">
        <v>134</v>
      </c>
      <c r="G5450" s="229" t="s">
        <v>182</v>
      </c>
      <c r="H5450" s="230">
        <v>500</v>
      </c>
      <c r="I5450" s="230">
        <v>2000</v>
      </c>
      <c r="J5450" s="230" t="s">
        <v>19474</v>
      </c>
      <c r="K5450" s="238" t="s">
        <v>19064</v>
      </c>
      <c r="L5450" s="229"/>
      <c r="M5450" s="230"/>
    </row>
    <row r="5451" spans="2:13" ht="15" customHeight="1">
      <c r="B5451" s="228"/>
      <c r="C5451" s="229" t="s">
        <v>27734</v>
      </c>
      <c r="D5451" s="160" t="s">
        <v>27735</v>
      </c>
      <c r="E5451" s="246" t="s">
        <v>133</v>
      </c>
      <c r="F5451" s="160" t="s">
        <v>134</v>
      </c>
      <c r="G5451" s="229" t="s">
        <v>182</v>
      </c>
      <c r="H5451" s="230">
        <v>10</v>
      </c>
      <c r="I5451" s="230">
        <v>30</v>
      </c>
      <c r="J5451" s="230" t="s">
        <v>19681</v>
      </c>
      <c r="K5451" s="238" t="s">
        <v>19064</v>
      </c>
      <c r="L5451" s="229"/>
      <c r="M5451" s="230"/>
    </row>
    <row r="5452" spans="2:13" ht="15" customHeight="1">
      <c r="B5452" s="228">
        <v>4831</v>
      </c>
      <c r="C5452" s="229" t="s">
        <v>27736</v>
      </c>
      <c r="D5452" s="160" t="s">
        <v>27737</v>
      </c>
      <c r="E5452" s="246" t="s">
        <v>133</v>
      </c>
      <c r="F5452" s="160" t="s">
        <v>134</v>
      </c>
      <c r="G5452" s="229" t="s">
        <v>182</v>
      </c>
      <c r="H5452" s="230">
        <v>15</v>
      </c>
      <c r="I5452" s="230">
        <v>30</v>
      </c>
      <c r="J5452" s="230" t="s">
        <v>19705</v>
      </c>
      <c r="K5452" s="238" t="s">
        <v>19064</v>
      </c>
      <c r="L5452" s="229"/>
      <c r="M5452" s="230"/>
    </row>
    <row r="5453" spans="2:13" ht="15" customHeight="1">
      <c r="B5453" s="228"/>
      <c r="C5453" s="229" t="s">
        <v>27738</v>
      </c>
      <c r="D5453" s="160" t="s">
        <v>27739</v>
      </c>
      <c r="E5453" s="246" t="s">
        <v>133</v>
      </c>
      <c r="F5453" s="160" t="s">
        <v>134</v>
      </c>
      <c r="G5453" s="229" t="s">
        <v>182</v>
      </c>
      <c r="H5453" s="230">
        <v>15</v>
      </c>
      <c r="I5453" s="230">
        <v>30</v>
      </c>
      <c r="J5453" s="230"/>
      <c r="K5453" s="238" t="s">
        <v>19064</v>
      </c>
      <c r="L5453" s="229"/>
      <c r="M5453" s="230" t="s">
        <v>19567</v>
      </c>
    </row>
    <row r="5454" spans="2:13" ht="15" customHeight="1">
      <c r="B5454" s="228">
        <v>5975</v>
      </c>
      <c r="C5454" s="229" t="s">
        <v>27740</v>
      </c>
      <c r="D5454" s="160" t="s">
        <v>27741</v>
      </c>
      <c r="E5454" s="246" t="s">
        <v>133</v>
      </c>
      <c r="F5454" s="160" t="s">
        <v>134</v>
      </c>
      <c r="G5454" s="229" t="s">
        <v>182</v>
      </c>
      <c r="H5454" s="230">
        <v>15</v>
      </c>
      <c r="I5454" s="230">
        <v>30</v>
      </c>
      <c r="J5454" s="230" t="s">
        <v>19712</v>
      </c>
      <c r="K5454" s="238" t="s">
        <v>19064</v>
      </c>
      <c r="L5454" s="229"/>
      <c r="M5454" s="230"/>
    </row>
    <row r="5455" spans="2:13" ht="15" customHeight="1">
      <c r="B5455" s="228">
        <v>4832</v>
      </c>
      <c r="C5455" s="229" t="s">
        <v>27742</v>
      </c>
      <c r="D5455" s="160" t="s">
        <v>27743</v>
      </c>
      <c r="E5455" s="246" t="s">
        <v>133</v>
      </c>
      <c r="F5455" s="160" t="s">
        <v>134</v>
      </c>
      <c r="G5455" s="229" t="s">
        <v>182</v>
      </c>
      <c r="H5455" s="230">
        <v>15</v>
      </c>
      <c r="I5455" s="230">
        <v>30</v>
      </c>
      <c r="J5455" s="230" t="s">
        <v>19712</v>
      </c>
      <c r="K5455" s="238" t="s">
        <v>19064</v>
      </c>
      <c r="L5455" s="229"/>
      <c r="M5455" s="230"/>
    </row>
    <row r="5456" spans="2:13" ht="15" customHeight="1">
      <c r="B5456" s="228"/>
      <c r="C5456" s="229" t="s">
        <v>27744</v>
      </c>
      <c r="D5456" s="160" t="s">
        <v>27745</v>
      </c>
      <c r="E5456" s="246" t="s">
        <v>133</v>
      </c>
      <c r="F5456" s="160" t="s">
        <v>134</v>
      </c>
      <c r="G5456" s="229" t="s">
        <v>182</v>
      </c>
      <c r="H5456" s="230">
        <v>15</v>
      </c>
      <c r="I5456" s="230">
        <v>30</v>
      </c>
      <c r="J5456" s="230"/>
      <c r="K5456" s="238" t="s">
        <v>19064</v>
      </c>
      <c r="L5456" s="229"/>
      <c r="M5456" s="230" t="s">
        <v>19567</v>
      </c>
    </row>
    <row r="5457" spans="2:13" ht="15" customHeight="1">
      <c r="B5457" s="228"/>
      <c r="C5457" s="229" t="s">
        <v>27746</v>
      </c>
      <c r="D5457" s="160" t="s">
        <v>27747</v>
      </c>
      <c r="E5457" s="246" t="s">
        <v>133</v>
      </c>
      <c r="F5457" s="160" t="s">
        <v>134</v>
      </c>
      <c r="G5457" s="229" t="s">
        <v>182</v>
      </c>
      <c r="H5457" s="230">
        <v>25</v>
      </c>
      <c r="I5457" s="230">
        <v>2500</v>
      </c>
      <c r="J5457" s="230" t="s">
        <v>19684</v>
      </c>
      <c r="K5457" s="238" t="s">
        <v>19064</v>
      </c>
      <c r="L5457" s="229"/>
      <c r="M5457" s="230"/>
    </row>
    <row r="5458" spans="2:13" ht="15" customHeight="1">
      <c r="B5458" s="228"/>
      <c r="C5458" s="229" t="s">
        <v>27748</v>
      </c>
      <c r="D5458" s="160" t="s">
        <v>27749</v>
      </c>
      <c r="E5458" s="246" t="s">
        <v>133</v>
      </c>
      <c r="F5458" s="160" t="s">
        <v>134</v>
      </c>
      <c r="G5458" s="229" t="s">
        <v>182</v>
      </c>
      <c r="H5458" s="230">
        <v>15</v>
      </c>
      <c r="I5458" s="230">
        <v>500</v>
      </c>
      <c r="J5458" s="230" t="s">
        <v>19684</v>
      </c>
      <c r="K5458" s="238" t="s">
        <v>19064</v>
      </c>
      <c r="L5458" s="229"/>
      <c r="M5458" s="230"/>
    </row>
    <row r="5459" spans="2:13" ht="15" customHeight="1">
      <c r="B5459" s="228"/>
      <c r="C5459" s="229" t="s">
        <v>27750</v>
      </c>
      <c r="D5459" s="160" t="s">
        <v>27751</v>
      </c>
      <c r="E5459" s="246" t="s">
        <v>133</v>
      </c>
      <c r="F5459" s="160" t="s">
        <v>134</v>
      </c>
      <c r="G5459" s="229" t="s">
        <v>182</v>
      </c>
      <c r="H5459" s="230">
        <v>25</v>
      </c>
      <c r="I5459" s="230">
        <v>1500</v>
      </c>
      <c r="J5459" s="230" t="s">
        <v>27582</v>
      </c>
      <c r="K5459" s="238" t="s">
        <v>19064</v>
      </c>
      <c r="L5459" s="229"/>
      <c r="M5459" s="230"/>
    </row>
    <row r="5460" spans="2:13" ht="15" customHeight="1">
      <c r="B5460" s="228"/>
      <c r="C5460" s="229" t="s">
        <v>27752</v>
      </c>
      <c r="D5460" s="160" t="s">
        <v>27753</v>
      </c>
      <c r="E5460" s="246" t="s">
        <v>133</v>
      </c>
      <c r="F5460" s="160" t="s">
        <v>134</v>
      </c>
      <c r="G5460" s="229" t="s">
        <v>182</v>
      </c>
      <c r="H5460" s="230">
        <v>25</v>
      </c>
      <c r="I5460" s="230">
        <v>125</v>
      </c>
      <c r="J5460" s="230" t="s">
        <v>19683</v>
      </c>
      <c r="K5460" s="238" t="s">
        <v>19064</v>
      </c>
      <c r="L5460" s="229"/>
      <c r="M5460" s="230"/>
    </row>
    <row r="5461" spans="2:13" ht="15" customHeight="1">
      <c r="B5461" s="228"/>
      <c r="C5461" s="229" t="s">
        <v>27754</v>
      </c>
      <c r="D5461" s="160" t="s">
        <v>27755</v>
      </c>
      <c r="E5461" s="246" t="s">
        <v>133</v>
      </c>
      <c r="F5461" s="160" t="s">
        <v>134</v>
      </c>
      <c r="G5461" s="229" t="s">
        <v>182</v>
      </c>
      <c r="H5461" s="230">
        <v>25</v>
      </c>
      <c r="I5461" s="230">
        <v>500</v>
      </c>
      <c r="J5461" s="230" t="s">
        <v>19679</v>
      </c>
      <c r="K5461" s="238" t="s">
        <v>19064</v>
      </c>
      <c r="L5461" s="229"/>
      <c r="M5461" s="230"/>
    </row>
    <row r="5462" spans="2:13" ht="15" customHeight="1">
      <c r="B5462" s="228"/>
      <c r="C5462" s="229" t="s">
        <v>27756</v>
      </c>
      <c r="D5462" s="160" t="s">
        <v>27757</v>
      </c>
      <c r="E5462" s="246" t="s">
        <v>133</v>
      </c>
      <c r="F5462" s="160" t="s">
        <v>134</v>
      </c>
      <c r="G5462" s="229" t="s">
        <v>182</v>
      </c>
      <c r="H5462" s="230">
        <v>25</v>
      </c>
      <c r="I5462" s="230">
        <v>125</v>
      </c>
      <c r="J5462" s="230" t="s">
        <v>19679</v>
      </c>
      <c r="K5462" s="238" t="s">
        <v>19064</v>
      </c>
      <c r="L5462" s="229"/>
      <c r="M5462" s="230"/>
    </row>
    <row r="5463" spans="2:13" ht="15" customHeight="1">
      <c r="B5463" s="228"/>
      <c r="C5463" s="229" t="s">
        <v>27758</v>
      </c>
      <c r="D5463" s="160" t="s">
        <v>27759</v>
      </c>
      <c r="E5463" s="246" t="s">
        <v>133</v>
      </c>
      <c r="F5463" s="160" t="s">
        <v>134</v>
      </c>
      <c r="G5463" s="229" t="s">
        <v>182</v>
      </c>
      <c r="H5463" s="230">
        <v>25</v>
      </c>
      <c r="I5463" s="230">
        <v>125</v>
      </c>
      <c r="J5463" s="230" t="s">
        <v>19679</v>
      </c>
      <c r="K5463" s="238" t="s">
        <v>19064</v>
      </c>
      <c r="L5463" s="229"/>
      <c r="M5463" s="230"/>
    </row>
    <row r="5464" spans="2:13" ht="15" customHeight="1">
      <c r="B5464" s="228"/>
      <c r="C5464" s="229" t="s">
        <v>27760</v>
      </c>
      <c r="D5464" s="160" t="s">
        <v>27761</v>
      </c>
      <c r="E5464" s="246" t="s">
        <v>133</v>
      </c>
      <c r="F5464" s="160" t="s">
        <v>134</v>
      </c>
      <c r="G5464" s="229" t="s">
        <v>182</v>
      </c>
      <c r="H5464" s="230">
        <v>25</v>
      </c>
      <c r="I5464" s="230">
        <v>125</v>
      </c>
      <c r="J5464" s="230" t="s">
        <v>19679</v>
      </c>
      <c r="K5464" s="238" t="s">
        <v>19064</v>
      </c>
      <c r="L5464" s="229"/>
      <c r="M5464" s="230"/>
    </row>
    <row r="5465" spans="2:13" ht="15" customHeight="1">
      <c r="B5465" s="228"/>
      <c r="C5465" s="229" t="s">
        <v>27762</v>
      </c>
      <c r="D5465" s="160" t="s">
        <v>27763</v>
      </c>
      <c r="E5465" s="246" t="s">
        <v>133</v>
      </c>
      <c r="F5465" s="160" t="s">
        <v>134</v>
      </c>
      <c r="G5465" s="229" t="s">
        <v>182</v>
      </c>
      <c r="H5465" s="230">
        <v>25</v>
      </c>
      <c r="I5465" s="230">
        <v>500</v>
      </c>
      <c r="J5465" s="230" t="s">
        <v>19679</v>
      </c>
      <c r="K5465" s="238" t="s">
        <v>19064</v>
      </c>
      <c r="L5465" s="229"/>
      <c r="M5465" s="230"/>
    </row>
    <row r="5466" spans="2:13" ht="15" customHeight="1">
      <c r="B5466" s="228"/>
      <c r="C5466" s="229" t="s">
        <v>27764</v>
      </c>
      <c r="D5466" s="160" t="s">
        <v>27765</v>
      </c>
      <c r="E5466" s="246" t="s">
        <v>133</v>
      </c>
      <c r="F5466" s="160" t="s">
        <v>134</v>
      </c>
      <c r="G5466" s="229" t="s">
        <v>182</v>
      </c>
      <c r="H5466" s="230">
        <v>10</v>
      </c>
      <c r="I5466" s="230">
        <v>50</v>
      </c>
      <c r="J5466" s="230"/>
      <c r="K5466" s="238" t="s">
        <v>19064</v>
      </c>
      <c r="L5466" s="229"/>
      <c r="M5466" s="230" t="s">
        <v>19567</v>
      </c>
    </row>
    <row r="5467" spans="2:13" ht="15" customHeight="1">
      <c r="B5467" s="228">
        <v>4613</v>
      </c>
      <c r="C5467" s="229" t="s">
        <v>27766</v>
      </c>
      <c r="D5467" s="160" t="s">
        <v>27767</v>
      </c>
      <c r="E5467" s="246" t="s">
        <v>133</v>
      </c>
      <c r="F5467" s="160" t="s">
        <v>134</v>
      </c>
      <c r="G5467" s="229" t="s">
        <v>182</v>
      </c>
      <c r="H5467" s="230">
        <v>10</v>
      </c>
      <c r="I5467" s="230">
        <v>50</v>
      </c>
      <c r="J5467" s="230" t="s">
        <v>20654</v>
      </c>
      <c r="K5467" s="238" t="s">
        <v>19064</v>
      </c>
      <c r="L5467" s="229" t="s">
        <v>27768</v>
      </c>
      <c r="M5467" s="230"/>
    </row>
    <row r="5468" spans="2:13" ht="15" customHeight="1">
      <c r="B5468" s="228">
        <v>4612</v>
      </c>
      <c r="C5468" s="229" t="s">
        <v>27769</v>
      </c>
      <c r="D5468" s="160" t="s">
        <v>27770</v>
      </c>
      <c r="E5468" s="246" t="s">
        <v>133</v>
      </c>
      <c r="F5468" s="160" t="s">
        <v>134</v>
      </c>
      <c r="G5468" s="229" t="s">
        <v>182</v>
      </c>
      <c r="H5468" s="230">
        <v>10</v>
      </c>
      <c r="I5468" s="230">
        <v>50</v>
      </c>
      <c r="J5468" s="230" t="s">
        <v>20654</v>
      </c>
      <c r="K5468" s="238" t="s">
        <v>19064</v>
      </c>
      <c r="L5468" s="229" t="s">
        <v>27768</v>
      </c>
      <c r="M5468" s="230"/>
    </row>
    <row r="5469" spans="2:13" ht="15" customHeight="1">
      <c r="B5469" s="228">
        <v>4615</v>
      </c>
      <c r="C5469" s="229" t="s">
        <v>27771</v>
      </c>
      <c r="D5469" s="160" t="s">
        <v>27772</v>
      </c>
      <c r="E5469" s="246" t="s">
        <v>133</v>
      </c>
      <c r="F5469" s="160" t="s">
        <v>134</v>
      </c>
      <c r="G5469" s="229" t="s">
        <v>182</v>
      </c>
      <c r="H5469" s="230">
        <v>10</v>
      </c>
      <c r="I5469" s="230">
        <v>50</v>
      </c>
      <c r="J5469" s="230" t="s">
        <v>20654</v>
      </c>
      <c r="K5469" s="238" t="s">
        <v>19064</v>
      </c>
      <c r="L5469" s="229" t="s">
        <v>27768</v>
      </c>
      <c r="M5469" s="230"/>
    </row>
    <row r="5470" spans="2:13" ht="15" customHeight="1">
      <c r="B5470" s="228">
        <v>4614</v>
      </c>
      <c r="C5470" s="229" t="s">
        <v>27773</v>
      </c>
      <c r="D5470" s="160" t="s">
        <v>27774</v>
      </c>
      <c r="E5470" s="246" t="s">
        <v>133</v>
      </c>
      <c r="F5470" s="160" t="s">
        <v>134</v>
      </c>
      <c r="G5470" s="229" t="s">
        <v>182</v>
      </c>
      <c r="H5470" s="230">
        <v>10</v>
      </c>
      <c r="I5470" s="230">
        <v>60</v>
      </c>
      <c r="J5470" s="230" t="s">
        <v>20654</v>
      </c>
      <c r="K5470" s="238" t="s">
        <v>19064</v>
      </c>
      <c r="L5470" s="229" t="s">
        <v>27768</v>
      </c>
      <c r="M5470" s="230"/>
    </row>
    <row r="5471" spans="2:13" ht="15" customHeight="1">
      <c r="B5471" s="228"/>
      <c r="C5471" s="229" t="s">
        <v>27775</v>
      </c>
      <c r="D5471" s="160" t="s">
        <v>27776</v>
      </c>
      <c r="E5471" s="246" t="s">
        <v>133</v>
      </c>
      <c r="F5471" s="160" t="s">
        <v>134</v>
      </c>
      <c r="G5471" s="229" t="s">
        <v>182</v>
      </c>
      <c r="H5471" s="230">
        <v>25</v>
      </c>
      <c r="I5471" s="230">
        <v>100</v>
      </c>
      <c r="J5471" s="230" t="s">
        <v>27777</v>
      </c>
      <c r="K5471" s="238" t="s">
        <v>19064</v>
      </c>
      <c r="L5471" s="229"/>
      <c r="M5471" s="230"/>
    </row>
    <row r="5472" spans="2:13" ht="15" customHeight="1">
      <c r="B5472" s="228"/>
      <c r="C5472" s="229" t="s">
        <v>27778</v>
      </c>
      <c r="D5472" s="160" t="s">
        <v>27779</v>
      </c>
      <c r="E5472" s="246" t="s">
        <v>133</v>
      </c>
      <c r="F5472" s="160" t="s">
        <v>134</v>
      </c>
      <c r="G5472" s="229" t="s">
        <v>182</v>
      </c>
      <c r="H5472" s="230">
        <v>25</v>
      </c>
      <c r="I5472" s="230">
        <v>100</v>
      </c>
      <c r="J5472" s="230" t="s">
        <v>19711</v>
      </c>
      <c r="K5472" s="238" t="s">
        <v>19064</v>
      </c>
      <c r="L5472" s="229"/>
      <c r="M5472" s="230"/>
    </row>
    <row r="5473" spans="2:13" ht="15" customHeight="1">
      <c r="B5473" s="228"/>
      <c r="C5473" s="229" t="s">
        <v>27780</v>
      </c>
      <c r="D5473" s="160" t="s">
        <v>27781</v>
      </c>
      <c r="E5473" s="246" t="s">
        <v>133</v>
      </c>
      <c r="F5473" s="160" t="s">
        <v>134</v>
      </c>
      <c r="G5473" s="229" t="s">
        <v>182</v>
      </c>
      <c r="H5473" s="230">
        <v>25</v>
      </c>
      <c r="I5473" s="230">
        <v>100</v>
      </c>
      <c r="J5473" s="230" t="s">
        <v>19627</v>
      </c>
      <c r="K5473" s="238" t="s">
        <v>19064</v>
      </c>
      <c r="L5473" s="229"/>
      <c r="M5473" s="230"/>
    </row>
    <row r="5474" spans="2:13" ht="15" customHeight="1">
      <c r="B5474" s="228"/>
      <c r="C5474" s="229" t="s">
        <v>27782</v>
      </c>
      <c r="D5474" s="160" t="s">
        <v>27783</v>
      </c>
      <c r="E5474" s="246" t="s">
        <v>133</v>
      </c>
      <c r="F5474" s="160" t="s">
        <v>134</v>
      </c>
      <c r="G5474" s="229" t="s">
        <v>182</v>
      </c>
      <c r="H5474" s="230">
        <v>25</v>
      </c>
      <c r="I5474" s="230">
        <v>100</v>
      </c>
      <c r="J5474" s="230" t="s">
        <v>19627</v>
      </c>
      <c r="K5474" s="238" t="s">
        <v>19064</v>
      </c>
      <c r="L5474" s="229"/>
      <c r="M5474" s="230"/>
    </row>
    <row r="5475" spans="2:13" ht="15" customHeight="1">
      <c r="B5475" s="228"/>
      <c r="C5475" s="229" t="s">
        <v>27784</v>
      </c>
      <c r="D5475" s="160" t="s">
        <v>27785</v>
      </c>
      <c r="E5475" s="246" t="s">
        <v>133</v>
      </c>
      <c r="F5475" s="160" t="s">
        <v>134</v>
      </c>
      <c r="G5475" s="229" t="s">
        <v>182</v>
      </c>
      <c r="H5475" s="230">
        <v>25</v>
      </c>
      <c r="I5475" s="230">
        <v>100</v>
      </c>
      <c r="J5475" s="230" t="s">
        <v>19711</v>
      </c>
      <c r="K5475" s="238" t="s">
        <v>19064</v>
      </c>
      <c r="L5475" s="229"/>
      <c r="M5475" s="230"/>
    </row>
    <row r="5476" spans="2:13" ht="15" customHeight="1">
      <c r="B5476" s="228"/>
      <c r="C5476" s="229" t="s">
        <v>27786</v>
      </c>
      <c r="D5476" s="160" t="s">
        <v>27787</v>
      </c>
      <c r="E5476" s="246" t="s">
        <v>133</v>
      </c>
      <c r="F5476" s="160" t="s">
        <v>134</v>
      </c>
      <c r="G5476" s="229" t="s">
        <v>182</v>
      </c>
      <c r="H5476" s="230">
        <v>25</v>
      </c>
      <c r="I5476" s="230">
        <v>100</v>
      </c>
      <c r="J5476" s="230" t="s">
        <v>19711</v>
      </c>
      <c r="K5476" s="238" t="s">
        <v>19064</v>
      </c>
      <c r="L5476" s="229"/>
      <c r="M5476" s="230"/>
    </row>
    <row r="5477" spans="2:13" ht="15" customHeight="1">
      <c r="B5477" s="228"/>
      <c r="C5477" s="229" t="s">
        <v>27788</v>
      </c>
      <c r="D5477" s="160" t="s">
        <v>27789</v>
      </c>
      <c r="E5477" s="246" t="s">
        <v>133</v>
      </c>
      <c r="F5477" s="160" t="s">
        <v>134</v>
      </c>
      <c r="G5477" s="229" t="s">
        <v>182</v>
      </c>
      <c r="H5477" s="230">
        <v>25</v>
      </c>
      <c r="I5477" s="230">
        <v>100</v>
      </c>
      <c r="J5477" s="230" t="s">
        <v>19711</v>
      </c>
      <c r="K5477" s="238" t="s">
        <v>19064</v>
      </c>
      <c r="L5477" s="229"/>
      <c r="M5477" s="230"/>
    </row>
    <row r="5478" spans="2:13" ht="15" customHeight="1">
      <c r="B5478" s="228"/>
      <c r="C5478" s="229" t="s">
        <v>27790</v>
      </c>
      <c r="D5478" s="160" t="s">
        <v>27791</v>
      </c>
      <c r="E5478" s="246" t="s">
        <v>133</v>
      </c>
      <c r="F5478" s="160" t="s">
        <v>134</v>
      </c>
      <c r="G5478" s="229" t="s">
        <v>182</v>
      </c>
      <c r="H5478" s="230">
        <v>25</v>
      </c>
      <c r="I5478" s="230">
        <v>100</v>
      </c>
      <c r="J5478" s="230" t="s">
        <v>19711</v>
      </c>
      <c r="K5478" s="238" t="s">
        <v>19064</v>
      </c>
      <c r="L5478" s="229"/>
      <c r="M5478" s="230"/>
    </row>
    <row r="5479" spans="2:13" ht="15" customHeight="1">
      <c r="B5479" s="228"/>
      <c r="C5479" s="229" t="s">
        <v>27792</v>
      </c>
      <c r="D5479" s="160" t="s">
        <v>27793</v>
      </c>
      <c r="E5479" s="246" t="s">
        <v>133</v>
      </c>
      <c r="F5479" s="160" t="s">
        <v>134</v>
      </c>
      <c r="G5479" s="229" t="s">
        <v>182</v>
      </c>
      <c r="H5479" s="230">
        <v>25</v>
      </c>
      <c r="I5479" s="230">
        <v>100</v>
      </c>
      <c r="J5479" s="230" t="s">
        <v>19627</v>
      </c>
      <c r="K5479" s="238" t="s">
        <v>19064</v>
      </c>
      <c r="L5479" s="229"/>
      <c r="M5479" s="230"/>
    </row>
    <row r="5480" spans="2:13" ht="15" customHeight="1">
      <c r="B5480" s="228"/>
      <c r="C5480" s="229" t="s">
        <v>27794</v>
      </c>
      <c r="D5480" s="160" t="s">
        <v>27795</v>
      </c>
      <c r="E5480" s="246" t="s">
        <v>133</v>
      </c>
      <c r="F5480" s="160" t="s">
        <v>134</v>
      </c>
      <c r="G5480" s="229" t="s">
        <v>182</v>
      </c>
      <c r="H5480" s="230">
        <v>25</v>
      </c>
      <c r="I5480" s="230">
        <v>100</v>
      </c>
      <c r="J5480" s="230" t="s">
        <v>19711</v>
      </c>
      <c r="K5480" s="238" t="s">
        <v>19064</v>
      </c>
      <c r="L5480" s="229"/>
      <c r="M5480" s="230"/>
    </row>
    <row r="5481" spans="2:13" ht="15" customHeight="1">
      <c r="B5481" s="228"/>
      <c r="C5481" s="229" t="s">
        <v>27796</v>
      </c>
      <c r="D5481" s="160" t="s">
        <v>27797</v>
      </c>
      <c r="E5481" s="246" t="s">
        <v>133</v>
      </c>
      <c r="F5481" s="160" t="s">
        <v>134</v>
      </c>
      <c r="G5481" s="229" t="s">
        <v>182</v>
      </c>
      <c r="H5481" s="230">
        <v>25</v>
      </c>
      <c r="I5481" s="230">
        <v>100</v>
      </c>
      <c r="J5481" s="230" t="s">
        <v>19711</v>
      </c>
      <c r="K5481" s="238" t="s">
        <v>19064</v>
      </c>
      <c r="L5481" s="229"/>
      <c r="M5481" s="230"/>
    </row>
    <row r="5482" spans="2:13" ht="15" customHeight="1">
      <c r="B5482" s="228"/>
      <c r="C5482" s="229" t="s">
        <v>27798</v>
      </c>
      <c r="D5482" s="160" t="s">
        <v>27799</v>
      </c>
      <c r="E5482" s="246" t="s">
        <v>133</v>
      </c>
      <c r="F5482" s="160" t="s">
        <v>134</v>
      </c>
      <c r="G5482" s="229" t="s">
        <v>182</v>
      </c>
      <c r="H5482" s="230">
        <v>25</v>
      </c>
      <c r="I5482" s="230">
        <v>100</v>
      </c>
      <c r="J5482" s="230" t="s">
        <v>19711</v>
      </c>
      <c r="K5482" s="238" t="s">
        <v>19064</v>
      </c>
      <c r="L5482" s="229"/>
      <c r="M5482" s="230"/>
    </row>
    <row r="5483" spans="2:13" ht="15" customHeight="1">
      <c r="B5483" s="228">
        <v>4659</v>
      </c>
      <c r="C5483" s="229" t="s">
        <v>27800</v>
      </c>
      <c r="D5483" s="160" t="s">
        <v>27801</v>
      </c>
      <c r="E5483" s="246" t="s">
        <v>133</v>
      </c>
      <c r="F5483" s="160" t="s">
        <v>134</v>
      </c>
      <c r="G5483" s="229" t="s">
        <v>182</v>
      </c>
      <c r="H5483" s="230">
        <v>25</v>
      </c>
      <c r="I5483" s="230">
        <v>1000</v>
      </c>
      <c r="J5483" s="230" t="s">
        <v>19328</v>
      </c>
      <c r="K5483" s="238" t="s">
        <v>19064</v>
      </c>
      <c r="L5483" s="229"/>
      <c r="M5483" s="230"/>
    </row>
    <row r="5484" spans="2:13" ht="15" customHeight="1">
      <c r="B5484" s="228"/>
      <c r="C5484" s="229" t="s">
        <v>27802</v>
      </c>
      <c r="D5484" s="160" t="s">
        <v>27803</v>
      </c>
      <c r="E5484" s="246" t="s">
        <v>133</v>
      </c>
      <c r="F5484" s="160" t="s">
        <v>134</v>
      </c>
      <c r="G5484" s="229" t="s">
        <v>182</v>
      </c>
      <c r="H5484" s="230">
        <v>25</v>
      </c>
      <c r="I5484" s="230">
        <v>200</v>
      </c>
      <c r="J5484" s="230" t="s">
        <v>19683</v>
      </c>
      <c r="K5484" s="238" t="s">
        <v>19064</v>
      </c>
      <c r="L5484" s="229"/>
      <c r="M5484" s="230"/>
    </row>
    <row r="5485" spans="2:13" ht="15" customHeight="1">
      <c r="B5485" s="228">
        <v>4833</v>
      </c>
      <c r="C5485" s="229" t="s">
        <v>27804</v>
      </c>
      <c r="D5485" s="160" t="s">
        <v>27805</v>
      </c>
      <c r="E5485" s="246" t="s">
        <v>133</v>
      </c>
      <c r="F5485" s="160" t="s">
        <v>134</v>
      </c>
      <c r="G5485" s="229" t="s">
        <v>182</v>
      </c>
      <c r="H5485" s="230">
        <v>25</v>
      </c>
      <c r="I5485" s="230">
        <v>50</v>
      </c>
      <c r="J5485" s="230" t="s">
        <v>19705</v>
      </c>
      <c r="K5485" s="238" t="s">
        <v>19064</v>
      </c>
      <c r="L5485" s="229"/>
      <c r="M5485" s="230"/>
    </row>
    <row r="5486" spans="2:13" ht="15" customHeight="1">
      <c r="B5486" s="228">
        <v>4976</v>
      </c>
      <c r="C5486" s="229" t="s">
        <v>27806</v>
      </c>
      <c r="D5486" s="160" t="s">
        <v>27807</v>
      </c>
      <c r="E5486" s="246" t="s">
        <v>133</v>
      </c>
      <c r="F5486" s="160" t="s">
        <v>134</v>
      </c>
      <c r="G5486" s="229" t="s">
        <v>182</v>
      </c>
      <c r="H5486" s="230">
        <v>10</v>
      </c>
      <c r="I5486" s="230">
        <v>50</v>
      </c>
      <c r="J5486" s="230" t="s">
        <v>19459</v>
      </c>
      <c r="K5486" s="238" t="s">
        <v>19064</v>
      </c>
      <c r="L5486" s="229"/>
      <c r="M5486" s="230"/>
    </row>
    <row r="5487" spans="2:13" ht="15" customHeight="1">
      <c r="B5487" s="228">
        <v>4977</v>
      </c>
      <c r="C5487" s="229" t="s">
        <v>27808</v>
      </c>
      <c r="D5487" s="160" t="s">
        <v>27809</v>
      </c>
      <c r="E5487" s="246" t="s">
        <v>133</v>
      </c>
      <c r="F5487" s="160" t="s">
        <v>134</v>
      </c>
      <c r="G5487" s="229" t="s">
        <v>182</v>
      </c>
      <c r="H5487" s="230">
        <v>10</v>
      </c>
      <c r="I5487" s="230">
        <v>50</v>
      </c>
      <c r="J5487" s="230" t="s">
        <v>19459</v>
      </c>
      <c r="K5487" s="238" t="s">
        <v>19064</v>
      </c>
      <c r="L5487" s="229"/>
      <c r="M5487" s="230"/>
    </row>
    <row r="5488" spans="2:13" ht="15" customHeight="1">
      <c r="B5488" s="228">
        <v>5041</v>
      </c>
      <c r="C5488" s="229" t="s">
        <v>27810</v>
      </c>
      <c r="D5488" s="160" t="s">
        <v>27811</v>
      </c>
      <c r="E5488" s="246" t="s">
        <v>133</v>
      </c>
      <c r="F5488" s="160" t="s">
        <v>134</v>
      </c>
      <c r="G5488" s="229" t="s">
        <v>182</v>
      </c>
      <c r="H5488" s="230">
        <v>25</v>
      </c>
      <c r="I5488" s="230">
        <v>90</v>
      </c>
      <c r="J5488" s="230" t="s">
        <v>19713</v>
      </c>
      <c r="K5488" s="238" t="s">
        <v>19064</v>
      </c>
      <c r="L5488" s="229"/>
      <c r="M5488" s="230"/>
    </row>
    <row r="5489" spans="3:13" ht="15" customHeight="1">
      <c r="C5489" s="229" t="s">
        <v>27812</v>
      </c>
      <c r="D5489" s="160" t="s">
        <v>27813</v>
      </c>
      <c r="E5489" s="246" t="s">
        <v>133</v>
      </c>
      <c r="F5489" s="160" t="s">
        <v>134</v>
      </c>
      <c r="G5489" s="229" t="s">
        <v>182</v>
      </c>
      <c r="H5489" s="230">
        <v>15</v>
      </c>
      <c r="I5489" s="230">
        <v>50</v>
      </c>
      <c r="J5489" s="230" t="s">
        <v>19637</v>
      </c>
      <c r="K5489" s="238" t="s">
        <v>19064</v>
      </c>
      <c r="L5489" s="229"/>
      <c r="M5489" s="230"/>
    </row>
    <row r="5490" spans="3:13" ht="15" customHeight="1">
      <c r="C5490" s="229" t="s">
        <v>27814</v>
      </c>
      <c r="D5490" s="160" t="s">
        <v>27815</v>
      </c>
      <c r="E5490" s="246" t="s">
        <v>133</v>
      </c>
      <c r="F5490" s="160" t="s">
        <v>134</v>
      </c>
      <c r="G5490" s="229" t="s">
        <v>182</v>
      </c>
      <c r="H5490" s="230">
        <v>15</v>
      </c>
      <c r="I5490" s="230">
        <v>50</v>
      </c>
      <c r="J5490" s="230" t="s">
        <v>19637</v>
      </c>
      <c r="K5490" s="238" t="s">
        <v>19064</v>
      </c>
      <c r="L5490" s="229"/>
      <c r="M5490" s="230"/>
    </row>
    <row r="5491" spans="3:13" ht="15" customHeight="1">
      <c r="C5491" s="229" t="s">
        <v>27816</v>
      </c>
      <c r="D5491" s="160" t="s">
        <v>27817</v>
      </c>
      <c r="E5491" s="246" t="s">
        <v>133</v>
      </c>
      <c r="F5491" s="160" t="s">
        <v>134</v>
      </c>
      <c r="G5491" s="229" t="s">
        <v>182</v>
      </c>
      <c r="H5491" s="230">
        <v>15</v>
      </c>
      <c r="I5491" s="230">
        <v>50</v>
      </c>
      <c r="J5491" s="230" t="s">
        <v>19637</v>
      </c>
      <c r="K5491" s="238" t="s">
        <v>19064</v>
      </c>
      <c r="L5491" s="229"/>
      <c r="M5491" s="230"/>
    </row>
    <row r="5492" spans="3:13" ht="15" customHeight="1">
      <c r="C5492" s="229" t="s">
        <v>27818</v>
      </c>
      <c r="D5492" s="160" t="s">
        <v>27819</v>
      </c>
      <c r="E5492" s="246" t="s">
        <v>133</v>
      </c>
      <c r="F5492" s="160" t="s">
        <v>134</v>
      </c>
      <c r="G5492" s="229" t="s">
        <v>182</v>
      </c>
      <c r="H5492" s="230">
        <v>15</v>
      </c>
      <c r="I5492" s="230">
        <v>50</v>
      </c>
      <c r="J5492" s="230" t="s">
        <v>19637</v>
      </c>
      <c r="K5492" s="238" t="s">
        <v>19064</v>
      </c>
      <c r="L5492" s="229"/>
      <c r="M5492" s="230"/>
    </row>
    <row r="5493" spans="3:13" ht="15" customHeight="1">
      <c r="C5493" s="229" t="s">
        <v>27820</v>
      </c>
      <c r="D5493" s="160" t="s">
        <v>27821</v>
      </c>
      <c r="E5493" s="246" t="s">
        <v>133</v>
      </c>
      <c r="F5493" s="160" t="s">
        <v>134</v>
      </c>
      <c r="G5493" s="229" t="s">
        <v>182</v>
      </c>
      <c r="H5493" s="230">
        <v>15</v>
      </c>
      <c r="I5493" s="230">
        <v>50</v>
      </c>
      <c r="J5493" s="230" t="s">
        <v>19637</v>
      </c>
      <c r="K5493" s="238" t="s">
        <v>19064</v>
      </c>
      <c r="L5493" s="229"/>
      <c r="M5493" s="230"/>
    </row>
    <row r="5494" spans="3:13" ht="15" customHeight="1">
      <c r="C5494" s="229" t="s">
        <v>27822</v>
      </c>
      <c r="D5494" s="160" t="s">
        <v>27823</v>
      </c>
      <c r="E5494" s="246" t="s">
        <v>133</v>
      </c>
      <c r="F5494" s="160" t="s">
        <v>134</v>
      </c>
      <c r="G5494" s="229" t="s">
        <v>182</v>
      </c>
      <c r="H5494" s="230">
        <v>15</v>
      </c>
      <c r="I5494" s="230">
        <v>50</v>
      </c>
      <c r="J5494" s="230" t="s">
        <v>19637</v>
      </c>
      <c r="K5494" s="238" t="s">
        <v>19064</v>
      </c>
      <c r="L5494" s="229"/>
      <c r="M5494" s="230"/>
    </row>
    <row r="5495" spans="3:13" ht="15" customHeight="1">
      <c r="C5495" s="229" t="s">
        <v>27824</v>
      </c>
      <c r="D5495" s="160" t="s">
        <v>27825</v>
      </c>
      <c r="E5495" s="246" t="s">
        <v>133</v>
      </c>
      <c r="F5495" s="160" t="s">
        <v>134</v>
      </c>
      <c r="G5495" s="229" t="s">
        <v>182</v>
      </c>
      <c r="H5495" s="230">
        <v>15</v>
      </c>
      <c r="I5495" s="230">
        <v>50</v>
      </c>
      <c r="J5495" s="230" t="s">
        <v>19637</v>
      </c>
      <c r="K5495" s="238" t="s">
        <v>19064</v>
      </c>
      <c r="L5495" s="229"/>
      <c r="M5495" s="230"/>
    </row>
    <row r="5496" spans="3:13" ht="15" customHeight="1">
      <c r="C5496" s="229" t="s">
        <v>27826</v>
      </c>
      <c r="D5496" s="160" t="s">
        <v>27827</v>
      </c>
      <c r="E5496" s="246" t="s">
        <v>133</v>
      </c>
      <c r="F5496" s="160" t="s">
        <v>134</v>
      </c>
      <c r="G5496" s="229" t="s">
        <v>182</v>
      </c>
      <c r="H5496" s="230">
        <v>15</v>
      </c>
      <c r="I5496" s="230">
        <v>50</v>
      </c>
      <c r="J5496" s="230" t="s">
        <v>19637</v>
      </c>
      <c r="K5496" s="238" t="s">
        <v>19064</v>
      </c>
      <c r="L5496" s="229"/>
      <c r="M5496" s="230"/>
    </row>
    <row r="5497" spans="3:13" ht="15" customHeight="1">
      <c r="C5497" s="229" t="s">
        <v>27828</v>
      </c>
      <c r="D5497" s="160" t="s">
        <v>27829</v>
      </c>
      <c r="E5497" s="246" t="s">
        <v>133</v>
      </c>
      <c r="F5497" s="160" t="s">
        <v>134</v>
      </c>
      <c r="G5497" s="229" t="s">
        <v>182</v>
      </c>
      <c r="H5497" s="230">
        <v>15</v>
      </c>
      <c r="I5497" s="230">
        <v>50</v>
      </c>
      <c r="J5497" s="230" t="s">
        <v>27777</v>
      </c>
      <c r="K5497" s="238" t="s">
        <v>19064</v>
      </c>
      <c r="L5497" s="229"/>
      <c r="M5497" s="230"/>
    </row>
    <row r="5498" spans="3:13" ht="15" customHeight="1">
      <c r="C5498" s="229" t="s">
        <v>27830</v>
      </c>
      <c r="D5498" s="160" t="s">
        <v>27831</v>
      </c>
      <c r="E5498" s="246" t="s">
        <v>133</v>
      </c>
      <c r="F5498" s="160" t="s">
        <v>134</v>
      </c>
      <c r="G5498" s="229" t="s">
        <v>182</v>
      </c>
      <c r="H5498" s="230">
        <v>15</v>
      </c>
      <c r="I5498" s="230">
        <v>50</v>
      </c>
      <c r="J5498" s="230" t="s">
        <v>27777</v>
      </c>
      <c r="K5498" s="238" t="s">
        <v>19064</v>
      </c>
      <c r="L5498" s="229"/>
      <c r="M5498" s="230"/>
    </row>
    <row r="5499" spans="3:13" ht="15" customHeight="1">
      <c r="C5499" s="229" t="s">
        <v>27832</v>
      </c>
      <c r="D5499" s="160" t="s">
        <v>27833</v>
      </c>
      <c r="E5499" s="246" t="s">
        <v>133</v>
      </c>
      <c r="F5499" s="160" t="s">
        <v>134</v>
      </c>
      <c r="G5499" s="229" t="s">
        <v>182</v>
      </c>
      <c r="H5499" s="230">
        <v>15</v>
      </c>
      <c r="I5499" s="230">
        <v>50</v>
      </c>
      <c r="J5499" s="230" t="s">
        <v>27777</v>
      </c>
      <c r="K5499" s="238" t="s">
        <v>19064</v>
      </c>
      <c r="L5499" s="229"/>
      <c r="M5499" s="230"/>
    </row>
    <row r="5500" spans="3:13" ht="15" customHeight="1">
      <c r="C5500" s="229" t="s">
        <v>27834</v>
      </c>
      <c r="D5500" s="160" t="s">
        <v>27835</v>
      </c>
      <c r="E5500" s="246" t="s">
        <v>133</v>
      </c>
      <c r="F5500" s="160" t="s">
        <v>134</v>
      </c>
      <c r="G5500" s="229" t="s">
        <v>182</v>
      </c>
      <c r="H5500" s="230">
        <v>15</v>
      </c>
      <c r="I5500" s="230">
        <v>50</v>
      </c>
      <c r="J5500" s="230" t="s">
        <v>27777</v>
      </c>
      <c r="K5500" s="238" t="s">
        <v>19064</v>
      </c>
      <c r="L5500" s="229"/>
      <c r="M5500" s="230"/>
    </row>
    <row r="5501" spans="3:13" ht="15" customHeight="1">
      <c r="C5501" s="229" t="s">
        <v>27836</v>
      </c>
      <c r="D5501" s="160" t="s">
        <v>27837</v>
      </c>
      <c r="E5501" s="246" t="s">
        <v>133</v>
      </c>
      <c r="F5501" s="160" t="s">
        <v>134</v>
      </c>
      <c r="G5501" s="229" t="s">
        <v>182</v>
      </c>
      <c r="H5501" s="230">
        <v>15</v>
      </c>
      <c r="I5501" s="230">
        <v>50</v>
      </c>
      <c r="J5501" s="230" t="s">
        <v>27777</v>
      </c>
      <c r="K5501" s="238" t="s">
        <v>19064</v>
      </c>
      <c r="L5501" s="229"/>
      <c r="M5501" s="230"/>
    </row>
    <row r="5502" spans="3:13" ht="15" customHeight="1">
      <c r="C5502" s="229" t="s">
        <v>27838</v>
      </c>
      <c r="D5502" s="160" t="s">
        <v>27839</v>
      </c>
      <c r="E5502" s="246" t="s">
        <v>133</v>
      </c>
      <c r="F5502" s="160" t="s">
        <v>134</v>
      </c>
      <c r="G5502" s="229" t="s">
        <v>182</v>
      </c>
      <c r="H5502" s="230">
        <v>15</v>
      </c>
      <c r="I5502" s="230">
        <v>50</v>
      </c>
      <c r="J5502" s="230" t="s">
        <v>27777</v>
      </c>
      <c r="K5502" s="238" t="s">
        <v>19064</v>
      </c>
      <c r="L5502" s="229"/>
      <c r="M5502" s="230"/>
    </row>
    <row r="5503" spans="3:13" ht="15" customHeight="1">
      <c r="C5503" s="229" t="s">
        <v>27840</v>
      </c>
      <c r="D5503" s="160" t="s">
        <v>27841</v>
      </c>
      <c r="E5503" s="246" t="s">
        <v>133</v>
      </c>
      <c r="F5503" s="160" t="s">
        <v>134</v>
      </c>
      <c r="G5503" s="229" t="s">
        <v>182</v>
      </c>
      <c r="H5503" s="230">
        <v>15</v>
      </c>
      <c r="I5503" s="230">
        <v>50</v>
      </c>
      <c r="J5503" s="230" t="s">
        <v>27777</v>
      </c>
      <c r="K5503" s="238" t="s">
        <v>19064</v>
      </c>
      <c r="L5503" s="229"/>
      <c r="M5503" s="230"/>
    </row>
    <row r="5504" spans="3:13" ht="15" customHeight="1">
      <c r="C5504" s="229" t="s">
        <v>27842</v>
      </c>
      <c r="D5504" s="160" t="s">
        <v>27843</v>
      </c>
      <c r="E5504" s="246" t="s">
        <v>133</v>
      </c>
      <c r="F5504" s="160" t="s">
        <v>134</v>
      </c>
      <c r="G5504" s="229" t="s">
        <v>182</v>
      </c>
      <c r="H5504" s="230">
        <v>15</v>
      </c>
      <c r="I5504" s="230">
        <v>50</v>
      </c>
      <c r="J5504" s="230" t="s">
        <v>27777</v>
      </c>
      <c r="K5504" s="238" t="s">
        <v>19064</v>
      </c>
      <c r="L5504" s="229"/>
      <c r="M5504" s="230"/>
    </row>
    <row r="5505" spans="2:13" ht="15" customHeight="1">
      <c r="B5505" s="228"/>
      <c r="C5505" s="229" t="s">
        <v>27844</v>
      </c>
      <c r="D5505" s="160" t="s">
        <v>27845</v>
      </c>
      <c r="E5505" s="246" t="s">
        <v>133</v>
      </c>
      <c r="F5505" s="160" t="s">
        <v>134</v>
      </c>
      <c r="G5505" s="229" t="s">
        <v>182</v>
      </c>
      <c r="H5505" s="230">
        <v>15</v>
      </c>
      <c r="I5505" s="230">
        <v>50</v>
      </c>
      <c r="J5505" s="230" t="s">
        <v>27777</v>
      </c>
      <c r="K5505" s="238" t="s">
        <v>19064</v>
      </c>
      <c r="L5505" s="229"/>
      <c r="M5505" s="230"/>
    </row>
    <row r="5506" spans="2:13" ht="15" customHeight="1">
      <c r="B5506" s="228"/>
      <c r="C5506" s="229" t="s">
        <v>27846</v>
      </c>
      <c r="D5506" s="160" t="s">
        <v>27847</v>
      </c>
      <c r="E5506" s="246" t="s">
        <v>133</v>
      </c>
      <c r="F5506" s="160" t="s">
        <v>134</v>
      </c>
      <c r="G5506" s="229" t="s">
        <v>182</v>
      </c>
      <c r="H5506" s="230">
        <v>15</v>
      </c>
      <c r="I5506" s="230">
        <v>50</v>
      </c>
      <c r="J5506" s="230" t="s">
        <v>27720</v>
      </c>
      <c r="K5506" s="238" t="s">
        <v>19064</v>
      </c>
      <c r="L5506" s="229"/>
      <c r="M5506" s="230"/>
    </row>
    <row r="5507" spans="2:13" ht="15" customHeight="1">
      <c r="B5507" s="228"/>
      <c r="C5507" s="229" t="s">
        <v>27848</v>
      </c>
      <c r="D5507" s="160" t="s">
        <v>27849</v>
      </c>
      <c r="E5507" s="246" t="s">
        <v>133</v>
      </c>
      <c r="F5507" s="160" t="s">
        <v>134</v>
      </c>
      <c r="G5507" s="229" t="s">
        <v>182</v>
      </c>
      <c r="H5507" s="230">
        <v>15</v>
      </c>
      <c r="I5507" s="230">
        <v>50</v>
      </c>
      <c r="J5507" s="230" t="s">
        <v>27720</v>
      </c>
      <c r="K5507" s="238" t="s">
        <v>19064</v>
      </c>
      <c r="L5507" s="229"/>
      <c r="M5507" s="230"/>
    </row>
    <row r="5508" spans="2:13" ht="15" customHeight="1">
      <c r="B5508" s="228"/>
      <c r="C5508" s="229" t="s">
        <v>27850</v>
      </c>
      <c r="D5508" s="160" t="s">
        <v>27851</v>
      </c>
      <c r="E5508" s="246" t="s">
        <v>133</v>
      </c>
      <c r="F5508" s="160" t="s">
        <v>134</v>
      </c>
      <c r="G5508" s="229" t="s">
        <v>182</v>
      </c>
      <c r="H5508" s="230">
        <v>15</v>
      </c>
      <c r="I5508" s="230">
        <v>50</v>
      </c>
      <c r="J5508" s="230" t="s">
        <v>27720</v>
      </c>
      <c r="K5508" s="238" t="s">
        <v>19064</v>
      </c>
      <c r="L5508" s="229"/>
      <c r="M5508" s="230"/>
    </row>
    <row r="5509" spans="2:13" ht="15" customHeight="1">
      <c r="B5509" s="228"/>
      <c r="C5509" s="229" t="s">
        <v>27852</v>
      </c>
      <c r="D5509" s="160" t="s">
        <v>27853</v>
      </c>
      <c r="E5509" s="246" t="s">
        <v>133</v>
      </c>
      <c r="F5509" s="160" t="s">
        <v>134</v>
      </c>
      <c r="G5509" s="229" t="s">
        <v>182</v>
      </c>
      <c r="H5509" s="230">
        <v>25</v>
      </c>
      <c r="I5509" s="230">
        <v>250</v>
      </c>
      <c r="J5509" s="230" t="s">
        <v>27720</v>
      </c>
      <c r="K5509" s="238" t="s">
        <v>19064</v>
      </c>
      <c r="L5509" s="229"/>
      <c r="M5509" s="230"/>
    </row>
    <row r="5510" spans="2:13" ht="15" customHeight="1">
      <c r="B5510" s="228"/>
      <c r="C5510" s="229" t="s">
        <v>27854</v>
      </c>
      <c r="D5510" s="160" t="s">
        <v>27855</v>
      </c>
      <c r="E5510" s="246" t="s">
        <v>133</v>
      </c>
      <c r="F5510" s="160" t="s">
        <v>134</v>
      </c>
      <c r="G5510" s="229" t="s">
        <v>182</v>
      </c>
      <c r="H5510" s="230">
        <v>15</v>
      </c>
      <c r="I5510" s="230">
        <v>50</v>
      </c>
      <c r="J5510" s="230" t="s">
        <v>27720</v>
      </c>
      <c r="K5510" s="238" t="s">
        <v>19064</v>
      </c>
      <c r="L5510" s="229"/>
      <c r="M5510" s="230"/>
    </row>
    <row r="5511" spans="2:13" ht="15" customHeight="1">
      <c r="B5511" s="228"/>
      <c r="C5511" s="229" t="s">
        <v>27856</v>
      </c>
      <c r="D5511" s="160" t="s">
        <v>27857</v>
      </c>
      <c r="E5511" s="246" t="s">
        <v>133</v>
      </c>
      <c r="F5511" s="160" t="s">
        <v>134</v>
      </c>
      <c r="G5511" s="229" t="s">
        <v>182</v>
      </c>
      <c r="H5511" s="230">
        <v>15</v>
      </c>
      <c r="I5511" s="230">
        <v>50</v>
      </c>
      <c r="J5511" s="230" t="s">
        <v>27720</v>
      </c>
      <c r="K5511" s="238" t="s">
        <v>19064</v>
      </c>
      <c r="L5511" s="229"/>
      <c r="M5511" s="230"/>
    </row>
    <row r="5512" spans="2:13" ht="15" customHeight="1">
      <c r="B5512" s="228"/>
      <c r="C5512" s="229" t="s">
        <v>27858</v>
      </c>
      <c r="D5512" s="160" t="s">
        <v>27859</v>
      </c>
      <c r="E5512" s="246" t="s">
        <v>133</v>
      </c>
      <c r="F5512" s="160" t="s">
        <v>134</v>
      </c>
      <c r="G5512" s="229" t="s">
        <v>182</v>
      </c>
      <c r="H5512" s="230">
        <v>15</v>
      </c>
      <c r="I5512" s="230">
        <v>50</v>
      </c>
      <c r="J5512" s="230" t="s">
        <v>27720</v>
      </c>
      <c r="K5512" s="238" t="s">
        <v>19064</v>
      </c>
      <c r="L5512" s="229"/>
      <c r="M5512" s="230"/>
    </row>
    <row r="5513" spans="2:13" ht="15" customHeight="1">
      <c r="B5513" s="228"/>
      <c r="C5513" s="229" t="s">
        <v>27860</v>
      </c>
      <c r="D5513" s="160" t="s">
        <v>27861</v>
      </c>
      <c r="E5513" s="246" t="s">
        <v>133</v>
      </c>
      <c r="F5513" s="160" t="s">
        <v>134</v>
      </c>
      <c r="G5513" s="229" t="s">
        <v>182</v>
      </c>
      <c r="H5513" s="230">
        <v>15</v>
      </c>
      <c r="I5513" s="230">
        <v>50</v>
      </c>
      <c r="J5513" s="230" t="s">
        <v>27720</v>
      </c>
      <c r="K5513" s="238" t="s">
        <v>19064</v>
      </c>
      <c r="L5513" s="229"/>
      <c r="M5513" s="230"/>
    </row>
    <row r="5514" spans="2:13" ht="15" customHeight="1">
      <c r="B5514" s="228"/>
      <c r="C5514" s="229" t="s">
        <v>27862</v>
      </c>
      <c r="D5514" s="160" t="s">
        <v>27863</v>
      </c>
      <c r="E5514" s="246" t="s">
        <v>133</v>
      </c>
      <c r="F5514" s="160" t="s">
        <v>134</v>
      </c>
      <c r="G5514" s="229" t="s">
        <v>182</v>
      </c>
      <c r="H5514" s="230">
        <v>15</v>
      </c>
      <c r="I5514" s="230">
        <v>50</v>
      </c>
      <c r="J5514" s="230" t="s">
        <v>27720</v>
      </c>
      <c r="K5514" s="238" t="s">
        <v>19064</v>
      </c>
      <c r="L5514" s="229"/>
      <c r="M5514" s="230"/>
    </row>
    <row r="5515" spans="2:13" ht="15" customHeight="1">
      <c r="B5515" s="228">
        <v>5045</v>
      </c>
      <c r="C5515" s="229" t="s">
        <v>27864</v>
      </c>
      <c r="D5515" s="160" t="s">
        <v>27865</v>
      </c>
      <c r="E5515" s="246" t="s">
        <v>133</v>
      </c>
      <c r="F5515" s="160" t="s">
        <v>134</v>
      </c>
      <c r="G5515" s="229" t="s">
        <v>182</v>
      </c>
      <c r="H5515" s="230">
        <v>25</v>
      </c>
      <c r="I5515" s="230">
        <v>250</v>
      </c>
      <c r="J5515" s="230" t="s">
        <v>27866</v>
      </c>
      <c r="K5515" s="238" t="s">
        <v>19064</v>
      </c>
      <c r="L5515" s="229"/>
      <c r="M5515" s="230"/>
    </row>
    <row r="5516" spans="2:13" ht="15" customHeight="1">
      <c r="B5516" s="228"/>
      <c r="C5516" s="229" t="s">
        <v>27867</v>
      </c>
      <c r="D5516" s="160" t="s">
        <v>27868</v>
      </c>
      <c r="E5516" s="246" t="s">
        <v>133</v>
      </c>
      <c r="F5516" s="160" t="s">
        <v>134</v>
      </c>
      <c r="G5516" s="229" t="s">
        <v>182</v>
      </c>
      <c r="H5516" s="230">
        <v>15</v>
      </c>
      <c r="I5516" s="230">
        <v>50</v>
      </c>
      <c r="J5516" s="230" t="s">
        <v>27866</v>
      </c>
      <c r="K5516" s="238" t="s">
        <v>19064</v>
      </c>
      <c r="L5516" s="229"/>
      <c r="M5516" s="230"/>
    </row>
    <row r="5517" spans="2:13" ht="15" customHeight="1">
      <c r="B5517" s="228"/>
      <c r="C5517" s="229" t="s">
        <v>27869</v>
      </c>
      <c r="D5517" s="160" t="s">
        <v>27870</v>
      </c>
      <c r="E5517" s="246" t="s">
        <v>133</v>
      </c>
      <c r="F5517" s="160" t="s">
        <v>134</v>
      </c>
      <c r="G5517" s="229" t="s">
        <v>182</v>
      </c>
      <c r="H5517" s="230">
        <v>15</v>
      </c>
      <c r="I5517" s="230">
        <v>50</v>
      </c>
      <c r="J5517" s="230" t="s">
        <v>27866</v>
      </c>
      <c r="K5517" s="238" t="s">
        <v>19064</v>
      </c>
      <c r="L5517" s="229"/>
      <c r="M5517" s="230"/>
    </row>
    <row r="5518" spans="2:13" ht="15" customHeight="1">
      <c r="B5518" s="228"/>
      <c r="C5518" s="229" t="s">
        <v>27871</v>
      </c>
      <c r="D5518" s="160" t="s">
        <v>27872</v>
      </c>
      <c r="E5518" s="246" t="s">
        <v>133</v>
      </c>
      <c r="F5518" s="160" t="s">
        <v>134</v>
      </c>
      <c r="G5518" s="229" t="s">
        <v>182</v>
      </c>
      <c r="H5518" s="230">
        <v>15</v>
      </c>
      <c r="I5518" s="230">
        <v>50</v>
      </c>
      <c r="J5518" s="230" t="s">
        <v>27866</v>
      </c>
      <c r="K5518" s="238" t="s">
        <v>19064</v>
      </c>
      <c r="L5518" s="229"/>
      <c r="M5518" s="230"/>
    </row>
    <row r="5519" spans="2:13" ht="15" customHeight="1">
      <c r="B5519" s="228"/>
      <c r="C5519" s="229" t="s">
        <v>27873</v>
      </c>
      <c r="D5519" s="160" t="s">
        <v>27874</v>
      </c>
      <c r="E5519" s="246" t="s">
        <v>133</v>
      </c>
      <c r="F5519" s="160" t="s">
        <v>134</v>
      </c>
      <c r="G5519" s="229" t="s">
        <v>182</v>
      </c>
      <c r="H5519" s="230">
        <v>15</v>
      </c>
      <c r="I5519" s="230">
        <v>50</v>
      </c>
      <c r="J5519" s="230" t="s">
        <v>27866</v>
      </c>
      <c r="K5519" s="238" t="s">
        <v>19064</v>
      </c>
      <c r="L5519" s="229"/>
      <c r="M5519" s="230"/>
    </row>
    <row r="5520" spans="2:13" ht="15" customHeight="1">
      <c r="B5520" s="228"/>
      <c r="C5520" s="229" t="s">
        <v>27875</v>
      </c>
      <c r="D5520" s="160" t="s">
        <v>27876</v>
      </c>
      <c r="E5520" s="246" t="s">
        <v>133</v>
      </c>
      <c r="F5520" s="160" t="s">
        <v>134</v>
      </c>
      <c r="G5520" s="229" t="s">
        <v>182</v>
      </c>
      <c r="H5520" s="230">
        <v>15</v>
      </c>
      <c r="I5520" s="230">
        <v>50</v>
      </c>
      <c r="J5520" s="230" t="s">
        <v>27866</v>
      </c>
      <c r="K5520" s="238" t="s">
        <v>19064</v>
      </c>
      <c r="L5520" s="229"/>
      <c r="M5520" s="230"/>
    </row>
    <row r="5521" spans="2:13" ht="15" customHeight="1">
      <c r="B5521" s="228"/>
      <c r="C5521" s="229" t="s">
        <v>27877</v>
      </c>
      <c r="D5521" s="160" t="s">
        <v>27878</v>
      </c>
      <c r="E5521" s="246" t="s">
        <v>133</v>
      </c>
      <c r="F5521" s="160" t="s">
        <v>134</v>
      </c>
      <c r="G5521" s="229" t="s">
        <v>182</v>
      </c>
      <c r="H5521" s="230">
        <v>15</v>
      </c>
      <c r="I5521" s="230">
        <v>50</v>
      </c>
      <c r="J5521" s="230" t="s">
        <v>27866</v>
      </c>
      <c r="K5521" s="238" t="s">
        <v>19064</v>
      </c>
      <c r="L5521" s="229"/>
      <c r="M5521" s="230"/>
    </row>
    <row r="5522" spans="2:13" ht="15" customHeight="1">
      <c r="B5522" s="228">
        <v>5191</v>
      </c>
      <c r="C5522" s="229" t="s">
        <v>27879</v>
      </c>
      <c r="D5522" s="160" t="s">
        <v>27880</v>
      </c>
      <c r="E5522" s="246" t="s">
        <v>133</v>
      </c>
      <c r="F5522" s="160" t="s">
        <v>134</v>
      </c>
      <c r="G5522" s="229" t="s">
        <v>182</v>
      </c>
      <c r="H5522" s="230">
        <v>15</v>
      </c>
      <c r="I5522" s="230">
        <v>150</v>
      </c>
      <c r="J5522" s="230" t="s">
        <v>27866</v>
      </c>
      <c r="K5522" s="238" t="s">
        <v>19064</v>
      </c>
      <c r="L5522" s="229"/>
      <c r="M5522" s="230"/>
    </row>
    <row r="5523" spans="2:13" ht="15" customHeight="1">
      <c r="B5523" s="228">
        <v>5192</v>
      </c>
      <c r="C5523" s="229" t="s">
        <v>27881</v>
      </c>
      <c r="D5523" s="160" t="s">
        <v>27882</v>
      </c>
      <c r="E5523" s="246" t="s">
        <v>133</v>
      </c>
      <c r="F5523" s="160" t="s">
        <v>134</v>
      </c>
      <c r="G5523" s="229" t="s">
        <v>182</v>
      </c>
      <c r="H5523" s="230">
        <v>15</v>
      </c>
      <c r="I5523" s="230">
        <v>50</v>
      </c>
      <c r="J5523" s="230" t="s">
        <v>27866</v>
      </c>
      <c r="K5523" s="238" t="s">
        <v>19064</v>
      </c>
      <c r="L5523" s="229"/>
      <c r="M5523" s="230"/>
    </row>
    <row r="5524" spans="2:13" ht="15" customHeight="1">
      <c r="B5524" s="228">
        <v>5193</v>
      </c>
      <c r="C5524" s="229" t="s">
        <v>27883</v>
      </c>
      <c r="D5524" s="160" t="s">
        <v>27884</v>
      </c>
      <c r="E5524" s="246" t="s">
        <v>133</v>
      </c>
      <c r="F5524" s="160" t="s">
        <v>134</v>
      </c>
      <c r="G5524" s="229" t="s">
        <v>182</v>
      </c>
      <c r="H5524" s="230">
        <v>15</v>
      </c>
      <c r="I5524" s="230">
        <v>50</v>
      </c>
      <c r="J5524" s="230" t="s">
        <v>27866</v>
      </c>
      <c r="K5524" s="238" t="s">
        <v>19064</v>
      </c>
      <c r="L5524" s="229"/>
      <c r="M5524" s="230"/>
    </row>
    <row r="5525" spans="2:13" ht="15" customHeight="1">
      <c r="B5525" s="228">
        <v>5194</v>
      </c>
      <c r="C5525" s="229" t="s">
        <v>27885</v>
      </c>
      <c r="D5525" s="160" t="s">
        <v>27886</v>
      </c>
      <c r="E5525" s="246" t="s">
        <v>133</v>
      </c>
      <c r="F5525" s="160" t="s">
        <v>134</v>
      </c>
      <c r="G5525" s="229" t="s">
        <v>182</v>
      </c>
      <c r="H5525" s="230">
        <v>15</v>
      </c>
      <c r="I5525" s="230">
        <v>50</v>
      </c>
      <c r="J5525" s="230" t="s">
        <v>19938</v>
      </c>
      <c r="K5525" s="238" t="s">
        <v>19064</v>
      </c>
      <c r="L5525" s="229"/>
      <c r="M5525" s="230"/>
    </row>
    <row r="5526" spans="2:13" ht="15" customHeight="1">
      <c r="B5526" s="228">
        <v>5195</v>
      </c>
      <c r="C5526" s="229" t="s">
        <v>27887</v>
      </c>
      <c r="D5526" s="160" t="s">
        <v>27888</v>
      </c>
      <c r="E5526" s="246" t="s">
        <v>133</v>
      </c>
      <c r="F5526" s="160" t="s">
        <v>134</v>
      </c>
      <c r="G5526" s="229" t="s">
        <v>182</v>
      </c>
      <c r="H5526" s="230">
        <v>25</v>
      </c>
      <c r="I5526" s="230">
        <v>250</v>
      </c>
      <c r="J5526" s="230" t="s">
        <v>19938</v>
      </c>
      <c r="K5526" s="238" t="s">
        <v>19064</v>
      </c>
      <c r="L5526" s="229"/>
      <c r="M5526" s="230"/>
    </row>
    <row r="5527" spans="2:13" ht="15" customHeight="1">
      <c r="B5527" s="228"/>
      <c r="C5527" s="229" t="s">
        <v>27889</v>
      </c>
      <c r="D5527" s="160" t="s">
        <v>27890</v>
      </c>
      <c r="E5527" s="246" t="s">
        <v>133</v>
      </c>
      <c r="F5527" s="160" t="s">
        <v>134</v>
      </c>
      <c r="G5527" s="229" t="s">
        <v>182</v>
      </c>
      <c r="H5527" s="230">
        <v>25</v>
      </c>
      <c r="I5527" s="230">
        <v>75</v>
      </c>
      <c r="J5527" s="230" t="s">
        <v>19496</v>
      </c>
      <c r="K5527" s="238" t="s">
        <v>19064</v>
      </c>
      <c r="L5527" s="229"/>
      <c r="M5527" s="230"/>
    </row>
    <row r="5528" spans="2:13" ht="15" customHeight="1">
      <c r="B5528" s="228"/>
      <c r="C5528" s="229" t="s">
        <v>27891</v>
      </c>
      <c r="D5528" s="160" t="s">
        <v>27892</v>
      </c>
      <c r="E5528" s="246" t="s">
        <v>133</v>
      </c>
      <c r="F5528" s="160" t="s">
        <v>134</v>
      </c>
      <c r="G5528" s="229" t="s">
        <v>182</v>
      </c>
      <c r="H5528" s="230">
        <v>25</v>
      </c>
      <c r="I5528" s="230">
        <v>75</v>
      </c>
      <c r="J5528" s="230" t="s">
        <v>19496</v>
      </c>
      <c r="K5528" s="238" t="s">
        <v>19064</v>
      </c>
      <c r="L5528" s="229"/>
      <c r="M5528" s="230"/>
    </row>
    <row r="5529" spans="2:13" ht="15" customHeight="1">
      <c r="B5529" s="228"/>
      <c r="C5529" s="229" t="s">
        <v>27893</v>
      </c>
      <c r="D5529" s="160" t="s">
        <v>27894</v>
      </c>
      <c r="E5529" s="246" t="s">
        <v>133</v>
      </c>
      <c r="F5529" s="160" t="s">
        <v>134</v>
      </c>
      <c r="G5529" s="229" t="s">
        <v>182</v>
      </c>
      <c r="H5529" s="230">
        <v>25</v>
      </c>
      <c r="I5529" s="230">
        <v>500</v>
      </c>
      <c r="J5529" s="230" t="s">
        <v>19496</v>
      </c>
      <c r="K5529" s="238" t="s">
        <v>19064</v>
      </c>
      <c r="L5529" s="229"/>
      <c r="M5529" s="230"/>
    </row>
    <row r="5530" spans="2:13" ht="15" customHeight="1">
      <c r="B5530" s="228"/>
      <c r="C5530" s="229" t="s">
        <v>27895</v>
      </c>
      <c r="D5530" s="160" t="s">
        <v>27896</v>
      </c>
      <c r="E5530" s="246" t="s">
        <v>133</v>
      </c>
      <c r="F5530" s="160" t="s">
        <v>134</v>
      </c>
      <c r="G5530" s="229" t="s">
        <v>182</v>
      </c>
      <c r="H5530" s="230">
        <v>25</v>
      </c>
      <c r="I5530" s="230">
        <v>250</v>
      </c>
      <c r="J5530" s="230" t="s">
        <v>19496</v>
      </c>
      <c r="K5530" s="238" t="s">
        <v>19064</v>
      </c>
      <c r="L5530" s="229"/>
      <c r="M5530" s="230"/>
    </row>
    <row r="5531" spans="2:13" ht="15" customHeight="1">
      <c r="B5531" s="228"/>
      <c r="C5531" s="229" t="s">
        <v>27897</v>
      </c>
      <c r="D5531" s="160" t="s">
        <v>27898</v>
      </c>
      <c r="E5531" s="246" t="s">
        <v>133</v>
      </c>
      <c r="F5531" s="160" t="s">
        <v>134</v>
      </c>
      <c r="G5531" s="229" t="s">
        <v>182</v>
      </c>
      <c r="H5531" s="230">
        <v>2</v>
      </c>
      <c r="I5531" s="230">
        <v>4</v>
      </c>
      <c r="J5531" s="230"/>
      <c r="K5531" s="238" t="s">
        <v>19064</v>
      </c>
      <c r="L5531" s="229"/>
      <c r="M5531" s="230"/>
    </row>
    <row r="5532" spans="2:13" ht="15" customHeight="1">
      <c r="B5532" s="228"/>
      <c r="C5532" s="229" t="s">
        <v>27899</v>
      </c>
      <c r="D5532" s="160" t="s">
        <v>27900</v>
      </c>
      <c r="E5532" s="246" t="s">
        <v>133</v>
      </c>
      <c r="F5532" s="160" t="s">
        <v>134</v>
      </c>
      <c r="G5532" s="229" t="s">
        <v>182</v>
      </c>
      <c r="H5532" s="230">
        <v>25</v>
      </c>
      <c r="I5532" s="230">
        <v>250</v>
      </c>
      <c r="J5532" s="230"/>
      <c r="K5532" s="238" t="s">
        <v>19064</v>
      </c>
      <c r="L5532" s="229"/>
      <c r="M5532" s="230" t="s">
        <v>19567</v>
      </c>
    </row>
    <row r="5533" spans="2:13" ht="15" customHeight="1">
      <c r="B5533" s="228"/>
      <c r="C5533" s="229" t="s">
        <v>27901</v>
      </c>
      <c r="D5533" s="160" t="s">
        <v>27902</v>
      </c>
      <c r="E5533" s="246" t="s">
        <v>133</v>
      </c>
      <c r="F5533" s="160" t="s">
        <v>134</v>
      </c>
      <c r="G5533" s="229" t="s">
        <v>182</v>
      </c>
      <c r="H5533" s="230">
        <v>25</v>
      </c>
      <c r="I5533" s="230">
        <v>250</v>
      </c>
      <c r="J5533" s="230"/>
      <c r="K5533" s="238" t="s">
        <v>19064</v>
      </c>
      <c r="L5533" s="229"/>
      <c r="M5533" s="230" t="s">
        <v>19567</v>
      </c>
    </row>
    <row r="5534" spans="2:13" ht="15" customHeight="1">
      <c r="B5534" s="228"/>
      <c r="C5534" s="229" t="s">
        <v>27903</v>
      </c>
      <c r="D5534" s="160" t="s">
        <v>27904</v>
      </c>
      <c r="E5534" s="246" t="s">
        <v>133</v>
      </c>
      <c r="F5534" s="160" t="s">
        <v>134</v>
      </c>
      <c r="G5534" s="229" t="s">
        <v>182</v>
      </c>
      <c r="H5534" s="230">
        <v>25</v>
      </c>
      <c r="I5534" s="230">
        <v>250</v>
      </c>
      <c r="J5534" s="230"/>
      <c r="K5534" s="238" t="s">
        <v>19064</v>
      </c>
      <c r="L5534" s="229"/>
      <c r="M5534" s="230" t="s">
        <v>19567</v>
      </c>
    </row>
    <row r="5535" spans="2:13" ht="15" customHeight="1">
      <c r="B5535" s="228">
        <v>5809</v>
      </c>
      <c r="C5535" s="229" t="s">
        <v>27905</v>
      </c>
      <c r="D5535" s="160" t="s">
        <v>27906</v>
      </c>
      <c r="E5535" s="246" t="s">
        <v>133</v>
      </c>
      <c r="F5535" s="160" t="s">
        <v>134</v>
      </c>
      <c r="G5535" s="229" t="s">
        <v>182</v>
      </c>
      <c r="H5535" s="230">
        <v>25</v>
      </c>
      <c r="I5535" s="230">
        <v>250</v>
      </c>
      <c r="J5535" s="230" t="s">
        <v>27907</v>
      </c>
      <c r="K5535" s="238" t="s">
        <v>19064</v>
      </c>
      <c r="L5535" s="229"/>
      <c r="M5535" s="230"/>
    </row>
    <row r="5536" spans="2:13" ht="15" customHeight="1">
      <c r="B5536" s="228"/>
      <c r="C5536" s="229" t="s">
        <v>27908</v>
      </c>
      <c r="D5536" s="160" t="s">
        <v>27909</v>
      </c>
      <c r="E5536" s="246" t="s">
        <v>133</v>
      </c>
      <c r="F5536" s="160" t="s">
        <v>134</v>
      </c>
      <c r="G5536" s="229" t="s">
        <v>182</v>
      </c>
      <c r="H5536" s="230">
        <v>25</v>
      </c>
      <c r="I5536" s="230">
        <v>250</v>
      </c>
      <c r="J5536" s="230"/>
      <c r="K5536" s="238" t="s">
        <v>19064</v>
      </c>
      <c r="L5536" s="229"/>
      <c r="M5536" s="230" t="s">
        <v>19567</v>
      </c>
    </row>
    <row r="5537" spans="2:13" ht="15" customHeight="1">
      <c r="B5537" s="228"/>
      <c r="C5537" s="229" t="s">
        <v>27910</v>
      </c>
      <c r="D5537" s="160" t="s">
        <v>27911</v>
      </c>
      <c r="E5537" s="246" t="s">
        <v>133</v>
      </c>
      <c r="F5537" s="160" t="s">
        <v>134</v>
      </c>
      <c r="G5537" s="229" t="s">
        <v>182</v>
      </c>
      <c r="H5537" s="230">
        <v>25</v>
      </c>
      <c r="I5537" s="230">
        <v>250</v>
      </c>
      <c r="J5537" s="230"/>
      <c r="K5537" s="238" t="s">
        <v>19064</v>
      </c>
      <c r="L5537" s="229"/>
      <c r="M5537" s="230" t="s">
        <v>19567</v>
      </c>
    </row>
    <row r="5538" spans="2:13" ht="15" customHeight="1">
      <c r="B5538" s="228">
        <v>5268</v>
      </c>
      <c r="C5538" s="229" t="s">
        <v>27912</v>
      </c>
      <c r="D5538" s="160" t="s">
        <v>27913</v>
      </c>
      <c r="E5538" s="246" t="s">
        <v>133</v>
      </c>
      <c r="F5538" s="160" t="s">
        <v>134</v>
      </c>
      <c r="G5538" s="229" t="s">
        <v>182</v>
      </c>
      <c r="H5538" s="230">
        <v>25</v>
      </c>
      <c r="I5538" s="230">
        <v>75</v>
      </c>
      <c r="J5538" s="230" t="s">
        <v>19496</v>
      </c>
      <c r="K5538" s="238" t="s">
        <v>19064</v>
      </c>
      <c r="L5538" s="229"/>
      <c r="M5538" s="230"/>
    </row>
    <row r="5539" spans="2:13" ht="15" customHeight="1">
      <c r="B5539" s="228">
        <v>7456</v>
      </c>
      <c r="C5539" s="229" t="s">
        <v>27914</v>
      </c>
      <c r="D5539" s="160" t="s">
        <v>27915</v>
      </c>
      <c r="E5539" s="246" t="s">
        <v>133</v>
      </c>
      <c r="F5539" s="160" t="s">
        <v>134</v>
      </c>
      <c r="G5539" s="229" t="s">
        <v>182</v>
      </c>
      <c r="H5539" s="230">
        <v>25</v>
      </c>
      <c r="I5539" s="230">
        <v>75</v>
      </c>
      <c r="J5539" s="230" t="s">
        <v>19474</v>
      </c>
      <c r="K5539" s="238" t="s">
        <v>19064</v>
      </c>
      <c r="L5539" s="229"/>
      <c r="M5539" s="230"/>
    </row>
    <row r="5540" spans="2:13" ht="15" customHeight="1">
      <c r="B5540" s="228"/>
      <c r="C5540" s="229" t="s">
        <v>27916</v>
      </c>
      <c r="D5540" s="160" t="s">
        <v>27917</v>
      </c>
      <c r="E5540" s="246" t="s">
        <v>133</v>
      </c>
      <c r="F5540" s="160" t="s">
        <v>134</v>
      </c>
      <c r="G5540" s="229" t="s">
        <v>182</v>
      </c>
      <c r="H5540" s="230">
        <v>25</v>
      </c>
      <c r="I5540" s="230">
        <v>75</v>
      </c>
      <c r="J5540" s="230"/>
      <c r="K5540" s="238" t="s">
        <v>19064</v>
      </c>
      <c r="L5540" s="229"/>
      <c r="M5540" s="230"/>
    </row>
    <row r="5541" spans="2:13" ht="15" customHeight="1">
      <c r="B5541" s="228"/>
      <c r="C5541" s="229" t="s">
        <v>27918</v>
      </c>
      <c r="D5541" s="160" t="s">
        <v>27919</v>
      </c>
      <c r="E5541" s="246" t="s">
        <v>133</v>
      </c>
      <c r="F5541" s="160" t="s">
        <v>134</v>
      </c>
      <c r="G5541" s="229" t="s">
        <v>182</v>
      </c>
      <c r="H5541" s="230">
        <v>25</v>
      </c>
      <c r="I5541" s="230">
        <v>75</v>
      </c>
      <c r="J5541" s="230"/>
      <c r="K5541" s="238" t="s">
        <v>19064</v>
      </c>
      <c r="L5541" s="229"/>
      <c r="M5541" s="230" t="s">
        <v>19567</v>
      </c>
    </row>
    <row r="5542" spans="2:13" ht="15" customHeight="1">
      <c r="B5542" s="228"/>
      <c r="C5542" s="229" t="s">
        <v>27920</v>
      </c>
      <c r="D5542" s="160" t="s">
        <v>27921</v>
      </c>
      <c r="E5542" s="246" t="s">
        <v>133</v>
      </c>
      <c r="F5542" s="160" t="s">
        <v>134</v>
      </c>
      <c r="G5542" s="229" t="s">
        <v>182</v>
      </c>
      <c r="H5542" s="230">
        <v>25</v>
      </c>
      <c r="I5542" s="230">
        <v>75</v>
      </c>
      <c r="J5542" s="230"/>
      <c r="K5542" s="238" t="s">
        <v>19064</v>
      </c>
      <c r="L5542" s="229"/>
      <c r="M5542" s="230"/>
    </row>
    <row r="5543" spans="2:13" ht="15" customHeight="1">
      <c r="B5543" s="228">
        <v>7302</v>
      </c>
      <c r="C5543" s="229" t="s">
        <v>27922</v>
      </c>
      <c r="D5543" s="160" t="s">
        <v>27923</v>
      </c>
      <c r="E5543" s="246" t="s">
        <v>133</v>
      </c>
      <c r="F5543" s="160" t="s">
        <v>134</v>
      </c>
      <c r="G5543" s="229" t="s">
        <v>182</v>
      </c>
      <c r="H5543" s="230">
        <v>25</v>
      </c>
      <c r="I5543" s="230">
        <v>75</v>
      </c>
      <c r="J5543" s="230" t="s">
        <v>19474</v>
      </c>
      <c r="K5543" s="238" t="s">
        <v>19064</v>
      </c>
      <c r="L5543" s="229"/>
      <c r="M5543" s="230" t="s">
        <v>19567</v>
      </c>
    </row>
    <row r="5544" spans="2:13" ht="15" customHeight="1">
      <c r="B5544" s="228">
        <v>5264</v>
      </c>
      <c r="C5544" s="229" t="s">
        <v>27924</v>
      </c>
      <c r="D5544" s="160" t="s">
        <v>27925</v>
      </c>
      <c r="E5544" s="246" t="s">
        <v>133</v>
      </c>
      <c r="F5544" s="160" t="s">
        <v>134</v>
      </c>
      <c r="G5544" s="229" t="s">
        <v>182</v>
      </c>
      <c r="H5544" s="230">
        <v>25</v>
      </c>
      <c r="I5544" s="230">
        <v>75</v>
      </c>
      <c r="J5544" s="230" t="s">
        <v>19496</v>
      </c>
      <c r="K5544" s="238" t="s">
        <v>19064</v>
      </c>
      <c r="L5544" s="229"/>
      <c r="M5544" s="230"/>
    </row>
    <row r="5545" spans="2:13" ht="15" customHeight="1">
      <c r="B5545" s="228">
        <v>5267</v>
      </c>
      <c r="C5545" s="229" t="s">
        <v>27926</v>
      </c>
      <c r="D5545" s="160" t="s">
        <v>27927</v>
      </c>
      <c r="E5545" s="246" t="s">
        <v>133</v>
      </c>
      <c r="F5545" s="160" t="s">
        <v>134</v>
      </c>
      <c r="G5545" s="229" t="s">
        <v>182</v>
      </c>
      <c r="H5545" s="230">
        <v>25</v>
      </c>
      <c r="I5545" s="230">
        <v>75</v>
      </c>
      <c r="J5545" s="230" t="s">
        <v>19496</v>
      </c>
      <c r="K5545" s="238" t="s">
        <v>19064</v>
      </c>
      <c r="L5545" s="229"/>
      <c r="M5545" s="230"/>
    </row>
    <row r="5546" spans="2:13" ht="15" customHeight="1">
      <c r="B5546" s="228">
        <v>6635</v>
      </c>
      <c r="C5546" s="229" t="s">
        <v>27928</v>
      </c>
      <c r="D5546" s="160" t="s">
        <v>27929</v>
      </c>
      <c r="E5546" s="246" t="s">
        <v>133</v>
      </c>
      <c r="F5546" s="160" t="s">
        <v>134</v>
      </c>
      <c r="G5546" s="229" t="s">
        <v>182</v>
      </c>
      <c r="H5546" s="230">
        <v>25</v>
      </c>
      <c r="I5546" s="230">
        <v>75</v>
      </c>
      <c r="J5546" s="230" t="s">
        <v>19692</v>
      </c>
      <c r="K5546" s="238" t="s">
        <v>19064</v>
      </c>
      <c r="L5546" s="229"/>
      <c r="M5546" s="230"/>
    </row>
    <row r="5547" spans="2:13" ht="15" customHeight="1">
      <c r="B5547" s="228"/>
      <c r="C5547" s="229" t="s">
        <v>27930</v>
      </c>
      <c r="D5547" s="160" t="s">
        <v>27931</v>
      </c>
      <c r="E5547" s="246" t="s">
        <v>133</v>
      </c>
      <c r="F5547" s="160" t="s">
        <v>134</v>
      </c>
      <c r="G5547" s="229" t="s">
        <v>182</v>
      </c>
      <c r="H5547" s="230">
        <v>25</v>
      </c>
      <c r="I5547" s="230">
        <v>500</v>
      </c>
      <c r="J5547" s="230" t="s">
        <v>27932</v>
      </c>
      <c r="K5547" s="238" t="s">
        <v>19064</v>
      </c>
      <c r="L5547" s="229"/>
      <c r="M5547" s="230"/>
    </row>
    <row r="5548" spans="2:13" ht="15" customHeight="1">
      <c r="B5548" s="228"/>
      <c r="C5548" s="229" t="s">
        <v>27933</v>
      </c>
      <c r="D5548" s="160" t="s">
        <v>27934</v>
      </c>
      <c r="E5548" s="246" t="s">
        <v>133</v>
      </c>
      <c r="F5548" s="160" t="s">
        <v>134</v>
      </c>
      <c r="G5548" s="229" t="s">
        <v>182</v>
      </c>
      <c r="H5548" s="230">
        <v>25</v>
      </c>
      <c r="I5548" s="230">
        <v>75</v>
      </c>
      <c r="J5548" s="230"/>
      <c r="K5548" s="238" t="s">
        <v>19064</v>
      </c>
      <c r="L5548" s="229"/>
      <c r="M5548" s="230"/>
    </row>
    <row r="5549" spans="2:13" ht="15" customHeight="1">
      <c r="B5549" s="228">
        <v>5269</v>
      </c>
      <c r="C5549" s="229" t="s">
        <v>27935</v>
      </c>
      <c r="D5549" s="160" t="s">
        <v>27936</v>
      </c>
      <c r="E5549" s="246" t="s">
        <v>133</v>
      </c>
      <c r="F5549" s="160" t="s">
        <v>134</v>
      </c>
      <c r="G5549" s="229" t="s">
        <v>182</v>
      </c>
      <c r="H5549" s="230">
        <v>25</v>
      </c>
      <c r="I5549" s="230">
        <v>75</v>
      </c>
      <c r="J5549" s="230" t="s">
        <v>19496</v>
      </c>
      <c r="K5549" s="238" t="s">
        <v>19064</v>
      </c>
      <c r="L5549" s="229"/>
      <c r="M5549" s="230"/>
    </row>
    <row r="5550" spans="2:13" ht="15" customHeight="1">
      <c r="B5550" s="228">
        <v>5171</v>
      </c>
      <c r="C5550" s="229" t="s">
        <v>27937</v>
      </c>
      <c r="D5550" s="160" t="s">
        <v>27938</v>
      </c>
      <c r="E5550" s="246" t="s">
        <v>133</v>
      </c>
      <c r="F5550" s="160" t="s">
        <v>134</v>
      </c>
      <c r="G5550" s="229" t="s">
        <v>182</v>
      </c>
      <c r="H5550" s="230">
        <v>25</v>
      </c>
      <c r="I5550" s="230">
        <v>75</v>
      </c>
      <c r="J5550" s="230" t="s">
        <v>19779</v>
      </c>
      <c r="K5550" s="238" t="s">
        <v>19064</v>
      </c>
      <c r="L5550" s="229" t="s">
        <v>27939</v>
      </c>
      <c r="M5550" s="230"/>
    </row>
    <row r="5551" spans="2:13" ht="15" customHeight="1">
      <c r="B5551" s="228"/>
      <c r="C5551" s="229" t="s">
        <v>27940</v>
      </c>
      <c r="D5551" s="160" t="s">
        <v>27941</v>
      </c>
      <c r="E5551" s="246" t="s">
        <v>133</v>
      </c>
      <c r="F5551" s="160" t="s">
        <v>134</v>
      </c>
      <c r="G5551" s="229" t="s">
        <v>182</v>
      </c>
      <c r="H5551" s="230">
        <v>10</v>
      </c>
      <c r="I5551" s="230">
        <v>20</v>
      </c>
      <c r="J5551" s="230"/>
      <c r="K5551" s="238" t="s">
        <v>19064</v>
      </c>
      <c r="L5551" s="229" t="s">
        <v>27089</v>
      </c>
      <c r="M5551" s="230"/>
    </row>
    <row r="5552" spans="2:13" ht="15" customHeight="1">
      <c r="B5552" s="228"/>
      <c r="C5552" s="229" t="s">
        <v>27942</v>
      </c>
      <c r="D5552" s="160" t="s">
        <v>27943</v>
      </c>
      <c r="E5552" s="246" t="s">
        <v>133</v>
      </c>
      <c r="F5552" s="160" t="s">
        <v>134</v>
      </c>
      <c r="G5552" s="229" t="s">
        <v>182</v>
      </c>
      <c r="H5552" s="230">
        <v>20</v>
      </c>
      <c r="I5552" s="230">
        <v>40</v>
      </c>
      <c r="J5552" s="230"/>
      <c r="K5552" s="238" t="s">
        <v>19064</v>
      </c>
      <c r="L5552" s="229" t="s">
        <v>21123</v>
      </c>
      <c r="M5552" s="230"/>
    </row>
    <row r="5553" spans="2:13" ht="15" customHeight="1">
      <c r="B5553" s="228">
        <v>5724</v>
      </c>
      <c r="C5553" s="229" t="s">
        <v>27944</v>
      </c>
      <c r="D5553" s="160" t="s">
        <v>27945</v>
      </c>
      <c r="E5553" s="246" t="s">
        <v>133</v>
      </c>
      <c r="F5553" s="160" t="s">
        <v>134</v>
      </c>
      <c r="G5553" s="229" t="s">
        <v>182</v>
      </c>
      <c r="H5553" s="230">
        <v>20</v>
      </c>
      <c r="I5553" s="230">
        <v>40</v>
      </c>
      <c r="J5553" s="230" t="s">
        <v>19732</v>
      </c>
      <c r="K5553" s="238" t="s">
        <v>19064</v>
      </c>
      <c r="L5553" s="229"/>
      <c r="M5553" s="230"/>
    </row>
    <row r="5554" spans="2:13" ht="15" customHeight="1">
      <c r="B5554" s="287">
        <v>5725</v>
      </c>
      <c r="C5554" s="229" t="s">
        <v>27946</v>
      </c>
      <c r="D5554" s="160" t="s">
        <v>27947</v>
      </c>
      <c r="E5554" s="288" t="s">
        <v>133</v>
      </c>
      <c r="F5554" s="289" t="s">
        <v>134</v>
      </c>
      <c r="G5554" s="229" t="s">
        <v>182</v>
      </c>
      <c r="H5554" s="290">
        <v>20</v>
      </c>
      <c r="I5554" s="290">
        <v>40</v>
      </c>
      <c r="J5554" s="291" t="s">
        <v>19732</v>
      </c>
      <c r="K5554" s="292" t="s">
        <v>19064</v>
      </c>
      <c r="L5554" s="229"/>
      <c r="M5554" s="293"/>
    </row>
    <row r="5555" spans="2:13" ht="15" customHeight="1">
      <c r="B5555" s="294"/>
      <c r="C5555" s="229" t="s">
        <v>27948</v>
      </c>
      <c r="D5555" s="160" t="s">
        <v>27949</v>
      </c>
      <c r="E5555" s="288" t="s">
        <v>133</v>
      </c>
      <c r="F5555" s="289" t="s">
        <v>134</v>
      </c>
      <c r="G5555" s="229" t="s">
        <v>182</v>
      </c>
      <c r="H5555" s="290">
        <v>25</v>
      </c>
      <c r="I5555" s="290">
        <v>100</v>
      </c>
      <c r="J5555" s="291"/>
      <c r="K5555" s="292" t="s">
        <v>19064</v>
      </c>
      <c r="L5555" s="229"/>
      <c r="M5555" s="293"/>
    </row>
    <row r="5556" spans="2:13" ht="15" customHeight="1">
      <c r="B5556" s="287">
        <v>5392</v>
      </c>
      <c r="C5556" s="229" t="s">
        <v>27950</v>
      </c>
      <c r="D5556" s="160" t="s">
        <v>27951</v>
      </c>
      <c r="E5556" s="288" t="s">
        <v>133</v>
      </c>
      <c r="F5556" s="289" t="s">
        <v>134</v>
      </c>
      <c r="G5556" s="229" t="s">
        <v>182</v>
      </c>
      <c r="H5556" s="290">
        <v>5</v>
      </c>
      <c r="I5556" s="290">
        <v>20</v>
      </c>
      <c r="J5556" s="230" t="s">
        <v>19338</v>
      </c>
      <c r="K5556" s="292" t="s">
        <v>19064</v>
      </c>
      <c r="L5556" s="229"/>
      <c r="M5556" s="293"/>
    </row>
    <row r="5557" spans="2:13" ht="15" customHeight="1">
      <c r="B5557" s="287">
        <v>5393</v>
      </c>
      <c r="C5557" s="229" t="s">
        <v>27952</v>
      </c>
      <c r="D5557" s="160" t="s">
        <v>27953</v>
      </c>
      <c r="E5557" s="288" t="s">
        <v>133</v>
      </c>
      <c r="F5557" s="289" t="s">
        <v>134</v>
      </c>
      <c r="G5557" s="229" t="s">
        <v>182</v>
      </c>
      <c r="H5557" s="290">
        <v>5</v>
      </c>
      <c r="I5557" s="290">
        <v>20</v>
      </c>
      <c r="J5557" s="230" t="s">
        <v>19338</v>
      </c>
      <c r="K5557" s="292" t="s">
        <v>19064</v>
      </c>
      <c r="L5557" s="229"/>
      <c r="M5557" s="293" t="s">
        <v>27954</v>
      </c>
    </row>
    <row r="5558" spans="2:13" ht="15" customHeight="1">
      <c r="B5558" s="287">
        <v>5394</v>
      </c>
      <c r="C5558" s="229" t="s">
        <v>27955</v>
      </c>
      <c r="D5558" s="160" t="s">
        <v>21680</v>
      </c>
      <c r="E5558" s="288" t="s">
        <v>133</v>
      </c>
      <c r="F5558" s="289" t="s">
        <v>134</v>
      </c>
      <c r="G5558" s="229" t="s">
        <v>182</v>
      </c>
      <c r="H5558" s="290">
        <v>5</v>
      </c>
      <c r="I5558" s="290">
        <v>20</v>
      </c>
      <c r="J5558" s="230" t="s">
        <v>19338</v>
      </c>
      <c r="K5558" s="292" t="s">
        <v>19064</v>
      </c>
      <c r="L5558" s="229"/>
      <c r="M5558" s="293"/>
    </row>
    <row r="5559" spans="2:13" ht="15" customHeight="1">
      <c r="B5559" s="287">
        <v>5395</v>
      </c>
      <c r="C5559" s="229" t="s">
        <v>27956</v>
      </c>
      <c r="D5559" s="160" t="s">
        <v>27957</v>
      </c>
      <c r="E5559" s="288" t="s">
        <v>133</v>
      </c>
      <c r="F5559" s="289" t="s">
        <v>134</v>
      </c>
      <c r="G5559" s="229" t="s">
        <v>182</v>
      </c>
      <c r="H5559" s="290">
        <v>5</v>
      </c>
      <c r="I5559" s="290">
        <v>20</v>
      </c>
      <c r="J5559" s="230" t="s">
        <v>19205</v>
      </c>
      <c r="K5559" s="292" t="s">
        <v>19064</v>
      </c>
      <c r="L5559" s="229"/>
      <c r="M5559" s="293"/>
    </row>
    <row r="5560" spans="2:13" ht="15" customHeight="1">
      <c r="B5560" s="287">
        <v>5396</v>
      </c>
      <c r="C5560" s="229" t="s">
        <v>27958</v>
      </c>
      <c r="D5560" s="160" t="s">
        <v>27959</v>
      </c>
      <c r="E5560" s="288" t="s">
        <v>133</v>
      </c>
      <c r="F5560" s="289" t="s">
        <v>134</v>
      </c>
      <c r="G5560" s="229" t="s">
        <v>182</v>
      </c>
      <c r="H5560" s="290">
        <v>5</v>
      </c>
      <c r="I5560" s="290">
        <v>20</v>
      </c>
      <c r="J5560" s="230" t="s">
        <v>19338</v>
      </c>
      <c r="K5560" s="292" t="s">
        <v>19064</v>
      </c>
      <c r="L5560" s="229"/>
      <c r="M5560" s="293"/>
    </row>
    <row r="5561" spans="2:13" ht="15" customHeight="1">
      <c r="B5561" s="287">
        <v>5810</v>
      </c>
      <c r="C5561" s="229" t="s">
        <v>27960</v>
      </c>
      <c r="D5561" s="160" t="s">
        <v>27961</v>
      </c>
      <c r="E5561" s="288" t="s">
        <v>133</v>
      </c>
      <c r="F5561" s="289" t="s">
        <v>134</v>
      </c>
      <c r="G5561" s="229" t="s">
        <v>182</v>
      </c>
      <c r="H5561" s="290">
        <v>250</v>
      </c>
      <c r="I5561" s="290">
        <v>1500</v>
      </c>
      <c r="J5561" s="291" t="s">
        <v>19557</v>
      </c>
      <c r="K5561" s="292" t="s">
        <v>19064</v>
      </c>
      <c r="L5561" s="229"/>
      <c r="M5561" s="293"/>
    </row>
    <row r="5562" spans="2:13" ht="15" customHeight="1">
      <c r="B5562" s="287">
        <v>6453</v>
      </c>
      <c r="C5562" s="229" t="s">
        <v>27962</v>
      </c>
      <c r="D5562" s="160" t="s">
        <v>27963</v>
      </c>
      <c r="E5562" s="288" t="s">
        <v>133</v>
      </c>
      <c r="F5562" s="289" t="s">
        <v>134</v>
      </c>
      <c r="G5562" s="229" t="s">
        <v>182</v>
      </c>
      <c r="H5562" s="290">
        <v>25</v>
      </c>
      <c r="I5562" s="290">
        <v>300</v>
      </c>
      <c r="J5562" s="291" t="s">
        <v>19474</v>
      </c>
      <c r="K5562" s="292" t="s">
        <v>19064</v>
      </c>
      <c r="L5562" s="229"/>
      <c r="M5562" s="293"/>
    </row>
    <row r="5563" spans="2:13" ht="15" customHeight="1">
      <c r="B5563" s="294"/>
      <c r="C5563" s="229" t="s">
        <v>27964</v>
      </c>
      <c r="D5563" s="160" t="s">
        <v>27965</v>
      </c>
      <c r="E5563" s="288" t="s">
        <v>133</v>
      </c>
      <c r="F5563" s="289" t="s">
        <v>134</v>
      </c>
      <c r="G5563" s="229" t="s">
        <v>182</v>
      </c>
      <c r="H5563" s="290">
        <v>25</v>
      </c>
      <c r="I5563" s="290">
        <v>300</v>
      </c>
      <c r="J5563" s="291" t="s">
        <v>19474</v>
      </c>
      <c r="K5563" s="292" t="s">
        <v>19064</v>
      </c>
      <c r="L5563" s="229"/>
      <c r="M5563" s="293"/>
    </row>
    <row r="5564" spans="2:13" ht="15" customHeight="1">
      <c r="B5564" s="295">
        <v>5802</v>
      </c>
      <c r="C5564" s="229" t="s">
        <v>27966</v>
      </c>
      <c r="D5564" s="160" t="s">
        <v>27967</v>
      </c>
      <c r="E5564" s="288" t="s">
        <v>133</v>
      </c>
      <c r="F5564" s="289" t="s">
        <v>134</v>
      </c>
      <c r="G5564" s="229" t="s">
        <v>182</v>
      </c>
      <c r="H5564" s="290">
        <v>20</v>
      </c>
      <c r="I5564" s="290">
        <v>200</v>
      </c>
      <c r="J5564" s="291" t="s">
        <v>19459</v>
      </c>
      <c r="K5564" s="292" t="s">
        <v>19064</v>
      </c>
      <c r="L5564" s="229"/>
      <c r="M5564" s="293"/>
    </row>
    <row r="5565" spans="2:13" ht="15" customHeight="1">
      <c r="B5565" s="294"/>
      <c r="C5565" s="229" t="s">
        <v>27968</v>
      </c>
      <c r="D5565" s="160" t="s">
        <v>27969</v>
      </c>
      <c r="E5565" s="288" t="s">
        <v>133</v>
      </c>
      <c r="F5565" s="289" t="s">
        <v>134</v>
      </c>
      <c r="G5565" s="229" t="s">
        <v>182</v>
      </c>
      <c r="H5565" s="290">
        <v>5</v>
      </c>
      <c r="I5565" s="290">
        <v>15</v>
      </c>
      <c r="J5565" s="291" t="s">
        <v>19461</v>
      </c>
      <c r="K5565" s="292" t="s">
        <v>19064</v>
      </c>
      <c r="L5565" s="229"/>
      <c r="M5565" s="293"/>
    </row>
    <row r="5566" spans="2:13" ht="15" customHeight="1">
      <c r="B5566" s="294"/>
      <c r="C5566" s="229" t="s">
        <v>27970</v>
      </c>
      <c r="D5566" s="160" t="s">
        <v>27971</v>
      </c>
      <c r="E5566" s="288" t="s">
        <v>133</v>
      </c>
      <c r="F5566" s="289" t="s">
        <v>134</v>
      </c>
      <c r="G5566" s="229" t="s">
        <v>182</v>
      </c>
      <c r="H5566" s="290">
        <v>10</v>
      </c>
      <c r="I5566" s="290">
        <v>50</v>
      </c>
      <c r="J5566" s="291" t="s">
        <v>19715</v>
      </c>
      <c r="K5566" s="292" t="s">
        <v>19064</v>
      </c>
      <c r="L5566" s="229"/>
      <c r="M5566" s="293"/>
    </row>
    <row r="5567" spans="2:13" ht="15" customHeight="1">
      <c r="B5567" s="287">
        <v>6152</v>
      </c>
      <c r="C5567" s="229" t="s">
        <v>27972</v>
      </c>
      <c r="D5567" s="160" t="s">
        <v>27973</v>
      </c>
      <c r="E5567" s="288" t="s">
        <v>133</v>
      </c>
      <c r="F5567" s="289" t="s">
        <v>134</v>
      </c>
      <c r="G5567" s="229" t="s">
        <v>182</v>
      </c>
      <c r="H5567" s="290">
        <v>25</v>
      </c>
      <c r="I5567" s="290">
        <v>50</v>
      </c>
      <c r="J5567" s="291" t="s">
        <v>22549</v>
      </c>
      <c r="K5567" s="292" t="s">
        <v>19064</v>
      </c>
      <c r="L5567" s="229"/>
      <c r="M5567" s="293"/>
    </row>
    <row r="5568" spans="2:13" ht="15" customHeight="1">
      <c r="B5568" s="287">
        <v>6139</v>
      </c>
      <c r="C5568" s="229" t="s">
        <v>27974</v>
      </c>
      <c r="D5568" s="160" t="s">
        <v>27975</v>
      </c>
      <c r="E5568" s="288" t="s">
        <v>133</v>
      </c>
      <c r="F5568" s="289" t="s">
        <v>134</v>
      </c>
      <c r="G5568" s="229" t="s">
        <v>182</v>
      </c>
      <c r="H5568" s="290">
        <v>25</v>
      </c>
      <c r="I5568" s="290">
        <v>50</v>
      </c>
      <c r="J5568" s="291" t="s">
        <v>22549</v>
      </c>
      <c r="K5568" s="292" t="s">
        <v>19064</v>
      </c>
      <c r="L5568" s="229"/>
      <c r="M5568" s="293"/>
    </row>
    <row r="5569" spans="2:16" ht="15" customHeight="1">
      <c r="B5569" s="287">
        <v>6140</v>
      </c>
      <c r="C5569" s="229" t="s">
        <v>27976</v>
      </c>
      <c r="D5569" s="160" t="s">
        <v>27977</v>
      </c>
      <c r="E5569" s="288" t="s">
        <v>133</v>
      </c>
      <c r="F5569" s="289" t="s">
        <v>134</v>
      </c>
      <c r="G5569" s="229" t="s">
        <v>182</v>
      </c>
      <c r="H5569" s="290">
        <v>25</v>
      </c>
      <c r="I5569" s="290">
        <v>50</v>
      </c>
      <c r="J5569" s="291" t="s">
        <v>22549</v>
      </c>
      <c r="K5569" s="292" t="s">
        <v>19064</v>
      </c>
      <c r="L5569" s="229"/>
      <c r="M5569" s="293"/>
      <c r="N5569" s="23"/>
      <c r="O5569" s="23"/>
      <c r="P5569" s="23"/>
    </row>
    <row r="5570" spans="2:16" ht="15" customHeight="1">
      <c r="B5570" s="287">
        <v>6141</v>
      </c>
      <c r="C5570" s="229" t="s">
        <v>27978</v>
      </c>
      <c r="D5570" s="160" t="s">
        <v>27979</v>
      </c>
      <c r="E5570" s="288" t="s">
        <v>133</v>
      </c>
      <c r="F5570" s="289" t="s">
        <v>134</v>
      </c>
      <c r="G5570" s="229" t="s">
        <v>182</v>
      </c>
      <c r="H5570" s="290">
        <v>25</v>
      </c>
      <c r="I5570" s="290">
        <v>50</v>
      </c>
      <c r="J5570" s="291" t="s">
        <v>22549</v>
      </c>
      <c r="K5570" s="292" t="s">
        <v>19064</v>
      </c>
      <c r="L5570" s="229"/>
      <c r="M5570" s="293"/>
    </row>
    <row r="5571" spans="2:16" ht="15" customHeight="1">
      <c r="B5571" s="287">
        <v>6142</v>
      </c>
      <c r="C5571" s="229" t="s">
        <v>27980</v>
      </c>
      <c r="D5571" s="160" t="s">
        <v>27981</v>
      </c>
      <c r="E5571" s="288" t="s">
        <v>133</v>
      </c>
      <c r="F5571" s="289" t="s">
        <v>134</v>
      </c>
      <c r="G5571" s="229" t="s">
        <v>182</v>
      </c>
      <c r="H5571" s="290">
        <v>25</v>
      </c>
      <c r="I5571" s="290">
        <v>50</v>
      </c>
      <c r="J5571" s="291" t="s">
        <v>22549</v>
      </c>
      <c r="K5571" s="292" t="s">
        <v>19064</v>
      </c>
      <c r="L5571" s="229"/>
      <c r="M5571" s="293"/>
    </row>
    <row r="5572" spans="2:16" ht="15" customHeight="1">
      <c r="B5572" s="287">
        <v>6153</v>
      </c>
      <c r="C5572" s="229" t="s">
        <v>27982</v>
      </c>
      <c r="D5572" s="160" t="s">
        <v>27983</v>
      </c>
      <c r="E5572" s="288" t="s">
        <v>133</v>
      </c>
      <c r="F5572" s="289" t="s">
        <v>134</v>
      </c>
      <c r="G5572" s="229" t="s">
        <v>182</v>
      </c>
      <c r="H5572" s="290">
        <v>25</v>
      </c>
      <c r="I5572" s="290">
        <v>50</v>
      </c>
      <c r="J5572" s="291" t="s">
        <v>22549</v>
      </c>
      <c r="K5572" s="292" t="s">
        <v>19064</v>
      </c>
      <c r="L5572" s="229"/>
      <c r="M5572" s="293"/>
    </row>
    <row r="5573" spans="2:16" ht="15" customHeight="1">
      <c r="B5573" s="287">
        <v>6143</v>
      </c>
      <c r="C5573" s="229" t="s">
        <v>27984</v>
      </c>
      <c r="D5573" s="160" t="s">
        <v>27985</v>
      </c>
      <c r="E5573" s="288" t="s">
        <v>133</v>
      </c>
      <c r="F5573" s="289" t="s">
        <v>134</v>
      </c>
      <c r="G5573" s="229" t="s">
        <v>182</v>
      </c>
      <c r="H5573" s="290">
        <v>25</v>
      </c>
      <c r="I5573" s="290">
        <v>50</v>
      </c>
      <c r="J5573" s="291" t="s">
        <v>22549</v>
      </c>
      <c r="K5573" s="292" t="s">
        <v>19064</v>
      </c>
      <c r="L5573" s="229"/>
      <c r="M5573" s="293"/>
    </row>
    <row r="5574" spans="2:16" ht="15" customHeight="1">
      <c r="B5574" s="287">
        <v>6144</v>
      </c>
      <c r="C5574" s="229" t="s">
        <v>27986</v>
      </c>
      <c r="D5574" s="160" t="s">
        <v>27987</v>
      </c>
      <c r="E5574" s="288" t="s">
        <v>133</v>
      </c>
      <c r="F5574" s="289" t="s">
        <v>134</v>
      </c>
      <c r="G5574" s="229" t="s">
        <v>182</v>
      </c>
      <c r="H5574" s="290">
        <v>25</v>
      </c>
      <c r="I5574" s="290">
        <v>50</v>
      </c>
      <c r="J5574" s="291" t="s">
        <v>22549</v>
      </c>
      <c r="K5574" s="292" t="s">
        <v>19064</v>
      </c>
      <c r="L5574" s="229"/>
      <c r="M5574" s="293"/>
    </row>
    <row r="5575" spans="2:16" ht="15" customHeight="1">
      <c r="B5575" s="287">
        <v>6145</v>
      </c>
      <c r="C5575" s="229" t="s">
        <v>27988</v>
      </c>
      <c r="D5575" s="160" t="s">
        <v>27989</v>
      </c>
      <c r="E5575" s="288" t="s">
        <v>133</v>
      </c>
      <c r="F5575" s="289" t="s">
        <v>134</v>
      </c>
      <c r="G5575" s="229" t="s">
        <v>182</v>
      </c>
      <c r="H5575" s="290">
        <v>25</v>
      </c>
      <c r="I5575" s="290">
        <v>50</v>
      </c>
      <c r="J5575" s="291" t="s">
        <v>22549</v>
      </c>
      <c r="K5575" s="292" t="s">
        <v>19064</v>
      </c>
      <c r="L5575" s="229"/>
      <c r="M5575" s="293"/>
    </row>
    <row r="5576" spans="2:16" ht="15" customHeight="1">
      <c r="B5576" s="287">
        <v>6146</v>
      </c>
      <c r="C5576" s="229" t="s">
        <v>27990</v>
      </c>
      <c r="D5576" s="160" t="s">
        <v>27991</v>
      </c>
      <c r="E5576" s="288" t="s">
        <v>133</v>
      </c>
      <c r="F5576" s="289" t="s">
        <v>134</v>
      </c>
      <c r="G5576" s="229" t="s">
        <v>182</v>
      </c>
      <c r="H5576" s="290">
        <v>25</v>
      </c>
      <c r="I5576" s="290">
        <v>50</v>
      </c>
      <c r="J5576" s="291" t="s">
        <v>22549</v>
      </c>
      <c r="K5576" s="292" t="s">
        <v>19064</v>
      </c>
      <c r="L5576" s="229"/>
      <c r="M5576" s="293"/>
    </row>
    <row r="5577" spans="2:16" ht="15" customHeight="1">
      <c r="B5577" s="287"/>
      <c r="C5577" s="229" t="s">
        <v>27992</v>
      </c>
      <c r="D5577" s="160" t="s">
        <v>27993</v>
      </c>
      <c r="E5577" s="288" t="s">
        <v>133</v>
      </c>
      <c r="F5577" s="289" t="s">
        <v>134</v>
      </c>
      <c r="G5577" s="229" t="s">
        <v>182</v>
      </c>
      <c r="H5577" s="290">
        <v>25</v>
      </c>
      <c r="I5577" s="290">
        <v>50</v>
      </c>
      <c r="J5577" s="291" t="s">
        <v>22549</v>
      </c>
      <c r="K5577" s="292" t="s">
        <v>19064</v>
      </c>
      <c r="L5577" s="229"/>
      <c r="M5577" s="293"/>
    </row>
    <row r="5578" spans="2:16" ht="15" customHeight="1">
      <c r="B5578" s="287">
        <v>6130</v>
      </c>
      <c r="C5578" s="229" t="s">
        <v>27994</v>
      </c>
      <c r="D5578" s="160" t="s">
        <v>27995</v>
      </c>
      <c r="E5578" s="288" t="s">
        <v>133</v>
      </c>
      <c r="F5578" s="289" t="s">
        <v>134</v>
      </c>
      <c r="G5578" s="229" t="s">
        <v>182</v>
      </c>
      <c r="H5578" s="290">
        <v>25</v>
      </c>
      <c r="I5578" s="290">
        <v>50</v>
      </c>
      <c r="J5578" s="291" t="s">
        <v>22549</v>
      </c>
      <c r="K5578" s="292" t="s">
        <v>19064</v>
      </c>
      <c r="L5578" s="229"/>
      <c r="M5578" s="293"/>
    </row>
    <row r="5579" spans="2:16" ht="15" customHeight="1">
      <c r="B5579" s="287">
        <v>6131</v>
      </c>
      <c r="C5579" s="229" t="s">
        <v>27996</v>
      </c>
      <c r="D5579" s="160" t="s">
        <v>27997</v>
      </c>
      <c r="E5579" s="288" t="s">
        <v>133</v>
      </c>
      <c r="F5579" s="289" t="s">
        <v>134</v>
      </c>
      <c r="G5579" s="229" t="s">
        <v>182</v>
      </c>
      <c r="H5579" s="290">
        <v>25</v>
      </c>
      <c r="I5579" s="290">
        <v>50</v>
      </c>
      <c r="J5579" s="291" t="s">
        <v>22549</v>
      </c>
      <c r="K5579" s="292" t="s">
        <v>19064</v>
      </c>
      <c r="L5579" s="229"/>
      <c r="M5579" s="293"/>
    </row>
    <row r="5580" spans="2:16" ht="15" customHeight="1">
      <c r="B5580" s="287">
        <v>6132</v>
      </c>
      <c r="C5580" s="229" t="s">
        <v>27998</v>
      </c>
      <c r="D5580" s="160" t="s">
        <v>27999</v>
      </c>
      <c r="E5580" s="288" t="s">
        <v>133</v>
      </c>
      <c r="F5580" s="289" t="s">
        <v>134</v>
      </c>
      <c r="G5580" s="229" t="s">
        <v>182</v>
      </c>
      <c r="H5580" s="290">
        <v>25</v>
      </c>
      <c r="I5580" s="290">
        <v>50</v>
      </c>
      <c r="J5580" s="291" t="s">
        <v>22549</v>
      </c>
      <c r="K5580" s="292" t="s">
        <v>19064</v>
      </c>
      <c r="L5580" s="229"/>
      <c r="M5580" s="293"/>
    </row>
    <row r="5581" spans="2:16" ht="15" customHeight="1">
      <c r="B5581" s="287">
        <v>6133</v>
      </c>
      <c r="C5581" s="229" t="s">
        <v>28000</v>
      </c>
      <c r="D5581" s="160" t="s">
        <v>28001</v>
      </c>
      <c r="E5581" s="288" t="s">
        <v>133</v>
      </c>
      <c r="F5581" s="289" t="s">
        <v>134</v>
      </c>
      <c r="G5581" s="229" t="s">
        <v>182</v>
      </c>
      <c r="H5581" s="290">
        <v>25</v>
      </c>
      <c r="I5581" s="290">
        <v>50</v>
      </c>
      <c r="J5581" s="291" t="s">
        <v>22549</v>
      </c>
      <c r="K5581" s="292" t="s">
        <v>19064</v>
      </c>
      <c r="L5581" s="229"/>
      <c r="M5581" s="293"/>
    </row>
    <row r="5582" spans="2:16" ht="15" customHeight="1">
      <c r="B5582" s="287"/>
      <c r="C5582" s="229" t="s">
        <v>28002</v>
      </c>
      <c r="D5582" s="160" t="s">
        <v>28003</v>
      </c>
      <c r="E5582" s="288" t="s">
        <v>133</v>
      </c>
      <c r="F5582" s="289" t="s">
        <v>134</v>
      </c>
      <c r="G5582" s="229" t="s">
        <v>182</v>
      </c>
      <c r="H5582" s="290">
        <v>25</v>
      </c>
      <c r="I5582" s="290">
        <v>50</v>
      </c>
      <c r="J5582" s="291" t="s">
        <v>22549</v>
      </c>
      <c r="K5582" s="292" t="s">
        <v>19064</v>
      </c>
      <c r="L5582" s="229"/>
      <c r="M5582" s="293"/>
    </row>
    <row r="5583" spans="2:16" ht="15" customHeight="1">
      <c r="B5583" s="287">
        <v>6782</v>
      </c>
      <c r="C5583" s="229" t="s">
        <v>28004</v>
      </c>
      <c r="D5583" s="160" t="s">
        <v>28005</v>
      </c>
      <c r="E5583" s="288" t="s">
        <v>133</v>
      </c>
      <c r="F5583" s="289" t="s">
        <v>134</v>
      </c>
      <c r="G5583" s="229" t="s">
        <v>182</v>
      </c>
      <c r="H5583" s="290">
        <v>25</v>
      </c>
      <c r="I5583" s="290">
        <v>50</v>
      </c>
      <c r="J5583" s="291" t="s">
        <v>22549</v>
      </c>
      <c r="K5583" s="292" t="s">
        <v>19064</v>
      </c>
      <c r="L5583" s="229"/>
      <c r="M5583" s="293"/>
    </row>
    <row r="5584" spans="2:16" ht="15" customHeight="1">
      <c r="B5584" s="287">
        <v>6148</v>
      </c>
      <c r="C5584" s="229" t="s">
        <v>28006</v>
      </c>
      <c r="D5584" s="160" t="s">
        <v>28007</v>
      </c>
      <c r="E5584" s="288" t="s">
        <v>133</v>
      </c>
      <c r="F5584" s="289" t="s">
        <v>134</v>
      </c>
      <c r="G5584" s="229" t="s">
        <v>182</v>
      </c>
      <c r="H5584" s="290">
        <v>25</v>
      </c>
      <c r="I5584" s="290">
        <v>50</v>
      </c>
      <c r="J5584" s="291" t="s">
        <v>22549</v>
      </c>
      <c r="K5584" s="292" t="s">
        <v>19064</v>
      </c>
      <c r="L5584" s="229"/>
      <c r="M5584" s="293"/>
    </row>
    <row r="5585" spans="2:13" ht="15" customHeight="1">
      <c r="B5585" s="287">
        <v>6111</v>
      </c>
      <c r="C5585" s="229" t="s">
        <v>28008</v>
      </c>
      <c r="D5585" s="160" t="s">
        <v>28009</v>
      </c>
      <c r="E5585" s="288" t="s">
        <v>133</v>
      </c>
      <c r="F5585" s="289" t="s">
        <v>134</v>
      </c>
      <c r="G5585" s="229" t="s">
        <v>182</v>
      </c>
      <c r="H5585" s="290">
        <v>25</v>
      </c>
      <c r="I5585" s="290">
        <v>50</v>
      </c>
      <c r="J5585" s="291" t="s">
        <v>23494</v>
      </c>
      <c r="K5585" s="292" t="s">
        <v>19064</v>
      </c>
      <c r="L5585" s="229"/>
      <c r="M5585" s="293"/>
    </row>
    <row r="5586" spans="2:13" ht="15" customHeight="1">
      <c r="B5586" s="287">
        <v>6112</v>
      </c>
      <c r="C5586" s="229" t="s">
        <v>28010</v>
      </c>
      <c r="D5586" s="160" t="s">
        <v>28011</v>
      </c>
      <c r="E5586" s="288" t="s">
        <v>133</v>
      </c>
      <c r="F5586" s="289" t="s">
        <v>134</v>
      </c>
      <c r="G5586" s="229" t="s">
        <v>182</v>
      </c>
      <c r="H5586" s="290">
        <v>25</v>
      </c>
      <c r="I5586" s="290">
        <v>50</v>
      </c>
      <c r="J5586" s="291" t="s">
        <v>23494</v>
      </c>
      <c r="K5586" s="292" t="s">
        <v>19064</v>
      </c>
      <c r="L5586" s="229"/>
      <c r="M5586" s="293"/>
    </row>
    <row r="5587" spans="2:13" ht="15" customHeight="1">
      <c r="B5587" s="287">
        <v>6113</v>
      </c>
      <c r="C5587" s="229" t="s">
        <v>28012</v>
      </c>
      <c r="D5587" s="160" t="s">
        <v>28013</v>
      </c>
      <c r="E5587" s="288" t="s">
        <v>133</v>
      </c>
      <c r="F5587" s="289" t="s">
        <v>134</v>
      </c>
      <c r="G5587" s="229" t="s">
        <v>182</v>
      </c>
      <c r="H5587" s="290">
        <v>25</v>
      </c>
      <c r="I5587" s="290">
        <v>50</v>
      </c>
      <c r="J5587" s="291" t="s">
        <v>23494</v>
      </c>
      <c r="K5587" s="292" t="s">
        <v>19064</v>
      </c>
      <c r="L5587" s="229"/>
      <c r="M5587" s="293"/>
    </row>
    <row r="5588" spans="2:13" ht="15" customHeight="1">
      <c r="B5588" s="287">
        <v>6134</v>
      </c>
      <c r="C5588" s="229" t="s">
        <v>28014</v>
      </c>
      <c r="D5588" s="160" t="s">
        <v>28015</v>
      </c>
      <c r="E5588" s="288" t="s">
        <v>133</v>
      </c>
      <c r="F5588" s="289" t="s">
        <v>134</v>
      </c>
      <c r="G5588" s="229" t="s">
        <v>182</v>
      </c>
      <c r="H5588" s="290">
        <v>25</v>
      </c>
      <c r="I5588" s="290">
        <v>50</v>
      </c>
      <c r="J5588" s="291" t="s">
        <v>23494</v>
      </c>
      <c r="K5588" s="292" t="s">
        <v>19064</v>
      </c>
      <c r="L5588" s="229"/>
      <c r="M5588" s="293"/>
    </row>
    <row r="5589" spans="2:13" ht="15" customHeight="1">
      <c r="B5589" s="287">
        <v>6135</v>
      </c>
      <c r="C5589" s="229" t="s">
        <v>28016</v>
      </c>
      <c r="D5589" s="160" t="s">
        <v>28017</v>
      </c>
      <c r="E5589" s="288" t="s">
        <v>133</v>
      </c>
      <c r="F5589" s="289" t="s">
        <v>134</v>
      </c>
      <c r="G5589" s="229" t="s">
        <v>182</v>
      </c>
      <c r="H5589" s="290">
        <v>25</v>
      </c>
      <c r="I5589" s="290">
        <v>50</v>
      </c>
      <c r="J5589" s="291" t="s">
        <v>23494</v>
      </c>
      <c r="K5589" s="292" t="s">
        <v>19064</v>
      </c>
      <c r="L5589" s="229"/>
      <c r="M5589" s="293"/>
    </row>
    <row r="5590" spans="2:13" ht="15" customHeight="1">
      <c r="B5590" s="287">
        <v>6136</v>
      </c>
      <c r="C5590" s="229" t="s">
        <v>28018</v>
      </c>
      <c r="D5590" s="160" t="s">
        <v>28019</v>
      </c>
      <c r="E5590" s="288" t="s">
        <v>133</v>
      </c>
      <c r="F5590" s="289" t="s">
        <v>134</v>
      </c>
      <c r="G5590" s="229" t="s">
        <v>182</v>
      </c>
      <c r="H5590" s="290">
        <v>25</v>
      </c>
      <c r="I5590" s="290">
        <v>50</v>
      </c>
      <c r="J5590" s="291" t="s">
        <v>23494</v>
      </c>
      <c r="K5590" s="292" t="s">
        <v>19064</v>
      </c>
      <c r="L5590" s="229"/>
      <c r="M5590" s="293"/>
    </row>
    <row r="5591" spans="2:13" ht="15" customHeight="1">
      <c r="B5591" s="287">
        <v>6147</v>
      </c>
      <c r="C5591" s="229" t="s">
        <v>28020</v>
      </c>
      <c r="D5591" s="160" t="s">
        <v>28021</v>
      </c>
      <c r="E5591" s="288" t="s">
        <v>133</v>
      </c>
      <c r="F5591" s="289" t="s">
        <v>134</v>
      </c>
      <c r="G5591" s="229" t="s">
        <v>182</v>
      </c>
      <c r="H5591" s="290">
        <v>25</v>
      </c>
      <c r="I5591" s="290">
        <v>50</v>
      </c>
      <c r="J5591" s="291" t="s">
        <v>22549</v>
      </c>
      <c r="K5591" s="292" t="s">
        <v>19064</v>
      </c>
      <c r="L5591" s="229"/>
      <c r="M5591" s="293"/>
    </row>
    <row r="5592" spans="2:13" ht="15" customHeight="1">
      <c r="B5592" s="287">
        <v>6137</v>
      </c>
      <c r="C5592" s="229" t="s">
        <v>28022</v>
      </c>
      <c r="D5592" s="160" t="s">
        <v>28023</v>
      </c>
      <c r="E5592" s="288" t="s">
        <v>133</v>
      </c>
      <c r="F5592" s="289" t="s">
        <v>134</v>
      </c>
      <c r="G5592" s="229" t="s">
        <v>182</v>
      </c>
      <c r="H5592" s="290">
        <v>25</v>
      </c>
      <c r="I5592" s="290">
        <v>50</v>
      </c>
      <c r="J5592" s="291" t="s">
        <v>23494</v>
      </c>
      <c r="K5592" s="292" t="s">
        <v>19064</v>
      </c>
      <c r="L5592" s="229"/>
      <c r="M5592" s="293"/>
    </row>
    <row r="5593" spans="2:13" ht="15" customHeight="1">
      <c r="B5593" s="287">
        <v>6138</v>
      </c>
      <c r="C5593" s="229" t="s">
        <v>28024</v>
      </c>
      <c r="D5593" s="160" t="s">
        <v>28025</v>
      </c>
      <c r="E5593" s="288" t="s">
        <v>133</v>
      </c>
      <c r="F5593" s="289" t="s">
        <v>134</v>
      </c>
      <c r="G5593" s="229" t="s">
        <v>182</v>
      </c>
      <c r="H5593" s="290">
        <v>25</v>
      </c>
      <c r="I5593" s="290">
        <v>50</v>
      </c>
      <c r="J5593" s="291" t="s">
        <v>23494</v>
      </c>
      <c r="K5593" s="292" t="s">
        <v>19064</v>
      </c>
      <c r="L5593" s="229"/>
      <c r="M5593" s="293"/>
    </row>
    <row r="5594" spans="2:13" ht="15" customHeight="1">
      <c r="B5594" s="287">
        <v>6895</v>
      </c>
      <c r="C5594" s="229" t="s">
        <v>28026</v>
      </c>
      <c r="D5594" s="160" t="s">
        <v>28027</v>
      </c>
      <c r="E5594" s="288" t="s">
        <v>133</v>
      </c>
      <c r="F5594" s="289" t="s">
        <v>134</v>
      </c>
      <c r="G5594" s="229" t="s">
        <v>182</v>
      </c>
      <c r="H5594" s="290">
        <v>25</v>
      </c>
      <c r="I5594" s="290">
        <v>250</v>
      </c>
      <c r="J5594" s="291" t="s">
        <v>19764</v>
      </c>
      <c r="K5594" s="292" t="s">
        <v>19064</v>
      </c>
      <c r="L5594" s="229"/>
      <c r="M5594" s="293"/>
    </row>
    <row r="5595" spans="2:13" ht="15" customHeight="1">
      <c r="B5595" s="287"/>
      <c r="C5595" s="229" t="s">
        <v>28028</v>
      </c>
      <c r="D5595" s="296" t="s">
        <v>28029</v>
      </c>
      <c r="E5595" s="288" t="s">
        <v>133</v>
      </c>
      <c r="F5595" s="289" t="s">
        <v>134</v>
      </c>
      <c r="G5595" s="229" t="s">
        <v>182</v>
      </c>
      <c r="H5595" s="290">
        <v>5</v>
      </c>
      <c r="I5595" s="290">
        <v>15</v>
      </c>
      <c r="J5595" s="291" t="s">
        <v>23494</v>
      </c>
      <c r="K5595" s="292" t="s">
        <v>19064</v>
      </c>
      <c r="L5595" s="229"/>
      <c r="M5595" s="293"/>
    </row>
    <row r="5596" spans="2:13" ht="15" customHeight="1">
      <c r="B5596" s="287">
        <v>6836</v>
      </c>
      <c r="C5596" s="229" t="s">
        <v>28030</v>
      </c>
      <c r="D5596" s="296" t="s">
        <v>28031</v>
      </c>
      <c r="E5596" s="288" t="s">
        <v>133</v>
      </c>
      <c r="F5596" s="289" t="s">
        <v>134</v>
      </c>
      <c r="G5596" s="229" t="s">
        <v>182</v>
      </c>
      <c r="H5596" s="290">
        <v>5</v>
      </c>
      <c r="I5596" s="290">
        <v>15</v>
      </c>
      <c r="J5596" s="291" t="s">
        <v>19713</v>
      </c>
      <c r="K5596" s="292" t="s">
        <v>19064</v>
      </c>
      <c r="L5596" s="229"/>
      <c r="M5596" s="293"/>
    </row>
    <row r="5597" spans="2:13" ht="15" customHeight="1">
      <c r="B5597" s="287"/>
      <c r="C5597" s="229" t="s">
        <v>28032</v>
      </c>
      <c r="D5597" s="296" t="s">
        <v>28033</v>
      </c>
      <c r="E5597" s="288" t="s">
        <v>133</v>
      </c>
      <c r="F5597" s="289" t="s">
        <v>134</v>
      </c>
      <c r="G5597" s="229" t="s">
        <v>182</v>
      </c>
      <c r="H5597" s="290">
        <v>5</v>
      </c>
      <c r="I5597" s="290">
        <v>15</v>
      </c>
      <c r="J5597" s="291"/>
      <c r="K5597" s="292" t="s">
        <v>19064</v>
      </c>
      <c r="L5597" s="229" t="s">
        <v>28034</v>
      </c>
      <c r="M5597" s="293"/>
    </row>
    <row r="5598" spans="2:13" ht="15" customHeight="1">
      <c r="B5598" s="287">
        <v>7128</v>
      </c>
      <c r="C5598" s="229" t="s">
        <v>28035</v>
      </c>
      <c r="D5598" s="296" t="s">
        <v>28036</v>
      </c>
      <c r="E5598" s="288" t="s">
        <v>133</v>
      </c>
      <c r="F5598" s="289" t="s">
        <v>134</v>
      </c>
      <c r="G5598" s="229" t="s">
        <v>182</v>
      </c>
      <c r="H5598" s="290">
        <v>5</v>
      </c>
      <c r="I5598" s="290">
        <v>15</v>
      </c>
      <c r="J5598" s="291" t="s">
        <v>28037</v>
      </c>
      <c r="K5598" s="292" t="s">
        <v>19064</v>
      </c>
      <c r="L5598" s="229" t="s">
        <v>26983</v>
      </c>
      <c r="M5598" s="293"/>
    </row>
    <row r="5599" spans="2:13" ht="15" customHeight="1">
      <c r="B5599" s="287">
        <v>7300</v>
      </c>
      <c r="C5599" s="229" t="s">
        <v>28038</v>
      </c>
      <c r="D5599" s="296" t="s">
        <v>28039</v>
      </c>
      <c r="E5599" s="288" t="s">
        <v>133</v>
      </c>
      <c r="F5599" s="289" t="s">
        <v>134</v>
      </c>
      <c r="G5599" s="229" t="s">
        <v>182</v>
      </c>
      <c r="H5599" s="290">
        <v>2</v>
      </c>
      <c r="I5599" s="290">
        <v>6</v>
      </c>
      <c r="J5599" s="291" t="s">
        <v>26998</v>
      </c>
      <c r="K5599" s="292" t="s">
        <v>19064</v>
      </c>
      <c r="L5599" s="229" t="s">
        <v>27065</v>
      </c>
      <c r="M5599" s="293"/>
    </row>
    <row r="5600" spans="2:13" ht="15" customHeight="1">
      <c r="B5600" s="287">
        <v>7299</v>
      </c>
      <c r="C5600" s="229" t="s">
        <v>28040</v>
      </c>
      <c r="D5600" s="296" t="s">
        <v>28041</v>
      </c>
      <c r="E5600" s="288" t="s">
        <v>133</v>
      </c>
      <c r="F5600" s="289" t="s">
        <v>134</v>
      </c>
      <c r="G5600" s="229" t="s">
        <v>182</v>
      </c>
      <c r="H5600" s="290">
        <v>2</v>
      </c>
      <c r="I5600" s="290">
        <v>6</v>
      </c>
      <c r="J5600" s="291" t="s">
        <v>26998</v>
      </c>
      <c r="K5600" s="292" t="s">
        <v>19064</v>
      </c>
      <c r="L5600" s="229" t="s">
        <v>27065</v>
      </c>
      <c r="M5600" s="293"/>
    </row>
    <row r="5601" spans="2:16" ht="15" customHeight="1">
      <c r="B5601" s="287"/>
      <c r="C5601" s="229" t="s">
        <v>28042</v>
      </c>
      <c r="D5601" s="160" t="s">
        <v>28043</v>
      </c>
      <c r="E5601" s="288" t="s">
        <v>133</v>
      </c>
      <c r="F5601" s="289" t="s">
        <v>134</v>
      </c>
      <c r="G5601" s="229" t="s">
        <v>182</v>
      </c>
      <c r="H5601" s="290">
        <v>25</v>
      </c>
      <c r="I5601" s="290">
        <v>1500</v>
      </c>
      <c r="J5601" s="291" t="s">
        <v>19683</v>
      </c>
      <c r="K5601" s="292" t="s">
        <v>19064</v>
      </c>
      <c r="L5601" s="229" t="s">
        <v>20422</v>
      </c>
      <c r="M5601" s="293"/>
    </row>
    <row r="5602" spans="2:16" ht="15" customHeight="1">
      <c r="B5602" s="287"/>
      <c r="C5602" s="229" t="s">
        <v>28044</v>
      </c>
      <c r="D5602" s="160" t="s">
        <v>28045</v>
      </c>
      <c r="E5602" s="288" t="s">
        <v>133</v>
      </c>
      <c r="F5602" s="289" t="s">
        <v>134</v>
      </c>
      <c r="G5602" s="229" t="s">
        <v>182</v>
      </c>
      <c r="H5602" s="290">
        <v>25</v>
      </c>
      <c r="I5602" s="290">
        <v>1500</v>
      </c>
      <c r="J5602" s="291" t="s">
        <v>19683</v>
      </c>
      <c r="K5602" s="292" t="s">
        <v>19064</v>
      </c>
      <c r="L5602" s="229" t="s">
        <v>20422</v>
      </c>
      <c r="M5602" s="293"/>
    </row>
    <row r="5603" spans="2:16" ht="15" customHeight="1">
      <c r="B5603" s="287"/>
      <c r="C5603" s="229" t="s">
        <v>28046</v>
      </c>
      <c r="D5603" s="160" t="s">
        <v>28047</v>
      </c>
      <c r="E5603" s="288" t="s">
        <v>133</v>
      </c>
      <c r="F5603" s="289" t="s">
        <v>134</v>
      </c>
      <c r="G5603" s="229" t="s">
        <v>182</v>
      </c>
      <c r="H5603" s="290">
        <v>25</v>
      </c>
      <c r="I5603" s="290">
        <v>1500</v>
      </c>
      <c r="J5603" s="291"/>
      <c r="K5603" s="292" t="s">
        <v>19064</v>
      </c>
      <c r="L5603" s="229" t="s">
        <v>20422</v>
      </c>
      <c r="M5603" s="293"/>
      <c r="N5603" s="160"/>
      <c r="O5603" s="160"/>
      <c r="P5603" s="160"/>
    </row>
    <row r="5604" spans="2:16" ht="15" customHeight="1">
      <c r="B5604" s="287"/>
      <c r="C5604" s="229" t="s">
        <v>28048</v>
      </c>
      <c r="D5604" s="160" t="s">
        <v>28049</v>
      </c>
      <c r="E5604" s="288" t="s">
        <v>133</v>
      </c>
      <c r="F5604" s="289" t="s">
        <v>134</v>
      </c>
      <c r="G5604" s="229" t="s">
        <v>182</v>
      </c>
      <c r="H5604" s="290">
        <v>25</v>
      </c>
      <c r="I5604" s="290">
        <v>1500</v>
      </c>
      <c r="J5604" s="291" t="s">
        <v>28050</v>
      </c>
      <c r="K5604" s="292" t="s">
        <v>19064</v>
      </c>
      <c r="L5604" s="229" t="s">
        <v>20422</v>
      </c>
      <c r="M5604" s="293"/>
      <c r="N5604" s="160"/>
      <c r="O5604" s="160"/>
      <c r="P5604" s="160"/>
    </row>
    <row r="5605" spans="2:16" ht="15" customHeight="1">
      <c r="B5605" s="287"/>
      <c r="C5605" s="229" t="s">
        <v>28051</v>
      </c>
      <c r="D5605" s="160" t="s">
        <v>28052</v>
      </c>
      <c r="E5605" s="288" t="s">
        <v>133</v>
      </c>
      <c r="F5605" s="289" t="s">
        <v>134</v>
      </c>
      <c r="G5605" s="229" t="s">
        <v>182</v>
      </c>
      <c r="H5605" s="290">
        <v>25</v>
      </c>
      <c r="I5605" s="290">
        <v>1500</v>
      </c>
      <c r="J5605" s="291" t="s">
        <v>19687</v>
      </c>
      <c r="K5605" s="292" t="s">
        <v>19064</v>
      </c>
      <c r="L5605" s="229" t="s">
        <v>20422</v>
      </c>
      <c r="M5605" s="293"/>
      <c r="N5605" s="160"/>
      <c r="O5605" s="160"/>
      <c r="P5605" s="160"/>
    </row>
    <row r="5606" spans="2:16" ht="15" customHeight="1">
      <c r="B5606" s="287">
        <v>7129</v>
      </c>
      <c r="C5606" s="229" t="s">
        <v>28053</v>
      </c>
      <c r="D5606" s="160" t="s">
        <v>28054</v>
      </c>
      <c r="E5606" s="288" t="s">
        <v>133</v>
      </c>
      <c r="F5606" s="289" t="s">
        <v>134</v>
      </c>
      <c r="G5606" s="229" t="s">
        <v>182</v>
      </c>
      <c r="H5606" s="290">
        <v>25</v>
      </c>
      <c r="I5606" s="290">
        <v>1500</v>
      </c>
      <c r="J5606" s="291" t="s">
        <v>19687</v>
      </c>
      <c r="K5606" s="292" t="s">
        <v>19064</v>
      </c>
      <c r="L5606" s="229" t="s">
        <v>20422</v>
      </c>
      <c r="M5606" s="293"/>
      <c r="N5606" s="160"/>
      <c r="O5606" s="160"/>
      <c r="P5606" s="160"/>
    </row>
    <row r="5607" spans="2:16" ht="15" customHeight="1">
      <c r="B5607" s="287"/>
      <c r="C5607" s="229" t="s">
        <v>28055</v>
      </c>
      <c r="D5607" s="160" t="s">
        <v>28056</v>
      </c>
      <c r="E5607" s="288" t="s">
        <v>133</v>
      </c>
      <c r="F5607" s="289" t="s">
        <v>134</v>
      </c>
      <c r="G5607" s="229" t="s">
        <v>182</v>
      </c>
      <c r="H5607" s="290">
        <v>25</v>
      </c>
      <c r="I5607" s="290">
        <v>1500</v>
      </c>
      <c r="J5607" s="291" t="s">
        <v>19687</v>
      </c>
      <c r="K5607" s="292" t="s">
        <v>19064</v>
      </c>
      <c r="L5607" s="229" t="s">
        <v>20422</v>
      </c>
      <c r="M5607" s="293"/>
      <c r="N5607" s="160"/>
      <c r="O5607" s="160"/>
      <c r="P5607" s="160"/>
    </row>
    <row r="5608" spans="2:16" ht="15" customHeight="1">
      <c r="B5608" s="287"/>
      <c r="C5608" s="229" t="s">
        <v>28057</v>
      </c>
      <c r="D5608" s="160" t="s">
        <v>28058</v>
      </c>
      <c r="E5608" s="288" t="s">
        <v>133</v>
      </c>
      <c r="F5608" s="289" t="s">
        <v>134</v>
      </c>
      <c r="G5608" s="229" t="s">
        <v>182</v>
      </c>
      <c r="H5608" s="290">
        <v>25</v>
      </c>
      <c r="I5608" s="290">
        <v>250</v>
      </c>
      <c r="J5608" s="291" t="s">
        <v>19463</v>
      </c>
      <c r="K5608" s="292" t="s">
        <v>19064</v>
      </c>
      <c r="L5608" s="229" t="s">
        <v>20422</v>
      </c>
      <c r="M5608" s="293"/>
      <c r="N5608" s="160"/>
      <c r="O5608" s="160"/>
      <c r="P5608" s="160"/>
    </row>
    <row r="5609" spans="2:16" ht="15" customHeight="1">
      <c r="B5609" s="287"/>
      <c r="C5609" s="229" t="s">
        <v>28059</v>
      </c>
      <c r="D5609" s="160" t="s">
        <v>28060</v>
      </c>
      <c r="E5609" s="288" t="s">
        <v>133</v>
      </c>
      <c r="F5609" s="289" t="s">
        <v>134</v>
      </c>
      <c r="G5609" s="229" t="s">
        <v>182</v>
      </c>
      <c r="H5609" s="290">
        <v>25</v>
      </c>
      <c r="I5609" s="290">
        <v>250</v>
      </c>
      <c r="J5609" s="291" t="s">
        <v>19463</v>
      </c>
      <c r="K5609" s="292" t="s">
        <v>19064</v>
      </c>
      <c r="L5609" s="229" t="s">
        <v>20422</v>
      </c>
      <c r="M5609" s="293"/>
      <c r="N5609" s="160"/>
      <c r="O5609" s="160"/>
      <c r="P5609" s="160"/>
    </row>
    <row r="5610" spans="2:16" ht="15" customHeight="1">
      <c r="B5610" s="287">
        <v>7127</v>
      </c>
      <c r="C5610" s="229" t="s">
        <v>28061</v>
      </c>
      <c r="D5610" s="160" t="s">
        <v>28062</v>
      </c>
      <c r="E5610" s="288" t="s">
        <v>133</v>
      </c>
      <c r="F5610" s="289" t="s">
        <v>134</v>
      </c>
      <c r="G5610" s="297" t="s">
        <v>182</v>
      </c>
      <c r="H5610" s="230">
        <v>25</v>
      </c>
      <c r="I5610" s="230">
        <v>250</v>
      </c>
      <c r="J5610" s="291" t="s">
        <v>19938</v>
      </c>
      <c r="K5610" s="292" t="s">
        <v>19064</v>
      </c>
      <c r="L5610" s="229" t="s">
        <v>20422</v>
      </c>
      <c r="M5610" s="293"/>
      <c r="N5610" s="160"/>
      <c r="O5610" s="160"/>
      <c r="P5610" s="160"/>
    </row>
    <row r="5611" spans="2:16" ht="15" customHeight="1">
      <c r="B5611" s="287">
        <v>7162</v>
      </c>
      <c r="C5611" s="229" t="s">
        <v>28063</v>
      </c>
      <c r="D5611" s="160" t="s">
        <v>28064</v>
      </c>
      <c r="E5611" s="288" t="s">
        <v>133</v>
      </c>
      <c r="F5611" s="289" t="s">
        <v>134</v>
      </c>
      <c r="G5611" s="297" t="s">
        <v>182</v>
      </c>
      <c r="H5611" s="230">
        <v>25</v>
      </c>
      <c r="I5611" s="230">
        <v>250</v>
      </c>
      <c r="J5611" s="291" t="s">
        <v>19637</v>
      </c>
      <c r="K5611" s="292" t="s">
        <v>19064</v>
      </c>
      <c r="L5611" s="229" t="s">
        <v>20422</v>
      </c>
      <c r="M5611" s="293"/>
      <c r="N5611" s="160"/>
      <c r="O5611" s="160"/>
      <c r="P5611" s="160"/>
    </row>
    <row r="5612" spans="2:16" ht="15" customHeight="1">
      <c r="B5612" s="294"/>
      <c r="C5612" s="229" t="s">
        <v>28065</v>
      </c>
      <c r="D5612" s="160" t="s">
        <v>28066</v>
      </c>
      <c r="E5612" s="288" t="s">
        <v>133</v>
      </c>
      <c r="F5612" s="289" t="s">
        <v>134</v>
      </c>
      <c r="G5612" s="297" t="s">
        <v>182</v>
      </c>
      <c r="H5612" s="230">
        <v>25</v>
      </c>
      <c r="I5612" s="230">
        <v>250</v>
      </c>
      <c r="J5612" s="291"/>
      <c r="K5612" s="292" t="s">
        <v>19064</v>
      </c>
      <c r="L5612" s="229" t="s">
        <v>20422</v>
      </c>
      <c r="M5612" s="293"/>
      <c r="N5612" s="160"/>
      <c r="O5612" s="160"/>
      <c r="P5612" s="160"/>
    </row>
    <row r="5613" spans="2:16" ht="15" customHeight="1">
      <c r="B5613" s="294">
        <v>7084</v>
      </c>
      <c r="C5613" s="229" t="s">
        <v>28067</v>
      </c>
      <c r="D5613" s="160" t="s">
        <v>28068</v>
      </c>
      <c r="E5613" s="288" t="s">
        <v>133</v>
      </c>
      <c r="F5613" s="289" t="s">
        <v>134</v>
      </c>
      <c r="G5613" s="297" t="s">
        <v>182</v>
      </c>
      <c r="H5613" s="230">
        <v>25</v>
      </c>
      <c r="I5613" s="230">
        <v>250</v>
      </c>
      <c r="J5613" s="291" t="s">
        <v>19627</v>
      </c>
      <c r="K5613" s="292" t="s">
        <v>19064</v>
      </c>
      <c r="L5613" s="229"/>
      <c r="M5613" s="293"/>
      <c r="N5613" s="160"/>
      <c r="O5613" s="160"/>
      <c r="P5613" s="160"/>
    </row>
    <row r="5614" spans="2:16" ht="15" customHeight="1">
      <c r="B5614" s="294"/>
      <c r="C5614" s="229" t="s">
        <v>28069</v>
      </c>
      <c r="D5614" s="160" t="s">
        <v>28070</v>
      </c>
      <c r="E5614" s="288" t="s">
        <v>133</v>
      </c>
      <c r="F5614" s="289" t="s">
        <v>134</v>
      </c>
      <c r="G5614" s="297" t="s">
        <v>182</v>
      </c>
      <c r="H5614" s="230">
        <v>25</v>
      </c>
      <c r="I5614" s="230">
        <v>250</v>
      </c>
      <c r="J5614" s="291"/>
      <c r="K5614" s="292" t="s">
        <v>19064</v>
      </c>
      <c r="L5614" s="229"/>
      <c r="M5614" s="293"/>
      <c r="N5614" s="160"/>
      <c r="O5614" s="160"/>
      <c r="P5614" s="160"/>
    </row>
    <row r="5615" spans="2:16" ht="15" customHeight="1">
      <c r="B5615" s="294">
        <v>7130</v>
      </c>
      <c r="C5615" s="229" t="s">
        <v>28071</v>
      </c>
      <c r="D5615" s="160" t="s">
        <v>28072</v>
      </c>
      <c r="E5615" s="288" t="s">
        <v>133</v>
      </c>
      <c r="F5615" s="289" t="s">
        <v>134</v>
      </c>
      <c r="G5615" s="297" t="s">
        <v>182</v>
      </c>
      <c r="H5615" s="230">
        <v>25</v>
      </c>
      <c r="I5615" s="230">
        <v>250</v>
      </c>
      <c r="J5615" s="291" t="s">
        <v>19732</v>
      </c>
      <c r="K5615" s="292" t="s">
        <v>19064</v>
      </c>
      <c r="L5615" s="229"/>
      <c r="M5615" s="293"/>
      <c r="N5615" s="160"/>
      <c r="O5615" s="160"/>
      <c r="P5615" s="160"/>
    </row>
    <row r="5616" spans="2:16" ht="15" customHeight="1">
      <c r="B5616" s="294">
        <v>7263</v>
      </c>
      <c r="C5616" s="229" t="s">
        <v>28073</v>
      </c>
      <c r="D5616" s="160" t="s">
        <v>28074</v>
      </c>
      <c r="E5616" s="288" t="s">
        <v>133</v>
      </c>
      <c r="F5616" s="289" t="s">
        <v>134</v>
      </c>
      <c r="G5616" s="297" t="s">
        <v>182</v>
      </c>
      <c r="H5616" s="230">
        <v>25</v>
      </c>
      <c r="I5616" s="230">
        <v>250</v>
      </c>
      <c r="J5616" s="291" t="s">
        <v>19774</v>
      </c>
      <c r="K5616" s="292" t="s">
        <v>19064</v>
      </c>
      <c r="L5616" s="229"/>
      <c r="M5616" s="293"/>
      <c r="N5616" s="160"/>
      <c r="O5616" s="160"/>
      <c r="P5616" s="160"/>
    </row>
    <row r="5617" spans="1:16" ht="15" customHeight="1">
      <c r="B5617" s="294">
        <v>7237</v>
      </c>
      <c r="C5617" s="229" t="s">
        <v>28075</v>
      </c>
      <c r="D5617" s="160" t="s">
        <v>28076</v>
      </c>
      <c r="E5617" s="288" t="s">
        <v>133</v>
      </c>
      <c r="F5617" s="289" t="s">
        <v>134</v>
      </c>
      <c r="G5617" s="297" t="s">
        <v>182</v>
      </c>
      <c r="H5617" s="230">
        <v>25</v>
      </c>
      <c r="I5617" s="230">
        <v>250</v>
      </c>
      <c r="J5617" s="291" t="s">
        <v>19774</v>
      </c>
      <c r="K5617" s="292" t="s">
        <v>19064</v>
      </c>
      <c r="L5617" s="229"/>
      <c r="M5617" s="293"/>
      <c r="N5617" s="160"/>
      <c r="O5617" s="160"/>
      <c r="P5617" s="160"/>
    </row>
    <row r="5618" spans="1:16" ht="15" customHeight="1">
      <c r="B5618" s="294">
        <v>7142</v>
      </c>
      <c r="C5618" s="229" t="s">
        <v>28077</v>
      </c>
      <c r="D5618" s="160" t="s">
        <v>28078</v>
      </c>
      <c r="E5618" s="288" t="s">
        <v>133</v>
      </c>
      <c r="F5618" s="289" t="s">
        <v>134</v>
      </c>
      <c r="G5618" s="297" t="s">
        <v>182</v>
      </c>
      <c r="H5618" s="230">
        <v>25</v>
      </c>
      <c r="I5618" s="230">
        <v>250</v>
      </c>
      <c r="J5618" s="291" t="s">
        <v>19732</v>
      </c>
      <c r="K5618" s="292" t="s">
        <v>19064</v>
      </c>
      <c r="L5618" s="229"/>
      <c r="M5618" s="293"/>
      <c r="N5618" s="160"/>
      <c r="O5618" s="160"/>
      <c r="P5618" s="160"/>
    </row>
    <row r="5619" spans="1:16" ht="15" customHeight="1">
      <c r="B5619" s="294">
        <v>7236</v>
      </c>
      <c r="C5619" s="229" t="s">
        <v>28079</v>
      </c>
      <c r="D5619" s="160" t="s">
        <v>28080</v>
      </c>
      <c r="E5619" s="288" t="s">
        <v>133</v>
      </c>
      <c r="F5619" s="289" t="s">
        <v>134</v>
      </c>
      <c r="G5619" s="297" t="s">
        <v>182</v>
      </c>
      <c r="H5619" s="230">
        <v>25</v>
      </c>
      <c r="I5619" s="230">
        <v>250</v>
      </c>
      <c r="J5619" s="291" t="s">
        <v>19774</v>
      </c>
      <c r="K5619" s="292" t="s">
        <v>19064</v>
      </c>
      <c r="L5619" s="229"/>
      <c r="M5619" s="293"/>
      <c r="N5619" s="160"/>
      <c r="O5619" s="160"/>
      <c r="P5619" s="160"/>
    </row>
    <row r="5620" spans="1:16" ht="15" customHeight="1">
      <c r="B5620" s="294"/>
      <c r="C5620" s="229" t="s">
        <v>28081</v>
      </c>
      <c r="D5620" s="160" t="s">
        <v>28082</v>
      </c>
      <c r="E5620" s="288" t="s">
        <v>133</v>
      </c>
      <c r="F5620" s="289" t="s">
        <v>134</v>
      </c>
      <c r="G5620" s="297" t="s">
        <v>182</v>
      </c>
      <c r="H5620" s="230">
        <v>25</v>
      </c>
      <c r="I5620" s="230">
        <v>250</v>
      </c>
      <c r="J5620" s="291"/>
      <c r="K5620" s="292" t="s">
        <v>19064</v>
      </c>
      <c r="L5620" s="229"/>
      <c r="M5620" s="293"/>
      <c r="N5620" s="160"/>
      <c r="O5620" s="160"/>
      <c r="P5620" s="160"/>
    </row>
    <row r="5621" spans="1:16" ht="15" customHeight="1">
      <c r="B5621" s="294"/>
      <c r="C5621" s="229" t="s">
        <v>28083</v>
      </c>
      <c r="D5621" s="160" t="s">
        <v>28084</v>
      </c>
      <c r="E5621" s="288" t="s">
        <v>133</v>
      </c>
      <c r="F5621" s="289" t="s">
        <v>134</v>
      </c>
      <c r="G5621" s="297" t="s">
        <v>182</v>
      </c>
      <c r="H5621" s="230">
        <v>25</v>
      </c>
      <c r="I5621" s="230">
        <v>250</v>
      </c>
      <c r="J5621" s="291"/>
      <c r="K5621" s="292" t="s">
        <v>19064</v>
      </c>
      <c r="L5621" s="229"/>
      <c r="M5621" s="293"/>
      <c r="N5621" s="160"/>
      <c r="O5621" s="160"/>
      <c r="P5621" s="160"/>
    </row>
    <row r="5622" spans="1:16" ht="15" customHeight="1">
      <c r="B5622" s="294"/>
      <c r="C5622" s="229" t="s">
        <v>28085</v>
      </c>
      <c r="D5622" s="160" t="s">
        <v>28086</v>
      </c>
      <c r="E5622" s="288" t="s">
        <v>133</v>
      </c>
      <c r="F5622" s="289" t="s">
        <v>134</v>
      </c>
      <c r="G5622" s="297" t="s">
        <v>182</v>
      </c>
      <c r="H5622" s="230">
        <v>25</v>
      </c>
      <c r="I5622" s="230">
        <v>250</v>
      </c>
      <c r="J5622" s="291"/>
      <c r="K5622" s="292" t="s">
        <v>19064</v>
      </c>
      <c r="L5622" s="229"/>
      <c r="M5622" s="293"/>
      <c r="N5622" s="160"/>
      <c r="O5622" s="160"/>
      <c r="P5622" s="160"/>
    </row>
    <row r="5623" spans="1:16" ht="15" customHeight="1">
      <c r="B5623" s="294"/>
      <c r="C5623" s="229" t="s">
        <v>28087</v>
      </c>
      <c r="D5623" s="160" t="s">
        <v>28088</v>
      </c>
      <c r="E5623" s="288" t="s">
        <v>133</v>
      </c>
      <c r="F5623" s="289" t="s">
        <v>134</v>
      </c>
      <c r="G5623" s="297" t="s">
        <v>182</v>
      </c>
      <c r="H5623" s="230">
        <v>25</v>
      </c>
      <c r="I5623" s="230">
        <v>250</v>
      </c>
      <c r="J5623" s="291"/>
      <c r="K5623" s="292" t="s">
        <v>19064</v>
      </c>
      <c r="L5623" s="229"/>
      <c r="M5623" s="293"/>
      <c r="N5623" s="160"/>
      <c r="O5623" s="160"/>
      <c r="P5623" s="160"/>
    </row>
    <row r="5624" spans="1:16" ht="15" customHeight="1">
      <c r="B5624" s="294"/>
      <c r="C5624" s="229" t="s">
        <v>28089</v>
      </c>
      <c r="D5624" s="160" t="s">
        <v>28090</v>
      </c>
      <c r="E5624" s="288" t="s">
        <v>133</v>
      </c>
      <c r="F5624" s="289" t="s">
        <v>134</v>
      </c>
      <c r="G5624" s="297" t="s">
        <v>182</v>
      </c>
      <c r="H5624" s="230">
        <v>25</v>
      </c>
      <c r="I5624" s="230">
        <v>250</v>
      </c>
      <c r="J5624" s="291"/>
      <c r="K5624" s="292" t="s">
        <v>19064</v>
      </c>
      <c r="L5624" s="229"/>
      <c r="M5624" s="293"/>
      <c r="N5624" s="160"/>
      <c r="O5624" s="160"/>
      <c r="P5624" s="160"/>
    </row>
    <row r="5625" spans="1:16" ht="15" customHeight="1">
      <c r="B5625" s="294"/>
      <c r="C5625" s="229" t="s">
        <v>28091</v>
      </c>
      <c r="D5625" s="160" t="s">
        <v>28092</v>
      </c>
      <c r="E5625" s="288" t="s">
        <v>133</v>
      </c>
      <c r="F5625" s="289" t="s">
        <v>134</v>
      </c>
      <c r="G5625" s="297" t="s">
        <v>182</v>
      </c>
      <c r="H5625" s="230">
        <v>25</v>
      </c>
      <c r="I5625" s="230">
        <v>250</v>
      </c>
      <c r="J5625" s="291"/>
      <c r="K5625" s="292" t="s">
        <v>19064</v>
      </c>
      <c r="L5625" s="229"/>
      <c r="M5625" s="293"/>
      <c r="N5625" s="160"/>
      <c r="O5625" s="160"/>
      <c r="P5625" s="160"/>
    </row>
    <row r="5626" spans="1:16" ht="15" customHeight="1">
      <c r="B5626" s="294">
        <v>7083</v>
      </c>
      <c r="C5626" s="229" t="s">
        <v>28093</v>
      </c>
      <c r="D5626" s="160" t="s">
        <v>28094</v>
      </c>
      <c r="E5626" s="288" t="s">
        <v>133</v>
      </c>
      <c r="F5626" s="289" t="s">
        <v>134</v>
      </c>
      <c r="G5626" s="297" t="s">
        <v>182</v>
      </c>
      <c r="H5626" s="230">
        <v>25</v>
      </c>
      <c r="I5626" s="230">
        <v>250</v>
      </c>
      <c r="J5626" s="291" t="s">
        <v>19627</v>
      </c>
      <c r="K5626" s="292" t="s">
        <v>19064</v>
      </c>
      <c r="L5626" s="229"/>
      <c r="M5626" s="293"/>
      <c r="N5626" s="160"/>
      <c r="O5626" s="160"/>
      <c r="P5626" s="160"/>
    </row>
    <row r="5627" spans="1:16" ht="15" customHeight="1">
      <c r="B5627" s="294"/>
      <c r="C5627" s="229" t="s">
        <v>28095</v>
      </c>
      <c r="D5627" s="160" t="s">
        <v>28096</v>
      </c>
      <c r="E5627" s="288" t="s">
        <v>133</v>
      </c>
      <c r="F5627" s="289" t="s">
        <v>134</v>
      </c>
      <c r="G5627" s="297" t="s">
        <v>182</v>
      </c>
      <c r="H5627" s="230">
        <v>25</v>
      </c>
      <c r="I5627" s="230">
        <v>250</v>
      </c>
      <c r="J5627" s="291"/>
      <c r="K5627" s="292" t="s">
        <v>19064</v>
      </c>
      <c r="L5627" s="229"/>
      <c r="M5627" s="293"/>
      <c r="N5627" s="160"/>
      <c r="O5627" s="160"/>
      <c r="P5627" s="160"/>
    </row>
    <row r="5628" spans="1:16" ht="15" customHeight="1">
      <c r="B5628" s="294"/>
      <c r="C5628" s="250" t="s">
        <v>28097</v>
      </c>
      <c r="D5628" s="251" t="s">
        <v>28098</v>
      </c>
      <c r="E5628" s="288" t="s">
        <v>133</v>
      </c>
      <c r="F5628" s="289" t="s">
        <v>134</v>
      </c>
      <c r="G5628" s="297" t="s">
        <v>182</v>
      </c>
      <c r="H5628" s="230">
        <v>10</v>
      </c>
      <c r="I5628" s="230">
        <v>20</v>
      </c>
      <c r="J5628" s="291"/>
      <c r="K5628" s="292" t="s">
        <v>19064</v>
      </c>
      <c r="L5628" s="161"/>
      <c r="M5628" s="293"/>
      <c r="N5628" s="160"/>
      <c r="O5628" s="160"/>
      <c r="P5628" s="160"/>
    </row>
    <row r="5629" spans="1:16" s="23" customFormat="1" ht="15" customHeight="1">
      <c r="A5629"/>
      <c r="B5629" s="294"/>
      <c r="C5629" s="250" t="s">
        <v>28099</v>
      </c>
      <c r="D5629" s="251" t="s">
        <v>28100</v>
      </c>
      <c r="E5629" s="288" t="s">
        <v>133</v>
      </c>
      <c r="F5629" s="289" t="s">
        <v>134</v>
      </c>
      <c r="G5629" s="297" t="s">
        <v>182</v>
      </c>
      <c r="H5629" s="230">
        <v>10</v>
      </c>
      <c r="I5629" s="230">
        <v>20</v>
      </c>
      <c r="J5629" s="291"/>
      <c r="K5629" s="292" t="s">
        <v>19064</v>
      </c>
      <c r="L5629" s="161"/>
      <c r="M5629" s="293"/>
      <c r="N5629" s="160"/>
      <c r="O5629" s="160"/>
      <c r="P5629" s="160"/>
    </row>
    <row r="5630" spans="1:16" ht="15" customHeight="1">
      <c r="B5630" s="294"/>
      <c r="C5630" s="250" t="s">
        <v>28101</v>
      </c>
      <c r="D5630" s="251" t="s">
        <v>28102</v>
      </c>
      <c r="E5630" s="288" t="s">
        <v>133</v>
      </c>
      <c r="F5630" s="289" t="s">
        <v>134</v>
      </c>
      <c r="G5630" s="297" t="s">
        <v>182</v>
      </c>
      <c r="H5630" s="230">
        <v>10</v>
      </c>
      <c r="I5630" s="230">
        <v>20</v>
      </c>
      <c r="J5630" s="291"/>
      <c r="K5630" s="292" t="s">
        <v>19064</v>
      </c>
      <c r="L5630" s="161"/>
      <c r="M5630" s="293"/>
      <c r="N5630" s="160"/>
      <c r="O5630" s="160"/>
      <c r="P5630" s="160"/>
    </row>
    <row r="5631" spans="1:16" ht="15" customHeight="1">
      <c r="B5631" s="294"/>
      <c r="C5631" s="250" t="s">
        <v>28103</v>
      </c>
      <c r="D5631" s="251" t="s">
        <v>28104</v>
      </c>
      <c r="E5631" s="288" t="s">
        <v>133</v>
      </c>
      <c r="F5631" s="289" t="s">
        <v>134</v>
      </c>
      <c r="G5631" s="297" t="s">
        <v>182</v>
      </c>
      <c r="H5631" s="230">
        <v>10</v>
      </c>
      <c r="I5631" s="230">
        <v>20</v>
      </c>
      <c r="J5631" s="291"/>
      <c r="K5631" s="292" t="s">
        <v>19064</v>
      </c>
      <c r="L5631" s="161"/>
      <c r="M5631" s="293"/>
      <c r="N5631" s="160"/>
      <c r="O5631" s="160"/>
      <c r="P5631" s="160"/>
    </row>
    <row r="5632" spans="1:16" ht="15" customHeight="1">
      <c r="B5632" s="294">
        <v>7391</v>
      </c>
      <c r="C5632" s="250" t="s">
        <v>28105</v>
      </c>
      <c r="D5632" s="251" t="s">
        <v>28106</v>
      </c>
      <c r="E5632" s="288" t="s">
        <v>133</v>
      </c>
      <c r="F5632" s="289" t="s">
        <v>134</v>
      </c>
      <c r="G5632" s="297" t="s">
        <v>182</v>
      </c>
      <c r="H5632" s="230">
        <v>10</v>
      </c>
      <c r="I5632" s="230">
        <v>20</v>
      </c>
      <c r="J5632" s="291" t="s">
        <v>22549</v>
      </c>
      <c r="K5632" s="292" t="s">
        <v>19064</v>
      </c>
      <c r="L5632" s="161"/>
      <c r="M5632" s="293"/>
      <c r="N5632" s="160"/>
      <c r="O5632" s="160"/>
      <c r="P5632" s="160"/>
    </row>
    <row r="5633" spans="2:16" ht="15" customHeight="1">
      <c r="B5633" s="294"/>
      <c r="C5633" s="250" t="s">
        <v>28107</v>
      </c>
      <c r="D5633" s="251" t="s">
        <v>28100</v>
      </c>
      <c r="E5633" s="288" t="s">
        <v>133</v>
      </c>
      <c r="F5633" s="289" t="s">
        <v>134</v>
      </c>
      <c r="G5633" s="297" t="s">
        <v>182</v>
      </c>
      <c r="H5633" s="230">
        <v>10</v>
      </c>
      <c r="I5633" s="230">
        <v>20</v>
      </c>
      <c r="J5633" s="291"/>
      <c r="K5633" s="292" t="s">
        <v>19064</v>
      </c>
      <c r="L5633" s="161"/>
      <c r="M5633" s="293"/>
      <c r="N5633" s="160"/>
      <c r="O5633" s="160"/>
      <c r="P5633" s="160"/>
    </row>
    <row r="5634" spans="2:16" ht="15" customHeight="1">
      <c r="B5634" s="294"/>
      <c r="C5634" s="250" t="s">
        <v>28108</v>
      </c>
      <c r="D5634" s="251" t="s">
        <v>28109</v>
      </c>
      <c r="E5634" s="288" t="s">
        <v>133</v>
      </c>
      <c r="F5634" s="289" t="s">
        <v>134</v>
      </c>
      <c r="G5634" s="297" t="s">
        <v>182</v>
      </c>
      <c r="H5634" s="230">
        <v>10</v>
      </c>
      <c r="I5634" s="230">
        <v>20</v>
      </c>
      <c r="J5634" s="291"/>
      <c r="K5634" s="292" t="s">
        <v>19064</v>
      </c>
      <c r="L5634" s="161"/>
      <c r="M5634" s="293"/>
      <c r="N5634" s="160"/>
      <c r="O5634" s="160"/>
      <c r="P5634" s="160"/>
    </row>
    <row r="5635" spans="2:16" ht="15" customHeight="1">
      <c r="B5635" s="294"/>
      <c r="C5635" s="250" t="s">
        <v>28110</v>
      </c>
      <c r="D5635" s="251" t="s">
        <v>28111</v>
      </c>
      <c r="E5635" s="288" t="s">
        <v>133</v>
      </c>
      <c r="F5635" s="289" t="s">
        <v>134</v>
      </c>
      <c r="G5635" s="297" t="s">
        <v>182</v>
      </c>
      <c r="H5635" s="230">
        <v>10</v>
      </c>
      <c r="I5635" s="230">
        <v>20</v>
      </c>
      <c r="J5635" s="291"/>
      <c r="K5635" s="292" t="s">
        <v>19064</v>
      </c>
      <c r="L5635" s="161"/>
      <c r="M5635" s="293"/>
      <c r="N5635" s="160"/>
      <c r="O5635" s="160"/>
      <c r="P5635" s="160"/>
    </row>
    <row r="5636" spans="2:16" ht="15" customHeight="1">
      <c r="B5636" s="294"/>
      <c r="C5636" s="250" t="s">
        <v>28112</v>
      </c>
      <c r="D5636" s="251" t="s">
        <v>28113</v>
      </c>
      <c r="E5636" s="288" t="s">
        <v>133</v>
      </c>
      <c r="F5636" s="289" t="s">
        <v>134</v>
      </c>
      <c r="G5636" s="297" t="s">
        <v>182</v>
      </c>
      <c r="H5636" s="230">
        <v>10</v>
      </c>
      <c r="I5636" s="230">
        <v>20</v>
      </c>
      <c r="J5636" s="291"/>
      <c r="K5636" s="292" t="s">
        <v>19064</v>
      </c>
      <c r="L5636" s="161"/>
      <c r="M5636" s="293"/>
      <c r="N5636" s="160"/>
      <c r="O5636" s="160"/>
      <c r="P5636" s="160"/>
    </row>
    <row r="5637" spans="2:16" ht="15" customHeight="1">
      <c r="B5637" s="294">
        <v>7392</v>
      </c>
      <c r="C5637" s="250" t="s">
        <v>28114</v>
      </c>
      <c r="D5637" s="251" t="s">
        <v>28115</v>
      </c>
      <c r="E5637" s="288" t="s">
        <v>133</v>
      </c>
      <c r="F5637" s="289" t="s">
        <v>134</v>
      </c>
      <c r="G5637" s="297" t="s">
        <v>182</v>
      </c>
      <c r="H5637" s="230">
        <v>10</v>
      </c>
      <c r="I5637" s="230">
        <v>20</v>
      </c>
      <c r="J5637" s="291" t="s">
        <v>23494</v>
      </c>
      <c r="K5637" s="292" t="s">
        <v>19064</v>
      </c>
      <c r="L5637" s="161"/>
      <c r="M5637" s="293"/>
      <c r="N5637" s="160"/>
      <c r="O5637" s="160"/>
      <c r="P5637" s="160"/>
    </row>
    <row r="5638" spans="2:16" ht="15" customHeight="1">
      <c r="B5638" s="294"/>
      <c r="C5638" s="250" t="s">
        <v>28116</v>
      </c>
      <c r="D5638" s="251" t="s">
        <v>28117</v>
      </c>
      <c r="E5638" s="288" t="s">
        <v>133</v>
      </c>
      <c r="F5638" s="289" t="s">
        <v>134</v>
      </c>
      <c r="G5638" s="297" t="s">
        <v>182</v>
      </c>
      <c r="H5638" s="230">
        <v>10</v>
      </c>
      <c r="I5638" s="230">
        <v>20</v>
      </c>
      <c r="J5638" s="291"/>
      <c r="K5638" s="292" t="s">
        <v>19064</v>
      </c>
      <c r="L5638" s="161"/>
      <c r="M5638" s="293"/>
      <c r="N5638" s="160"/>
      <c r="O5638" s="160"/>
      <c r="P5638" s="160"/>
    </row>
    <row r="5639" spans="2:16" ht="15" customHeight="1">
      <c r="B5639" s="294">
        <v>7555</v>
      </c>
      <c r="C5639" s="250" t="s">
        <v>28118</v>
      </c>
      <c r="D5639" s="251" t="s">
        <v>28119</v>
      </c>
      <c r="E5639" s="288" t="s">
        <v>133</v>
      </c>
      <c r="F5639" s="289" t="s">
        <v>134</v>
      </c>
      <c r="G5639" s="297" t="s">
        <v>182</v>
      </c>
      <c r="H5639" s="230">
        <v>100</v>
      </c>
      <c r="I5639" s="230">
        <v>400</v>
      </c>
      <c r="J5639" s="291" t="s">
        <v>28120</v>
      </c>
      <c r="K5639" s="292" t="s">
        <v>19064</v>
      </c>
      <c r="L5639" s="161"/>
      <c r="M5639" s="293"/>
      <c r="N5639" s="160"/>
      <c r="O5639" s="160"/>
      <c r="P5639" s="160"/>
    </row>
    <row r="5640" spans="2:16" ht="15" customHeight="1">
      <c r="B5640" s="294">
        <v>7433</v>
      </c>
      <c r="C5640" s="250" t="s">
        <v>28121</v>
      </c>
      <c r="D5640" s="251" t="s">
        <v>28122</v>
      </c>
      <c r="E5640" s="288" t="s">
        <v>133</v>
      </c>
      <c r="F5640" s="289" t="s">
        <v>134</v>
      </c>
      <c r="G5640" s="297" t="s">
        <v>182</v>
      </c>
      <c r="H5640" s="230">
        <v>100</v>
      </c>
      <c r="I5640" s="230">
        <v>500</v>
      </c>
      <c r="J5640" s="291" t="s">
        <v>19764</v>
      </c>
      <c r="K5640" s="292" t="s">
        <v>19064</v>
      </c>
      <c r="L5640" s="161"/>
      <c r="M5640" s="293"/>
      <c r="N5640" s="160"/>
      <c r="O5640" s="160"/>
      <c r="P5640" s="160"/>
    </row>
    <row r="5641" spans="2:16" ht="15" customHeight="1">
      <c r="B5641" s="294"/>
      <c r="C5641" s="250" t="s">
        <v>28123</v>
      </c>
      <c r="D5641" s="251" t="s">
        <v>28124</v>
      </c>
      <c r="E5641" s="288" t="s">
        <v>133</v>
      </c>
      <c r="F5641" s="289" t="s">
        <v>134</v>
      </c>
      <c r="G5641" s="297" t="s">
        <v>182</v>
      </c>
      <c r="H5641" s="230">
        <v>10</v>
      </c>
      <c r="I5641" s="230">
        <v>30</v>
      </c>
      <c r="J5641" s="291"/>
      <c r="K5641" s="292" t="s">
        <v>19064</v>
      </c>
      <c r="L5641" s="161"/>
      <c r="M5641" s="293"/>
      <c r="N5641" s="160"/>
      <c r="O5641" s="160"/>
      <c r="P5641" s="160"/>
    </row>
    <row r="5642" spans="2:16" ht="15" customHeight="1">
      <c r="B5642" s="294"/>
      <c r="C5642" s="250" t="s">
        <v>28125</v>
      </c>
      <c r="D5642" s="251" t="s">
        <v>28126</v>
      </c>
      <c r="E5642" s="288" t="s">
        <v>133</v>
      </c>
      <c r="F5642" s="289" t="s">
        <v>134</v>
      </c>
      <c r="G5642" s="297" t="s">
        <v>182</v>
      </c>
      <c r="H5642" s="230">
        <v>10</v>
      </c>
      <c r="I5642" s="230">
        <v>30</v>
      </c>
      <c r="J5642" s="291"/>
      <c r="K5642" s="292" t="s">
        <v>19064</v>
      </c>
      <c r="L5642" s="161"/>
      <c r="M5642" s="293"/>
      <c r="N5642" s="160"/>
      <c r="O5642" s="160"/>
      <c r="P5642" s="160"/>
    </row>
    <row r="5643" spans="2:16" ht="15" customHeight="1">
      <c r="B5643" s="298"/>
      <c r="C5643" s="250" t="s">
        <v>28127</v>
      </c>
      <c r="D5643" s="251" t="s">
        <v>28128</v>
      </c>
      <c r="E5643" s="288" t="s">
        <v>133</v>
      </c>
      <c r="F5643" s="289" t="s">
        <v>134</v>
      </c>
      <c r="G5643" s="297" t="s">
        <v>182</v>
      </c>
      <c r="H5643" s="230">
        <v>10</v>
      </c>
      <c r="I5643" s="230">
        <v>30</v>
      </c>
      <c r="J5643" s="291" t="s">
        <v>19627</v>
      </c>
      <c r="K5643" s="292" t="s">
        <v>19064</v>
      </c>
      <c r="L5643" s="161"/>
      <c r="M5643" s="293"/>
      <c r="N5643" s="160"/>
      <c r="O5643" s="160"/>
      <c r="P5643" s="160"/>
    </row>
    <row r="5644" spans="2:16" ht="15" customHeight="1">
      <c r="B5644" s="294"/>
      <c r="C5644" s="250" t="s">
        <v>28129</v>
      </c>
      <c r="D5644" s="160" t="s">
        <v>28130</v>
      </c>
      <c r="E5644" s="288" t="s">
        <v>133</v>
      </c>
      <c r="F5644" s="289" t="s">
        <v>134</v>
      </c>
      <c r="G5644" s="297" t="s">
        <v>182</v>
      </c>
      <c r="H5644" s="230">
        <v>500</v>
      </c>
      <c r="I5644" s="230">
        <v>1500</v>
      </c>
      <c r="J5644" s="291"/>
      <c r="K5644" s="292" t="s">
        <v>19064</v>
      </c>
      <c r="L5644" s="161"/>
      <c r="M5644" s="293"/>
      <c r="N5644" s="160"/>
      <c r="O5644" s="160"/>
      <c r="P5644" s="160"/>
    </row>
    <row r="5645" spans="2:16" ht="15" customHeight="1">
      <c r="B5645" s="294">
        <v>7455</v>
      </c>
      <c r="C5645" s="250" t="s">
        <v>28131</v>
      </c>
      <c r="D5645" s="229" t="s">
        <v>28132</v>
      </c>
      <c r="E5645" s="288" t="s">
        <v>133</v>
      </c>
      <c r="F5645" s="289" t="s">
        <v>134</v>
      </c>
      <c r="G5645" s="297" t="s">
        <v>182</v>
      </c>
      <c r="H5645" s="230">
        <v>150</v>
      </c>
      <c r="I5645" s="230">
        <v>300</v>
      </c>
      <c r="J5645" s="291" t="s">
        <v>19474</v>
      </c>
      <c r="K5645" s="292" t="s">
        <v>19064</v>
      </c>
      <c r="L5645" s="161"/>
      <c r="M5645" s="293"/>
      <c r="N5645" s="160"/>
      <c r="O5645" s="160"/>
      <c r="P5645" s="160"/>
    </row>
    <row r="5646" spans="2:16" ht="15" customHeight="1">
      <c r="B5646" s="294">
        <v>7405</v>
      </c>
      <c r="C5646" s="250" t="s">
        <v>28133</v>
      </c>
      <c r="D5646" s="229" t="s">
        <v>28134</v>
      </c>
      <c r="E5646" s="288" t="s">
        <v>133</v>
      </c>
      <c r="F5646" s="289" t="s">
        <v>134</v>
      </c>
      <c r="G5646" s="297" t="s">
        <v>182</v>
      </c>
      <c r="H5646" s="230">
        <v>150</v>
      </c>
      <c r="I5646" s="230">
        <v>300</v>
      </c>
      <c r="J5646" s="291" t="s">
        <v>23879</v>
      </c>
      <c r="K5646" s="292" t="s">
        <v>19064</v>
      </c>
      <c r="L5646" s="161"/>
      <c r="M5646" s="293"/>
      <c r="N5646" s="160"/>
      <c r="O5646" s="160"/>
      <c r="P5646" s="160"/>
    </row>
    <row r="5647" spans="2:16" ht="15" customHeight="1">
      <c r="B5647" s="294"/>
      <c r="C5647" s="250" t="s">
        <v>28135</v>
      </c>
      <c r="D5647" s="160" t="s">
        <v>28136</v>
      </c>
      <c r="E5647" s="288" t="s">
        <v>133</v>
      </c>
      <c r="F5647" s="289" t="s">
        <v>134</v>
      </c>
      <c r="G5647" s="297" t="s">
        <v>182</v>
      </c>
      <c r="H5647" s="230">
        <v>150</v>
      </c>
      <c r="I5647" s="230">
        <v>300</v>
      </c>
      <c r="J5647" s="291"/>
      <c r="K5647" s="292" t="s">
        <v>19064</v>
      </c>
      <c r="L5647" s="161"/>
      <c r="M5647" s="293"/>
      <c r="N5647" s="160"/>
      <c r="O5647" s="160"/>
      <c r="P5647" s="160"/>
    </row>
    <row r="5648" spans="2:16" ht="15" customHeight="1">
      <c r="B5648" s="294"/>
      <c r="C5648" s="250" t="s">
        <v>28137</v>
      </c>
      <c r="D5648" s="160" t="s">
        <v>27927</v>
      </c>
      <c r="E5648" s="288" t="s">
        <v>133</v>
      </c>
      <c r="F5648" s="289" t="s">
        <v>134</v>
      </c>
      <c r="G5648" s="297" t="s">
        <v>182</v>
      </c>
      <c r="H5648" s="230">
        <v>150</v>
      </c>
      <c r="I5648" s="230">
        <v>300</v>
      </c>
      <c r="J5648" s="291"/>
      <c r="K5648" s="292" t="s">
        <v>19064</v>
      </c>
      <c r="L5648" s="161"/>
      <c r="M5648" s="293"/>
      <c r="N5648" s="160"/>
      <c r="O5648" s="160"/>
      <c r="P5648" s="160"/>
    </row>
    <row r="5649" spans="2:16" ht="15" customHeight="1">
      <c r="B5649" s="294"/>
      <c r="C5649" s="250" t="s">
        <v>28138</v>
      </c>
      <c r="D5649" s="160" t="s">
        <v>28139</v>
      </c>
      <c r="E5649" s="288" t="s">
        <v>133</v>
      </c>
      <c r="F5649" s="289" t="s">
        <v>134</v>
      </c>
      <c r="G5649" s="297" t="s">
        <v>182</v>
      </c>
      <c r="H5649" s="230">
        <v>150</v>
      </c>
      <c r="I5649" s="230">
        <v>300</v>
      </c>
      <c r="J5649" s="291"/>
      <c r="K5649" s="292" t="s">
        <v>19064</v>
      </c>
      <c r="L5649" s="161"/>
      <c r="M5649" s="293"/>
      <c r="N5649" s="160"/>
      <c r="O5649" s="160"/>
      <c r="P5649" s="160"/>
    </row>
    <row r="5650" spans="2:16" ht="15" customHeight="1">
      <c r="B5650" s="294">
        <v>7454</v>
      </c>
      <c r="C5650" s="250" t="s">
        <v>28140</v>
      </c>
      <c r="D5650" s="251" t="s">
        <v>28141</v>
      </c>
      <c r="E5650" s="288" t="s">
        <v>133</v>
      </c>
      <c r="F5650" s="289" t="s">
        <v>134</v>
      </c>
      <c r="G5650" s="297" t="s">
        <v>182</v>
      </c>
      <c r="H5650" s="230">
        <v>150</v>
      </c>
      <c r="I5650" s="230">
        <v>300</v>
      </c>
      <c r="J5650" s="291" t="s">
        <v>19474</v>
      </c>
      <c r="K5650" s="292" t="s">
        <v>19064</v>
      </c>
      <c r="L5650" s="161"/>
      <c r="M5650" s="293"/>
      <c r="N5650" s="160"/>
      <c r="O5650" s="160"/>
      <c r="P5650" s="160"/>
    </row>
    <row r="5651" spans="2:16" ht="15" customHeight="1">
      <c r="B5651" s="294"/>
      <c r="C5651" s="250" t="s">
        <v>28142</v>
      </c>
      <c r="D5651" s="251" t="s">
        <v>28143</v>
      </c>
      <c r="E5651" s="288" t="s">
        <v>133</v>
      </c>
      <c r="F5651" s="289" t="s">
        <v>134</v>
      </c>
      <c r="G5651" s="297" t="s">
        <v>182</v>
      </c>
      <c r="H5651" s="230">
        <v>150</v>
      </c>
      <c r="I5651" s="230">
        <v>300</v>
      </c>
      <c r="J5651" s="291"/>
      <c r="K5651" s="292" t="s">
        <v>19064</v>
      </c>
      <c r="L5651" s="161"/>
      <c r="M5651" s="293"/>
      <c r="N5651" s="160"/>
      <c r="O5651" s="160"/>
      <c r="P5651" s="160"/>
    </row>
    <row r="5652" spans="2:16" ht="15" customHeight="1">
      <c r="B5652" s="294"/>
      <c r="C5652" s="250" t="s">
        <v>28144</v>
      </c>
      <c r="D5652" s="251" t="s">
        <v>28145</v>
      </c>
      <c r="E5652" s="288" t="s">
        <v>133</v>
      </c>
      <c r="F5652" s="289" t="s">
        <v>134</v>
      </c>
      <c r="G5652" s="297" t="s">
        <v>182</v>
      </c>
      <c r="H5652" s="230">
        <v>150</v>
      </c>
      <c r="I5652" s="230">
        <v>300</v>
      </c>
      <c r="J5652" s="291"/>
      <c r="K5652" s="292" t="s">
        <v>19064</v>
      </c>
      <c r="L5652" s="161"/>
      <c r="M5652" s="293"/>
      <c r="N5652" s="160"/>
      <c r="O5652" s="160"/>
      <c r="P5652" s="160"/>
    </row>
    <row r="5653" spans="2:16" ht="15" customHeight="1">
      <c r="B5653" s="294"/>
      <c r="C5653" s="250" t="s">
        <v>28146</v>
      </c>
      <c r="D5653" s="251" t="s">
        <v>28147</v>
      </c>
      <c r="E5653" s="288" t="s">
        <v>133</v>
      </c>
      <c r="F5653" s="289" t="s">
        <v>134</v>
      </c>
      <c r="G5653" s="297" t="s">
        <v>182</v>
      </c>
      <c r="H5653" s="230">
        <v>1</v>
      </c>
      <c r="I5653" s="230">
        <v>2</v>
      </c>
      <c r="J5653" s="291"/>
      <c r="K5653" s="292" t="s">
        <v>19064</v>
      </c>
      <c r="L5653" s="161"/>
      <c r="M5653" s="293"/>
      <c r="N5653" s="160"/>
      <c r="O5653" s="160"/>
      <c r="P5653" s="160"/>
    </row>
    <row r="5654" spans="2:16" ht="15" customHeight="1">
      <c r="B5654" s="294"/>
      <c r="C5654" s="250" t="s">
        <v>28148</v>
      </c>
      <c r="D5654" s="251" t="s">
        <v>28149</v>
      </c>
      <c r="E5654" s="288" t="s">
        <v>133</v>
      </c>
      <c r="F5654" s="289" t="s">
        <v>134</v>
      </c>
      <c r="G5654" s="297" t="s">
        <v>182</v>
      </c>
      <c r="H5654" s="230">
        <v>10</v>
      </c>
      <c r="I5654" s="230">
        <v>30</v>
      </c>
      <c r="J5654" s="291"/>
      <c r="K5654" s="292" t="s">
        <v>19064</v>
      </c>
      <c r="L5654" s="161"/>
      <c r="M5654" s="293"/>
      <c r="N5654" s="160"/>
      <c r="O5654" s="160"/>
      <c r="P5654" s="160"/>
    </row>
    <row r="5655" spans="2:16" ht="15" customHeight="1">
      <c r="B5655" s="294"/>
      <c r="C5655" s="250" t="s">
        <v>28150</v>
      </c>
      <c r="D5655" s="160" t="s">
        <v>28151</v>
      </c>
      <c r="E5655" s="288" t="s">
        <v>133</v>
      </c>
      <c r="F5655" s="289" t="s">
        <v>134</v>
      </c>
      <c r="G5655" s="297" t="s">
        <v>182</v>
      </c>
      <c r="H5655" s="230">
        <v>150</v>
      </c>
      <c r="I5655" s="230">
        <v>300</v>
      </c>
      <c r="J5655" s="291"/>
      <c r="K5655" s="292" t="s">
        <v>19064</v>
      </c>
      <c r="L5655" s="161"/>
      <c r="M5655" s="293"/>
      <c r="N5655" s="160"/>
      <c r="O5655" s="160"/>
      <c r="P5655" s="160"/>
    </row>
    <row r="5656" spans="2:16" ht="15" customHeight="1">
      <c r="B5656" s="228">
        <v>5736</v>
      </c>
      <c r="C5656" s="229" t="s">
        <v>28152</v>
      </c>
      <c r="D5656" s="160" t="s">
        <v>28153</v>
      </c>
      <c r="E5656" s="246" t="s">
        <v>133</v>
      </c>
      <c r="F5656" s="160" t="str">
        <f>VLOOKUP(Table3[[#This Row],[FAMILIA]],FAM!$B$2:$C$61,2,FALSE)</f>
        <v>MAT.MANUTENCAO</v>
      </c>
      <c r="G5656" s="229" t="s">
        <v>182</v>
      </c>
      <c r="H5656" s="230">
        <v>20</v>
      </c>
      <c r="I5656" s="230">
        <v>80</v>
      </c>
      <c r="J5656" s="230" t="s">
        <v>19521</v>
      </c>
      <c r="K5656" s="233" t="s">
        <v>19064</v>
      </c>
      <c r="L5656" s="229" t="s">
        <v>19284</v>
      </c>
      <c r="M5656" s="230" t="s">
        <v>19225</v>
      </c>
    </row>
    <row r="5657" spans="2:16" ht="15" customHeight="1">
      <c r="B5657" s="228"/>
      <c r="C5657" s="229" t="s">
        <v>28154</v>
      </c>
      <c r="D5657" s="160" t="s">
        <v>28155</v>
      </c>
      <c r="E5657" s="246" t="s">
        <v>133</v>
      </c>
      <c r="F5657" s="160" t="str">
        <f>VLOOKUP(Table3[[#This Row],[FAMILIA]],FAM!$B$2:$C$61,2,FALSE)</f>
        <v>MAT.MANUTENCAO</v>
      </c>
      <c r="G5657" s="229" t="s">
        <v>182</v>
      </c>
      <c r="H5657" s="230">
        <v>2</v>
      </c>
      <c r="I5657" s="230">
        <v>4</v>
      </c>
      <c r="J5657" s="230"/>
      <c r="K5657" s="233" t="s">
        <v>19064</v>
      </c>
      <c r="L5657" s="229" t="s">
        <v>19284</v>
      </c>
      <c r="M5657" s="230" t="s">
        <v>19567</v>
      </c>
    </row>
    <row r="5658" spans="2:16" ht="15" customHeight="1">
      <c r="B5658" s="228"/>
      <c r="C5658" s="229" t="s">
        <v>28156</v>
      </c>
      <c r="D5658" s="160" t="s">
        <v>28157</v>
      </c>
      <c r="E5658" s="246" t="s">
        <v>133</v>
      </c>
      <c r="F5658" s="160" t="str">
        <f>VLOOKUP(Table3[[#This Row],[FAMILIA]],FAM!$B$2:$C$61,2,FALSE)</f>
        <v>MAT.MANUTENCAO</v>
      </c>
      <c r="G5658" s="229" t="s">
        <v>182</v>
      </c>
      <c r="H5658" s="230">
        <v>8</v>
      </c>
      <c r="I5658" s="230">
        <v>24</v>
      </c>
      <c r="J5658" s="230"/>
      <c r="K5658" s="233" t="s">
        <v>19064</v>
      </c>
      <c r="L5658" s="229" t="s">
        <v>19284</v>
      </c>
      <c r="M5658" s="230" t="s">
        <v>19567</v>
      </c>
    </row>
    <row r="5659" spans="2:16" ht="15" customHeight="1">
      <c r="B5659" s="228"/>
      <c r="C5659" s="229" t="s">
        <v>28158</v>
      </c>
      <c r="D5659" s="160" t="s">
        <v>28159</v>
      </c>
      <c r="E5659" s="246" t="s">
        <v>133</v>
      </c>
      <c r="F5659" s="160" t="str">
        <f>VLOOKUP(Table3[[#This Row],[FAMILIA]],FAM!$B$2:$C$61,2,FALSE)</f>
        <v>MAT.MANUTENCAO</v>
      </c>
      <c r="G5659" s="229" t="s">
        <v>182</v>
      </c>
      <c r="H5659" s="230">
        <v>2</v>
      </c>
      <c r="I5659" s="230">
        <v>4</v>
      </c>
      <c r="J5659" s="230"/>
      <c r="K5659" s="233" t="s">
        <v>19064</v>
      </c>
      <c r="L5659" s="229" t="s">
        <v>19284</v>
      </c>
      <c r="M5659" s="230" t="s">
        <v>19567</v>
      </c>
    </row>
    <row r="5660" spans="2:16" ht="15" customHeight="1">
      <c r="B5660" s="228">
        <v>7290</v>
      </c>
      <c r="C5660" s="229" t="s">
        <v>28160</v>
      </c>
      <c r="D5660" s="160" t="s">
        <v>28161</v>
      </c>
      <c r="E5660" s="246" t="s">
        <v>133</v>
      </c>
      <c r="F5660" s="160" t="str">
        <f>VLOOKUP(Table3[[#This Row],[FAMILIA]],FAM!$B$2:$C$61,2,FALSE)</f>
        <v>MAT.MANUTENCAO</v>
      </c>
      <c r="G5660" s="229" t="s">
        <v>182</v>
      </c>
      <c r="H5660" s="230">
        <v>2</v>
      </c>
      <c r="I5660" s="230">
        <v>24</v>
      </c>
      <c r="J5660" s="230" t="s">
        <v>28162</v>
      </c>
      <c r="K5660" s="233" t="s">
        <v>19064</v>
      </c>
      <c r="L5660" s="229" t="s">
        <v>19284</v>
      </c>
      <c r="M5660" s="230" t="s">
        <v>19225</v>
      </c>
    </row>
    <row r="5661" spans="2:16" ht="15" customHeight="1">
      <c r="B5661" s="228"/>
      <c r="C5661" s="229" t="s">
        <v>28163</v>
      </c>
      <c r="D5661" s="160" t="s">
        <v>28164</v>
      </c>
      <c r="E5661" s="246" t="s">
        <v>133</v>
      </c>
      <c r="F5661" s="160" t="str">
        <f>VLOOKUP(Table3[[#This Row],[FAMILIA]],FAM!$B$2:$C$61,2,FALSE)</f>
        <v>MAT.MANUTENCAO</v>
      </c>
      <c r="G5661" s="229" t="s">
        <v>182</v>
      </c>
      <c r="H5661" s="230">
        <v>8</v>
      </c>
      <c r="I5661" s="230">
        <v>24</v>
      </c>
      <c r="J5661" s="230"/>
      <c r="K5661" s="233" t="s">
        <v>19064</v>
      </c>
      <c r="L5661" s="229" t="s">
        <v>19284</v>
      </c>
      <c r="M5661" s="230" t="s">
        <v>19225</v>
      </c>
    </row>
    <row r="5662" spans="2:16" ht="15" customHeight="1">
      <c r="B5662" s="228"/>
      <c r="C5662" s="229" t="s">
        <v>28165</v>
      </c>
      <c r="D5662" s="160" t="s">
        <v>28166</v>
      </c>
      <c r="E5662" s="246" t="s">
        <v>133</v>
      </c>
      <c r="F5662" s="160" t="str">
        <f>VLOOKUP(Table3[[#This Row],[FAMILIA]],FAM!$B$2:$C$61,2,FALSE)</f>
        <v>MAT.MANUTENCAO</v>
      </c>
      <c r="G5662" s="229" t="s">
        <v>182</v>
      </c>
      <c r="H5662" s="230">
        <v>2</v>
      </c>
      <c r="I5662" s="230">
        <v>4</v>
      </c>
      <c r="J5662" s="230"/>
      <c r="K5662" s="233" t="s">
        <v>19064</v>
      </c>
      <c r="L5662" s="229" t="s">
        <v>19284</v>
      </c>
      <c r="M5662" s="230" t="s">
        <v>19567</v>
      </c>
    </row>
    <row r="5663" spans="2:16" ht="15" customHeight="1">
      <c r="B5663" s="228"/>
      <c r="C5663" s="229" t="s">
        <v>28167</v>
      </c>
      <c r="D5663" s="160" t="s">
        <v>28168</v>
      </c>
      <c r="E5663" s="246" t="s">
        <v>133</v>
      </c>
      <c r="F5663" s="160" t="str">
        <f>VLOOKUP(Table3[[#This Row],[FAMILIA]],FAM!$B$2:$C$61,2,FALSE)</f>
        <v>MAT.MANUTENCAO</v>
      </c>
      <c r="G5663" s="229" t="s">
        <v>182</v>
      </c>
      <c r="H5663" s="230">
        <v>2</v>
      </c>
      <c r="I5663" s="230">
        <v>4</v>
      </c>
      <c r="J5663" s="230"/>
      <c r="K5663" s="233" t="s">
        <v>19064</v>
      </c>
      <c r="L5663" s="229" t="s">
        <v>19284</v>
      </c>
      <c r="M5663" s="230" t="s">
        <v>19225</v>
      </c>
    </row>
    <row r="5664" spans="2:16" ht="15" customHeight="1">
      <c r="B5664" s="228">
        <v>4991</v>
      </c>
      <c r="C5664" s="229" t="s">
        <v>28169</v>
      </c>
      <c r="D5664" s="160" t="s">
        <v>28170</v>
      </c>
      <c r="E5664" s="246" t="s">
        <v>133</v>
      </c>
      <c r="F5664" s="160" t="str">
        <f>VLOOKUP(Table3[[#This Row],[FAMILIA]],FAM!$B$2:$C$61,2,FALSE)</f>
        <v>MAT.MANUTENCAO</v>
      </c>
      <c r="G5664" s="229" t="s">
        <v>182</v>
      </c>
      <c r="H5664" s="230">
        <v>1</v>
      </c>
      <c r="I5664" s="230">
        <v>10</v>
      </c>
      <c r="J5664" s="230" t="s">
        <v>19488</v>
      </c>
      <c r="K5664" s="233" t="s">
        <v>19064</v>
      </c>
      <c r="L5664" s="229" t="s">
        <v>19284</v>
      </c>
      <c r="M5664" s="230" t="s">
        <v>19225</v>
      </c>
    </row>
    <row r="5665" spans="2:13" ht="15" customHeight="1">
      <c r="B5665" s="228">
        <v>4517</v>
      </c>
      <c r="C5665" s="229" t="s">
        <v>28171</v>
      </c>
      <c r="D5665" s="160" t="s">
        <v>28172</v>
      </c>
      <c r="E5665" s="246" t="s">
        <v>133</v>
      </c>
      <c r="F5665" s="160" t="str">
        <f>VLOOKUP(Table3[[#This Row],[FAMILIA]],FAM!$B$2:$C$61,2,FALSE)</f>
        <v>MAT.MANUTENCAO</v>
      </c>
      <c r="G5665" s="229" t="s">
        <v>182</v>
      </c>
      <c r="H5665" s="230">
        <v>2</v>
      </c>
      <c r="I5665" s="230">
        <v>4</v>
      </c>
      <c r="J5665" s="230" t="s">
        <v>19268</v>
      </c>
      <c r="K5665" s="238" t="s">
        <v>19064</v>
      </c>
      <c r="L5665" s="229" t="s">
        <v>19224</v>
      </c>
      <c r="M5665" s="230" t="s">
        <v>19225</v>
      </c>
    </row>
    <row r="5666" spans="2:13" ht="15" customHeight="1">
      <c r="B5666" s="228">
        <v>2765</v>
      </c>
      <c r="C5666" s="229" t="s">
        <v>28173</v>
      </c>
      <c r="D5666" s="160" t="s">
        <v>28174</v>
      </c>
      <c r="E5666" s="246" t="s">
        <v>133</v>
      </c>
      <c r="F5666" s="160" t="str">
        <f>VLOOKUP(Table3[[#This Row],[FAMILIA]],FAM!$B$2:$C$61,2,FALSE)</f>
        <v>MAT.MANUTENCAO</v>
      </c>
      <c r="G5666" s="229" t="s">
        <v>182</v>
      </c>
      <c r="H5666" s="230">
        <v>1</v>
      </c>
      <c r="I5666" s="230">
        <v>10</v>
      </c>
      <c r="J5666" s="230" t="s">
        <v>21478</v>
      </c>
      <c r="K5666" s="238" t="s">
        <v>19064</v>
      </c>
      <c r="L5666" s="229" t="s">
        <v>28175</v>
      </c>
      <c r="M5666" s="230"/>
    </row>
    <row r="5667" spans="2:13" ht="15" customHeight="1">
      <c r="B5667" s="228">
        <v>2764</v>
      </c>
      <c r="C5667" s="229" t="s">
        <v>28176</v>
      </c>
      <c r="D5667" s="160" t="s">
        <v>28177</v>
      </c>
      <c r="E5667" s="246" t="s">
        <v>133</v>
      </c>
      <c r="F5667" s="160" t="str">
        <f>VLOOKUP(Table3[[#This Row],[FAMILIA]],FAM!$B$2:$C$61,2,FALSE)</f>
        <v>MAT.MANUTENCAO</v>
      </c>
      <c r="G5667" s="229" t="s">
        <v>182</v>
      </c>
      <c r="H5667" s="230">
        <v>1</v>
      </c>
      <c r="I5667" s="230">
        <v>10</v>
      </c>
      <c r="J5667" s="230" t="s">
        <v>21478</v>
      </c>
      <c r="K5667" s="238" t="s">
        <v>19064</v>
      </c>
      <c r="L5667" s="229" t="s">
        <v>28175</v>
      </c>
      <c r="M5667" s="230"/>
    </row>
    <row r="5668" spans="2:13" ht="15" customHeight="1">
      <c r="B5668" s="228">
        <v>2771</v>
      </c>
      <c r="C5668" s="229" t="s">
        <v>28178</v>
      </c>
      <c r="D5668" s="160" t="s">
        <v>28179</v>
      </c>
      <c r="E5668" s="246" t="s">
        <v>133</v>
      </c>
      <c r="F5668" s="160" t="str">
        <f>VLOOKUP(Table3[[#This Row],[FAMILIA]],FAM!$B$2:$C$61,2,FALSE)</f>
        <v>MAT.MANUTENCAO</v>
      </c>
      <c r="G5668" s="229" t="s">
        <v>182</v>
      </c>
      <c r="H5668" s="230">
        <v>1</v>
      </c>
      <c r="I5668" s="230">
        <v>2</v>
      </c>
      <c r="J5668" s="230" t="s">
        <v>19168</v>
      </c>
      <c r="K5668" s="233" t="s">
        <v>19064</v>
      </c>
      <c r="L5668" s="229" t="s">
        <v>28175</v>
      </c>
      <c r="M5668" s="230"/>
    </row>
    <row r="5669" spans="2:13" ht="15" customHeight="1">
      <c r="B5669" s="228">
        <v>3414</v>
      </c>
      <c r="C5669" s="229" t="s">
        <v>28180</v>
      </c>
      <c r="D5669" s="160" t="s">
        <v>28181</v>
      </c>
      <c r="E5669" s="246" t="s">
        <v>133</v>
      </c>
      <c r="F5669" s="160" t="str">
        <f>VLOOKUP(Table3[[#This Row],[FAMILIA]],FAM!$B$2:$C$61,2,FALSE)</f>
        <v>MAT.MANUTENCAO</v>
      </c>
      <c r="G5669" s="229" t="s">
        <v>182</v>
      </c>
      <c r="H5669" s="230">
        <v>2</v>
      </c>
      <c r="I5669" s="230">
        <v>6</v>
      </c>
      <c r="J5669" s="230" t="s">
        <v>19786</v>
      </c>
      <c r="K5669" s="238" t="s">
        <v>19064</v>
      </c>
      <c r="L5669" s="229"/>
      <c r="M5669" s="230"/>
    </row>
    <row r="5670" spans="2:13" ht="15" customHeight="1">
      <c r="B5670" s="228">
        <v>3415</v>
      </c>
      <c r="C5670" s="229" t="s">
        <v>28182</v>
      </c>
      <c r="D5670" s="160" t="s">
        <v>28183</v>
      </c>
      <c r="E5670" s="246" t="s">
        <v>133</v>
      </c>
      <c r="F5670" s="160" t="str">
        <f>VLOOKUP(Table3[[#This Row],[FAMILIA]],FAM!$B$2:$C$61,2,FALSE)</f>
        <v>MAT.MANUTENCAO</v>
      </c>
      <c r="G5670" s="229" t="s">
        <v>182</v>
      </c>
      <c r="H5670" s="230">
        <v>4</v>
      </c>
      <c r="I5670" s="230">
        <v>20</v>
      </c>
      <c r="J5670" s="230" t="s">
        <v>20228</v>
      </c>
      <c r="K5670" s="238" t="s">
        <v>19064</v>
      </c>
      <c r="L5670" s="229" t="s">
        <v>19284</v>
      </c>
      <c r="M5670" s="230" t="s">
        <v>19225</v>
      </c>
    </row>
    <row r="5671" spans="2:13" ht="15" customHeight="1">
      <c r="B5671" s="228">
        <v>5076</v>
      </c>
      <c r="C5671" s="229" t="s">
        <v>28184</v>
      </c>
      <c r="D5671" s="160" t="s">
        <v>28185</v>
      </c>
      <c r="E5671" s="246" t="s">
        <v>133</v>
      </c>
      <c r="F5671" s="160" t="str">
        <f>VLOOKUP(Table3[[#This Row],[FAMILIA]],FAM!$B$2:$C$61,2,FALSE)</f>
        <v>MAT.MANUTENCAO</v>
      </c>
      <c r="G5671" s="229" t="s">
        <v>182</v>
      </c>
      <c r="H5671" s="230">
        <v>4</v>
      </c>
      <c r="I5671" s="230">
        <v>10</v>
      </c>
      <c r="J5671" s="230" t="s">
        <v>20228</v>
      </c>
      <c r="K5671" s="238" t="s">
        <v>19064</v>
      </c>
      <c r="L5671" s="229" t="s">
        <v>19284</v>
      </c>
      <c r="M5671" s="230" t="s">
        <v>19225</v>
      </c>
    </row>
    <row r="5672" spans="2:13" ht="15" customHeight="1">
      <c r="B5672" s="228">
        <v>3416</v>
      </c>
      <c r="C5672" s="229" t="s">
        <v>28186</v>
      </c>
      <c r="D5672" s="160" t="s">
        <v>28187</v>
      </c>
      <c r="E5672" s="246" t="s">
        <v>133</v>
      </c>
      <c r="F5672" s="160" t="str">
        <f>VLOOKUP(Table3[[#This Row],[FAMILIA]],FAM!$B$2:$C$61,2,FALSE)</f>
        <v>MAT.MANUTENCAO</v>
      </c>
      <c r="G5672" s="229" t="s">
        <v>182</v>
      </c>
      <c r="H5672" s="230">
        <v>4</v>
      </c>
      <c r="I5672" s="230">
        <v>10</v>
      </c>
      <c r="J5672" s="230" t="s">
        <v>28188</v>
      </c>
      <c r="K5672" s="238" t="s">
        <v>19064</v>
      </c>
      <c r="L5672" s="229" t="s">
        <v>19284</v>
      </c>
      <c r="M5672" s="230" t="s">
        <v>19225</v>
      </c>
    </row>
    <row r="5673" spans="2:13" ht="15" customHeight="1">
      <c r="B5673" s="228">
        <v>6012</v>
      </c>
      <c r="C5673" s="229" t="s">
        <v>28189</v>
      </c>
      <c r="D5673" s="160" t="s">
        <v>28190</v>
      </c>
      <c r="E5673" s="246" t="s">
        <v>133</v>
      </c>
      <c r="F5673" s="160" t="str">
        <f>VLOOKUP(Table3[[#This Row],[FAMILIA]],FAM!$B$2:$C$61,2,FALSE)</f>
        <v>MAT.MANUTENCAO</v>
      </c>
      <c r="G5673" s="229" t="s">
        <v>182</v>
      </c>
      <c r="H5673" s="230">
        <v>4</v>
      </c>
      <c r="I5673" s="230">
        <v>10</v>
      </c>
      <c r="J5673" s="230" t="s">
        <v>28188</v>
      </c>
      <c r="K5673" s="238" t="s">
        <v>19064</v>
      </c>
      <c r="L5673" s="229" t="s">
        <v>19284</v>
      </c>
      <c r="M5673" s="230" t="s">
        <v>19225</v>
      </c>
    </row>
    <row r="5674" spans="2:13" ht="15" customHeight="1">
      <c r="B5674" s="228">
        <v>3417</v>
      </c>
      <c r="C5674" s="229" t="s">
        <v>28191</v>
      </c>
      <c r="D5674" s="160" t="s">
        <v>28192</v>
      </c>
      <c r="E5674" s="246" t="s">
        <v>133</v>
      </c>
      <c r="F5674" s="160" t="str">
        <f>VLOOKUP(Table3[[#This Row],[FAMILIA]],FAM!$B$2:$C$61,2,FALSE)</f>
        <v>MAT.MANUTENCAO</v>
      </c>
      <c r="G5674" s="229" t="s">
        <v>182</v>
      </c>
      <c r="H5674" s="230">
        <v>4</v>
      </c>
      <c r="I5674" s="230">
        <v>20</v>
      </c>
      <c r="J5674" s="230" t="s">
        <v>28188</v>
      </c>
      <c r="K5674" s="238" t="s">
        <v>19064</v>
      </c>
      <c r="L5674" s="229" t="s">
        <v>19284</v>
      </c>
      <c r="M5674" s="230" t="s">
        <v>19225</v>
      </c>
    </row>
    <row r="5675" spans="2:13" ht="15" customHeight="1">
      <c r="B5675" s="228">
        <v>4244</v>
      </c>
      <c r="C5675" s="229" t="s">
        <v>28193</v>
      </c>
      <c r="D5675" s="160" t="s">
        <v>28194</v>
      </c>
      <c r="E5675" s="246" t="s">
        <v>133</v>
      </c>
      <c r="F5675" s="160" t="str">
        <f>VLOOKUP(Table3[[#This Row],[FAMILIA]],FAM!$B$2:$C$61,2,FALSE)</f>
        <v>MAT.MANUTENCAO</v>
      </c>
      <c r="G5675" s="229" t="s">
        <v>182</v>
      </c>
      <c r="H5675" s="230">
        <v>4</v>
      </c>
      <c r="I5675" s="230">
        <v>10</v>
      </c>
      <c r="J5675" s="230" t="s">
        <v>20228</v>
      </c>
      <c r="K5675" s="238" t="s">
        <v>19064</v>
      </c>
      <c r="L5675" s="229" t="s">
        <v>19284</v>
      </c>
      <c r="M5675" s="230" t="s">
        <v>19225</v>
      </c>
    </row>
    <row r="5676" spans="2:13" ht="15" customHeight="1">
      <c r="B5676" s="228">
        <v>3419</v>
      </c>
      <c r="C5676" s="229" t="s">
        <v>28195</v>
      </c>
      <c r="D5676" s="160" t="s">
        <v>28196</v>
      </c>
      <c r="E5676" s="246" t="s">
        <v>133</v>
      </c>
      <c r="F5676" s="160" t="str">
        <f>VLOOKUP(Table3[[#This Row],[FAMILIA]],FAM!$B$2:$C$61,2,FALSE)</f>
        <v>MAT.MANUTENCAO</v>
      </c>
      <c r="G5676" s="229" t="s">
        <v>182</v>
      </c>
      <c r="H5676" s="230">
        <v>4</v>
      </c>
      <c r="I5676" s="230">
        <v>40</v>
      </c>
      <c r="J5676" s="230" t="s">
        <v>19521</v>
      </c>
      <c r="K5676" s="238" t="s">
        <v>19064</v>
      </c>
      <c r="L5676" s="229" t="s">
        <v>19284</v>
      </c>
      <c r="M5676" s="230" t="s">
        <v>19225</v>
      </c>
    </row>
    <row r="5677" spans="2:13" ht="15" customHeight="1">
      <c r="B5677" s="228">
        <v>3420</v>
      </c>
      <c r="C5677" s="229" t="s">
        <v>28197</v>
      </c>
      <c r="D5677" s="160" t="s">
        <v>28198</v>
      </c>
      <c r="E5677" s="246" t="s">
        <v>133</v>
      </c>
      <c r="F5677" s="160" t="str">
        <f>VLOOKUP(Table3[[#This Row],[FAMILIA]],FAM!$B$2:$C$61,2,FALSE)</f>
        <v>MAT.MANUTENCAO</v>
      </c>
      <c r="G5677" s="229" t="s">
        <v>182</v>
      </c>
      <c r="H5677" s="230">
        <v>4</v>
      </c>
      <c r="I5677" s="230">
        <v>30</v>
      </c>
      <c r="J5677" s="230" t="s">
        <v>19521</v>
      </c>
      <c r="K5677" s="238" t="s">
        <v>19064</v>
      </c>
      <c r="L5677" s="229" t="s">
        <v>19284</v>
      </c>
      <c r="M5677" s="230" t="s">
        <v>19225</v>
      </c>
    </row>
    <row r="5678" spans="2:13" ht="15" customHeight="1">
      <c r="B5678" s="228"/>
      <c r="C5678" s="229" t="s">
        <v>28199</v>
      </c>
      <c r="D5678" s="160" t="s">
        <v>28200</v>
      </c>
      <c r="E5678" s="246" t="s">
        <v>133</v>
      </c>
      <c r="F5678" s="160" t="s">
        <v>134</v>
      </c>
      <c r="G5678" s="229" t="s">
        <v>182</v>
      </c>
      <c r="H5678" s="230">
        <v>1</v>
      </c>
      <c r="I5678" s="230">
        <v>2</v>
      </c>
      <c r="J5678" s="230" t="s">
        <v>28201</v>
      </c>
      <c r="K5678" s="238" t="s">
        <v>19064</v>
      </c>
      <c r="L5678" s="229" t="s">
        <v>19284</v>
      </c>
      <c r="M5678" s="230" t="s">
        <v>19225</v>
      </c>
    </row>
    <row r="5679" spans="2:13" ht="15" customHeight="1">
      <c r="B5679" s="228">
        <v>3922</v>
      </c>
      <c r="C5679" s="229" t="s">
        <v>28202</v>
      </c>
      <c r="D5679" s="160" t="s">
        <v>28203</v>
      </c>
      <c r="E5679" s="246" t="s">
        <v>133</v>
      </c>
      <c r="F5679" s="160" t="s">
        <v>134</v>
      </c>
      <c r="G5679" s="229" t="s">
        <v>182</v>
      </c>
      <c r="H5679" s="230">
        <v>1</v>
      </c>
      <c r="I5679" s="230">
        <v>2</v>
      </c>
      <c r="J5679" s="230" t="s">
        <v>19786</v>
      </c>
      <c r="K5679" s="238" t="s">
        <v>19064</v>
      </c>
      <c r="L5679" s="229" t="s">
        <v>19265</v>
      </c>
      <c r="M5679" s="230" t="s">
        <v>19937</v>
      </c>
    </row>
    <row r="5680" spans="2:13" ht="15" customHeight="1">
      <c r="B5680" s="228"/>
      <c r="C5680" s="229" t="s">
        <v>28204</v>
      </c>
      <c r="D5680" s="160" t="s">
        <v>28205</v>
      </c>
      <c r="E5680" s="246" t="s">
        <v>133</v>
      </c>
      <c r="F5680" s="160" t="s">
        <v>134</v>
      </c>
      <c r="G5680" s="229" t="s">
        <v>182</v>
      </c>
      <c r="H5680" s="230">
        <v>10</v>
      </c>
      <c r="I5680" s="230">
        <v>30</v>
      </c>
      <c r="J5680" s="230" t="s">
        <v>19100</v>
      </c>
      <c r="K5680" s="238" t="s">
        <v>19064</v>
      </c>
      <c r="L5680" s="229"/>
      <c r="M5680" s="230"/>
    </row>
    <row r="5681" spans="2:13" ht="15" customHeight="1">
      <c r="B5681" s="228"/>
      <c r="C5681" s="229" t="s">
        <v>28206</v>
      </c>
      <c r="D5681" s="160" t="s">
        <v>28207</v>
      </c>
      <c r="E5681" s="246" t="s">
        <v>133</v>
      </c>
      <c r="F5681" s="160" t="s">
        <v>134</v>
      </c>
      <c r="G5681" s="229" t="s">
        <v>182</v>
      </c>
      <c r="H5681" s="230">
        <v>10</v>
      </c>
      <c r="I5681" s="230">
        <v>30</v>
      </c>
      <c r="J5681" s="230" t="s">
        <v>19100</v>
      </c>
      <c r="K5681" s="238" t="s">
        <v>19064</v>
      </c>
      <c r="L5681" s="229"/>
      <c r="M5681" s="230"/>
    </row>
    <row r="5682" spans="2:13" ht="15" customHeight="1">
      <c r="B5682" s="228">
        <v>4703</v>
      </c>
      <c r="C5682" s="229" t="s">
        <v>28208</v>
      </c>
      <c r="D5682" s="160" t="s">
        <v>28209</v>
      </c>
      <c r="E5682" s="246" t="s">
        <v>133</v>
      </c>
      <c r="F5682" s="160" t="s">
        <v>134</v>
      </c>
      <c r="G5682" s="229" t="s">
        <v>182</v>
      </c>
      <c r="H5682" s="230">
        <v>1</v>
      </c>
      <c r="I5682" s="230">
        <v>4</v>
      </c>
      <c r="J5682" s="230" t="s">
        <v>19597</v>
      </c>
      <c r="K5682" s="238" t="s">
        <v>19064</v>
      </c>
      <c r="L5682" s="229"/>
      <c r="M5682" s="230"/>
    </row>
    <row r="5683" spans="2:13" ht="15" customHeight="1">
      <c r="B5683" s="228">
        <v>5236</v>
      </c>
      <c r="C5683" s="229" t="s">
        <v>28210</v>
      </c>
      <c r="D5683" s="160" t="s">
        <v>28211</v>
      </c>
      <c r="E5683" s="246" t="s">
        <v>133</v>
      </c>
      <c r="F5683" s="160" t="s">
        <v>134</v>
      </c>
      <c r="G5683" s="229" t="s">
        <v>182</v>
      </c>
      <c r="H5683" s="230">
        <v>1</v>
      </c>
      <c r="I5683" s="230">
        <v>2</v>
      </c>
      <c r="J5683" s="230" t="s">
        <v>20040</v>
      </c>
      <c r="K5683" s="238" t="s">
        <v>19064</v>
      </c>
      <c r="L5683" s="229" t="s">
        <v>20041</v>
      </c>
      <c r="M5683" s="230"/>
    </row>
    <row r="5684" spans="2:13" ht="15" customHeight="1">
      <c r="B5684" s="228">
        <v>5237</v>
      </c>
      <c r="C5684" s="229" t="s">
        <v>28212</v>
      </c>
      <c r="D5684" s="160" t="s">
        <v>28213</v>
      </c>
      <c r="E5684" s="246" t="s">
        <v>133</v>
      </c>
      <c r="F5684" s="160" t="s">
        <v>134</v>
      </c>
      <c r="G5684" s="229" t="s">
        <v>182</v>
      </c>
      <c r="H5684" s="230">
        <v>1</v>
      </c>
      <c r="I5684" s="230">
        <v>2</v>
      </c>
      <c r="J5684" s="230" t="s">
        <v>20040</v>
      </c>
      <c r="K5684" s="238" t="s">
        <v>19064</v>
      </c>
      <c r="L5684" s="229" t="s">
        <v>20041</v>
      </c>
      <c r="M5684" s="230"/>
    </row>
    <row r="5685" spans="2:13" ht="15" customHeight="1">
      <c r="B5685" s="228">
        <v>5238</v>
      </c>
      <c r="C5685" s="229" t="s">
        <v>28214</v>
      </c>
      <c r="D5685" s="160" t="s">
        <v>28215</v>
      </c>
      <c r="E5685" s="246" t="s">
        <v>133</v>
      </c>
      <c r="F5685" s="160" t="s">
        <v>134</v>
      </c>
      <c r="G5685" s="229" t="s">
        <v>182</v>
      </c>
      <c r="H5685" s="230">
        <v>1</v>
      </c>
      <c r="I5685" s="230">
        <v>2</v>
      </c>
      <c r="J5685" s="230" t="s">
        <v>20040</v>
      </c>
      <c r="K5685" s="238" t="s">
        <v>19064</v>
      </c>
      <c r="L5685" s="229" t="s">
        <v>20041</v>
      </c>
      <c r="M5685" s="230"/>
    </row>
    <row r="5686" spans="2:13" ht="15" customHeight="1">
      <c r="B5686" s="228">
        <v>5239</v>
      </c>
      <c r="C5686" s="229" t="s">
        <v>28216</v>
      </c>
      <c r="D5686" s="160" t="s">
        <v>28217</v>
      </c>
      <c r="E5686" s="246" t="s">
        <v>133</v>
      </c>
      <c r="F5686" s="160" t="s">
        <v>134</v>
      </c>
      <c r="G5686" s="229" t="s">
        <v>182</v>
      </c>
      <c r="H5686" s="230">
        <v>1</v>
      </c>
      <c r="I5686" s="230">
        <v>10</v>
      </c>
      <c r="J5686" s="230" t="s">
        <v>20040</v>
      </c>
      <c r="K5686" s="238" t="s">
        <v>19064</v>
      </c>
      <c r="L5686" s="229" t="s">
        <v>20041</v>
      </c>
      <c r="M5686" s="230"/>
    </row>
    <row r="5687" spans="2:13" ht="15" customHeight="1">
      <c r="B5687" s="228">
        <v>5240</v>
      </c>
      <c r="C5687" s="229" t="s">
        <v>28218</v>
      </c>
      <c r="D5687" s="160" t="s">
        <v>28219</v>
      </c>
      <c r="E5687" s="246" t="s">
        <v>133</v>
      </c>
      <c r="F5687" s="160" t="s">
        <v>134</v>
      </c>
      <c r="G5687" s="229" t="s">
        <v>182</v>
      </c>
      <c r="H5687" s="230">
        <v>3</v>
      </c>
      <c r="I5687" s="230">
        <v>6</v>
      </c>
      <c r="J5687" s="230" t="s">
        <v>20040</v>
      </c>
      <c r="K5687" s="238" t="s">
        <v>19064</v>
      </c>
      <c r="L5687" s="229" t="s">
        <v>20041</v>
      </c>
      <c r="M5687" s="230"/>
    </row>
    <row r="5688" spans="2:13" ht="15" customHeight="1">
      <c r="B5688" s="228">
        <v>5241</v>
      </c>
      <c r="C5688" s="229" t="s">
        <v>28220</v>
      </c>
      <c r="D5688" s="160" t="s">
        <v>28221</v>
      </c>
      <c r="E5688" s="246" t="s">
        <v>133</v>
      </c>
      <c r="F5688" s="160" t="s">
        <v>134</v>
      </c>
      <c r="G5688" s="229" t="s">
        <v>182</v>
      </c>
      <c r="H5688" s="230">
        <v>3</v>
      </c>
      <c r="I5688" s="230">
        <v>6</v>
      </c>
      <c r="J5688" s="230" t="s">
        <v>20040</v>
      </c>
      <c r="K5688" s="238" t="s">
        <v>19064</v>
      </c>
      <c r="L5688" s="229" t="s">
        <v>20041</v>
      </c>
      <c r="M5688" s="230"/>
    </row>
    <row r="5689" spans="2:13" ht="15" customHeight="1">
      <c r="B5689" s="228">
        <v>5242</v>
      </c>
      <c r="C5689" s="229" t="s">
        <v>28222</v>
      </c>
      <c r="D5689" s="160" t="s">
        <v>28223</v>
      </c>
      <c r="E5689" s="246" t="s">
        <v>133</v>
      </c>
      <c r="F5689" s="160" t="s">
        <v>134</v>
      </c>
      <c r="G5689" s="229" t="s">
        <v>182</v>
      </c>
      <c r="H5689" s="230">
        <v>1</v>
      </c>
      <c r="I5689" s="230">
        <v>2</v>
      </c>
      <c r="J5689" s="230" t="s">
        <v>20040</v>
      </c>
      <c r="K5689" s="238" t="s">
        <v>19064</v>
      </c>
      <c r="L5689" s="229" t="s">
        <v>20041</v>
      </c>
      <c r="M5689" s="230"/>
    </row>
    <row r="5690" spans="2:13" ht="15" customHeight="1">
      <c r="B5690" s="228">
        <v>5243</v>
      </c>
      <c r="C5690" s="229" t="s">
        <v>28224</v>
      </c>
      <c r="D5690" s="160" t="s">
        <v>28225</v>
      </c>
      <c r="E5690" s="246" t="s">
        <v>133</v>
      </c>
      <c r="F5690" s="160" t="s">
        <v>134</v>
      </c>
      <c r="G5690" s="229" t="s">
        <v>182</v>
      </c>
      <c r="H5690" s="230">
        <v>2</v>
      </c>
      <c r="I5690" s="230">
        <v>4</v>
      </c>
      <c r="J5690" s="230" t="s">
        <v>20040</v>
      </c>
      <c r="K5690" s="238" t="s">
        <v>19064</v>
      </c>
      <c r="L5690" s="229" t="s">
        <v>20041</v>
      </c>
      <c r="M5690" s="230"/>
    </row>
    <row r="5691" spans="2:13" ht="15" customHeight="1">
      <c r="B5691" s="228">
        <v>5244</v>
      </c>
      <c r="C5691" s="229" t="s">
        <v>28226</v>
      </c>
      <c r="D5691" s="160" t="s">
        <v>28227</v>
      </c>
      <c r="E5691" s="246" t="s">
        <v>133</v>
      </c>
      <c r="F5691" s="160" t="s">
        <v>134</v>
      </c>
      <c r="G5691" s="229" t="s">
        <v>182</v>
      </c>
      <c r="H5691" s="230">
        <v>1</v>
      </c>
      <c r="I5691" s="230">
        <v>2</v>
      </c>
      <c r="J5691" s="230" t="s">
        <v>20040</v>
      </c>
      <c r="K5691" s="238" t="s">
        <v>19064</v>
      </c>
      <c r="L5691" s="229" t="s">
        <v>20041</v>
      </c>
      <c r="M5691" s="230"/>
    </row>
    <row r="5692" spans="2:13" ht="15" customHeight="1">
      <c r="B5692" s="228"/>
      <c r="C5692" s="229" t="s">
        <v>28228</v>
      </c>
      <c r="D5692" s="160" t="s">
        <v>28229</v>
      </c>
      <c r="E5692" s="246" t="s">
        <v>133</v>
      </c>
      <c r="F5692" s="160" t="s">
        <v>134</v>
      </c>
      <c r="G5692" s="229" t="s">
        <v>182</v>
      </c>
      <c r="H5692" s="230"/>
      <c r="I5692" s="230"/>
      <c r="J5692" s="230"/>
      <c r="K5692" s="238" t="s">
        <v>19064</v>
      </c>
      <c r="L5692" s="229"/>
      <c r="M5692" s="230"/>
    </row>
    <row r="5693" spans="2:13" ht="15" customHeight="1">
      <c r="B5693" s="228">
        <v>5233</v>
      </c>
      <c r="C5693" s="229" t="s">
        <v>28230</v>
      </c>
      <c r="D5693" s="160" t="s">
        <v>28231</v>
      </c>
      <c r="E5693" s="246" t="s">
        <v>133</v>
      </c>
      <c r="F5693" s="160" t="s">
        <v>134</v>
      </c>
      <c r="G5693" s="229" t="s">
        <v>182</v>
      </c>
      <c r="H5693" s="230">
        <v>6</v>
      </c>
      <c r="I5693" s="230">
        <v>12</v>
      </c>
      <c r="J5693" s="230" t="s">
        <v>20705</v>
      </c>
      <c r="K5693" s="238" t="s">
        <v>19064</v>
      </c>
      <c r="L5693" s="229" t="s">
        <v>20041</v>
      </c>
      <c r="M5693" s="230"/>
    </row>
    <row r="5694" spans="2:13" ht="15" customHeight="1">
      <c r="B5694" s="228">
        <v>5245</v>
      </c>
      <c r="C5694" s="229" t="s">
        <v>28232</v>
      </c>
      <c r="D5694" s="160" t="s">
        <v>28233</v>
      </c>
      <c r="E5694" s="246" t="s">
        <v>133</v>
      </c>
      <c r="F5694" s="160" t="s">
        <v>134</v>
      </c>
      <c r="G5694" s="229" t="s">
        <v>182</v>
      </c>
      <c r="H5694" s="230">
        <v>1</v>
      </c>
      <c r="I5694" s="230">
        <v>2</v>
      </c>
      <c r="J5694" s="230" t="s">
        <v>20040</v>
      </c>
      <c r="K5694" s="238" t="s">
        <v>19064</v>
      </c>
      <c r="L5694" s="229" t="s">
        <v>20041</v>
      </c>
      <c r="M5694" s="230"/>
    </row>
    <row r="5695" spans="2:13" ht="15" customHeight="1">
      <c r="B5695" s="228">
        <v>5246</v>
      </c>
      <c r="C5695" s="229" t="s">
        <v>28234</v>
      </c>
      <c r="D5695" s="160" t="s">
        <v>28235</v>
      </c>
      <c r="E5695" s="246" t="s">
        <v>133</v>
      </c>
      <c r="F5695" s="160" t="s">
        <v>134</v>
      </c>
      <c r="G5695" s="229" t="s">
        <v>182</v>
      </c>
      <c r="H5695" s="230">
        <v>1</v>
      </c>
      <c r="I5695" s="230">
        <v>2</v>
      </c>
      <c r="J5695" s="230" t="s">
        <v>20040</v>
      </c>
      <c r="K5695" s="238" t="s">
        <v>19064</v>
      </c>
      <c r="L5695" s="229" t="s">
        <v>20041</v>
      </c>
      <c r="M5695" s="230"/>
    </row>
    <row r="5696" spans="2:13" ht="15" customHeight="1">
      <c r="B5696" s="228">
        <v>5247</v>
      </c>
      <c r="C5696" s="229" t="s">
        <v>28236</v>
      </c>
      <c r="D5696" s="160" t="s">
        <v>28237</v>
      </c>
      <c r="E5696" s="246" t="s">
        <v>133</v>
      </c>
      <c r="F5696" s="160" t="s">
        <v>134</v>
      </c>
      <c r="G5696" s="229" t="s">
        <v>182</v>
      </c>
      <c r="H5696" s="230">
        <v>2</v>
      </c>
      <c r="I5696" s="230">
        <v>4</v>
      </c>
      <c r="J5696" s="230" t="s">
        <v>20040</v>
      </c>
      <c r="K5696" s="238" t="s">
        <v>19064</v>
      </c>
      <c r="L5696" s="229" t="s">
        <v>20041</v>
      </c>
      <c r="M5696" s="230"/>
    </row>
    <row r="5697" spans="2:13" ht="15" customHeight="1">
      <c r="B5697" s="228">
        <v>5248</v>
      </c>
      <c r="C5697" s="229" t="s">
        <v>28238</v>
      </c>
      <c r="D5697" s="160" t="s">
        <v>28239</v>
      </c>
      <c r="E5697" s="246" t="s">
        <v>133</v>
      </c>
      <c r="F5697" s="160" t="s">
        <v>134</v>
      </c>
      <c r="G5697" s="229" t="s">
        <v>182</v>
      </c>
      <c r="H5697" s="230">
        <v>2</v>
      </c>
      <c r="I5697" s="230">
        <v>4</v>
      </c>
      <c r="J5697" s="230" t="s">
        <v>20040</v>
      </c>
      <c r="K5697" s="238" t="s">
        <v>19064</v>
      </c>
      <c r="L5697" s="229" t="s">
        <v>20041</v>
      </c>
      <c r="M5697" s="230"/>
    </row>
    <row r="5698" spans="2:13" ht="15" customHeight="1">
      <c r="B5698" s="228">
        <v>5249</v>
      </c>
      <c r="C5698" s="229" t="s">
        <v>28240</v>
      </c>
      <c r="D5698" s="160" t="s">
        <v>28241</v>
      </c>
      <c r="E5698" s="246" t="s">
        <v>133</v>
      </c>
      <c r="F5698" s="160" t="s">
        <v>134</v>
      </c>
      <c r="G5698" s="229" t="s">
        <v>182</v>
      </c>
      <c r="H5698" s="230">
        <v>2</v>
      </c>
      <c r="I5698" s="230">
        <v>4</v>
      </c>
      <c r="J5698" s="230" t="s">
        <v>20040</v>
      </c>
      <c r="K5698" s="238" t="s">
        <v>19064</v>
      </c>
      <c r="L5698" s="229" t="s">
        <v>20041</v>
      </c>
      <c r="M5698" s="230"/>
    </row>
    <row r="5699" spans="2:13" ht="15" customHeight="1">
      <c r="B5699" s="228" t="s">
        <v>19130</v>
      </c>
      <c r="C5699" s="242" t="s">
        <v>28242</v>
      </c>
      <c r="D5699" s="243" t="s">
        <v>28243</v>
      </c>
      <c r="E5699" s="260" t="s">
        <v>133</v>
      </c>
      <c r="F5699" s="243" t="s">
        <v>134</v>
      </c>
      <c r="G5699" s="242" t="s">
        <v>182</v>
      </c>
      <c r="H5699" s="244">
        <v>2</v>
      </c>
      <c r="I5699" s="244">
        <v>4</v>
      </c>
      <c r="J5699" s="244" t="s">
        <v>20040</v>
      </c>
      <c r="K5699" s="267" t="s">
        <v>19064</v>
      </c>
      <c r="L5699" s="242" t="s">
        <v>20041</v>
      </c>
      <c r="M5699" s="230"/>
    </row>
    <row r="5700" spans="2:13" ht="15" customHeight="1">
      <c r="B5700" s="228">
        <v>5251</v>
      </c>
      <c r="C5700" s="229" t="s">
        <v>28244</v>
      </c>
      <c r="D5700" s="160" t="s">
        <v>28245</v>
      </c>
      <c r="E5700" s="246" t="s">
        <v>133</v>
      </c>
      <c r="F5700" s="160" t="s">
        <v>134</v>
      </c>
      <c r="G5700" s="229" t="s">
        <v>182</v>
      </c>
      <c r="H5700" s="230">
        <v>4</v>
      </c>
      <c r="I5700" s="230">
        <v>8</v>
      </c>
      <c r="J5700" s="230" t="s">
        <v>20040</v>
      </c>
      <c r="K5700" s="238" t="s">
        <v>19064</v>
      </c>
      <c r="L5700" s="229" t="s">
        <v>20041</v>
      </c>
      <c r="M5700" s="230"/>
    </row>
    <row r="5701" spans="2:13" ht="15" customHeight="1">
      <c r="B5701" s="228">
        <v>5252</v>
      </c>
      <c r="C5701" s="229" t="s">
        <v>28246</v>
      </c>
      <c r="D5701" s="160" t="s">
        <v>28247</v>
      </c>
      <c r="E5701" s="246" t="s">
        <v>133</v>
      </c>
      <c r="F5701" s="160" t="s">
        <v>134</v>
      </c>
      <c r="G5701" s="229" t="s">
        <v>182</v>
      </c>
      <c r="H5701" s="230">
        <v>4</v>
      </c>
      <c r="I5701" s="230">
        <v>8</v>
      </c>
      <c r="J5701" s="230" t="s">
        <v>20040</v>
      </c>
      <c r="K5701" s="238" t="s">
        <v>19064</v>
      </c>
      <c r="L5701" s="229" t="s">
        <v>20041</v>
      </c>
      <c r="M5701" s="230"/>
    </row>
    <row r="5702" spans="2:13" ht="15" customHeight="1">
      <c r="B5702" s="228" t="s">
        <v>19587</v>
      </c>
      <c r="C5702" s="242" t="s">
        <v>28248</v>
      </c>
      <c r="D5702" s="243" t="s">
        <v>28249</v>
      </c>
      <c r="E5702" s="260" t="s">
        <v>133</v>
      </c>
      <c r="F5702" s="243" t="s">
        <v>134</v>
      </c>
      <c r="G5702" s="242" t="s">
        <v>182</v>
      </c>
      <c r="H5702" s="244">
        <v>15</v>
      </c>
      <c r="I5702" s="244">
        <v>30</v>
      </c>
      <c r="J5702" s="244" t="s">
        <v>20040</v>
      </c>
      <c r="K5702" s="267" t="s">
        <v>19064</v>
      </c>
      <c r="L5702" s="242" t="s">
        <v>20041</v>
      </c>
      <c r="M5702" s="230"/>
    </row>
    <row r="5703" spans="2:13" ht="15" customHeight="1">
      <c r="B5703" s="228">
        <v>5254</v>
      </c>
      <c r="C5703" s="229" t="s">
        <v>28250</v>
      </c>
      <c r="D5703" s="160" t="s">
        <v>28251</v>
      </c>
      <c r="E5703" s="246" t="s">
        <v>133</v>
      </c>
      <c r="F5703" s="160" t="s">
        <v>134</v>
      </c>
      <c r="G5703" s="229" t="s">
        <v>182</v>
      </c>
      <c r="H5703" s="230">
        <v>15</v>
      </c>
      <c r="I5703" s="230">
        <v>30</v>
      </c>
      <c r="J5703" s="230" t="s">
        <v>20040</v>
      </c>
      <c r="K5703" s="238" t="s">
        <v>19064</v>
      </c>
      <c r="L5703" s="229" t="s">
        <v>20041</v>
      </c>
      <c r="M5703" s="230"/>
    </row>
    <row r="5704" spans="2:13" ht="15" customHeight="1">
      <c r="B5704" s="228">
        <v>6222</v>
      </c>
      <c r="C5704" s="229" t="s">
        <v>28252</v>
      </c>
      <c r="D5704" s="160" t="s">
        <v>28253</v>
      </c>
      <c r="E5704" s="246" t="s">
        <v>133</v>
      </c>
      <c r="F5704" s="160" t="s">
        <v>134</v>
      </c>
      <c r="G5704" s="229" t="s">
        <v>182</v>
      </c>
      <c r="H5704" s="230">
        <v>15</v>
      </c>
      <c r="I5704" s="230">
        <v>30</v>
      </c>
      <c r="J5704" s="230" t="s">
        <v>20040</v>
      </c>
      <c r="K5704" s="238" t="s">
        <v>19064</v>
      </c>
      <c r="L5704" s="229" t="s">
        <v>20041</v>
      </c>
      <c r="M5704" s="230"/>
    </row>
    <row r="5705" spans="2:13" ht="15" customHeight="1">
      <c r="B5705" s="228">
        <v>5256</v>
      </c>
      <c r="C5705" s="229" t="s">
        <v>28254</v>
      </c>
      <c r="D5705" s="160" t="s">
        <v>28255</v>
      </c>
      <c r="E5705" s="246" t="s">
        <v>133</v>
      </c>
      <c r="F5705" s="160" t="s">
        <v>134</v>
      </c>
      <c r="G5705" s="229" t="s">
        <v>182</v>
      </c>
      <c r="H5705" s="230">
        <v>20</v>
      </c>
      <c r="I5705" s="230">
        <v>40</v>
      </c>
      <c r="J5705" s="230" t="s">
        <v>20040</v>
      </c>
      <c r="K5705" s="238" t="s">
        <v>19064</v>
      </c>
      <c r="L5705" s="229" t="s">
        <v>20041</v>
      </c>
      <c r="M5705" s="230"/>
    </row>
    <row r="5706" spans="2:13" ht="15" customHeight="1">
      <c r="B5706" s="228">
        <v>5257</v>
      </c>
      <c r="C5706" s="229" t="s">
        <v>28256</v>
      </c>
      <c r="D5706" s="160" t="s">
        <v>28257</v>
      </c>
      <c r="E5706" s="246" t="s">
        <v>133</v>
      </c>
      <c r="F5706" s="160" t="s">
        <v>134</v>
      </c>
      <c r="G5706" s="229" t="s">
        <v>182</v>
      </c>
      <c r="H5706" s="230">
        <v>15</v>
      </c>
      <c r="I5706" s="230">
        <v>30</v>
      </c>
      <c r="J5706" s="230" t="s">
        <v>20040</v>
      </c>
      <c r="K5706" s="238" t="s">
        <v>19064</v>
      </c>
      <c r="L5706" s="229" t="s">
        <v>20041</v>
      </c>
      <c r="M5706" s="230"/>
    </row>
    <row r="5707" spans="2:13" ht="15" customHeight="1">
      <c r="B5707" s="228">
        <v>5634</v>
      </c>
      <c r="C5707" s="229" t="s">
        <v>28258</v>
      </c>
      <c r="D5707" s="160" t="s">
        <v>28259</v>
      </c>
      <c r="E5707" s="246" t="s">
        <v>133</v>
      </c>
      <c r="F5707" s="160" t="s">
        <v>134</v>
      </c>
      <c r="G5707" s="229" t="s">
        <v>182</v>
      </c>
      <c r="H5707" s="230">
        <v>15</v>
      </c>
      <c r="I5707" s="230">
        <v>30</v>
      </c>
      <c r="J5707" s="230" t="s">
        <v>28260</v>
      </c>
      <c r="K5707" s="238" t="s">
        <v>19064</v>
      </c>
      <c r="L5707" s="229" t="s">
        <v>26288</v>
      </c>
      <c r="M5707" s="230"/>
    </row>
    <row r="5708" spans="2:13" ht="15" customHeight="1">
      <c r="B5708" s="228">
        <v>5713</v>
      </c>
      <c r="C5708" s="229" t="s">
        <v>28261</v>
      </c>
      <c r="D5708" s="160" t="s">
        <v>28262</v>
      </c>
      <c r="E5708" s="246" t="s">
        <v>133</v>
      </c>
      <c r="F5708" s="160" t="s">
        <v>134</v>
      </c>
      <c r="G5708" s="229" t="s">
        <v>182</v>
      </c>
      <c r="H5708" s="230">
        <v>2</v>
      </c>
      <c r="I5708" s="230">
        <v>5</v>
      </c>
      <c r="J5708" s="230" t="s">
        <v>28263</v>
      </c>
      <c r="K5708" s="238" t="s">
        <v>19064</v>
      </c>
      <c r="L5708" s="229" t="s">
        <v>28264</v>
      </c>
      <c r="M5708" s="230"/>
    </row>
    <row r="5709" spans="2:13" ht="15" customHeight="1">
      <c r="B5709" s="228">
        <v>5954</v>
      </c>
      <c r="C5709" s="229" t="s">
        <v>28265</v>
      </c>
      <c r="D5709" s="160" t="s">
        <v>28266</v>
      </c>
      <c r="E5709" s="246" t="s">
        <v>133</v>
      </c>
      <c r="F5709" s="160" t="s">
        <v>134</v>
      </c>
      <c r="G5709" s="229" t="s">
        <v>182</v>
      </c>
      <c r="H5709" s="230">
        <v>3</v>
      </c>
      <c r="I5709" s="230">
        <v>9</v>
      </c>
      <c r="J5709" s="230" t="s">
        <v>28162</v>
      </c>
      <c r="K5709" s="238" t="s">
        <v>19064</v>
      </c>
      <c r="L5709" s="229" t="s">
        <v>28267</v>
      </c>
      <c r="M5709" s="230"/>
    </row>
    <row r="5710" spans="2:13" ht="15" customHeight="1">
      <c r="B5710" s="228">
        <v>5955</v>
      </c>
      <c r="C5710" s="229" t="s">
        <v>28268</v>
      </c>
      <c r="D5710" s="160" t="s">
        <v>28269</v>
      </c>
      <c r="E5710" s="246" t="s">
        <v>133</v>
      </c>
      <c r="F5710" s="160" t="s">
        <v>134</v>
      </c>
      <c r="G5710" s="229" t="s">
        <v>182</v>
      </c>
      <c r="H5710" s="230">
        <v>3</v>
      </c>
      <c r="I5710" s="230">
        <v>9</v>
      </c>
      <c r="J5710" s="230" t="s">
        <v>28188</v>
      </c>
      <c r="K5710" s="238" t="s">
        <v>19064</v>
      </c>
      <c r="L5710" s="229" t="s">
        <v>28267</v>
      </c>
      <c r="M5710" s="230"/>
    </row>
    <row r="5711" spans="2:13" ht="15" customHeight="1">
      <c r="B5711" s="228">
        <v>5956</v>
      </c>
      <c r="C5711" s="229" t="s">
        <v>28270</v>
      </c>
      <c r="D5711" s="160" t="s">
        <v>28271</v>
      </c>
      <c r="E5711" s="246" t="s">
        <v>133</v>
      </c>
      <c r="F5711" s="160" t="s">
        <v>134</v>
      </c>
      <c r="G5711" s="229" t="s">
        <v>182</v>
      </c>
      <c r="H5711" s="230">
        <v>3</v>
      </c>
      <c r="I5711" s="230">
        <v>9</v>
      </c>
      <c r="J5711" s="230" t="s">
        <v>28162</v>
      </c>
      <c r="K5711" s="238" t="s">
        <v>19064</v>
      </c>
      <c r="L5711" s="229" t="s">
        <v>28267</v>
      </c>
      <c r="M5711" s="230"/>
    </row>
    <row r="5712" spans="2:13" ht="15" customHeight="1">
      <c r="B5712" s="228">
        <v>5957</v>
      </c>
      <c r="C5712" s="229" t="s">
        <v>28272</v>
      </c>
      <c r="D5712" s="160" t="s">
        <v>28273</v>
      </c>
      <c r="E5712" s="246" t="s">
        <v>133</v>
      </c>
      <c r="F5712" s="160" t="s">
        <v>134</v>
      </c>
      <c r="G5712" s="229" t="s">
        <v>182</v>
      </c>
      <c r="H5712" s="230">
        <v>3</v>
      </c>
      <c r="I5712" s="230">
        <v>9</v>
      </c>
      <c r="J5712" s="230" t="s">
        <v>28162</v>
      </c>
      <c r="K5712" s="238" t="s">
        <v>19064</v>
      </c>
      <c r="L5712" s="229" t="s">
        <v>28267</v>
      </c>
      <c r="M5712" s="230"/>
    </row>
    <row r="5713" spans="2:13" ht="15" customHeight="1">
      <c r="B5713" s="228">
        <v>5958</v>
      </c>
      <c r="C5713" s="229" t="s">
        <v>28274</v>
      </c>
      <c r="D5713" s="160" t="s">
        <v>28275</v>
      </c>
      <c r="E5713" s="246" t="s">
        <v>133</v>
      </c>
      <c r="F5713" s="160" t="s">
        <v>134</v>
      </c>
      <c r="G5713" s="229" t="s">
        <v>182</v>
      </c>
      <c r="H5713" s="230">
        <v>3</v>
      </c>
      <c r="I5713" s="230">
        <v>9</v>
      </c>
      <c r="J5713" s="230" t="s">
        <v>20228</v>
      </c>
      <c r="K5713" s="238" t="s">
        <v>19064</v>
      </c>
      <c r="L5713" s="229" t="s">
        <v>28267</v>
      </c>
      <c r="M5713" s="230"/>
    </row>
    <row r="5714" spans="2:13" ht="15" customHeight="1">
      <c r="B5714" s="228">
        <v>5959</v>
      </c>
      <c r="C5714" s="229" t="s">
        <v>28276</v>
      </c>
      <c r="D5714" s="160" t="s">
        <v>28277</v>
      </c>
      <c r="E5714" s="246" t="s">
        <v>133</v>
      </c>
      <c r="F5714" s="160" t="s">
        <v>134</v>
      </c>
      <c r="G5714" s="229" t="s">
        <v>182</v>
      </c>
      <c r="H5714" s="230">
        <v>3</v>
      </c>
      <c r="I5714" s="230">
        <v>9</v>
      </c>
      <c r="J5714" s="230" t="s">
        <v>28162</v>
      </c>
      <c r="K5714" s="238" t="s">
        <v>19064</v>
      </c>
      <c r="L5714" s="229" t="s">
        <v>28267</v>
      </c>
      <c r="M5714" s="230"/>
    </row>
    <row r="5715" spans="2:13" ht="15" customHeight="1">
      <c r="B5715" s="228">
        <v>5960</v>
      </c>
      <c r="C5715" s="229" t="s">
        <v>28278</v>
      </c>
      <c r="D5715" s="160" t="s">
        <v>28279</v>
      </c>
      <c r="E5715" s="246" t="s">
        <v>133</v>
      </c>
      <c r="F5715" s="160" t="s">
        <v>134</v>
      </c>
      <c r="G5715" s="229" t="s">
        <v>182</v>
      </c>
      <c r="H5715" s="230">
        <v>3</v>
      </c>
      <c r="I5715" s="230">
        <v>9</v>
      </c>
      <c r="J5715" s="230" t="s">
        <v>20228</v>
      </c>
      <c r="K5715" s="238" t="s">
        <v>19064</v>
      </c>
      <c r="L5715" s="229" t="s">
        <v>28267</v>
      </c>
      <c r="M5715" s="230"/>
    </row>
    <row r="5716" spans="2:13" ht="15" customHeight="1">
      <c r="B5716" s="228">
        <v>5961</v>
      </c>
      <c r="C5716" s="229" t="s">
        <v>28280</v>
      </c>
      <c r="D5716" s="160" t="s">
        <v>28281</v>
      </c>
      <c r="E5716" s="246" t="s">
        <v>133</v>
      </c>
      <c r="F5716" s="160" t="s">
        <v>134</v>
      </c>
      <c r="G5716" s="229" t="s">
        <v>182</v>
      </c>
      <c r="H5716" s="230">
        <v>3</v>
      </c>
      <c r="I5716" s="230">
        <v>9</v>
      </c>
      <c r="J5716" s="230" t="s">
        <v>20228</v>
      </c>
      <c r="K5716" s="238" t="s">
        <v>19064</v>
      </c>
      <c r="L5716" s="229" t="s">
        <v>28267</v>
      </c>
      <c r="M5716" s="230"/>
    </row>
    <row r="5717" spans="2:13" ht="15" customHeight="1">
      <c r="B5717" s="228">
        <v>5962</v>
      </c>
      <c r="C5717" s="229" t="s">
        <v>28282</v>
      </c>
      <c r="D5717" s="160" t="s">
        <v>28283</v>
      </c>
      <c r="E5717" s="246" t="s">
        <v>133</v>
      </c>
      <c r="F5717" s="160" t="s">
        <v>134</v>
      </c>
      <c r="G5717" s="229" t="s">
        <v>182</v>
      </c>
      <c r="H5717" s="230">
        <v>3</v>
      </c>
      <c r="I5717" s="230">
        <v>9</v>
      </c>
      <c r="J5717" s="230" t="s">
        <v>28162</v>
      </c>
      <c r="K5717" s="238" t="s">
        <v>19064</v>
      </c>
      <c r="L5717" s="229" t="s">
        <v>28267</v>
      </c>
      <c r="M5717" s="230"/>
    </row>
    <row r="5718" spans="2:13" ht="15" customHeight="1">
      <c r="B5718" s="228">
        <v>5943</v>
      </c>
      <c r="C5718" s="229" t="s">
        <v>28284</v>
      </c>
      <c r="D5718" s="160" t="s">
        <v>28285</v>
      </c>
      <c r="E5718" s="246" t="s">
        <v>133</v>
      </c>
      <c r="F5718" s="160" t="s">
        <v>134</v>
      </c>
      <c r="G5718" s="229" t="s">
        <v>182</v>
      </c>
      <c r="H5718" s="230">
        <v>3</v>
      </c>
      <c r="I5718" s="230">
        <v>9</v>
      </c>
      <c r="J5718" s="230" t="s">
        <v>28188</v>
      </c>
      <c r="K5718" s="238" t="s">
        <v>19064</v>
      </c>
      <c r="L5718" s="229" t="s">
        <v>28267</v>
      </c>
      <c r="M5718" s="230"/>
    </row>
    <row r="5719" spans="2:13" ht="15" customHeight="1">
      <c r="B5719" s="228">
        <v>5944</v>
      </c>
      <c r="C5719" s="229" t="s">
        <v>28286</v>
      </c>
      <c r="D5719" s="160" t="s">
        <v>28287</v>
      </c>
      <c r="E5719" s="246" t="s">
        <v>133</v>
      </c>
      <c r="F5719" s="160" t="s">
        <v>134</v>
      </c>
      <c r="G5719" s="229" t="s">
        <v>182</v>
      </c>
      <c r="H5719" s="230">
        <v>3</v>
      </c>
      <c r="I5719" s="230">
        <v>9</v>
      </c>
      <c r="J5719" s="230" t="s">
        <v>28188</v>
      </c>
      <c r="K5719" s="238" t="s">
        <v>19064</v>
      </c>
      <c r="L5719" s="229" t="s">
        <v>28267</v>
      </c>
      <c r="M5719" s="230"/>
    </row>
    <row r="5720" spans="2:13" ht="15" customHeight="1">
      <c r="B5720" s="228">
        <v>5945</v>
      </c>
      <c r="C5720" s="229" t="s">
        <v>28288</v>
      </c>
      <c r="D5720" s="160" t="s">
        <v>28289</v>
      </c>
      <c r="E5720" s="246" t="s">
        <v>133</v>
      </c>
      <c r="F5720" s="160" t="s">
        <v>134</v>
      </c>
      <c r="G5720" s="229" t="s">
        <v>182</v>
      </c>
      <c r="H5720" s="230">
        <v>3</v>
      </c>
      <c r="I5720" s="230">
        <v>9</v>
      </c>
      <c r="J5720" s="230" t="s">
        <v>28188</v>
      </c>
      <c r="K5720" s="238" t="s">
        <v>19064</v>
      </c>
      <c r="L5720" s="229" t="s">
        <v>28267</v>
      </c>
      <c r="M5720" s="230"/>
    </row>
    <row r="5721" spans="2:13" ht="15" customHeight="1">
      <c r="B5721" s="228">
        <v>5946</v>
      </c>
      <c r="C5721" s="229" t="s">
        <v>28290</v>
      </c>
      <c r="D5721" s="160" t="s">
        <v>28291</v>
      </c>
      <c r="E5721" s="246" t="s">
        <v>133</v>
      </c>
      <c r="F5721" s="160" t="s">
        <v>134</v>
      </c>
      <c r="G5721" s="229" t="s">
        <v>182</v>
      </c>
      <c r="H5721" s="230">
        <v>3</v>
      </c>
      <c r="I5721" s="230">
        <v>9</v>
      </c>
      <c r="J5721" s="230" t="s">
        <v>28162</v>
      </c>
      <c r="K5721" s="238" t="s">
        <v>19064</v>
      </c>
      <c r="L5721" s="229" t="s">
        <v>28267</v>
      </c>
      <c r="M5721" s="230"/>
    </row>
    <row r="5722" spans="2:13" ht="15" customHeight="1">
      <c r="B5722" s="228">
        <v>5947</v>
      </c>
      <c r="C5722" s="229" t="s">
        <v>28292</v>
      </c>
      <c r="D5722" s="160" t="s">
        <v>28293</v>
      </c>
      <c r="E5722" s="246" t="s">
        <v>133</v>
      </c>
      <c r="F5722" s="160" t="s">
        <v>134</v>
      </c>
      <c r="G5722" s="229" t="s">
        <v>182</v>
      </c>
      <c r="H5722" s="230">
        <v>3</v>
      </c>
      <c r="I5722" s="230">
        <v>9</v>
      </c>
      <c r="J5722" s="230" t="s">
        <v>28162</v>
      </c>
      <c r="K5722" s="238" t="s">
        <v>19064</v>
      </c>
      <c r="L5722" s="229" t="s">
        <v>28267</v>
      </c>
      <c r="M5722" s="230"/>
    </row>
    <row r="5723" spans="2:13" ht="15" customHeight="1">
      <c r="B5723" s="228">
        <v>5948</v>
      </c>
      <c r="C5723" s="229" t="s">
        <v>28294</v>
      </c>
      <c r="D5723" s="160" t="s">
        <v>28295</v>
      </c>
      <c r="E5723" s="246" t="s">
        <v>133</v>
      </c>
      <c r="F5723" s="160" t="s">
        <v>134</v>
      </c>
      <c r="G5723" s="229" t="s">
        <v>182</v>
      </c>
      <c r="H5723" s="230">
        <v>3</v>
      </c>
      <c r="I5723" s="230">
        <v>9</v>
      </c>
      <c r="J5723" s="230" t="s">
        <v>28162</v>
      </c>
      <c r="K5723" s="238" t="s">
        <v>19064</v>
      </c>
      <c r="L5723" s="229" t="s">
        <v>28267</v>
      </c>
      <c r="M5723" s="230"/>
    </row>
    <row r="5724" spans="2:13" ht="15" customHeight="1">
      <c r="B5724" s="228">
        <v>5949</v>
      </c>
      <c r="C5724" s="229" t="s">
        <v>28296</v>
      </c>
      <c r="D5724" s="160" t="s">
        <v>28297</v>
      </c>
      <c r="E5724" s="246" t="s">
        <v>133</v>
      </c>
      <c r="F5724" s="160" t="s">
        <v>134</v>
      </c>
      <c r="G5724" s="229" t="s">
        <v>182</v>
      </c>
      <c r="H5724" s="230">
        <v>3</v>
      </c>
      <c r="I5724" s="230">
        <v>9</v>
      </c>
      <c r="J5724" s="230" t="s">
        <v>28162</v>
      </c>
      <c r="K5724" s="238" t="s">
        <v>19064</v>
      </c>
      <c r="L5724" s="229" t="s">
        <v>28267</v>
      </c>
      <c r="M5724" s="230"/>
    </row>
    <row r="5725" spans="2:13" ht="15" customHeight="1">
      <c r="B5725" s="228"/>
      <c r="C5725" s="229" t="s">
        <v>28298</v>
      </c>
      <c r="D5725" s="160" t="s">
        <v>28299</v>
      </c>
      <c r="E5725" s="246" t="s">
        <v>133</v>
      </c>
      <c r="F5725" s="160" t="s">
        <v>134</v>
      </c>
      <c r="G5725" s="229" t="s">
        <v>182</v>
      </c>
      <c r="H5725" s="230">
        <v>3</v>
      </c>
      <c r="I5725" s="230">
        <v>9</v>
      </c>
      <c r="J5725" s="230"/>
      <c r="K5725" s="238" t="s">
        <v>19064</v>
      </c>
      <c r="L5725" s="229" t="s">
        <v>28267</v>
      </c>
      <c r="M5725" s="230"/>
    </row>
    <row r="5726" spans="2:13" ht="15" customHeight="1">
      <c r="B5726" s="228">
        <v>5950</v>
      </c>
      <c r="C5726" s="229" t="s">
        <v>28300</v>
      </c>
      <c r="D5726" s="160" t="s">
        <v>28301</v>
      </c>
      <c r="E5726" s="246" t="s">
        <v>133</v>
      </c>
      <c r="F5726" s="160" t="s">
        <v>134</v>
      </c>
      <c r="G5726" s="229" t="s">
        <v>182</v>
      </c>
      <c r="H5726" s="230">
        <v>3</v>
      </c>
      <c r="I5726" s="230">
        <v>9</v>
      </c>
      <c r="J5726" s="230" t="s">
        <v>28162</v>
      </c>
      <c r="K5726" s="238" t="s">
        <v>19064</v>
      </c>
      <c r="L5726" s="229" t="s">
        <v>28267</v>
      </c>
      <c r="M5726" s="230"/>
    </row>
    <row r="5727" spans="2:13" ht="15" customHeight="1">
      <c r="B5727" s="228">
        <v>6155</v>
      </c>
      <c r="C5727" s="229" t="s">
        <v>28302</v>
      </c>
      <c r="D5727" s="160" t="s">
        <v>28303</v>
      </c>
      <c r="E5727" s="246" t="s">
        <v>133</v>
      </c>
      <c r="F5727" s="160" t="s">
        <v>134</v>
      </c>
      <c r="G5727" s="229" t="s">
        <v>182</v>
      </c>
      <c r="H5727" s="230">
        <v>3</v>
      </c>
      <c r="I5727" s="230">
        <v>9</v>
      </c>
      <c r="J5727" s="230" t="s">
        <v>20228</v>
      </c>
      <c r="K5727" s="238" t="s">
        <v>19064</v>
      </c>
      <c r="L5727" s="229" t="s">
        <v>28267</v>
      </c>
      <c r="M5727" s="230"/>
    </row>
    <row r="5728" spans="2:13" ht="15" customHeight="1">
      <c r="B5728" s="228">
        <v>5971</v>
      </c>
      <c r="C5728" s="229" t="s">
        <v>28304</v>
      </c>
      <c r="D5728" s="160" t="s">
        <v>28305</v>
      </c>
      <c r="E5728" s="246" t="s">
        <v>133</v>
      </c>
      <c r="F5728" s="160" t="s">
        <v>134</v>
      </c>
      <c r="G5728" s="229" t="s">
        <v>182</v>
      </c>
      <c r="H5728" s="230">
        <v>3</v>
      </c>
      <c r="I5728" s="230">
        <v>9</v>
      </c>
      <c r="J5728" s="230" t="s">
        <v>28188</v>
      </c>
      <c r="K5728" s="238" t="s">
        <v>19064</v>
      </c>
      <c r="L5728" s="229" t="s">
        <v>28267</v>
      </c>
      <c r="M5728" s="230"/>
    </row>
    <row r="5729" spans="2:16" ht="15" customHeight="1">
      <c r="B5729" s="228">
        <v>6154</v>
      </c>
      <c r="C5729" s="229" t="s">
        <v>28306</v>
      </c>
      <c r="D5729" s="160" t="s">
        <v>28307</v>
      </c>
      <c r="E5729" s="246" t="s">
        <v>133</v>
      </c>
      <c r="F5729" s="160" t="s">
        <v>134</v>
      </c>
      <c r="G5729" s="229" t="s">
        <v>182</v>
      </c>
      <c r="H5729" s="230">
        <v>3</v>
      </c>
      <c r="I5729" s="230">
        <v>9</v>
      </c>
      <c r="J5729" s="230" t="s">
        <v>28188</v>
      </c>
      <c r="K5729" s="238" t="s">
        <v>19064</v>
      </c>
      <c r="L5729" s="229" t="s">
        <v>28267</v>
      </c>
      <c r="M5729" s="230"/>
    </row>
    <row r="5730" spans="2:16" ht="15" customHeight="1">
      <c r="B5730" s="228">
        <v>5952</v>
      </c>
      <c r="C5730" s="229" t="s">
        <v>28308</v>
      </c>
      <c r="D5730" s="160" t="s">
        <v>28309</v>
      </c>
      <c r="E5730" s="246" t="s">
        <v>133</v>
      </c>
      <c r="F5730" s="160" t="s">
        <v>134</v>
      </c>
      <c r="G5730" s="229" t="s">
        <v>182</v>
      </c>
      <c r="H5730" s="230">
        <v>3</v>
      </c>
      <c r="I5730" s="230">
        <v>9</v>
      </c>
      <c r="J5730" s="230" t="s">
        <v>28162</v>
      </c>
      <c r="K5730" s="238" t="s">
        <v>19064</v>
      </c>
      <c r="L5730" s="229" t="s">
        <v>28267</v>
      </c>
      <c r="M5730" s="230"/>
    </row>
    <row r="5731" spans="2:16" ht="15" customHeight="1">
      <c r="B5731" s="228">
        <v>5953</v>
      </c>
      <c r="C5731" s="229" t="s">
        <v>28310</v>
      </c>
      <c r="D5731" s="160" t="s">
        <v>28311</v>
      </c>
      <c r="E5731" s="246" t="s">
        <v>133</v>
      </c>
      <c r="F5731" s="160" t="s">
        <v>134</v>
      </c>
      <c r="G5731" s="229" t="s">
        <v>182</v>
      </c>
      <c r="H5731" s="230">
        <v>3</v>
      </c>
      <c r="I5731" s="230">
        <v>9</v>
      </c>
      <c r="J5731" s="230" t="s">
        <v>28162</v>
      </c>
      <c r="K5731" s="238" t="s">
        <v>19064</v>
      </c>
      <c r="L5731" s="229" t="s">
        <v>28267</v>
      </c>
      <c r="M5731" s="230"/>
    </row>
    <row r="5732" spans="2:16" ht="15" customHeight="1">
      <c r="B5732" s="228">
        <v>5963</v>
      </c>
      <c r="C5732" s="229" t="s">
        <v>28312</v>
      </c>
      <c r="D5732" s="160" t="s">
        <v>28313</v>
      </c>
      <c r="E5732" s="246" t="s">
        <v>133</v>
      </c>
      <c r="F5732" s="160" t="s">
        <v>134</v>
      </c>
      <c r="G5732" s="229" t="s">
        <v>182</v>
      </c>
      <c r="H5732" s="230">
        <v>3</v>
      </c>
      <c r="I5732" s="230">
        <v>9</v>
      </c>
      <c r="J5732" s="230" t="s">
        <v>28188</v>
      </c>
      <c r="K5732" s="238" t="s">
        <v>19064</v>
      </c>
      <c r="L5732" s="229" t="s">
        <v>28267</v>
      </c>
      <c r="M5732" s="230"/>
    </row>
    <row r="5733" spans="2:16" ht="15" customHeight="1">
      <c r="B5733" s="228">
        <v>5964</v>
      </c>
      <c r="C5733" s="229" t="s">
        <v>28314</v>
      </c>
      <c r="D5733" s="160" t="s">
        <v>28315</v>
      </c>
      <c r="E5733" s="246" t="s">
        <v>133</v>
      </c>
      <c r="F5733" s="160" t="s">
        <v>134</v>
      </c>
      <c r="G5733" s="229" t="s">
        <v>182</v>
      </c>
      <c r="H5733" s="230">
        <v>10</v>
      </c>
      <c r="I5733" s="230">
        <v>30</v>
      </c>
      <c r="J5733" s="230" t="s">
        <v>19521</v>
      </c>
      <c r="K5733" s="238" t="s">
        <v>19064</v>
      </c>
      <c r="L5733" s="229" t="s">
        <v>28267</v>
      </c>
      <c r="M5733" s="230"/>
    </row>
    <row r="5734" spans="2:16" ht="15" customHeight="1">
      <c r="B5734" s="228">
        <v>5965</v>
      </c>
      <c r="C5734" s="229" t="s">
        <v>28316</v>
      </c>
      <c r="D5734" s="160" t="s">
        <v>28317</v>
      </c>
      <c r="E5734" s="246" t="s">
        <v>133</v>
      </c>
      <c r="F5734" s="160" t="s">
        <v>134</v>
      </c>
      <c r="G5734" s="229" t="s">
        <v>182</v>
      </c>
      <c r="H5734" s="230">
        <v>3</v>
      </c>
      <c r="I5734" s="230">
        <v>10</v>
      </c>
      <c r="J5734" s="230" t="s">
        <v>28162</v>
      </c>
      <c r="K5734" s="238" t="s">
        <v>19064</v>
      </c>
      <c r="L5734" s="229" t="s">
        <v>28267</v>
      </c>
      <c r="M5734" s="230"/>
    </row>
    <row r="5735" spans="2:16" ht="15" customHeight="1">
      <c r="B5735" s="228">
        <v>5966</v>
      </c>
      <c r="C5735" s="229" t="s">
        <v>28318</v>
      </c>
      <c r="D5735" s="160" t="s">
        <v>28319</v>
      </c>
      <c r="E5735" s="246" t="s">
        <v>133</v>
      </c>
      <c r="F5735" s="160" t="s">
        <v>134</v>
      </c>
      <c r="G5735" s="229" t="s">
        <v>182</v>
      </c>
      <c r="H5735" s="230">
        <v>3</v>
      </c>
      <c r="I5735" s="230">
        <v>10</v>
      </c>
      <c r="J5735" s="230" t="s">
        <v>28162</v>
      </c>
      <c r="K5735" s="238" t="s">
        <v>19064</v>
      </c>
      <c r="L5735" s="229" t="s">
        <v>28267</v>
      </c>
      <c r="M5735" s="230"/>
    </row>
    <row r="5736" spans="2:16" ht="15" customHeight="1">
      <c r="B5736" s="228">
        <v>5426</v>
      </c>
      <c r="C5736" s="229" t="s">
        <v>28320</v>
      </c>
      <c r="D5736" s="160" t="s">
        <v>28321</v>
      </c>
      <c r="E5736" s="246" t="s">
        <v>133</v>
      </c>
      <c r="F5736" s="160" t="s">
        <v>134</v>
      </c>
      <c r="G5736" s="229" t="s">
        <v>182</v>
      </c>
      <c r="H5736" s="230">
        <v>2</v>
      </c>
      <c r="I5736" s="230">
        <v>4</v>
      </c>
      <c r="J5736" s="230" t="s">
        <v>19268</v>
      </c>
      <c r="K5736" s="238" t="s">
        <v>19064</v>
      </c>
      <c r="L5736" s="229" t="s">
        <v>20569</v>
      </c>
      <c r="M5736" s="230"/>
    </row>
    <row r="5737" spans="2:16" ht="15" customHeight="1">
      <c r="B5737" s="228"/>
      <c r="C5737" s="229" t="s">
        <v>28322</v>
      </c>
      <c r="D5737" s="160" t="s">
        <v>28323</v>
      </c>
      <c r="E5737" s="246" t="s">
        <v>133</v>
      </c>
      <c r="F5737" s="160" t="s">
        <v>134</v>
      </c>
      <c r="G5737" s="229" t="s">
        <v>182</v>
      </c>
      <c r="H5737" s="230">
        <v>2</v>
      </c>
      <c r="I5737" s="230">
        <v>10</v>
      </c>
      <c r="J5737" s="230" t="s">
        <v>19268</v>
      </c>
      <c r="K5737" s="238" t="s">
        <v>19064</v>
      </c>
      <c r="L5737" s="229"/>
      <c r="M5737" s="230"/>
    </row>
    <row r="5738" spans="2:16" ht="15" customHeight="1">
      <c r="B5738" s="228"/>
      <c r="C5738" s="229" t="s">
        <v>28324</v>
      </c>
      <c r="D5738" s="160" t="s">
        <v>28325</v>
      </c>
      <c r="E5738" s="246" t="s">
        <v>133</v>
      </c>
      <c r="F5738" s="160" t="s">
        <v>134</v>
      </c>
      <c r="G5738" s="229" t="s">
        <v>182</v>
      </c>
      <c r="H5738" s="230">
        <v>2</v>
      </c>
      <c r="I5738" s="230">
        <v>10</v>
      </c>
      <c r="J5738" s="230" t="s">
        <v>19268</v>
      </c>
      <c r="K5738" s="238" t="s">
        <v>19064</v>
      </c>
      <c r="L5738" s="229"/>
      <c r="M5738" s="230"/>
    </row>
    <row r="5739" spans="2:16" ht="15" customHeight="1">
      <c r="B5739" s="228">
        <v>6749</v>
      </c>
      <c r="C5739" s="229" t="s">
        <v>28326</v>
      </c>
      <c r="D5739" s="160" t="s">
        <v>28327</v>
      </c>
      <c r="E5739" s="246" t="s">
        <v>133</v>
      </c>
      <c r="F5739" s="160" t="s">
        <v>134</v>
      </c>
      <c r="G5739" s="229" t="s">
        <v>182</v>
      </c>
      <c r="H5739" s="230">
        <v>1</v>
      </c>
      <c r="I5739" s="230">
        <v>2</v>
      </c>
      <c r="J5739" s="230"/>
      <c r="K5739" s="238" t="s">
        <v>19064</v>
      </c>
      <c r="L5739" s="229"/>
      <c r="M5739" s="230"/>
    </row>
    <row r="5740" spans="2:16" ht="15" customHeight="1">
      <c r="B5740" s="228">
        <v>7055</v>
      </c>
      <c r="C5740" s="229" t="s">
        <v>28328</v>
      </c>
      <c r="D5740" s="160" t="s">
        <v>28329</v>
      </c>
      <c r="E5740" s="246" t="s">
        <v>133</v>
      </c>
      <c r="F5740" s="160" t="s">
        <v>134</v>
      </c>
      <c r="G5740" s="229" t="s">
        <v>182</v>
      </c>
      <c r="H5740" s="230">
        <v>3</v>
      </c>
      <c r="I5740" s="230">
        <v>12</v>
      </c>
      <c r="J5740" s="230" t="s">
        <v>21119</v>
      </c>
      <c r="K5740" s="238" t="s">
        <v>19064</v>
      </c>
      <c r="L5740" s="229" t="s">
        <v>23961</v>
      </c>
      <c r="M5740" s="230"/>
    </row>
    <row r="5741" spans="2:16" ht="15" customHeight="1">
      <c r="B5741" s="228">
        <v>7048</v>
      </c>
      <c r="C5741" s="229" t="s">
        <v>28330</v>
      </c>
      <c r="D5741" s="160" t="s">
        <v>28331</v>
      </c>
      <c r="E5741" s="246" t="s">
        <v>133</v>
      </c>
      <c r="F5741" s="160" t="s">
        <v>134</v>
      </c>
      <c r="G5741" s="229" t="s">
        <v>182</v>
      </c>
      <c r="H5741" s="230">
        <v>1</v>
      </c>
      <c r="I5741" s="230">
        <v>2</v>
      </c>
      <c r="J5741" s="230" t="s">
        <v>21119</v>
      </c>
      <c r="K5741" s="238" t="s">
        <v>19064</v>
      </c>
      <c r="L5741" s="229" t="s">
        <v>23961</v>
      </c>
      <c r="M5741" s="230"/>
    </row>
    <row r="5742" spans="2:16" ht="15" customHeight="1">
      <c r="B5742" s="228">
        <v>7218</v>
      </c>
      <c r="C5742" s="229" t="s">
        <v>28332</v>
      </c>
      <c r="D5742" s="160" t="s">
        <v>28333</v>
      </c>
      <c r="E5742" s="246" t="s">
        <v>133</v>
      </c>
      <c r="F5742" s="160" t="s">
        <v>134</v>
      </c>
      <c r="G5742" s="229" t="s">
        <v>182</v>
      </c>
      <c r="H5742" s="230">
        <v>2</v>
      </c>
      <c r="I5742" s="230">
        <v>6</v>
      </c>
      <c r="J5742" s="230" t="s">
        <v>19182</v>
      </c>
      <c r="K5742" s="238" t="s">
        <v>19064</v>
      </c>
      <c r="L5742" s="229" t="s">
        <v>19452</v>
      </c>
      <c r="M5742" s="230"/>
      <c r="N5742" s="160"/>
      <c r="O5742" s="160"/>
      <c r="P5742" s="160"/>
    </row>
    <row r="5743" spans="2:16" ht="15" customHeight="1">
      <c r="B5743" s="249"/>
      <c r="C5743" s="250" t="s">
        <v>28334</v>
      </c>
      <c r="D5743" s="251" t="s">
        <v>28335</v>
      </c>
      <c r="E5743" s="246" t="s">
        <v>133</v>
      </c>
      <c r="F5743" s="160" t="s">
        <v>134</v>
      </c>
      <c r="G5743" s="229" t="s">
        <v>182</v>
      </c>
      <c r="H5743" s="230">
        <v>1</v>
      </c>
      <c r="I5743" s="230">
        <v>3</v>
      </c>
      <c r="J5743" s="230"/>
      <c r="K5743" s="238" t="s">
        <v>19064</v>
      </c>
      <c r="L5743" s="229" t="s">
        <v>21201</v>
      </c>
      <c r="M5743" s="253"/>
      <c r="N5743" s="160"/>
      <c r="O5743" s="160"/>
      <c r="P5743" s="160"/>
    </row>
    <row r="5744" spans="2:16" ht="15" customHeight="1">
      <c r="B5744" s="249"/>
      <c r="C5744" s="250" t="s">
        <v>28336</v>
      </c>
      <c r="D5744" s="251" t="s">
        <v>28337</v>
      </c>
      <c r="E5744" s="246" t="s">
        <v>133</v>
      </c>
      <c r="F5744" s="160" t="s">
        <v>134</v>
      </c>
      <c r="G5744" s="229" t="s">
        <v>182</v>
      </c>
      <c r="H5744" s="230">
        <v>1</v>
      </c>
      <c r="I5744" s="230">
        <v>3</v>
      </c>
      <c r="J5744" s="230"/>
      <c r="K5744" s="238" t="s">
        <v>19064</v>
      </c>
      <c r="L5744" s="229" t="s">
        <v>21201</v>
      </c>
      <c r="M5744" s="253"/>
      <c r="N5744" s="160"/>
      <c r="O5744" s="160"/>
      <c r="P5744" s="160"/>
    </row>
    <row r="5745" spans="2:16" ht="15" customHeight="1">
      <c r="B5745" s="249"/>
      <c r="C5745" s="250" t="s">
        <v>28338</v>
      </c>
      <c r="D5745" s="251" t="s">
        <v>28339</v>
      </c>
      <c r="E5745" s="246" t="s">
        <v>133</v>
      </c>
      <c r="F5745" s="160" t="s">
        <v>134</v>
      </c>
      <c r="G5745" s="229" t="s">
        <v>182</v>
      </c>
      <c r="H5745" s="230">
        <v>2</v>
      </c>
      <c r="I5745" s="230">
        <v>4</v>
      </c>
      <c r="J5745" s="230"/>
      <c r="K5745" s="238" t="s">
        <v>19064</v>
      </c>
      <c r="L5745" s="161" t="s">
        <v>27400</v>
      </c>
      <c r="M5745" s="253"/>
      <c r="N5745" s="160"/>
      <c r="O5745" s="160"/>
      <c r="P5745" s="160"/>
    </row>
    <row r="5746" spans="2:16" ht="15" customHeight="1">
      <c r="B5746" s="249"/>
      <c r="C5746" s="250" t="s">
        <v>28340</v>
      </c>
      <c r="D5746" s="251" t="s">
        <v>28341</v>
      </c>
      <c r="E5746" s="246" t="s">
        <v>133</v>
      </c>
      <c r="F5746" s="160" t="s">
        <v>134</v>
      </c>
      <c r="G5746" s="229" t="s">
        <v>182</v>
      </c>
      <c r="H5746" s="230">
        <v>2</v>
      </c>
      <c r="I5746" s="230">
        <v>4</v>
      </c>
      <c r="J5746" s="230"/>
      <c r="K5746" s="238" t="s">
        <v>19064</v>
      </c>
      <c r="L5746" s="161" t="s">
        <v>25460</v>
      </c>
      <c r="M5746" s="253"/>
      <c r="N5746" s="160"/>
      <c r="O5746" s="160"/>
      <c r="P5746" s="160"/>
    </row>
    <row r="5747" spans="2:16" ht="15" customHeight="1">
      <c r="B5747" s="249"/>
      <c r="C5747" s="250" t="s">
        <v>28342</v>
      </c>
      <c r="D5747" s="251" t="s">
        <v>28343</v>
      </c>
      <c r="E5747" s="246" t="s">
        <v>133</v>
      </c>
      <c r="F5747" s="160" t="s">
        <v>134</v>
      </c>
      <c r="G5747" s="229" t="s">
        <v>182</v>
      </c>
      <c r="H5747" s="230">
        <v>2</v>
      </c>
      <c r="I5747" s="230">
        <v>4</v>
      </c>
      <c r="J5747" s="230"/>
      <c r="K5747" s="238" t="s">
        <v>19064</v>
      </c>
      <c r="L5747" s="161" t="s">
        <v>25460</v>
      </c>
      <c r="M5747" s="253"/>
      <c r="N5747" s="160"/>
      <c r="O5747" s="160"/>
      <c r="P5747" s="160"/>
    </row>
    <row r="5748" spans="2:16" ht="15" customHeight="1">
      <c r="B5748" s="249"/>
      <c r="C5748" s="250" t="s">
        <v>28344</v>
      </c>
      <c r="D5748" s="251" t="s">
        <v>28345</v>
      </c>
      <c r="E5748" s="246" t="s">
        <v>133</v>
      </c>
      <c r="F5748" s="160" t="s">
        <v>134</v>
      </c>
      <c r="G5748" s="229" t="s">
        <v>182</v>
      </c>
      <c r="H5748" s="230">
        <v>2</v>
      </c>
      <c r="I5748" s="230">
        <v>4</v>
      </c>
      <c r="J5748" s="230"/>
      <c r="K5748" s="238" t="s">
        <v>19064</v>
      </c>
      <c r="L5748" s="161" t="s">
        <v>25460</v>
      </c>
      <c r="M5748" s="253"/>
      <c r="N5748" s="160"/>
      <c r="O5748" s="160"/>
      <c r="P5748" s="160"/>
    </row>
    <row r="5749" spans="2:16" ht="15" customHeight="1">
      <c r="B5749" s="249"/>
      <c r="C5749" s="250"/>
      <c r="D5749" s="251"/>
      <c r="E5749" s="246"/>
      <c r="F5749" s="160"/>
      <c r="G5749" s="229"/>
      <c r="H5749" s="230"/>
      <c r="I5749" s="230"/>
      <c r="J5749" s="230"/>
      <c r="K5749" s="252"/>
      <c r="L5749" s="161"/>
      <c r="M5749" s="253"/>
      <c r="N5749" s="160"/>
      <c r="O5749" s="160"/>
      <c r="P5749" s="160"/>
    </row>
    <row r="5750" spans="2:16" ht="15" customHeight="1">
      <c r="B5750" s="249"/>
      <c r="C5750" s="250"/>
      <c r="D5750" s="251"/>
      <c r="E5750" s="246"/>
      <c r="F5750" s="160"/>
      <c r="G5750" s="229"/>
      <c r="H5750" s="230"/>
      <c r="I5750" s="230"/>
      <c r="J5750" s="230"/>
      <c r="K5750" s="252"/>
      <c r="L5750" s="161"/>
      <c r="M5750" s="253"/>
      <c r="N5750" s="160"/>
      <c r="O5750" s="160"/>
      <c r="P5750" s="160"/>
    </row>
    <row r="5751" spans="2:16" ht="15" customHeight="1">
      <c r="B5751" s="249"/>
      <c r="C5751" s="250"/>
      <c r="D5751" s="251"/>
      <c r="E5751" s="246"/>
      <c r="F5751" s="160"/>
      <c r="G5751" s="229"/>
      <c r="H5751" s="230"/>
      <c r="I5751" s="230"/>
      <c r="J5751" s="230"/>
      <c r="K5751" s="252"/>
      <c r="L5751" s="161"/>
      <c r="M5751" s="253"/>
      <c r="N5751" s="160"/>
      <c r="O5751" s="160"/>
      <c r="P5751" s="160"/>
    </row>
    <row r="5752" spans="2:16" ht="15" customHeight="1">
      <c r="B5752" s="249"/>
      <c r="C5752" s="250"/>
      <c r="D5752" s="251"/>
      <c r="E5752" s="246"/>
      <c r="F5752" s="160"/>
      <c r="G5752" s="229"/>
      <c r="H5752" s="230"/>
      <c r="I5752" s="230"/>
      <c r="J5752" s="230"/>
      <c r="K5752" s="252"/>
      <c r="L5752" s="161"/>
      <c r="M5752" s="253"/>
      <c r="N5752" s="160"/>
      <c r="O5752" s="160"/>
      <c r="P5752" s="160"/>
    </row>
    <row r="5753" spans="2:16" ht="15" customHeight="1">
      <c r="B5753" s="228"/>
      <c r="C5753" s="229" t="s">
        <v>28346</v>
      </c>
      <c r="D5753" s="257" t="s">
        <v>28347</v>
      </c>
      <c r="E5753" s="246" t="s">
        <v>133</v>
      </c>
      <c r="F5753" s="160" t="s">
        <v>140</v>
      </c>
      <c r="G5753" s="229" t="s">
        <v>182</v>
      </c>
      <c r="H5753" s="230">
        <v>2</v>
      </c>
      <c r="I5753" s="230">
        <v>4</v>
      </c>
      <c r="J5753" s="230"/>
      <c r="K5753" s="238" t="s">
        <v>19064</v>
      </c>
      <c r="L5753" s="229"/>
      <c r="M5753" s="230"/>
    </row>
    <row r="5754" spans="2:16" ht="15" customHeight="1">
      <c r="B5754" s="228"/>
      <c r="C5754" s="229" t="s">
        <v>28348</v>
      </c>
      <c r="D5754" s="63" t="s">
        <v>28349</v>
      </c>
      <c r="E5754" s="246" t="s">
        <v>145</v>
      </c>
      <c r="F5754" s="160" t="str">
        <f>VLOOKUP(Table3[[#This Row],[FAMILIA]],FAM!$B$2:$C$61,2,FALSE)</f>
        <v>FARDAMENTO - STAF</v>
      </c>
      <c r="G5754" s="229" t="s">
        <v>182</v>
      </c>
      <c r="H5754" s="230">
        <v>5</v>
      </c>
      <c r="I5754" s="230">
        <v>25</v>
      </c>
      <c r="J5754" s="230" t="s">
        <v>28350</v>
      </c>
      <c r="K5754" s="238"/>
      <c r="L5754" s="229"/>
      <c r="M5754" s="230"/>
      <c r="N5754" s="160"/>
      <c r="O5754" s="160"/>
      <c r="P5754" s="160"/>
    </row>
    <row r="5755" spans="2:16" ht="15" customHeight="1">
      <c r="B5755" s="228"/>
      <c r="C5755" s="229" t="s">
        <v>28351</v>
      </c>
      <c r="D5755" s="63" t="s">
        <v>28352</v>
      </c>
      <c r="E5755" s="246" t="s">
        <v>145</v>
      </c>
      <c r="F5755" s="160" t="str">
        <f>VLOOKUP(Table3[[#This Row],[FAMILIA]],FAM!$B$2:$C$61,2,FALSE)</f>
        <v>FARDAMENTO - STAF</v>
      </c>
      <c r="G5755" s="229" t="s">
        <v>182</v>
      </c>
      <c r="H5755" s="230">
        <v>5</v>
      </c>
      <c r="I5755" s="230">
        <v>25</v>
      </c>
      <c r="J5755" s="230" t="s">
        <v>28350</v>
      </c>
      <c r="K5755" s="238"/>
      <c r="L5755" s="229"/>
      <c r="M5755" s="230"/>
      <c r="N5755" s="160"/>
      <c r="O5755" s="160"/>
      <c r="P5755" s="160"/>
    </row>
    <row r="5756" spans="2:16" ht="15" customHeight="1">
      <c r="B5756" s="228"/>
      <c r="C5756" s="229" t="s">
        <v>28353</v>
      </c>
      <c r="D5756" s="63" t="s">
        <v>28354</v>
      </c>
      <c r="E5756" s="246" t="s">
        <v>145</v>
      </c>
      <c r="F5756" s="160" t="str">
        <f>VLOOKUP(Table3[[#This Row],[FAMILIA]],FAM!$B$2:$C$61,2,FALSE)</f>
        <v>FARDAMENTO - STAF</v>
      </c>
      <c r="G5756" s="229" t="s">
        <v>182</v>
      </c>
      <c r="H5756" s="230">
        <v>5</v>
      </c>
      <c r="I5756" s="230">
        <v>25</v>
      </c>
      <c r="J5756" s="230" t="s">
        <v>28350</v>
      </c>
      <c r="K5756" s="238"/>
      <c r="L5756" s="229"/>
      <c r="M5756" s="230"/>
      <c r="N5756" s="160"/>
      <c r="O5756" s="160"/>
      <c r="P5756" s="160"/>
    </row>
    <row r="5757" spans="2:16" ht="15" customHeight="1">
      <c r="B5757" s="228"/>
      <c r="C5757" s="229" t="s">
        <v>28355</v>
      </c>
      <c r="D5757" s="63" t="s">
        <v>28356</v>
      </c>
      <c r="E5757" s="246" t="s">
        <v>145</v>
      </c>
      <c r="F5757" s="160" t="str">
        <f>VLOOKUP(Table3[[#This Row],[FAMILIA]],FAM!$B$2:$C$61,2,FALSE)</f>
        <v>FARDAMENTO - STAF</v>
      </c>
      <c r="G5757" s="229" t="s">
        <v>182</v>
      </c>
      <c r="H5757" s="230">
        <v>5</v>
      </c>
      <c r="I5757" s="230">
        <v>25</v>
      </c>
      <c r="J5757" s="230" t="s">
        <v>28350</v>
      </c>
      <c r="K5757" s="238"/>
      <c r="L5757" s="229"/>
      <c r="M5757" s="230"/>
      <c r="N5757" s="160"/>
      <c r="O5757" s="160"/>
      <c r="P5757" s="160"/>
    </row>
    <row r="5758" spans="2:16" ht="15" customHeight="1">
      <c r="B5758" s="228">
        <v>2376</v>
      </c>
      <c r="C5758" s="229" t="s">
        <v>28357</v>
      </c>
      <c r="D5758" s="257" t="s">
        <v>28358</v>
      </c>
      <c r="E5758" s="246" t="s">
        <v>139</v>
      </c>
      <c r="F5758" s="160" t="str">
        <f>VLOOKUP(Table3[[#This Row],[FAMILIA]],FAM!$B$2:$C$61,2,FALSE)</f>
        <v>MAT.PROTECCAO - MAT.INDIRECTO</v>
      </c>
      <c r="G5758" s="229" t="s">
        <v>182</v>
      </c>
      <c r="H5758" s="230">
        <v>2</v>
      </c>
      <c r="I5758" s="230">
        <v>4</v>
      </c>
      <c r="J5758" s="230">
        <v>5</v>
      </c>
      <c r="K5758" s="233" t="s">
        <v>19064</v>
      </c>
      <c r="L5758" s="229"/>
      <c r="M5758" s="160" t="s">
        <v>28359</v>
      </c>
    </row>
    <row r="5759" spans="2:16" ht="15" customHeight="1">
      <c r="B5759" s="228">
        <v>5167</v>
      </c>
      <c r="C5759" s="229" t="s">
        <v>28360</v>
      </c>
      <c r="D5759" s="257" t="s">
        <v>28361</v>
      </c>
      <c r="E5759" s="246" t="s">
        <v>139</v>
      </c>
      <c r="F5759" s="160" t="str">
        <f>VLOOKUP(Table3[[#This Row],[FAMILIA]],FAM!$B$2:$C$61,2,FALSE)</f>
        <v>MAT.PROTECCAO - MAT.INDIRECTO</v>
      </c>
      <c r="G5759" s="229" t="s">
        <v>182</v>
      </c>
      <c r="H5759" s="230">
        <v>12</v>
      </c>
      <c r="I5759" s="230">
        <v>36</v>
      </c>
      <c r="J5759" s="230" t="s">
        <v>19852</v>
      </c>
      <c r="K5759" s="238" t="s">
        <v>19064</v>
      </c>
      <c r="L5759" s="229"/>
      <c r="M5759" s="230"/>
    </row>
    <row r="5760" spans="2:16" ht="15" customHeight="1">
      <c r="B5760" s="228">
        <v>5890</v>
      </c>
      <c r="C5760" s="229" t="s">
        <v>28362</v>
      </c>
      <c r="D5760" s="257" t="s">
        <v>28363</v>
      </c>
      <c r="E5760" s="246" t="s">
        <v>139</v>
      </c>
      <c r="F5760" s="160" t="str">
        <f>VLOOKUP(Table3[[#This Row],[FAMILIA]],FAM!$B$2:$C$61,2,FALSE)</f>
        <v>MAT.PROTECCAO - MAT.INDIRECTO</v>
      </c>
      <c r="G5760" s="229" t="s">
        <v>182</v>
      </c>
      <c r="H5760" s="230">
        <v>12</v>
      </c>
      <c r="I5760" s="230">
        <v>36</v>
      </c>
      <c r="J5760" s="230" t="s">
        <v>19852</v>
      </c>
      <c r="K5760" s="238" t="s">
        <v>19064</v>
      </c>
      <c r="L5760" s="229"/>
      <c r="M5760" s="230"/>
    </row>
    <row r="5761" spans="2:13" ht="15" customHeight="1">
      <c r="B5761" s="228">
        <v>3681</v>
      </c>
      <c r="C5761" s="229" t="s">
        <v>28364</v>
      </c>
      <c r="D5761" s="257" t="s">
        <v>28365</v>
      </c>
      <c r="E5761" s="246" t="s">
        <v>139</v>
      </c>
      <c r="F5761" s="160" t="str">
        <f>VLOOKUP(Table3[[#This Row],[FAMILIA]],FAM!$B$2:$C$61,2,FALSE)</f>
        <v>MAT.PROTECCAO - MAT.INDIRECTO</v>
      </c>
      <c r="G5761" s="229" t="s">
        <v>182</v>
      </c>
      <c r="H5761" s="230">
        <v>12</v>
      </c>
      <c r="I5761" s="230">
        <v>36</v>
      </c>
      <c r="J5761" s="230" t="s">
        <v>19852</v>
      </c>
      <c r="K5761" s="238" t="s">
        <v>19064</v>
      </c>
      <c r="L5761" s="229"/>
      <c r="M5761" s="230"/>
    </row>
    <row r="5762" spans="2:13" ht="15" customHeight="1">
      <c r="B5762" s="228">
        <v>5168</v>
      </c>
      <c r="C5762" s="229" t="s">
        <v>28366</v>
      </c>
      <c r="D5762" s="257" t="s">
        <v>28367</v>
      </c>
      <c r="E5762" s="246" t="s">
        <v>139</v>
      </c>
      <c r="F5762" s="160" t="str">
        <f>VLOOKUP(Table3[[#This Row],[FAMILIA]],FAM!$B$2:$C$61,2,FALSE)</f>
        <v>MAT.PROTECCAO - MAT.INDIRECTO</v>
      </c>
      <c r="G5762" s="229" t="s">
        <v>182</v>
      </c>
      <c r="H5762" s="230">
        <v>12</v>
      </c>
      <c r="I5762" s="230">
        <v>36</v>
      </c>
      <c r="J5762" s="230" t="s">
        <v>19852</v>
      </c>
      <c r="K5762" s="238" t="s">
        <v>19064</v>
      </c>
      <c r="L5762" s="229"/>
      <c r="M5762" s="230"/>
    </row>
    <row r="5763" spans="2:13" ht="15" customHeight="1">
      <c r="B5763" s="228"/>
      <c r="C5763" s="229" t="s">
        <v>28368</v>
      </c>
      <c r="D5763" s="257" t="s">
        <v>28369</v>
      </c>
      <c r="E5763" s="246" t="s">
        <v>139</v>
      </c>
      <c r="F5763" s="160" t="s">
        <v>140</v>
      </c>
      <c r="G5763" s="229" t="s">
        <v>182</v>
      </c>
      <c r="H5763" s="230">
        <v>1</v>
      </c>
      <c r="I5763" s="230">
        <v>10</v>
      </c>
      <c r="J5763" s="230" t="s">
        <v>28370</v>
      </c>
      <c r="K5763" s="238" t="s">
        <v>19064</v>
      </c>
      <c r="L5763" s="229"/>
      <c r="M5763" s="160" t="s">
        <v>28371</v>
      </c>
    </row>
    <row r="5764" spans="2:13" ht="15" customHeight="1">
      <c r="B5764" s="228">
        <v>4622</v>
      </c>
      <c r="C5764" s="229" t="s">
        <v>28372</v>
      </c>
      <c r="D5764" s="257" t="s">
        <v>28373</v>
      </c>
      <c r="E5764" s="246" t="s">
        <v>139</v>
      </c>
      <c r="F5764" s="160" t="s">
        <v>140</v>
      </c>
      <c r="G5764" s="229" t="s">
        <v>182</v>
      </c>
      <c r="H5764" s="230">
        <v>12</v>
      </c>
      <c r="I5764" s="230">
        <v>24</v>
      </c>
      <c r="J5764" s="230" t="s">
        <v>19878</v>
      </c>
      <c r="K5764" s="238" t="s">
        <v>19064</v>
      </c>
      <c r="L5764" s="229"/>
      <c r="M5764" s="230"/>
    </row>
    <row r="5765" spans="2:13" ht="15" customHeight="1">
      <c r="B5765" s="228">
        <v>5165</v>
      </c>
      <c r="C5765" s="229" t="s">
        <v>28374</v>
      </c>
      <c r="D5765" s="257" t="s">
        <v>28375</v>
      </c>
      <c r="E5765" s="246" t="s">
        <v>139</v>
      </c>
      <c r="F5765" s="160" t="s">
        <v>140</v>
      </c>
      <c r="G5765" s="229" t="s">
        <v>182</v>
      </c>
      <c r="H5765" s="230">
        <v>1</v>
      </c>
      <c r="I5765" s="230">
        <v>2</v>
      </c>
      <c r="J5765" s="230">
        <v>2</v>
      </c>
      <c r="K5765" s="238" t="s">
        <v>19064</v>
      </c>
      <c r="L5765" s="229"/>
      <c r="M5765" s="230"/>
    </row>
    <row r="5766" spans="2:13" ht="15" customHeight="1">
      <c r="B5766" s="228">
        <v>5897</v>
      </c>
      <c r="C5766" s="229" t="s">
        <v>28376</v>
      </c>
      <c r="D5766" s="257" t="s">
        <v>28377</v>
      </c>
      <c r="E5766" s="246" t="s">
        <v>139</v>
      </c>
      <c r="F5766" s="160" t="s">
        <v>140</v>
      </c>
      <c r="G5766" s="229" t="s">
        <v>182</v>
      </c>
      <c r="H5766" s="230">
        <v>2</v>
      </c>
      <c r="I5766" s="230">
        <v>4</v>
      </c>
      <c r="J5766" s="230" t="s">
        <v>28378</v>
      </c>
      <c r="K5766" s="238" t="s">
        <v>19064</v>
      </c>
      <c r="L5766" s="229"/>
      <c r="M5766" s="160" t="s">
        <v>28379</v>
      </c>
    </row>
    <row r="5767" spans="2:13" ht="15" customHeight="1">
      <c r="B5767" s="228">
        <v>3598</v>
      </c>
      <c r="C5767" s="229" t="s">
        <v>28380</v>
      </c>
      <c r="D5767" s="257" t="s">
        <v>28381</v>
      </c>
      <c r="E5767" s="246" t="s">
        <v>139</v>
      </c>
      <c r="F5767" s="160" t="s">
        <v>140</v>
      </c>
      <c r="G5767" s="229" t="s">
        <v>182</v>
      </c>
      <c r="H5767" s="230">
        <v>2</v>
      </c>
      <c r="I5767" s="230">
        <v>4</v>
      </c>
      <c r="J5767" s="230" t="s">
        <v>28382</v>
      </c>
      <c r="K5767" s="238" t="s">
        <v>19064</v>
      </c>
      <c r="L5767" s="229"/>
      <c r="M5767" s="230"/>
    </row>
    <row r="5768" spans="2:13" ht="15" customHeight="1">
      <c r="B5768" s="228">
        <v>3174</v>
      </c>
      <c r="C5768" s="229" t="s">
        <v>28383</v>
      </c>
      <c r="D5768" s="257" t="s">
        <v>28384</v>
      </c>
      <c r="E5768" s="246" t="s">
        <v>139</v>
      </c>
      <c r="F5768" s="160" t="s">
        <v>140</v>
      </c>
      <c r="G5768" s="229" t="s">
        <v>182</v>
      </c>
      <c r="H5768" s="230">
        <v>5</v>
      </c>
      <c r="I5768" s="230">
        <v>10</v>
      </c>
      <c r="J5768" s="230" t="s">
        <v>19863</v>
      </c>
      <c r="K5768" s="238" t="s">
        <v>19064</v>
      </c>
      <c r="L5768" s="229"/>
      <c r="M5768" s="230"/>
    </row>
    <row r="5769" spans="2:13" ht="15" customHeight="1">
      <c r="B5769" s="228">
        <v>6830</v>
      </c>
      <c r="C5769" s="229" t="s">
        <v>28385</v>
      </c>
      <c r="D5769" s="257" t="s">
        <v>28386</v>
      </c>
      <c r="E5769" s="246" t="s">
        <v>139</v>
      </c>
      <c r="F5769" s="160" t="s">
        <v>140</v>
      </c>
      <c r="G5769" s="229" t="s">
        <v>182</v>
      </c>
      <c r="H5769" s="230">
        <v>5</v>
      </c>
      <c r="I5769" s="230">
        <v>10</v>
      </c>
      <c r="J5769" s="230" t="s">
        <v>28387</v>
      </c>
      <c r="K5769" s="238" t="s">
        <v>19064</v>
      </c>
      <c r="L5769" s="229"/>
      <c r="M5769" s="230"/>
    </row>
    <row r="5770" spans="2:13" ht="15" customHeight="1">
      <c r="B5770" s="228">
        <v>5158</v>
      </c>
      <c r="C5770" s="229" t="s">
        <v>28388</v>
      </c>
      <c r="D5770" s="257" t="s">
        <v>28389</v>
      </c>
      <c r="E5770" s="246" t="s">
        <v>139</v>
      </c>
      <c r="F5770" s="160" t="s">
        <v>140</v>
      </c>
      <c r="G5770" s="229" t="s">
        <v>182</v>
      </c>
      <c r="H5770" s="230">
        <v>48</v>
      </c>
      <c r="I5770" s="230">
        <v>144</v>
      </c>
      <c r="J5770" s="230" t="s">
        <v>28390</v>
      </c>
      <c r="K5770" s="238" t="s">
        <v>19064</v>
      </c>
      <c r="L5770" s="229"/>
      <c r="M5770" s="230"/>
    </row>
    <row r="5771" spans="2:13" ht="15" customHeight="1">
      <c r="B5771" s="228">
        <v>6997</v>
      </c>
      <c r="C5771" s="229" t="s">
        <v>28391</v>
      </c>
      <c r="D5771" s="257" t="s">
        <v>28392</v>
      </c>
      <c r="E5771" s="246" t="s">
        <v>139</v>
      </c>
      <c r="F5771" s="160" t="s">
        <v>140</v>
      </c>
      <c r="G5771" s="229" t="s">
        <v>182</v>
      </c>
      <c r="H5771" s="230">
        <v>48</v>
      </c>
      <c r="I5771" s="230">
        <v>144</v>
      </c>
      <c r="J5771" s="230" t="s">
        <v>28390</v>
      </c>
      <c r="K5771" s="238" t="s">
        <v>19064</v>
      </c>
      <c r="L5771" s="229"/>
      <c r="M5771" s="230"/>
    </row>
    <row r="5772" spans="2:13" ht="15" customHeight="1">
      <c r="B5772" s="228">
        <v>5160</v>
      </c>
      <c r="C5772" s="229" t="s">
        <v>28393</v>
      </c>
      <c r="D5772" s="257" t="s">
        <v>28394</v>
      </c>
      <c r="E5772" s="246" t="s">
        <v>139</v>
      </c>
      <c r="F5772" s="160" t="s">
        <v>140</v>
      </c>
      <c r="G5772" s="229" t="s">
        <v>182</v>
      </c>
      <c r="H5772" s="230">
        <v>48</v>
      </c>
      <c r="I5772" s="230">
        <v>144</v>
      </c>
      <c r="J5772" s="230" t="s">
        <v>28390</v>
      </c>
      <c r="K5772" s="238" t="s">
        <v>19064</v>
      </c>
      <c r="L5772" s="229"/>
      <c r="M5772" s="230"/>
    </row>
    <row r="5773" spans="2:13" ht="15" customHeight="1">
      <c r="B5773" s="228">
        <v>5893</v>
      </c>
      <c r="C5773" s="229" t="s">
        <v>28395</v>
      </c>
      <c r="D5773" s="257" t="s">
        <v>28396</v>
      </c>
      <c r="E5773" s="246" t="s">
        <v>139</v>
      </c>
      <c r="F5773" s="160" t="s">
        <v>140</v>
      </c>
      <c r="G5773" s="229" t="s">
        <v>182</v>
      </c>
      <c r="H5773" s="230">
        <v>2</v>
      </c>
      <c r="I5773" s="230">
        <v>4</v>
      </c>
      <c r="J5773" s="230">
        <v>8</v>
      </c>
      <c r="K5773" s="238" t="s">
        <v>19064</v>
      </c>
      <c r="L5773" s="229"/>
      <c r="M5773" s="230"/>
    </row>
    <row r="5774" spans="2:13" ht="15" customHeight="1">
      <c r="B5774" s="228">
        <v>5161</v>
      </c>
      <c r="C5774" s="229" t="s">
        <v>28397</v>
      </c>
      <c r="D5774" s="257" t="s">
        <v>28398</v>
      </c>
      <c r="E5774" s="246" t="s">
        <v>139</v>
      </c>
      <c r="F5774" s="160" t="s">
        <v>140</v>
      </c>
      <c r="G5774" s="229" t="s">
        <v>182</v>
      </c>
      <c r="H5774" s="230">
        <v>10</v>
      </c>
      <c r="I5774" s="230">
        <v>20</v>
      </c>
      <c r="J5774" s="230" t="s">
        <v>19857</v>
      </c>
      <c r="K5774" s="238" t="s">
        <v>19064</v>
      </c>
      <c r="L5774" s="229"/>
      <c r="M5774" s="230"/>
    </row>
    <row r="5775" spans="2:13" ht="15" customHeight="1">
      <c r="B5775" s="228">
        <v>7317</v>
      </c>
      <c r="C5775" s="229" t="s">
        <v>28399</v>
      </c>
      <c r="D5775" s="257" t="s">
        <v>28400</v>
      </c>
      <c r="E5775" s="246" t="s">
        <v>139</v>
      </c>
      <c r="F5775" s="160" t="s">
        <v>140</v>
      </c>
      <c r="G5775" s="229" t="s">
        <v>182</v>
      </c>
      <c r="H5775" s="230">
        <v>3</v>
      </c>
      <c r="I5775" s="230">
        <v>5</v>
      </c>
      <c r="J5775" s="230">
        <v>5</v>
      </c>
      <c r="K5775" s="238" t="s">
        <v>19064</v>
      </c>
      <c r="L5775" s="229"/>
      <c r="M5775" s="230"/>
    </row>
    <row r="5776" spans="2:13" ht="15" customHeight="1">
      <c r="B5776" s="228">
        <v>7331</v>
      </c>
      <c r="C5776" s="229" t="s">
        <v>28401</v>
      </c>
      <c r="D5776" s="299" t="s">
        <v>28402</v>
      </c>
      <c r="E5776" s="268" t="s">
        <v>139</v>
      </c>
      <c r="F5776" s="239" t="s">
        <v>140</v>
      </c>
      <c r="G5776" s="241" t="s">
        <v>182</v>
      </c>
      <c r="H5776" s="240">
        <v>24</v>
      </c>
      <c r="I5776" s="240">
        <v>48</v>
      </c>
      <c r="J5776" s="240" t="s">
        <v>28387</v>
      </c>
      <c r="K5776" s="274" t="s">
        <v>19064</v>
      </c>
      <c r="L5776" s="229"/>
      <c r="M5776" s="230"/>
    </row>
    <row r="5777" spans="2:13" ht="15" customHeight="1">
      <c r="B5777" s="228">
        <v>3688</v>
      </c>
      <c r="C5777" s="229" t="s">
        <v>28403</v>
      </c>
      <c r="D5777" s="257" t="s">
        <v>28404</v>
      </c>
      <c r="E5777" s="246" t="s">
        <v>139</v>
      </c>
      <c r="F5777" s="160" t="s">
        <v>140</v>
      </c>
      <c r="G5777" s="229" t="s">
        <v>182</v>
      </c>
      <c r="H5777" s="230">
        <v>4</v>
      </c>
      <c r="I5777" s="230">
        <v>8</v>
      </c>
      <c r="J5777" s="230" t="s">
        <v>28387</v>
      </c>
      <c r="K5777" s="238" t="s">
        <v>19064</v>
      </c>
      <c r="L5777" s="229"/>
      <c r="M5777" s="230"/>
    </row>
    <row r="5778" spans="2:13" ht="15" customHeight="1">
      <c r="B5778" s="228">
        <v>5905</v>
      </c>
      <c r="C5778" s="229" t="s">
        <v>28405</v>
      </c>
      <c r="D5778" s="257" t="s">
        <v>28406</v>
      </c>
      <c r="E5778" s="246" t="s">
        <v>139</v>
      </c>
      <c r="F5778" s="160" t="s">
        <v>140</v>
      </c>
      <c r="G5778" s="229" t="s">
        <v>182</v>
      </c>
      <c r="H5778" s="230">
        <v>50</v>
      </c>
      <c r="I5778" s="230">
        <v>100</v>
      </c>
      <c r="J5778" s="230">
        <v>8</v>
      </c>
      <c r="K5778" s="238" t="s">
        <v>19064</v>
      </c>
      <c r="L5778" s="229"/>
      <c r="M5778" s="230"/>
    </row>
    <row r="5779" spans="2:13" ht="15" customHeight="1">
      <c r="B5779" s="228">
        <v>6852</v>
      </c>
      <c r="C5779" s="229" t="s">
        <v>28407</v>
      </c>
      <c r="D5779" s="257" t="s">
        <v>28408</v>
      </c>
      <c r="E5779" s="246" t="s">
        <v>139</v>
      </c>
      <c r="F5779" s="160" t="s">
        <v>140</v>
      </c>
      <c r="G5779" s="229" t="s">
        <v>182</v>
      </c>
      <c r="H5779" s="230">
        <v>60</v>
      </c>
      <c r="I5779" s="230">
        <v>120</v>
      </c>
      <c r="J5779" s="230">
        <v>5</v>
      </c>
      <c r="K5779" s="238" t="s">
        <v>19064</v>
      </c>
      <c r="L5779" s="229"/>
      <c r="M5779" s="230"/>
    </row>
    <row r="5780" spans="2:13" ht="15" customHeight="1">
      <c r="B5780" s="228">
        <v>5145</v>
      </c>
      <c r="C5780" s="229" t="s">
        <v>28409</v>
      </c>
      <c r="D5780" s="257" t="s">
        <v>28410</v>
      </c>
      <c r="E5780" s="246" t="s">
        <v>139</v>
      </c>
      <c r="F5780" s="160" t="s">
        <v>140</v>
      </c>
      <c r="G5780" s="229" t="s">
        <v>182</v>
      </c>
      <c r="H5780" s="230">
        <v>60</v>
      </c>
      <c r="I5780" s="230">
        <v>120</v>
      </c>
      <c r="J5780" s="230">
        <v>5</v>
      </c>
      <c r="K5780" s="238" t="s">
        <v>19064</v>
      </c>
      <c r="L5780" s="229"/>
      <c r="M5780" s="230"/>
    </row>
    <row r="5781" spans="2:13" ht="15" customHeight="1">
      <c r="B5781" s="228">
        <v>5146</v>
      </c>
      <c r="C5781" s="229" t="s">
        <v>28411</v>
      </c>
      <c r="D5781" s="257" t="s">
        <v>28412</v>
      </c>
      <c r="E5781" s="246" t="s">
        <v>139</v>
      </c>
      <c r="F5781" s="160" t="s">
        <v>140</v>
      </c>
      <c r="G5781" s="229" t="s">
        <v>182</v>
      </c>
      <c r="H5781" s="230">
        <v>60</v>
      </c>
      <c r="I5781" s="230">
        <v>120</v>
      </c>
      <c r="J5781" s="230">
        <v>5</v>
      </c>
      <c r="K5781" s="238" t="s">
        <v>19064</v>
      </c>
      <c r="L5781" s="229"/>
      <c r="M5781" s="230"/>
    </row>
    <row r="5782" spans="2:13" ht="15" customHeight="1">
      <c r="B5782" s="228">
        <v>5147</v>
      </c>
      <c r="C5782" s="229" t="s">
        <v>28413</v>
      </c>
      <c r="D5782" s="257" t="s">
        <v>28414</v>
      </c>
      <c r="E5782" s="246" t="s">
        <v>139</v>
      </c>
      <c r="F5782" s="160" t="s">
        <v>140</v>
      </c>
      <c r="G5782" s="229" t="s">
        <v>182</v>
      </c>
      <c r="H5782" s="230">
        <v>60</v>
      </c>
      <c r="I5782" s="230">
        <v>120</v>
      </c>
      <c r="J5782" s="230">
        <v>5</v>
      </c>
      <c r="K5782" s="238" t="s">
        <v>19064</v>
      </c>
      <c r="L5782" s="229"/>
      <c r="M5782" s="230"/>
    </row>
    <row r="5783" spans="2:13" ht="15" customHeight="1">
      <c r="B5783" s="228">
        <v>5170</v>
      </c>
      <c r="C5783" s="229" t="s">
        <v>28415</v>
      </c>
      <c r="D5783" s="257" t="s">
        <v>28416</v>
      </c>
      <c r="E5783" s="246" t="s">
        <v>139</v>
      </c>
      <c r="F5783" s="160" t="s">
        <v>140</v>
      </c>
      <c r="G5783" s="229" t="s">
        <v>182</v>
      </c>
      <c r="H5783" s="230">
        <v>1</v>
      </c>
      <c r="I5783" s="230">
        <v>3</v>
      </c>
      <c r="J5783" s="230">
        <v>5</v>
      </c>
      <c r="K5783" s="238" t="s">
        <v>19064</v>
      </c>
      <c r="L5783" s="229"/>
      <c r="M5783" s="230"/>
    </row>
    <row r="5784" spans="2:13" ht="15" customHeight="1">
      <c r="B5784" s="228">
        <v>6944</v>
      </c>
      <c r="C5784" s="229" t="s">
        <v>28417</v>
      </c>
      <c r="D5784" s="257" t="s">
        <v>28418</v>
      </c>
      <c r="E5784" s="246" t="s">
        <v>139</v>
      </c>
      <c r="F5784" s="160" t="s">
        <v>140</v>
      </c>
      <c r="G5784" s="229" t="s">
        <v>182</v>
      </c>
      <c r="H5784" s="230">
        <v>10</v>
      </c>
      <c r="I5784" s="230">
        <v>30</v>
      </c>
      <c r="J5784" s="230">
        <v>8</v>
      </c>
      <c r="K5784" s="238" t="s">
        <v>19064</v>
      </c>
      <c r="L5784" s="229"/>
      <c r="M5784" s="230"/>
    </row>
    <row r="5785" spans="2:13" ht="15" customHeight="1">
      <c r="B5785" s="228">
        <v>6943</v>
      </c>
      <c r="C5785" s="229" t="s">
        <v>28419</v>
      </c>
      <c r="D5785" s="257" t="s">
        <v>28420</v>
      </c>
      <c r="E5785" s="246" t="s">
        <v>139</v>
      </c>
      <c r="F5785" s="160" t="s">
        <v>140</v>
      </c>
      <c r="G5785" s="229" t="s">
        <v>182</v>
      </c>
      <c r="H5785" s="230">
        <v>5</v>
      </c>
      <c r="I5785" s="230">
        <v>15</v>
      </c>
      <c r="J5785" s="230">
        <v>8</v>
      </c>
      <c r="K5785" s="238" t="s">
        <v>19064</v>
      </c>
      <c r="L5785" s="229"/>
      <c r="M5785" s="230"/>
    </row>
    <row r="5786" spans="2:13" ht="15" customHeight="1">
      <c r="B5786" s="228">
        <v>6826</v>
      </c>
      <c r="C5786" s="229" t="s">
        <v>28421</v>
      </c>
      <c r="D5786" s="257" t="s">
        <v>28422</v>
      </c>
      <c r="E5786" s="246" t="s">
        <v>139</v>
      </c>
      <c r="F5786" s="160" t="s">
        <v>140</v>
      </c>
      <c r="G5786" s="229" t="s">
        <v>182</v>
      </c>
      <c r="H5786" s="230">
        <v>40</v>
      </c>
      <c r="I5786" s="230">
        <v>100</v>
      </c>
      <c r="J5786" s="230">
        <v>8</v>
      </c>
      <c r="K5786" s="238" t="s">
        <v>19064</v>
      </c>
      <c r="L5786" s="229"/>
      <c r="M5786" s="230"/>
    </row>
    <row r="5787" spans="2:13" ht="15" customHeight="1">
      <c r="B5787" s="228">
        <v>5911</v>
      </c>
      <c r="C5787" s="229" t="s">
        <v>28423</v>
      </c>
      <c r="D5787" s="257" t="s">
        <v>28424</v>
      </c>
      <c r="E5787" s="246" t="s">
        <v>139</v>
      </c>
      <c r="F5787" s="160" t="s">
        <v>140</v>
      </c>
      <c r="G5787" s="229" t="s">
        <v>182</v>
      </c>
      <c r="H5787" s="230">
        <v>1</v>
      </c>
      <c r="I5787" s="230">
        <v>3</v>
      </c>
      <c r="J5787" s="230">
        <v>8</v>
      </c>
      <c r="K5787" s="238" t="s">
        <v>19064</v>
      </c>
      <c r="L5787" s="229"/>
      <c r="M5787" s="230"/>
    </row>
    <row r="5788" spans="2:13" ht="15" customHeight="1">
      <c r="B5788" s="228">
        <v>5910</v>
      </c>
      <c r="C5788" s="229" t="s">
        <v>28425</v>
      </c>
      <c r="D5788" s="257" t="s">
        <v>28426</v>
      </c>
      <c r="E5788" s="246" t="s">
        <v>139</v>
      </c>
      <c r="F5788" s="160" t="s">
        <v>140</v>
      </c>
      <c r="G5788" s="229" t="s">
        <v>182</v>
      </c>
      <c r="H5788" s="230">
        <v>1</v>
      </c>
      <c r="I5788" s="230">
        <v>3</v>
      </c>
      <c r="J5788" s="230">
        <v>5</v>
      </c>
      <c r="K5788" s="238" t="s">
        <v>19064</v>
      </c>
      <c r="L5788" s="229"/>
      <c r="M5788" s="230"/>
    </row>
    <row r="5789" spans="2:13" ht="15" customHeight="1">
      <c r="B5789" s="228">
        <v>6853</v>
      </c>
      <c r="C5789" s="229" t="s">
        <v>28427</v>
      </c>
      <c r="D5789" s="257" t="s">
        <v>28428</v>
      </c>
      <c r="E5789" s="246" t="s">
        <v>139</v>
      </c>
      <c r="F5789" s="160" t="s">
        <v>140</v>
      </c>
      <c r="G5789" s="229" t="s">
        <v>182</v>
      </c>
      <c r="H5789" s="230">
        <v>5</v>
      </c>
      <c r="I5789" s="230">
        <v>10</v>
      </c>
      <c r="J5789" s="230">
        <v>5</v>
      </c>
      <c r="K5789" s="238" t="s">
        <v>19064</v>
      </c>
      <c r="L5789" s="229"/>
      <c r="M5789" s="230"/>
    </row>
    <row r="5790" spans="2:13" ht="15" customHeight="1">
      <c r="B5790" s="228">
        <v>5908</v>
      </c>
      <c r="C5790" s="229" t="s">
        <v>28429</v>
      </c>
      <c r="D5790" s="257" t="s">
        <v>28430</v>
      </c>
      <c r="E5790" s="246" t="s">
        <v>139</v>
      </c>
      <c r="F5790" s="160" t="s">
        <v>140</v>
      </c>
      <c r="G5790" s="229" t="s">
        <v>182</v>
      </c>
      <c r="H5790" s="230">
        <v>5</v>
      </c>
      <c r="I5790" s="230">
        <v>10</v>
      </c>
      <c r="J5790" s="230">
        <v>5</v>
      </c>
      <c r="K5790" s="238" t="s">
        <v>19064</v>
      </c>
      <c r="L5790" s="229"/>
      <c r="M5790" s="230"/>
    </row>
    <row r="5791" spans="2:13" ht="15" customHeight="1">
      <c r="B5791" s="228"/>
      <c r="C5791" s="229" t="s">
        <v>28431</v>
      </c>
      <c r="D5791" s="257" t="s">
        <v>28432</v>
      </c>
      <c r="E5791" s="246" t="s">
        <v>139</v>
      </c>
      <c r="F5791" s="160" t="s">
        <v>140</v>
      </c>
      <c r="G5791" s="229" t="s">
        <v>182</v>
      </c>
      <c r="H5791" s="230">
        <v>0</v>
      </c>
      <c r="I5791" s="230">
        <v>10</v>
      </c>
      <c r="J5791" s="230" t="s">
        <v>28433</v>
      </c>
      <c r="K5791" s="238" t="s">
        <v>19064</v>
      </c>
      <c r="L5791" s="229"/>
      <c r="M5791" s="230"/>
    </row>
    <row r="5792" spans="2:13" ht="15" customHeight="1">
      <c r="B5792" s="228">
        <v>5162</v>
      </c>
      <c r="C5792" s="229" t="s">
        <v>28434</v>
      </c>
      <c r="D5792" s="257" t="s">
        <v>28435</v>
      </c>
      <c r="E5792" s="246" t="s">
        <v>139</v>
      </c>
      <c r="F5792" s="160" t="s">
        <v>140</v>
      </c>
      <c r="G5792" s="229" t="s">
        <v>182</v>
      </c>
      <c r="H5792" s="230">
        <v>12</v>
      </c>
      <c r="I5792" s="230">
        <v>24</v>
      </c>
      <c r="J5792" s="230">
        <v>2</v>
      </c>
      <c r="K5792" s="238" t="s">
        <v>19064</v>
      </c>
      <c r="L5792" s="229"/>
      <c r="M5792" s="230"/>
    </row>
    <row r="5793" spans="2:13" ht="15" customHeight="1">
      <c r="B5793" s="228">
        <v>5891</v>
      </c>
      <c r="C5793" s="229" t="s">
        <v>28436</v>
      </c>
      <c r="D5793" s="257" t="s">
        <v>28437</v>
      </c>
      <c r="E5793" s="246" t="s">
        <v>139</v>
      </c>
      <c r="F5793" s="160" t="s">
        <v>140</v>
      </c>
      <c r="G5793" s="229" t="s">
        <v>182</v>
      </c>
      <c r="H5793" s="230">
        <v>12</v>
      </c>
      <c r="I5793" s="230">
        <v>24</v>
      </c>
      <c r="J5793" s="230">
        <v>2</v>
      </c>
      <c r="K5793" s="238" t="s">
        <v>19064</v>
      </c>
      <c r="L5793" s="229"/>
      <c r="M5793" s="230"/>
    </row>
    <row r="5794" spans="2:13" ht="15" customHeight="1">
      <c r="B5794" s="228"/>
      <c r="C5794" s="229" t="s">
        <v>28438</v>
      </c>
      <c r="D5794" s="257" t="s">
        <v>28439</v>
      </c>
      <c r="E5794" s="246" t="s">
        <v>139</v>
      </c>
      <c r="F5794" s="160" t="s">
        <v>140</v>
      </c>
      <c r="G5794" s="229" t="s">
        <v>182</v>
      </c>
      <c r="H5794" s="230">
        <v>1</v>
      </c>
      <c r="I5794" s="230">
        <v>4</v>
      </c>
      <c r="J5794" s="230">
        <v>5</v>
      </c>
      <c r="K5794" s="238" t="s">
        <v>19064</v>
      </c>
      <c r="L5794" s="229"/>
      <c r="M5794" s="230"/>
    </row>
    <row r="5795" spans="2:13" ht="15" customHeight="1">
      <c r="B5795" s="228"/>
      <c r="C5795" s="229" t="s">
        <v>28440</v>
      </c>
      <c r="D5795" s="257" t="s">
        <v>28441</v>
      </c>
      <c r="E5795" s="246" t="s">
        <v>139</v>
      </c>
      <c r="F5795" s="160" t="s">
        <v>140</v>
      </c>
      <c r="G5795" s="229" t="s">
        <v>182</v>
      </c>
      <c r="H5795" s="230">
        <v>5</v>
      </c>
      <c r="I5795" s="230">
        <v>15</v>
      </c>
      <c r="J5795" s="230">
        <v>5</v>
      </c>
      <c r="K5795" s="238" t="s">
        <v>19064</v>
      </c>
      <c r="L5795" s="229" t="s">
        <v>28442</v>
      </c>
      <c r="M5795" s="230"/>
    </row>
    <row r="5796" spans="2:13" ht="15" customHeight="1">
      <c r="B5796" s="119">
        <v>5898</v>
      </c>
      <c r="C5796" s="229" t="s">
        <v>28443</v>
      </c>
      <c r="D5796" s="48" t="s">
        <v>28444</v>
      </c>
      <c r="E5796" s="49" t="s">
        <v>139</v>
      </c>
      <c r="F5796" s="25" t="s">
        <v>140</v>
      </c>
      <c r="G5796" s="132" t="s">
        <v>182</v>
      </c>
      <c r="H5796" s="27">
        <v>5</v>
      </c>
      <c r="I5796" s="27">
        <v>15</v>
      </c>
      <c r="J5796" s="27">
        <v>8</v>
      </c>
      <c r="K5796" s="47" t="s">
        <v>19064</v>
      </c>
      <c r="L5796" s="229"/>
      <c r="M5796" s="230"/>
    </row>
    <row r="5797" spans="2:13" ht="15" customHeight="1">
      <c r="B5797" s="119">
        <v>5899</v>
      </c>
      <c r="C5797" s="229" t="s">
        <v>28445</v>
      </c>
      <c r="D5797" s="48" t="s">
        <v>28446</v>
      </c>
      <c r="E5797" s="49" t="s">
        <v>139</v>
      </c>
      <c r="F5797" s="25" t="s">
        <v>140</v>
      </c>
      <c r="G5797" s="132" t="s">
        <v>182</v>
      </c>
      <c r="H5797" s="27">
        <v>5</v>
      </c>
      <c r="I5797" s="27">
        <v>15</v>
      </c>
      <c r="J5797" s="27">
        <v>8</v>
      </c>
      <c r="K5797" s="47" t="s">
        <v>19064</v>
      </c>
      <c r="L5797" s="229"/>
      <c r="M5797" s="230"/>
    </row>
    <row r="5798" spans="2:13" ht="15" customHeight="1">
      <c r="B5798" s="119">
        <v>5900</v>
      </c>
      <c r="C5798" s="229" t="s">
        <v>28447</v>
      </c>
      <c r="D5798" s="48" t="s">
        <v>28448</v>
      </c>
      <c r="E5798" s="49" t="s">
        <v>139</v>
      </c>
      <c r="F5798" s="25" t="s">
        <v>140</v>
      </c>
      <c r="G5798" s="132" t="s">
        <v>182</v>
      </c>
      <c r="H5798" s="27">
        <v>5</v>
      </c>
      <c r="I5798" s="27">
        <v>15</v>
      </c>
      <c r="J5798" s="27">
        <v>8</v>
      </c>
      <c r="K5798" s="47" t="s">
        <v>19064</v>
      </c>
      <c r="L5798" s="229"/>
      <c r="M5798" s="230"/>
    </row>
    <row r="5799" spans="2:13" ht="15" customHeight="1">
      <c r="B5799" s="119">
        <v>5901</v>
      </c>
      <c r="C5799" s="229" t="s">
        <v>28449</v>
      </c>
      <c r="D5799" s="48" t="s">
        <v>28450</v>
      </c>
      <c r="E5799" s="49" t="s">
        <v>139</v>
      </c>
      <c r="F5799" s="25" t="s">
        <v>140</v>
      </c>
      <c r="G5799" s="132" t="s">
        <v>182</v>
      </c>
      <c r="H5799" s="27">
        <v>5</v>
      </c>
      <c r="I5799" s="27">
        <v>15</v>
      </c>
      <c r="J5799" s="27">
        <v>8</v>
      </c>
      <c r="K5799" s="47" t="s">
        <v>19064</v>
      </c>
      <c r="L5799" s="229"/>
      <c r="M5799" s="230"/>
    </row>
    <row r="5800" spans="2:13" ht="15" customHeight="1">
      <c r="B5800" s="228">
        <v>5896</v>
      </c>
      <c r="C5800" s="229" t="s">
        <v>28451</v>
      </c>
      <c r="D5800" s="160" t="s">
        <v>28452</v>
      </c>
      <c r="E5800" s="246" t="s">
        <v>139</v>
      </c>
      <c r="F5800" s="160" t="s">
        <v>140</v>
      </c>
      <c r="G5800" s="229" t="s">
        <v>182</v>
      </c>
      <c r="H5800" s="230">
        <v>3</v>
      </c>
      <c r="I5800" s="230">
        <v>6</v>
      </c>
      <c r="J5800" s="230">
        <v>8</v>
      </c>
      <c r="K5800" s="238" t="s">
        <v>19064</v>
      </c>
      <c r="L5800" s="229"/>
      <c r="M5800" s="230"/>
    </row>
    <row r="5801" spans="2:13" ht="15" customHeight="1">
      <c r="B5801" s="228">
        <v>4621</v>
      </c>
      <c r="C5801" s="229" t="s">
        <v>28453</v>
      </c>
      <c r="D5801" s="257" t="s">
        <v>28454</v>
      </c>
      <c r="E5801" s="246" t="s">
        <v>139</v>
      </c>
      <c r="F5801" s="160" t="s">
        <v>140</v>
      </c>
      <c r="G5801" s="229" t="s">
        <v>182</v>
      </c>
      <c r="H5801" s="230">
        <v>2</v>
      </c>
      <c r="I5801" s="230">
        <v>8</v>
      </c>
      <c r="J5801" s="230" t="s">
        <v>19878</v>
      </c>
      <c r="K5801" s="238" t="s">
        <v>19064</v>
      </c>
      <c r="L5801" s="229" t="s">
        <v>28455</v>
      </c>
      <c r="M5801" s="230"/>
    </row>
    <row r="5802" spans="2:13" ht="15" customHeight="1">
      <c r="B5802" s="228"/>
      <c r="C5802" s="229" t="s">
        <v>28456</v>
      </c>
      <c r="D5802" s="257" t="s">
        <v>28457</v>
      </c>
      <c r="E5802" s="246" t="s">
        <v>139</v>
      </c>
      <c r="F5802" s="160" t="s">
        <v>140</v>
      </c>
      <c r="G5802" s="229" t="s">
        <v>182</v>
      </c>
      <c r="H5802" s="230">
        <v>0</v>
      </c>
      <c r="I5802" s="230">
        <v>15</v>
      </c>
      <c r="J5802" s="230" t="s">
        <v>28350</v>
      </c>
      <c r="K5802" s="238" t="s">
        <v>19064</v>
      </c>
      <c r="L5802" s="229"/>
      <c r="M5802" s="230"/>
    </row>
    <row r="5803" spans="2:13" ht="15" customHeight="1">
      <c r="B5803" s="228"/>
      <c r="C5803" s="229" t="s">
        <v>28458</v>
      </c>
      <c r="D5803" s="257" t="s">
        <v>28459</v>
      </c>
      <c r="E5803" s="246" t="s">
        <v>139</v>
      </c>
      <c r="F5803" s="160" t="s">
        <v>140</v>
      </c>
      <c r="G5803" s="229" t="s">
        <v>182</v>
      </c>
      <c r="H5803" s="230">
        <v>0</v>
      </c>
      <c r="I5803" s="230">
        <v>15</v>
      </c>
      <c r="J5803" s="230" t="s">
        <v>28350</v>
      </c>
      <c r="K5803" s="238" t="s">
        <v>19064</v>
      </c>
      <c r="L5803" s="229"/>
      <c r="M5803" s="230"/>
    </row>
    <row r="5804" spans="2:13" ht="15" customHeight="1">
      <c r="B5804" s="228"/>
      <c r="C5804" s="229" t="s">
        <v>28460</v>
      </c>
      <c r="D5804" s="257" t="s">
        <v>28461</v>
      </c>
      <c r="E5804" s="246" t="s">
        <v>139</v>
      </c>
      <c r="F5804" s="160" t="s">
        <v>140</v>
      </c>
      <c r="G5804" s="229" t="s">
        <v>182</v>
      </c>
      <c r="H5804" s="230">
        <v>0</v>
      </c>
      <c r="I5804" s="230">
        <v>15</v>
      </c>
      <c r="J5804" s="230" t="s">
        <v>28350</v>
      </c>
      <c r="K5804" s="238" t="s">
        <v>19064</v>
      </c>
      <c r="L5804" s="229"/>
      <c r="M5804" s="230"/>
    </row>
    <row r="5805" spans="2:13" ht="15" customHeight="1">
      <c r="B5805" s="228"/>
      <c r="C5805" s="229" t="s">
        <v>28462</v>
      </c>
      <c r="D5805" s="257" t="s">
        <v>28463</v>
      </c>
      <c r="E5805" s="246" t="s">
        <v>139</v>
      </c>
      <c r="F5805" s="160" t="s">
        <v>140</v>
      </c>
      <c r="G5805" s="229" t="s">
        <v>182</v>
      </c>
      <c r="H5805" s="230">
        <v>30</v>
      </c>
      <c r="I5805" s="230">
        <v>90</v>
      </c>
      <c r="J5805" s="230">
        <v>8</v>
      </c>
      <c r="K5805" s="238" t="s">
        <v>19064</v>
      </c>
      <c r="L5805" s="229"/>
      <c r="M5805" s="230"/>
    </row>
    <row r="5806" spans="2:13" ht="15" customHeight="1">
      <c r="B5806" s="228">
        <v>5692</v>
      </c>
      <c r="C5806" s="229" t="s">
        <v>28464</v>
      </c>
      <c r="D5806" s="257" t="s">
        <v>28465</v>
      </c>
      <c r="E5806" s="246" t="s">
        <v>139</v>
      </c>
      <c r="F5806" s="160" t="s">
        <v>140</v>
      </c>
      <c r="G5806" s="229" t="s">
        <v>182</v>
      </c>
      <c r="H5806" s="230">
        <v>50</v>
      </c>
      <c r="I5806" s="230">
        <v>220</v>
      </c>
      <c r="J5806" s="230" t="s">
        <v>19317</v>
      </c>
      <c r="K5806" s="238" t="s">
        <v>19064</v>
      </c>
      <c r="L5806" s="229"/>
      <c r="M5806" s="230"/>
    </row>
    <row r="5807" spans="2:13" ht="15" customHeight="1">
      <c r="B5807" s="228"/>
      <c r="C5807" s="229" t="s">
        <v>28466</v>
      </c>
      <c r="D5807" s="257" t="s">
        <v>28467</v>
      </c>
      <c r="E5807" s="246" t="s">
        <v>139</v>
      </c>
      <c r="F5807" s="160" t="s">
        <v>140</v>
      </c>
      <c r="G5807" s="229" t="s">
        <v>182</v>
      </c>
      <c r="H5807" s="230">
        <v>10</v>
      </c>
      <c r="I5807" s="230">
        <v>50</v>
      </c>
      <c r="J5807" s="230">
        <v>8</v>
      </c>
      <c r="K5807" s="238" t="s">
        <v>19064</v>
      </c>
      <c r="L5807" s="229"/>
      <c r="M5807" s="230"/>
    </row>
    <row r="5808" spans="2:13" ht="15" customHeight="1">
      <c r="B5808" s="228"/>
      <c r="C5808" s="229" t="s">
        <v>28468</v>
      </c>
      <c r="D5808" s="257" t="s">
        <v>28469</v>
      </c>
      <c r="E5808" s="246" t="s">
        <v>139</v>
      </c>
      <c r="F5808" s="160" t="s">
        <v>140</v>
      </c>
      <c r="G5808" s="229" t="s">
        <v>182</v>
      </c>
      <c r="H5808" s="230">
        <v>100</v>
      </c>
      <c r="I5808" s="230">
        <v>1000</v>
      </c>
      <c r="J5808" s="230" t="s">
        <v>28350</v>
      </c>
      <c r="K5808" s="238" t="s">
        <v>19064</v>
      </c>
      <c r="L5808" s="229"/>
      <c r="M5808" s="230"/>
    </row>
    <row r="5809" spans="2:13" ht="15" customHeight="1">
      <c r="B5809" s="228"/>
      <c r="C5809" s="229" t="s">
        <v>28470</v>
      </c>
      <c r="D5809" s="257" t="s">
        <v>28471</v>
      </c>
      <c r="E5809" s="246" t="s">
        <v>139</v>
      </c>
      <c r="F5809" s="160" t="s">
        <v>140</v>
      </c>
      <c r="G5809" s="229" t="s">
        <v>182</v>
      </c>
      <c r="H5809" s="230">
        <v>50</v>
      </c>
      <c r="I5809" s="230">
        <v>240</v>
      </c>
      <c r="J5809" s="230">
        <v>8</v>
      </c>
      <c r="K5809" s="238" t="s">
        <v>19064</v>
      </c>
      <c r="L5809" s="229"/>
      <c r="M5809" s="230"/>
    </row>
    <row r="5810" spans="2:13" ht="15" customHeight="1">
      <c r="B5810" s="228"/>
      <c r="C5810" s="229" t="s">
        <v>28472</v>
      </c>
      <c r="D5810" s="257" t="s">
        <v>28473</v>
      </c>
      <c r="E5810" s="246" t="s">
        <v>139</v>
      </c>
      <c r="F5810" s="160" t="s">
        <v>140</v>
      </c>
      <c r="G5810" s="229" t="s">
        <v>182</v>
      </c>
      <c r="H5810" s="230">
        <v>10</v>
      </c>
      <c r="I5810" s="230">
        <v>50</v>
      </c>
      <c r="J5810" s="230" t="s">
        <v>28350</v>
      </c>
      <c r="K5810" s="238" t="s">
        <v>19064</v>
      </c>
      <c r="L5810" s="229"/>
      <c r="M5810" s="230"/>
    </row>
    <row r="5811" spans="2:13" ht="15" customHeight="1">
      <c r="B5811" s="228"/>
      <c r="C5811" s="229" t="s">
        <v>28474</v>
      </c>
      <c r="D5811" s="257" t="s">
        <v>28475</v>
      </c>
      <c r="E5811" s="246" t="s">
        <v>139</v>
      </c>
      <c r="F5811" s="160" t="s">
        <v>140</v>
      </c>
      <c r="G5811" s="229" t="s">
        <v>182</v>
      </c>
      <c r="H5811" s="230">
        <v>30</v>
      </c>
      <c r="I5811" s="230">
        <v>120</v>
      </c>
      <c r="J5811" s="230">
        <v>8</v>
      </c>
      <c r="K5811" s="238" t="s">
        <v>19064</v>
      </c>
      <c r="L5811" s="229"/>
      <c r="M5811" s="230"/>
    </row>
    <row r="5812" spans="2:13" ht="15" customHeight="1">
      <c r="B5812" s="228"/>
      <c r="C5812" s="229" t="s">
        <v>28476</v>
      </c>
      <c r="D5812" s="257" t="s">
        <v>28477</v>
      </c>
      <c r="E5812" s="246" t="s">
        <v>139</v>
      </c>
      <c r="F5812" s="160" t="s">
        <v>140</v>
      </c>
      <c r="G5812" s="229" t="s">
        <v>182</v>
      </c>
      <c r="H5812" s="230">
        <v>30</v>
      </c>
      <c r="I5812" s="230">
        <v>120</v>
      </c>
      <c r="J5812" s="230">
        <v>8</v>
      </c>
      <c r="K5812" s="238" t="s">
        <v>19064</v>
      </c>
      <c r="L5812" s="229"/>
      <c r="M5812" s="230"/>
    </row>
    <row r="5813" spans="2:13" ht="15" customHeight="1">
      <c r="B5813" s="228"/>
      <c r="C5813" s="229" t="s">
        <v>28478</v>
      </c>
      <c r="D5813" s="257" t="s">
        <v>28479</v>
      </c>
      <c r="E5813" s="246" t="s">
        <v>139</v>
      </c>
      <c r="F5813" s="160" t="s">
        <v>140</v>
      </c>
      <c r="G5813" s="229" t="s">
        <v>182</v>
      </c>
      <c r="H5813" s="230">
        <v>3000</v>
      </c>
      <c r="I5813" s="230">
        <v>12000</v>
      </c>
      <c r="J5813" s="230" t="s">
        <v>28350</v>
      </c>
      <c r="K5813" s="238" t="s">
        <v>19064</v>
      </c>
      <c r="L5813" s="229"/>
      <c r="M5813" s="230"/>
    </row>
    <row r="5814" spans="2:13" ht="15" customHeight="1">
      <c r="B5814" s="228"/>
      <c r="C5814" s="229" t="s">
        <v>28480</v>
      </c>
      <c r="D5814" s="257" t="s">
        <v>28481</v>
      </c>
      <c r="E5814" s="246" t="s">
        <v>139</v>
      </c>
      <c r="F5814" s="160" t="s">
        <v>140</v>
      </c>
      <c r="G5814" s="229" t="s">
        <v>182</v>
      </c>
      <c r="H5814" s="230">
        <v>6000</v>
      </c>
      <c r="I5814" s="230">
        <v>30000</v>
      </c>
      <c r="J5814" s="230" t="s">
        <v>28350</v>
      </c>
      <c r="K5814" s="238" t="s">
        <v>19064</v>
      </c>
      <c r="L5814" s="229"/>
      <c r="M5814" s="230"/>
    </row>
    <row r="5815" spans="2:13" ht="15" customHeight="1">
      <c r="B5815" s="228"/>
      <c r="C5815" s="229" t="s">
        <v>28482</v>
      </c>
      <c r="D5815" s="257" t="s">
        <v>28483</v>
      </c>
      <c r="E5815" s="246" t="s">
        <v>139</v>
      </c>
      <c r="F5815" s="160" t="s">
        <v>140</v>
      </c>
      <c r="G5815" s="229" t="s">
        <v>182</v>
      </c>
      <c r="H5815" s="230">
        <v>24</v>
      </c>
      <c r="I5815" s="230">
        <v>50</v>
      </c>
      <c r="J5815" s="230" t="s">
        <v>28350</v>
      </c>
      <c r="K5815" s="238" t="s">
        <v>19064</v>
      </c>
      <c r="L5815" s="229"/>
      <c r="M5815" s="230"/>
    </row>
    <row r="5816" spans="2:13" ht="15" customHeight="1">
      <c r="B5816" s="228">
        <v>5148</v>
      </c>
      <c r="C5816" s="229" t="s">
        <v>28484</v>
      </c>
      <c r="D5816" s="257" t="s">
        <v>28485</v>
      </c>
      <c r="E5816" s="246" t="s">
        <v>139</v>
      </c>
      <c r="F5816" s="160" t="s">
        <v>140</v>
      </c>
      <c r="G5816" s="229" t="s">
        <v>182</v>
      </c>
      <c r="H5816" s="230">
        <v>240</v>
      </c>
      <c r="I5816" s="230">
        <v>960</v>
      </c>
      <c r="J5816" s="230">
        <v>2</v>
      </c>
      <c r="K5816" s="238" t="s">
        <v>19064</v>
      </c>
      <c r="L5816" s="229"/>
      <c r="M5816" s="230"/>
    </row>
    <row r="5817" spans="2:13" ht="15" customHeight="1">
      <c r="B5817" s="228">
        <v>5149</v>
      </c>
      <c r="C5817" s="229" t="s">
        <v>28486</v>
      </c>
      <c r="D5817" s="257" t="s">
        <v>28487</v>
      </c>
      <c r="E5817" s="246" t="s">
        <v>139</v>
      </c>
      <c r="F5817" s="160" t="s">
        <v>140</v>
      </c>
      <c r="G5817" s="229" t="s">
        <v>182</v>
      </c>
      <c r="H5817" s="230">
        <v>240</v>
      </c>
      <c r="I5817" s="230">
        <v>960</v>
      </c>
      <c r="J5817" s="230">
        <v>2</v>
      </c>
      <c r="K5817" s="238" t="s">
        <v>19064</v>
      </c>
      <c r="L5817" s="229"/>
      <c r="M5817" s="230"/>
    </row>
    <row r="5818" spans="2:13" ht="15" customHeight="1">
      <c r="B5818" s="228">
        <v>5150</v>
      </c>
      <c r="C5818" s="229" t="s">
        <v>28488</v>
      </c>
      <c r="D5818" s="257" t="s">
        <v>28489</v>
      </c>
      <c r="E5818" s="246" t="s">
        <v>139</v>
      </c>
      <c r="F5818" s="160" t="s">
        <v>140</v>
      </c>
      <c r="G5818" s="229" t="s">
        <v>182</v>
      </c>
      <c r="H5818" s="230">
        <v>240</v>
      </c>
      <c r="I5818" s="230">
        <v>960</v>
      </c>
      <c r="J5818" s="230">
        <v>2</v>
      </c>
      <c r="K5818" s="238" t="s">
        <v>19064</v>
      </c>
      <c r="L5818" s="229"/>
      <c r="M5818" s="230"/>
    </row>
    <row r="5819" spans="2:13" ht="15" customHeight="1">
      <c r="B5819" s="228">
        <v>5151</v>
      </c>
      <c r="C5819" s="229" t="s">
        <v>28490</v>
      </c>
      <c r="D5819" s="257" t="s">
        <v>28491</v>
      </c>
      <c r="E5819" s="246" t="s">
        <v>139</v>
      </c>
      <c r="F5819" s="160" t="s">
        <v>140</v>
      </c>
      <c r="G5819" s="229" t="s">
        <v>182</v>
      </c>
      <c r="H5819" s="230">
        <v>240</v>
      </c>
      <c r="I5819" s="230">
        <v>960</v>
      </c>
      <c r="J5819" s="230">
        <v>2</v>
      </c>
      <c r="K5819" s="238" t="s">
        <v>19064</v>
      </c>
      <c r="L5819" s="229"/>
      <c r="M5819" s="230"/>
    </row>
    <row r="5820" spans="2:13" ht="15" customHeight="1">
      <c r="B5820" s="228"/>
      <c r="C5820" s="229" t="s">
        <v>28492</v>
      </c>
      <c r="D5820" s="257" t="s">
        <v>28493</v>
      </c>
      <c r="E5820" s="246" t="s">
        <v>139</v>
      </c>
      <c r="F5820" s="160" t="s">
        <v>140</v>
      </c>
      <c r="G5820" s="229" t="s">
        <v>182</v>
      </c>
      <c r="H5820" s="230">
        <v>10</v>
      </c>
      <c r="I5820" s="230">
        <v>50</v>
      </c>
      <c r="J5820" s="230">
        <v>3</v>
      </c>
      <c r="K5820" s="238" t="s">
        <v>19064</v>
      </c>
      <c r="L5820" s="229"/>
      <c r="M5820" s="230"/>
    </row>
    <row r="5821" spans="2:13" ht="15" customHeight="1">
      <c r="B5821" s="228"/>
      <c r="C5821" s="229" t="s">
        <v>28494</v>
      </c>
      <c r="D5821" s="257" t="s">
        <v>28495</v>
      </c>
      <c r="E5821" s="246" t="s">
        <v>139</v>
      </c>
      <c r="F5821" s="160" t="s">
        <v>140</v>
      </c>
      <c r="G5821" s="229" t="s">
        <v>182</v>
      </c>
      <c r="H5821" s="230">
        <v>10</v>
      </c>
      <c r="I5821" s="230">
        <v>50</v>
      </c>
      <c r="J5821" s="230">
        <v>2</v>
      </c>
      <c r="K5821" s="238" t="s">
        <v>19064</v>
      </c>
      <c r="L5821" s="229"/>
      <c r="M5821" s="230"/>
    </row>
    <row r="5822" spans="2:13" ht="15" customHeight="1">
      <c r="B5822" s="228"/>
      <c r="C5822" s="229" t="s">
        <v>28496</v>
      </c>
      <c r="D5822" s="257" t="s">
        <v>28497</v>
      </c>
      <c r="E5822" s="246" t="s">
        <v>139</v>
      </c>
      <c r="F5822" s="160" t="s">
        <v>140</v>
      </c>
      <c r="G5822" s="229" t="s">
        <v>182</v>
      </c>
      <c r="H5822" s="230">
        <v>2</v>
      </c>
      <c r="I5822" s="230">
        <v>8</v>
      </c>
      <c r="J5822" s="230">
        <v>5</v>
      </c>
      <c r="K5822" s="238" t="s">
        <v>19064</v>
      </c>
      <c r="L5822" s="229"/>
      <c r="M5822" s="230"/>
    </row>
    <row r="5823" spans="2:13" ht="15" customHeight="1">
      <c r="B5823" s="228">
        <v>6881</v>
      </c>
      <c r="C5823" s="229" t="s">
        <v>28498</v>
      </c>
      <c r="D5823" s="257" t="s">
        <v>28499</v>
      </c>
      <c r="E5823" s="246" t="s">
        <v>139</v>
      </c>
      <c r="F5823" s="160" t="s">
        <v>140</v>
      </c>
      <c r="G5823" s="229" t="s">
        <v>182</v>
      </c>
      <c r="H5823" s="230">
        <v>2</v>
      </c>
      <c r="I5823" s="230">
        <v>8</v>
      </c>
      <c r="J5823" s="230">
        <v>5</v>
      </c>
      <c r="K5823" s="238" t="s">
        <v>19064</v>
      </c>
      <c r="L5823" s="229"/>
      <c r="M5823" s="230" t="s">
        <v>28500</v>
      </c>
    </row>
    <row r="5824" spans="2:13" ht="15" customHeight="1">
      <c r="B5824" s="228">
        <v>7330</v>
      </c>
      <c r="C5824" s="229" t="s">
        <v>28501</v>
      </c>
      <c r="D5824" s="257" t="s">
        <v>28502</v>
      </c>
      <c r="E5824" s="246" t="s">
        <v>139</v>
      </c>
      <c r="F5824" s="160" t="s">
        <v>140</v>
      </c>
      <c r="G5824" s="229" t="s">
        <v>182</v>
      </c>
      <c r="H5824" s="230">
        <v>12</v>
      </c>
      <c r="I5824" s="230">
        <v>48</v>
      </c>
      <c r="J5824" s="230" t="s">
        <v>19869</v>
      </c>
      <c r="K5824" s="238" t="s">
        <v>19064</v>
      </c>
      <c r="L5824" s="229"/>
      <c r="M5824" s="230"/>
    </row>
    <row r="5825" spans="2:13" ht="15" customHeight="1">
      <c r="B5825" s="228">
        <v>5681</v>
      </c>
      <c r="C5825" s="229" t="s">
        <v>28503</v>
      </c>
      <c r="D5825" s="257" t="s">
        <v>28504</v>
      </c>
      <c r="E5825" s="246" t="s">
        <v>139</v>
      </c>
      <c r="F5825" s="160" t="s">
        <v>140</v>
      </c>
      <c r="G5825" s="229" t="s">
        <v>182</v>
      </c>
      <c r="H5825" s="230">
        <v>12</v>
      </c>
      <c r="I5825" s="230">
        <v>48</v>
      </c>
      <c r="J5825" s="230">
        <v>2</v>
      </c>
      <c r="K5825" s="238" t="s">
        <v>19064</v>
      </c>
      <c r="L5825" s="229"/>
      <c r="M5825" s="230"/>
    </row>
    <row r="5826" spans="2:13" ht="15" customHeight="1">
      <c r="B5826" s="228">
        <v>5682</v>
      </c>
      <c r="C5826" s="229" t="s">
        <v>28505</v>
      </c>
      <c r="D5826" s="257" t="s">
        <v>28506</v>
      </c>
      <c r="E5826" s="246" t="s">
        <v>139</v>
      </c>
      <c r="F5826" s="160" t="s">
        <v>140</v>
      </c>
      <c r="G5826" s="229" t="s">
        <v>182</v>
      </c>
      <c r="H5826" s="230">
        <v>12</v>
      </c>
      <c r="I5826" s="230">
        <v>48</v>
      </c>
      <c r="J5826" s="230">
        <v>2</v>
      </c>
      <c r="K5826" s="238" t="s">
        <v>19064</v>
      </c>
      <c r="L5826" s="229"/>
      <c r="M5826" s="230"/>
    </row>
    <row r="5827" spans="2:13" ht="15" customHeight="1">
      <c r="B5827" s="228">
        <v>6833</v>
      </c>
      <c r="C5827" s="229" t="s">
        <v>28507</v>
      </c>
      <c r="D5827" s="257" t="s">
        <v>28508</v>
      </c>
      <c r="E5827" s="246" t="s">
        <v>139</v>
      </c>
      <c r="F5827" s="160" t="s">
        <v>140</v>
      </c>
      <c r="G5827" s="229" t="s">
        <v>182</v>
      </c>
      <c r="H5827" s="230">
        <v>12</v>
      </c>
      <c r="I5827" s="230">
        <v>48</v>
      </c>
      <c r="J5827" s="230">
        <v>3</v>
      </c>
      <c r="K5827" s="238" t="s">
        <v>19064</v>
      </c>
      <c r="L5827" s="229"/>
      <c r="M5827" s="230"/>
    </row>
    <row r="5828" spans="2:13" ht="15" customHeight="1">
      <c r="B5828" s="228">
        <v>5678</v>
      </c>
      <c r="C5828" s="229" t="s">
        <v>28509</v>
      </c>
      <c r="D5828" s="257" t="s">
        <v>28510</v>
      </c>
      <c r="E5828" s="246" t="s">
        <v>139</v>
      </c>
      <c r="F5828" s="160" t="s">
        <v>140</v>
      </c>
      <c r="G5828" s="229" t="s">
        <v>182</v>
      </c>
      <c r="H5828" s="230">
        <v>12</v>
      </c>
      <c r="I5828" s="230">
        <v>48</v>
      </c>
      <c r="J5828" s="230">
        <v>3</v>
      </c>
      <c r="K5828" s="238" t="s">
        <v>19064</v>
      </c>
      <c r="L5828" s="229"/>
      <c r="M5828" s="230"/>
    </row>
    <row r="5829" spans="2:13" ht="15" customHeight="1">
      <c r="B5829" s="228">
        <v>6834</v>
      </c>
      <c r="C5829" s="229" t="s">
        <v>28511</v>
      </c>
      <c r="D5829" s="257" t="s">
        <v>28512</v>
      </c>
      <c r="E5829" s="246" t="s">
        <v>139</v>
      </c>
      <c r="F5829" s="160" t="s">
        <v>140</v>
      </c>
      <c r="G5829" s="229" t="s">
        <v>182</v>
      </c>
      <c r="H5829" s="230">
        <v>12</v>
      </c>
      <c r="I5829" s="230">
        <v>48</v>
      </c>
      <c r="J5829" s="230">
        <v>3</v>
      </c>
      <c r="K5829" s="238" t="s">
        <v>19064</v>
      </c>
      <c r="L5829" s="229"/>
      <c r="M5829" s="230"/>
    </row>
    <row r="5830" spans="2:13" ht="15" customHeight="1">
      <c r="B5830" s="228">
        <v>5679</v>
      </c>
      <c r="C5830" s="229" t="s">
        <v>28513</v>
      </c>
      <c r="D5830" s="257" t="s">
        <v>28514</v>
      </c>
      <c r="E5830" s="246" t="s">
        <v>139</v>
      </c>
      <c r="F5830" s="160" t="s">
        <v>140</v>
      </c>
      <c r="G5830" s="229" t="s">
        <v>182</v>
      </c>
      <c r="H5830" s="230">
        <v>12</v>
      </c>
      <c r="I5830" s="230">
        <v>48</v>
      </c>
      <c r="J5830" s="230">
        <v>3</v>
      </c>
      <c r="K5830" s="238" t="s">
        <v>19064</v>
      </c>
      <c r="L5830" s="229"/>
      <c r="M5830" s="230"/>
    </row>
    <row r="5831" spans="2:13" ht="15" customHeight="1">
      <c r="B5831" s="228">
        <v>7439</v>
      </c>
      <c r="C5831" s="229" t="s">
        <v>28515</v>
      </c>
      <c r="D5831" s="257" t="s">
        <v>28516</v>
      </c>
      <c r="E5831" s="246" t="s">
        <v>139</v>
      </c>
      <c r="F5831" s="160" t="s">
        <v>140</v>
      </c>
      <c r="G5831" s="229" t="s">
        <v>182</v>
      </c>
      <c r="H5831" s="230">
        <v>120</v>
      </c>
      <c r="I5831" s="230">
        <v>360</v>
      </c>
      <c r="J5831" s="230">
        <v>5</v>
      </c>
      <c r="K5831" s="105" t="s">
        <v>19064</v>
      </c>
      <c r="L5831" s="229"/>
      <c r="M5831" s="230"/>
    </row>
    <row r="5832" spans="2:13" ht="15" customHeight="1">
      <c r="B5832" s="228">
        <v>6864</v>
      </c>
      <c r="C5832" s="229" t="s">
        <v>28517</v>
      </c>
      <c r="D5832" s="257" t="s">
        <v>28518</v>
      </c>
      <c r="E5832" s="246" t="s">
        <v>139</v>
      </c>
      <c r="F5832" s="160" t="s">
        <v>140</v>
      </c>
      <c r="G5832" s="229" t="s">
        <v>182</v>
      </c>
      <c r="H5832" s="230">
        <v>120</v>
      </c>
      <c r="I5832" s="230">
        <v>360</v>
      </c>
      <c r="J5832" s="230">
        <v>5</v>
      </c>
      <c r="K5832" s="105" t="s">
        <v>19064</v>
      </c>
      <c r="L5832" s="229"/>
      <c r="M5832" s="230"/>
    </row>
    <row r="5833" spans="2:13" ht="15" customHeight="1">
      <c r="B5833" s="228">
        <v>6846</v>
      </c>
      <c r="C5833" s="229" t="s">
        <v>28519</v>
      </c>
      <c r="D5833" s="257" t="s">
        <v>28520</v>
      </c>
      <c r="E5833" s="246" t="s">
        <v>139</v>
      </c>
      <c r="F5833" s="160" t="s">
        <v>140</v>
      </c>
      <c r="G5833" s="229" t="s">
        <v>182</v>
      </c>
      <c r="H5833" s="230">
        <v>120</v>
      </c>
      <c r="I5833" s="230">
        <v>360</v>
      </c>
      <c r="J5833" s="230">
        <v>5</v>
      </c>
      <c r="K5833" s="105" t="s">
        <v>19064</v>
      </c>
      <c r="L5833" s="229"/>
      <c r="M5833" s="230"/>
    </row>
    <row r="5834" spans="2:13" ht="15" customHeight="1">
      <c r="B5834" s="228">
        <v>7440</v>
      </c>
      <c r="C5834" s="229" t="s">
        <v>28521</v>
      </c>
      <c r="D5834" s="257" t="s">
        <v>28522</v>
      </c>
      <c r="E5834" s="246" t="s">
        <v>139</v>
      </c>
      <c r="F5834" s="160" t="s">
        <v>140</v>
      </c>
      <c r="G5834" s="229" t="s">
        <v>182</v>
      </c>
      <c r="H5834" s="230">
        <v>120</v>
      </c>
      <c r="I5834" s="230">
        <v>360</v>
      </c>
      <c r="J5834" s="230">
        <v>55</v>
      </c>
      <c r="K5834" s="105" t="s">
        <v>19064</v>
      </c>
      <c r="L5834" s="229"/>
      <c r="M5834" s="230"/>
    </row>
    <row r="5835" spans="2:13" ht="15" customHeight="1">
      <c r="B5835" s="228">
        <v>6210</v>
      </c>
      <c r="C5835" s="229" t="s">
        <v>28523</v>
      </c>
      <c r="D5835" s="257" t="s">
        <v>28524</v>
      </c>
      <c r="E5835" s="246" t="s">
        <v>139</v>
      </c>
      <c r="F5835" s="160" t="s">
        <v>140</v>
      </c>
      <c r="G5835" s="229" t="s">
        <v>182</v>
      </c>
      <c r="H5835" s="230">
        <v>120</v>
      </c>
      <c r="I5835" s="230">
        <v>960</v>
      </c>
      <c r="J5835" s="230">
        <v>1</v>
      </c>
      <c r="K5835" s="105" t="s">
        <v>19064</v>
      </c>
      <c r="L5835" s="229"/>
      <c r="M5835" s="230"/>
    </row>
    <row r="5836" spans="2:13" ht="15" customHeight="1">
      <c r="B5836" s="228">
        <v>6211</v>
      </c>
      <c r="C5836" s="229" t="s">
        <v>28525</v>
      </c>
      <c r="D5836" s="257" t="s">
        <v>28526</v>
      </c>
      <c r="E5836" s="246" t="s">
        <v>139</v>
      </c>
      <c r="F5836" s="160" t="s">
        <v>140</v>
      </c>
      <c r="G5836" s="229" t="s">
        <v>182</v>
      </c>
      <c r="H5836" s="230">
        <v>120</v>
      </c>
      <c r="I5836" s="230">
        <v>960</v>
      </c>
      <c r="J5836" s="230">
        <v>1</v>
      </c>
      <c r="K5836" s="105" t="s">
        <v>19064</v>
      </c>
      <c r="L5836" s="229"/>
      <c r="M5836" s="230"/>
    </row>
    <row r="5837" spans="2:13" ht="15" customHeight="1">
      <c r="B5837" s="228">
        <v>6212</v>
      </c>
      <c r="C5837" s="229" t="s">
        <v>28527</v>
      </c>
      <c r="D5837" s="257" t="s">
        <v>28528</v>
      </c>
      <c r="E5837" s="246" t="s">
        <v>139</v>
      </c>
      <c r="F5837" s="160" t="s">
        <v>140</v>
      </c>
      <c r="G5837" s="229" t="s">
        <v>182</v>
      </c>
      <c r="H5837" s="230">
        <v>120</v>
      </c>
      <c r="I5837" s="230">
        <v>960</v>
      </c>
      <c r="J5837" s="230">
        <v>1</v>
      </c>
      <c r="K5837" s="105" t="s">
        <v>19064</v>
      </c>
      <c r="L5837" s="229"/>
      <c r="M5837" s="230"/>
    </row>
    <row r="5838" spans="2:13" ht="15" customHeight="1">
      <c r="B5838" s="228">
        <v>6213</v>
      </c>
      <c r="C5838" s="229" t="s">
        <v>28529</v>
      </c>
      <c r="D5838" s="257" t="s">
        <v>28530</v>
      </c>
      <c r="E5838" s="246" t="s">
        <v>139</v>
      </c>
      <c r="F5838" s="160" t="s">
        <v>140</v>
      </c>
      <c r="G5838" s="229" t="s">
        <v>182</v>
      </c>
      <c r="H5838" s="230">
        <v>120</v>
      </c>
      <c r="I5838" s="230">
        <v>960</v>
      </c>
      <c r="J5838" s="230">
        <v>1</v>
      </c>
      <c r="K5838" s="105" t="s">
        <v>19064</v>
      </c>
      <c r="L5838" s="229"/>
      <c r="M5838" s="230"/>
    </row>
    <row r="5839" spans="2:13" ht="15" customHeight="1">
      <c r="B5839" s="228"/>
      <c r="C5839" s="229" t="s">
        <v>28531</v>
      </c>
      <c r="D5839" s="257" t="s">
        <v>28532</v>
      </c>
      <c r="E5839" s="246" t="s">
        <v>139</v>
      </c>
      <c r="F5839" s="160" t="s">
        <v>140</v>
      </c>
      <c r="G5839" s="229" t="s">
        <v>182</v>
      </c>
      <c r="H5839" s="230">
        <v>1</v>
      </c>
      <c r="I5839" s="230">
        <v>2</v>
      </c>
      <c r="J5839" s="230">
        <v>5</v>
      </c>
      <c r="K5839" s="105" t="s">
        <v>19064</v>
      </c>
      <c r="L5839" s="229"/>
      <c r="M5839" s="230"/>
    </row>
    <row r="5840" spans="2:13" ht="15" customHeight="1">
      <c r="B5840" s="228"/>
      <c r="C5840" s="229" t="s">
        <v>28533</v>
      </c>
      <c r="D5840" s="257" t="s">
        <v>28534</v>
      </c>
      <c r="E5840" s="246" t="s">
        <v>139</v>
      </c>
      <c r="F5840" s="160" t="s">
        <v>140</v>
      </c>
      <c r="G5840" s="229" t="s">
        <v>182</v>
      </c>
      <c r="H5840" s="230">
        <v>100</v>
      </c>
      <c r="I5840" s="230">
        <v>200</v>
      </c>
      <c r="J5840" s="230">
        <v>2</v>
      </c>
      <c r="K5840" s="105" t="s">
        <v>19064</v>
      </c>
      <c r="L5840" s="229"/>
      <c r="M5840" s="230"/>
    </row>
    <row r="5841" spans="2:13" ht="15" customHeight="1">
      <c r="B5841" s="228"/>
      <c r="C5841" s="229" t="s">
        <v>28535</v>
      </c>
      <c r="D5841" s="257" t="s">
        <v>28536</v>
      </c>
      <c r="E5841" s="246" t="s">
        <v>139</v>
      </c>
      <c r="F5841" s="160" t="s">
        <v>140</v>
      </c>
      <c r="G5841" s="229" t="s">
        <v>182</v>
      </c>
      <c r="H5841" s="230">
        <v>100</v>
      </c>
      <c r="I5841" s="230">
        <v>200</v>
      </c>
      <c r="J5841" s="230">
        <v>2</v>
      </c>
      <c r="K5841" s="105" t="s">
        <v>19064</v>
      </c>
      <c r="L5841" s="229"/>
      <c r="M5841" s="230"/>
    </row>
    <row r="5842" spans="2:13" ht="15" customHeight="1">
      <c r="B5842" s="228"/>
      <c r="C5842" s="229" t="s">
        <v>28537</v>
      </c>
      <c r="D5842" s="257" t="s">
        <v>28538</v>
      </c>
      <c r="E5842" s="246" t="s">
        <v>139</v>
      </c>
      <c r="F5842" s="160" t="s">
        <v>140</v>
      </c>
      <c r="G5842" s="229" t="s">
        <v>182</v>
      </c>
      <c r="H5842" s="230">
        <v>120</v>
      </c>
      <c r="I5842" s="230">
        <v>960</v>
      </c>
      <c r="J5842" s="230">
        <v>1</v>
      </c>
      <c r="K5842" s="105" t="s">
        <v>19064</v>
      </c>
      <c r="L5842" s="229"/>
      <c r="M5842" s="230"/>
    </row>
    <row r="5843" spans="2:13" ht="15" customHeight="1">
      <c r="B5843" s="228"/>
      <c r="C5843" s="229" t="s">
        <v>28539</v>
      </c>
      <c r="D5843" s="257" t="s">
        <v>28540</v>
      </c>
      <c r="E5843" s="246" t="s">
        <v>142</v>
      </c>
      <c r="F5843" s="160" t="s">
        <v>28541</v>
      </c>
      <c r="G5843" s="229" t="s">
        <v>182</v>
      </c>
      <c r="H5843" s="230">
        <v>5</v>
      </c>
      <c r="I5843" s="230">
        <v>25</v>
      </c>
      <c r="J5843" s="230" t="s">
        <v>28350</v>
      </c>
      <c r="K5843" s="105" t="s">
        <v>19064</v>
      </c>
      <c r="L5843" s="229"/>
      <c r="M5843" s="230"/>
    </row>
    <row r="5844" spans="2:13" ht="15" customHeight="1">
      <c r="B5844" s="228"/>
      <c r="C5844" s="229" t="s">
        <v>28542</v>
      </c>
      <c r="D5844" s="257" t="s">
        <v>28543</v>
      </c>
      <c r="E5844" s="246" t="s">
        <v>142</v>
      </c>
      <c r="F5844" s="160" t="s">
        <v>28541</v>
      </c>
      <c r="G5844" s="229" t="s">
        <v>182</v>
      </c>
      <c r="H5844" s="230">
        <v>5</v>
      </c>
      <c r="I5844" s="230">
        <v>25</v>
      </c>
      <c r="J5844" s="230" t="s">
        <v>28350</v>
      </c>
      <c r="K5844" s="105" t="s">
        <v>19064</v>
      </c>
      <c r="L5844" s="229"/>
      <c r="M5844" s="230"/>
    </row>
    <row r="5845" spans="2:13" ht="15" customHeight="1">
      <c r="B5845" s="228"/>
      <c r="C5845" s="229" t="s">
        <v>28544</v>
      </c>
      <c r="D5845" s="257" t="s">
        <v>28545</v>
      </c>
      <c r="E5845" s="246" t="s">
        <v>142</v>
      </c>
      <c r="F5845" s="160" t="s">
        <v>28541</v>
      </c>
      <c r="G5845" s="229" t="s">
        <v>182</v>
      </c>
      <c r="H5845" s="230">
        <v>5</v>
      </c>
      <c r="I5845" s="230">
        <v>25</v>
      </c>
      <c r="J5845" s="230" t="s">
        <v>28350</v>
      </c>
      <c r="K5845" s="105" t="s">
        <v>19064</v>
      </c>
      <c r="L5845" s="229"/>
      <c r="M5845" s="230"/>
    </row>
    <row r="5846" spans="2:13" ht="15" customHeight="1">
      <c r="B5846" s="228"/>
      <c r="C5846" s="229" t="s">
        <v>28546</v>
      </c>
      <c r="D5846" s="257" t="s">
        <v>28547</v>
      </c>
      <c r="E5846" s="246" t="s">
        <v>142</v>
      </c>
      <c r="F5846" s="160" t="s">
        <v>28541</v>
      </c>
      <c r="G5846" s="229" t="s">
        <v>182</v>
      </c>
      <c r="H5846" s="230">
        <v>5</v>
      </c>
      <c r="I5846" s="230">
        <v>25</v>
      </c>
      <c r="J5846" s="230" t="s">
        <v>28350</v>
      </c>
      <c r="K5846" s="105" t="s">
        <v>19064</v>
      </c>
      <c r="L5846" s="229"/>
      <c r="M5846" s="230"/>
    </row>
    <row r="5847" spans="2:13" ht="15" customHeight="1">
      <c r="B5847" s="228"/>
      <c r="C5847" s="229" t="s">
        <v>28548</v>
      </c>
      <c r="D5847" s="257" t="s">
        <v>28549</v>
      </c>
      <c r="E5847" s="246" t="s">
        <v>142</v>
      </c>
      <c r="F5847" s="160" t="s">
        <v>28541</v>
      </c>
      <c r="G5847" s="229" t="s">
        <v>182</v>
      </c>
      <c r="H5847" s="230">
        <v>5</v>
      </c>
      <c r="I5847" s="230">
        <v>25</v>
      </c>
      <c r="J5847" s="230" t="s">
        <v>28350</v>
      </c>
      <c r="K5847" s="105" t="s">
        <v>19064</v>
      </c>
      <c r="L5847" s="229"/>
      <c r="M5847" s="230"/>
    </row>
    <row r="5848" spans="2:13" ht="15" customHeight="1">
      <c r="B5848" s="228"/>
      <c r="C5848" s="229" t="s">
        <v>28550</v>
      </c>
      <c r="D5848" s="257" t="s">
        <v>28551</v>
      </c>
      <c r="E5848" s="246" t="s">
        <v>142</v>
      </c>
      <c r="F5848" s="160" t="s">
        <v>28541</v>
      </c>
      <c r="G5848" s="229" t="s">
        <v>182</v>
      </c>
      <c r="H5848" s="230">
        <v>5</v>
      </c>
      <c r="I5848" s="230">
        <v>25</v>
      </c>
      <c r="J5848" s="230" t="s">
        <v>28350</v>
      </c>
      <c r="K5848" s="105" t="s">
        <v>19064</v>
      </c>
      <c r="L5848" s="229"/>
      <c r="M5848" s="230"/>
    </row>
    <row r="5849" spans="2:13" ht="15" customHeight="1">
      <c r="B5849" s="228"/>
      <c r="C5849" s="229" t="s">
        <v>28552</v>
      </c>
      <c r="D5849" s="257" t="s">
        <v>28553</v>
      </c>
      <c r="E5849" s="246" t="s">
        <v>142</v>
      </c>
      <c r="F5849" s="160" t="s">
        <v>28541</v>
      </c>
      <c r="G5849" s="229" t="s">
        <v>182</v>
      </c>
      <c r="H5849" s="230">
        <v>5</v>
      </c>
      <c r="I5849" s="230">
        <v>25</v>
      </c>
      <c r="J5849" s="230" t="s">
        <v>28350</v>
      </c>
      <c r="K5849" s="105" t="s">
        <v>19064</v>
      </c>
      <c r="L5849" s="229"/>
      <c r="M5849" s="230"/>
    </row>
    <row r="5850" spans="2:13" ht="15" customHeight="1">
      <c r="B5850" s="228"/>
      <c r="C5850" s="229" t="s">
        <v>28554</v>
      </c>
      <c r="D5850" s="257" t="s">
        <v>28555</v>
      </c>
      <c r="E5850" s="246" t="s">
        <v>142</v>
      </c>
      <c r="F5850" s="160" t="s">
        <v>28541</v>
      </c>
      <c r="G5850" s="229" t="s">
        <v>182</v>
      </c>
      <c r="H5850" s="230">
        <v>5</v>
      </c>
      <c r="I5850" s="230">
        <v>25</v>
      </c>
      <c r="J5850" s="230" t="s">
        <v>28350</v>
      </c>
      <c r="K5850" s="105" t="s">
        <v>19064</v>
      </c>
      <c r="L5850" s="229"/>
      <c r="M5850" s="230"/>
    </row>
    <row r="5851" spans="2:13" ht="15" customHeight="1">
      <c r="B5851" s="228"/>
      <c r="C5851" s="229" t="s">
        <v>28556</v>
      </c>
      <c r="D5851" s="257" t="s">
        <v>28557</v>
      </c>
      <c r="E5851" s="246" t="s">
        <v>142</v>
      </c>
      <c r="F5851" s="160" t="s">
        <v>28541</v>
      </c>
      <c r="G5851" s="229" t="s">
        <v>182</v>
      </c>
      <c r="H5851" s="230">
        <v>5</v>
      </c>
      <c r="I5851" s="230">
        <v>25</v>
      </c>
      <c r="J5851" s="230" t="s">
        <v>28350</v>
      </c>
      <c r="K5851" s="105" t="s">
        <v>19064</v>
      </c>
      <c r="L5851" s="229"/>
      <c r="M5851" s="230"/>
    </row>
    <row r="5852" spans="2:13" ht="15" customHeight="1">
      <c r="B5852" s="228"/>
      <c r="C5852" s="229" t="s">
        <v>28558</v>
      </c>
      <c r="D5852" s="257" t="s">
        <v>28559</v>
      </c>
      <c r="E5852" s="246" t="s">
        <v>142</v>
      </c>
      <c r="F5852" s="160" t="s">
        <v>28541</v>
      </c>
      <c r="G5852" s="229" t="s">
        <v>182</v>
      </c>
      <c r="H5852" s="230">
        <v>5</v>
      </c>
      <c r="I5852" s="230">
        <v>25</v>
      </c>
      <c r="J5852" s="230" t="s">
        <v>28350</v>
      </c>
      <c r="K5852" s="105" t="s">
        <v>19064</v>
      </c>
      <c r="L5852" s="229"/>
      <c r="M5852" s="230"/>
    </row>
    <row r="5853" spans="2:13" ht="15" customHeight="1">
      <c r="B5853" s="228"/>
      <c r="C5853" s="229" t="s">
        <v>28560</v>
      </c>
      <c r="D5853" s="257" t="s">
        <v>28561</v>
      </c>
      <c r="E5853" s="246" t="s">
        <v>142</v>
      </c>
      <c r="F5853" s="160" t="s">
        <v>28541</v>
      </c>
      <c r="G5853" s="229" t="s">
        <v>182</v>
      </c>
      <c r="H5853" s="230">
        <v>5</v>
      </c>
      <c r="I5853" s="230">
        <v>25</v>
      </c>
      <c r="J5853" s="230" t="s">
        <v>28350</v>
      </c>
      <c r="K5853" s="105" t="s">
        <v>19064</v>
      </c>
      <c r="L5853" s="229"/>
      <c r="M5853" s="230"/>
    </row>
    <row r="5854" spans="2:13" ht="15" customHeight="1">
      <c r="B5854" s="228"/>
      <c r="C5854" s="229" t="s">
        <v>28562</v>
      </c>
      <c r="D5854" s="257" t="s">
        <v>28563</v>
      </c>
      <c r="E5854" s="246" t="s">
        <v>142</v>
      </c>
      <c r="F5854" s="160" t="s">
        <v>28541</v>
      </c>
      <c r="G5854" s="229" t="s">
        <v>182</v>
      </c>
      <c r="H5854" s="230">
        <v>5</v>
      </c>
      <c r="I5854" s="230">
        <v>25</v>
      </c>
      <c r="J5854" s="230" t="s">
        <v>28350</v>
      </c>
      <c r="K5854" s="105" t="s">
        <v>19064</v>
      </c>
      <c r="L5854" s="229"/>
      <c r="M5854" s="230"/>
    </row>
    <row r="5855" spans="2:13" ht="15" customHeight="1">
      <c r="B5855" s="228"/>
      <c r="C5855" s="229" t="s">
        <v>28564</v>
      </c>
      <c r="D5855" s="257" t="s">
        <v>28565</v>
      </c>
      <c r="E5855" s="246" t="s">
        <v>142</v>
      </c>
      <c r="F5855" s="160" t="s">
        <v>28541</v>
      </c>
      <c r="G5855" s="229" t="s">
        <v>182</v>
      </c>
      <c r="H5855" s="230">
        <v>5</v>
      </c>
      <c r="I5855" s="230">
        <v>25</v>
      </c>
      <c r="J5855" s="230" t="s">
        <v>28350</v>
      </c>
      <c r="K5855" s="105" t="s">
        <v>19064</v>
      </c>
      <c r="L5855" s="229"/>
      <c r="M5855" s="230"/>
    </row>
    <row r="5856" spans="2:13" ht="15" customHeight="1">
      <c r="B5856" s="228"/>
      <c r="C5856" s="229" t="s">
        <v>28566</v>
      </c>
      <c r="D5856" s="257" t="s">
        <v>28567</v>
      </c>
      <c r="E5856" s="246" t="s">
        <v>142</v>
      </c>
      <c r="F5856" s="160" t="s">
        <v>28541</v>
      </c>
      <c r="G5856" s="229" t="s">
        <v>182</v>
      </c>
      <c r="H5856" s="230">
        <v>5</v>
      </c>
      <c r="I5856" s="230">
        <v>25</v>
      </c>
      <c r="J5856" s="230" t="s">
        <v>28350</v>
      </c>
      <c r="K5856" s="105" t="s">
        <v>19064</v>
      </c>
      <c r="L5856" s="229"/>
      <c r="M5856" s="230"/>
    </row>
    <row r="5857" spans="2:13" ht="15" customHeight="1">
      <c r="B5857" s="228"/>
      <c r="C5857" s="229" t="s">
        <v>28568</v>
      </c>
      <c r="D5857" s="257" t="s">
        <v>28569</v>
      </c>
      <c r="E5857" s="246" t="s">
        <v>142</v>
      </c>
      <c r="F5857" s="160" t="s">
        <v>28541</v>
      </c>
      <c r="G5857" s="229" t="s">
        <v>182</v>
      </c>
      <c r="H5857" s="230">
        <v>5</v>
      </c>
      <c r="I5857" s="230">
        <v>25</v>
      </c>
      <c r="J5857" s="230" t="s">
        <v>28350</v>
      </c>
      <c r="K5857" s="105" t="s">
        <v>19064</v>
      </c>
      <c r="L5857" s="229"/>
      <c r="M5857" s="230"/>
    </row>
    <row r="5858" spans="2:13" ht="15" customHeight="1">
      <c r="B5858" s="228"/>
      <c r="C5858" s="229" t="s">
        <v>28570</v>
      </c>
      <c r="D5858" s="257" t="s">
        <v>28571</v>
      </c>
      <c r="E5858" s="246" t="s">
        <v>142</v>
      </c>
      <c r="F5858" s="160" t="s">
        <v>28541</v>
      </c>
      <c r="G5858" s="229" t="s">
        <v>182</v>
      </c>
      <c r="H5858" s="230">
        <v>5</v>
      </c>
      <c r="I5858" s="230">
        <v>25</v>
      </c>
      <c r="J5858" s="230" t="s">
        <v>28350</v>
      </c>
      <c r="K5858" s="105" t="s">
        <v>19064</v>
      </c>
      <c r="L5858" s="229"/>
      <c r="M5858" s="230"/>
    </row>
    <row r="5859" spans="2:13" ht="15" customHeight="1">
      <c r="B5859" s="228"/>
      <c r="C5859" s="229" t="s">
        <v>28572</v>
      </c>
      <c r="D5859" s="257" t="s">
        <v>28573</v>
      </c>
      <c r="E5859" s="246" t="s">
        <v>142</v>
      </c>
      <c r="F5859" s="160" t="s">
        <v>28541</v>
      </c>
      <c r="G5859" s="229" t="s">
        <v>182</v>
      </c>
      <c r="H5859" s="230">
        <v>5</v>
      </c>
      <c r="I5859" s="230">
        <v>25</v>
      </c>
      <c r="J5859" s="230" t="s">
        <v>28350</v>
      </c>
      <c r="K5859" s="105" t="s">
        <v>19064</v>
      </c>
      <c r="L5859" s="229"/>
      <c r="M5859" s="230"/>
    </row>
    <row r="5860" spans="2:13" ht="15" customHeight="1">
      <c r="B5860" s="228"/>
      <c r="C5860" s="229" t="s">
        <v>28574</v>
      </c>
      <c r="D5860" s="257" t="s">
        <v>28575</v>
      </c>
      <c r="E5860" s="246" t="s">
        <v>142</v>
      </c>
      <c r="F5860" s="160" t="s">
        <v>28541</v>
      </c>
      <c r="G5860" s="229" t="s">
        <v>182</v>
      </c>
      <c r="H5860" s="230">
        <v>5</v>
      </c>
      <c r="I5860" s="230">
        <v>25</v>
      </c>
      <c r="J5860" s="230" t="s">
        <v>28350</v>
      </c>
      <c r="K5860" s="105" t="s">
        <v>19064</v>
      </c>
      <c r="L5860" s="229"/>
      <c r="M5860" s="230"/>
    </row>
    <row r="5861" spans="2:13" ht="15" customHeight="1">
      <c r="B5861" s="228"/>
      <c r="C5861" s="229" t="s">
        <v>28576</v>
      </c>
      <c r="D5861" s="257" t="s">
        <v>28577</v>
      </c>
      <c r="E5861" s="246" t="s">
        <v>142</v>
      </c>
      <c r="F5861" s="160" t="s">
        <v>28541</v>
      </c>
      <c r="G5861" s="229" t="s">
        <v>182</v>
      </c>
      <c r="H5861" s="230">
        <v>5</v>
      </c>
      <c r="I5861" s="230">
        <v>25</v>
      </c>
      <c r="J5861" s="230" t="s">
        <v>28350</v>
      </c>
      <c r="K5861" s="105" t="s">
        <v>19064</v>
      </c>
      <c r="L5861" s="229"/>
      <c r="M5861" s="230"/>
    </row>
    <row r="5862" spans="2:13" ht="15" customHeight="1">
      <c r="B5862" s="228"/>
      <c r="C5862" s="229" t="s">
        <v>28578</v>
      </c>
      <c r="D5862" s="257" t="s">
        <v>28579</v>
      </c>
      <c r="E5862" s="246" t="s">
        <v>142</v>
      </c>
      <c r="F5862" s="160" t="s">
        <v>28541</v>
      </c>
      <c r="G5862" s="229" t="s">
        <v>182</v>
      </c>
      <c r="H5862" s="230">
        <v>5</v>
      </c>
      <c r="I5862" s="230">
        <v>25</v>
      </c>
      <c r="J5862" s="230" t="s">
        <v>28350</v>
      </c>
      <c r="K5862" s="105" t="s">
        <v>19064</v>
      </c>
      <c r="L5862" s="229"/>
      <c r="M5862" s="230"/>
    </row>
    <row r="5863" spans="2:13" ht="15" customHeight="1">
      <c r="B5863" s="228"/>
      <c r="C5863" s="229" t="s">
        <v>28580</v>
      </c>
      <c r="D5863" s="257" t="s">
        <v>28581</v>
      </c>
      <c r="E5863" s="246" t="s">
        <v>142</v>
      </c>
      <c r="F5863" s="160" t="s">
        <v>28541</v>
      </c>
      <c r="G5863" s="229" t="s">
        <v>182</v>
      </c>
      <c r="H5863" s="230">
        <v>5</v>
      </c>
      <c r="I5863" s="230">
        <v>25</v>
      </c>
      <c r="J5863" s="230" t="s">
        <v>28350</v>
      </c>
      <c r="K5863" s="105" t="s">
        <v>19064</v>
      </c>
      <c r="L5863" s="229"/>
      <c r="M5863" s="230"/>
    </row>
    <row r="5864" spans="2:13" ht="15" customHeight="1">
      <c r="B5864" s="228"/>
      <c r="C5864" s="229" t="s">
        <v>28582</v>
      </c>
      <c r="D5864" s="257" t="s">
        <v>28583</v>
      </c>
      <c r="E5864" s="246" t="s">
        <v>142</v>
      </c>
      <c r="F5864" s="160" t="s">
        <v>28541</v>
      </c>
      <c r="G5864" s="229" t="s">
        <v>182</v>
      </c>
      <c r="H5864" s="230">
        <v>5</v>
      </c>
      <c r="I5864" s="230">
        <v>25</v>
      </c>
      <c r="J5864" s="230" t="s">
        <v>28350</v>
      </c>
      <c r="K5864" s="105" t="s">
        <v>19064</v>
      </c>
      <c r="L5864" s="229"/>
      <c r="M5864" s="230"/>
    </row>
    <row r="5865" spans="2:13" ht="15" customHeight="1">
      <c r="B5865" s="228"/>
      <c r="C5865" s="229" t="s">
        <v>28584</v>
      </c>
      <c r="D5865" s="257" t="s">
        <v>28585</v>
      </c>
      <c r="E5865" s="246" t="s">
        <v>142</v>
      </c>
      <c r="F5865" s="160" t="s">
        <v>28541</v>
      </c>
      <c r="G5865" s="229" t="s">
        <v>182</v>
      </c>
      <c r="H5865" s="230">
        <v>5</v>
      </c>
      <c r="I5865" s="230">
        <v>25</v>
      </c>
      <c r="J5865" s="230" t="s">
        <v>28350</v>
      </c>
      <c r="K5865" s="105" t="s">
        <v>19064</v>
      </c>
      <c r="L5865" s="229"/>
      <c r="M5865" s="230"/>
    </row>
    <row r="5866" spans="2:13" ht="15" customHeight="1">
      <c r="B5866" s="228"/>
      <c r="C5866" s="229" t="s">
        <v>28586</v>
      </c>
      <c r="D5866" s="257" t="s">
        <v>28587</v>
      </c>
      <c r="E5866" s="246" t="s">
        <v>142</v>
      </c>
      <c r="F5866" s="160" t="s">
        <v>28541</v>
      </c>
      <c r="G5866" s="229" t="s">
        <v>182</v>
      </c>
      <c r="H5866" s="230">
        <v>5</v>
      </c>
      <c r="I5866" s="230">
        <v>25</v>
      </c>
      <c r="J5866" s="230" t="s">
        <v>28350</v>
      </c>
      <c r="K5866" s="105" t="s">
        <v>19064</v>
      </c>
      <c r="L5866" s="229"/>
      <c r="M5866" s="230"/>
    </row>
    <row r="5867" spans="2:13" ht="15" customHeight="1">
      <c r="B5867" s="228"/>
      <c r="C5867" s="229" t="s">
        <v>28588</v>
      </c>
      <c r="D5867" s="257" t="s">
        <v>28589</v>
      </c>
      <c r="E5867" s="246" t="s">
        <v>142</v>
      </c>
      <c r="F5867" s="160" t="s">
        <v>28541</v>
      </c>
      <c r="G5867" s="229" t="s">
        <v>182</v>
      </c>
      <c r="H5867" s="230">
        <v>5</v>
      </c>
      <c r="I5867" s="230">
        <v>25</v>
      </c>
      <c r="J5867" s="230" t="s">
        <v>28350</v>
      </c>
      <c r="K5867" s="105" t="s">
        <v>19064</v>
      </c>
      <c r="L5867" s="229"/>
      <c r="M5867" s="230"/>
    </row>
    <row r="5868" spans="2:13" ht="15" customHeight="1">
      <c r="B5868" s="228"/>
      <c r="C5868" s="229" t="s">
        <v>28590</v>
      </c>
      <c r="D5868" s="257" t="s">
        <v>28591</v>
      </c>
      <c r="E5868" s="246" t="s">
        <v>142</v>
      </c>
      <c r="F5868" s="160" t="s">
        <v>28541</v>
      </c>
      <c r="G5868" s="229" t="s">
        <v>182</v>
      </c>
      <c r="H5868" s="230">
        <v>5</v>
      </c>
      <c r="I5868" s="230">
        <v>25</v>
      </c>
      <c r="J5868" s="230" t="s">
        <v>28350</v>
      </c>
      <c r="K5868" s="105" t="s">
        <v>19064</v>
      </c>
      <c r="L5868" s="229"/>
      <c r="M5868" s="230"/>
    </row>
    <row r="5869" spans="2:13" ht="15" customHeight="1">
      <c r="B5869" s="228"/>
      <c r="C5869" s="229" t="s">
        <v>28592</v>
      </c>
      <c r="D5869" s="257" t="s">
        <v>28593</v>
      </c>
      <c r="E5869" s="246" t="s">
        <v>142</v>
      </c>
      <c r="F5869" s="160" t="s">
        <v>28541</v>
      </c>
      <c r="G5869" s="229" t="s">
        <v>182</v>
      </c>
      <c r="H5869" s="230">
        <v>5</v>
      </c>
      <c r="I5869" s="230">
        <v>25</v>
      </c>
      <c r="J5869" s="230" t="s">
        <v>28350</v>
      </c>
      <c r="K5869" s="105" t="s">
        <v>19064</v>
      </c>
      <c r="L5869" s="229"/>
      <c r="M5869" s="230"/>
    </row>
    <row r="5870" spans="2:13" ht="15" customHeight="1">
      <c r="B5870" s="228"/>
      <c r="C5870" s="229" t="s">
        <v>28594</v>
      </c>
      <c r="D5870" s="257" t="s">
        <v>28595</v>
      </c>
      <c r="E5870" s="246" t="s">
        <v>142</v>
      </c>
      <c r="F5870" s="160" t="s">
        <v>28541</v>
      </c>
      <c r="G5870" s="229" t="s">
        <v>182</v>
      </c>
      <c r="H5870" s="230">
        <v>5</v>
      </c>
      <c r="I5870" s="230">
        <v>25</v>
      </c>
      <c r="J5870" s="230" t="s">
        <v>28350</v>
      </c>
      <c r="K5870" s="105" t="s">
        <v>19064</v>
      </c>
      <c r="L5870" s="229"/>
      <c r="M5870" s="230"/>
    </row>
    <row r="5871" spans="2:13" ht="15" customHeight="1">
      <c r="B5871" s="228"/>
      <c r="C5871" s="229" t="s">
        <v>28596</v>
      </c>
      <c r="D5871" s="257" t="s">
        <v>28597</v>
      </c>
      <c r="E5871" s="246" t="s">
        <v>145</v>
      </c>
      <c r="F5871" s="160" t="str">
        <f>VLOOKUP(Table3[[#This Row],[FAMILIA]],FAM!$B$2:$C$61,2,FALSE)</f>
        <v>FARDAMENTO - STAF</v>
      </c>
      <c r="G5871" s="229" t="s">
        <v>182</v>
      </c>
      <c r="H5871" s="230">
        <v>5</v>
      </c>
      <c r="I5871" s="230">
        <v>25</v>
      </c>
      <c r="J5871" s="230" t="s">
        <v>28350</v>
      </c>
      <c r="K5871" s="238" t="s">
        <v>19064</v>
      </c>
      <c r="L5871" s="229"/>
      <c r="M5871" s="230"/>
    </row>
    <row r="5872" spans="2:13" ht="15" customHeight="1">
      <c r="B5872" s="228"/>
      <c r="C5872" s="229" t="s">
        <v>28598</v>
      </c>
      <c r="D5872" s="257" t="s">
        <v>28599</v>
      </c>
      <c r="E5872" s="246" t="s">
        <v>145</v>
      </c>
      <c r="F5872" s="160" t="str">
        <f>VLOOKUP(Table3[[#This Row],[FAMILIA]],FAM!$B$2:$C$61,2,FALSE)</f>
        <v>FARDAMENTO - STAF</v>
      </c>
      <c r="G5872" s="229" t="s">
        <v>182</v>
      </c>
      <c r="H5872" s="230">
        <v>5</v>
      </c>
      <c r="I5872" s="230">
        <v>25</v>
      </c>
      <c r="J5872" s="230" t="s">
        <v>28350</v>
      </c>
      <c r="K5872" s="238" t="s">
        <v>19064</v>
      </c>
      <c r="L5872" s="229"/>
      <c r="M5872" s="230"/>
    </row>
    <row r="5873" spans="2:16" ht="15" customHeight="1">
      <c r="B5873" s="228"/>
      <c r="C5873" s="229" t="s">
        <v>28600</v>
      </c>
      <c r="D5873" s="257" t="s">
        <v>28601</v>
      </c>
      <c r="E5873" s="246" t="s">
        <v>145</v>
      </c>
      <c r="F5873" s="160" t="str">
        <f>VLOOKUP(Table3[[#This Row],[FAMILIA]],FAM!$B$2:$C$61,2,FALSE)</f>
        <v>FARDAMENTO - STAF</v>
      </c>
      <c r="G5873" s="229" t="s">
        <v>182</v>
      </c>
      <c r="H5873" s="230">
        <v>5</v>
      </c>
      <c r="I5873" s="230">
        <v>25</v>
      </c>
      <c r="J5873" s="230" t="s">
        <v>28350</v>
      </c>
      <c r="K5873" s="238" t="s">
        <v>19064</v>
      </c>
      <c r="L5873" s="229"/>
      <c r="M5873" s="230"/>
    </row>
    <row r="5874" spans="2:16" ht="15" customHeight="1">
      <c r="B5874" s="228"/>
      <c r="C5874" s="229" t="s">
        <v>28602</v>
      </c>
      <c r="D5874" s="257" t="s">
        <v>28603</v>
      </c>
      <c r="E5874" s="246" t="s">
        <v>145</v>
      </c>
      <c r="F5874" s="160" t="str">
        <f>VLOOKUP(Table3[[#This Row],[FAMILIA]],FAM!$B$2:$C$61,2,FALSE)</f>
        <v>FARDAMENTO - STAF</v>
      </c>
      <c r="G5874" s="229" t="s">
        <v>182</v>
      </c>
      <c r="H5874" s="230">
        <v>5</v>
      </c>
      <c r="I5874" s="230">
        <v>25</v>
      </c>
      <c r="J5874" s="230" t="s">
        <v>28350</v>
      </c>
      <c r="K5874" s="238" t="s">
        <v>19064</v>
      </c>
      <c r="L5874" s="229"/>
      <c r="M5874" s="230"/>
    </row>
    <row r="5875" spans="2:16" ht="15" customHeight="1">
      <c r="B5875" s="228"/>
      <c r="C5875" s="229" t="s">
        <v>28604</v>
      </c>
      <c r="D5875" s="257" t="s">
        <v>28605</v>
      </c>
      <c r="E5875" s="246" t="s">
        <v>145</v>
      </c>
      <c r="F5875" s="160" t="str">
        <f>VLOOKUP(Table3[[#This Row],[FAMILIA]],FAM!$B$2:$C$61,2,FALSE)</f>
        <v>FARDAMENTO - STAF</v>
      </c>
      <c r="G5875" s="229" t="s">
        <v>182</v>
      </c>
      <c r="H5875" s="230">
        <v>5</v>
      </c>
      <c r="I5875" s="230">
        <v>25</v>
      </c>
      <c r="J5875" s="230" t="s">
        <v>28350</v>
      </c>
      <c r="K5875" s="238" t="s">
        <v>19064</v>
      </c>
      <c r="L5875" s="229"/>
      <c r="M5875" s="230"/>
    </row>
    <row r="5876" spans="2:16" ht="15" customHeight="1">
      <c r="B5876" s="228"/>
      <c r="C5876" s="229" t="s">
        <v>28606</v>
      </c>
      <c r="D5876" s="257" t="s">
        <v>28607</v>
      </c>
      <c r="E5876" s="246" t="s">
        <v>145</v>
      </c>
      <c r="F5876" s="160" t="str">
        <f>VLOOKUP(Table3[[#This Row],[FAMILIA]],FAM!$B$2:$C$61,2,FALSE)</f>
        <v>FARDAMENTO - STAF</v>
      </c>
      <c r="G5876" s="229" t="s">
        <v>182</v>
      </c>
      <c r="H5876" s="230">
        <v>5</v>
      </c>
      <c r="I5876" s="230">
        <v>25</v>
      </c>
      <c r="J5876" s="230" t="s">
        <v>28350</v>
      </c>
      <c r="K5876" s="238" t="s">
        <v>19064</v>
      </c>
      <c r="L5876" s="229"/>
      <c r="M5876" s="230"/>
    </row>
    <row r="5877" spans="2:16" ht="15" customHeight="1">
      <c r="B5877" s="228"/>
      <c r="C5877" s="229" t="s">
        <v>28608</v>
      </c>
      <c r="D5877" s="257" t="s">
        <v>28609</v>
      </c>
      <c r="E5877" s="246" t="s">
        <v>145</v>
      </c>
      <c r="F5877" s="160" t="str">
        <f>VLOOKUP(Table3[[#This Row],[FAMILIA]],FAM!$B$2:$C$61,2,FALSE)</f>
        <v>FARDAMENTO - STAF</v>
      </c>
      <c r="G5877" s="229" t="s">
        <v>182</v>
      </c>
      <c r="H5877" s="230">
        <v>5</v>
      </c>
      <c r="I5877" s="230">
        <v>25</v>
      </c>
      <c r="J5877" s="230" t="s">
        <v>28350</v>
      </c>
      <c r="K5877" s="238" t="s">
        <v>19064</v>
      </c>
      <c r="L5877" s="229"/>
      <c r="M5877" s="230"/>
    </row>
    <row r="5878" spans="2:16" ht="15" customHeight="1">
      <c r="B5878" s="228"/>
      <c r="C5878" s="229" t="s">
        <v>28610</v>
      </c>
      <c r="D5878" s="257" t="s">
        <v>28611</v>
      </c>
      <c r="E5878" s="246" t="s">
        <v>145</v>
      </c>
      <c r="F5878" s="160" t="str">
        <f>VLOOKUP(Table3[[#This Row],[FAMILIA]],FAM!$B$2:$C$61,2,FALSE)</f>
        <v>FARDAMENTO - STAF</v>
      </c>
      <c r="G5878" s="229" t="s">
        <v>182</v>
      </c>
      <c r="H5878" s="230">
        <v>5</v>
      </c>
      <c r="I5878" s="230">
        <v>25</v>
      </c>
      <c r="J5878" s="230" t="s">
        <v>28350</v>
      </c>
      <c r="K5878" s="238" t="s">
        <v>19064</v>
      </c>
      <c r="L5878" s="229"/>
      <c r="M5878" s="230"/>
    </row>
    <row r="5879" spans="2:16" ht="15" customHeight="1">
      <c r="B5879" s="228"/>
      <c r="C5879" s="229" t="s">
        <v>28612</v>
      </c>
      <c r="D5879" s="257" t="s">
        <v>28613</v>
      </c>
      <c r="E5879" s="246" t="s">
        <v>145</v>
      </c>
      <c r="F5879" s="160" t="str">
        <f>VLOOKUP(Table3[[#This Row],[FAMILIA]],FAM!$B$2:$C$61,2,FALSE)</f>
        <v>FARDAMENTO - STAF</v>
      </c>
      <c r="G5879" s="229" t="s">
        <v>182</v>
      </c>
      <c r="H5879" s="230">
        <v>5</v>
      </c>
      <c r="I5879" s="230">
        <v>25</v>
      </c>
      <c r="J5879" s="230" t="s">
        <v>28350</v>
      </c>
      <c r="K5879" s="238" t="s">
        <v>19064</v>
      </c>
      <c r="L5879" s="229"/>
      <c r="M5879" s="230"/>
    </row>
    <row r="5880" spans="2:16" ht="15" customHeight="1">
      <c r="B5880" s="228"/>
      <c r="C5880" s="229" t="s">
        <v>28614</v>
      </c>
      <c r="D5880" s="257" t="s">
        <v>28615</v>
      </c>
      <c r="E5880" s="246" t="s">
        <v>145</v>
      </c>
      <c r="F5880" s="160" t="str">
        <f>VLOOKUP(Table3[[#This Row],[FAMILIA]],FAM!$B$2:$C$61,2,FALSE)</f>
        <v>FARDAMENTO - STAF</v>
      </c>
      <c r="G5880" s="229" t="s">
        <v>182</v>
      </c>
      <c r="H5880" s="230">
        <v>5</v>
      </c>
      <c r="I5880" s="230">
        <v>25</v>
      </c>
      <c r="J5880" s="230" t="s">
        <v>28350</v>
      </c>
      <c r="K5880" s="238" t="s">
        <v>19064</v>
      </c>
      <c r="L5880" s="229"/>
      <c r="M5880" s="230"/>
    </row>
    <row r="5881" spans="2:16" ht="15" customHeight="1">
      <c r="B5881" s="228"/>
      <c r="C5881" s="229" t="s">
        <v>28616</v>
      </c>
      <c r="D5881" s="257" t="s">
        <v>28617</v>
      </c>
      <c r="E5881" s="246" t="s">
        <v>145</v>
      </c>
      <c r="F5881" s="160" t="str">
        <f>VLOOKUP(Table3[[#This Row],[FAMILIA]],FAM!$B$2:$C$61,2,FALSE)</f>
        <v>FARDAMENTO - STAF</v>
      </c>
      <c r="G5881" s="229" t="s">
        <v>182</v>
      </c>
      <c r="H5881" s="230">
        <v>5</v>
      </c>
      <c r="I5881" s="230">
        <v>25</v>
      </c>
      <c r="J5881" s="230" t="s">
        <v>28350</v>
      </c>
      <c r="K5881" s="238" t="s">
        <v>19064</v>
      </c>
      <c r="L5881" s="229"/>
      <c r="M5881" s="230"/>
    </row>
    <row r="5882" spans="2:16" ht="15" customHeight="1">
      <c r="B5882" s="228"/>
      <c r="C5882" s="229" t="s">
        <v>28618</v>
      </c>
      <c r="D5882" s="257" t="s">
        <v>28619</v>
      </c>
      <c r="E5882" s="246" t="s">
        <v>145</v>
      </c>
      <c r="F5882" s="160" t="str">
        <f>VLOOKUP(Table3[[#This Row],[FAMILIA]],FAM!$B$2:$C$61,2,FALSE)</f>
        <v>FARDAMENTO - STAF</v>
      </c>
      <c r="G5882" s="229" t="s">
        <v>182</v>
      </c>
      <c r="H5882" s="230">
        <v>5</v>
      </c>
      <c r="I5882" s="230">
        <v>25</v>
      </c>
      <c r="J5882" s="230" t="s">
        <v>28350</v>
      </c>
      <c r="K5882" s="238" t="s">
        <v>19064</v>
      </c>
      <c r="L5882" s="229"/>
      <c r="M5882" s="230"/>
    </row>
    <row r="5883" spans="2:16" ht="15" customHeight="1">
      <c r="B5883" s="228"/>
      <c r="C5883" s="229" t="s">
        <v>28620</v>
      </c>
      <c r="D5883" s="257" t="s">
        <v>28621</v>
      </c>
      <c r="E5883" s="246" t="s">
        <v>145</v>
      </c>
      <c r="F5883" s="160" t="str">
        <f>VLOOKUP(Table3[[#This Row],[FAMILIA]],FAM!$B$2:$C$61,2,FALSE)</f>
        <v>FARDAMENTO - STAF</v>
      </c>
      <c r="G5883" s="229" t="s">
        <v>182</v>
      </c>
      <c r="H5883" s="230">
        <v>5</v>
      </c>
      <c r="I5883" s="230">
        <v>25</v>
      </c>
      <c r="J5883" s="230" t="s">
        <v>28350</v>
      </c>
      <c r="K5883" s="238" t="s">
        <v>19064</v>
      </c>
      <c r="L5883" s="229"/>
      <c r="M5883" s="230"/>
    </row>
    <row r="5884" spans="2:16" ht="15" customHeight="1">
      <c r="B5884" s="228"/>
      <c r="C5884" s="229" t="s">
        <v>28622</v>
      </c>
      <c r="D5884" s="257" t="s">
        <v>28623</v>
      </c>
      <c r="E5884" s="246" t="s">
        <v>145</v>
      </c>
      <c r="F5884" s="160" t="str">
        <f>VLOOKUP(Table3[[#This Row],[FAMILIA]],FAM!$B$2:$C$61,2,FALSE)</f>
        <v>FARDAMENTO - STAF</v>
      </c>
      <c r="G5884" s="229" t="s">
        <v>182</v>
      </c>
      <c r="H5884" s="230">
        <v>5</v>
      </c>
      <c r="I5884" s="230">
        <v>25</v>
      </c>
      <c r="J5884" s="230" t="s">
        <v>28350</v>
      </c>
      <c r="K5884" s="238" t="s">
        <v>19064</v>
      </c>
      <c r="L5884" s="229"/>
      <c r="M5884" s="230"/>
    </row>
    <row r="5885" spans="2:16" ht="15" customHeight="1">
      <c r="B5885" s="228"/>
      <c r="C5885" s="229" t="s">
        <v>28624</v>
      </c>
      <c r="D5885" s="63" t="s">
        <v>28625</v>
      </c>
      <c r="E5885" s="246" t="s">
        <v>145</v>
      </c>
      <c r="F5885" s="160" t="str">
        <f>VLOOKUP(Table3[[#This Row],[FAMILIA]],FAM!$B$2:$C$61,2,FALSE)</f>
        <v>FARDAMENTO - STAF</v>
      </c>
      <c r="G5885" s="229" t="s">
        <v>182</v>
      </c>
      <c r="H5885" s="230">
        <v>5</v>
      </c>
      <c r="I5885" s="230">
        <v>25</v>
      </c>
      <c r="J5885" s="230" t="s">
        <v>28350</v>
      </c>
      <c r="K5885" s="238"/>
      <c r="L5885" s="229"/>
      <c r="M5885" s="230"/>
      <c r="N5885" s="160"/>
      <c r="O5885" s="160"/>
      <c r="P5885" s="160"/>
    </row>
    <row r="5886" spans="2:16" ht="15" customHeight="1">
      <c r="B5886" s="228"/>
      <c r="C5886" s="229" t="s">
        <v>28626</v>
      </c>
      <c r="D5886" s="63" t="s">
        <v>28627</v>
      </c>
      <c r="E5886" s="246" t="s">
        <v>145</v>
      </c>
      <c r="F5886" s="160" t="str">
        <f>VLOOKUP(Table3[[#This Row],[FAMILIA]],FAM!$B$2:$C$61,2,FALSE)</f>
        <v>FARDAMENTO - STAF</v>
      </c>
      <c r="G5886" s="229" t="s">
        <v>182</v>
      </c>
      <c r="H5886" s="230">
        <v>5</v>
      </c>
      <c r="I5886" s="230">
        <v>25</v>
      </c>
      <c r="J5886" s="230" t="s">
        <v>28350</v>
      </c>
      <c r="K5886" s="238"/>
      <c r="L5886" s="229"/>
      <c r="M5886" s="230"/>
      <c r="N5886" s="160"/>
      <c r="O5886" s="160"/>
      <c r="P5886" s="160"/>
    </row>
    <row r="5887" spans="2:16" ht="15" customHeight="1">
      <c r="B5887" s="228"/>
      <c r="C5887" s="229" t="s">
        <v>28628</v>
      </c>
      <c r="D5887" s="63" t="s">
        <v>28629</v>
      </c>
      <c r="E5887" s="246" t="s">
        <v>145</v>
      </c>
      <c r="F5887" s="160" t="str">
        <f>VLOOKUP(Table3[[#This Row],[FAMILIA]],FAM!$B$2:$C$61,2,FALSE)</f>
        <v>FARDAMENTO - STAF</v>
      </c>
      <c r="G5887" s="229" t="s">
        <v>182</v>
      </c>
      <c r="H5887" s="230">
        <v>5</v>
      </c>
      <c r="I5887" s="230">
        <v>25</v>
      </c>
      <c r="J5887" s="230" t="s">
        <v>28350</v>
      </c>
      <c r="K5887" s="238"/>
      <c r="L5887" s="229"/>
      <c r="M5887" s="230"/>
      <c r="N5887" s="160"/>
      <c r="O5887" s="160"/>
      <c r="P5887" s="160"/>
    </row>
    <row r="5888" spans="2:16" ht="15" customHeight="1">
      <c r="B5888" s="228"/>
      <c r="C5888" s="229" t="s">
        <v>28630</v>
      </c>
      <c r="D5888" s="63" t="s">
        <v>28631</v>
      </c>
      <c r="E5888" s="246" t="s">
        <v>145</v>
      </c>
      <c r="F5888" s="160" t="str">
        <f>VLOOKUP(Table3[[#This Row],[FAMILIA]],FAM!$B$2:$C$61,2,FALSE)</f>
        <v>FARDAMENTO - STAF</v>
      </c>
      <c r="G5888" s="229" t="s">
        <v>182</v>
      </c>
      <c r="H5888" s="230">
        <v>5</v>
      </c>
      <c r="I5888" s="230">
        <v>25</v>
      </c>
      <c r="J5888" s="230" t="s">
        <v>28350</v>
      </c>
      <c r="K5888" s="238"/>
      <c r="L5888" s="229"/>
      <c r="M5888" s="230"/>
      <c r="N5888" s="160"/>
      <c r="O5888" s="160"/>
      <c r="P5888" s="160"/>
    </row>
    <row r="5889" spans="2:16" ht="15" customHeight="1">
      <c r="B5889" s="228"/>
      <c r="C5889" s="229" t="s">
        <v>28632</v>
      </c>
      <c r="D5889" s="63" t="s">
        <v>28633</v>
      </c>
      <c r="E5889" s="246" t="s">
        <v>145</v>
      </c>
      <c r="F5889" s="160" t="str">
        <f>VLOOKUP(Table3[[#This Row],[FAMILIA]],FAM!$B$2:$C$61,2,FALSE)</f>
        <v>FARDAMENTO - STAF</v>
      </c>
      <c r="G5889" s="229" t="s">
        <v>182</v>
      </c>
      <c r="H5889" s="230">
        <v>5</v>
      </c>
      <c r="I5889" s="230">
        <v>25</v>
      </c>
      <c r="J5889" s="230" t="s">
        <v>28350</v>
      </c>
      <c r="K5889" s="238"/>
      <c r="L5889" s="229"/>
      <c r="M5889" s="230"/>
      <c r="N5889" s="160"/>
      <c r="O5889" s="160"/>
      <c r="P5889" s="160"/>
    </row>
    <row r="5890" spans="2:16" ht="15" customHeight="1">
      <c r="B5890" s="228"/>
      <c r="C5890" s="229" t="s">
        <v>28634</v>
      </c>
      <c r="D5890" s="63" t="s">
        <v>28635</v>
      </c>
      <c r="E5890" s="246" t="s">
        <v>145</v>
      </c>
      <c r="F5890" s="160" t="str">
        <f>VLOOKUP(Table3[[#This Row],[FAMILIA]],FAM!$B$2:$C$61,2,FALSE)</f>
        <v>FARDAMENTO - STAF</v>
      </c>
      <c r="G5890" s="229" t="s">
        <v>182</v>
      </c>
      <c r="H5890" s="230">
        <v>5</v>
      </c>
      <c r="I5890" s="230">
        <v>25</v>
      </c>
      <c r="J5890" s="230" t="s">
        <v>28350</v>
      </c>
      <c r="K5890" s="238"/>
      <c r="L5890" s="229"/>
      <c r="M5890" s="230"/>
      <c r="N5890" s="160"/>
      <c r="O5890" s="160"/>
      <c r="P5890" s="160"/>
    </row>
    <row r="5891" spans="2:16" ht="15" customHeight="1">
      <c r="B5891" s="228"/>
      <c r="C5891" s="229" t="s">
        <v>28636</v>
      </c>
      <c r="D5891" s="63" t="s">
        <v>28637</v>
      </c>
      <c r="E5891" s="246" t="s">
        <v>145</v>
      </c>
      <c r="F5891" s="160" t="str">
        <f>VLOOKUP(Table3[[#This Row],[FAMILIA]],FAM!$B$2:$C$61,2,FALSE)</f>
        <v>FARDAMENTO - STAF</v>
      </c>
      <c r="G5891" s="229" t="s">
        <v>182</v>
      </c>
      <c r="H5891" s="230">
        <v>5</v>
      </c>
      <c r="I5891" s="230">
        <v>25</v>
      </c>
      <c r="J5891" s="230" t="s">
        <v>28350</v>
      </c>
      <c r="K5891" s="238"/>
      <c r="L5891" s="229"/>
      <c r="M5891" s="230"/>
      <c r="N5891" s="160"/>
      <c r="O5891" s="160"/>
      <c r="P5891" s="160"/>
    </row>
    <row r="5892" spans="2:16" ht="15" customHeight="1">
      <c r="B5892" s="228"/>
      <c r="C5892" s="229" t="s">
        <v>28638</v>
      </c>
      <c r="D5892" s="63" t="s">
        <v>28639</v>
      </c>
      <c r="E5892" s="246" t="s">
        <v>145</v>
      </c>
      <c r="F5892" s="160" t="str">
        <f>VLOOKUP(Table3[[#This Row],[FAMILIA]],FAM!$B$2:$C$61,2,FALSE)</f>
        <v>FARDAMENTO - STAF</v>
      </c>
      <c r="G5892" s="229" t="s">
        <v>182</v>
      </c>
      <c r="H5892" s="230">
        <v>5</v>
      </c>
      <c r="I5892" s="230">
        <v>25</v>
      </c>
      <c r="J5892" s="230" t="s">
        <v>28350</v>
      </c>
      <c r="K5892" s="238"/>
      <c r="L5892" s="229"/>
      <c r="M5892" s="230"/>
      <c r="N5892" s="160"/>
      <c r="O5892" s="160"/>
      <c r="P5892" s="160"/>
    </row>
    <row r="5893" spans="2:16" ht="15" customHeight="1">
      <c r="B5893" s="228"/>
      <c r="C5893" s="229" t="s">
        <v>28640</v>
      </c>
      <c r="D5893" s="63" t="s">
        <v>28641</v>
      </c>
      <c r="E5893" s="246" t="s">
        <v>145</v>
      </c>
      <c r="F5893" s="160" t="str">
        <f>VLOOKUP(Table3[[#This Row],[FAMILIA]],FAM!$B$2:$C$61,2,FALSE)</f>
        <v>FARDAMENTO - STAF</v>
      </c>
      <c r="G5893" s="229" t="s">
        <v>182</v>
      </c>
      <c r="H5893" s="230">
        <v>5</v>
      </c>
      <c r="I5893" s="230">
        <v>25</v>
      </c>
      <c r="J5893" s="230" t="s">
        <v>28350</v>
      </c>
      <c r="K5893" s="238"/>
      <c r="L5893" s="229"/>
      <c r="M5893" s="230"/>
      <c r="N5893" s="160"/>
      <c r="O5893" s="160"/>
      <c r="P5893" s="160"/>
    </row>
    <row r="5894" spans="2:16" ht="15" customHeight="1">
      <c r="B5894" s="228"/>
      <c r="C5894" s="229" t="s">
        <v>28642</v>
      </c>
      <c r="D5894" s="63" t="s">
        <v>28643</v>
      </c>
      <c r="E5894" s="246" t="s">
        <v>145</v>
      </c>
      <c r="F5894" s="160" t="str">
        <f>VLOOKUP(Table3[[#This Row],[FAMILIA]],FAM!$B$2:$C$61,2,FALSE)</f>
        <v>FARDAMENTO - STAF</v>
      </c>
      <c r="G5894" s="229" t="s">
        <v>182</v>
      </c>
      <c r="H5894" s="230">
        <v>5</v>
      </c>
      <c r="I5894" s="230">
        <v>25</v>
      </c>
      <c r="J5894" s="230" t="s">
        <v>28350</v>
      </c>
      <c r="K5894" s="238"/>
      <c r="L5894" s="229"/>
      <c r="M5894" s="230"/>
      <c r="N5894" s="160"/>
      <c r="O5894" s="160"/>
      <c r="P5894" s="160"/>
    </row>
    <row r="5895" spans="2:16" ht="15" customHeight="1">
      <c r="B5895" s="228">
        <v>4089</v>
      </c>
      <c r="C5895" s="229" t="s">
        <v>28644</v>
      </c>
      <c r="D5895" s="160" t="s">
        <v>28645</v>
      </c>
      <c r="E5895" s="246" t="s">
        <v>133</v>
      </c>
      <c r="F5895" s="160" t="s">
        <v>134</v>
      </c>
      <c r="G5895" s="229" t="s">
        <v>182</v>
      </c>
      <c r="H5895" s="230">
        <v>2</v>
      </c>
      <c r="I5895" s="230">
        <v>4</v>
      </c>
      <c r="J5895" s="230" t="s">
        <v>19877</v>
      </c>
      <c r="K5895" s="233" t="s">
        <v>19064</v>
      </c>
      <c r="L5895" s="229"/>
      <c r="M5895" s="230"/>
    </row>
    <row r="5896" spans="2:16" ht="15" customHeight="1">
      <c r="B5896" s="228">
        <v>2300</v>
      </c>
      <c r="C5896" s="229" t="s">
        <v>28646</v>
      </c>
      <c r="D5896" s="160" t="s">
        <v>28647</v>
      </c>
      <c r="E5896" s="246" t="s">
        <v>133</v>
      </c>
      <c r="F5896" s="160" t="s">
        <v>134</v>
      </c>
      <c r="G5896" s="229" t="s">
        <v>182</v>
      </c>
      <c r="H5896" s="230">
        <v>2</v>
      </c>
      <c r="I5896" s="230">
        <v>4</v>
      </c>
      <c r="J5896" s="230" t="s">
        <v>19872</v>
      </c>
      <c r="K5896" s="233" t="s">
        <v>19064</v>
      </c>
      <c r="L5896" s="229"/>
      <c r="M5896" s="230"/>
    </row>
    <row r="5897" spans="2:16" ht="15" customHeight="1">
      <c r="B5897" s="228">
        <v>2638</v>
      </c>
      <c r="C5897" s="229" t="s">
        <v>28648</v>
      </c>
      <c r="D5897" s="160" t="s">
        <v>28649</v>
      </c>
      <c r="E5897" s="246" t="s">
        <v>133</v>
      </c>
      <c r="F5897" s="160" t="str">
        <f>VLOOKUP(Table3[[#This Row],[FAMILIA]],FAM!$B$2:$C$61,2,FALSE)</f>
        <v>MAT.MANUTENCAO</v>
      </c>
      <c r="G5897" s="229" t="s">
        <v>182</v>
      </c>
      <c r="H5897" s="230">
        <v>6</v>
      </c>
      <c r="I5897" s="230">
        <v>40</v>
      </c>
      <c r="J5897" s="230" t="s">
        <v>19683</v>
      </c>
      <c r="K5897" s="238" t="s">
        <v>19064</v>
      </c>
      <c r="L5897" s="229" t="s">
        <v>19891</v>
      </c>
      <c r="M5897" s="230" t="s">
        <v>19892</v>
      </c>
    </row>
    <row r="5898" spans="2:16" ht="15" customHeight="1">
      <c r="B5898" s="228">
        <v>2637</v>
      </c>
      <c r="C5898" s="229" t="s">
        <v>28650</v>
      </c>
      <c r="D5898" s="160" t="s">
        <v>28651</v>
      </c>
      <c r="E5898" s="246" t="s">
        <v>133</v>
      </c>
      <c r="F5898" s="160" t="str">
        <f>VLOOKUP(Table3[[#This Row],[FAMILIA]],FAM!$B$2:$C$61,2,FALSE)</f>
        <v>MAT.MANUTENCAO</v>
      </c>
      <c r="G5898" s="229" t="s">
        <v>182</v>
      </c>
      <c r="H5898" s="230">
        <v>6</v>
      </c>
      <c r="I5898" s="230">
        <v>28</v>
      </c>
      <c r="J5898" s="230" t="s">
        <v>19715</v>
      </c>
      <c r="K5898" s="238" t="s">
        <v>19064</v>
      </c>
      <c r="L5898" s="229" t="s">
        <v>19891</v>
      </c>
      <c r="M5898" s="230" t="s">
        <v>19892</v>
      </c>
    </row>
    <row r="5899" spans="2:16" ht="15" customHeight="1">
      <c r="B5899" s="228">
        <v>6965</v>
      </c>
      <c r="C5899" s="229" t="s">
        <v>28652</v>
      </c>
      <c r="D5899" s="160" t="s">
        <v>28653</v>
      </c>
      <c r="E5899" s="246" t="s">
        <v>133</v>
      </c>
      <c r="F5899" s="160" t="str">
        <f>VLOOKUP(Table3[[#This Row],[FAMILIA]],FAM!$B$2:$C$61,2,FALSE)</f>
        <v>MAT.MANUTENCAO</v>
      </c>
      <c r="G5899" s="229" t="s">
        <v>182</v>
      </c>
      <c r="H5899" s="230">
        <v>2</v>
      </c>
      <c r="I5899" s="230">
        <v>8</v>
      </c>
      <c r="J5899" s="230" t="s">
        <v>19883</v>
      </c>
      <c r="K5899" s="233" t="s">
        <v>19064</v>
      </c>
      <c r="L5899" s="229"/>
      <c r="M5899" s="230"/>
    </row>
    <row r="5900" spans="2:16" ht="15" customHeight="1">
      <c r="B5900" s="228">
        <v>3126</v>
      </c>
      <c r="C5900" s="229" t="s">
        <v>28654</v>
      </c>
      <c r="D5900" s="160" t="s">
        <v>28655</v>
      </c>
      <c r="E5900" s="246" t="s">
        <v>133</v>
      </c>
      <c r="F5900" s="160" t="str">
        <f>VLOOKUP(Table3[[#This Row],[FAMILIA]],FAM!$B$2:$C$61,2,FALSE)</f>
        <v>MAT.MANUTENCAO</v>
      </c>
      <c r="G5900" s="229" t="s">
        <v>182</v>
      </c>
      <c r="H5900" s="230">
        <v>2</v>
      </c>
      <c r="I5900" s="230">
        <v>4</v>
      </c>
      <c r="J5900" s="230" t="s">
        <v>28656</v>
      </c>
      <c r="K5900" s="233" t="s">
        <v>19064</v>
      </c>
      <c r="L5900" s="229" t="s">
        <v>19118</v>
      </c>
      <c r="M5900" s="230"/>
    </row>
    <row r="5901" spans="2:16" ht="15" customHeight="1">
      <c r="B5901" s="228">
        <v>6670</v>
      </c>
      <c r="C5901" s="229" t="s">
        <v>28657</v>
      </c>
      <c r="D5901" s="160" t="s">
        <v>7790</v>
      </c>
      <c r="E5901" s="246" t="s">
        <v>133</v>
      </c>
      <c r="F5901" s="160" t="str">
        <f>VLOOKUP(Table3[[#This Row],[FAMILIA]],FAM!$B$2:$C$61,2,FALSE)</f>
        <v>MAT.MANUTENCAO</v>
      </c>
      <c r="G5901" s="229" t="s">
        <v>182</v>
      </c>
      <c r="H5901" s="230">
        <v>2</v>
      </c>
      <c r="I5901" s="230">
        <v>6</v>
      </c>
      <c r="J5901" s="230" t="s">
        <v>19871</v>
      </c>
      <c r="K5901" s="233" t="s">
        <v>19064</v>
      </c>
      <c r="L5901" s="229"/>
      <c r="M5901" s="230"/>
    </row>
    <row r="5902" spans="2:16" ht="15" customHeight="1">
      <c r="B5902" s="228">
        <v>4077</v>
      </c>
      <c r="C5902" s="229" t="s">
        <v>28658</v>
      </c>
      <c r="D5902" s="160" t="s">
        <v>28659</v>
      </c>
      <c r="E5902" s="246" t="s">
        <v>133</v>
      </c>
      <c r="F5902" s="160" t="s">
        <v>134</v>
      </c>
      <c r="G5902" s="229" t="s">
        <v>182</v>
      </c>
      <c r="H5902" s="230">
        <v>2</v>
      </c>
      <c r="I5902" s="230">
        <v>4</v>
      </c>
      <c r="J5902" s="230" t="s">
        <v>28656</v>
      </c>
      <c r="K5902" s="233" t="s">
        <v>19064</v>
      </c>
      <c r="L5902" s="229" t="s">
        <v>19118</v>
      </c>
      <c r="M5902" s="230"/>
    </row>
    <row r="5903" spans="2:16" ht="15" customHeight="1">
      <c r="B5903" s="228">
        <v>3128</v>
      </c>
      <c r="C5903" s="229" t="s">
        <v>28660</v>
      </c>
      <c r="D5903" s="160" t="s">
        <v>28661</v>
      </c>
      <c r="E5903" s="246" t="s">
        <v>133</v>
      </c>
      <c r="F5903" s="160" t="str">
        <f>VLOOKUP(Table3[[#This Row],[FAMILIA]],FAM!$B$2:$C$61,2,FALSE)</f>
        <v>MAT.MANUTENCAO</v>
      </c>
      <c r="G5903" s="229" t="s">
        <v>182</v>
      </c>
      <c r="H5903" s="230">
        <v>2</v>
      </c>
      <c r="I5903" s="230">
        <v>4</v>
      </c>
      <c r="J5903" s="230" t="s">
        <v>28656</v>
      </c>
      <c r="K5903" s="233" t="s">
        <v>19064</v>
      </c>
      <c r="L5903" s="229" t="s">
        <v>19118</v>
      </c>
      <c r="M5903" s="230"/>
    </row>
    <row r="5904" spans="2:16" ht="15" customHeight="1">
      <c r="B5904" s="228">
        <v>3129</v>
      </c>
      <c r="C5904" s="229" t="s">
        <v>28662</v>
      </c>
      <c r="D5904" s="160" t="s">
        <v>28663</v>
      </c>
      <c r="E5904" s="246" t="s">
        <v>133</v>
      </c>
      <c r="F5904" s="160" t="str">
        <f>VLOOKUP(Table3[[#This Row],[FAMILIA]],FAM!$B$2:$C$61,2,FALSE)</f>
        <v>MAT.MANUTENCAO</v>
      </c>
      <c r="G5904" s="229" t="s">
        <v>182</v>
      </c>
      <c r="H5904" s="230">
        <v>2</v>
      </c>
      <c r="I5904" s="230">
        <v>4</v>
      </c>
      <c r="J5904" s="230" t="s">
        <v>28664</v>
      </c>
      <c r="K5904" s="233" t="s">
        <v>19064</v>
      </c>
      <c r="L5904" s="229" t="s">
        <v>19118</v>
      </c>
      <c r="M5904" s="230"/>
    </row>
    <row r="5905" spans="2:13" ht="15" customHeight="1">
      <c r="B5905" s="228">
        <v>3130</v>
      </c>
      <c r="C5905" s="229" t="s">
        <v>28665</v>
      </c>
      <c r="D5905" s="160" t="s">
        <v>28666</v>
      </c>
      <c r="E5905" s="246" t="s">
        <v>133</v>
      </c>
      <c r="F5905" s="160" t="str">
        <f>VLOOKUP(Table3[[#This Row],[FAMILIA]],FAM!$B$2:$C$61,2,FALSE)</f>
        <v>MAT.MANUTENCAO</v>
      </c>
      <c r="G5905" s="229" t="s">
        <v>182</v>
      </c>
      <c r="H5905" s="230">
        <v>2</v>
      </c>
      <c r="I5905" s="230">
        <v>4</v>
      </c>
      <c r="J5905" s="230" t="s">
        <v>19885</v>
      </c>
      <c r="K5905" s="233" t="s">
        <v>19064</v>
      </c>
      <c r="L5905" s="229" t="s">
        <v>19118</v>
      </c>
      <c r="M5905" s="230"/>
    </row>
    <row r="5906" spans="2:13" ht="15" customHeight="1">
      <c r="B5906" s="228">
        <v>3131</v>
      </c>
      <c r="C5906" s="229" t="s">
        <v>28667</v>
      </c>
      <c r="D5906" s="160" t="s">
        <v>28668</v>
      </c>
      <c r="E5906" s="246" t="s">
        <v>133</v>
      </c>
      <c r="F5906" s="160" t="str">
        <f>VLOOKUP(Table3[[#This Row],[FAMILIA]],FAM!$B$2:$C$61,2,FALSE)</f>
        <v>MAT.MANUTENCAO</v>
      </c>
      <c r="G5906" s="229" t="s">
        <v>182</v>
      </c>
      <c r="H5906" s="230">
        <v>2</v>
      </c>
      <c r="I5906" s="230">
        <v>4</v>
      </c>
      <c r="J5906" s="230" t="s">
        <v>28664</v>
      </c>
      <c r="K5906" s="233" t="s">
        <v>19064</v>
      </c>
      <c r="L5906" s="229" t="s">
        <v>19118</v>
      </c>
      <c r="M5906" s="230"/>
    </row>
    <row r="5907" spans="2:13" ht="15" customHeight="1">
      <c r="B5907" s="228">
        <v>3132</v>
      </c>
      <c r="C5907" s="229" t="s">
        <v>28669</v>
      </c>
      <c r="D5907" s="160" t="s">
        <v>28670</v>
      </c>
      <c r="E5907" s="246" t="s">
        <v>133</v>
      </c>
      <c r="F5907" s="160" t="str">
        <f>VLOOKUP(Table3[[#This Row],[FAMILIA]],FAM!$B$2:$C$61,2,FALSE)</f>
        <v>MAT.MANUTENCAO</v>
      </c>
      <c r="G5907" s="229" t="s">
        <v>182</v>
      </c>
      <c r="H5907" s="230">
        <v>2</v>
      </c>
      <c r="I5907" s="230">
        <v>4</v>
      </c>
      <c r="J5907" s="230" t="s">
        <v>28664</v>
      </c>
      <c r="K5907" s="233" t="s">
        <v>19064</v>
      </c>
      <c r="L5907" s="229" t="s">
        <v>19118</v>
      </c>
      <c r="M5907" s="230"/>
    </row>
    <row r="5908" spans="2:13" ht="15" customHeight="1">
      <c r="B5908" s="228">
        <v>4275</v>
      </c>
      <c r="C5908" s="229" t="s">
        <v>28671</v>
      </c>
      <c r="D5908" s="160" t="s">
        <v>28672</v>
      </c>
      <c r="E5908" s="246" t="s">
        <v>133</v>
      </c>
      <c r="F5908" s="160" t="str">
        <f>VLOOKUP(Table3[[#This Row],[FAMILIA]],FAM!$B$2:$C$61,2,FALSE)</f>
        <v>MAT.MANUTENCAO</v>
      </c>
      <c r="G5908" s="229" t="s">
        <v>182</v>
      </c>
      <c r="H5908" s="230">
        <v>2</v>
      </c>
      <c r="I5908" s="230">
        <v>4</v>
      </c>
      <c r="J5908" s="230" t="s">
        <v>19882</v>
      </c>
      <c r="K5908" s="233" t="s">
        <v>19064</v>
      </c>
      <c r="L5908" s="229" t="s">
        <v>19118</v>
      </c>
      <c r="M5908" s="230"/>
    </row>
    <row r="5909" spans="2:13" ht="15" customHeight="1">
      <c r="B5909" s="228">
        <v>3421</v>
      </c>
      <c r="C5909" s="229" t="s">
        <v>28673</v>
      </c>
      <c r="D5909" s="78" t="s">
        <v>28674</v>
      </c>
      <c r="E5909" s="246" t="s">
        <v>133</v>
      </c>
      <c r="F5909" s="160" t="str">
        <f>VLOOKUP(Table3[[#This Row],[FAMILIA]],FAM!$B$2:$C$61,2,FALSE)</f>
        <v>MAT.MANUTENCAO</v>
      </c>
      <c r="G5909" s="229" t="s">
        <v>182</v>
      </c>
      <c r="H5909" s="230">
        <v>2</v>
      </c>
      <c r="I5909" s="230">
        <v>4</v>
      </c>
      <c r="J5909" s="230" t="s">
        <v>19475</v>
      </c>
      <c r="K5909" s="233" t="s">
        <v>19064</v>
      </c>
      <c r="L5909" s="229" t="s">
        <v>19118</v>
      </c>
      <c r="M5909" s="230"/>
    </row>
    <row r="5910" spans="2:13" ht="15" customHeight="1">
      <c r="B5910" s="228">
        <v>3134</v>
      </c>
      <c r="C5910" s="229" t="s">
        <v>28675</v>
      </c>
      <c r="D5910" s="160" t="s">
        <v>28676</v>
      </c>
      <c r="E5910" s="246" t="s">
        <v>133</v>
      </c>
      <c r="F5910" s="160" t="str">
        <f>VLOOKUP(Table3[[#This Row],[FAMILIA]],FAM!$B$2:$C$61,2,FALSE)</f>
        <v>MAT.MANUTENCAO</v>
      </c>
      <c r="G5910" s="229" t="s">
        <v>182</v>
      </c>
      <c r="H5910" s="230">
        <v>2</v>
      </c>
      <c r="I5910" s="230">
        <v>10</v>
      </c>
      <c r="J5910" s="230" t="s">
        <v>19885</v>
      </c>
      <c r="K5910" s="233" t="s">
        <v>19064</v>
      </c>
      <c r="L5910" s="229" t="s">
        <v>19118</v>
      </c>
      <c r="M5910" s="230"/>
    </row>
    <row r="5911" spans="2:13" ht="15" customHeight="1">
      <c r="B5911" s="228">
        <v>3135</v>
      </c>
      <c r="C5911" s="229" t="s">
        <v>28677</v>
      </c>
      <c r="D5911" s="160" t="s">
        <v>28678</v>
      </c>
      <c r="E5911" s="246" t="s">
        <v>133</v>
      </c>
      <c r="F5911" s="160" t="str">
        <f>VLOOKUP(Table3[[#This Row],[FAMILIA]],FAM!$B$2:$C$61,2,FALSE)</f>
        <v>MAT.MANUTENCAO</v>
      </c>
      <c r="G5911" s="229" t="s">
        <v>182</v>
      </c>
      <c r="H5911" s="230">
        <v>2</v>
      </c>
      <c r="I5911" s="230">
        <v>4</v>
      </c>
      <c r="J5911" s="230" t="s">
        <v>19877</v>
      </c>
      <c r="K5911" s="238" t="s">
        <v>19064</v>
      </c>
      <c r="L5911" s="229" t="s">
        <v>19118</v>
      </c>
      <c r="M5911" s="230"/>
    </row>
    <row r="5912" spans="2:13" ht="15" customHeight="1">
      <c r="B5912" s="228">
        <v>3136</v>
      </c>
      <c r="C5912" s="229" t="s">
        <v>28679</v>
      </c>
      <c r="D5912" s="160" t="s">
        <v>28680</v>
      </c>
      <c r="E5912" s="246" t="s">
        <v>133</v>
      </c>
      <c r="F5912" s="160" t="str">
        <f>VLOOKUP(Table3[[#This Row],[FAMILIA]],FAM!$B$2:$C$61,2,FALSE)</f>
        <v>MAT.MANUTENCAO</v>
      </c>
      <c r="G5912" s="229" t="s">
        <v>182</v>
      </c>
      <c r="H5912" s="230">
        <v>2</v>
      </c>
      <c r="I5912" s="230">
        <v>4</v>
      </c>
      <c r="J5912" s="230" t="s">
        <v>28656</v>
      </c>
      <c r="K5912" s="233" t="s">
        <v>19064</v>
      </c>
      <c r="L5912" s="229" t="s">
        <v>19118</v>
      </c>
      <c r="M5912" s="230"/>
    </row>
    <row r="5913" spans="2:13" ht="15" customHeight="1">
      <c r="B5913" s="228">
        <v>5569</v>
      </c>
      <c r="C5913" s="229" t="s">
        <v>28681</v>
      </c>
      <c r="D5913" s="160" t="s">
        <v>28682</v>
      </c>
      <c r="E5913" s="246" t="s">
        <v>133</v>
      </c>
      <c r="F5913" s="160" t="str">
        <f>VLOOKUP(Table3[[#This Row],[FAMILIA]],FAM!$B$2:$C$61,2,FALSE)</f>
        <v>MAT.MANUTENCAO</v>
      </c>
      <c r="G5913" s="229" t="s">
        <v>182</v>
      </c>
      <c r="H5913" s="230">
        <v>2</v>
      </c>
      <c r="I5913" s="230">
        <v>4</v>
      </c>
      <c r="J5913" s="230" t="s">
        <v>25588</v>
      </c>
      <c r="K5913" s="233" t="s">
        <v>19064</v>
      </c>
      <c r="L5913" s="229" t="s">
        <v>19118</v>
      </c>
      <c r="M5913" s="230"/>
    </row>
    <row r="5914" spans="2:13" ht="15" customHeight="1">
      <c r="B5914" s="228">
        <v>4182</v>
      </c>
      <c r="C5914" s="229" t="s">
        <v>28683</v>
      </c>
      <c r="D5914" s="160" t="s">
        <v>28684</v>
      </c>
      <c r="E5914" s="246" t="s">
        <v>133</v>
      </c>
      <c r="F5914" s="160" t="str">
        <f>VLOOKUP(Table3[[#This Row],[FAMILIA]],FAM!$B$2:$C$61,2,FALSE)</f>
        <v>MAT.MANUTENCAO</v>
      </c>
      <c r="G5914" s="229" t="s">
        <v>182</v>
      </c>
      <c r="H5914" s="230">
        <v>2</v>
      </c>
      <c r="I5914" s="230">
        <v>4</v>
      </c>
      <c r="J5914" s="230" t="s">
        <v>28656</v>
      </c>
      <c r="K5914" s="233" t="s">
        <v>19064</v>
      </c>
      <c r="L5914" s="229" t="s">
        <v>19118</v>
      </c>
      <c r="M5914" s="230"/>
    </row>
    <row r="5915" spans="2:13" ht="15" customHeight="1">
      <c r="B5915" s="228">
        <v>5556</v>
      </c>
      <c r="C5915" s="229" t="s">
        <v>28685</v>
      </c>
      <c r="D5915" s="160" t="s">
        <v>28686</v>
      </c>
      <c r="E5915" s="246" t="s">
        <v>133</v>
      </c>
      <c r="F5915" s="160" t="str">
        <f>VLOOKUP(Table3[[#This Row],[FAMILIA]],FAM!$B$2:$C$61,2,FALSE)</f>
        <v>MAT.MANUTENCAO</v>
      </c>
      <c r="G5915" s="229" t="s">
        <v>182</v>
      </c>
      <c r="H5915" s="230">
        <v>2</v>
      </c>
      <c r="I5915" s="230">
        <v>4</v>
      </c>
      <c r="J5915" s="230" t="s">
        <v>25891</v>
      </c>
      <c r="K5915" s="233" t="s">
        <v>19064</v>
      </c>
      <c r="L5915" s="229" t="s">
        <v>19118</v>
      </c>
      <c r="M5915" s="230"/>
    </row>
    <row r="5916" spans="2:13" ht="15" customHeight="1">
      <c r="B5916" s="228">
        <v>5566</v>
      </c>
      <c r="C5916" s="229" t="s">
        <v>28687</v>
      </c>
      <c r="D5916" s="160" t="s">
        <v>28688</v>
      </c>
      <c r="E5916" s="246" t="s">
        <v>133</v>
      </c>
      <c r="F5916" s="160" t="str">
        <f>VLOOKUP(Table3[[#This Row],[FAMILIA]],FAM!$B$2:$C$61,2,FALSE)</f>
        <v>MAT.MANUTENCAO</v>
      </c>
      <c r="G5916" s="229" t="s">
        <v>182</v>
      </c>
      <c r="H5916" s="230">
        <v>2</v>
      </c>
      <c r="I5916" s="230">
        <v>4</v>
      </c>
      <c r="J5916" s="230" t="s">
        <v>19641</v>
      </c>
      <c r="K5916" s="233" t="s">
        <v>19064</v>
      </c>
      <c r="L5916" s="229" t="s">
        <v>19118</v>
      </c>
      <c r="M5916" s="230"/>
    </row>
    <row r="5917" spans="2:13" ht="15" customHeight="1">
      <c r="B5917" s="228">
        <v>5570</v>
      </c>
      <c r="C5917" s="229" t="s">
        <v>28689</v>
      </c>
      <c r="D5917" s="160" t="s">
        <v>28690</v>
      </c>
      <c r="E5917" s="246" t="s">
        <v>133</v>
      </c>
      <c r="F5917" s="160" t="str">
        <f>VLOOKUP(Table3[[#This Row],[FAMILIA]],FAM!$B$2:$C$61,2,FALSE)</f>
        <v>MAT.MANUTENCAO</v>
      </c>
      <c r="G5917" s="229" t="s">
        <v>182</v>
      </c>
      <c r="H5917" s="230">
        <v>2</v>
      </c>
      <c r="I5917" s="230">
        <v>4</v>
      </c>
      <c r="J5917" s="230" t="s">
        <v>25588</v>
      </c>
      <c r="K5917" s="238" t="s">
        <v>19064</v>
      </c>
      <c r="L5917" s="229" t="s">
        <v>19118</v>
      </c>
      <c r="M5917" s="230"/>
    </row>
    <row r="5918" spans="2:13" ht="15" customHeight="1">
      <c r="B5918" s="228">
        <v>3422</v>
      </c>
      <c r="C5918" s="229" t="s">
        <v>28691</v>
      </c>
      <c r="D5918" s="160" t="s">
        <v>28692</v>
      </c>
      <c r="E5918" s="246" t="s">
        <v>133</v>
      </c>
      <c r="F5918" s="160" t="str">
        <f>VLOOKUP(Table3[[#This Row],[FAMILIA]],FAM!$B$2:$C$61,2,FALSE)</f>
        <v>MAT.MANUTENCAO</v>
      </c>
      <c r="G5918" s="229" t="s">
        <v>182</v>
      </c>
      <c r="H5918" s="230">
        <v>2</v>
      </c>
      <c r="I5918" s="230">
        <v>4</v>
      </c>
      <c r="J5918" s="230" t="s">
        <v>19565</v>
      </c>
      <c r="K5918" s="233" t="s">
        <v>19064</v>
      </c>
      <c r="L5918" s="229" t="s">
        <v>19118</v>
      </c>
      <c r="M5918" s="230"/>
    </row>
    <row r="5919" spans="2:13" ht="15" customHeight="1">
      <c r="B5919" s="228">
        <v>3423</v>
      </c>
      <c r="C5919" s="229" t="s">
        <v>28693</v>
      </c>
      <c r="D5919" s="160" t="s">
        <v>28694</v>
      </c>
      <c r="E5919" s="246" t="s">
        <v>133</v>
      </c>
      <c r="F5919" s="160" t="str">
        <f>VLOOKUP(Table3[[#This Row],[FAMILIA]],FAM!$B$2:$C$61,2,FALSE)</f>
        <v>MAT.MANUTENCAO</v>
      </c>
      <c r="G5919" s="229" t="s">
        <v>182</v>
      </c>
      <c r="H5919" s="230">
        <v>2</v>
      </c>
      <c r="I5919" s="230">
        <v>4</v>
      </c>
      <c r="J5919" s="230" t="s">
        <v>19475</v>
      </c>
      <c r="K5919" s="233" t="s">
        <v>19064</v>
      </c>
      <c r="L5919" s="229" t="s">
        <v>19118</v>
      </c>
      <c r="M5919" s="230"/>
    </row>
    <row r="5920" spans="2:13" ht="15" customHeight="1">
      <c r="B5920" s="228">
        <v>3424</v>
      </c>
      <c r="C5920" s="229" t="s">
        <v>28695</v>
      </c>
      <c r="D5920" s="160" t="s">
        <v>28696</v>
      </c>
      <c r="E5920" s="246" t="s">
        <v>133</v>
      </c>
      <c r="F5920" s="160" t="str">
        <f>VLOOKUP(Table3[[#This Row],[FAMILIA]],FAM!$B$2:$C$61,2,FALSE)</f>
        <v>MAT.MANUTENCAO</v>
      </c>
      <c r="G5920" s="229" t="s">
        <v>182</v>
      </c>
      <c r="H5920" s="230">
        <v>2</v>
      </c>
      <c r="I5920" s="230">
        <v>4</v>
      </c>
      <c r="J5920" s="230" t="s">
        <v>19475</v>
      </c>
      <c r="K5920" s="233" t="s">
        <v>19064</v>
      </c>
      <c r="L5920" s="229" t="s">
        <v>19118</v>
      </c>
      <c r="M5920" s="230"/>
    </row>
    <row r="5921" spans="2:13" ht="15" customHeight="1">
      <c r="B5921" s="228">
        <v>4107</v>
      </c>
      <c r="C5921" s="229" t="s">
        <v>28697</v>
      </c>
      <c r="D5921" s="160" t="s">
        <v>28698</v>
      </c>
      <c r="E5921" s="246" t="s">
        <v>133</v>
      </c>
      <c r="F5921" s="160" t="str">
        <f>VLOOKUP(Table3[[#This Row],[FAMILIA]],FAM!$B$2:$C$61,2,FALSE)</f>
        <v>MAT.MANUTENCAO</v>
      </c>
      <c r="G5921" s="229" t="s">
        <v>182</v>
      </c>
      <c r="H5921" s="230">
        <v>2</v>
      </c>
      <c r="I5921" s="230">
        <v>4</v>
      </c>
      <c r="J5921" s="230" t="s">
        <v>19875</v>
      </c>
      <c r="K5921" s="233" t="s">
        <v>19064</v>
      </c>
      <c r="L5921" s="229"/>
      <c r="M5921" s="230"/>
    </row>
    <row r="5922" spans="2:13" ht="15" customHeight="1">
      <c r="B5922" s="228">
        <v>3425</v>
      </c>
      <c r="C5922" s="229" t="s">
        <v>28699</v>
      </c>
      <c r="D5922" s="160" t="s">
        <v>28700</v>
      </c>
      <c r="E5922" s="246" t="s">
        <v>133</v>
      </c>
      <c r="F5922" s="160" t="str">
        <f>VLOOKUP(Table3[[#This Row],[FAMILIA]],FAM!$B$2:$C$61,2,FALSE)</f>
        <v>MAT.MANUTENCAO</v>
      </c>
      <c r="G5922" s="229" t="s">
        <v>182</v>
      </c>
      <c r="H5922" s="230">
        <v>8</v>
      </c>
      <c r="I5922" s="230">
        <v>16</v>
      </c>
      <c r="J5922" s="230" t="s">
        <v>19927</v>
      </c>
      <c r="K5922" s="238" t="s">
        <v>19064</v>
      </c>
      <c r="L5922" s="229"/>
      <c r="M5922" s="230"/>
    </row>
    <row r="5923" spans="2:13" ht="15" customHeight="1">
      <c r="B5923" s="228">
        <v>2216</v>
      </c>
      <c r="C5923" s="229" t="s">
        <v>28701</v>
      </c>
      <c r="D5923" s="160" t="s">
        <v>28702</v>
      </c>
      <c r="E5923" s="246" t="s">
        <v>133</v>
      </c>
      <c r="F5923" s="160" t="str">
        <f>VLOOKUP(Table3[[#This Row],[FAMILIA]],FAM!$B$2:$C$61,2,FALSE)</f>
        <v>MAT.MANUTENCAO</v>
      </c>
      <c r="G5923" s="229" t="s">
        <v>182</v>
      </c>
      <c r="H5923" s="230">
        <v>12</v>
      </c>
      <c r="I5923" s="230">
        <v>24</v>
      </c>
      <c r="J5923" s="230" t="s">
        <v>19496</v>
      </c>
      <c r="K5923" s="238" t="s">
        <v>19064</v>
      </c>
      <c r="L5923" s="229" t="s">
        <v>19891</v>
      </c>
      <c r="M5923" s="230" t="s">
        <v>19892</v>
      </c>
    </row>
    <row r="5924" spans="2:13" ht="15" customHeight="1">
      <c r="B5924" s="228">
        <v>2217</v>
      </c>
      <c r="C5924" s="229" t="s">
        <v>28703</v>
      </c>
      <c r="D5924" s="160" t="s">
        <v>28704</v>
      </c>
      <c r="E5924" s="246" t="s">
        <v>133</v>
      </c>
      <c r="F5924" s="160" t="str">
        <f>VLOOKUP(Table3[[#This Row],[FAMILIA]],FAM!$B$2:$C$61,2,FALSE)</f>
        <v>MAT.MANUTENCAO</v>
      </c>
      <c r="G5924" s="229" t="s">
        <v>182</v>
      </c>
      <c r="H5924" s="230">
        <v>12</v>
      </c>
      <c r="I5924" s="230">
        <v>24</v>
      </c>
      <c r="J5924" s="230" t="s">
        <v>19496</v>
      </c>
      <c r="K5924" s="238" t="s">
        <v>19064</v>
      </c>
      <c r="L5924" s="229" t="s">
        <v>19891</v>
      </c>
      <c r="M5924" s="230" t="s">
        <v>19892</v>
      </c>
    </row>
    <row r="5925" spans="2:13" ht="15" customHeight="1">
      <c r="B5925" s="228">
        <v>4074</v>
      </c>
      <c r="C5925" s="229" t="s">
        <v>28705</v>
      </c>
      <c r="D5925" s="160" t="s">
        <v>28706</v>
      </c>
      <c r="E5925" s="246" t="s">
        <v>133</v>
      </c>
      <c r="F5925" s="160" t="str">
        <f>VLOOKUP(Table3[[#This Row],[FAMILIA]],FAM!$B$2:$C$61,2,FALSE)</f>
        <v>MAT.MANUTENCAO</v>
      </c>
      <c r="G5925" s="229" t="s">
        <v>182</v>
      </c>
      <c r="H5925" s="230">
        <v>1</v>
      </c>
      <c r="I5925" s="230">
        <v>2</v>
      </c>
      <c r="J5925" s="230" t="s">
        <v>19880</v>
      </c>
      <c r="K5925" s="238" t="s">
        <v>19064</v>
      </c>
      <c r="L5925" s="229"/>
      <c r="M5925" s="230"/>
    </row>
    <row r="5926" spans="2:13" ht="15" customHeight="1">
      <c r="B5926" s="228">
        <v>6064</v>
      </c>
      <c r="C5926" s="229" t="s">
        <v>28707</v>
      </c>
      <c r="D5926" s="78" t="s">
        <v>28708</v>
      </c>
      <c r="E5926" s="246" t="s">
        <v>133</v>
      </c>
      <c r="F5926" s="160" t="str">
        <f>VLOOKUP(Table3[[#This Row],[FAMILIA]],FAM!$B$2:$C$61,2,FALSE)</f>
        <v>MAT.MANUTENCAO</v>
      </c>
      <c r="G5926" s="229" t="s">
        <v>182</v>
      </c>
      <c r="H5926" s="230">
        <v>1</v>
      </c>
      <c r="I5926" s="230">
        <v>2</v>
      </c>
      <c r="J5926" s="230" t="s">
        <v>19731</v>
      </c>
      <c r="K5926" s="238" t="s">
        <v>19064</v>
      </c>
      <c r="L5926" s="229" t="s">
        <v>19891</v>
      </c>
      <c r="M5926" s="230" t="s">
        <v>19892</v>
      </c>
    </row>
    <row r="5927" spans="2:13" ht="15" customHeight="1">
      <c r="B5927" s="228">
        <v>6033</v>
      </c>
      <c r="C5927" s="229" t="s">
        <v>28709</v>
      </c>
      <c r="D5927" s="160" t="s">
        <v>28710</v>
      </c>
      <c r="E5927" s="246" t="s">
        <v>133</v>
      </c>
      <c r="F5927" s="160" t="str">
        <f>VLOOKUP(Table3[[#This Row],[FAMILIA]],FAM!$B$2:$C$61,2,FALSE)</f>
        <v>MAT.MANUTENCAO</v>
      </c>
      <c r="G5927" s="229" t="s">
        <v>182</v>
      </c>
      <c r="H5927" s="230">
        <v>1</v>
      </c>
      <c r="I5927" s="230">
        <v>6</v>
      </c>
      <c r="J5927" s="230" t="s">
        <v>20878</v>
      </c>
      <c r="K5927" s="238" t="s">
        <v>19064</v>
      </c>
      <c r="L5927" s="229" t="s">
        <v>21512</v>
      </c>
      <c r="M5927" s="230"/>
    </row>
    <row r="5928" spans="2:13" ht="15" customHeight="1">
      <c r="B5928" s="228">
        <v>3426</v>
      </c>
      <c r="C5928" s="242" t="s">
        <v>28711</v>
      </c>
      <c r="D5928" s="243" t="s">
        <v>28712</v>
      </c>
      <c r="E5928" s="260" t="s">
        <v>133</v>
      </c>
      <c r="F5928" s="243" t="str">
        <f>VLOOKUP(Table3[[#This Row],[FAMILIA]],FAM!$B$2:$C$61,2,FALSE)</f>
        <v>MAT.MANUTENCAO</v>
      </c>
      <c r="G5928" s="242" t="s">
        <v>182</v>
      </c>
      <c r="H5928" s="244">
        <v>1</v>
      </c>
      <c r="I5928" s="244">
        <v>2</v>
      </c>
      <c r="J5928" s="244"/>
      <c r="K5928" s="267" t="s">
        <v>19064</v>
      </c>
      <c r="L5928" s="242" t="s">
        <v>21512</v>
      </c>
      <c r="M5928" s="230"/>
    </row>
    <row r="5929" spans="2:13" ht="15" customHeight="1">
      <c r="B5929" s="228">
        <v>2675</v>
      </c>
      <c r="C5929" s="242" t="s">
        <v>28713</v>
      </c>
      <c r="D5929" s="243" t="s">
        <v>28714</v>
      </c>
      <c r="E5929" s="260" t="s">
        <v>133</v>
      </c>
      <c r="F5929" s="243" t="str">
        <f>VLOOKUP(Table3[[#This Row],[FAMILIA]],FAM!$B$2:$C$61,2,FALSE)</f>
        <v>MAT.MANUTENCAO</v>
      </c>
      <c r="G5929" s="242" t="s">
        <v>182</v>
      </c>
      <c r="H5929" s="244">
        <v>1</v>
      </c>
      <c r="I5929" s="244">
        <v>2</v>
      </c>
      <c r="J5929" s="244"/>
      <c r="K5929" s="267" t="s">
        <v>19064</v>
      </c>
      <c r="L5929" s="242" t="s">
        <v>21512</v>
      </c>
      <c r="M5929" s="230"/>
    </row>
    <row r="5930" spans="2:13" ht="15" customHeight="1">
      <c r="B5930" s="228">
        <v>3854</v>
      </c>
      <c r="C5930" s="229" t="s">
        <v>28715</v>
      </c>
      <c r="D5930" s="160" t="s">
        <v>28716</v>
      </c>
      <c r="E5930" s="246" t="s">
        <v>133</v>
      </c>
      <c r="F5930" s="160" t="str">
        <f>VLOOKUP(Table3[[#This Row],[FAMILIA]],FAM!$B$2:$C$61,2,FALSE)</f>
        <v>MAT.MANUTENCAO</v>
      </c>
      <c r="G5930" s="229" t="s">
        <v>182</v>
      </c>
      <c r="H5930" s="230">
        <v>2</v>
      </c>
      <c r="I5930" s="230">
        <v>4</v>
      </c>
      <c r="J5930" s="230" t="s">
        <v>19564</v>
      </c>
      <c r="K5930" s="238" t="s">
        <v>19064</v>
      </c>
      <c r="L5930" s="229" t="s">
        <v>21512</v>
      </c>
      <c r="M5930" s="230"/>
    </row>
    <row r="5931" spans="2:13" ht="15" customHeight="1">
      <c r="B5931" s="228">
        <v>3849</v>
      </c>
      <c r="C5931" s="229" t="s">
        <v>28717</v>
      </c>
      <c r="D5931" s="160" t="s">
        <v>28718</v>
      </c>
      <c r="E5931" s="246" t="s">
        <v>133</v>
      </c>
      <c r="F5931" s="160" t="str">
        <f>VLOOKUP(Table3[[#This Row],[FAMILIA]],FAM!$B$2:$C$61,2,FALSE)</f>
        <v>MAT.MANUTENCAO</v>
      </c>
      <c r="G5931" s="229" t="s">
        <v>182</v>
      </c>
      <c r="H5931" s="230">
        <v>2</v>
      </c>
      <c r="I5931" s="230">
        <v>4</v>
      </c>
      <c r="J5931" s="230" t="s">
        <v>19566</v>
      </c>
      <c r="K5931" s="238" t="s">
        <v>19064</v>
      </c>
      <c r="L5931" s="229" t="s">
        <v>21512</v>
      </c>
      <c r="M5931" s="230"/>
    </row>
    <row r="5932" spans="2:13" ht="15" customHeight="1">
      <c r="B5932" s="228">
        <v>3850</v>
      </c>
      <c r="C5932" s="229" t="s">
        <v>28719</v>
      </c>
      <c r="D5932" s="160" t="s">
        <v>28720</v>
      </c>
      <c r="E5932" s="246" t="s">
        <v>133</v>
      </c>
      <c r="F5932" s="160" t="str">
        <f>VLOOKUP(Table3[[#This Row],[FAMILIA]],FAM!$B$2:$C$61,2,FALSE)</f>
        <v>MAT.MANUTENCAO</v>
      </c>
      <c r="G5932" s="229" t="s">
        <v>182</v>
      </c>
      <c r="H5932" s="230">
        <v>2</v>
      </c>
      <c r="I5932" s="230">
        <v>4</v>
      </c>
      <c r="J5932" s="230" t="s">
        <v>19566</v>
      </c>
      <c r="K5932" s="238" t="s">
        <v>19064</v>
      </c>
      <c r="L5932" s="229" t="s">
        <v>21512</v>
      </c>
      <c r="M5932" s="230"/>
    </row>
    <row r="5933" spans="2:13" ht="15" customHeight="1">
      <c r="B5933" s="228">
        <v>4096</v>
      </c>
      <c r="C5933" s="229" t="s">
        <v>28721</v>
      </c>
      <c r="D5933" s="160" t="s">
        <v>28722</v>
      </c>
      <c r="E5933" s="246" t="s">
        <v>133</v>
      </c>
      <c r="F5933" s="160" t="str">
        <f>VLOOKUP(Table3[[#This Row],[FAMILIA]],FAM!$B$2:$C$61,2,FALSE)</f>
        <v>MAT.MANUTENCAO</v>
      </c>
      <c r="G5933" s="229" t="s">
        <v>182</v>
      </c>
      <c r="H5933" s="230">
        <v>2</v>
      </c>
      <c r="I5933" s="230">
        <v>4</v>
      </c>
      <c r="J5933" s="230" t="s">
        <v>19871</v>
      </c>
      <c r="K5933" s="238" t="s">
        <v>19064</v>
      </c>
      <c r="L5933" s="229" t="s">
        <v>21512</v>
      </c>
      <c r="M5933" s="230"/>
    </row>
    <row r="5934" spans="2:13" ht="15" customHeight="1">
      <c r="B5934" s="228">
        <v>3851</v>
      </c>
      <c r="C5934" s="229" t="s">
        <v>28723</v>
      </c>
      <c r="D5934" s="160" t="s">
        <v>28724</v>
      </c>
      <c r="E5934" s="246" t="s">
        <v>133</v>
      </c>
      <c r="F5934" s="160" t="str">
        <f>VLOOKUP(Table3[[#This Row],[FAMILIA]],FAM!$B$2:$C$61,2,FALSE)</f>
        <v>MAT.MANUTENCAO</v>
      </c>
      <c r="G5934" s="229" t="s">
        <v>182</v>
      </c>
      <c r="H5934" s="230">
        <v>2</v>
      </c>
      <c r="I5934" s="230">
        <v>4</v>
      </c>
      <c r="J5934" s="230" t="s">
        <v>19566</v>
      </c>
      <c r="K5934" s="238" t="s">
        <v>19064</v>
      </c>
      <c r="L5934" s="229" t="s">
        <v>21512</v>
      </c>
      <c r="M5934" s="230"/>
    </row>
    <row r="5935" spans="2:13" ht="15" customHeight="1">
      <c r="B5935" s="228">
        <v>3852</v>
      </c>
      <c r="C5935" s="229" t="s">
        <v>28725</v>
      </c>
      <c r="D5935" s="160" t="s">
        <v>28726</v>
      </c>
      <c r="E5935" s="246" t="s">
        <v>133</v>
      </c>
      <c r="F5935" s="160" t="str">
        <f>VLOOKUP(Table3[[#This Row],[FAMILIA]],FAM!$B$2:$C$61,2,FALSE)</f>
        <v>MAT.MANUTENCAO</v>
      </c>
      <c r="G5935" s="229" t="s">
        <v>182</v>
      </c>
      <c r="H5935" s="230">
        <v>2</v>
      </c>
      <c r="I5935" s="230">
        <v>4</v>
      </c>
      <c r="J5935" s="230" t="s">
        <v>19566</v>
      </c>
      <c r="K5935" s="238" t="s">
        <v>19064</v>
      </c>
      <c r="L5935" s="229" t="s">
        <v>21512</v>
      </c>
      <c r="M5935" s="230"/>
    </row>
    <row r="5936" spans="2:13" ht="15" customHeight="1">
      <c r="B5936" s="228"/>
      <c r="C5936" s="229" t="s">
        <v>28727</v>
      </c>
      <c r="D5936" s="160" t="s">
        <v>28728</v>
      </c>
      <c r="E5936" s="246" t="s">
        <v>133</v>
      </c>
      <c r="F5936" s="160" t="str">
        <f>VLOOKUP(Table3[[#This Row],[FAMILIA]],FAM!$B$2:$C$61,2,FALSE)</f>
        <v>MAT.MANUTENCAO</v>
      </c>
      <c r="G5936" s="229" t="s">
        <v>182</v>
      </c>
      <c r="H5936" s="230">
        <v>2</v>
      </c>
      <c r="I5936" s="230">
        <v>4</v>
      </c>
      <c r="J5936" s="230" t="s">
        <v>28729</v>
      </c>
      <c r="K5936" s="238" t="s">
        <v>19064</v>
      </c>
      <c r="L5936" s="229" t="s">
        <v>21512</v>
      </c>
      <c r="M5936" s="230"/>
    </row>
    <row r="5937" spans="2:13" ht="15" customHeight="1">
      <c r="B5937" s="228"/>
      <c r="C5937" s="229" t="s">
        <v>28730</v>
      </c>
      <c r="D5937" s="160" t="s">
        <v>28731</v>
      </c>
      <c r="E5937" s="246" t="s">
        <v>133</v>
      </c>
      <c r="F5937" s="160" t="str">
        <f>VLOOKUP(Table3[[#This Row],[FAMILIA]],FAM!$B$2:$C$61,2,FALSE)</f>
        <v>MAT.MANUTENCAO</v>
      </c>
      <c r="G5937" s="229" t="s">
        <v>182</v>
      </c>
      <c r="H5937" s="230">
        <v>10</v>
      </c>
      <c r="I5937" s="230">
        <v>20</v>
      </c>
      <c r="J5937" s="230"/>
      <c r="K5937" s="238" t="s">
        <v>19064</v>
      </c>
      <c r="L5937" s="229" t="s">
        <v>19224</v>
      </c>
      <c r="M5937" s="230"/>
    </row>
    <row r="5938" spans="2:13" ht="15" customHeight="1">
      <c r="B5938" s="228">
        <v>3853</v>
      </c>
      <c r="C5938" s="229" t="s">
        <v>28732</v>
      </c>
      <c r="D5938" s="160" t="s">
        <v>28733</v>
      </c>
      <c r="E5938" s="246" t="s">
        <v>133</v>
      </c>
      <c r="F5938" s="160" t="str">
        <f>VLOOKUP(Table3[[#This Row],[FAMILIA]],FAM!$B$2:$C$61,2,FALSE)</f>
        <v>MAT.MANUTENCAO</v>
      </c>
      <c r="G5938" s="229" t="s">
        <v>182</v>
      </c>
      <c r="H5938" s="230">
        <v>10</v>
      </c>
      <c r="I5938" s="230">
        <v>20</v>
      </c>
      <c r="J5938" s="230" t="s">
        <v>19564</v>
      </c>
      <c r="K5938" s="238" t="s">
        <v>19064</v>
      </c>
      <c r="L5938" s="229"/>
      <c r="M5938" s="230"/>
    </row>
    <row r="5939" spans="2:13" ht="15" customHeight="1">
      <c r="B5939" s="228">
        <v>4550</v>
      </c>
      <c r="C5939" s="229" t="s">
        <v>28734</v>
      </c>
      <c r="D5939" s="160" t="s">
        <v>28735</v>
      </c>
      <c r="E5939" s="246" t="s">
        <v>133</v>
      </c>
      <c r="F5939" s="160" t="str">
        <f>VLOOKUP(Table3[[#This Row],[FAMILIA]],FAM!$B$2:$C$61,2,FALSE)</f>
        <v>MAT.MANUTENCAO</v>
      </c>
      <c r="G5939" s="229" t="s">
        <v>182</v>
      </c>
      <c r="H5939" s="230">
        <v>2</v>
      </c>
      <c r="I5939" s="230">
        <v>4</v>
      </c>
      <c r="J5939" s="230" t="s">
        <v>20727</v>
      </c>
      <c r="K5939" s="238" t="s">
        <v>19064</v>
      </c>
      <c r="L5939" s="229" t="s">
        <v>21512</v>
      </c>
      <c r="M5939" s="230"/>
    </row>
    <row r="5940" spans="2:13" ht="15" customHeight="1">
      <c r="B5940" s="228">
        <v>4549</v>
      </c>
      <c r="C5940" s="229" t="s">
        <v>28736</v>
      </c>
      <c r="D5940" s="160" t="s">
        <v>28737</v>
      </c>
      <c r="E5940" s="246" t="s">
        <v>133</v>
      </c>
      <c r="F5940" s="160" t="str">
        <f>VLOOKUP(Table3[[#This Row],[FAMILIA]],FAM!$B$2:$C$61,2,FALSE)</f>
        <v>MAT.MANUTENCAO</v>
      </c>
      <c r="G5940" s="229" t="s">
        <v>182</v>
      </c>
      <c r="H5940" s="230">
        <v>2</v>
      </c>
      <c r="I5940" s="230">
        <v>4</v>
      </c>
      <c r="J5940" s="230" t="s">
        <v>20727</v>
      </c>
      <c r="K5940" s="238" t="s">
        <v>19064</v>
      </c>
      <c r="L5940" s="229" t="s">
        <v>21512</v>
      </c>
      <c r="M5940" s="230"/>
    </row>
    <row r="5941" spans="2:13" ht="15" customHeight="1">
      <c r="B5941" s="228">
        <v>3434</v>
      </c>
      <c r="C5941" s="229" t="s">
        <v>28738</v>
      </c>
      <c r="D5941" s="160" t="s">
        <v>28739</v>
      </c>
      <c r="E5941" s="246" t="s">
        <v>133</v>
      </c>
      <c r="F5941" s="160" t="str">
        <f>VLOOKUP(Table3[[#This Row],[FAMILIA]],FAM!$B$2:$C$61,2,FALSE)</f>
        <v>MAT.MANUTENCAO</v>
      </c>
      <c r="G5941" s="229" t="s">
        <v>182</v>
      </c>
      <c r="H5941" s="230">
        <v>2</v>
      </c>
      <c r="I5941" s="230">
        <v>4</v>
      </c>
      <c r="J5941" s="230" t="s">
        <v>19932</v>
      </c>
      <c r="K5941" s="238" t="s">
        <v>19064</v>
      </c>
      <c r="L5941" s="229" t="s">
        <v>21512</v>
      </c>
      <c r="M5941" s="230"/>
    </row>
    <row r="5942" spans="2:13" ht="15" customHeight="1">
      <c r="B5942" s="228">
        <v>3435</v>
      </c>
      <c r="C5942" s="229" t="s">
        <v>28740</v>
      </c>
      <c r="D5942" s="160" t="s">
        <v>28741</v>
      </c>
      <c r="E5942" s="246" t="s">
        <v>133</v>
      </c>
      <c r="F5942" s="160" t="str">
        <f>VLOOKUP(Table3[[#This Row],[FAMILIA]],FAM!$B$2:$C$61,2,FALSE)</f>
        <v>MAT.MANUTENCAO</v>
      </c>
      <c r="G5942" s="229" t="s">
        <v>182</v>
      </c>
      <c r="H5942" s="230">
        <v>2</v>
      </c>
      <c r="I5942" s="230">
        <v>4</v>
      </c>
      <c r="J5942" s="230" t="s">
        <v>19521</v>
      </c>
      <c r="K5942" s="238" t="s">
        <v>19064</v>
      </c>
      <c r="L5942" s="229" t="s">
        <v>21512</v>
      </c>
      <c r="M5942" s="230"/>
    </row>
    <row r="5943" spans="2:13" ht="15" customHeight="1">
      <c r="B5943" s="228">
        <v>3436</v>
      </c>
      <c r="C5943" s="229" t="s">
        <v>28742</v>
      </c>
      <c r="D5943" s="160" t="s">
        <v>28743</v>
      </c>
      <c r="E5943" s="246" t="s">
        <v>133</v>
      </c>
      <c r="F5943" s="160" t="str">
        <f>VLOOKUP(Table3[[#This Row],[FAMILIA]],FAM!$B$2:$C$61,2,FALSE)</f>
        <v>MAT.MANUTENCAO</v>
      </c>
      <c r="G5943" s="229" t="s">
        <v>182</v>
      </c>
      <c r="H5943" s="230">
        <v>12</v>
      </c>
      <c r="I5943" s="230">
        <v>36</v>
      </c>
      <c r="J5943" s="230" t="s">
        <v>19476</v>
      </c>
      <c r="K5943" s="238" t="s">
        <v>19064</v>
      </c>
      <c r="L5943" s="229" t="s">
        <v>19891</v>
      </c>
      <c r="M5943" s="230" t="s">
        <v>19892</v>
      </c>
    </row>
    <row r="5944" spans="2:13" ht="15" customHeight="1">
      <c r="B5944" s="228">
        <v>2635</v>
      </c>
      <c r="C5944" s="229" t="s">
        <v>28744</v>
      </c>
      <c r="D5944" s="160" t="s">
        <v>28745</v>
      </c>
      <c r="E5944" s="246" t="s">
        <v>133</v>
      </c>
      <c r="F5944" s="160" t="str">
        <f>VLOOKUP(Table3[[#This Row],[FAMILIA]],FAM!$B$2:$C$61,2,FALSE)</f>
        <v>MAT.MANUTENCAO</v>
      </c>
      <c r="G5944" s="229" t="s">
        <v>182</v>
      </c>
      <c r="H5944" s="230">
        <v>12</v>
      </c>
      <c r="I5944" s="230">
        <v>36</v>
      </c>
      <c r="J5944" s="230" t="s">
        <v>19476</v>
      </c>
      <c r="K5944" s="238" t="s">
        <v>19064</v>
      </c>
      <c r="L5944" s="229" t="s">
        <v>19891</v>
      </c>
      <c r="M5944" s="230" t="s">
        <v>19892</v>
      </c>
    </row>
    <row r="5945" spans="2:13" ht="15" customHeight="1">
      <c r="B5945" s="228">
        <v>2636</v>
      </c>
      <c r="C5945" s="229" t="s">
        <v>28746</v>
      </c>
      <c r="D5945" s="160" t="s">
        <v>28747</v>
      </c>
      <c r="E5945" s="246" t="s">
        <v>133</v>
      </c>
      <c r="F5945" s="160" t="str">
        <f>VLOOKUP(Table3[[#This Row],[FAMILIA]],FAM!$B$2:$C$61,2,FALSE)</f>
        <v>MAT.MANUTENCAO</v>
      </c>
      <c r="G5945" s="229" t="s">
        <v>182</v>
      </c>
      <c r="H5945" s="230">
        <v>2</v>
      </c>
      <c r="I5945" s="230">
        <v>4</v>
      </c>
      <c r="J5945" s="230" t="s">
        <v>19476</v>
      </c>
      <c r="K5945" s="238" t="s">
        <v>19064</v>
      </c>
      <c r="L5945" s="229" t="s">
        <v>19891</v>
      </c>
      <c r="M5945" s="230" t="s">
        <v>19892</v>
      </c>
    </row>
    <row r="5946" spans="2:13" ht="15" customHeight="1">
      <c r="B5946" s="228">
        <v>4183</v>
      </c>
      <c r="C5946" s="229" t="s">
        <v>28748</v>
      </c>
      <c r="D5946" s="160" t="s">
        <v>28749</v>
      </c>
      <c r="E5946" s="246" t="s">
        <v>133</v>
      </c>
      <c r="F5946" s="160" t="str">
        <f>VLOOKUP(Table3[[#This Row],[FAMILIA]],FAM!$B$2:$C$61,2,FALSE)</f>
        <v>MAT.MANUTENCAO</v>
      </c>
      <c r="G5946" s="229" t="s">
        <v>182</v>
      </c>
      <c r="H5946" s="230">
        <v>2</v>
      </c>
      <c r="I5946" s="230">
        <v>4</v>
      </c>
      <c r="J5946" s="230" t="s">
        <v>28750</v>
      </c>
      <c r="K5946" s="238" t="s">
        <v>19064</v>
      </c>
      <c r="L5946" s="229" t="s">
        <v>28751</v>
      </c>
      <c r="M5946" s="230" t="s">
        <v>21686</v>
      </c>
    </row>
    <row r="5947" spans="2:13" ht="15" customHeight="1">
      <c r="B5947" s="228">
        <v>4105</v>
      </c>
      <c r="C5947" s="229" t="s">
        <v>28752</v>
      </c>
      <c r="D5947" s="160" t="s">
        <v>28753</v>
      </c>
      <c r="E5947" s="246" t="s">
        <v>133</v>
      </c>
      <c r="F5947" s="160" t="str">
        <f>VLOOKUP(Table3[[#This Row],[FAMILIA]],FAM!$B$2:$C$61,2,FALSE)</f>
        <v>MAT.MANUTENCAO</v>
      </c>
      <c r="G5947" s="229" t="s">
        <v>182</v>
      </c>
      <c r="H5947" s="230">
        <v>2</v>
      </c>
      <c r="I5947" s="230">
        <v>4</v>
      </c>
      <c r="J5947" s="230" t="s">
        <v>19872</v>
      </c>
      <c r="K5947" s="238" t="s">
        <v>19064</v>
      </c>
      <c r="L5947" s="229" t="s">
        <v>28754</v>
      </c>
      <c r="M5947" s="230" t="s">
        <v>28755</v>
      </c>
    </row>
    <row r="5948" spans="2:13" ht="15" customHeight="1">
      <c r="B5948" s="228"/>
      <c r="C5948" s="229" t="s">
        <v>28756</v>
      </c>
      <c r="D5948" s="160" t="s">
        <v>28757</v>
      </c>
      <c r="E5948" s="246" t="s">
        <v>133</v>
      </c>
      <c r="F5948" s="160" t="str">
        <f>VLOOKUP(Table3[[#This Row],[FAMILIA]],FAM!$B$2:$C$61,2,FALSE)</f>
        <v>MAT.MANUTENCAO</v>
      </c>
      <c r="G5948" s="229" t="s">
        <v>182</v>
      </c>
      <c r="H5948" s="230">
        <v>5</v>
      </c>
      <c r="I5948" s="230">
        <v>10</v>
      </c>
      <c r="J5948" s="230" t="s">
        <v>19328</v>
      </c>
      <c r="K5948" s="238" t="s">
        <v>19064</v>
      </c>
      <c r="L5948" s="229"/>
      <c r="M5948" s="230"/>
    </row>
    <row r="5949" spans="2:13" ht="15" customHeight="1">
      <c r="B5949" s="228">
        <v>3882</v>
      </c>
      <c r="C5949" s="229" t="s">
        <v>28758</v>
      </c>
      <c r="D5949" s="160" t="s">
        <v>28759</v>
      </c>
      <c r="E5949" s="246" t="s">
        <v>133</v>
      </c>
      <c r="F5949" s="160" t="str">
        <f>VLOOKUP(Table3[[#This Row],[FAMILIA]],FAM!$B$2:$C$61,2,FALSE)</f>
        <v>MAT.MANUTENCAO</v>
      </c>
      <c r="G5949" s="229" t="s">
        <v>182</v>
      </c>
      <c r="H5949" s="230">
        <v>5</v>
      </c>
      <c r="I5949" s="230">
        <v>20</v>
      </c>
      <c r="J5949" s="230" t="s">
        <v>28037</v>
      </c>
      <c r="K5949" s="238" t="s">
        <v>19064</v>
      </c>
      <c r="L5949" s="229"/>
      <c r="M5949" s="230"/>
    </row>
    <row r="5950" spans="2:13" ht="15" customHeight="1">
      <c r="B5950" s="228">
        <v>4081</v>
      </c>
      <c r="C5950" s="229" t="s">
        <v>28760</v>
      </c>
      <c r="D5950" s="160" t="s">
        <v>28761</v>
      </c>
      <c r="E5950" s="246" t="s">
        <v>133</v>
      </c>
      <c r="F5950" s="160" t="str">
        <f>VLOOKUP(Table3[[#This Row],[FAMILIA]],FAM!$B$2:$C$61,2,FALSE)</f>
        <v>MAT.MANUTENCAO</v>
      </c>
      <c r="G5950" s="229" t="s">
        <v>182</v>
      </c>
      <c r="H5950" s="230">
        <v>4</v>
      </c>
      <c r="I5950" s="230">
        <v>8</v>
      </c>
      <c r="J5950" s="230" t="s">
        <v>19881</v>
      </c>
      <c r="K5950" s="238" t="s">
        <v>19064</v>
      </c>
      <c r="L5950" s="229"/>
      <c r="M5950" s="230"/>
    </row>
    <row r="5951" spans="2:13" ht="15" customHeight="1">
      <c r="B5951" s="249">
        <v>7339</v>
      </c>
      <c r="C5951" s="161" t="s">
        <v>28762</v>
      </c>
      <c r="D5951" s="262" t="s">
        <v>28763</v>
      </c>
      <c r="E5951" s="263" t="s">
        <v>133</v>
      </c>
      <c r="F5951" s="262" t="str">
        <f>VLOOKUP(Table3[[#This Row],[FAMILIA]],FAM!$B$2:$C$61,2,FALSE)</f>
        <v>MAT.MANUTENCAO</v>
      </c>
      <c r="G5951" s="161" t="s">
        <v>182</v>
      </c>
      <c r="H5951" s="253">
        <v>5</v>
      </c>
      <c r="I5951" s="253">
        <v>10</v>
      </c>
      <c r="J5951" s="253" t="s">
        <v>28037</v>
      </c>
      <c r="K5951" s="265" t="s">
        <v>19064</v>
      </c>
      <c r="L5951" s="161"/>
      <c r="M5951" s="230"/>
    </row>
    <row r="5952" spans="2:13" ht="15" customHeight="1">
      <c r="B5952" s="228">
        <v>2749</v>
      </c>
      <c r="C5952" s="229" t="s">
        <v>28764</v>
      </c>
      <c r="D5952" s="160" t="s">
        <v>28765</v>
      </c>
      <c r="E5952" s="246" t="s">
        <v>133</v>
      </c>
      <c r="F5952" s="160" t="str">
        <f>VLOOKUP(Table3[[#This Row],[FAMILIA]],FAM!$B$2:$C$61,2,FALSE)</f>
        <v>MAT.MANUTENCAO</v>
      </c>
      <c r="G5952" s="229" t="s">
        <v>182</v>
      </c>
      <c r="H5952" s="230">
        <v>6</v>
      </c>
      <c r="I5952" s="230">
        <v>30</v>
      </c>
      <c r="J5952" s="230" t="s">
        <v>21478</v>
      </c>
      <c r="K5952" s="238" t="s">
        <v>19064</v>
      </c>
      <c r="L5952" s="229" t="s">
        <v>19891</v>
      </c>
      <c r="M5952" s="230" t="s">
        <v>19892</v>
      </c>
    </row>
    <row r="5953" spans="2:13" ht="15" customHeight="1">
      <c r="B5953" s="228">
        <v>3913</v>
      </c>
      <c r="C5953" s="229" t="s">
        <v>28766</v>
      </c>
      <c r="D5953" s="160" t="s">
        <v>28767</v>
      </c>
      <c r="E5953" s="246" t="s">
        <v>133</v>
      </c>
      <c r="F5953" s="160" t="str">
        <f>VLOOKUP(Table3[[#This Row],[FAMILIA]],FAM!$B$2:$C$61,2,FALSE)</f>
        <v>MAT.MANUTENCAO</v>
      </c>
      <c r="G5953" s="229" t="s">
        <v>182</v>
      </c>
      <c r="H5953" s="230">
        <v>6</v>
      </c>
      <c r="I5953" s="230">
        <v>24</v>
      </c>
      <c r="J5953" s="230" t="s">
        <v>21478</v>
      </c>
      <c r="K5953" s="238" t="s">
        <v>19064</v>
      </c>
      <c r="L5953" s="229" t="s">
        <v>19891</v>
      </c>
      <c r="M5953" s="230" t="s">
        <v>19892</v>
      </c>
    </row>
    <row r="5954" spans="2:13" ht="15" customHeight="1">
      <c r="B5954" s="228">
        <v>2919</v>
      </c>
      <c r="C5954" s="229" t="s">
        <v>28768</v>
      </c>
      <c r="D5954" s="160" t="s">
        <v>28769</v>
      </c>
      <c r="E5954" s="246" t="s">
        <v>133</v>
      </c>
      <c r="F5954" s="160" t="s">
        <v>134</v>
      </c>
      <c r="G5954" s="229" t="s">
        <v>182</v>
      </c>
      <c r="H5954" s="230">
        <v>2</v>
      </c>
      <c r="I5954" s="230">
        <v>10</v>
      </c>
      <c r="J5954" s="230" t="s">
        <v>19474</v>
      </c>
      <c r="K5954" s="238" t="s">
        <v>19064</v>
      </c>
      <c r="L5954" s="229" t="s">
        <v>19118</v>
      </c>
      <c r="M5954" s="230" t="s">
        <v>28770</v>
      </c>
    </row>
    <row r="5955" spans="2:13" ht="15" customHeight="1">
      <c r="B5955" s="228"/>
      <c r="C5955" s="229" t="s">
        <v>28771</v>
      </c>
      <c r="D5955" s="160" t="s">
        <v>28772</v>
      </c>
      <c r="E5955" s="246" t="s">
        <v>133</v>
      </c>
      <c r="F5955" s="160" t="s">
        <v>134</v>
      </c>
      <c r="G5955" s="229" t="s">
        <v>182</v>
      </c>
      <c r="H5955" s="230">
        <v>2</v>
      </c>
      <c r="I5955" s="230">
        <v>10</v>
      </c>
      <c r="J5955" s="230" t="s">
        <v>28773</v>
      </c>
      <c r="K5955" s="238" t="s">
        <v>19064</v>
      </c>
      <c r="L5955" s="229" t="s">
        <v>20435</v>
      </c>
      <c r="M5955" s="230"/>
    </row>
    <row r="5956" spans="2:13" ht="15" customHeight="1">
      <c r="B5956" s="228">
        <v>3659</v>
      </c>
      <c r="C5956" s="229" t="s">
        <v>28774</v>
      </c>
      <c r="D5956" s="160" t="s">
        <v>28775</v>
      </c>
      <c r="E5956" s="246" t="s">
        <v>133</v>
      </c>
      <c r="F5956" s="160" t="s">
        <v>134</v>
      </c>
      <c r="G5956" s="229" t="s">
        <v>182</v>
      </c>
      <c r="H5956" s="230">
        <v>2</v>
      </c>
      <c r="I5956" s="230">
        <v>4</v>
      </c>
      <c r="J5956" s="230" t="s">
        <v>28750</v>
      </c>
      <c r="K5956" s="238" t="s">
        <v>19064</v>
      </c>
      <c r="L5956" s="229" t="s">
        <v>19467</v>
      </c>
      <c r="M5956" s="230"/>
    </row>
    <row r="5957" spans="2:13" ht="15" customHeight="1">
      <c r="B5957" s="228">
        <v>4082</v>
      </c>
      <c r="C5957" s="229" t="s">
        <v>28776</v>
      </c>
      <c r="D5957" s="160" t="s">
        <v>28777</v>
      </c>
      <c r="E5957" s="246" t="s">
        <v>133</v>
      </c>
      <c r="F5957" s="160" t="s">
        <v>134</v>
      </c>
      <c r="G5957" s="229" t="s">
        <v>182</v>
      </c>
      <c r="H5957" s="230">
        <v>2</v>
      </c>
      <c r="I5957" s="230">
        <v>4</v>
      </c>
      <c r="J5957" s="230" t="s">
        <v>19881</v>
      </c>
      <c r="K5957" s="238" t="s">
        <v>19064</v>
      </c>
      <c r="L5957" s="229" t="s">
        <v>19467</v>
      </c>
      <c r="M5957" s="230"/>
    </row>
    <row r="5958" spans="2:13" ht="15" customHeight="1">
      <c r="B5958" s="228">
        <v>4083</v>
      </c>
      <c r="C5958" s="229" t="s">
        <v>28778</v>
      </c>
      <c r="D5958" s="160" t="s">
        <v>28779</v>
      </c>
      <c r="E5958" s="246" t="s">
        <v>133</v>
      </c>
      <c r="F5958" s="160" t="s">
        <v>134</v>
      </c>
      <c r="G5958" s="229" t="s">
        <v>182</v>
      </c>
      <c r="H5958" s="230">
        <v>2</v>
      </c>
      <c r="I5958" s="230">
        <v>4</v>
      </c>
      <c r="J5958" s="230" t="s">
        <v>19881</v>
      </c>
      <c r="K5958" s="238" t="s">
        <v>19064</v>
      </c>
      <c r="L5958" s="229" t="s">
        <v>19467</v>
      </c>
      <c r="M5958" s="230"/>
    </row>
    <row r="5959" spans="2:13" ht="15" customHeight="1">
      <c r="B5959" s="228">
        <v>3663</v>
      </c>
      <c r="C5959" s="229" t="s">
        <v>28780</v>
      </c>
      <c r="D5959" s="160" t="s">
        <v>28781</v>
      </c>
      <c r="E5959" s="246" t="s">
        <v>133</v>
      </c>
      <c r="F5959" s="160" t="s">
        <v>134</v>
      </c>
      <c r="G5959" s="229" t="s">
        <v>182</v>
      </c>
      <c r="H5959" s="230">
        <v>2</v>
      </c>
      <c r="I5959" s="230">
        <v>4</v>
      </c>
      <c r="J5959" s="230" t="s">
        <v>28750</v>
      </c>
      <c r="K5959" s="238" t="s">
        <v>19064</v>
      </c>
      <c r="L5959" s="229" t="s">
        <v>19467</v>
      </c>
      <c r="M5959" s="230"/>
    </row>
    <row r="5960" spans="2:13" ht="15" customHeight="1">
      <c r="B5960" s="228">
        <v>3691</v>
      </c>
      <c r="C5960" s="229" t="s">
        <v>28782</v>
      </c>
      <c r="D5960" s="160" t="s">
        <v>28783</v>
      </c>
      <c r="E5960" s="246" t="s">
        <v>133</v>
      </c>
      <c r="F5960" s="160" t="s">
        <v>134</v>
      </c>
      <c r="G5960" s="229" t="s">
        <v>182</v>
      </c>
      <c r="H5960" s="230">
        <v>2</v>
      </c>
      <c r="I5960" s="230">
        <v>4</v>
      </c>
      <c r="J5960" s="230" t="s">
        <v>22549</v>
      </c>
      <c r="K5960" s="238" t="s">
        <v>19064</v>
      </c>
      <c r="L5960" s="229" t="s">
        <v>19118</v>
      </c>
      <c r="M5960" s="230"/>
    </row>
    <row r="5961" spans="2:13" ht="15" customHeight="1">
      <c r="B5961" s="228">
        <v>3664</v>
      </c>
      <c r="C5961" s="229" t="s">
        <v>28784</v>
      </c>
      <c r="D5961" s="160" t="s">
        <v>28785</v>
      </c>
      <c r="E5961" s="246" t="s">
        <v>133</v>
      </c>
      <c r="F5961" s="160" t="s">
        <v>134</v>
      </c>
      <c r="G5961" s="229" t="s">
        <v>182</v>
      </c>
      <c r="H5961" s="230">
        <v>2</v>
      </c>
      <c r="I5961" s="230">
        <v>4</v>
      </c>
      <c r="J5961" s="230" t="s">
        <v>19885</v>
      </c>
      <c r="K5961" s="238" t="s">
        <v>19064</v>
      </c>
      <c r="L5961" s="229" t="s">
        <v>20422</v>
      </c>
      <c r="M5961" s="230" t="s">
        <v>19892</v>
      </c>
    </row>
    <row r="5962" spans="2:13" ht="15" customHeight="1">
      <c r="B5962" s="228">
        <v>4084</v>
      </c>
      <c r="C5962" s="229" t="s">
        <v>28786</v>
      </c>
      <c r="D5962" s="160" t="s">
        <v>28787</v>
      </c>
      <c r="E5962" s="246" t="s">
        <v>133</v>
      </c>
      <c r="F5962" s="160" t="s">
        <v>134</v>
      </c>
      <c r="G5962" s="229" t="s">
        <v>182</v>
      </c>
      <c r="H5962" s="230">
        <v>1</v>
      </c>
      <c r="I5962" s="230">
        <v>4</v>
      </c>
      <c r="J5962" s="230" t="s">
        <v>19881</v>
      </c>
      <c r="K5962" s="238" t="s">
        <v>19064</v>
      </c>
      <c r="L5962" s="229" t="s">
        <v>28788</v>
      </c>
      <c r="M5962" s="230"/>
    </row>
    <row r="5963" spans="2:13" ht="15" customHeight="1">
      <c r="B5963" s="228"/>
      <c r="C5963" s="229" t="s">
        <v>28789</v>
      </c>
      <c r="D5963" s="160" t="s">
        <v>28790</v>
      </c>
      <c r="E5963" s="246" t="s">
        <v>133</v>
      </c>
      <c r="F5963" s="160" t="s">
        <v>134</v>
      </c>
      <c r="G5963" s="229" t="s">
        <v>182</v>
      </c>
      <c r="H5963" s="230">
        <v>1</v>
      </c>
      <c r="I5963" s="230">
        <v>10</v>
      </c>
      <c r="J5963" s="230" t="s">
        <v>28664</v>
      </c>
      <c r="K5963" s="238" t="s">
        <v>19064</v>
      </c>
      <c r="L5963" s="229" t="s">
        <v>21512</v>
      </c>
      <c r="M5963" s="230"/>
    </row>
    <row r="5964" spans="2:13" ht="15" customHeight="1">
      <c r="B5964" s="228">
        <v>4175</v>
      </c>
      <c r="C5964" s="229" t="s">
        <v>28791</v>
      </c>
      <c r="D5964" s="160" t="s">
        <v>28792</v>
      </c>
      <c r="E5964" s="246" t="s">
        <v>133</v>
      </c>
      <c r="F5964" s="160" t="s">
        <v>134</v>
      </c>
      <c r="G5964" s="229" t="s">
        <v>182</v>
      </c>
      <c r="H5964" s="230">
        <v>2</v>
      </c>
      <c r="I5964" s="230">
        <v>6</v>
      </c>
      <c r="J5964" s="230" t="s">
        <v>22211</v>
      </c>
      <c r="K5964" s="238" t="s">
        <v>19064</v>
      </c>
      <c r="L5964" s="229" t="s">
        <v>20422</v>
      </c>
      <c r="M5964" s="230"/>
    </row>
    <row r="5965" spans="2:13" ht="15" customHeight="1">
      <c r="B5965" s="228">
        <v>7241</v>
      </c>
      <c r="C5965" s="229" t="s">
        <v>28793</v>
      </c>
      <c r="D5965" s="160" t="s">
        <v>28794</v>
      </c>
      <c r="E5965" s="246" t="s">
        <v>133</v>
      </c>
      <c r="F5965" s="160" t="s">
        <v>134</v>
      </c>
      <c r="G5965" s="229" t="s">
        <v>182</v>
      </c>
      <c r="H5965" s="230"/>
      <c r="I5965" s="230"/>
      <c r="J5965" s="230" t="s">
        <v>19880</v>
      </c>
      <c r="K5965" s="238" t="s">
        <v>19064</v>
      </c>
      <c r="L5965" s="229" t="s">
        <v>28795</v>
      </c>
      <c r="M5965" s="230"/>
    </row>
    <row r="5966" spans="2:13" ht="15" customHeight="1">
      <c r="B5966" s="228"/>
      <c r="C5966" s="229" t="s">
        <v>28796</v>
      </c>
      <c r="D5966" s="160" t="s">
        <v>28797</v>
      </c>
      <c r="E5966" s="246" t="s">
        <v>133</v>
      </c>
      <c r="F5966" s="160" t="s">
        <v>134</v>
      </c>
      <c r="G5966" s="229" t="s">
        <v>182</v>
      </c>
      <c r="H5966" s="230">
        <v>2</v>
      </c>
      <c r="I5966" s="230">
        <v>10</v>
      </c>
      <c r="J5966" s="230" t="s">
        <v>19875</v>
      </c>
      <c r="K5966" s="238" t="s">
        <v>19064</v>
      </c>
      <c r="L5966" s="229"/>
      <c r="M5966" s="230"/>
    </row>
    <row r="5967" spans="2:13" ht="15" customHeight="1">
      <c r="B5967" s="228"/>
      <c r="C5967" s="229" t="s">
        <v>28798</v>
      </c>
      <c r="D5967" s="160" t="s">
        <v>28799</v>
      </c>
      <c r="E5967" s="246" t="s">
        <v>133</v>
      </c>
      <c r="F5967" s="160" t="s">
        <v>134</v>
      </c>
      <c r="G5967" s="229" t="s">
        <v>182</v>
      </c>
      <c r="H5967" s="230">
        <v>5</v>
      </c>
      <c r="I5967" s="230">
        <v>15</v>
      </c>
      <c r="J5967" s="230" t="s">
        <v>19539</v>
      </c>
      <c r="K5967" s="238" t="s">
        <v>19064</v>
      </c>
      <c r="L5967" s="229"/>
      <c r="M5967" s="230"/>
    </row>
    <row r="5968" spans="2:13" ht="15" customHeight="1">
      <c r="B5968" s="228"/>
      <c r="C5968" s="229" t="s">
        <v>28800</v>
      </c>
      <c r="D5968" s="160" t="s">
        <v>28801</v>
      </c>
      <c r="E5968" s="246" t="s">
        <v>133</v>
      </c>
      <c r="F5968" s="160" t="s">
        <v>134</v>
      </c>
      <c r="G5968" s="229" t="s">
        <v>182</v>
      </c>
      <c r="H5968" s="230">
        <v>2</v>
      </c>
      <c r="I5968" s="230">
        <v>4</v>
      </c>
      <c r="J5968" s="230"/>
      <c r="K5968" s="238" t="s">
        <v>19064</v>
      </c>
      <c r="L5968" s="229" t="s">
        <v>28802</v>
      </c>
      <c r="M5968" s="230"/>
    </row>
    <row r="5969" spans="2:13" ht="15" customHeight="1">
      <c r="B5969" s="228">
        <v>6959</v>
      </c>
      <c r="C5969" s="229" t="s">
        <v>28803</v>
      </c>
      <c r="D5969" s="160" t="s">
        <v>28804</v>
      </c>
      <c r="E5969" s="246" t="s">
        <v>133</v>
      </c>
      <c r="F5969" s="160" t="s">
        <v>134</v>
      </c>
      <c r="G5969" s="229" t="s">
        <v>182</v>
      </c>
      <c r="H5969" s="230">
        <v>2</v>
      </c>
      <c r="I5969" s="230">
        <v>4</v>
      </c>
      <c r="J5969" s="230" t="s">
        <v>28773</v>
      </c>
      <c r="K5969" s="238" t="s">
        <v>19064</v>
      </c>
      <c r="L5969" s="229" t="s">
        <v>21512</v>
      </c>
      <c r="M5969" s="230"/>
    </row>
    <row r="5970" spans="2:13" ht="15" customHeight="1">
      <c r="B5970" s="228">
        <v>4131</v>
      </c>
      <c r="C5970" s="229" t="s">
        <v>28805</v>
      </c>
      <c r="D5970" s="160" t="s">
        <v>28806</v>
      </c>
      <c r="E5970" s="246" t="s">
        <v>133</v>
      </c>
      <c r="F5970" s="160" t="s">
        <v>134</v>
      </c>
      <c r="G5970" s="229" t="s">
        <v>182</v>
      </c>
      <c r="H5970" s="230">
        <v>1</v>
      </c>
      <c r="I5970" s="230">
        <v>2</v>
      </c>
      <c r="J5970" s="230" t="s">
        <v>28773</v>
      </c>
      <c r="K5970" s="238" t="s">
        <v>19064</v>
      </c>
      <c r="L5970" s="229" t="s">
        <v>21512</v>
      </c>
      <c r="M5970" s="230"/>
    </row>
    <row r="5971" spans="2:13" ht="15" customHeight="1">
      <c r="B5971" s="228"/>
      <c r="C5971" s="229" t="s">
        <v>28807</v>
      </c>
      <c r="D5971" s="78" t="s">
        <v>28808</v>
      </c>
      <c r="E5971" s="246" t="s">
        <v>133</v>
      </c>
      <c r="F5971" s="160" t="s">
        <v>134</v>
      </c>
      <c r="G5971" s="229" t="s">
        <v>182</v>
      </c>
      <c r="H5971" s="230">
        <v>1</v>
      </c>
      <c r="I5971" s="230">
        <v>20</v>
      </c>
      <c r="J5971" s="230" t="s">
        <v>19474</v>
      </c>
      <c r="K5971" s="238" t="s">
        <v>19064</v>
      </c>
      <c r="L5971" s="229" t="s">
        <v>20422</v>
      </c>
      <c r="M5971" s="230"/>
    </row>
    <row r="5972" spans="2:13" ht="15" customHeight="1">
      <c r="B5972" s="228">
        <v>4291</v>
      </c>
      <c r="C5972" s="229" t="s">
        <v>28809</v>
      </c>
      <c r="D5972" s="160" t="s">
        <v>28810</v>
      </c>
      <c r="E5972" s="246" t="s">
        <v>133</v>
      </c>
      <c r="F5972" s="160" t="s">
        <v>134</v>
      </c>
      <c r="G5972" s="229" t="s">
        <v>182</v>
      </c>
      <c r="H5972" s="230">
        <v>2</v>
      </c>
      <c r="I5972" s="230">
        <v>6</v>
      </c>
      <c r="J5972" s="230" t="s">
        <v>19526</v>
      </c>
      <c r="K5972" s="238" t="s">
        <v>19064</v>
      </c>
      <c r="L5972" s="229"/>
      <c r="M5972" s="230"/>
    </row>
    <row r="5973" spans="2:13" ht="15" customHeight="1">
      <c r="B5973" s="228">
        <v>4289</v>
      </c>
      <c r="C5973" s="229" t="s">
        <v>28811</v>
      </c>
      <c r="D5973" s="160" t="s">
        <v>28812</v>
      </c>
      <c r="E5973" s="246" t="s">
        <v>133</v>
      </c>
      <c r="F5973" s="160" t="s">
        <v>134</v>
      </c>
      <c r="G5973" s="229" t="s">
        <v>182</v>
      </c>
      <c r="H5973" s="230">
        <v>2</v>
      </c>
      <c r="I5973" s="230">
        <v>6</v>
      </c>
      <c r="J5973" s="230" t="s">
        <v>19526</v>
      </c>
      <c r="K5973" s="238" t="s">
        <v>19064</v>
      </c>
      <c r="L5973" s="229"/>
      <c r="M5973" s="230"/>
    </row>
    <row r="5974" spans="2:13" ht="15" customHeight="1">
      <c r="B5974" s="228">
        <v>4292</v>
      </c>
      <c r="C5974" s="229" t="s">
        <v>28813</v>
      </c>
      <c r="D5974" s="160" t="s">
        <v>28814</v>
      </c>
      <c r="E5974" s="246" t="s">
        <v>133</v>
      </c>
      <c r="F5974" s="160" t="s">
        <v>134</v>
      </c>
      <c r="G5974" s="229" t="s">
        <v>182</v>
      </c>
      <c r="H5974" s="230">
        <v>2</v>
      </c>
      <c r="I5974" s="230">
        <v>6</v>
      </c>
      <c r="J5974" s="230" t="s">
        <v>19526</v>
      </c>
      <c r="K5974" s="238" t="s">
        <v>19064</v>
      </c>
      <c r="L5974" s="229"/>
      <c r="M5974" s="230"/>
    </row>
    <row r="5975" spans="2:13" ht="15" customHeight="1">
      <c r="B5975" s="228">
        <v>4288</v>
      </c>
      <c r="C5975" s="229" t="s">
        <v>28815</v>
      </c>
      <c r="D5975" s="160" t="s">
        <v>28816</v>
      </c>
      <c r="E5975" s="246" t="s">
        <v>133</v>
      </c>
      <c r="F5975" s="160" t="s">
        <v>134</v>
      </c>
      <c r="G5975" s="229" t="s">
        <v>182</v>
      </c>
      <c r="H5975" s="230">
        <v>2</v>
      </c>
      <c r="I5975" s="230">
        <v>6</v>
      </c>
      <c r="J5975" s="230" t="s">
        <v>19526</v>
      </c>
      <c r="K5975" s="238" t="s">
        <v>19064</v>
      </c>
      <c r="L5975" s="229"/>
      <c r="M5975" s="230"/>
    </row>
    <row r="5976" spans="2:13" ht="15" customHeight="1">
      <c r="B5976" s="228">
        <v>6311</v>
      </c>
      <c r="C5976" s="229" t="s">
        <v>28817</v>
      </c>
      <c r="D5976" s="160" t="s">
        <v>28818</v>
      </c>
      <c r="E5976" s="246" t="s">
        <v>133</v>
      </c>
      <c r="F5976" s="160" t="s">
        <v>134</v>
      </c>
      <c r="G5976" s="229" t="s">
        <v>182</v>
      </c>
      <c r="H5976" s="230">
        <v>2</v>
      </c>
      <c r="I5976" s="230">
        <v>10</v>
      </c>
      <c r="J5976" s="230" t="s">
        <v>22837</v>
      </c>
      <c r="K5976" s="238" t="s">
        <v>19064</v>
      </c>
      <c r="L5976" s="229"/>
      <c r="M5976" s="230"/>
    </row>
    <row r="5977" spans="2:13" ht="15" customHeight="1">
      <c r="B5977" s="228">
        <v>4760</v>
      </c>
      <c r="C5977" s="229" t="s">
        <v>28819</v>
      </c>
      <c r="D5977" s="160" t="s">
        <v>28820</v>
      </c>
      <c r="E5977" s="246" t="s">
        <v>133</v>
      </c>
      <c r="F5977" s="160" t="s">
        <v>134</v>
      </c>
      <c r="G5977" s="229" t="s">
        <v>182</v>
      </c>
      <c r="H5977" s="230">
        <v>2</v>
      </c>
      <c r="I5977" s="230">
        <v>6</v>
      </c>
      <c r="J5977" s="230" t="s">
        <v>28821</v>
      </c>
      <c r="K5977" s="238" t="s">
        <v>19064</v>
      </c>
      <c r="L5977" s="229"/>
      <c r="M5977" s="230"/>
    </row>
    <row r="5978" spans="2:13" ht="15" customHeight="1">
      <c r="B5978" s="228">
        <v>4590</v>
      </c>
      <c r="C5978" s="229" t="s">
        <v>28822</v>
      </c>
      <c r="D5978" s="160" t="s">
        <v>28823</v>
      </c>
      <c r="E5978" s="246" t="s">
        <v>133</v>
      </c>
      <c r="F5978" s="160" t="s">
        <v>134</v>
      </c>
      <c r="G5978" s="229" t="s">
        <v>182</v>
      </c>
      <c r="H5978" s="230">
        <v>2</v>
      </c>
      <c r="I5978" s="230">
        <v>6</v>
      </c>
      <c r="J5978" s="230" t="s">
        <v>19882</v>
      </c>
      <c r="K5978" s="238" t="s">
        <v>19064</v>
      </c>
      <c r="L5978" s="229"/>
      <c r="M5978" s="230"/>
    </row>
    <row r="5979" spans="2:13" ht="15" customHeight="1">
      <c r="B5979" s="228">
        <v>6066</v>
      </c>
      <c r="C5979" s="229" t="s">
        <v>28824</v>
      </c>
      <c r="D5979" s="160" t="s">
        <v>28825</v>
      </c>
      <c r="E5979" s="246" t="s">
        <v>133</v>
      </c>
      <c r="F5979" s="160" t="s">
        <v>134</v>
      </c>
      <c r="G5979" s="229" t="s">
        <v>182</v>
      </c>
      <c r="H5979" s="230">
        <v>2</v>
      </c>
      <c r="I5979" s="230">
        <v>6</v>
      </c>
      <c r="J5979" s="230" t="s">
        <v>28773</v>
      </c>
      <c r="K5979" s="238" t="s">
        <v>19064</v>
      </c>
      <c r="L5979" s="229" t="s">
        <v>20037</v>
      </c>
      <c r="M5979" s="230"/>
    </row>
    <row r="5980" spans="2:13" ht="15" customHeight="1">
      <c r="B5980" s="228">
        <v>6355</v>
      </c>
      <c r="C5980" s="229" t="s">
        <v>28826</v>
      </c>
      <c r="D5980" s="160" t="s">
        <v>28827</v>
      </c>
      <c r="E5980" s="246" t="s">
        <v>133</v>
      </c>
      <c r="F5980" s="160" t="s">
        <v>134</v>
      </c>
      <c r="G5980" s="229" t="s">
        <v>182</v>
      </c>
      <c r="H5980" s="230">
        <v>6</v>
      </c>
      <c r="I5980" s="230">
        <v>12</v>
      </c>
      <c r="J5980" s="230" t="s">
        <v>28828</v>
      </c>
      <c r="K5980" s="238" t="s">
        <v>19064</v>
      </c>
      <c r="L5980" s="229" t="s">
        <v>20435</v>
      </c>
      <c r="M5980" s="230"/>
    </row>
    <row r="5981" spans="2:13" ht="15" customHeight="1">
      <c r="B5981" s="228">
        <v>4271</v>
      </c>
      <c r="C5981" s="229" t="s">
        <v>28829</v>
      </c>
      <c r="D5981" s="160" t="s">
        <v>28830</v>
      </c>
      <c r="E5981" s="246" t="s">
        <v>133</v>
      </c>
      <c r="F5981" s="160" t="s">
        <v>134</v>
      </c>
      <c r="G5981" s="229" t="s">
        <v>182</v>
      </c>
      <c r="H5981" s="230">
        <v>1</v>
      </c>
      <c r="I5981" s="230">
        <v>2</v>
      </c>
      <c r="J5981" s="230" t="s">
        <v>19880</v>
      </c>
      <c r="K5981" s="238" t="s">
        <v>19064</v>
      </c>
      <c r="L5981" s="229"/>
      <c r="M5981" s="230" t="s">
        <v>28831</v>
      </c>
    </row>
    <row r="5982" spans="2:13" ht="15" customHeight="1">
      <c r="B5982" s="228">
        <v>5410</v>
      </c>
      <c r="C5982" s="229" t="s">
        <v>28832</v>
      </c>
      <c r="D5982" s="160" t="s">
        <v>28833</v>
      </c>
      <c r="E5982" s="246" t="s">
        <v>133</v>
      </c>
      <c r="F5982" s="160" t="s">
        <v>134</v>
      </c>
      <c r="G5982" s="229" t="s">
        <v>182</v>
      </c>
      <c r="H5982" s="230">
        <v>1</v>
      </c>
      <c r="I5982" s="230">
        <v>2</v>
      </c>
      <c r="J5982" s="230" t="s">
        <v>21908</v>
      </c>
      <c r="K5982" s="238" t="s">
        <v>19064</v>
      </c>
      <c r="L5982" s="229" t="s">
        <v>20422</v>
      </c>
      <c r="M5982" s="230"/>
    </row>
    <row r="5983" spans="2:13" ht="15" customHeight="1">
      <c r="B5983" s="228">
        <v>5429</v>
      </c>
      <c r="C5983" s="229" t="s">
        <v>28834</v>
      </c>
      <c r="D5983" s="160" t="s">
        <v>28835</v>
      </c>
      <c r="E5983" s="246" t="s">
        <v>133</v>
      </c>
      <c r="F5983" s="160" t="s">
        <v>134</v>
      </c>
      <c r="G5983" s="229" t="s">
        <v>182</v>
      </c>
      <c r="H5983" s="230">
        <v>1</v>
      </c>
      <c r="I5983" s="230">
        <v>2</v>
      </c>
      <c r="J5983" s="230" t="s">
        <v>22891</v>
      </c>
      <c r="K5983" s="238" t="s">
        <v>19064</v>
      </c>
      <c r="L5983" s="229" t="s">
        <v>20422</v>
      </c>
      <c r="M5983" s="230"/>
    </row>
    <row r="5984" spans="2:13" ht="15" customHeight="1">
      <c r="B5984" s="228">
        <v>5301</v>
      </c>
      <c r="C5984" s="229" t="s">
        <v>28836</v>
      </c>
      <c r="D5984" s="160" t="s">
        <v>28837</v>
      </c>
      <c r="E5984" s="246" t="s">
        <v>133</v>
      </c>
      <c r="F5984" s="160" t="s">
        <v>134</v>
      </c>
      <c r="G5984" s="229" t="s">
        <v>182</v>
      </c>
      <c r="H5984" s="230">
        <v>1</v>
      </c>
      <c r="I5984" s="230">
        <v>2</v>
      </c>
      <c r="J5984" s="230" t="s">
        <v>21908</v>
      </c>
      <c r="K5984" s="238" t="s">
        <v>19064</v>
      </c>
      <c r="L5984" s="229" t="s">
        <v>20422</v>
      </c>
      <c r="M5984" s="230"/>
    </row>
    <row r="5985" spans="2:13" ht="15" customHeight="1">
      <c r="B5985" s="228">
        <v>5302</v>
      </c>
      <c r="C5985" s="229" t="s">
        <v>28838</v>
      </c>
      <c r="D5985" s="160" t="s">
        <v>28839</v>
      </c>
      <c r="E5985" s="246" t="s">
        <v>133</v>
      </c>
      <c r="F5985" s="160" t="s">
        <v>134</v>
      </c>
      <c r="G5985" s="229" t="s">
        <v>182</v>
      </c>
      <c r="H5985" s="230">
        <v>1</v>
      </c>
      <c r="I5985" s="230">
        <v>2</v>
      </c>
      <c r="J5985" s="230" t="s">
        <v>21908</v>
      </c>
      <c r="K5985" s="238" t="s">
        <v>19064</v>
      </c>
      <c r="L5985" s="229" t="s">
        <v>20422</v>
      </c>
      <c r="M5985" s="230"/>
    </row>
    <row r="5986" spans="2:13" ht="15" customHeight="1">
      <c r="B5986" s="228">
        <v>6330</v>
      </c>
      <c r="C5986" s="229" t="s">
        <v>28840</v>
      </c>
      <c r="D5986" s="160" t="s">
        <v>28841</v>
      </c>
      <c r="E5986" s="246" t="s">
        <v>133</v>
      </c>
      <c r="F5986" s="160" t="s">
        <v>134</v>
      </c>
      <c r="G5986" s="229" t="s">
        <v>182</v>
      </c>
      <c r="H5986" s="230">
        <v>50</v>
      </c>
      <c r="I5986" s="230">
        <v>100</v>
      </c>
      <c r="J5986" s="230" t="s">
        <v>23704</v>
      </c>
      <c r="K5986" s="238" t="s">
        <v>19064</v>
      </c>
      <c r="L5986" s="229" t="s">
        <v>20569</v>
      </c>
      <c r="M5986" s="230"/>
    </row>
    <row r="5987" spans="2:13" ht="15" customHeight="1">
      <c r="B5987" s="228">
        <v>4538</v>
      </c>
      <c r="C5987" s="229" t="s">
        <v>28842</v>
      </c>
      <c r="D5987" s="160" t="s">
        <v>28843</v>
      </c>
      <c r="E5987" s="246" t="s">
        <v>133</v>
      </c>
      <c r="F5987" s="160" t="s">
        <v>134</v>
      </c>
      <c r="G5987" s="229" t="s">
        <v>182</v>
      </c>
      <c r="H5987" s="230">
        <v>1</v>
      </c>
      <c r="I5987" s="230">
        <v>2</v>
      </c>
      <c r="J5987" s="230" t="s">
        <v>19659</v>
      </c>
      <c r="K5987" s="238" t="s">
        <v>19064</v>
      </c>
      <c r="L5987" s="229" t="s">
        <v>20037</v>
      </c>
      <c r="M5987" s="230"/>
    </row>
    <row r="5988" spans="2:13" ht="15" customHeight="1">
      <c r="B5988" s="228"/>
      <c r="C5988" s="229" t="s">
        <v>28844</v>
      </c>
      <c r="D5988" s="160" t="s">
        <v>28845</v>
      </c>
      <c r="E5988" s="246" t="s">
        <v>133</v>
      </c>
      <c r="F5988" s="160" t="s">
        <v>134</v>
      </c>
      <c r="G5988" s="229" t="s">
        <v>182</v>
      </c>
      <c r="H5988" s="230">
        <v>1</v>
      </c>
      <c r="I5988" s="230">
        <v>2</v>
      </c>
      <c r="J5988" s="230"/>
      <c r="K5988" s="238" t="s">
        <v>19064</v>
      </c>
      <c r="L5988" s="229" t="s">
        <v>20037</v>
      </c>
      <c r="M5988" s="230"/>
    </row>
    <row r="5989" spans="2:13" ht="15" customHeight="1">
      <c r="B5989" s="228">
        <v>4551</v>
      </c>
      <c r="C5989" s="229" t="s">
        <v>28846</v>
      </c>
      <c r="D5989" s="160" t="s">
        <v>28847</v>
      </c>
      <c r="E5989" s="246" t="s">
        <v>133</v>
      </c>
      <c r="F5989" s="160" t="s">
        <v>134</v>
      </c>
      <c r="G5989" s="229" t="s">
        <v>182</v>
      </c>
      <c r="H5989" s="230">
        <v>1</v>
      </c>
      <c r="I5989" s="230">
        <v>2</v>
      </c>
      <c r="J5989" s="230" t="s">
        <v>20548</v>
      </c>
      <c r="K5989" s="238" t="s">
        <v>19064</v>
      </c>
      <c r="L5989" s="229" t="s">
        <v>20037</v>
      </c>
      <c r="M5989" s="230"/>
    </row>
    <row r="5990" spans="2:13" ht="15" customHeight="1">
      <c r="B5990" s="228">
        <v>4540</v>
      </c>
      <c r="C5990" s="229" t="s">
        <v>28848</v>
      </c>
      <c r="D5990" s="160" t="s">
        <v>28849</v>
      </c>
      <c r="E5990" s="246" t="s">
        <v>133</v>
      </c>
      <c r="F5990" s="160" t="s">
        <v>134</v>
      </c>
      <c r="G5990" s="229" t="s">
        <v>182</v>
      </c>
      <c r="H5990" s="230">
        <v>1</v>
      </c>
      <c r="I5990" s="230">
        <v>2</v>
      </c>
      <c r="J5990" s="230" t="s">
        <v>19659</v>
      </c>
      <c r="K5990" s="238" t="s">
        <v>19064</v>
      </c>
      <c r="L5990" s="229" t="s">
        <v>20037</v>
      </c>
      <c r="M5990" s="230"/>
    </row>
    <row r="5991" spans="2:13" ht="15" customHeight="1">
      <c r="B5991" s="228">
        <v>4539</v>
      </c>
      <c r="C5991" s="229" t="s">
        <v>28850</v>
      </c>
      <c r="D5991" s="160" t="s">
        <v>28851</v>
      </c>
      <c r="E5991" s="246" t="s">
        <v>133</v>
      </c>
      <c r="F5991" s="160" t="s">
        <v>134</v>
      </c>
      <c r="G5991" s="229" t="s">
        <v>182</v>
      </c>
      <c r="H5991" s="230">
        <v>1</v>
      </c>
      <c r="I5991" s="230">
        <v>2</v>
      </c>
      <c r="J5991" s="230" t="s">
        <v>19659</v>
      </c>
      <c r="K5991" s="238" t="s">
        <v>19064</v>
      </c>
      <c r="L5991" s="229" t="s">
        <v>20037</v>
      </c>
      <c r="M5991" s="230"/>
    </row>
    <row r="5992" spans="2:13" ht="15" customHeight="1">
      <c r="B5992" s="228">
        <v>4635</v>
      </c>
      <c r="C5992" s="229" t="s">
        <v>28852</v>
      </c>
      <c r="D5992" s="160" t="s">
        <v>28853</v>
      </c>
      <c r="E5992" s="246" t="s">
        <v>133</v>
      </c>
      <c r="F5992" s="160" t="s">
        <v>134</v>
      </c>
      <c r="G5992" s="229" t="s">
        <v>182</v>
      </c>
      <c r="H5992" s="230">
        <v>2</v>
      </c>
      <c r="I5992" s="230">
        <v>4</v>
      </c>
      <c r="J5992" s="230" t="s">
        <v>19886</v>
      </c>
      <c r="K5992" s="238" t="s">
        <v>19064</v>
      </c>
      <c r="L5992" s="229" t="s">
        <v>20037</v>
      </c>
      <c r="M5992" s="230"/>
    </row>
    <row r="5993" spans="2:13" ht="15" customHeight="1">
      <c r="B5993" s="228">
        <v>4637</v>
      </c>
      <c r="C5993" s="229" t="s">
        <v>28854</v>
      </c>
      <c r="D5993" s="160" t="s">
        <v>28855</v>
      </c>
      <c r="E5993" s="246" t="s">
        <v>133</v>
      </c>
      <c r="F5993" s="160" t="s">
        <v>134</v>
      </c>
      <c r="G5993" s="229" t="s">
        <v>182</v>
      </c>
      <c r="H5993" s="230">
        <v>2</v>
      </c>
      <c r="I5993" s="230">
        <v>4</v>
      </c>
      <c r="J5993" s="230" t="s">
        <v>19886</v>
      </c>
      <c r="K5993" s="238" t="s">
        <v>19064</v>
      </c>
      <c r="L5993" s="229" t="s">
        <v>20037</v>
      </c>
      <c r="M5993" s="230"/>
    </row>
    <row r="5994" spans="2:13" ht="15" customHeight="1">
      <c r="B5994" s="228">
        <v>4636</v>
      </c>
      <c r="C5994" s="229" t="s">
        <v>28856</v>
      </c>
      <c r="D5994" s="160" t="s">
        <v>28857</v>
      </c>
      <c r="E5994" s="246" t="s">
        <v>133</v>
      </c>
      <c r="F5994" s="160" t="s">
        <v>134</v>
      </c>
      <c r="G5994" s="229" t="s">
        <v>182</v>
      </c>
      <c r="H5994" s="230">
        <v>2</v>
      </c>
      <c r="I5994" s="230">
        <v>4</v>
      </c>
      <c r="J5994" s="230" t="s">
        <v>19886</v>
      </c>
      <c r="K5994" s="238" t="s">
        <v>19064</v>
      </c>
      <c r="L5994" s="229" t="s">
        <v>20037</v>
      </c>
      <c r="M5994" s="230"/>
    </row>
    <row r="5995" spans="2:13" ht="15" customHeight="1">
      <c r="B5995" s="228"/>
      <c r="C5995" s="229" t="s">
        <v>28858</v>
      </c>
      <c r="D5995" s="160" t="s">
        <v>28859</v>
      </c>
      <c r="E5995" s="246" t="s">
        <v>133</v>
      </c>
      <c r="F5995" s="160" t="s">
        <v>134</v>
      </c>
      <c r="G5995" s="229" t="s">
        <v>182</v>
      </c>
      <c r="H5995" s="230">
        <v>2</v>
      </c>
      <c r="I5995" s="230">
        <v>8</v>
      </c>
      <c r="J5995" s="230"/>
      <c r="K5995" s="238" t="s">
        <v>19064</v>
      </c>
      <c r="L5995" s="229"/>
      <c r="M5995" s="230"/>
    </row>
    <row r="5996" spans="2:13" ht="15" customHeight="1">
      <c r="B5996" s="228">
        <v>4492</v>
      </c>
      <c r="C5996" s="229" t="s">
        <v>28860</v>
      </c>
      <c r="D5996" s="160" t="s">
        <v>28861</v>
      </c>
      <c r="E5996" s="246" t="s">
        <v>133</v>
      </c>
      <c r="F5996" s="160" t="s">
        <v>134</v>
      </c>
      <c r="G5996" s="229" t="s">
        <v>182</v>
      </c>
      <c r="H5996" s="230">
        <v>1</v>
      </c>
      <c r="I5996" s="230">
        <v>2</v>
      </c>
      <c r="J5996" s="230" t="s">
        <v>19884</v>
      </c>
      <c r="K5996" s="238" t="s">
        <v>19064</v>
      </c>
      <c r="L5996" s="229" t="s">
        <v>19219</v>
      </c>
      <c r="M5996" s="230"/>
    </row>
    <row r="5997" spans="2:13" ht="15" customHeight="1">
      <c r="B5997" s="228">
        <v>4634</v>
      </c>
      <c r="C5997" s="229" t="s">
        <v>28862</v>
      </c>
      <c r="D5997" s="160" t="s">
        <v>28863</v>
      </c>
      <c r="E5997" s="246" t="s">
        <v>133</v>
      </c>
      <c r="F5997" s="160" t="s">
        <v>134</v>
      </c>
      <c r="G5997" s="229" t="s">
        <v>182</v>
      </c>
      <c r="H5997" s="230">
        <v>2</v>
      </c>
      <c r="I5997" s="230">
        <v>4</v>
      </c>
      <c r="J5997" s="230" t="s">
        <v>19886</v>
      </c>
      <c r="K5997" s="238" t="s">
        <v>19064</v>
      </c>
      <c r="L5997" s="229" t="s">
        <v>28864</v>
      </c>
      <c r="M5997" s="230"/>
    </row>
    <row r="5998" spans="2:13" ht="15" customHeight="1">
      <c r="B5998" s="228"/>
      <c r="C5998" s="229" t="s">
        <v>28865</v>
      </c>
      <c r="D5998" s="160" t="s">
        <v>28866</v>
      </c>
      <c r="E5998" s="246" t="s">
        <v>133</v>
      </c>
      <c r="F5998" s="160" t="s">
        <v>134</v>
      </c>
      <c r="G5998" s="229" t="s">
        <v>182</v>
      </c>
      <c r="H5998" s="230">
        <v>2</v>
      </c>
      <c r="I5998" s="230">
        <v>4</v>
      </c>
      <c r="J5998" s="230"/>
      <c r="K5998" s="238" t="s">
        <v>19064</v>
      </c>
      <c r="L5998" s="229" t="s">
        <v>28864</v>
      </c>
      <c r="M5998" s="230"/>
    </row>
    <row r="5999" spans="2:13" ht="15" customHeight="1">
      <c r="B5999" s="228">
        <v>4599</v>
      </c>
      <c r="C5999" s="229" t="s">
        <v>28867</v>
      </c>
      <c r="D5999" s="160" t="s">
        <v>28868</v>
      </c>
      <c r="E5999" s="246" t="s">
        <v>133</v>
      </c>
      <c r="F5999" s="160" t="s">
        <v>134</v>
      </c>
      <c r="G5999" s="229" t="s">
        <v>182</v>
      </c>
      <c r="H5999" s="230">
        <v>4</v>
      </c>
      <c r="I5999" s="230">
        <v>8</v>
      </c>
      <c r="J5999" s="230" t="s">
        <v>22229</v>
      </c>
      <c r="K5999" s="238" t="s">
        <v>19064</v>
      </c>
      <c r="L5999" s="229" t="s">
        <v>28869</v>
      </c>
      <c r="M5999" s="230"/>
    </row>
    <row r="6000" spans="2:13" ht="15" customHeight="1">
      <c r="B6000" s="228">
        <v>4598</v>
      </c>
      <c r="C6000" s="229" t="s">
        <v>28870</v>
      </c>
      <c r="D6000" s="160" t="s">
        <v>28871</v>
      </c>
      <c r="E6000" s="246" t="s">
        <v>133</v>
      </c>
      <c r="F6000" s="160" t="s">
        <v>134</v>
      </c>
      <c r="G6000" s="229" t="s">
        <v>182</v>
      </c>
      <c r="H6000" s="230">
        <v>2</v>
      </c>
      <c r="I6000" s="230">
        <v>4</v>
      </c>
      <c r="J6000" s="230" t="s">
        <v>22229</v>
      </c>
      <c r="K6000" s="238" t="s">
        <v>19064</v>
      </c>
      <c r="L6000" s="229" t="s">
        <v>19891</v>
      </c>
      <c r="M6000" s="230"/>
    </row>
    <row r="6001" spans="2:13" ht="15" customHeight="1">
      <c r="B6001" s="228"/>
      <c r="C6001" s="229" t="s">
        <v>28872</v>
      </c>
      <c r="D6001" s="160" t="s">
        <v>28873</v>
      </c>
      <c r="E6001" s="246" t="s">
        <v>133</v>
      </c>
      <c r="F6001" s="160" t="s">
        <v>134</v>
      </c>
      <c r="G6001" s="229" t="s">
        <v>182</v>
      </c>
      <c r="H6001" s="230">
        <v>25</v>
      </c>
      <c r="I6001" s="230">
        <v>300</v>
      </c>
      <c r="J6001" s="230" t="s">
        <v>28874</v>
      </c>
      <c r="K6001" s="238" t="s">
        <v>19064</v>
      </c>
      <c r="L6001" s="229" t="s">
        <v>20037</v>
      </c>
      <c r="M6001" s="230"/>
    </row>
    <row r="6002" spans="2:13" ht="15" customHeight="1">
      <c r="B6002" s="228">
        <v>4747</v>
      </c>
      <c r="C6002" s="229" t="s">
        <v>28875</v>
      </c>
      <c r="D6002" s="160" t="s">
        <v>28876</v>
      </c>
      <c r="E6002" s="246" t="s">
        <v>133</v>
      </c>
      <c r="F6002" s="160" t="s">
        <v>134</v>
      </c>
      <c r="G6002" s="229" t="s">
        <v>182</v>
      </c>
      <c r="H6002" s="230">
        <v>1</v>
      </c>
      <c r="I6002" s="230">
        <v>2</v>
      </c>
      <c r="J6002" s="230" t="s">
        <v>21258</v>
      </c>
      <c r="K6002" s="238" t="s">
        <v>19064</v>
      </c>
      <c r="L6002" s="229" t="s">
        <v>28877</v>
      </c>
      <c r="M6002" s="230"/>
    </row>
    <row r="6003" spans="2:13" ht="15" customHeight="1">
      <c r="B6003" s="228">
        <v>4746</v>
      </c>
      <c r="C6003" s="229" t="s">
        <v>28878</v>
      </c>
      <c r="D6003" s="160" t="s">
        <v>28879</v>
      </c>
      <c r="E6003" s="246" t="s">
        <v>133</v>
      </c>
      <c r="F6003" s="160" t="s">
        <v>134</v>
      </c>
      <c r="G6003" s="229" t="s">
        <v>182</v>
      </c>
      <c r="H6003" s="230">
        <v>1</v>
      </c>
      <c r="I6003" s="230">
        <v>2</v>
      </c>
      <c r="J6003" s="230" t="s">
        <v>21258</v>
      </c>
      <c r="K6003" s="238" t="s">
        <v>19064</v>
      </c>
      <c r="L6003" s="229" t="s">
        <v>28877</v>
      </c>
      <c r="M6003" s="230"/>
    </row>
    <row r="6004" spans="2:13" ht="15" customHeight="1">
      <c r="B6004" s="228">
        <v>4653</v>
      </c>
      <c r="C6004" s="229" t="s">
        <v>28880</v>
      </c>
      <c r="D6004" s="160" t="s">
        <v>28881</v>
      </c>
      <c r="E6004" s="246" t="s">
        <v>133</v>
      </c>
      <c r="F6004" s="160" t="s">
        <v>134</v>
      </c>
      <c r="G6004" s="229" t="s">
        <v>182</v>
      </c>
      <c r="H6004" s="230">
        <v>1</v>
      </c>
      <c r="I6004" s="230">
        <v>2</v>
      </c>
      <c r="J6004" s="230" t="s">
        <v>28882</v>
      </c>
      <c r="K6004" s="238" t="s">
        <v>19064</v>
      </c>
      <c r="L6004" s="229" t="s">
        <v>28883</v>
      </c>
      <c r="M6004" s="230"/>
    </row>
    <row r="6005" spans="2:13" ht="15" customHeight="1">
      <c r="B6005" s="228"/>
      <c r="C6005" s="229" t="s">
        <v>28884</v>
      </c>
      <c r="D6005" s="160" t="s">
        <v>28885</v>
      </c>
      <c r="E6005" s="246" t="s">
        <v>133</v>
      </c>
      <c r="F6005" s="160" t="s">
        <v>134</v>
      </c>
      <c r="G6005" s="229" t="s">
        <v>182</v>
      </c>
      <c r="H6005" s="230">
        <v>25</v>
      </c>
      <c r="I6005" s="230">
        <v>300</v>
      </c>
      <c r="J6005" s="230" t="s">
        <v>28874</v>
      </c>
      <c r="K6005" s="238" t="s">
        <v>19064</v>
      </c>
      <c r="L6005" s="229" t="s">
        <v>28883</v>
      </c>
      <c r="M6005" s="230"/>
    </row>
    <row r="6006" spans="2:13" ht="15" customHeight="1">
      <c r="B6006" s="228">
        <v>5924</v>
      </c>
      <c r="C6006" s="229" t="s">
        <v>28886</v>
      </c>
      <c r="D6006" s="160" t="s">
        <v>28887</v>
      </c>
      <c r="E6006" s="246" t="s">
        <v>133</v>
      </c>
      <c r="F6006" s="160" t="s">
        <v>134</v>
      </c>
      <c r="G6006" s="229" t="s">
        <v>182</v>
      </c>
      <c r="H6006" s="230">
        <v>1</v>
      </c>
      <c r="I6006" s="230">
        <v>2</v>
      </c>
      <c r="J6006" s="230"/>
      <c r="K6006" s="238" t="s">
        <v>19064</v>
      </c>
      <c r="L6006" s="229" t="s">
        <v>20422</v>
      </c>
      <c r="M6006" s="230" t="s">
        <v>28888</v>
      </c>
    </row>
    <row r="6007" spans="2:13" ht="15" customHeight="1">
      <c r="B6007" s="228"/>
      <c r="C6007" s="229" t="s">
        <v>28889</v>
      </c>
      <c r="D6007" s="160" t="s">
        <v>28890</v>
      </c>
      <c r="E6007" s="246" t="s">
        <v>133</v>
      </c>
      <c r="F6007" s="160" t="s">
        <v>134</v>
      </c>
      <c r="G6007" s="229" t="s">
        <v>182</v>
      </c>
      <c r="H6007" s="230">
        <v>1</v>
      </c>
      <c r="I6007" s="230">
        <v>2</v>
      </c>
      <c r="J6007" s="230"/>
      <c r="K6007" s="238" t="s">
        <v>19064</v>
      </c>
      <c r="L6007" s="229" t="s">
        <v>20422</v>
      </c>
      <c r="M6007" s="230" t="s">
        <v>28888</v>
      </c>
    </row>
    <row r="6008" spans="2:13" ht="15" customHeight="1">
      <c r="B6008" s="228"/>
      <c r="C6008" s="229" t="s">
        <v>28891</v>
      </c>
      <c r="D6008" s="160" t="s">
        <v>28890</v>
      </c>
      <c r="E6008" s="246" t="s">
        <v>133</v>
      </c>
      <c r="F6008" s="160" t="s">
        <v>134</v>
      </c>
      <c r="G6008" s="229" t="s">
        <v>182</v>
      </c>
      <c r="H6008" s="230">
        <v>1</v>
      </c>
      <c r="I6008" s="230">
        <v>2</v>
      </c>
      <c r="J6008" s="230"/>
      <c r="K6008" s="238" t="s">
        <v>19064</v>
      </c>
      <c r="L6008" s="229" t="s">
        <v>20422</v>
      </c>
      <c r="M6008" s="230" t="s">
        <v>28888</v>
      </c>
    </row>
    <row r="6009" spans="2:13" ht="15" customHeight="1">
      <c r="B6009" s="228"/>
      <c r="C6009" s="229" t="s">
        <v>28892</v>
      </c>
      <c r="D6009" s="160" t="s">
        <v>28893</v>
      </c>
      <c r="E6009" s="246" t="s">
        <v>133</v>
      </c>
      <c r="F6009" s="160" t="s">
        <v>134</v>
      </c>
      <c r="G6009" s="229" t="s">
        <v>182</v>
      </c>
      <c r="H6009" s="230">
        <v>1</v>
      </c>
      <c r="I6009" s="230">
        <v>2</v>
      </c>
      <c r="J6009" s="230"/>
      <c r="K6009" s="238" t="s">
        <v>19064</v>
      </c>
      <c r="L6009" s="229" t="s">
        <v>20422</v>
      </c>
      <c r="M6009" s="230" t="s">
        <v>28888</v>
      </c>
    </row>
    <row r="6010" spans="2:13" ht="15" customHeight="1">
      <c r="B6010" s="228">
        <v>4654</v>
      </c>
      <c r="C6010" s="229" t="s">
        <v>28894</v>
      </c>
      <c r="D6010" s="160" t="s">
        <v>28895</v>
      </c>
      <c r="E6010" s="246" t="s">
        <v>133</v>
      </c>
      <c r="F6010" s="160" t="s">
        <v>134</v>
      </c>
      <c r="G6010" s="229" t="s">
        <v>182</v>
      </c>
      <c r="H6010" s="230">
        <v>1</v>
      </c>
      <c r="I6010" s="230">
        <v>2</v>
      </c>
      <c r="J6010" s="230" t="s">
        <v>28882</v>
      </c>
      <c r="K6010" s="238" t="s">
        <v>19064</v>
      </c>
      <c r="L6010" s="229" t="s">
        <v>20422</v>
      </c>
      <c r="M6010" s="230" t="s">
        <v>28888</v>
      </c>
    </row>
    <row r="6011" spans="2:13" ht="15" customHeight="1">
      <c r="B6011" s="228">
        <v>4655</v>
      </c>
      <c r="C6011" s="229" t="s">
        <v>28896</v>
      </c>
      <c r="D6011" s="160" t="s">
        <v>28897</v>
      </c>
      <c r="E6011" s="246" t="s">
        <v>133</v>
      </c>
      <c r="F6011" s="160" t="s">
        <v>134</v>
      </c>
      <c r="G6011" s="229" t="s">
        <v>182</v>
      </c>
      <c r="H6011" s="230">
        <v>1</v>
      </c>
      <c r="I6011" s="300">
        <v>2</v>
      </c>
      <c r="J6011" s="230" t="s">
        <v>28882</v>
      </c>
      <c r="K6011" s="238" t="s">
        <v>19064</v>
      </c>
      <c r="L6011" s="229" t="s">
        <v>20422</v>
      </c>
      <c r="M6011" s="230" t="s">
        <v>28888</v>
      </c>
    </row>
    <row r="6012" spans="2:13" ht="15" customHeight="1">
      <c r="B6012" s="228">
        <v>4652</v>
      </c>
      <c r="C6012" s="229" t="s">
        <v>28898</v>
      </c>
      <c r="D6012" s="160" t="s">
        <v>28899</v>
      </c>
      <c r="E6012" s="246" t="s">
        <v>133</v>
      </c>
      <c r="F6012" s="160" t="s">
        <v>134</v>
      </c>
      <c r="G6012" s="229" t="s">
        <v>182</v>
      </c>
      <c r="H6012" s="230">
        <v>1</v>
      </c>
      <c r="I6012" s="230">
        <v>2</v>
      </c>
      <c r="J6012" s="230" t="s">
        <v>28882</v>
      </c>
      <c r="K6012" s="238" t="s">
        <v>19064</v>
      </c>
      <c r="L6012" s="229" t="s">
        <v>20422</v>
      </c>
      <c r="M6012" s="230" t="s">
        <v>28888</v>
      </c>
    </row>
    <row r="6013" spans="2:13" ht="15" customHeight="1">
      <c r="B6013" s="228">
        <v>6090</v>
      </c>
      <c r="C6013" s="229" t="s">
        <v>28900</v>
      </c>
      <c r="D6013" s="160" t="s">
        <v>28901</v>
      </c>
      <c r="E6013" s="246" t="s">
        <v>133</v>
      </c>
      <c r="F6013" s="160" t="s">
        <v>134</v>
      </c>
      <c r="G6013" s="229" t="s">
        <v>182</v>
      </c>
      <c r="H6013" s="230">
        <v>1</v>
      </c>
      <c r="I6013" s="230">
        <v>10</v>
      </c>
      <c r="J6013" s="230" t="s">
        <v>19886</v>
      </c>
      <c r="K6013" s="238" t="s">
        <v>19064</v>
      </c>
      <c r="L6013" s="229" t="s">
        <v>20422</v>
      </c>
      <c r="M6013" s="230" t="s">
        <v>28902</v>
      </c>
    </row>
    <row r="6014" spans="2:13" ht="15" customHeight="1">
      <c r="B6014" s="228"/>
      <c r="C6014" s="229" t="s">
        <v>28903</v>
      </c>
      <c r="D6014" s="160" t="s">
        <v>28904</v>
      </c>
      <c r="E6014" s="246" t="s">
        <v>133</v>
      </c>
      <c r="F6014" s="160" t="s">
        <v>134</v>
      </c>
      <c r="G6014" s="229" t="s">
        <v>182</v>
      </c>
      <c r="H6014" s="230">
        <v>1</v>
      </c>
      <c r="I6014" s="230">
        <v>2</v>
      </c>
      <c r="J6014" s="230"/>
      <c r="K6014" s="238" t="s">
        <v>19064</v>
      </c>
      <c r="L6014" s="229" t="s">
        <v>20422</v>
      </c>
      <c r="M6014" s="230" t="s">
        <v>28905</v>
      </c>
    </row>
    <row r="6015" spans="2:13" ht="15" customHeight="1">
      <c r="B6015" s="228"/>
      <c r="C6015" s="229" t="s">
        <v>28906</v>
      </c>
      <c r="D6015" s="160" t="s">
        <v>28907</v>
      </c>
      <c r="E6015" s="246" t="s">
        <v>133</v>
      </c>
      <c r="F6015" s="160" t="s">
        <v>134</v>
      </c>
      <c r="G6015" s="229" t="s">
        <v>182</v>
      </c>
      <c r="H6015" s="230">
        <v>1</v>
      </c>
      <c r="I6015" s="230">
        <v>2</v>
      </c>
      <c r="J6015" s="230"/>
      <c r="K6015" s="238" t="s">
        <v>19064</v>
      </c>
      <c r="L6015" s="229" t="s">
        <v>20422</v>
      </c>
      <c r="M6015" s="230" t="s">
        <v>28908</v>
      </c>
    </row>
    <row r="6016" spans="2:13" ht="15" customHeight="1">
      <c r="B6016" s="228"/>
      <c r="C6016" s="229" t="s">
        <v>28909</v>
      </c>
      <c r="D6016" s="160" t="s">
        <v>28910</v>
      </c>
      <c r="E6016" s="246" t="s">
        <v>133</v>
      </c>
      <c r="F6016" s="160" t="s">
        <v>134</v>
      </c>
      <c r="G6016" s="229" t="s">
        <v>182</v>
      </c>
      <c r="H6016" s="230">
        <v>1</v>
      </c>
      <c r="I6016" s="230">
        <v>2</v>
      </c>
      <c r="J6016" s="230"/>
      <c r="K6016" s="238" t="s">
        <v>19064</v>
      </c>
      <c r="L6016" s="229" t="s">
        <v>20422</v>
      </c>
      <c r="M6016" s="230" t="s">
        <v>28908</v>
      </c>
    </row>
    <row r="6017" spans="2:13" ht="15" customHeight="1">
      <c r="B6017" s="228"/>
      <c r="C6017" s="229" t="s">
        <v>28911</v>
      </c>
      <c r="D6017" s="160" t="s">
        <v>28912</v>
      </c>
      <c r="E6017" s="246" t="s">
        <v>133</v>
      </c>
      <c r="F6017" s="160" t="s">
        <v>134</v>
      </c>
      <c r="G6017" s="229" t="s">
        <v>182</v>
      </c>
      <c r="H6017" s="230">
        <v>2</v>
      </c>
      <c r="I6017" s="230">
        <v>4</v>
      </c>
      <c r="J6017" s="230"/>
      <c r="K6017" s="238" t="s">
        <v>19064</v>
      </c>
      <c r="L6017" s="229" t="s">
        <v>20422</v>
      </c>
      <c r="M6017" s="230" t="s">
        <v>28905</v>
      </c>
    </row>
    <row r="6018" spans="2:13" ht="15" customHeight="1">
      <c r="B6018" s="228"/>
      <c r="C6018" s="229" t="s">
        <v>28913</v>
      </c>
      <c r="D6018" s="160" t="s">
        <v>28914</v>
      </c>
      <c r="E6018" s="246" t="s">
        <v>133</v>
      </c>
      <c r="F6018" s="160" t="s">
        <v>134</v>
      </c>
      <c r="G6018" s="229" t="s">
        <v>182</v>
      </c>
      <c r="H6018" s="230">
        <v>1</v>
      </c>
      <c r="I6018" s="230">
        <v>2</v>
      </c>
      <c r="J6018" s="230"/>
      <c r="K6018" s="238" t="s">
        <v>19064</v>
      </c>
      <c r="L6018" s="229" t="s">
        <v>20422</v>
      </c>
      <c r="M6018" s="230" t="s">
        <v>28915</v>
      </c>
    </row>
    <row r="6019" spans="2:13" ht="15" customHeight="1">
      <c r="B6019" s="228">
        <v>4631</v>
      </c>
      <c r="C6019" s="229" t="s">
        <v>28916</v>
      </c>
      <c r="D6019" s="160" t="s">
        <v>28917</v>
      </c>
      <c r="E6019" s="246" t="s">
        <v>133</v>
      </c>
      <c r="F6019" s="160" t="s">
        <v>134</v>
      </c>
      <c r="G6019" s="229" t="s">
        <v>182</v>
      </c>
      <c r="H6019" s="230">
        <v>2</v>
      </c>
      <c r="I6019" s="230">
        <v>4</v>
      </c>
      <c r="J6019" s="230" t="s">
        <v>19886</v>
      </c>
      <c r="K6019" s="238" t="s">
        <v>19064</v>
      </c>
      <c r="L6019" s="229" t="s">
        <v>20535</v>
      </c>
      <c r="M6019" s="230"/>
    </row>
    <row r="6020" spans="2:13" ht="15" customHeight="1">
      <c r="B6020" s="228"/>
      <c r="C6020" s="229" t="s">
        <v>28918</v>
      </c>
      <c r="D6020" s="160" t="s">
        <v>28919</v>
      </c>
      <c r="E6020" s="246" t="s">
        <v>133</v>
      </c>
      <c r="F6020" s="160" t="s">
        <v>134</v>
      </c>
      <c r="G6020" s="229" t="s">
        <v>182</v>
      </c>
      <c r="H6020" s="230">
        <v>1</v>
      </c>
      <c r="I6020" s="230">
        <v>2</v>
      </c>
      <c r="J6020" s="230"/>
      <c r="K6020" s="238" t="s">
        <v>19064</v>
      </c>
      <c r="L6020" s="229"/>
      <c r="M6020" s="230"/>
    </row>
    <row r="6021" spans="2:13" ht="15" customHeight="1">
      <c r="B6021" s="228">
        <v>4758</v>
      </c>
      <c r="C6021" s="229" t="s">
        <v>28920</v>
      </c>
      <c r="D6021" s="160" t="s">
        <v>28921</v>
      </c>
      <c r="E6021" s="246" t="s">
        <v>133</v>
      </c>
      <c r="F6021" s="160" t="s">
        <v>134</v>
      </c>
      <c r="G6021" s="229" t="s">
        <v>182</v>
      </c>
      <c r="H6021" s="230">
        <v>1</v>
      </c>
      <c r="I6021" s="230">
        <v>10</v>
      </c>
      <c r="J6021" s="230" t="s">
        <v>28821</v>
      </c>
      <c r="K6021" s="238" t="s">
        <v>19064</v>
      </c>
      <c r="L6021" s="229"/>
      <c r="M6021" s="230"/>
    </row>
    <row r="6022" spans="2:13" ht="15" customHeight="1">
      <c r="B6022" s="228"/>
      <c r="C6022" s="229" t="s">
        <v>28922</v>
      </c>
      <c r="D6022" s="160" t="s">
        <v>28923</v>
      </c>
      <c r="E6022" s="246" t="s">
        <v>133</v>
      </c>
      <c r="F6022" s="160" t="s">
        <v>134</v>
      </c>
      <c r="G6022" s="229" t="s">
        <v>182</v>
      </c>
      <c r="H6022" s="230">
        <v>1</v>
      </c>
      <c r="I6022" s="230">
        <v>2</v>
      </c>
      <c r="J6022" s="230"/>
      <c r="K6022" s="238" t="s">
        <v>19064</v>
      </c>
      <c r="L6022" s="229"/>
      <c r="M6022" s="230"/>
    </row>
    <row r="6023" spans="2:13" ht="15" customHeight="1">
      <c r="B6023" s="228">
        <v>4756</v>
      </c>
      <c r="C6023" s="229" t="s">
        <v>28924</v>
      </c>
      <c r="D6023" s="160" t="s">
        <v>28925</v>
      </c>
      <c r="E6023" s="246" t="s">
        <v>133</v>
      </c>
      <c r="F6023" s="160" t="s">
        <v>134</v>
      </c>
      <c r="G6023" s="229" t="s">
        <v>182</v>
      </c>
      <c r="H6023" s="230">
        <v>1</v>
      </c>
      <c r="I6023" s="230">
        <v>10</v>
      </c>
      <c r="J6023" s="230" t="s">
        <v>28821</v>
      </c>
      <c r="K6023" s="238" t="s">
        <v>19064</v>
      </c>
      <c r="L6023" s="229"/>
      <c r="M6023" s="230"/>
    </row>
    <row r="6024" spans="2:13" ht="15" customHeight="1">
      <c r="B6024" s="228"/>
      <c r="C6024" s="229" t="s">
        <v>28926</v>
      </c>
      <c r="D6024" s="160" t="s">
        <v>28927</v>
      </c>
      <c r="E6024" s="246" t="s">
        <v>133</v>
      </c>
      <c r="F6024" s="160" t="s">
        <v>134</v>
      </c>
      <c r="G6024" s="229" t="s">
        <v>182</v>
      </c>
      <c r="H6024" s="230">
        <v>1</v>
      </c>
      <c r="I6024" s="230">
        <v>2</v>
      </c>
      <c r="J6024" s="230"/>
      <c r="K6024" s="238" t="s">
        <v>19064</v>
      </c>
      <c r="L6024" s="229" t="s">
        <v>19206</v>
      </c>
      <c r="M6024" s="230"/>
    </row>
    <row r="6025" spans="2:13" ht="15" customHeight="1">
      <c r="B6025" s="228"/>
      <c r="C6025" s="229" t="s">
        <v>28928</v>
      </c>
      <c r="D6025" s="160" t="s">
        <v>28929</v>
      </c>
      <c r="E6025" s="246" t="s">
        <v>133</v>
      </c>
      <c r="F6025" s="160" t="s">
        <v>134</v>
      </c>
      <c r="G6025" s="229" t="s">
        <v>182</v>
      </c>
      <c r="H6025" s="230">
        <v>1</v>
      </c>
      <c r="I6025" s="230">
        <v>2</v>
      </c>
      <c r="J6025" s="230"/>
      <c r="K6025" s="238" t="s">
        <v>19064</v>
      </c>
      <c r="L6025" s="229" t="s">
        <v>28930</v>
      </c>
      <c r="M6025" s="230"/>
    </row>
    <row r="6026" spans="2:13" ht="15" customHeight="1">
      <c r="B6026" s="228">
        <v>4874</v>
      </c>
      <c r="C6026" s="229" t="s">
        <v>28931</v>
      </c>
      <c r="D6026" s="160" t="s">
        <v>28866</v>
      </c>
      <c r="E6026" s="246" t="s">
        <v>133</v>
      </c>
      <c r="F6026" s="160" t="s">
        <v>134</v>
      </c>
      <c r="G6026" s="229" t="s">
        <v>182</v>
      </c>
      <c r="H6026" s="230">
        <v>2</v>
      </c>
      <c r="I6026" s="230">
        <v>4</v>
      </c>
      <c r="J6026" s="230" t="s">
        <v>28932</v>
      </c>
      <c r="K6026" s="238" t="s">
        <v>19064</v>
      </c>
      <c r="L6026" s="229" t="s">
        <v>28933</v>
      </c>
      <c r="M6026" s="230"/>
    </row>
    <row r="6027" spans="2:13" ht="15" customHeight="1">
      <c r="B6027" s="228">
        <v>6571</v>
      </c>
      <c r="C6027" s="229" t="s">
        <v>28934</v>
      </c>
      <c r="D6027" s="160" t="s">
        <v>28935</v>
      </c>
      <c r="E6027" s="246" t="s">
        <v>133</v>
      </c>
      <c r="F6027" s="160" t="s">
        <v>134</v>
      </c>
      <c r="G6027" s="229" t="s">
        <v>182</v>
      </c>
      <c r="H6027" s="230">
        <v>3</v>
      </c>
      <c r="I6027" s="230">
        <v>6</v>
      </c>
      <c r="J6027" s="230" t="s">
        <v>21858</v>
      </c>
      <c r="K6027" s="238" t="s">
        <v>19064</v>
      </c>
      <c r="L6027" s="229" t="s">
        <v>28936</v>
      </c>
      <c r="M6027" s="230"/>
    </row>
    <row r="6028" spans="2:13" ht="15" customHeight="1">
      <c r="B6028" s="228">
        <v>4875</v>
      </c>
      <c r="C6028" s="229" t="s">
        <v>28937</v>
      </c>
      <c r="D6028" s="160" t="s">
        <v>28938</v>
      </c>
      <c r="E6028" s="246" t="s">
        <v>133</v>
      </c>
      <c r="F6028" s="160" t="s">
        <v>134</v>
      </c>
      <c r="G6028" s="229" t="s">
        <v>182</v>
      </c>
      <c r="H6028" s="230">
        <v>3</v>
      </c>
      <c r="I6028" s="230">
        <v>6</v>
      </c>
      <c r="J6028" s="301" t="s">
        <v>20637</v>
      </c>
      <c r="K6028" s="238" t="s">
        <v>19064</v>
      </c>
      <c r="L6028" s="229" t="s">
        <v>28933</v>
      </c>
      <c r="M6028" s="230"/>
    </row>
    <row r="6029" spans="2:13" ht="15" customHeight="1">
      <c r="B6029" s="228"/>
      <c r="C6029" s="229" t="s">
        <v>28939</v>
      </c>
      <c r="D6029" s="160" t="s">
        <v>28940</v>
      </c>
      <c r="E6029" s="246" t="s">
        <v>133</v>
      </c>
      <c r="F6029" s="160" t="s">
        <v>134</v>
      </c>
      <c r="G6029" s="229" t="s">
        <v>182</v>
      </c>
      <c r="H6029" s="230">
        <v>2</v>
      </c>
      <c r="I6029" s="230">
        <v>4</v>
      </c>
      <c r="J6029" s="230"/>
      <c r="K6029" s="238" t="s">
        <v>19064</v>
      </c>
      <c r="L6029" s="229" t="s">
        <v>28941</v>
      </c>
      <c r="M6029" s="230"/>
    </row>
    <row r="6030" spans="2:13" ht="15.75" customHeight="1">
      <c r="B6030" s="228">
        <v>6798</v>
      </c>
      <c r="C6030" s="229" t="s">
        <v>28942</v>
      </c>
      <c r="D6030" s="160" t="s">
        <v>28943</v>
      </c>
      <c r="E6030" s="246" t="s">
        <v>133</v>
      </c>
      <c r="F6030" s="160" t="s">
        <v>134</v>
      </c>
      <c r="G6030" s="229" t="s">
        <v>182</v>
      </c>
      <c r="H6030" s="230">
        <v>1</v>
      </c>
      <c r="I6030" s="230">
        <v>2</v>
      </c>
      <c r="J6030" s="230" t="s">
        <v>20564</v>
      </c>
      <c r="K6030" s="238" t="s">
        <v>19064</v>
      </c>
      <c r="L6030" s="229" t="s">
        <v>28944</v>
      </c>
      <c r="M6030" s="230"/>
    </row>
    <row r="6031" spans="2:13" ht="15" customHeight="1">
      <c r="B6031" s="228">
        <v>6801</v>
      </c>
      <c r="C6031" s="229" t="s">
        <v>28945</v>
      </c>
      <c r="D6031" s="160" t="s">
        <v>28946</v>
      </c>
      <c r="E6031" s="246" t="s">
        <v>133</v>
      </c>
      <c r="F6031" s="160" t="s">
        <v>134</v>
      </c>
      <c r="G6031" s="229" t="s">
        <v>182</v>
      </c>
      <c r="H6031" s="230">
        <v>1</v>
      </c>
      <c r="I6031" s="230">
        <v>2</v>
      </c>
      <c r="J6031" s="230" t="s">
        <v>19927</v>
      </c>
      <c r="K6031" s="238" t="s">
        <v>19064</v>
      </c>
      <c r="L6031" s="229" t="s">
        <v>28944</v>
      </c>
      <c r="M6031" s="230"/>
    </row>
    <row r="6032" spans="2:13" ht="15" customHeight="1">
      <c r="B6032" s="228"/>
      <c r="C6032" s="229" t="s">
        <v>28947</v>
      </c>
      <c r="D6032" s="160" t="s">
        <v>28948</v>
      </c>
      <c r="E6032" s="246" t="s">
        <v>133</v>
      </c>
      <c r="F6032" s="160" t="s">
        <v>134</v>
      </c>
      <c r="G6032" s="229" t="s">
        <v>182</v>
      </c>
      <c r="H6032" s="230">
        <v>1</v>
      </c>
      <c r="I6032" s="230">
        <v>2</v>
      </c>
      <c r="J6032" s="230"/>
      <c r="K6032" s="238" t="s">
        <v>19064</v>
      </c>
      <c r="L6032" s="229"/>
      <c r="M6032" s="230"/>
    </row>
    <row r="6033" spans="2:13" ht="15" customHeight="1">
      <c r="B6033" s="228"/>
      <c r="C6033" s="229" t="s">
        <v>28949</v>
      </c>
      <c r="D6033" s="160" t="s">
        <v>28950</v>
      </c>
      <c r="E6033" s="246" t="s">
        <v>133</v>
      </c>
      <c r="F6033" s="160" t="s">
        <v>134</v>
      </c>
      <c r="G6033" s="229" t="s">
        <v>182</v>
      </c>
      <c r="H6033" s="230">
        <v>1</v>
      </c>
      <c r="I6033" s="230">
        <v>2</v>
      </c>
      <c r="J6033" s="230"/>
      <c r="K6033" s="238" t="s">
        <v>19064</v>
      </c>
      <c r="L6033" s="229"/>
      <c r="M6033" s="230"/>
    </row>
    <row r="6034" spans="2:13" ht="15" customHeight="1">
      <c r="B6034" s="228">
        <v>6247</v>
      </c>
      <c r="C6034" s="229" t="s">
        <v>28951</v>
      </c>
      <c r="D6034" s="160" t="s">
        <v>28952</v>
      </c>
      <c r="E6034" s="246" t="s">
        <v>133</v>
      </c>
      <c r="F6034" s="160" t="s">
        <v>134</v>
      </c>
      <c r="G6034" s="229" t="s">
        <v>182</v>
      </c>
      <c r="H6034" s="230">
        <v>5</v>
      </c>
      <c r="I6034" s="230">
        <v>10</v>
      </c>
      <c r="J6034" s="230" t="s">
        <v>21624</v>
      </c>
      <c r="K6034" s="238" t="s">
        <v>19064</v>
      </c>
      <c r="L6034" s="229"/>
      <c r="M6034" s="230"/>
    </row>
    <row r="6035" spans="2:13" ht="15" customHeight="1">
      <c r="B6035" s="228"/>
      <c r="C6035" s="229" t="s">
        <v>28953</v>
      </c>
      <c r="D6035" s="160" t="s">
        <v>28954</v>
      </c>
      <c r="E6035" s="246" t="s">
        <v>133</v>
      </c>
      <c r="F6035" s="160" t="s">
        <v>134</v>
      </c>
      <c r="G6035" s="229" t="s">
        <v>182</v>
      </c>
      <c r="H6035" s="230">
        <v>3</v>
      </c>
      <c r="I6035" s="230">
        <v>10</v>
      </c>
      <c r="J6035" s="230" t="s">
        <v>19474</v>
      </c>
      <c r="K6035" s="238" t="s">
        <v>19064</v>
      </c>
      <c r="L6035" s="229"/>
      <c r="M6035" s="230"/>
    </row>
    <row r="6036" spans="2:13" ht="15" customHeight="1">
      <c r="B6036" s="228"/>
      <c r="C6036" s="229" t="s">
        <v>28955</v>
      </c>
      <c r="D6036" s="160" t="s">
        <v>28956</v>
      </c>
      <c r="E6036" s="246" t="s">
        <v>133</v>
      </c>
      <c r="F6036" s="160" t="s">
        <v>134</v>
      </c>
      <c r="G6036" s="229" t="s">
        <v>182</v>
      </c>
      <c r="H6036" s="230">
        <v>3</v>
      </c>
      <c r="I6036" s="230">
        <v>10</v>
      </c>
      <c r="J6036" s="230" t="s">
        <v>19474</v>
      </c>
      <c r="K6036" s="238" t="s">
        <v>19064</v>
      </c>
      <c r="L6036" s="229"/>
      <c r="M6036" s="230"/>
    </row>
    <row r="6037" spans="2:13" ht="15" customHeight="1">
      <c r="B6037" s="228">
        <v>7351</v>
      </c>
      <c r="C6037" s="229" t="s">
        <v>28957</v>
      </c>
      <c r="D6037" s="160" t="s">
        <v>28958</v>
      </c>
      <c r="E6037" s="246" t="s">
        <v>133</v>
      </c>
      <c r="F6037" s="160" t="s">
        <v>134</v>
      </c>
      <c r="G6037" s="229" t="s">
        <v>182</v>
      </c>
      <c r="H6037" s="230">
        <v>5</v>
      </c>
      <c r="I6037" s="230">
        <v>10</v>
      </c>
      <c r="J6037" s="230" t="s">
        <v>19328</v>
      </c>
      <c r="K6037" s="238" t="s">
        <v>19064</v>
      </c>
      <c r="L6037" s="229"/>
      <c r="M6037" s="230"/>
    </row>
    <row r="6038" spans="2:13" ht="15" customHeight="1">
      <c r="B6038" s="228"/>
      <c r="C6038" s="229" t="s">
        <v>28959</v>
      </c>
      <c r="D6038" s="160" t="s">
        <v>28960</v>
      </c>
      <c r="E6038" s="246" t="s">
        <v>133</v>
      </c>
      <c r="F6038" s="160" t="s">
        <v>134</v>
      </c>
      <c r="G6038" s="229" t="s">
        <v>182</v>
      </c>
      <c r="H6038" s="230">
        <v>3</v>
      </c>
      <c r="I6038" s="230">
        <v>10</v>
      </c>
      <c r="J6038" s="230" t="s">
        <v>19474</v>
      </c>
      <c r="K6038" s="238" t="s">
        <v>19064</v>
      </c>
      <c r="L6038" s="229"/>
      <c r="M6038" s="230"/>
    </row>
    <row r="6039" spans="2:13" ht="15" customHeight="1">
      <c r="B6039" s="228">
        <v>5303</v>
      </c>
      <c r="C6039" s="229" t="s">
        <v>28961</v>
      </c>
      <c r="D6039" s="160" t="s">
        <v>28962</v>
      </c>
      <c r="E6039" s="246" t="s">
        <v>133</v>
      </c>
      <c r="F6039" s="160" t="s">
        <v>134</v>
      </c>
      <c r="G6039" s="229" t="s">
        <v>182</v>
      </c>
      <c r="H6039" s="230">
        <v>3</v>
      </c>
      <c r="I6039" s="230">
        <v>10</v>
      </c>
      <c r="J6039" s="230" t="s">
        <v>22723</v>
      </c>
      <c r="K6039" s="238" t="s">
        <v>19064</v>
      </c>
      <c r="L6039" s="229"/>
      <c r="M6039" s="230"/>
    </row>
    <row r="6040" spans="2:13" ht="15" customHeight="1">
      <c r="B6040" s="228"/>
      <c r="C6040" s="229" t="s">
        <v>28963</v>
      </c>
      <c r="D6040" s="160" t="s">
        <v>28964</v>
      </c>
      <c r="E6040" s="246" t="s">
        <v>133</v>
      </c>
      <c r="F6040" s="160" t="s">
        <v>134</v>
      </c>
      <c r="G6040" s="229" t="s">
        <v>182</v>
      </c>
      <c r="H6040" s="230">
        <v>2</v>
      </c>
      <c r="I6040" s="230">
        <v>10</v>
      </c>
      <c r="J6040" s="230"/>
      <c r="K6040" s="238" t="s">
        <v>19064</v>
      </c>
      <c r="L6040" s="229"/>
      <c r="M6040" s="230"/>
    </row>
    <row r="6041" spans="2:13" ht="15" customHeight="1">
      <c r="B6041" s="228"/>
      <c r="C6041" s="229" t="s">
        <v>28965</v>
      </c>
      <c r="D6041" s="160" t="s">
        <v>21328</v>
      </c>
      <c r="E6041" s="246" t="s">
        <v>133</v>
      </c>
      <c r="F6041" s="160" t="s">
        <v>134</v>
      </c>
      <c r="G6041" s="229" t="s">
        <v>182</v>
      </c>
      <c r="H6041" s="230">
        <v>2</v>
      </c>
      <c r="I6041" s="230">
        <v>10</v>
      </c>
      <c r="J6041" s="230"/>
      <c r="K6041" s="238" t="s">
        <v>19064</v>
      </c>
      <c r="L6041" s="229"/>
      <c r="M6041" s="230"/>
    </row>
    <row r="6042" spans="2:13" ht="15" customHeight="1">
      <c r="B6042" s="228"/>
      <c r="C6042" s="229" t="s">
        <v>28966</v>
      </c>
      <c r="D6042" s="160" t="s">
        <v>28967</v>
      </c>
      <c r="E6042" s="246" t="s">
        <v>133</v>
      </c>
      <c r="F6042" s="160" t="s">
        <v>134</v>
      </c>
      <c r="G6042" s="229" t="s">
        <v>182</v>
      </c>
      <c r="H6042" s="230">
        <v>2</v>
      </c>
      <c r="I6042" s="230">
        <v>10</v>
      </c>
      <c r="J6042" s="230"/>
      <c r="K6042" s="238" t="s">
        <v>19064</v>
      </c>
      <c r="L6042" s="229"/>
      <c r="M6042" s="230"/>
    </row>
    <row r="6043" spans="2:13" ht="15" customHeight="1">
      <c r="B6043" s="228"/>
      <c r="C6043" s="229" t="s">
        <v>28968</v>
      </c>
      <c r="D6043" s="160" t="s">
        <v>28969</v>
      </c>
      <c r="E6043" s="246" t="s">
        <v>133</v>
      </c>
      <c r="F6043" s="160" t="s">
        <v>134</v>
      </c>
      <c r="G6043" s="229" t="s">
        <v>182</v>
      </c>
      <c r="H6043" s="230">
        <v>2</v>
      </c>
      <c r="I6043" s="230">
        <v>10</v>
      </c>
      <c r="J6043" s="230"/>
      <c r="K6043" s="238" t="s">
        <v>19064</v>
      </c>
      <c r="L6043" s="229"/>
      <c r="M6043" s="230"/>
    </row>
    <row r="6044" spans="2:13" ht="15" customHeight="1">
      <c r="B6044" s="228"/>
      <c r="C6044" s="229" t="s">
        <v>28970</v>
      </c>
      <c r="D6044" s="160" t="s">
        <v>28971</v>
      </c>
      <c r="E6044" s="246" t="s">
        <v>133</v>
      </c>
      <c r="F6044" s="160" t="s">
        <v>134</v>
      </c>
      <c r="G6044" s="229" t="s">
        <v>182</v>
      </c>
      <c r="H6044" s="230">
        <v>2</v>
      </c>
      <c r="I6044" s="230">
        <v>4</v>
      </c>
      <c r="J6044" s="230"/>
      <c r="K6044" s="238" t="s">
        <v>19064</v>
      </c>
      <c r="L6044" s="229"/>
      <c r="M6044" s="230"/>
    </row>
    <row r="6045" spans="2:13" ht="15" customHeight="1">
      <c r="B6045" s="228"/>
      <c r="C6045" s="229" t="s">
        <v>28972</v>
      </c>
      <c r="D6045" s="160" t="s">
        <v>28973</v>
      </c>
      <c r="E6045" s="246" t="s">
        <v>133</v>
      </c>
      <c r="F6045" s="160" t="s">
        <v>134</v>
      </c>
      <c r="G6045" s="229" t="s">
        <v>182</v>
      </c>
      <c r="H6045" s="230">
        <v>2</v>
      </c>
      <c r="I6045" s="230">
        <v>4</v>
      </c>
      <c r="J6045" s="230"/>
      <c r="K6045" s="238" t="s">
        <v>19064</v>
      </c>
      <c r="L6045" s="229"/>
      <c r="M6045" s="230"/>
    </row>
    <row r="6046" spans="2:13" ht="15" customHeight="1">
      <c r="B6046" s="228"/>
      <c r="C6046" s="229" t="s">
        <v>28974</v>
      </c>
      <c r="D6046" s="160" t="s">
        <v>28975</v>
      </c>
      <c r="E6046" s="246" t="s">
        <v>133</v>
      </c>
      <c r="F6046" s="160" t="s">
        <v>134</v>
      </c>
      <c r="G6046" s="229" t="s">
        <v>182</v>
      </c>
      <c r="H6046" s="230">
        <v>2</v>
      </c>
      <c r="I6046" s="230">
        <v>4</v>
      </c>
      <c r="J6046" s="230"/>
      <c r="K6046" s="238" t="s">
        <v>19064</v>
      </c>
      <c r="L6046" s="229"/>
      <c r="M6046" s="230"/>
    </row>
    <row r="6047" spans="2:13" ht="15" customHeight="1">
      <c r="B6047" s="228"/>
      <c r="C6047" s="229" t="s">
        <v>28976</v>
      </c>
      <c r="D6047" s="160" t="s">
        <v>28977</v>
      </c>
      <c r="E6047" s="246" t="s">
        <v>133</v>
      </c>
      <c r="F6047" s="160" t="s">
        <v>134</v>
      </c>
      <c r="G6047" s="229" t="s">
        <v>182</v>
      </c>
      <c r="H6047" s="230">
        <v>2</v>
      </c>
      <c r="I6047" s="230">
        <v>4</v>
      </c>
      <c r="J6047" s="230"/>
      <c r="K6047" s="238" t="s">
        <v>19064</v>
      </c>
      <c r="L6047" s="229"/>
      <c r="M6047" s="230"/>
    </row>
    <row r="6048" spans="2:13" ht="15" customHeight="1">
      <c r="B6048" s="228">
        <v>4877</v>
      </c>
      <c r="C6048" s="229" t="s">
        <v>28978</v>
      </c>
      <c r="D6048" s="160" t="s">
        <v>28979</v>
      </c>
      <c r="E6048" s="246" t="s">
        <v>133</v>
      </c>
      <c r="F6048" s="160" t="s">
        <v>134</v>
      </c>
      <c r="G6048" s="229" t="s">
        <v>182</v>
      </c>
      <c r="H6048" s="230">
        <v>2</v>
      </c>
      <c r="I6048" s="230">
        <v>4</v>
      </c>
      <c r="J6048" s="230" t="s">
        <v>28980</v>
      </c>
      <c r="K6048" s="238" t="s">
        <v>19064</v>
      </c>
      <c r="L6048" s="229"/>
      <c r="M6048" s="230"/>
    </row>
    <row r="6049" spans="2:13" ht="15" customHeight="1">
      <c r="B6049" s="228"/>
      <c r="C6049" s="229" t="s">
        <v>28981</v>
      </c>
      <c r="D6049" s="160" t="s">
        <v>28982</v>
      </c>
      <c r="E6049" s="246" t="s">
        <v>133</v>
      </c>
      <c r="F6049" s="160" t="s">
        <v>134</v>
      </c>
      <c r="G6049" s="229" t="s">
        <v>182</v>
      </c>
      <c r="H6049" s="230">
        <v>5</v>
      </c>
      <c r="I6049" s="230">
        <v>10</v>
      </c>
      <c r="J6049" s="230" t="s">
        <v>19240</v>
      </c>
      <c r="K6049" s="238" t="s">
        <v>19064</v>
      </c>
      <c r="L6049" s="229"/>
      <c r="M6049" s="230"/>
    </row>
    <row r="6050" spans="2:13" ht="15" customHeight="1">
      <c r="B6050" s="228">
        <v>5391</v>
      </c>
      <c r="C6050" s="229" t="s">
        <v>28983</v>
      </c>
      <c r="D6050" s="160" t="s">
        <v>28984</v>
      </c>
      <c r="E6050" s="246" t="s">
        <v>133</v>
      </c>
      <c r="F6050" s="160" t="s">
        <v>134</v>
      </c>
      <c r="G6050" s="229" t="s">
        <v>182</v>
      </c>
      <c r="H6050" s="230">
        <v>1</v>
      </c>
      <c r="I6050" s="230">
        <v>2</v>
      </c>
      <c r="J6050" s="230" t="s">
        <v>22211</v>
      </c>
      <c r="K6050" s="238" t="s">
        <v>19064</v>
      </c>
      <c r="L6050" s="229" t="s">
        <v>28985</v>
      </c>
      <c r="M6050" s="230"/>
    </row>
    <row r="6051" spans="2:13" ht="15" customHeight="1">
      <c r="B6051" s="228">
        <v>5390</v>
      </c>
      <c r="C6051" s="229" t="s">
        <v>28986</v>
      </c>
      <c r="D6051" s="160" t="s">
        <v>28987</v>
      </c>
      <c r="E6051" s="246" t="s">
        <v>133</v>
      </c>
      <c r="F6051" s="160" t="s">
        <v>134</v>
      </c>
      <c r="G6051" s="229" t="s">
        <v>182</v>
      </c>
      <c r="H6051" s="230">
        <v>1</v>
      </c>
      <c r="I6051" s="230">
        <v>2</v>
      </c>
      <c r="J6051" s="230" t="s">
        <v>22211</v>
      </c>
      <c r="K6051" s="238" t="s">
        <v>19064</v>
      </c>
      <c r="L6051" s="229" t="s">
        <v>28985</v>
      </c>
      <c r="M6051" s="230"/>
    </row>
    <row r="6052" spans="2:13" ht="15" customHeight="1">
      <c r="B6052" s="228"/>
      <c r="C6052" s="229" t="s">
        <v>28988</v>
      </c>
      <c r="D6052" s="160" t="s">
        <v>28989</v>
      </c>
      <c r="E6052" s="246" t="s">
        <v>133</v>
      </c>
      <c r="F6052" s="160" t="s">
        <v>134</v>
      </c>
      <c r="G6052" s="229" t="s">
        <v>182</v>
      </c>
      <c r="H6052" s="230">
        <v>1</v>
      </c>
      <c r="I6052" s="230">
        <v>2</v>
      </c>
      <c r="J6052" s="230"/>
      <c r="K6052" s="238" t="s">
        <v>19064</v>
      </c>
      <c r="L6052" s="229" t="s">
        <v>28990</v>
      </c>
      <c r="M6052" s="230"/>
    </row>
    <row r="6053" spans="2:13" ht="15" customHeight="1">
      <c r="B6053" s="228">
        <v>5358</v>
      </c>
      <c r="C6053" s="229" t="s">
        <v>28991</v>
      </c>
      <c r="D6053" s="160" t="s">
        <v>28992</v>
      </c>
      <c r="E6053" s="246" t="s">
        <v>133</v>
      </c>
      <c r="F6053" s="160" t="s">
        <v>134</v>
      </c>
      <c r="G6053" s="229" t="s">
        <v>182</v>
      </c>
      <c r="H6053" s="230">
        <v>2</v>
      </c>
      <c r="I6053" s="230">
        <v>4</v>
      </c>
      <c r="J6053" s="230" t="s">
        <v>22837</v>
      </c>
      <c r="K6053" s="238" t="s">
        <v>19064</v>
      </c>
      <c r="L6053" s="229" t="s">
        <v>20924</v>
      </c>
      <c r="M6053" s="230"/>
    </row>
    <row r="6054" spans="2:13" ht="15" customHeight="1">
      <c r="B6054" s="228">
        <v>5359</v>
      </c>
      <c r="C6054" s="229" t="s">
        <v>28993</v>
      </c>
      <c r="D6054" s="160" t="s">
        <v>28994</v>
      </c>
      <c r="E6054" s="246" t="s">
        <v>133</v>
      </c>
      <c r="F6054" s="160" t="s">
        <v>134</v>
      </c>
      <c r="G6054" s="229" t="s">
        <v>182</v>
      </c>
      <c r="H6054" s="230">
        <v>2</v>
      </c>
      <c r="I6054" s="230">
        <v>4</v>
      </c>
      <c r="J6054" s="230" t="s">
        <v>22837</v>
      </c>
      <c r="K6054" s="238" t="s">
        <v>19064</v>
      </c>
      <c r="L6054" s="229" t="s">
        <v>20924</v>
      </c>
      <c r="M6054" s="230"/>
    </row>
    <row r="6055" spans="2:13" ht="15" customHeight="1">
      <c r="B6055" s="228"/>
      <c r="C6055" s="229" t="s">
        <v>28995</v>
      </c>
      <c r="D6055" s="160" t="s">
        <v>28996</v>
      </c>
      <c r="E6055" s="246" t="s">
        <v>133</v>
      </c>
      <c r="F6055" s="160" t="s">
        <v>134</v>
      </c>
      <c r="G6055" s="229" t="s">
        <v>182</v>
      </c>
      <c r="H6055" s="230">
        <v>2</v>
      </c>
      <c r="I6055" s="230">
        <v>4</v>
      </c>
      <c r="J6055" s="230"/>
      <c r="K6055" s="238" t="s">
        <v>19064</v>
      </c>
      <c r="L6055" s="229" t="s">
        <v>20924</v>
      </c>
      <c r="M6055" s="230"/>
    </row>
    <row r="6056" spans="2:13" ht="15" customHeight="1">
      <c r="B6056" s="228">
        <v>6077</v>
      </c>
      <c r="C6056" s="229" t="s">
        <v>28997</v>
      </c>
      <c r="D6056" s="160" t="s">
        <v>28998</v>
      </c>
      <c r="E6056" s="246" t="s">
        <v>133</v>
      </c>
      <c r="F6056" s="160" t="s">
        <v>134</v>
      </c>
      <c r="G6056" s="229" t="s">
        <v>182</v>
      </c>
      <c r="H6056" s="230">
        <v>2</v>
      </c>
      <c r="I6056" s="230">
        <v>4</v>
      </c>
      <c r="J6056" s="230" t="s">
        <v>19886</v>
      </c>
      <c r="K6056" s="238" t="s">
        <v>19064</v>
      </c>
      <c r="L6056" s="229" t="s">
        <v>20924</v>
      </c>
      <c r="M6056" s="230"/>
    </row>
    <row r="6057" spans="2:13" ht="15" customHeight="1">
      <c r="B6057" s="228">
        <v>5360</v>
      </c>
      <c r="C6057" s="229" t="s">
        <v>28999</v>
      </c>
      <c r="D6057" s="160" t="s">
        <v>29000</v>
      </c>
      <c r="E6057" s="246" t="s">
        <v>133</v>
      </c>
      <c r="F6057" s="160" t="s">
        <v>134</v>
      </c>
      <c r="G6057" s="229" t="s">
        <v>182</v>
      </c>
      <c r="H6057" s="230">
        <v>2</v>
      </c>
      <c r="I6057" s="230">
        <v>4</v>
      </c>
      <c r="J6057" s="230" t="s">
        <v>22837</v>
      </c>
      <c r="K6057" s="238" t="s">
        <v>19064</v>
      </c>
      <c r="L6057" s="229" t="s">
        <v>19922</v>
      </c>
      <c r="M6057" s="230"/>
    </row>
    <row r="6058" spans="2:13" ht="15" customHeight="1">
      <c r="B6058" s="228">
        <v>5364</v>
      </c>
      <c r="C6058" s="229" t="s">
        <v>29001</v>
      </c>
      <c r="D6058" s="160" t="s">
        <v>29002</v>
      </c>
      <c r="E6058" s="246" t="s">
        <v>133</v>
      </c>
      <c r="F6058" s="160" t="s">
        <v>134</v>
      </c>
      <c r="G6058" s="229" t="s">
        <v>182</v>
      </c>
      <c r="H6058" s="230">
        <v>2</v>
      </c>
      <c r="I6058" s="230">
        <v>4</v>
      </c>
      <c r="J6058" s="230" t="s">
        <v>22837</v>
      </c>
      <c r="K6058" s="238" t="s">
        <v>19064</v>
      </c>
      <c r="L6058" s="229" t="s">
        <v>20924</v>
      </c>
      <c r="M6058" s="230"/>
    </row>
    <row r="6059" spans="2:13" ht="15" customHeight="1">
      <c r="B6059" s="228">
        <v>5363</v>
      </c>
      <c r="C6059" s="229" t="s">
        <v>29003</v>
      </c>
      <c r="D6059" s="160" t="s">
        <v>29004</v>
      </c>
      <c r="E6059" s="246" t="s">
        <v>133</v>
      </c>
      <c r="F6059" s="160" t="s">
        <v>134</v>
      </c>
      <c r="G6059" s="229" t="s">
        <v>182</v>
      </c>
      <c r="H6059" s="230">
        <v>2</v>
      </c>
      <c r="I6059" s="230">
        <v>6</v>
      </c>
      <c r="J6059" s="230" t="s">
        <v>22837</v>
      </c>
      <c r="K6059" s="238" t="s">
        <v>19064</v>
      </c>
      <c r="L6059" s="229" t="s">
        <v>20924</v>
      </c>
      <c r="M6059" s="230"/>
    </row>
    <row r="6060" spans="2:13" ht="15" customHeight="1">
      <c r="B6060" s="228">
        <v>5362</v>
      </c>
      <c r="C6060" s="229" t="s">
        <v>29005</v>
      </c>
      <c r="D6060" s="160" t="s">
        <v>29006</v>
      </c>
      <c r="E6060" s="246" t="s">
        <v>133</v>
      </c>
      <c r="F6060" s="160" t="s">
        <v>134</v>
      </c>
      <c r="G6060" s="229" t="s">
        <v>182</v>
      </c>
      <c r="H6060" s="230">
        <v>2</v>
      </c>
      <c r="I6060" s="230">
        <v>6</v>
      </c>
      <c r="J6060" s="230" t="s">
        <v>22837</v>
      </c>
      <c r="K6060" s="238" t="s">
        <v>19064</v>
      </c>
      <c r="L6060" s="229" t="s">
        <v>20924</v>
      </c>
      <c r="M6060" s="230"/>
    </row>
    <row r="6061" spans="2:13" ht="15" customHeight="1">
      <c r="B6061" s="228">
        <v>5365</v>
      </c>
      <c r="C6061" s="229" t="s">
        <v>29007</v>
      </c>
      <c r="D6061" s="160" t="s">
        <v>29008</v>
      </c>
      <c r="E6061" s="246" t="s">
        <v>133</v>
      </c>
      <c r="F6061" s="160" t="s">
        <v>134</v>
      </c>
      <c r="G6061" s="229" t="s">
        <v>182</v>
      </c>
      <c r="H6061" s="230">
        <v>2</v>
      </c>
      <c r="I6061" s="230">
        <v>4</v>
      </c>
      <c r="J6061" s="230" t="s">
        <v>22837</v>
      </c>
      <c r="K6061" s="238" t="s">
        <v>19064</v>
      </c>
      <c r="L6061" s="229" t="s">
        <v>20924</v>
      </c>
      <c r="M6061" s="230"/>
    </row>
    <row r="6062" spans="2:13" ht="15" customHeight="1">
      <c r="B6062" s="228">
        <v>5361</v>
      </c>
      <c r="C6062" s="229" t="s">
        <v>29009</v>
      </c>
      <c r="D6062" s="160" t="s">
        <v>27898</v>
      </c>
      <c r="E6062" s="246" t="s">
        <v>133</v>
      </c>
      <c r="F6062" s="160" t="s">
        <v>134</v>
      </c>
      <c r="G6062" s="229" t="s">
        <v>182</v>
      </c>
      <c r="H6062" s="230">
        <v>2</v>
      </c>
      <c r="I6062" s="230">
        <v>4</v>
      </c>
      <c r="J6062" s="230" t="s">
        <v>22837</v>
      </c>
      <c r="K6062" s="238" t="s">
        <v>19064</v>
      </c>
      <c r="L6062" s="229" t="s">
        <v>20924</v>
      </c>
      <c r="M6062" s="230"/>
    </row>
    <row r="6063" spans="2:13" ht="15" customHeight="1">
      <c r="B6063" s="228">
        <v>6248</v>
      </c>
      <c r="C6063" s="229" t="s">
        <v>29010</v>
      </c>
      <c r="D6063" s="160" t="s">
        <v>29011</v>
      </c>
      <c r="E6063" s="246" t="s">
        <v>133</v>
      </c>
      <c r="F6063" s="160" t="s">
        <v>134</v>
      </c>
      <c r="G6063" s="229" t="s">
        <v>182</v>
      </c>
      <c r="H6063" s="230">
        <v>5</v>
      </c>
      <c r="I6063" s="230">
        <v>20</v>
      </c>
      <c r="J6063" s="230" t="s">
        <v>29012</v>
      </c>
      <c r="K6063" s="238" t="s">
        <v>19064</v>
      </c>
      <c r="L6063" s="229" t="s">
        <v>29013</v>
      </c>
      <c r="M6063" s="230"/>
    </row>
    <row r="6064" spans="2:13" ht="15" customHeight="1">
      <c r="B6064" s="228">
        <v>5942</v>
      </c>
      <c r="C6064" s="229" t="s">
        <v>29014</v>
      </c>
      <c r="D6064" s="160" t="s">
        <v>29015</v>
      </c>
      <c r="E6064" s="246" t="s">
        <v>133</v>
      </c>
      <c r="F6064" s="160" t="s">
        <v>134</v>
      </c>
      <c r="G6064" s="229" t="s">
        <v>182</v>
      </c>
      <c r="H6064" s="230">
        <v>5</v>
      </c>
      <c r="I6064" s="230">
        <v>30</v>
      </c>
      <c r="J6064" s="230" t="s">
        <v>22891</v>
      </c>
      <c r="K6064" s="238" t="s">
        <v>19064</v>
      </c>
      <c r="L6064" s="229" t="s">
        <v>29013</v>
      </c>
      <c r="M6064" s="230"/>
    </row>
    <row r="6065" spans="2:13" ht="15" customHeight="1">
      <c r="B6065" s="228">
        <v>5938</v>
      </c>
      <c r="C6065" s="229" t="s">
        <v>29016</v>
      </c>
      <c r="D6065" s="160" t="s">
        <v>29017</v>
      </c>
      <c r="E6065" s="246" t="s">
        <v>133</v>
      </c>
      <c r="F6065" s="160" t="s">
        <v>134</v>
      </c>
      <c r="G6065" s="229" t="s">
        <v>182</v>
      </c>
      <c r="H6065" s="230">
        <v>5</v>
      </c>
      <c r="I6065" s="230">
        <v>20</v>
      </c>
      <c r="J6065" s="230" t="s">
        <v>28037</v>
      </c>
      <c r="K6065" s="238" t="s">
        <v>19064</v>
      </c>
      <c r="L6065" s="229" t="s">
        <v>29013</v>
      </c>
      <c r="M6065" s="230"/>
    </row>
    <row r="6066" spans="2:13" ht="15" customHeight="1">
      <c r="B6066" s="228">
        <v>6319</v>
      </c>
      <c r="C6066" s="229" t="s">
        <v>29018</v>
      </c>
      <c r="D6066" s="160" t="s">
        <v>28952</v>
      </c>
      <c r="E6066" s="246" t="s">
        <v>133</v>
      </c>
      <c r="F6066" s="160" t="s">
        <v>134</v>
      </c>
      <c r="G6066" s="229" t="s">
        <v>182</v>
      </c>
      <c r="H6066" s="230">
        <v>5</v>
      </c>
      <c r="I6066" s="230">
        <v>20</v>
      </c>
      <c r="J6066" s="230" t="s">
        <v>19112</v>
      </c>
      <c r="K6066" s="238" t="s">
        <v>19064</v>
      </c>
      <c r="L6066" s="229" t="s">
        <v>29013</v>
      </c>
      <c r="M6066" s="230"/>
    </row>
    <row r="6067" spans="2:13" ht="15" customHeight="1">
      <c r="B6067" s="228">
        <v>5940</v>
      </c>
      <c r="C6067" s="229" t="s">
        <v>29019</v>
      </c>
      <c r="D6067" s="160" t="s">
        <v>29020</v>
      </c>
      <c r="E6067" s="246" t="s">
        <v>133</v>
      </c>
      <c r="F6067" s="160" t="s">
        <v>134</v>
      </c>
      <c r="G6067" s="229" t="s">
        <v>182</v>
      </c>
      <c r="H6067" s="230">
        <v>5</v>
      </c>
      <c r="I6067" s="230">
        <v>20</v>
      </c>
      <c r="J6067" s="230"/>
      <c r="K6067" s="238" t="s">
        <v>19064</v>
      </c>
      <c r="L6067" s="229" t="s">
        <v>29013</v>
      </c>
      <c r="M6067" s="230"/>
    </row>
    <row r="6068" spans="2:13" ht="15" customHeight="1">
      <c r="B6068" s="228">
        <v>5941</v>
      </c>
      <c r="C6068" s="229" t="s">
        <v>29021</v>
      </c>
      <c r="D6068" s="160" t="s">
        <v>29022</v>
      </c>
      <c r="E6068" s="246" t="s">
        <v>133</v>
      </c>
      <c r="F6068" s="160" t="s">
        <v>134</v>
      </c>
      <c r="G6068" s="229" t="s">
        <v>182</v>
      </c>
      <c r="H6068" s="230">
        <v>5</v>
      </c>
      <c r="I6068" s="230">
        <v>20</v>
      </c>
      <c r="J6068" s="230" t="s">
        <v>28037</v>
      </c>
      <c r="K6068" s="238" t="s">
        <v>19064</v>
      </c>
      <c r="L6068" s="229" t="s">
        <v>29013</v>
      </c>
      <c r="M6068" s="230"/>
    </row>
    <row r="6069" spans="2:13" ht="15" customHeight="1">
      <c r="B6069" s="228">
        <v>5305</v>
      </c>
      <c r="C6069" s="229" t="s">
        <v>29023</v>
      </c>
      <c r="D6069" s="160" t="s">
        <v>29024</v>
      </c>
      <c r="E6069" s="246" t="s">
        <v>133</v>
      </c>
      <c r="F6069" s="160" t="s">
        <v>134</v>
      </c>
      <c r="G6069" s="229" t="s">
        <v>182</v>
      </c>
      <c r="H6069" s="230">
        <v>5</v>
      </c>
      <c r="I6069" s="230">
        <v>20</v>
      </c>
      <c r="J6069" s="230" t="s">
        <v>22723</v>
      </c>
      <c r="K6069" s="238" t="s">
        <v>19064</v>
      </c>
      <c r="L6069" s="229" t="s">
        <v>29013</v>
      </c>
      <c r="M6069" s="230"/>
    </row>
    <row r="6070" spans="2:13" ht="15" customHeight="1">
      <c r="B6070" s="228"/>
      <c r="C6070" s="229" t="s">
        <v>29025</v>
      </c>
      <c r="D6070" s="160" t="s">
        <v>29026</v>
      </c>
      <c r="E6070" s="246" t="s">
        <v>133</v>
      </c>
      <c r="F6070" s="160" t="s">
        <v>134</v>
      </c>
      <c r="G6070" s="229" t="s">
        <v>182</v>
      </c>
      <c r="H6070" s="230">
        <v>1</v>
      </c>
      <c r="I6070" s="230">
        <v>3</v>
      </c>
      <c r="J6070" s="230"/>
      <c r="K6070" s="238" t="s">
        <v>19064</v>
      </c>
      <c r="L6070" s="229"/>
      <c r="M6070" s="230"/>
    </row>
    <row r="6071" spans="2:13" ht="15" customHeight="1">
      <c r="B6071" s="228"/>
      <c r="C6071" s="229" t="s">
        <v>29027</v>
      </c>
      <c r="D6071" s="160" t="s">
        <v>29028</v>
      </c>
      <c r="E6071" s="246" t="s">
        <v>133</v>
      </c>
      <c r="F6071" s="160" t="s">
        <v>134</v>
      </c>
      <c r="G6071" s="229" t="s">
        <v>182</v>
      </c>
      <c r="H6071" s="230">
        <v>1</v>
      </c>
      <c r="I6071" s="230">
        <v>3</v>
      </c>
      <c r="J6071" s="230"/>
      <c r="K6071" s="238" t="s">
        <v>19064</v>
      </c>
      <c r="L6071" s="229"/>
      <c r="M6071" s="230"/>
    </row>
    <row r="6072" spans="2:13" ht="15" customHeight="1">
      <c r="B6072" s="228"/>
      <c r="C6072" s="229" t="s">
        <v>29029</v>
      </c>
      <c r="D6072" s="160" t="s">
        <v>29030</v>
      </c>
      <c r="E6072" s="246" t="s">
        <v>133</v>
      </c>
      <c r="F6072" s="160" t="s">
        <v>134</v>
      </c>
      <c r="G6072" s="229" t="s">
        <v>182</v>
      </c>
      <c r="H6072" s="230">
        <v>5</v>
      </c>
      <c r="I6072" s="230">
        <v>20</v>
      </c>
      <c r="J6072" s="230"/>
      <c r="K6072" s="238" t="s">
        <v>19064</v>
      </c>
      <c r="L6072" s="229" t="s">
        <v>26654</v>
      </c>
      <c r="M6072" s="230"/>
    </row>
    <row r="6073" spans="2:13" ht="15" customHeight="1">
      <c r="B6073" s="228">
        <v>6334</v>
      </c>
      <c r="C6073" s="229" t="s">
        <v>29031</v>
      </c>
      <c r="D6073" s="160" t="s">
        <v>29032</v>
      </c>
      <c r="E6073" s="246" t="s">
        <v>133</v>
      </c>
      <c r="F6073" s="160" t="s">
        <v>134</v>
      </c>
      <c r="G6073" s="229" t="s">
        <v>182</v>
      </c>
      <c r="H6073" s="230">
        <v>5</v>
      </c>
      <c r="I6073" s="230">
        <v>20</v>
      </c>
      <c r="J6073" s="230" t="s">
        <v>29033</v>
      </c>
      <c r="K6073" s="238" t="s">
        <v>19064</v>
      </c>
      <c r="L6073" s="229"/>
      <c r="M6073" s="230"/>
    </row>
    <row r="6074" spans="2:13" ht="15" customHeight="1">
      <c r="B6074" s="228">
        <v>5627</v>
      </c>
      <c r="C6074" s="229" t="s">
        <v>29034</v>
      </c>
      <c r="D6074" s="160" t="s">
        <v>29035</v>
      </c>
      <c r="E6074" s="246" t="s">
        <v>133</v>
      </c>
      <c r="F6074" s="160" t="s">
        <v>134</v>
      </c>
      <c r="G6074" s="229" t="s">
        <v>182</v>
      </c>
      <c r="H6074" s="230">
        <v>1</v>
      </c>
      <c r="I6074" s="230">
        <v>4</v>
      </c>
      <c r="J6074" s="230" t="s">
        <v>22837</v>
      </c>
      <c r="K6074" s="238" t="s">
        <v>19064</v>
      </c>
      <c r="L6074" s="229" t="s">
        <v>29036</v>
      </c>
      <c r="M6074" s="230"/>
    </row>
    <row r="6075" spans="2:13" ht="15" customHeight="1">
      <c r="B6075" s="228">
        <v>5887</v>
      </c>
      <c r="C6075" s="229" t="s">
        <v>29037</v>
      </c>
      <c r="D6075" s="160" t="s">
        <v>29038</v>
      </c>
      <c r="E6075" s="246" t="s">
        <v>133</v>
      </c>
      <c r="F6075" s="160" t="s">
        <v>134</v>
      </c>
      <c r="G6075" s="229" t="s">
        <v>182</v>
      </c>
      <c r="H6075" s="230">
        <v>4</v>
      </c>
      <c r="I6075" s="230">
        <v>12</v>
      </c>
      <c r="J6075" s="230" t="s">
        <v>20209</v>
      </c>
      <c r="K6075" s="238" t="s">
        <v>19064</v>
      </c>
      <c r="L6075" s="229" t="s">
        <v>27301</v>
      </c>
      <c r="M6075" s="230"/>
    </row>
    <row r="6076" spans="2:13" ht="15" customHeight="1">
      <c r="B6076" s="228">
        <v>6106</v>
      </c>
      <c r="C6076" s="229" t="s">
        <v>29039</v>
      </c>
      <c r="D6076" s="160" t="s">
        <v>29040</v>
      </c>
      <c r="E6076" s="246" t="s">
        <v>133</v>
      </c>
      <c r="F6076" s="160" t="s">
        <v>134</v>
      </c>
      <c r="G6076" s="229" t="s">
        <v>182</v>
      </c>
      <c r="H6076" s="230">
        <v>2</v>
      </c>
      <c r="I6076" s="230">
        <v>6</v>
      </c>
      <c r="J6076" s="230" t="s">
        <v>19731</v>
      </c>
      <c r="K6076" s="238" t="s">
        <v>19064</v>
      </c>
      <c r="L6076" s="229"/>
      <c r="M6076" s="230"/>
    </row>
    <row r="6077" spans="2:13" ht="15" customHeight="1">
      <c r="B6077" s="228">
        <v>6099</v>
      </c>
      <c r="C6077" s="229" t="s">
        <v>29041</v>
      </c>
      <c r="D6077" s="160" t="s">
        <v>29042</v>
      </c>
      <c r="E6077" s="246" t="s">
        <v>133</v>
      </c>
      <c r="F6077" s="160" t="s">
        <v>134</v>
      </c>
      <c r="G6077" s="229" t="s">
        <v>182</v>
      </c>
      <c r="H6077" s="230">
        <v>2</v>
      </c>
      <c r="I6077" s="230">
        <v>6</v>
      </c>
      <c r="J6077" s="230" t="s">
        <v>19950</v>
      </c>
      <c r="K6077" s="238" t="s">
        <v>19064</v>
      </c>
      <c r="L6077" s="229" t="s">
        <v>20569</v>
      </c>
      <c r="M6077" s="230"/>
    </row>
    <row r="6078" spans="2:13" ht="15" customHeight="1">
      <c r="B6078" s="228"/>
      <c r="C6078" s="229" t="s">
        <v>29043</v>
      </c>
      <c r="D6078" s="160" t="s">
        <v>29044</v>
      </c>
      <c r="E6078" s="246" t="s">
        <v>133</v>
      </c>
      <c r="F6078" s="160" t="s">
        <v>134</v>
      </c>
      <c r="G6078" s="229" t="s">
        <v>182</v>
      </c>
      <c r="H6078" s="230">
        <v>2</v>
      </c>
      <c r="I6078" s="230">
        <v>6</v>
      </c>
      <c r="J6078" s="230"/>
      <c r="K6078" s="238" t="s">
        <v>19064</v>
      </c>
      <c r="L6078" s="229"/>
      <c r="M6078" s="230"/>
    </row>
    <row r="6079" spans="2:13" ht="15" customHeight="1">
      <c r="B6079" s="228">
        <v>6186</v>
      </c>
      <c r="C6079" s="229" t="s">
        <v>29045</v>
      </c>
      <c r="D6079" s="160" t="s">
        <v>29046</v>
      </c>
      <c r="E6079" s="246" t="s">
        <v>133</v>
      </c>
      <c r="F6079" s="160" t="s">
        <v>134</v>
      </c>
      <c r="G6079" s="229" t="s">
        <v>182</v>
      </c>
      <c r="H6079" s="230">
        <v>6</v>
      </c>
      <c r="I6079" s="230">
        <v>28</v>
      </c>
      <c r="J6079" s="230" t="s">
        <v>19205</v>
      </c>
      <c r="K6079" s="238" t="s">
        <v>19064</v>
      </c>
      <c r="L6079" s="229"/>
      <c r="M6079" s="230"/>
    </row>
    <row r="6080" spans="2:13" ht="15" customHeight="1">
      <c r="B6080" s="228"/>
      <c r="C6080" s="229" t="s">
        <v>29047</v>
      </c>
      <c r="D6080" s="160" t="s">
        <v>29048</v>
      </c>
      <c r="E6080" s="246" t="s">
        <v>133</v>
      </c>
      <c r="F6080" s="160" t="s">
        <v>134</v>
      </c>
      <c r="G6080" s="229" t="s">
        <v>182</v>
      </c>
      <c r="H6080" s="230">
        <v>2</v>
      </c>
      <c r="I6080" s="230">
        <v>6</v>
      </c>
      <c r="J6080" s="230"/>
      <c r="K6080" s="238" t="s">
        <v>19064</v>
      </c>
      <c r="L6080" s="229"/>
      <c r="M6080" s="230"/>
    </row>
    <row r="6081" spans="2:13" ht="15" customHeight="1">
      <c r="B6081" s="228"/>
      <c r="C6081" s="229" t="s">
        <v>29049</v>
      </c>
      <c r="D6081" s="160" t="s">
        <v>29050</v>
      </c>
      <c r="E6081" s="246" t="s">
        <v>133</v>
      </c>
      <c r="F6081" s="160" t="s">
        <v>134</v>
      </c>
      <c r="G6081" s="229" t="s">
        <v>182</v>
      </c>
      <c r="H6081" s="230">
        <v>2</v>
      </c>
      <c r="I6081" s="230">
        <v>6</v>
      </c>
      <c r="J6081" s="230"/>
      <c r="K6081" s="238" t="s">
        <v>19064</v>
      </c>
      <c r="L6081" s="229"/>
      <c r="M6081" s="230"/>
    </row>
    <row r="6082" spans="2:13" ht="15" customHeight="1">
      <c r="B6082" s="228"/>
      <c r="C6082" s="229" t="s">
        <v>29051</v>
      </c>
      <c r="D6082" s="160" t="s">
        <v>29052</v>
      </c>
      <c r="E6082" s="246" t="s">
        <v>133</v>
      </c>
      <c r="F6082" s="160" t="s">
        <v>134</v>
      </c>
      <c r="G6082" s="229" t="s">
        <v>182</v>
      </c>
      <c r="H6082" s="230">
        <v>2</v>
      </c>
      <c r="I6082" s="230">
        <v>6</v>
      </c>
      <c r="J6082" s="230"/>
      <c r="K6082" s="238" t="s">
        <v>19064</v>
      </c>
      <c r="L6082" s="229"/>
      <c r="M6082" s="230"/>
    </row>
    <row r="6083" spans="2:13" ht="15" customHeight="1">
      <c r="B6083" s="228">
        <v>6095</v>
      </c>
      <c r="C6083" s="229" t="s">
        <v>29053</v>
      </c>
      <c r="D6083" s="160" t="s">
        <v>29054</v>
      </c>
      <c r="E6083" s="246" t="s">
        <v>133</v>
      </c>
      <c r="F6083" s="160" t="s">
        <v>134</v>
      </c>
      <c r="G6083" s="229" t="s">
        <v>182</v>
      </c>
      <c r="H6083" s="230">
        <v>2</v>
      </c>
      <c r="I6083" s="230">
        <v>8</v>
      </c>
      <c r="J6083" s="230" t="s">
        <v>19070</v>
      </c>
      <c r="K6083" s="238" t="s">
        <v>19064</v>
      </c>
      <c r="L6083" s="229" t="s">
        <v>29055</v>
      </c>
      <c r="M6083" s="230"/>
    </row>
    <row r="6084" spans="2:13" ht="15" customHeight="1">
      <c r="B6084" s="228">
        <v>6087</v>
      </c>
      <c r="C6084" s="229" t="s">
        <v>29056</v>
      </c>
      <c r="D6084" s="160" t="s">
        <v>29057</v>
      </c>
      <c r="E6084" s="246" t="s">
        <v>133</v>
      </c>
      <c r="F6084" s="160" t="s">
        <v>134</v>
      </c>
      <c r="G6084" s="229" t="s">
        <v>182</v>
      </c>
      <c r="H6084" s="230">
        <v>2</v>
      </c>
      <c r="I6084" s="230">
        <v>6</v>
      </c>
      <c r="J6084" s="230" t="s">
        <v>29058</v>
      </c>
      <c r="K6084" s="238" t="s">
        <v>19064</v>
      </c>
      <c r="L6084" s="229" t="s">
        <v>29055</v>
      </c>
      <c r="M6084" s="230"/>
    </row>
    <row r="6085" spans="2:13" ht="15" customHeight="1">
      <c r="B6085" s="228">
        <v>6160</v>
      </c>
      <c r="C6085" s="229" t="s">
        <v>29059</v>
      </c>
      <c r="D6085" s="160" t="s">
        <v>29060</v>
      </c>
      <c r="E6085" s="246" t="s">
        <v>133</v>
      </c>
      <c r="F6085" s="160" t="s">
        <v>134</v>
      </c>
      <c r="G6085" s="229" t="s">
        <v>182</v>
      </c>
      <c r="H6085" s="230">
        <v>2</v>
      </c>
      <c r="I6085" s="230">
        <v>4</v>
      </c>
      <c r="J6085" s="230" t="s">
        <v>22837</v>
      </c>
      <c r="K6085" s="238" t="s">
        <v>19064</v>
      </c>
      <c r="L6085" s="229" t="s">
        <v>20924</v>
      </c>
      <c r="M6085" s="230"/>
    </row>
    <row r="6086" spans="2:13" ht="15" customHeight="1">
      <c r="B6086" s="228">
        <v>6356</v>
      </c>
      <c r="C6086" s="229" t="s">
        <v>29061</v>
      </c>
      <c r="D6086" s="160" t="s">
        <v>29062</v>
      </c>
      <c r="E6086" s="246" t="s">
        <v>133</v>
      </c>
      <c r="F6086" s="160" t="s">
        <v>134</v>
      </c>
      <c r="G6086" s="229" t="s">
        <v>182</v>
      </c>
      <c r="H6086" s="230">
        <v>2</v>
      </c>
      <c r="I6086" s="230">
        <v>6</v>
      </c>
      <c r="J6086" s="230" t="s">
        <v>29063</v>
      </c>
      <c r="K6086" s="238" t="s">
        <v>19064</v>
      </c>
      <c r="L6086" s="229" t="s">
        <v>20116</v>
      </c>
      <c r="M6086" s="230"/>
    </row>
    <row r="6087" spans="2:13" ht="15" customHeight="1">
      <c r="B6087" s="228"/>
      <c r="C6087" s="229" t="s">
        <v>29064</v>
      </c>
      <c r="D6087" s="160" t="s">
        <v>29065</v>
      </c>
      <c r="E6087" s="246" t="s">
        <v>133</v>
      </c>
      <c r="F6087" s="160" t="s">
        <v>134</v>
      </c>
      <c r="G6087" s="229" t="s">
        <v>182</v>
      </c>
      <c r="H6087" s="230">
        <v>2</v>
      </c>
      <c r="I6087" s="230">
        <v>6</v>
      </c>
      <c r="J6087" s="230"/>
      <c r="K6087" s="238" t="s">
        <v>19064</v>
      </c>
      <c r="L6087" s="229" t="s">
        <v>20912</v>
      </c>
      <c r="M6087" s="230"/>
    </row>
    <row r="6088" spans="2:13" ht="15" customHeight="1">
      <c r="B6088" s="228">
        <v>6407</v>
      </c>
      <c r="C6088" s="229" t="s">
        <v>29066</v>
      </c>
      <c r="D6088" s="160" t="s">
        <v>29067</v>
      </c>
      <c r="E6088" s="246" t="s">
        <v>133</v>
      </c>
      <c r="F6088" s="160" t="s">
        <v>134</v>
      </c>
      <c r="G6088" s="229" t="s">
        <v>182</v>
      </c>
      <c r="H6088" s="230">
        <v>2</v>
      </c>
      <c r="I6088" s="230">
        <v>6</v>
      </c>
      <c r="J6088" s="230" t="s">
        <v>22837</v>
      </c>
      <c r="K6088" s="238" t="s">
        <v>19064</v>
      </c>
      <c r="L6088" s="229" t="s">
        <v>20912</v>
      </c>
      <c r="M6088" s="230"/>
    </row>
    <row r="6089" spans="2:13" ht="15" customHeight="1">
      <c r="B6089" s="248" t="s">
        <v>29068</v>
      </c>
      <c r="C6089" s="242" t="s">
        <v>29069</v>
      </c>
      <c r="D6089" s="243" t="s">
        <v>29070</v>
      </c>
      <c r="E6089" s="260" t="s">
        <v>133</v>
      </c>
      <c r="F6089" s="243" t="s">
        <v>134</v>
      </c>
      <c r="G6089" s="242" t="s">
        <v>182</v>
      </c>
      <c r="H6089" s="244">
        <v>1</v>
      </c>
      <c r="I6089" s="244">
        <v>2</v>
      </c>
      <c r="J6089" s="244"/>
      <c r="K6089" s="267" t="s">
        <v>19064</v>
      </c>
      <c r="L6089" s="242" t="s">
        <v>20569</v>
      </c>
      <c r="M6089" s="230"/>
    </row>
    <row r="6090" spans="2:13" ht="15" customHeight="1">
      <c r="B6090" s="228"/>
      <c r="C6090" s="229" t="s">
        <v>29071</v>
      </c>
      <c r="D6090" s="160" t="s">
        <v>29072</v>
      </c>
      <c r="E6090" s="246" t="s">
        <v>133</v>
      </c>
      <c r="F6090" s="160" t="s">
        <v>134</v>
      </c>
      <c r="G6090" s="229" t="s">
        <v>182</v>
      </c>
      <c r="H6090" s="230">
        <v>6</v>
      </c>
      <c r="I6090" s="230">
        <v>12</v>
      </c>
      <c r="J6090" s="230"/>
      <c r="K6090" s="238" t="s">
        <v>19064</v>
      </c>
      <c r="L6090" s="229" t="s">
        <v>29073</v>
      </c>
      <c r="M6090" s="230"/>
    </row>
    <row r="6091" spans="2:13" ht="15" customHeight="1">
      <c r="B6091" s="228"/>
      <c r="C6091" s="229" t="s">
        <v>29074</v>
      </c>
      <c r="D6091" s="160" t="s">
        <v>29075</v>
      </c>
      <c r="E6091" s="246" t="s">
        <v>133</v>
      </c>
      <c r="F6091" s="160" t="s">
        <v>134</v>
      </c>
      <c r="G6091" s="229" t="s">
        <v>182</v>
      </c>
      <c r="H6091" s="230">
        <v>6</v>
      </c>
      <c r="I6091" s="230">
        <v>12</v>
      </c>
      <c r="J6091" s="230"/>
      <c r="K6091" s="238" t="s">
        <v>19064</v>
      </c>
      <c r="L6091" s="229" t="s">
        <v>29073</v>
      </c>
      <c r="M6091" s="230"/>
    </row>
    <row r="6092" spans="2:13" ht="15" customHeight="1">
      <c r="B6092" s="228"/>
      <c r="C6092" s="229" t="s">
        <v>29076</v>
      </c>
      <c r="D6092" s="160" t="s">
        <v>29077</v>
      </c>
      <c r="E6092" s="246" t="s">
        <v>133</v>
      </c>
      <c r="F6092" s="160" t="s">
        <v>134</v>
      </c>
      <c r="G6092" s="229" t="s">
        <v>182</v>
      </c>
      <c r="H6092" s="230">
        <v>2</v>
      </c>
      <c r="I6092" s="230">
        <v>4</v>
      </c>
      <c r="J6092" s="230"/>
      <c r="K6092" s="238" t="s">
        <v>19064</v>
      </c>
      <c r="L6092" s="229" t="s">
        <v>20422</v>
      </c>
      <c r="M6092" s="230"/>
    </row>
    <row r="6093" spans="2:13" ht="15" customHeight="1">
      <c r="B6093" s="228"/>
      <c r="C6093" s="229" t="s">
        <v>29078</v>
      </c>
      <c r="D6093" s="160" t="s">
        <v>29079</v>
      </c>
      <c r="E6093" s="246" t="s">
        <v>133</v>
      </c>
      <c r="F6093" s="160" t="s">
        <v>134</v>
      </c>
      <c r="G6093" s="229" t="s">
        <v>182</v>
      </c>
      <c r="H6093" s="230">
        <v>2</v>
      </c>
      <c r="I6093" s="230">
        <v>4</v>
      </c>
      <c r="J6093" s="230" t="s">
        <v>19888</v>
      </c>
      <c r="K6093" s="238" t="s">
        <v>19064</v>
      </c>
      <c r="L6093" s="229" t="s">
        <v>20422</v>
      </c>
      <c r="M6093" s="230"/>
    </row>
    <row r="6094" spans="2:13" ht="15" customHeight="1">
      <c r="B6094" s="228"/>
      <c r="C6094" s="229" t="s">
        <v>29080</v>
      </c>
      <c r="D6094" s="160" t="s">
        <v>29081</v>
      </c>
      <c r="E6094" s="246" t="s">
        <v>133</v>
      </c>
      <c r="F6094" s="160" t="s">
        <v>134</v>
      </c>
      <c r="G6094" s="229" t="s">
        <v>182</v>
      </c>
      <c r="H6094" s="230">
        <v>4</v>
      </c>
      <c r="I6094" s="230">
        <v>8</v>
      </c>
      <c r="J6094" s="230"/>
      <c r="K6094" s="238" t="s">
        <v>19064</v>
      </c>
      <c r="L6094" s="229" t="s">
        <v>20422</v>
      </c>
      <c r="M6094" s="230"/>
    </row>
    <row r="6095" spans="2:13" ht="15" customHeight="1">
      <c r="B6095" s="228">
        <v>6678</v>
      </c>
      <c r="C6095" s="229" t="s">
        <v>29082</v>
      </c>
      <c r="D6095" s="160" t="s">
        <v>29083</v>
      </c>
      <c r="E6095" s="246" t="s">
        <v>133</v>
      </c>
      <c r="F6095" s="160" t="s">
        <v>134</v>
      </c>
      <c r="G6095" s="229" t="s">
        <v>182</v>
      </c>
      <c r="H6095" s="230">
        <v>6</v>
      </c>
      <c r="I6095" s="230">
        <v>24</v>
      </c>
      <c r="J6095" s="230" t="s">
        <v>25625</v>
      </c>
      <c r="K6095" s="238" t="s">
        <v>19064</v>
      </c>
      <c r="L6095" s="229"/>
      <c r="M6095" s="230"/>
    </row>
    <row r="6096" spans="2:13" ht="15" customHeight="1">
      <c r="B6096" s="228">
        <v>6535</v>
      </c>
      <c r="C6096" s="229" t="s">
        <v>29084</v>
      </c>
      <c r="D6096" s="160" t="s">
        <v>29085</v>
      </c>
      <c r="E6096" s="246" t="s">
        <v>133</v>
      </c>
      <c r="F6096" s="160" t="s">
        <v>134</v>
      </c>
      <c r="G6096" s="229" t="s">
        <v>182</v>
      </c>
      <c r="H6096" s="230">
        <v>6</v>
      </c>
      <c r="I6096" s="230">
        <v>24</v>
      </c>
      <c r="J6096" s="230" t="s">
        <v>19881</v>
      </c>
      <c r="K6096" s="238" t="s">
        <v>19064</v>
      </c>
      <c r="L6096" s="229" t="s">
        <v>29086</v>
      </c>
      <c r="M6096" s="230"/>
    </row>
    <row r="6097" spans="2:13" ht="15" customHeight="1">
      <c r="B6097" s="228">
        <v>7352</v>
      </c>
      <c r="C6097" s="229" t="s">
        <v>29087</v>
      </c>
      <c r="D6097" s="160" t="s">
        <v>29088</v>
      </c>
      <c r="E6097" s="246" t="s">
        <v>133</v>
      </c>
      <c r="F6097" s="160" t="s">
        <v>134</v>
      </c>
      <c r="G6097" s="229" t="s">
        <v>182</v>
      </c>
      <c r="H6097" s="230">
        <v>5</v>
      </c>
      <c r="I6097" s="230">
        <v>15</v>
      </c>
      <c r="J6097" s="230" t="s">
        <v>19457</v>
      </c>
      <c r="K6097" s="238" t="s">
        <v>19064</v>
      </c>
      <c r="L6097" s="229"/>
      <c r="M6097" s="230"/>
    </row>
    <row r="6098" spans="2:13" ht="15" customHeight="1">
      <c r="B6098" s="228">
        <v>7397</v>
      </c>
      <c r="C6098" s="229" t="s">
        <v>29089</v>
      </c>
      <c r="D6098" s="160" t="s">
        <v>29090</v>
      </c>
      <c r="E6098" s="246" t="s">
        <v>133</v>
      </c>
      <c r="F6098" s="160" t="s">
        <v>134</v>
      </c>
      <c r="G6098" s="229" t="s">
        <v>182</v>
      </c>
      <c r="H6098" s="230">
        <v>5</v>
      </c>
      <c r="I6098" s="230">
        <v>15</v>
      </c>
      <c r="J6098" s="230" t="s">
        <v>28729</v>
      </c>
      <c r="K6098" s="238" t="s">
        <v>19064</v>
      </c>
      <c r="L6098" s="229"/>
      <c r="M6098" s="230"/>
    </row>
    <row r="6099" spans="2:13" ht="15" customHeight="1">
      <c r="B6099" s="228">
        <v>7508</v>
      </c>
      <c r="C6099" s="229" t="s">
        <v>29091</v>
      </c>
      <c r="D6099" s="160" t="s">
        <v>29092</v>
      </c>
      <c r="E6099" s="246" t="s">
        <v>133</v>
      </c>
      <c r="F6099" s="160" t="s">
        <v>134</v>
      </c>
      <c r="G6099" s="229" t="s">
        <v>182</v>
      </c>
      <c r="H6099" s="230">
        <v>5</v>
      </c>
      <c r="I6099" s="230">
        <v>15</v>
      </c>
      <c r="J6099" s="230" t="s">
        <v>29093</v>
      </c>
      <c r="K6099" s="238" t="s">
        <v>19064</v>
      </c>
      <c r="L6099" s="229"/>
      <c r="M6099" s="230"/>
    </row>
    <row r="6100" spans="2:13" ht="15" customHeight="1">
      <c r="B6100" s="228">
        <v>7507</v>
      </c>
      <c r="C6100" s="229" t="s">
        <v>29094</v>
      </c>
      <c r="D6100" s="160" t="s">
        <v>29095</v>
      </c>
      <c r="E6100" s="246" t="s">
        <v>133</v>
      </c>
      <c r="F6100" s="160" t="s">
        <v>134</v>
      </c>
      <c r="G6100" s="229" t="s">
        <v>182</v>
      </c>
      <c r="H6100" s="230">
        <v>5</v>
      </c>
      <c r="I6100" s="230">
        <v>15</v>
      </c>
      <c r="J6100" s="230" t="s">
        <v>29093</v>
      </c>
      <c r="K6100" s="238" t="s">
        <v>19064</v>
      </c>
      <c r="L6100" s="229"/>
      <c r="M6100" s="230"/>
    </row>
    <row r="6101" spans="2:13" ht="15" customHeight="1">
      <c r="B6101" s="228">
        <v>7510</v>
      </c>
      <c r="C6101" s="229" t="s">
        <v>29096</v>
      </c>
      <c r="D6101" s="160" t="s">
        <v>29097</v>
      </c>
      <c r="E6101" s="246" t="s">
        <v>133</v>
      </c>
      <c r="F6101" s="160" t="s">
        <v>134</v>
      </c>
      <c r="G6101" s="229" t="s">
        <v>182</v>
      </c>
      <c r="H6101" s="230">
        <v>5</v>
      </c>
      <c r="I6101" s="230">
        <v>15</v>
      </c>
      <c r="J6101" s="230" t="s">
        <v>29093</v>
      </c>
      <c r="K6101" s="238" t="s">
        <v>19064</v>
      </c>
      <c r="L6101" s="229"/>
      <c r="M6101" s="230"/>
    </row>
    <row r="6102" spans="2:13" ht="15" customHeight="1">
      <c r="B6102" s="228">
        <v>7399</v>
      </c>
      <c r="C6102" s="229" t="s">
        <v>29098</v>
      </c>
      <c r="D6102" s="160" t="s">
        <v>29099</v>
      </c>
      <c r="E6102" s="246" t="s">
        <v>133</v>
      </c>
      <c r="F6102" s="160" t="s">
        <v>134</v>
      </c>
      <c r="G6102" s="229" t="s">
        <v>182</v>
      </c>
      <c r="H6102" s="230">
        <v>5</v>
      </c>
      <c r="I6102" s="230">
        <v>15</v>
      </c>
      <c r="J6102" s="230" t="s">
        <v>28037</v>
      </c>
      <c r="K6102" s="238" t="s">
        <v>19064</v>
      </c>
      <c r="L6102" s="229"/>
      <c r="M6102" s="230"/>
    </row>
    <row r="6103" spans="2:13" ht="15" customHeight="1">
      <c r="B6103" s="228">
        <v>7398</v>
      </c>
      <c r="C6103" s="229" t="s">
        <v>29100</v>
      </c>
      <c r="D6103" s="160" t="s">
        <v>29101</v>
      </c>
      <c r="E6103" s="246" t="s">
        <v>133</v>
      </c>
      <c r="F6103" s="160" t="s">
        <v>134</v>
      </c>
      <c r="G6103" s="229" t="s">
        <v>182</v>
      </c>
      <c r="H6103" s="230">
        <v>5</v>
      </c>
      <c r="I6103" s="230">
        <v>15</v>
      </c>
      <c r="J6103" s="230" t="s">
        <v>28037</v>
      </c>
      <c r="K6103" s="238" t="s">
        <v>19064</v>
      </c>
      <c r="L6103" s="229"/>
      <c r="M6103" s="230"/>
    </row>
    <row r="6104" spans="2:13" ht="15" customHeight="1">
      <c r="B6104" s="228">
        <v>7509</v>
      </c>
      <c r="C6104" s="229" t="s">
        <v>29102</v>
      </c>
      <c r="D6104" s="160" t="s">
        <v>29103</v>
      </c>
      <c r="E6104" s="246" t="s">
        <v>133</v>
      </c>
      <c r="F6104" s="160" t="s">
        <v>134</v>
      </c>
      <c r="G6104" s="229" t="s">
        <v>182</v>
      </c>
      <c r="H6104" s="230">
        <v>5</v>
      </c>
      <c r="I6104" s="230">
        <v>15</v>
      </c>
      <c r="J6104" s="230" t="s">
        <v>29093</v>
      </c>
      <c r="K6104" s="238" t="s">
        <v>19064</v>
      </c>
      <c r="L6104" s="229"/>
      <c r="M6104" s="230"/>
    </row>
    <row r="6105" spans="2:13" ht="15" customHeight="1">
      <c r="B6105" s="228">
        <v>7506</v>
      </c>
      <c r="C6105" s="229" t="s">
        <v>29104</v>
      </c>
      <c r="D6105" s="160" t="s">
        <v>29105</v>
      </c>
      <c r="E6105" s="246" t="s">
        <v>133</v>
      </c>
      <c r="F6105" s="160" t="s">
        <v>134</v>
      </c>
      <c r="G6105" s="229" t="s">
        <v>182</v>
      </c>
      <c r="H6105" s="230">
        <v>5</v>
      </c>
      <c r="I6105" s="230">
        <v>15</v>
      </c>
      <c r="J6105" s="230" t="s">
        <v>19474</v>
      </c>
      <c r="K6105" s="238" t="s">
        <v>19064</v>
      </c>
      <c r="L6105" s="229"/>
      <c r="M6105" s="230"/>
    </row>
    <row r="6106" spans="2:13" ht="15" customHeight="1">
      <c r="B6106" s="228">
        <v>7511</v>
      </c>
      <c r="C6106" s="229" t="s">
        <v>29106</v>
      </c>
      <c r="D6106" s="160" t="s">
        <v>29107</v>
      </c>
      <c r="E6106" s="246" t="s">
        <v>133</v>
      </c>
      <c r="F6106" s="160" t="s">
        <v>134</v>
      </c>
      <c r="G6106" s="229" t="s">
        <v>182</v>
      </c>
      <c r="H6106" s="230">
        <v>5</v>
      </c>
      <c r="I6106" s="230">
        <v>15</v>
      </c>
      <c r="J6106" s="230" t="s">
        <v>29093</v>
      </c>
      <c r="K6106" s="238" t="s">
        <v>19064</v>
      </c>
      <c r="L6106" s="229"/>
      <c r="M6106" s="230"/>
    </row>
    <row r="6107" spans="2:13" ht="15" customHeight="1">
      <c r="B6107" s="228">
        <v>6582</v>
      </c>
      <c r="C6107" s="229" t="s">
        <v>29108</v>
      </c>
      <c r="D6107" s="160" t="s">
        <v>29109</v>
      </c>
      <c r="E6107" s="246" t="s">
        <v>133</v>
      </c>
      <c r="F6107" s="160" t="s">
        <v>134</v>
      </c>
      <c r="G6107" s="229" t="s">
        <v>182</v>
      </c>
      <c r="H6107" s="230">
        <v>1</v>
      </c>
      <c r="I6107" s="230">
        <v>2</v>
      </c>
      <c r="J6107" s="230" t="s">
        <v>19886</v>
      </c>
      <c r="K6107" s="238" t="s">
        <v>19064</v>
      </c>
      <c r="L6107" s="229" t="s">
        <v>29110</v>
      </c>
      <c r="M6107" s="230"/>
    </row>
    <row r="6108" spans="2:13" ht="15" customHeight="1">
      <c r="B6108" s="228"/>
      <c r="C6108" s="229" t="s">
        <v>29111</v>
      </c>
      <c r="D6108" s="160" t="s">
        <v>29112</v>
      </c>
      <c r="E6108" s="246" t="s">
        <v>133</v>
      </c>
      <c r="F6108" s="160" t="s">
        <v>134</v>
      </c>
      <c r="G6108" s="229" t="s">
        <v>182</v>
      </c>
      <c r="H6108" s="230">
        <v>1</v>
      </c>
      <c r="I6108" s="230">
        <v>2</v>
      </c>
      <c r="J6108" s="230" t="s">
        <v>19886</v>
      </c>
      <c r="K6108" s="238" t="s">
        <v>19064</v>
      </c>
      <c r="L6108" s="229" t="s">
        <v>29086</v>
      </c>
      <c r="M6108" s="230"/>
    </row>
    <row r="6109" spans="2:13" ht="15" customHeight="1">
      <c r="B6109" s="228">
        <v>6658</v>
      </c>
      <c r="C6109" s="229" t="s">
        <v>29113</v>
      </c>
      <c r="D6109" s="160" t="s">
        <v>29114</v>
      </c>
      <c r="E6109" s="246" t="s">
        <v>133</v>
      </c>
      <c r="F6109" s="160" t="s">
        <v>134</v>
      </c>
      <c r="G6109" s="229" t="s">
        <v>182</v>
      </c>
      <c r="H6109" s="230">
        <v>4</v>
      </c>
      <c r="I6109" s="230">
        <v>12</v>
      </c>
      <c r="J6109" s="230" t="s">
        <v>28773</v>
      </c>
      <c r="K6109" s="238" t="s">
        <v>19064</v>
      </c>
      <c r="L6109" s="229" t="s">
        <v>20912</v>
      </c>
      <c r="M6109" s="230"/>
    </row>
    <row r="6110" spans="2:13" ht="15" customHeight="1">
      <c r="B6110" s="228">
        <v>6783</v>
      </c>
      <c r="C6110" s="229" t="s">
        <v>29115</v>
      </c>
      <c r="D6110" s="160" t="s">
        <v>29116</v>
      </c>
      <c r="E6110" s="246" t="s">
        <v>133</v>
      </c>
      <c r="F6110" s="160" t="s">
        <v>134</v>
      </c>
      <c r="G6110" s="229" t="s">
        <v>182</v>
      </c>
      <c r="H6110" s="230">
        <v>2</v>
      </c>
      <c r="I6110" s="230">
        <v>4</v>
      </c>
      <c r="J6110" s="230" t="s">
        <v>29063</v>
      </c>
      <c r="K6110" s="238" t="s">
        <v>19064</v>
      </c>
      <c r="L6110" s="229" t="s">
        <v>19230</v>
      </c>
      <c r="M6110" s="230"/>
    </row>
    <row r="6111" spans="2:13" ht="15" customHeight="1">
      <c r="B6111" s="228">
        <v>6699</v>
      </c>
      <c r="C6111" s="229" t="s">
        <v>29117</v>
      </c>
      <c r="D6111" s="160" t="s">
        <v>29118</v>
      </c>
      <c r="E6111" s="246" t="s">
        <v>133</v>
      </c>
      <c r="F6111" s="160" t="s">
        <v>134</v>
      </c>
      <c r="G6111" s="229" t="s">
        <v>182</v>
      </c>
      <c r="H6111" s="230">
        <v>2</v>
      </c>
      <c r="I6111" s="230">
        <v>4</v>
      </c>
      <c r="J6111" s="230" t="s">
        <v>29063</v>
      </c>
      <c r="K6111" s="238" t="s">
        <v>19064</v>
      </c>
      <c r="L6111" s="229" t="s">
        <v>20924</v>
      </c>
      <c r="M6111" s="230"/>
    </row>
    <row r="6112" spans="2:13" ht="15" customHeight="1">
      <c r="B6112" s="228">
        <v>6698</v>
      </c>
      <c r="C6112" s="229" t="s">
        <v>29119</v>
      </c>
      <c r="D6112" s="160" t="s">
        <v>29120</v>
      </c>
      <c r="E6112" s="246" t="s">
        <v>133</v>
      </c>
      <c r="F6112" s="160" t="s">
        <v>134</v>
      </c>
      <c r="G6112" s="229" t="s">
        <v>182</v>
      </c>
      <c r="H6112" s="230">
        <v>2</v>
      </c>
      <c r="I6112" s="230">
        <v>4</v>
      </c>
      <c r="J6112" s="230" t="s">
        <v>29063</v>
      </c>
      <c r="K6112" s="238" t="s">
        <v>19064</v>
      </c>
      <c r="L6112" s="229" t="s">
        <v>19230</v>
      </c>
      <c r="M6112" s="230"/>
    </row>
    <row r="6113" spans="2:16" ht="15" customHeight="1">
      <c r="B6113" s="228"/>
      <c r="C6113" s="229" t="s">
        <v>29121</v>
      </c>
      <c r="D6113" s="160" t="s">
        <v>29122</v>
      </c>
      <c r="E6113" s="246" t="s">
        <v>133</v>
      </c>
      <c r="F6113" s="160" t="s">
        <v>134</v>
      </c>
      <c r="G6113" s="229" t="s">
        <v>182</v>
      </c>
      <c r="H6113" s="230">
        <v>2</v>
      </c>
      <c r="I6113" s="230">
        <v>4</v>
      </c>
      <c r="J6113" s="230"/>
      <c r="K6113" s="238" t="s">
        <v>19064</v>
      </c>
      <c r="L6113" s="229" t="s">
        <v>28944</v>
      </c>
      <c r="M6113" s="230"/>
    </row>
    <row r="6114" spans="2:16" ht="15" customHeight="1">
      <c r="B6114" s="228">
        <v>6799</v>
      </c>
      <c r="C6114" s="229" t="s">
        <v>29123</v>
      </c>
      <c r="D6114" s="160" t="s">
        <v>29124</v>
      </c>
      <c r="E6114" s="246" t="s">
        <v>133</v>
      </c>
      <c r="F6114" s="160" t="s">
        <v>134</v>
      </c>
      <c r="G6114" s="229" t="s">
        <v>182</v>
      </c>
      <c r="H6114" s="230">
        <v>2</v>
      </c>
      <c r="I6114" s="230">
        <v>4</v>
      </c>
      <c r="J6114" s="230" t="s">
        <v>20844</v>
      </c>
      <c r="K6114" s="238" t="s">
        <v>19064</v>
      </c>
      <c r="L6114" s="229"/>
      <c r="M6114" s="230"/>
    </row>
    <row r="6115" spans="2:16" ht="15" customHeight="1">
      <c r="B6115" s="228"/>
      <c r="C6115" s="229" t="s">
        <v>29125</v>
      </c>
      <c r="D6115" s="160" t="s">
        <v>29126</v>
      </c>
      <c r="E6115" s="246" t="s">
        <v>133</v>
      </c>
      <c r="F6115" s="160" t="s">
        <v>134</v>
      </c>
      <c r="G6115" s="229" t="s">
        <v>182</v>
      </c>
      <c r="H6115" s="230">
        <v>1</v>
      </c>
      <c r="I6115" s="230">
        <v>2</v>
      </c>
      <c r="J6115" s="230"/>
      <c r="K6115" s="238" t="s">
        <v>19064</v>
      </c>
      <c r="L6115" s="229" t="s">
        <v>29127</v>
      </c>
      <c r="M6115" s="230"/>
    </row>
    <row r="6116" spans="2:16" ht="15" customHeight="1">
      <c r="B6116" s="228">
        <v>7346</v>
      </c>
      <c r="C6116" s="229" t="s">
        <v>29128</v>
      </c>
      <c r="D6116" s="160" t="s">
        <v>29129</v>
      </c>
      <c r="E6116" s="246" t="s">
        <v>133</v>
      </c>
      <c r="F6116" s="160" t="s">
        <v>134</v>
      </c>
      <c r="G6116" s="229" t="s">
        <v>182</v>
      </c>
      <c r="H6116" s="230">
        <v>2</v>
      </c>
      <c r="I6116" s="230">
        <v>6</v>
      </c>
      <c r="J6116" s="230" t="s">
        <v>28656</v>
      </c>
      <c r="K6116" s="238" t="s">
        <v>19064</v>
      </c>
      <c r="L6116" s="229" t="s">
        <v>27065</v>
      </c>
      <c r="M6116" s="230"/>
    </row>
    <row r="6117" spans="2:16" ht="15" customHeight="1">
      <c r="B6117" s="228"/>
      <c r="C6117" s="229" t="s">
        <v>29130</v>
      </c>
      <c r="D6117" s="160" t="s">
        <v>29131</v>
      </c>
      <c r="E6117" s="246" t="s">
        <v>133</v>
      </c>
      <c r="F6117" s="160" t="s">
        <v>134</v>
      </c>
      <c r="G6117" s="229" t="s">
        <v>182</v>
      </c>
      <c r="H6117" s="230">
        <v>2</v>
      </c>
      <c r="I6117" s="230">
        <v>6</v>
      </c>
      <c r="J6117" s="230"/>
      <c r="K6117" s="238" t="s">
        <v>19064</v>
      </c>
      <c r="L6117" s="229" t="s">
        <v>27065</v>
      </c>
      <c r="M6117" s="230"/>
    </row>
    <row r="6118" spans="2:16" ht="15" customHeight="1">
      <c r="B6118" s="228"/>
      <c r="C6118" s="229" t="s">
        <v>29132</v>
      </c>
      <c r="D6118" s="160" t="s">
        <v>29133</v>
      </c>
      <c r="E6118" s="246" t="s">
        <v>133</v>
      </c>
      <c r="F6118" s="160" t="s">
        <v>134</v>
      </c>
      <c r="G6118" s="229" t="s">
        <v>182</v>
      </c>
      <c r="H6118" s="230">
        <v>2</v>
      </c>
      <c r="I6118" s="230">
        <v>6</v>
      </c>
      <c r="J6118" s="230"/>
      <c r="K6118" s="238" t="s">
        <v>19064</v>
      </c>
      <c r="L6118" s="229" t="s">
        <v>27065</v>
      </c>
      <c r="M6118" s="230"/>
    </row>
    <row r="6119" spans="2:16" ht="15" customHeight="1">
      <c r="B6119" s="228"/>
      <c r="C6119" s="229" t="s">
        <v>29134</v>
      </c>
      <c r="D6119" s="160" t="s">
        <v>29135</v>
      </c>
      <c r="E6119" s="246" t="s">
        <v>133</v>
      </c>
      <c r="F6119" s="160" t="s">
        <v>134</v>
      </c>
      <c r="G6119" s="229" t="s">
        <v>182</v>
      </c>
      <c r="H6119" s="230">
        <v>1</v>
      </c>
      <c r="I6119" s="230">
        <v>2</v>
      </c>
      <c r="J6119" s="230"/>
      <c r="K6119" s="238" t="s">
        <v>19064</v>
      </c>
      <c r="L6119" s="229" t="s">
        <v>27065</v>
      </c>
      <c r="M6119" s="230"/>
    </row>
    <row r="6120" spans="2:16" ht="15" customHeight="1">
      <c r="B6120" s="228">
        <v>7226</v>
      </c>
      <c r="C6120" s="229" t="s">
        <v>29136</v>
      </c>
      <c r="D6120" s="160" t="s">
        <v>29137</v>
      </c>
      <c r="E6120" s="246" t="s">
        <v>133</v>
      </c>
      <c r="F6120" s="160" t="s">
        <v>134</v>
      </c>
      <c r="G6120" s="229" t="s">
        <v>182</v>
      </c>
      <c r="H6120" s="230">
        <v>7</v>
      </c>
      <c r="I6120" s="230">
        <v>14</v>
      </c>
      <c r="J6120" s="230" t="s">
        <v>19509</v>
      </c>
      <c r="K6120" s="238" t="s">
        <v>19064</v>
      </c>
      <c r="L6120" s="229" t="s">
        <v>29138</v>
      </c>
      <c r="M6120" s="230" t="s">
        <v>29139</v>
      </c>
      <c r="N6120" s="160"/>
      <c r="O6120" s="160"/>
      <c r="P6120" s="160"/>
    </row>
    <row r="6121" spans="2:16" ht="15" customHeight="1">
      <c r="B6121" s="228">
        <v>7561</v>
      </c>
      <c r="C6121" s="229" t="s">
        <v>29140</v>
      </c>
      <c r="D6121" s="160" t="s">
        <v>29141</v>
      </c>
      <c r="E6121" s="246" t="s">
        <v>133</v>
      </c>
      <c r="F6121" s="160" t="s">
        <v>134</v>
      </c>
      <c r="G6121" s="229" t="s">
        <v>182</v>
      </c>
      <c r="H6121" s="230">
        <v>1</v>
      </c>
      <c r="I6121" s="230">
        <v>3</v>
      </c>
      <c r="J6121" s="230" t="s">
        <v>22398</v>
      </c>
      <c r="K6121" s="238" t="s">
        <v>19064</v>
      </c>
      <c r="L6121" s="229" t="s">
        <v>29142</v>
      </c>
      <c r="M6121" s="230"/>
      <c r="N6121" s="160"/>
      <c r="O6121" s="160"/>
      <c r="P6121" s="160"/>
    </row>
    <row r="6122" spans="2:16" ht="15" customHeight="1">
      <c r="B6122" s="228">
        <v>7560</v>
      </c>
      <c r="C6122" s="229" t="s">
        <v>29143</v>
      </c>
      <c r="D6122" s="160" t="s">
        <v>29144</v>
      </c>
      <c r="E6122" s="246" t="s">
        <v>133</v>
      </c>
      <c r="F6122" s="160" t="s">
        <v>134</v>
      </c>
      <c r="G6122" s="229" t="s">
        <v>182</v>
      </c>
      <c r="H6122" s="230">
        <v>1</v>
      </c>
      <c r="I6122" s="230">
        <v>3</v>
      </c>
      <c r="J6122" s="230" t="s">
        <v>22398</v>
      </c>
      <c r="K6122" s="238" t="s">
        <v>19064</v>
      </c>
      <c r="L6122" s="229" t="s">
        <v>29142</v>
      </c>
      <c r="M6122" s="230"/>
      <c r="N6122" s="160"/>
      <c r="O6122" s="160"/>
      <c r="P6122" s="160"/>
    </row>
    <row r="6123" spans="2:16" ht="15" customHeight="1">
      <c r="B6123" s="228">
        <v>7559</v>
      </c>
      <c r="C6123" s="229" t="s">
        <v>29145</v>
      </c>
      <c r="D6123" s="160" t="s">
        <v>29146</v>
      </c>
      <c r="E6123" s="246" t="s">
        <v>133</v>
      </c>
      <c r="F6123" s="160" t="s">
        <v>134</v>
      </c>
      <c r="G6123" s="229" t="s">
        <v>182</v>
      </c>
      <c r="H6123" s="230">
        <v>1</v>
      </c>
      <c r="I6123" s="230">
        <v>3</v>
      </c>
      <c r="J6123" s="230" t="s">
        <v>21258</v>
      </c>
      <c r="K6123" s="238" t="s">
        <v>19064</v>
      </c>
      <c r="L6123" s="229" t="s">
        <v>29142</v>
      </c>
      <c r="M6123" s="230"/>
      <c r="N6123" s="160"/>
      <c r="O6123" s="160"/>
      <c r="P6123" s="160"/>
    </row>
    <row r="6124" spans="2:16" ht="15" customHeight="1">
      <c r="B6124" s="249"/>
      <c r="C6124" s="250" t="s">
        <v>29147</v>
      </c>
      <c r="D6124" s="251" t="s">
        <v>29148</v>
      </c>
      <c r="E6124" s="246" t="s">
        <v>133</v>
      </c>
      <c r="F6124" s="160" t="s">
        <v>134</v>
      </c>
      <c r="G6124" s="229" t="s">
        <v>182</v>
      </c>
      <c r="H6124" s="253">
        <v>3</v>
      </c>
      <c r="I6124" s="253">
        <v>6</v>
      </c>
      <c r="J6124" s="262"/>
      <c r="K6124" s="238" t="s">
        <v>19064</v>
      </c>
      <c r="L6124" s="161" t="s">
        <v>27113</v>
      </c>
      <c r="M6124" s="253"/>
      <c r="N6124" s="160" t="s">
        <v>19127</v>
      </c>
      <c r="O6124" s="160"/>
      <c r="P6124" s="160"/>
    </row>
    <row r="6125" spans="2:16" ht="15" customHeight="1">
      <c r="B6125" s="249"/>
      <c r="C6125" s="250" t="s">
        <v>29149</v>
      </c>
      <c r="D6125" s="251" t="s">
        <v>29150</v>
      </c>
      <c r="E6125" s="246" t="s">
        <v>133</v>
      </c>
      <c r="F6125" s="160" t="s">
        <v>134</v>
      </c>
      <c r="G6125" s="229" t="s">
        <v>182</v>
      </c>
      <c r="H6125" s="253">
        <v>1</v>
      </c>
      <c r="I6125" s="253">
        <v>2</v>
      </c>
      <c r="J6125" s="262"/>
      <c r="K6125" s="238" t="s">
        <v>19064</v>
      </c>
      <c r="L6125" s="161" t="s">
        <v>27113</v>
      </c>
      <c r="M6125" s="253"/>
      <c r="N6125" s="160" t="s">
        <v>19127</v>
      </c>
      <c r="O6125" s="160"/>
      <c r="P6125" s="160"/>
    </row>
    <row r="6126" spans="2:16" ht="15" customHeight="1">
      <c r="B6126" s="249"/>
      <c r="C6126" s="250" t="s">
        <v>29151</v>
      </c>
      <c r="D6126" s="251" t="s">
        <v>29152</v>
      </c>
      <c r="E6126" s="246" t="s">
        <v>133</v>
      </c>
      <c r="F6126" s="160" t="s">
        <v>134</v>
      </c>
      <c r="G6126" s="229" t="s">
        <v>182</v>
      </c>
      <c r="H6126" s="253">
        <v>1</v>
      </c>
      <c r="I6126" s="253">
        <v>2</v>
      </c>
      <c r="J6126" s="262"/>
      <c r="K6126" s="238" t="s">
        <v>19064</v>
      </c>
      <c r="L6126" s="229" t="s">
        <v>19126</v>
      </c>
      <c r="M6126" s="253"/>
      <c r="N6126" s="160"/>
      <c r="O6126" s="160"/>
      <c r="P6126" s="160"/>
    </row>
    <row r="6127" spans="2:16" ht="15" customHeight="1">
      <c r="B6127" s="249"/>
      <c r="C6127" s="250" t="s">
        <v>29153</v>
      </c>
      <c r="D6127" s="251" t="s">
        <v>29154</v>
      </c>
      <c r="E6127" s="246" t="s">
        <v>133</v>
      </c>
      <c r="F6127" s="160" t="s">
        <v>134</v>
      </c>
      <c r="G6127" s="229" t="s">
        <v>182</v>
      </c>
      <c r="H6127" s="253">
        <v>1</v>
      </c>
      <c r="I6127" s="253">
        <v>2</v>
      </c>
      <c r="J6127" s="262"/>
      <c r="K6127" s="238" t="s">
        <v>19064</v>
      </c>
      <c r="L6127" s="229" t="s">
        <v>19126</v>
      </c>
      <c r="M6127" s="253"/>
      <c r="N6127" s="160"/>
      <c r="O6127" s="160"/>
      <c r="P6127" s="160"/>
    </row>
    <row r="6128" spans="2:16" ht="15" customHeight="1">
      <c r="B6128" s="249"/>
      <c r="C6128" s="250" t="s">
        <v>29155</v>
      </c>
      <c r="D6128" s="251" t="s">
        <v>29156</v>
      </c>
      <c r="E6128" s="246" t="s">
        <v>133</v>
      </c>
      <c r="F6128" s="160" t="s">
        <v>134</v>
      </c>
      <c r="G6128" s="229" t="s">
        <v>182</v>
      </c>
      <c r="H6128" s="253">
        <v>1</v>
      </c>
      <c r="I6128" s="253">
        <v>2</v>
      </c>
      <c r="J6128" s="262"/>
      <c r="K6128" s="238" t="s">
        <v>19064</v>
      </c>
      <c r="L6128" s="229" t="s">
        <v>19126</v>
      </c>
      <c r="M6128" s="253"/>
      <c r="N6128" s="160"/>
      <c r="O6128" s="160"/>
      <c r="P6128" s="160"/>
    </row>
    <row r="6129" spans="2:16" ht="15" customHeight="1">
      <c r="B6129" s="249"/>
      <c r="C6129" s="250" t="s">
        <v>29157</v>
      </c>
      <c r="D6129" s="251" t="s">
        <v>29158</v>
      </c>
      <c r="E6129" s="246" t="s">
        <v>133</v>
      </c>
      <c r="F6129" s="160" t="s">
        <v>134</v>
      </c>
      <c r="G6129" s="229" t="s">
        <v>182</v>
      </c>
      <c r="H6129" s="253">
        <v>2</v>
      </c>
      <c r="I6129" s="253">
        <v>4</v>
      </c>
      <c r="J6129" s="262"/>
      <c r="K6129" s="238" t="s">
        <v>19064</v>
      </c>
      <c r="L6129" s="229" t="s">
        <v>19126</v>
      </c>
      <c r="M6129" s="253"/>
      <c r="N6129" s="160"/>
      <c r="O6129" s="160"/>
      <c r="P6129" s="160"/>
    </row>
    <row r="6130" spans="2:16" ht="15" customHeight="1">
      <c r="B6130" s="249"/>
      <c r="C6130" s="250" t="s">
        <v>29159</v>
      </c>
      <c r="D6130" s="251" t="s">
        <v>29160</v>
      </c>
      <c r="E6130" s="246" t="s">
        <v>133</v>
      </c>
      <c r="F6130" s="160" t="s">
        <v>134</v>
      </c>
      <c r="G6130" s="229" t="s">
        <v>182</v>
      </c>
      <c r="H6130" s="253">
        <v>2</v>
      </c>
      <c r="I6130" s="253">
        <v>4</v>
      </c>
      <c r="J6130" s="262"/>
      <c r="K6130" s="238" t="s">
        <v>19064</v>
      </c>
      <c r="L6130" s="229" t="s">
        <v>19126</v>
      </c>
      <c r="M6130" s="253" t="s">
        <v>29160</v>
      </c>
      <c r="N6130" s="160" t="s">
        <v>29160</v>
      </c>
      <c r="O6130" s="160" t="s">
        <v>29160</v>
      </c>
      <c r="P6130" s="160" t="s">
        <v>29160</v>
      </c>
    </row>
    <row r="6131" spans="2:16" ht="15" customHeight="1">
      <c r="B6131" s="249"/>
      <c r="C6131" s="250" t="s">
        <v>29161</v>
      </c>
      <c r="D6131" s="251" t="s">
        <v>29162</v>
      </c>
      <c r="E6131" s="246" t="s">
        <v>133</v>
      </c>
      <c r="F6131" s="160" t="s">
        <v>134</v>
      </c>
      <c r="G6131" s="229" t="s">
        <v>182</v>
      </c>
      <c r="H6131" s="253">
        <v>1</v>
      </c>
      <c r="I6131" s="253">
        <v>2</v>
      </c>
      <c r="J6131" s="262"/>
      <c r="K6131" s="238" t="s">
        <v>19064</v>
      </c>
      <c r="L6131" s="229" t="s">
        <v>19126</v>
      </c>
      <c r="M6131" s="253" t="s">
        <v>29162</v>
      </c>
      <c r="N6131" s="160" t="s">
        <v>29162</v>
      </c>
      <c r="O6131" s="160" t="s">
        <v>29162</v>
      </c>
      <c r="P6131" s="160" t="s">
        <v>29162</v>
      </c>
    </row>
    <row r="6132" spans="2:16" ht="15" customHeight="1">
      <c r="B6132" s="249">
        <v>7342</v>
      </c>
      <c r="C6132" s="250" t="s">
        <v>29163</v>
      </c>
      <c r="D6132" s="251" t="s">
        <v>29164</v>
      </c>
      <c r="E6132" s="246" t="s">
        <v>133</v>
      </c>
      <c r="F6132" s="160" t="s">
        <v>134</v>
      </c>
      <c r="G6132" s="229" t="s">
        <v>182</v>
      </c>
      <c r="H6132" s="253">
        <v>1</v>
      </c>
      <c r="I6132" s="253">
        <v>2</v>
      </c>
      <c r="J6132" s="253" t="s">
        <v>28664</v>
      </c>
      <c r="K6132" s="238" t="s">
        <v>19064</v>
      </c>
      <c r="L6132" s="161" t="s">
        <v>21145</v>
      </c>
      <c r="M6132" s="253"/>
      <c r="N6132" s="160"/>
      <c r="O6132" s="160"/>
      <c r="P6132" s="160"/>
    </row>
    <row r="6133" spans="2:16" ht="15" customHeight="1">
      <c r="B6133" s="249">
        <v>7343</v>
      </c>
      <c r="C6133" s="250" t="s">
        <v>29165</v>
      </c>
      <c r="D6133" s="251" t="s">
        <v>29166</v>
      </c>
      <c r="E6133" s="246" t="s">
        <v>133</v>
      </c>
      <c r="F6133" s="160" t="s">
        <v>134</v>
      </c>
      <c r="G6133" s="229" t="s">
        <v>182</v>
      </c>
      <c r="H6133" s="253">
        <v>1</v>
      </c>
      <c r="I6133" s="253">
        <v>2</v>
      </c>
      <c r="J6133" s="253" t="s">
        <v>19880</v>
      </c>
      <c r="K6133" s="238" t="s">
        <v>19064</v>
      </c>
      <c r="L6133" s="161" t="s">
        <v>21145</v>
      </c>
      <c r="M6133" s="253"/>
      <c r="N6133" s="160"/>
      <c r="O6133" s="160"/>
      <c r="P6133" s="160"/>
    </row>
    <row r="6134" spans="2:16" ht="15" customHeight="1">
      <c r="B6134" s="249">
        <v>7344</v>
      </c>
      <c r="C6134" s="250" t="s">
        <v>29167</v>
      </c>
      <c r="D6134" s="251" t="s">
        <v>29168</v>
      </c>
      <c r="E6134" s="246" t="s">
        <v>133</v>
      </c>
      <c r="F6134" s="160" t="s">
        <v>134</v>
      </c>
      <c r="G6134" s="229" t="s">
        <v>182</v>
      </c>
      <c r="H6134" s="253">
        <v>1</v>
      </c>
      <c r="I6134" s="253">
        <v>2</v>
      </c>
      <c r="J6134" s="253" t="s">
        <v>19872</v>
      </c>
      <c r="K6134" s="238" t="s">
        <v>19064</v>
      </c>
      <c r="L6134" s="161" t="s">
        <v>21145</v>
      </c>
      <c r="M6134" s="253"/>
      <c r="N6134" s="160"/>
      <c r="O6134" s="160"/>
      <c r="P6134" s="160"/>
    </row>
    <row r="6135" spans="2:16" ht="15" customHeight="1">
      <c r="B6135" s="249"/>
      <c r="C6135" s="250" t="s">
        <v>29169</v>
      </c>
      <c r="D6135" s="251" t="s">
        <v>29170</v>
      </c>
      <c r="E6135" s="246" t="s">
        <v>133</v>
      </c>
      <c r="F6135" s="160" t="s">
        <v>134</v>
      </c>
      <c r="G6135" s="229" t="s">
        <v>182</v>
      </c>
      <c r="H6135" s="253">
        <v>1</v>
      </c>
      <c r="I6135" s="253">
        <v>2</v>
      </c>
      <c r="J6135" s="262"/>
      <c r="K6135" s="238" t="s">
        <v>19064</v>
      </c>
      <c r="L6135" s="161" t="s">
        <v>21145</v>
      </c>
      <c r="M6135" s="253"/>
      <c r="N6135" s="160"/>
      <c r="O6135" s="160"/>
      <c r="P6135" s="160"/>
    </row>
    <row r="6136" spans="2:16" ht="15" customHeight="1">
      <c r="B6136" s="249">
        <v>7279</v>
      </c>
      <c r="C6136" s="250" t="s">
        <v>29171</v>
      </c>
      <c r="D6136" s="251" t="s">
        <v>29172</v>
      </c>
      <c r="E6136" s="246" t="s">
        <v>133</v>
      </c>
      <c r="F6136" s="160" t="s">
        <v>134</v>
      </c>
      <c r="G6136" s="229" t="s">
        <v>182</v>
      </c>
      <c r="H6136" s="253">
        <v>1</v>
      </c>
      <c r="I6136" s="253">
        <v>2</v>
      </c>
      <c r="J6136" s="253" t="s">
        <v>28664</v>
      </c>
      <c r="K6136" s="238" t="s">
        <v>19064</v>
      </c>
      <c r="L6136" s="161" t="s">
        <v>21145</v>
      </c>
      <c r="M6136" s="253"/>
      <c r="N6136" s="160"/>
      <c r="O6136" s="160"/>
      <c r="P6136" s="160"/>
    </row>
    <row r="6137" spans="2:16" ht="15" customHeight="1">
      <c r="B6137" s="249">
        <v>7273</v>
      </c>
      <c r="C6137" s="250" t="s">
        <v>29173</v>
      </c>
      <c r="D6137" s="251" t="s">
        <v>29174</v>
      </c>
      <c r="E6137" s="246" t="s">
        <v>133</v>
      </c>
      <c r="F6137" s="160" t="s">
        <v>134</v>
      </c>
      <c r="G6137" s="229" t="s">
        <v>182</v>
      </c>
      <c r="H6137" s="253">
        <v>1</v>
      </c>
      <c r="I6137" s="253">
        <v>2</v>
      </c>
      <c r="J6137" s="253" t="s">
        <v>22398</v>
      </c>
      <c r="K6137" s="238" t="s">
        <v>19064</v>
      </c>
      <c r="L6137" s="161" t="s">
        <v>21145</v>
      </c>
      <c r="M6137" s="253"/>
      <c r="N6137" s="160"/>
      <c r="O6137" s="160"/>
      <c r="P6137" s="160"/>
    </row>
    <row r="6138" spans="2:16" ht="15" customHeight="1">
      <c r="B6138" s="249">
        <v>7347</v>
      </c>
      <c r="C6138" s="250" t="s">
        <v>29175</v>
      </c>
      <c r="D6138" s="251" t="s">
        <v>29176</v>
      </c>
      <c r="E6138" s="246" t="s">
        <v>133</v>
      </c>
      <c r="F6138" s="160" t="s">
        <v>134</v>
      </c>
      <c r="G6138" s="229" t="s">
        <v>182</v>
      </c>
      <c r="H6138" s="253">
        <v>1</v>
      </c>
      <c r="I6138" s="253">
        <v>2</v>
      </c>
      <c r="J6138" s="253" t="s">
        <v>29177</v>
      </c>
      <c r="K6138" s="238" t="s">
        <v>19064</v>
      </c>
      <c r="L6138" s="161" t="s">
        <v>21145</v>
      </c>
      <c r="M6138" s="253"/>
      <c r="N6138" s="160"/>
      <c r="O6138" s="160"/>
      <c r="P6138" s="160"/>
    </row>
    <row r="6139" spans="2:16" ht="15" customHeight="1">
      <c r="B6139" s="249">
        <v>7345</v>
      </c>
      <c r="C6139" s="250" t="s">
        <v>29178</v>
      </c>
      <c r="D6139" s="251" t="s">
        <v>29179</v>
      </c>
      <c r="E6139" s="246" t="s">
        <v>133</v>
      </c>
      <c r="F6139" s="160" t="s">
        <v>134</v>
      </c>
      <c r="G6139" s="229" t="s">
        <v>182</v>
      </c>
      <c r="H6139" s="253">
        <v>1</v>
      </c>
      <c r="I6139" s="253">
        <v>2</v>
      </c>
      <c r="J6139" s="253" t="s">
        <v>28656</v>
      </c>
      <c r="K6139" s="238" t="s">
        <v>19064</v>
      </c>
      <c r="L6139" s="161" t="s">
        <v>21145</v>
      </c>
      <c r="M6139" s="253"/>
      <c r="N6139" s="160"/>
      <c r="O6139" s="160"/>
      <c r="P6139" s="160"/>
    </row>
    <row r="6140" spans="2:16" ht="15" customHeight="1">
      <c r="B6140" s="249">
        <v>7501</v>
      </c>
      <c r="C6140" s="250" t="s">
        <v>29180</v>
      </c>
      <c r="D6140" s="251" t="s">
        <v>29181</v>
      </c>
      <c r="E6140" s="246" t="s">
        <v>133</v>
      </c>
      <c r="F6140" s="160" t="s">
        <v>134</v>
      </c>
      <c r="G6140" s="229" t="s">
        <v>182</v>
      </c>
      <c r="H6140" s="253">
        <v>10</v>
      </c>
      <c r="I6140" s="253">
        <v>20</v>
      </c>
      <c r="J6140" s="253" t="s">
        <v>24600</v>
      </c>
      <c r="K6140" s="238" t="s">
        <v>19064</v>
      </c>
      <c r="L6140" s="161" t="s">
        <v>21145</v>
      </c>
      <c r="M6140" s="253"/>
      <c r="N6140" s="160"/>
      <c r="O6140" s="160"/>
      <c r="P6140" s="160"/>
    </row>
    <row r="6141" spans="2:16" ht="15" customHeight="1">
      <c r="B6141" s="249"/>
      <c r="C6141" s="250" t="s">
        <v>29182</v>
      </c>
      <c r="D6141" s="251" t="s">
        <v>29183</v>
      </c>
      <c r="E6141" s="246" t="s">
        <v>133</v>
      </c>
      <c r="F6141" s="160" t="s">
        <v>134</v>
      </c>
      <c r="G6141" s="229" t="s">
        <v>182</v>
      </c>
      <c r="H6141" s="253">
        <v>10</v>
      </c>
      <c r="I6141" s="253">
        <v>20</v>
      </c>
      <c r="J6141" s="262"/>
      <c r="K6141" s="238" t="s">
        <v>19064</v>
      </c>
      <c r="L6141" s="161" t="s">
        <v>21145</v>
      </c>
      <c r="M6141" s="253"/>
      <c r="N6141" s="160"/>
      <c r="O6141" s="160"/>
      <c r="P6141" s="160"/>
    </row>
    <row r="6142" spans="2:16" ht="15" customHeight="1">
      <c r="B6142" s="249"/>
      <c r="C6142" s="250" t="s">
        <v>29184</v>
      </c>
      <c r="D6142" s="251" t="s">
        <v>29185</v>
      </c>
      <c r="E6142" s="246" t="s">
        <v>133</v>
      </c>
      <c r="F6142" s="160" t="s">
        <v>134</v>
      </c>
      <c r="G6142" s="229" t="s">
        <v>182</v>
      </c>
      <c r="H6142" s="253">
        <v>10</v>
      </c>
      <c r="I6142" s="253">
        <v>20</v>
      </c>
      <c r="J6142" s="262"/>
      <c r="K6142" s="238" t="s">
        <v>19064</v>
      </c>
      <c r="L6142" s="161" t="s">
        <v>21145</v>
      </c>
      <c r="M6142" s="253"/>
      <c r="N6142" s="160"/>
      <c r="O6142" s="160"/>
      <c r="P6142" s="160"/>
    </row>
    <row r="6143" spans="2:16" ht="15" customHeight="1">
      <c r="B6143" s="249">
        <v>7490</v>
      </c>
      <c r="C6143" s="250" t="s">
        <v>29186</v>
      </c>
      <c r="D6143" s="251" t="s">
        <v>29187</v>
      </c>
      <c r="E6143" s="246" t="s">
        <v>133</v>
      </c>
      <c r="F6143" s="160" t="s">
        <v>134</v>
      </c>
      <c r="G6143" s="229" t="s">
        <v>182</v>
      </c>
      <c r="H6143" s="253">
        <v>10</v>
      </c>
      <c r="I6143" s="253">
        <v>20</v>
      </c>
      <c r="J6143" s="253" t="s">
        <v>29093</v>
      </c>
      <c r="K6143" s="238" t="s">
        <v>19064</v>
      </c>
      <c r="L6143" s="161" t="s">
        <v>21145</v>
      </c>
      <c r="M6143" s="253"/>
      <c r="N6143" s="160"/>
      <c r="O6143" s="160"/>
      <c r="P6143" s="160"/>
    </row>
    <row r="6144" spans="2:16" ht="15" customHeight="1">
      <c r="B6144" s="249">
        <v>7499</v>
      </c>
      <c r="C6144" s="250" t="s">
        <v>29188</v>
      </c>
      <c r="D6144" s="251" t="s">
        <v>29189</v>
      </c>
      <c r="E6144" s="246" t="s">
        <v>133</v>
      </c>
      <c r="F6144" s="160" t="s">
        <v>134</v>
      </c>
      <c r="G6144" s="229" t="s">
        <v>182</v>
      </c>
      <c r="H6144" s="253">
        <v>10</v>
      </c>
      <c r="I6144" s="253">
        <v>20</v>
      </c>
      <c r="J6144" s="253" t="s">
        <v>24600</v>
      </c>
      <c r="K6144" s="238" t="s">
        <v>19064</v>
      </c>
      <c r="L6144" s="161" t="s">
        <v>21145</v>
      </c>
      <c r="M6144" s="253"/>
      <c r="N6144" s="160"/>
      <c r="O6144" s="160"/>
      <c r="P6144" s="160"/>
    </row>
    <row r="6145" spans="2:16" ht="15" customHeight="1">
      <c r="B6145" s="249"/>
      <c r="C6145" s="250" t="s">
        <v>29190</v>
      </c>
      <c r="D6145" s="251" t="s">
        <v>29191</v>
      </c>
      <c r="E6145" s="246" t="s">
        <v>133</v>
      </c>
      <c r="F6145" s="160" t="s">
        <v>134</v>
      </c>
      <c r="G6145" s="229" t="s">
        <v>182</v>
      </c>
      <c r="H6145" s="253">
        <v>10</v>
      </c>
      <c r="I6145" s="253">
        <v>20</v>
      </c>
      <c r="J6145" s="262"/>
      <c r="K6145" s="238" t="s">
        <v>19064</v>
      </c>
      <c r="L6145" s="161" t="s">
        <v>21145</v>
      </c>
      <c r="M6145" s="253"/>
      <c r="N6145" s="160"/>
      <c r="O6145" s="160"/>
      <c r="P6145" s="160"/>
    </row>
    <row r="6146" spans="2:16" ht="15" customHeight="1">
      <c r="B6146" s="249">
        <v>7393</v>
      </c>
      <c r="C6146" s="250" t="s">
        <v>29192</v>
      </c>
      <c r="D6146" s="251" t="s">
        <v>29193</v>
      </c>
      <c r="E6146" s="246" t="s">
        <v>133</v>
      </c>
      <c r="F6146" s="160" t="s">
        <v>134</v>
      </c>
      <c r="G6146" s="229" t="s">
        <v>182</v>
      </c>
      <c r="H6146" s="253">
        <v>10</v>
      </c>
      <c r="I6146" s="253">
        <v>20</v>
      </c>
      <c r="J6146" s="253" t="s">
        <v>22723</v>
      </c>
      <c r="K6146" s="238" t="s">
        <v>19064</v>
      </c>
      <c r="L6146" s="161" t="s">
        <v>21145</v>
      </c>
      <c r="M6146" s="253"/>
      <c r="N6146" s="160"/>
      <c r="O6146" s="160"/>
      <c r="P6146" s="160"/>
    </row>
    <row r="6147" spans="2:16" ht="15" customHeight="1">
      <c r="B6147" s="228">
        <v>7265</v>
      </c>
      <c r="C6147" s="229" t="s">
        <v>29194</v>
      </c>
      <c r="D6147" s="160" t="s">
        <v>29195</v>
      </c>
      <c r="E6147" s="246" t="s">
        <v>133</v>
      </c>
      <c r="F6147" s="160" t="s">
        <v>134</v>
      </c>
      <c r="G6147" s="229" t="s">
        <v>182</v>
      </c>
      <c r="H6147" s="253">
        <v>1</v>
      </c>
      <c r="I6147" s="253">
        <v>2</v>
      </c>
      <c r="J6147" s="253" t="s">
        <v>20548</v>
      </c>
      <c r="K6147" s="238" t="s">
        <v>19064</v>
      </c>
      <c r="L6147" s="161" t="s">
        <v>21145</v>
      </c>
      <c r="M6147" s="230"/>
      <c r="N6147" s="160"/>
      <c r="O6147" s="160"/>
      <c r="P6147" s="160"/>
    </row>
    <row r="6148" spans="2:16" ht="15" customHeight="1">
      <c r="B6148" s="249">
        <v>7286</v>
      </c>
      <c r="C6148" s="250" t="s">
        <v>29196</v>
      </c>
      <c r="D6148" s="251" t="s">
        <v>29197</v>
      </c>
      <c r="E6148" s="246" t="s">
        <v>133</v>
      </c>
      <c r="F6148" s="160" t="s">
        <v>134</v>
      </c>
      <c r="G6148" s="229" t="s">
        <v>182</v>
      </c>
      <c r="H6148" s="253">
        <v>5</v>
      </c>
      <c r="I6148" s="253">
        <v>15</v>
      </c>
      <c r="J6148" s="253" t="s">
        <v>28037</v>
      </c>
      <c r="K6148" s="238" t="s">
        <v>19064</v>
      </c>
      <c r="L6148" s="161"/>
      <c r="M6148" s="253"/>
      <c r="N6148" s="160"/>
      <c r="O6148" s="160"/>
      <c r="P6148" s="160"/>
    </row>
    <row r="6149" spans="2:16" ht="15" customHeight="1">
      <c r="B6149" s="249">
        <v>7340</v>
      </c>
      <c r="C6149" s="250" t="s">
        <v>29198</v>
      </c>
      <c r="D6149" s="251" t="s">
        <v>29199</v>
      </c>
      <c r="E6149" s="246" t="s">
        <v>133</v>
      </c>
      <c r="F6149" s="160" t="s">
        <v>134</v>
      </c>
      <c r="G6149" s="229" t="s">
        <v>182</v>
      </c>
      <c r="H6149" s="253">
        <v>5</v>
      </c>
      <c r="I6149" s="253">
        <v>15</v>
      </c>
      <c r="J6149" s="253" t="s">
        <v>28037</v>
      </c>
      <c r="K6149" s="238" t="s">
        <v>19064</v>
      </c>
      <c r="L6149" s="161"/>
      <c r="M6149" s="253"/>
      <c r="N6149" s="160"/>
      <c r="O6149" s="160"/>
      <c r="P6149" s="160"/>
    </row>
    <row r="6150" spans="2:16" ht="15" customHeight="1">
      <c r="B6150" s="249">
        <v>7284</v>
      </c>
      <c r="C6150" s="250" t="s">
        <v>29200</v>
      </c>
      <c r="D6150" s="251" t="s">
        <v>29201</v>
      </c>
      <c r="E6150" s="246" t="s">
        <v>133</v>
      </c>
      <c r="F6150" s="160" t="s">
        <v>134</v>
      </c>
      <c r="G6150" s="229" t="s">
        <v>182</v>
      </c>
      <c r="H6150" s="253">
        <v>5</v>
      </c>
      <c r="I6150" s="253">
        <v>15</v>
      </c>
      <c r="J6150" s="253" t="s">
        <v>19474</v>
      </c>
      <c r="K6150" s="238" t="s">
        <v>19064</v>
      </c>
      <c r="L6150" s="161"/>
      <c r="M6150" s="253"/>
      <c r="N6150" s="160"/>
      <c r="O6150" s="160"/>
      <c r="P6150" s="160"/>
    </row>
    <row r="6151" spans="2:16" ht="15" customHeight="1">
      <c r="B6151" s="249">
        <v>7285</v>
      </c>
      <c r="C6151" s="250" t="s">
        <v>29202</v>
      </c>
      <c r="D6151" s="251" t="s">
        <v>29203</v>
      </c>
      <c r="E6151" s="246" t="s">
        <v>133</v>
      </c>
      <c r="F6151" s="160" t="s">
        <v>134</v>
      </c>
      <c r="G6151" s="229" t="s">
        <v>182</v>
      </c>
      <c r="H6151" s="253">
        <v>5</v>
      </c>
      <c r="I6151" s="253">
        <v>15</v>
      </c>
      <c r="J6151" s="253" t="s">
        <v>19474</v>
      </c>
      <c r="K6151" s="238" t="s">
        <v>19064</v>
      </c>
      <c r="L6151" s="161"/>
      <c r="M6151" s="253"/>
      <c r="N6151" s="160"/>
      <c r="O6151" s="160"/>
      <c r="P6151" s="160"/>
    </row>
    <row r="6152" spans="2:16" ht="15" customHeight="1">
      <c r="B6152" s="249"/>
      <c r="C6152" s="250" t="s">
        <v>29204</v>
      </c>
      <c r="D6152" s="251" t="s">
        <v>29205</v>
      </c>
      <c r="E6152" s="246" t="s">
        <v>133</v>
      </c>
      <c r="F6152" s="160" t="s">
        <v>134</v>
      </c>
      <c r="G6152" s="229" t="s">
        <v>182</v>
      </c>
      <c r="H6152" s="253">
        <v>1</v>
      </c>
      <c r="I6152" s="253">
        <v>3</v>
      </c>
      <c r="J6152" s="253"/>
      <c r="K6152" s="238" t="s">
        <v>19064</v>
      </c>
      <c r="L6152" s="161" t="s">
        <v>29206</v>
      </c>
      <c r="M6152" s="253"/>
      <c r="N6152" s="160"/>
      <c r="O6152" s="160"/>
      <c r="P6152" s="160"/>
    </row>
    <row r="6153" spans="2:16" ht="15" customHeight="1">
      <c r="B6153" s="249"/>
      <c r="C6153" s="250" t="s">
        <v>29207</v>
      </c>
      <c r="D6153" s="251" t="s">
        <v>29208</v>
      </c>
      <c r="E6153" s="246" t="s">
        <v>133</v>
      </c>
      <c r="F6153" s="160" t="s">
        <v>134</v>
      </c>
      <c r="G6153" s="229" t="s">
        <v>182</v>
      </c>
      <c r="H6153" s="253">
        <v>1</v>
      </c>
      <c r="I6153" s="253">
        <v>3</v>
      </c>
      <c r="J6153" s="253"/>
      <c r="K6153" s="238" t="s">
        <v>19064</v>
      </c>
      <c r="L6153" s="161" t="s">
        <v>29209</v>
      </c>
      <c r="M6153" s="253"/>
      <c r="N6153" s="160"/>
      <c r="O6153" s="160"/>
      <c r="P6153" s="160"/>
    </row>
    <row r="6154" spans="2:16" ht="15" customHeight="1">
      <c r="B6154" s="249"/>
      <c r="C6154" s="250" t="s">
        <v>29210</v>
      </c>
      <c r="D6154" s="251" t="s">
        <v>29211</v>
      </c>
      <c r="E6154" s="246" t="s">
        <v>133</v>
      </c>
      <c r="F6154" s="160" t="s">
        <v>134</v>
      </c>
      <c r="G6154" s="229" t="s">
        <v>182</v>
      </c>
      <c r="H6154" s="253">
        <v>1</v>
      </c>
      <c r="I6154" s="253">
        <v>3</v>
      </c>
      <c r="J6154" s="253"/>
      <c r="K6154" s="238" t="s">
        <v>19064</v>
      </c>
      <c r="L6154" s="161" t="s">
        <v>29209</v>
      </c>
      <c r="M6154" s="253"/>
      <c r="N6154" s="160"/>
      <c r="O6154" s="160"/>
      <c r="P6154" s="160"/>
    </row>
    <row r="6155" spans="2:16" ht="15" customHeight="1">
      <c r="B6155" s="249"/>
      <c r="C6155" s="250" t="s">
        <v>29212</v>
      </c>
      <c r="D6155" s="251" t="s">
        <v>29213</v>
      </c>
      <c r="E6155" s="246" t="s">
        <v>133</v>
      </c>
      <c r="F6155" s="160" t="s">
        <v>134</v>
      </c>
      <c r="G6155" s="229" t="s">
        <v>182</v>
      </c>
      <c r="H6155" s="253">
        <v>1</v>
      </c>
      <c r="I6155" s="253">
        <v>3</v>
      </c>
      <c r="J6155" s="253"/>
      <c r="K6155" s="238" t="s">
        <v>19064</v>
      </c>
      <c r="L6155" s="161" t="s">
        <v>29214</v>
      </c>
      <c r="M6155" s="253" t="s">
        <v>29215</v>
      </c>
      <c r="N6155" s="160"/>
      <c r="O6155" s="160"/>
      <c r="P6155" s="160"/>
    </row>
    <row r="6156" spans="2:16" ht="15" customHeight="1">
      <c r="B6156" s="249"/>
      <c r="C6156" s="250" t="s">
        <v>29216</v>
      </c>
      <c r="D6156" s="251" t="s">
        <v>29217</v>
      </c>
      <c r="E6156" s="246" t="s">
        <v>133</v>
      </c>
      <c r="F6156" s="160" t="s">
        <v>134</v>
      </c>
      <c r="G6156" s="229" t="s">
        <v>182</v>
      </c>
      <c r="H6156" s="253">
        <v>1</v>
      </c>
      <c r="I6156" s="253">
        <v>3</v>
      </c>
      <c r="J6156" s="253"/>
      <c r="K6156" s="238" t="s">
        <v>19064</v>
      </c>
      <c r="L6156" s="161" t="s">
        <v>29214</v>
      </c>
      <c r="M6156" s="253" t="s">
        <v>29218</v>
      </c>
      <c r="N6156" s="160"/>
      <c r="O6156" s="160"/>
      <c r="P6156" s="160"/>
    </row>
    <row r="6157" spans="2:16" ht="15" customHeight="1">
      <c r="B6157" s="249"/>
      <c r="C6157" s="250" t="s">
        <v>29219</v>
      </c>
      <c r="D6157" s="251" t="s">
        <v>29220</v>
      </c>
      <c r="E6157" s="246" t="s">
        <v>133</v>
      </c>
      <c r="F6157" s="160" t="s">
        <v>134</v>
      </c>
      <c r="G6157" s="229" t="s">
        <v>182</v>
      </c>
      <c r="H6157" s="253">
        <v>1</v>
      </c>
      <c r="I6157" s="253">
        <v>3</v>
      </c>
      <c r="J6157" s="253"/>
      <c r="K6157" s="238" t="s">
        <v>19064</v>
      </c>
      <c r="L6157" s="161" t="s">
        <v>29214</v>
      </c>
      <c r="M6157" s="253" t="s">
        <v>29221</v>
      </c>
      <c r="N6157" s="160"/>
      <c r="O6157" s="160"/>
      <c r="P6157" s="160"/>
    </row>
    <row r="6158" spans="2:16" ht="15" customHeight="1">
      <c r="B6158" s="249"/>
      <c r="C6158" s="250" t="s">
        <v>29222</v>
      </c>
      <c r="D6158" s="251" t="s">
        <v>29223</v>
      </c>
      <c r="E6158" s="246" t="s">
        <v>133</v>
      </c>
      <c r="F6158" s="160" t="s">
        <v>134</v>
      </c>
      <c r="G6158" s="229" t="s">
        <v>182</v>
      </c>
      <c r="H6158" s="253">
        <v>1</v>
      </c>
      <c r="I6158" s="253">
        <v>3</v>
      </c>
      <c r="J6158" s="253"/>
      <c r="K6158" s="238" t="s">
        <v>19064</v>
      </c>
      <c r="L6158" s="161" t="s">
        <v>21145</v>
      </c>
      <c r="M6158" s="253"/>
      <c r="N6158" s="160"/>
      <c r="O6158" s="160"/>
      <c r="P6158" s="160"/>
    </row>
    <row r="6159" spans="2:16" ht="15" customHeight="1">
      <c r="B6159" s="249"/>
      <c r="C6159" s="250" t="s">
        <v>29224</v>
      </c>
      <c r="D6159" s="251" t="s">
        <v>29225</v>
      </c>
      <c r="E6159" s="246" t="s">
        <v>133</v>
      </c>
      <c r="F6159" s="160" t="s">
        <v>134</v>
      </c>
      <c r="G6159" s="229" t="s">
        <v>182</v>
      </c>
      <c r="H6159" s="253">
        <v>2</v>
      </c>
      <c r="I6159" s="253">
        <v>6</v>
      </c>
      <c r="J6159" s="253"/>
      <c r="K6159" s="252" t="s">
        <v>19064</v>
      </c>
      <c r="L6159" s="161" t="s">
        <v>25457</v>
      </c>
      <c r="M6159" s="253"/>
      <c r="N6159" s="160"/>
      <c r="O6159" s="160"/>
      <c r="P6159" s="160"/>
    </row>
    <row r="6160" spans="2:16" ht="15" customHeight="1">
      <c r="B6160" s="249"/>
      <c r="C6160" s="250" t="s">
        <v>29226</v>
      </c>
      <c r="D6160" s="251" t="s">
        <v>29227</v>
      </c>
      <c r="E6160" s="246" t="s">
        <v>133</v>
      </c>
      <c r="F6160" s="160" t="s">
        <v>134</v>
      </c>
      <c r="G6160" s="229" t="s">
        <v>182</v>
      </c>
      <c r="H6160" s="253">
        <v>2</v>
      </c>
      <c r="I6160" s="253">
        <v>6</v>
      </c>
      <c r="J6160" s="253"/>
      <c r="K6160" s="252" t="s">
        <v>19064</v>
      </c>
      <c r="L6160" s="161" t="s">
        <v>25457</v>
      </c>
      <c r="M6160" s="253"/>
      <c r="N6160" s="160"/>
      <c r="O6160" s="160"/>
      <c r="P6160" s="160"/>
    </row>
    <row r="6161" spans="2:16" ht="15" customHeight="1">
      <c r="B6161" s="249"/>
      <c r="C6161" s="250" t="s">
        <v>29228</v>
      </c>
      <c r="D6161" s="251" t="s">
        <v>29229</v>
      </c>
      <c r="E6161" s="246" t="s">
        <v>133</v>
      </c>
      <c r="F6161" s="160" t="s">
        <v>134</v>
      </c>
      <c r="G6161" s="229" t="s">
        <v>182</v>
      </c>
      <c r="H6161" s="253">
        <v>2</v>
      </c>
      <c r="I6161" s="253">
        <v>4</v>
      </c>
      <c r="J6161" s="253"/>
      <c r="K6161" s="252" t="s">
        <v>19064</v>
      </c>
      <c r="L6161" s="161" t="s">
        <v>27375</v>
      </c>
      <c r="M6161" s="253"/>
      <c r="N6161" s="160"/>
      <c r="O6161" s="160"/>
      <c r="P6161" s="160"/>
    </row>
    <row r="6162" spans="2:16" ht="15" customHeight="1">
      <c r="B6162" s="249"/>
      <c r="C6162" s="250" t="s">
        <v>29230</v>
      </c>
      <c r="D6162" s="251" t="s">
        <v>29231</v>
      </c>
      <c r="E6162" s="246" t="s">
        <v>133</v>
      </c>
      <c r="F6162" s="160" t="s">
        <v>134</v>
      </c>
      <c r="G6162" s="229" t="s">
        <v>182</v>
      </c>
      <c r="H6162" s="253">
        <v>2</v>
      </c>
      <c r="I6162" s="253">
        <v>4</v>
      </c>
      <c r="J6162" s="253"/>
      <c r="K6162" s="252" t="s">
        <v>19064</v>
      </c>
      <c r="L6162" s="161" t="s">
        <v>27375</v>
      </c>
      <c r="M6162" s="253"/>
      <c r="N6162" s="160"/>
      <c r="O6162" s="160"/>
      <c r="P6162" s="160"/>
    </row>
    <row r="6163" spans="2:16" ht="15" customHeight="1">
      <c r="B6163" s="249"/>
      <c r="C6163" s="250" t="s">
        <v>29232</v>
      </c>
      <c r="D6163" s="251" t="s">
        <v>29233</v>
      </c>
      <c r="E6163" s="246" t="s">
        <v>133</v>
      </c>
      <c r="F6163" s="160" t="s">
        <v>134</v>
      </c>
      <c r="G6163" s="229" t="s">
        <v>182</v>
      </c>
      <c r="H6163" s="253">
        <v>2</v>
      </c>
      <c r="I6163" s="253">
        <v>4</v>
      </c>
      <c r="J6163" s="253"/>
      <c r="K6163" s="252" t="s">
        <v>19064</v>
      </c>
      <c r="L6163" s="161" t="s">
        <v>27375</v>
      </c>
      <c r="M6163" s="253"/>
      <c r="N6163" s="160"/>
      <c r="O6163" s="160"/>
      <c r="P6163" s="160"/>
    </row>
    <row r="6164" spans="2:16" ht="15" customHeight="1">
      <c r="B6164" s="249"/>
      <c r="C6164" s="250" t="s">
        <v>29234</v>
      </c>
      <c r="D6164" s="251" t="s">
        <v>29235</v>
      </c>
      <c r="E6164" s="246" t="s">
        <v>133</v>
      </c>
      <c r="F6164" s="160" t="s">
        <v>134</v>
      </c>
      <c r="G6164" s="229" t="s">
        <v>182</v>
      </c>
      <c r="H6164" s="253">
        <v>2</v>
      </c>
      <c r="I6164" s="253">
        <v>4</v>
      </c>
      <c r="J6164" s="253"/>
      <c r="K6164" s="252" t="s">
        <v>19064</v>
      </c>
      <c r="L6164" s="161" t="s">
        <v>25460</v>
      </c>
      <c r="M6164" s="253"/>
      <c r="N6164" s="160"/>
      <c r="O6164" s="160"/>
      <c r="P6164" s="160"/>
    </row>
    <row r="6165" spans="2:16" ht="15" customHeight="1">
      <c r="B6165" s="249"/>
      <c r="C6165" s="250" t="s">
        <v>29236</v>
      </c>
      <c r="D6165" s="251" t="s">
        <v>29237</v>
      </c>
      <c r="E6165" s="246" t="s">
        <v>133</v>
      </c>
      <c r="F6165" s="160" t="s">
        <v>134</v>
      </c>
      <c r="G6165" s="229" t="s">
        <v>182</v>
      </c>
      <c r="H6165" s="253">
        <v>2</v>
      </c>
      <c r="I6165" s="253">
        <v>4</v>
      </c>
      <c r="J6165" s="253"/>
      <c r="K6165" s="252" t="s">
        <v>19064</v>
      </c>
      <c r="L6165" s="161" t="s">
        <v>25460</v>
      </c>
      <c r="M6165" s="253"/>
      <c r="N6165" s="160"/>
      <c r="O6165" s="160"/>
      <c r="P6165" s="160"/>
    </row>
    <row r="6166" spans="2:16" ht="15" customHeight="1">
      <c r="B6166" s="249"/>
      <c r="C6166" s="250" t="s">
        <v>29238</v>
      </c>
      <c r="D6166" s="251" t="s">
        <v>29239</v>
      </c>
      <c r="E6166" s="246" t="s">
        <v>133</v>
      </c>
      <c r="F6166" s="160" t="s">
        <v>134</v>
      </c>
      <c r="G6166" s="229" t="s">
        <v>182</v>
      </c>
      <c r="H6166" s="253">
        <v>2</v>
      </c>
      <c r="I6166" s="253">
        <v>4</v>
      </c>
      <c r="J6166" s="253"/>
      <c r="K6166" s="252" t="s">
        <v>19064</v>
      </c>
      <c r="L6166" s="161" t="s">
        <v>25460</v>
      </c>
      <c r="M6166" s="253"/>
      <c r="N6166" s="160"/>
      <c r="O6166" s="160"/>
      <c r="P6166" s="160"/>
    </row>
    <row r="6167" spans="2:16" ht="15" customHeight="1">
      <c r="B6167" s="249"/>
      <c r="C6167" s="250" t="s">
        <v>29240</v>
      </c>
      <c r="D6167" s="251" t="s">
        <v>29241</v>
      </c>
      <c r="E6167" s="246" t="s">
        <v>133</v>
      </c>
      <c r="F6167" s="160" t="s">
        <v>134</v>
      </c>
      <c r="G6167" s="229" t="s">
        <v>182</v>
      </c>
      <c r="H6167" s="253">
        <v>2</v>
      </c>
      <c r="I6167" s="253">
        <v>4</v>
      </c>
      <c r="J6167" s="253"/>
      <c r="K6167" s="252" t="s">
        <v>19064</v>
      </c>
      <c r="L6167" s="161" t="s">
        <v>25460</v>
      </c>
      <c r="M6167" s="253"/>
      <c r="N6167" s="160"/>
      <c r="O6167" s="160"/>
      <c r="P6167" s="160"/>
    </row>
    <row r="6168" spans="2:16" ht="15" customHeight="1">
      <c r="B6168" s="249"/>
      <c r="C6168" s="250" t="s">
        <v>29242</v>
      </c>
      <c r="D6168" s="251" t="s">
        <v>29243</v>
      </c>
      <c r="E6168" s="246" t="s">
        <v>133</v>
      </c>
      <c r="F6168" s="160" t="s">
        <v>134</v>
      </c>
      <c r="G6168" s="229" t="s">
        <v>182</v>
      </c>
      <c r="H6168" s="253">
        <v>2</v>
      </c>
      <c r="I6168" s="253">
        <v>4</v>
      </c>
      <c r="J6168" s="253"/>
      <c r="K6168" s="252" t="s">
        <v>19064</v>
      </c>
      <c r="L6168" s="161" t="s">
        <v>25460</v>
      </c>
      <c r="M6168" s="253"/>
      <c r="N6168" s="160"/>
      <c r="O6168" s="160"/>
      <c r="P6168" s="160"/>
    </row>
    <row r="6169" spans="2:16" ht="15" customHeight="1">
      <c r="B6169" s="249"/>
      <c r="C6169" s="250" t="s">
        <v>29244</v>
      </c>
      <c r="D6169" s="251" t="s">
        <v>29245</v>
      </c>
      <c r="E6169" s="246" t="s">
        <v>133</v>
      </c>
      <c r="F6169" s="160" t="s">
        <v>134</v>
      </c>
      <c r="G6169" s="229" t="s">
        <v>182</v>
      </c>
      <c r="H6169" s="253">
        <v>2</v>
      </c>
      <c r="I6169" s="253">
        <v>4</v>
      </c>
      <c r="J6169" s="253"/>
      <c r="K6169" s="252" t="s">
        <v>19064</v>
      </c>
      <c r="L6169" s="161" t="s">
        <v>25460</v>
      </c>
      <c r="M6169" s="253"/>
      <c r="N6169" s="160"/>
      <c r="O6169" s="160"/>
      <c r="P6169" s="160"/>
    </row>
    <row r="6170" spans="2:16" ht="15" customHeight="1">
      <c r="B6170" s="249"/>
      <c r="C6170" s="250" t="s">
        <v>29246</v>
      </c>
      <c r="D6170" s="251" t="s">
        <v>29247</v>
      </c>
      <c r="E6170" s="246" t="s">
        <v>133</v>
      </c>
      <c r="F6170" s="160" t="s">
        <v>134</v>
      </c>
      <c r="G6170" s="229" t="s">
        <v>182</v>
      </c>
      <c r="H6170" s="253">
        <v>2</v>
      </c>
      <c r="I6170" s="253">
        <v>4</v>
      </c>
      <c r="J6170" s="253"/>
      <c r="K6170" s="252" t="s">
        <v>19064</v>
      </c>
      <c r="L6170" s="161" t="s">
        <v>25460</v>
      </c>
      <c r="M6170" s="253"/>
      <c r="N6170" s="160"/>
      <c r="O6170" s="160"/>
      <c r="P6170" s="160"/>
    </row>
    <row r="6171" spans="2:16" ht="15" customHeight="1">
      <c r="B6171" s="249"/>
      <c r="C6171" s="250"/>
      <c r="D6171" s="251"/>
      <c r="E6171" s="246"/>
      <c r="F6171" s="160"/>
      <c r="G6171" s="229"/>
      <c r="H6171" s="253"/>
      <c r="I6171" s="253"/>
      <c r="J6171" s="253"/>
      <c r="K6171" s="252"/>
      <c r="L6171" s="161"/>
      <c r="M6171" s="253"/>
      <c r="N6171" s="160"/>
      <c r="O6171" s="160"/>
      <c r="P6171" s="160"/>
    </row>
    <row r="6172" spans="2:16" ht="15" customHeight="1">
      <c r="B6172" s="249"/>
      <c r="C6172" s="250"/>
      <c r="D6172" s="251"/>
      <c r="E6172" s="246"/>
      <c r="F6172" s="160"/>
      <c r="G6172" s="229"/>
      <c r="H6172" s="253"/>
      <c r="I6172" s="253"/>
      <c r="J6172" s="253"/>
      <c r="K6172" s="252"/>
      <c r="L6172" s="161"/>
      <c r="M6172" s="253"/>
      <c r="N6172" s="160"/>
      <c r="O6172" s="160"/>
      <c r="P6172" s="160"/>
    </row>
    <row r="6173" spans="2:16" ht="15" customHeight="1">
      <c r="B6173" s="249"/>
      <c r="C6173" s="250"/>
      <c r="D6173" s="251"/>
      <c r="E6173" s="246"/>
      <c r="F6173" s="160"/>
      <c r="G6173" s="229"/>
      <c r="H6173" s="253"/>
      <c r="I6173" s="253"/>
      <c r="J6173" s="253"/>
      <c r="K6173" s="252"/>
      <c r="L6173" s="161"/>
      <c r="M6173" s="253"/>
      <c r="N6173" s="160"/>
      <c r="O6173" s="160"/>
      <c r="P6173" s="160"/>
    </row>
    <row r="6174" spans="2:16" ht="15" customHeight="1">
      <c r="B6174" s="228"/>
      <c r="C6174" s="229" t="s">
        <v>29248</v>
      </c>
      <c r="D6174" s="160" t="s">
        <v>29249</v>
      </c>
      <c r="E6174" s="246" t="s">
        <v>133</v>
      </c>
      <c r="F6174" s="160" t="str">
        <f>VLOOKUP(Table3[[#This Row],[FAMILIA]],FAM!$B$2:$C$61,2,FALSE)</f>
        <v>MAT.MANUTENCAO</v>
      </c>
      <c r="G6174" s="229" t="s">
        <v>182</v>
      </c>
      <c r="H6174" s="230">
        <v>1</v>
      </c>
      <c r="I6174" s="230"/>
      <c r="J6174" s="230"/>
      <c r="K6174" s="233" t="s">
        <v>19064</v>
      </c>
      <c r="L6174" s="229"/>
      <c r="M6174" s="230"/>
    </row>
    <row r="6175" spans="2:16" ht="15" customHeight="1">
      <c r="B6175" s="228"/>
      <c r="C6175" s="229" t="s">
        <v>29250</v>
      </c>
      <c r="D6175" s="160" t="s">
        <v>29251</v>
      </c>
      <c r="E6175" s="246" t="s">
        <v>133</v>
      </c>
      <c r="F6175" s="160" t="str">
        <f>VLOOKUP(Table3[[#This Row],[FAMILIA]],FAM!$B$2:$C$61,2,FALSE)</f>
        <v>MAT.MANUTENCAO</v>
      </c>
      <c r="G6175" s="229" t="s">
        <v>182</v>
      </c>
      <c r="H6175" s="230">
        <v>4</v>
      </c>
      <c r="I6175" s="230">
        <v>8</v>
      </c>
      <c r="J6175" s="230"/>
      <c r="K6175" s="233" t="s">
        <v>19064</v>
      </c>
      <c r="L6175" s="229"/>
      <c r="M6175" s="230"/>
    </row>
    <row r="6176" spans="2:16" ht="15" customHeight="1">
      <c r="B6176" s="228">
        <v>3003</v>
      </c>
      <c r="C6176" s="229" t="s">
        <v>29252</v>
      </c>
      <c r="D6176" s="160" t="s">
        <v>29253</v>
      </c>
      <c r="E6176" s="246" t="s">
        <v>133</v>
      </c>
      <c r="F6176" s="160" t="str">
        <f>VLOOKUP(Table3[[#This Row],[FAMILIA]],FAM!$B$2:$C$61,2,FALSE)</f>
        <v>MAT.MANUTENCAO</v>
      </c>
      <c r="G6176" s="229" t="s">
        <v>182</v>
      </c>
      <c r="H6176" s="230">
        <v>8</v>
      </c>
      <c r="I6176" s="230">
        <v>16</v>
      </c>
      <c r="J6176" s="230" t="s">
        <v>19890</v>
      </c>
      <c r="K6176" s="233" t="s">
        <v>19064</v>
      </c>
      <c r="L6176" s="229"/>
      <c r="M6176" s="230"/>
    </row>
    <row r="6177" spans="2:13" ht="15" customHeight="1">
      <c r="B6177" s="228">
        <v>6634</v>
      </c>
      <c r="C6177" s="229" t="s">
        <v>29254</v>
      </c>
      <c r="D6177" s="160" t="s">
        <v>29255</v>
      </c>
      <c r="E6177" s="246" t="s">
        <v>133</v>
      </c>
      <c r="F6177" s="160" t="str">
        <f>VLOOKUP(Table3[[#This Row],[FAMILIA]],FAM!$B$2:$C$61,2,FALSE)</f>
        <v>MAT.MANUTENCAO</v>
      </c>
      <c r="G6177" s="229" t="s">
        <v>182</v>
      </c>
      <c r="H6177" s="230">
        <v>10</v>
      </c>
      <c r="I6177" s="230">
        <v>170</v>
      </c>
      <c r="J6177" s="230" t="s">
        <v>29256</v>
      </c>
      <c r="K6177" s="233" t="s">
        <v>19064</v>
      </c>
      <c r="L6177" s="229"/>
      <c r="M6177" s="230"/>
    </row>
    <row r="6178" spans="2:13" ht="15" customHeight="1">
      <c r="B6178" s="228"/>
      <c r="C6178" s="229" t="s">
        <v>29257</v>
      </c>
      <c r="D6178" s="160" t="s">
        <v>29258</v>
      </c>
      <c r="E6178" s="246" t="s">
        <v>133</v>
      </c>
      <c r="F6178" s="160" t="str">
        <f>VLOOKUP(Table3[[#This Row],[FAMILIA]],FAM!$B$2:$C$61,2,FALSE)</f>
        <v>MAT.MANUTENCAO</v>
      </c>
      <c r="G6178" s="229" t="s">
        <v>182</v>
      </c>
      <c r="H6178" s="230">
        <v>2</v>
      </c>
      <c r="I6178" s="230">
        <v>4</v>
      </c>
      <c r="J6178" s="230"/>
      <c r="K6178" s="233" t="s">
        <v>19064</v>
      </c>
      <c r="L6178" s="229"/>
      <c r="M6178" s="230"/>
    </row>
    <row r="6179" spans="2:13" ht="15" customHeight="1">
      <c r="B6179" s="228">
        <v>3951</v>
      </c>
      <c r="C6179" s="229" t="s">
        <v>29259</v>
      </c>
      <c r="D6179" s="160" t="s">
        <v>29260</v>
      </c>
      <c r="E6179" s="246" t="s">
        <v>133</v>
      </c>
      <c r="F6179" s="160" t="str">
        <f>VLOOKUP(Table3[[#This Row],[FAMILIA]],FAM!$B$2:$C$61,2,FALSE)</f>
        <v>MAT.MANUTENCAO</v>
      </c>
      <c r="G6179" s="229" t="s">
        <v>182</v>
      </c>
      <c r="H6179" s="230">
        <v>5</v>
      </c>
      <c r="I6179" s="230">
        <v>10</v>
      </c>
      <c r="J6179" s="230" t="s">
        <v>19073</v>
      </c>
      <c r="K6179" s="233" t="s">
        <v>19064</v>
      </c>
      <c r="L6179" s="229"/>
      <c r="M6179" s="230"/>
    </row>
    <row r="6180" spans="2:13" ht="15" customHeight="1">
      <c r="B6180" s="228">
        <v>4766</v>
      </c>
      <c r="C6180" s="229" t="s">
        <v>29261</v>
      </c>
      <c r="D6180" s="160" t="s">
        <v>29262</v>
      </c>
      <c r="E6180" s="246" t="s">
        <v>133</v>
      </c>
      <c r="F6180" s="160" t="str">
        <f>VLOOKUP(Table3[[#This Row],[FAMILIA]],FAM!$B$2:$C$61,2,FALSE)</f>
        <v>MAT.MANUTENCAO</v>
      </c>
      <c r="G6180" s="229" t="s">
        <v>182</v>
      </c>
      <c r="H6180" s="230">
        <v>1</v>
      </c>
      <c r="I6180" s="230">
        <v>2</v>
      </c>
      <c r="J6180" s="230" t="s">
        <v>19950</v>
      </c>
      <c r="K6180" s="233" t="s">
        <v>19064</v>
      </c>
      <c r="L6180" s="229" t="s">
        <v>29263</v>
      </c>
      <c r="M6180" s="230" t="s">
        <v>29264</v>
      </c>
    </row>
    <row r="6181" spans="2:13" ht="15" customHeight="1">
      <c r="B6181" s="228">
        <v>5886</v>
      </c>
      <c r="C6181" s="229" t="s">
        <v>29265</v>
      </c>
      <c r="D6181" s="160" t="s">
        <v>29266</v>
      </c>
      <c r="E6181" s="246" t="s">
        <v>133</v>
      </c>
      <c r="F6181" s="160" t="str">
        <f>VLOOKUP(Table3[[#This Row],[FAMILIA]],FAM!$B$2:$C$61,2,FALSE)</f>
        <v>MAT.MANUTENCAO</v>
      </c>
      <c r="G6181" s="229" t="s">
        <v>182</v>
      </c>
      <c r="H6181" s="230">
        <v>4</v>
      </c>
      <c r="I6181" s="230">
        <v>8</v>
      </c>
      <c r="J6181" s="230" t="s">
        <v>20209</v>
      </c>
      <c r="K6181" s="233" t="s">
        <v>19064</v>
      </c>
      <c r="L6181" s="229" t="s">
        <v>27301</v>
      </c>
      <c r="M6181" s="230"/>
    </row>
    <row r="6182" spans="2:13" ht="15" customHeight="1">
      <c r="B6182" s="228">
        <v>4909</v>
      </c>
      <c r="C6182" s="229" t="s">
        <v>29267</v>
      </c>
      <c r="D6182" s="160" t="s">
        <v>29268</v>
      </c>
      <c r="E6182" s="246" t="s">
        <v>133</v>
      </c>
      <c r="F6182" s="160" t="str">
        <f>VLOOKUP(Table3[[#This Row],[FAMILIA]],FAM!$B$2:$C$61,2,FALSE)</f>
        <v>MAT.MANUTENCAO</v>
      </c>
      <c r="G6182" s="229" t="s">
        <v>182</v>
      </c>
      <c r="H6182" s="230">
        <v>10</v>
      </c>
      <c r="I6182" s="230">
        <v>20</v>
      </c>
      <c r="J6182" s="230" t="s">
        <v>19801</v>
      </c>
      <c r="K6182" s="233" t="s">
        <v>19064</v>
      </c>
      <c r="L6182" s="229" t="s">
        <v>19224</v>
      </c>
      <c r="M6182" s="230" t="s">
        <v>19225</v>
      </c>
    </row>
    <row r="6183" spans="2:13" ht="15" customHeight="1">
      <c r="B6183" s="228">
        <v>4365</v>
      </c>
      <c r="C6183" s="229" t="s">
        <v>29269</v>
      </c>
      <c r="D6183" s="160" t="s">
        <v>29270</v>
      </c>
      <c r="E6183" s="246" t="s">
        <v>133</v>
      </c>
      <c r="F6183" s="160" t="str">
        <f>VLOOKUP(Table3[[#This Row],[FAMILIA]],FAM!$B$2:$C$61,2,FALSE)</f>
        <v>MAT.MANUTENCAO</v>
      </c>
      <c r="G6183" s="229" t="s">
        <v>182</v>
      </c>
      <c r="H6183" s="230">
        <v>10</v>
      </c>
      <c r="I6183" s="230">
        <v>20</v>
      </c>
      <c r="J6183" s="230" t="s">
        <v>19904</v>
      </c>
      <c r="K6183" s="233" t="s">
        <v>19064</v>
      </c>
      <c r="L6183" s="229" t="s">
        <v>19224</v>
      </c>
      <c r="M6183" s="230" t="s">
        <v>19225</v>
      </c>
    </row>
    <row r="6184" spans="2:13" ht="15" customHeight="1">
      <c r="B6184" s="228">
        <v>4050</v>
      </c>
      <c r="C6184" s="229" t="s">
        <v>29271</v>
      </c>
      <c r="D6184" s="160" t="s">
        <v>29272</v>
      </c>
      <c r="E6184" s="246" t="s">
        <v>133</v>
      </c>
      <c r="F6184" s="160" t="str">
        <f>VLOOKUP(Table3[[#This Row],[FAMILIA]],FAM!$B$2:$C$61,2,FALSE)</f>
        <v>MAT.MANUTENCAO</v>
      </c>
      <c r="G6184" s="229" t="s">
        <v>182</v>
      </c>
      <c r="H6184" s="230">
        <v>4</v>
      </c>
      <c r="I6184" s="230">
        <v>8</v>
      </c>
      <c r="J6184" s="230" t="s">
        <v>19896</v>
      </c>
      <c r="K6184" s="233" t="s">
        <v>19064</v>
      </c>
      <c r="L6184" s="229" t="s">
        <v>19891</v>
      </c>
      <c r="M6184" s="230" t="s">
        <v>29273</v>
      </c>
    </row>
    <row r="6185" spans="2:13" ht="15" customHeight="1">
      <c r="B6185" s="228">
        <v>4049</v>
      </c>
      <c r="C6185" s="229" t="s">
        <v>29274</v>
      </c>
      <c r="D6185" s="160" t="s">
        <v>29275</v>
      </c>
      <c r="E6185" s="246" t="s">
        <v>133</v>
      </c>
      <c r="F6185" s="160" t="str">
        <f>VLOOKUP(Table3[[#This Row],[FAMILIA]],FAM!$B$2:$C$61,2,FALSE)</f>
        <v>MAT.MANUTENCAO</v>
      </c>
      <c r="G6185" s="229" t="s">
        <v>182</v>
      </c>
      <c r="H6185" s="230">
        <v>4</v>
      </c>
      <c r="I6185" s="230">
        <v>8</v>
      </c>
      <c r="J6185" s="230" t="s">
        <v>19896</v>
      </c>
      <c r="K6185" s="233" t="s">
        <v>19064</v>
      </c>
      <c r="L6185" s="229" t="s">
        <v>19891</v>
      </c>
      <c r="M6185" s="230" t="s">
        <v>29273</v>
      </c>
    </row>
    <row r="6186" spans="2:13" ht="15" customHeight="1">
      <c r="B6186" s="228">
        <v>2998</v>
      </c>
      <c r="C6186" s="229" t="s">
        <v>29276</v>
      </c>
      <c r="D6186" s="160" t="s">
        <v>29277</v>
      </c>
      <c r="E6186" s="246" t="s">
        <v>133</v>
      </c>
      <c r="F6186" s="160" t="str">
        <f>VLOOKUP(Table3[[#This Row],[FAMILIA]],FAM!$B$2:$C$61,2,FALSE)</f>
        <v>MAT.MANUTENCAO</v>
      </c>
      <c r="G6186" s="229" t="s">
        <v>182</v>
      </c>
      <c r="H6186" s="230">
        <v>4</v>
      </c>
      <c r="I6186" s="230">
        <v>8</v>
      </c>
      <c r="J6186" s="230" t="s">
        <v>19343</v>
      </c>
      <c r="K6186" s="233" t="s">
        <v>19064</v>
      </c>
      <c r="L6186" s="229" t="s">
        <v>19891</v>
      </c>
      <c r="M6186" s="230" t="s">
        <v>29273</v>
      </c>
    </row>
    <row r="6187" spans="2:13" ht="15" customHeight="1">
      <c r="B6187" s="228">
        <v>4043</v>
      </c>
      <c r="C6187" s="229" t="s">
        <v>29278</v>
      </c>
      <c r="D6187" s="160" t="s">
        <v>29279</v>
      </c>
      <c r="E6187" s="246" t="s">
        <v>133</v>
      </c>
      <c r="F6187" s="160" t="s">
        <v>134</v>
      </c>
      <c r="G6187" s="229" t="s">
        <v>182</v>
      </c>
      <c r="H6187" s="230">
        <v>2</v>
      </c>
      <c r="I6187" s="230">
        <v>4</v>
      </c>
      <c r="J6187" s="230" t="s">
        <v>19548</v>
      </c>
      <c r="K6187" s="233" t="s">
        <v>19064</v>
      </c>
      <c r="L6187" s="229"/>
      <c r="M6187" s="230"/>
    </row>
    <row r="6188" spans="2:13" ht="15" customHeight="1">
      <c r="B6188" s="228">
        <v>3000</v>
      </c>
      <c r="C6188" s="229" t="s">
        <v>29280</v>
      </c>
      <c r="D6188" s="160" t="s">
        <v>29281</v>
      </c>
      <c r="E6188" s="246" t="s">
        <v>133</v>
      </c>
      <c r="F6188" s="160" t="str">
        <f>VLOOKUP(Table3[[#This Row],[FAMILIA]],FAM!$B$2:$C$61,2,FALSE)</f>
        <v>MAT.MANUTENCAO</v>
      </c>
      <c r="G6188" s="229" t="s">
        <v>182</v>
      </c>
      <c r="H6188" s="230">
        <v>4</v>
      </c>
      <c r="I6188" s="230">
        <v>8</v>
      </c>
      <c r="J6188" s="230" t="s">
        <v>19343</v>
      </c>
      <c r="K6188" s="233" t="s">
        <v>19064</v>
      </c>
      <c r="L6188" s="229" t="s">
        <v>19891</v>
      </c>
      <c r="M6188" s="230" t="s">
        <v>29273</v>
      </c>
    </row>
    <row r="6189" spans="2:13" ht="15" customHeight="1">
      <c r="B6189" s="228"/>
      <c r="C6189" s="229" t="s">
        <v>29282</v>
      </c>
      <c r="D6189" s="160" t="s">
        <v>29283</v>
      </c>
      <c r="E6189" s="246" t="s">
        <v>133</v>
      </c>
      <c r="F6189" s="160" t="str">
        <f>VLOOKUP(Table3[[#This Row],[FAMILIA]],FAM!$B$2:$C$61,2,FALSE)</f>
        <v>MAT.MANUTENCAO</v>
      </c>
      <c r="G6189" s="229" t="s">
        <v>182</v>
      </c>
      <c r="H6189" s="230">
        <v>4</v>
      </c>
      <c r="I6189" s="230">
        <v>8</v>
      </c>
      <c r="J6189" s="230"/>
      <c r="K6189" s="233" t="s">
        <v>19064</v>
      </c>
      <c r="L6189" s="229"/>
      <c r="M6189" s="230"/>
    </row>
    <row r="6190" spans="2:13" ht="15" customHeight="1">
      <c r="B6190" s="228">
        <v>4286</v>
      </c>
      <c r="C6190" s="229" t="s">
        <v>29284</v>
      </c>
      <c r="D6190" s="160" t="s">
        <v>29285</v>
      </c>
      <c r="E6190" s="246" t="s">
        <v>133</v>
      </c>
      <c r="F6190" s="160" t="s">
        <v>134</v>
      </c>
      <c r="G6190" s="229" t="s">
        <v>182</v>
      </c>
      <c r="H6190" s="230">
        <v>8</v>
      </c>
      <c r="I6190" s="230">
        <v>16</v>
      </c>
      <c r="J6190" s="230" t="s">
        <v>19539</v>
      </c>
      <c r="K6190" s="238" t="s">
        <v>19064</v>
      </c>
      <c r="L6190" s="229" t="s">
        <v>29286</v>
      </c>
      <c r="M6190" s="230"/>
    </row>
    <row r="6191" spans="2:13" ht="15" customHeight="1">
      <c r="B6191" s="228">
        <v>4051</v>
      </c>
      <c r="C6191" s="229" t="s">
        <v>29287</v>
      </c>
      <c r="D6191" s="160" t="s">
        <v>29288</v>
      </c>
      <c r="E6191" s="246" t="s">
        <v>133</v>
      </c>
      <c r="F6191" s="160" t="s">
        <v>134</v>
      </c>
      <c r="G6191" s="229" t="s">
        <v>182</v>
      </c>
      <c r="H6191" s="230">
        <v>2</v>
      </c>
      <c r="I6191" s="230">
        <v>4</v>
      </c>
      <c r="J6191" s="230" t="s">
        <v>19890</v>
      </c>
      <c r="K6191" s="233" t="s">
        <v>19064</v>
      </c>
      <c r="L6191" s="229"/>
      <c r="M6191" s="230"/>
    </row>
    <row r="6192" spans="2:13" ht="15" customHeight="1">
      <c r="B6192" s="228"/>
      <c r="C6192" s="229" t="s">
        <v>29289</v>
      </c>
      <c r="D6192" s="160" t="s">
        <v>29290</v>
      </c>
      <c r="E6192" s="246" t="s">
        <v>133</v>
      </c>
      <c r="F6192" s="160" t="s">
        <v>134</v>
      </c>
      <c r="G6192" s="229" t="s">
        <v>182</v>
      </c>
      <c r="H6192" s="230">
        <v>2</v>
      </c>
      <c r="I6192" s="230">
        <v>4</v>
      </c>
      <c r="J6192" s="230" t="s">
        <v>19816</v>
      </c>
      <c r="K6192" s="233" t="s">
        <v>19064</v>
      </c>
      <c r="L6192" s="229" t="s">
        <v>19467</v>
      </c>
      <c r="M6192" s="230" t="s">
        <v>29291</v>
      </c>
    </row>
    <row r="6193" spans="2:13" ht="15" customHeight="1">
      <c r="B6193" s="228">
        <v>4852</v>
      </c>
      <c r="C6193" s="229" t="s">
        <v>29292</v>
      </c>
      <c r="D6193" s="160" t="s">
        <v>29293</v>
      </c>
      <c r="E6193" s="246" t="s">
        <v>133</v>
      </c>
      <c r="F6193" s="160" t="s">
        <v>134</v>
      </c>
      <c r="G6193" s="229" t="s">
        <v>182</v>
      </c>
      <c r="H6193" s="230">
        <v>2</v>
      </c>
      <c r="I6193" s="230">
        <v>4</v>
      </c>
      <c r="J6193" s="230" t="s">
        <v>29294</v>
      </c>
      <c r="K6193" s="233" t="s">
        <v>19064</v>
      </c>
      <c r="L6193" s="229"/>
      <c r="M6193" s="230"/>
    </row>
    <row r="6194" spans="2:13" ht="15" customHeight="1">
      <c r="B6194" s="228">
        <v>3060</v>
      </c>
      <c r="C6194" s="229" t="s">
        <v>29295</v>
      </c>
      <c r="D6194" s="160" t="s">
        <v>29296</v>
      </c>
      <c r="E6194" s="246" t="s">
        <v>133</v>
      </c>
      <c r="F6194" s="160" t="s">
        <v>134</v>
      </c>
      <c r="G6194" s="229" t="s">
        <v>182</v>
      </c>
      <c r="H6194" s="230">
        <v>2</v>
      </c>
      <c r="I6194" s="230">
        <v>10</v>
      </c>
      <c r="J6194" s="230" t="s">
        <v>19563</v>
      </c>
      <c r="K6194" s="233" t="s">
        <v>19064</v>
      </c>
      <c r="L6194" s="229"/>
      <c r="M6194" s="230"/>
    </row>
    <row r="6195" spans="2:13" ht="15" customHeight="1">
      <c r="B6195" s="228">
        <v>4048</v>
      </c>
      <c r="C6195" s="229" t="s">
        <v>29297</v>
      </c>
      <c r="D6195" s="160" t="s">
        <v>29298</v>
      </c>
      <c r="E6195" s="246" t="s">
        <v>133</v>
      </c>
      <c r="F6195" s="160" t="s">
        <v>134</v>
      </c>
      <c r="G6195" s="229" t="s">
        <v>182</v>
      </c>
      <c r="H6195" s="230">
        <v>2</v>
      </c>
      <c r="I6195" s="230">
        <v>4</v>
      </c>
      <c r="J6195" s="230" t="s">
        <v>19896</v>
      </c>
      <c r="K6195" s="233" t="s">
        <v>19064</v>
      </c>
      <c r="L6195" s="229"/>
      <c r="M6195" s="230"/>
    </row>
    <row r="6196" spans="2:13" ht="15" customHeight="1">
      <c r="B6196" s="228">
        <v>3059</v>
      </c>
      <c r="C6196" s="229" t="s">
        <v>29299</v>
      </c>
      <c r="D6196" s="160" t="s">
        <v>29300</v>
      </c>
      <c r="E6196" s="246" t="s">
        <v>133</v>
      </c>
      <c r="F6196" s="160" t="s">
        <v>134</v>
      </c>
      <c r="G6196" s="229" t="s">
        <v>182</v>
      </c>
      <c r="H6196" s="230">
        <v>2</v>
      </c>
      <c r="I6196" s="230">
        <v>4</v>
      </c>
      <c r="J6196" s="230" t="s">
        <v>19563</v>
      </c>
      <c r="K6196" s="233" t="s">
        <v>19064</v>
      </c>
      <c r="L6196" s="229"/>
      <c r="M6196" s="230"/>
    </row>
    <row r="6197" spans="2:13" ht="15" customHeight="1">
      <c r="B6197" s="228">
        <v>2656</v>
      </c>
      <c r="C6197" s="229" t="s">
        <v>29301</v>
      </c>
      <c r="D6197" s="160" t="s">
        <v>29302</v>
      </c>
      <c r="E6197" s="246" t="s">
        <v>133</v>
      </c>
      <c r="F6197" s="160" t="s">
        <v>134</v>
      </c>
      <c r="G6197" s="229" t="s">
        <v>182</v>
      </c>
      <c r="H6197" s="230">
        <v>2</v>
      </c>
      <c r="I6197" s="230">
        <v>4</v>
      </c>
      <c r="J6197" s="230" t="s">
        <v>21795</v>
      </c>
      <c r="K6197" s="233" t="s">
        <v>19064</v>
      </c>
      <c r="L6197" s="229"/>
      <c r="M6197" s="230"/>
    </row>
    <row r="6198" spans="2:13" ht="15" customHeight="1">
      <c r="B6198" s="228">
        <v>2459</v>
      </c>
      <c r="C6198" s="229" t="s">
        <v>29303</v>
      </c>
      <c r="D6198" s="160" t="s">
        <v>29304</v>
      </c>
      <c r="E6198" s="246" t="s">
        <v>133</v>
      </c>
      <c r="F6198" s="160" t="s">
        <v>134</v>
      </c>
      <c r="G6198" s="229" t="s">
        <v>182</v>
      </c>
      <c r="H6198" s="230">
        <v>2</v>
      </c>
      <c r="I6198" s="230">
        <v>8</v>
      </c>
      <c r="J6198" s="230" t="s">
        <v>29305</v>
      </c>
      <c r="K6198" s="233" t="s">
        <v>19064</v>
      </c>
      <c r="L6198" s="229"/>
      <c r="M6198" s="230"/>
    </row>
    <row r="6199" spans="2:13" ht="15" customHeight="1">
      <c r="B6199" s="228">
        <v>2657</v>
      </c>
      <c r="C6199" s="229" t="s">
        <v>29306</v>
      </c>
      <c r="D6199" s="160" t="s">
        <v>29307</v>
      </c>
      <c r="E6199" s="246" t="s">
        <v>133</v>
      </c>
      <c r="F6199" s="160" t="s">
        <v>134</v>
      </c>
      <c r="G6199" s="229" t="s">
        <v>182</v>
      </c>
      <c r="H6199" s="230">
        <v>2</v>
      </c>
      <c r="I6199" s="230">
        <v>4</v>
      </c>
      <c r="J6199" s="230" t="s">
        <v>21795</v>
      </c>
      <c r="K6199" s="233" t="s">
        <v>19064</v>
      </c>
      <c r="L6199" s="229"/>
      <c r="M6199" s="230"/>
    </row>
    <row r="6200" spans="2:13" ht="15" customHeight="1">
      <c r="B6200" s="228">
        <v>4061</v>
      </c>
      <c r="C6200" s="229" t="s">
        <v>29308</v>
      </c>
      <c r="D6200" s="160" t="s">
        <v>29309</v>
      </c>
      <c r="E6200" s="246" t="s">
        <v>133</v>
      </c>
      <c r="F6200" s="160" t="s">
        <v>134</v>
      </c>
      <c r="G6200" s="229" t="s">
        <v>182</v>
      </c>
      <c r="H6200" s="230">
        <v>2</v>
      </c>
      <c r="I6200" s="230">
        <v>8</v>
      </c>
      <c r="J6200" s="230" t="s">
        <v>29310</v>
      </c>
      <c r="K6200" s="233" t="s">
        <v>19064</v>
      </c>
      <c r="L6200" s="229"/>
      <c r="M6200" s="230"/>
    </row>
    <row r="6201" spans="2:13" ht="15" customHeight="1">
      <c r="B6201" s="228">
        <v>2658</v>
      </c>
      <c r="C6201" s="229" t="s">
        <v>29311</v>
      </c>
      <c r="D6201" s="160" t="s">
        <v>29312</v>
      </c>
      <c r="E6201" s="246" t="s">
        <v>133</v>
      </c>
      <c r="F6201" s="160" t="s">
        <v>134</v>
      </c>
      <c r="G6201" s="229" t="s">
        <v>182</v>
      </c>
      <c r="H6201" s="230">
        <v>2</v>
      </c>
      <c r="I6201" s="230">
        <v>4</v>
      </c>
      <c r="J6201" s="230" t="s">
        <v>19901</v>
      </c>
      <c r="K6201" s="233" t="s">
        <v>19064</v>
      </c>
      <c r="L6201" s="229"/>
      <c r="M6201" s="230"/>
    </row>
    <row r="6202" spans="2:13" ht="15" customHeight="1">
      <c r="B6202" s="228">
        <v>2659</v>
      </c>
      <c r="C6202" s="229" t="s">
        <v>29313</v>
      </c>
      <c r="D6202" s="160" t="s">
        <v>29314</v>
      </c>
      <c r="E6202" s="246" t="s">
        <v>133</v>
      </c>
      <c r="F6202" s="160" t="s">
        <v>134</v>
      </c>
      <c r="G6202" s="229" t="s">
        <v>182</v>
      </c>
      <c r="H6202" s="230">
        <v>2</v>
      </c>
      <c r="I6202" s="230">
        <v>4</v>
      </c>
      <c r="J6202" s="230" t="s">
        <v>21795</v>
      </c>
      <c r="K6202" s="233" t="s">
        <v>19064</v>
      </c>
      <c r="L6202" s="229"/>
      <c r="M6202" s="230"/>
    </row>
    <row r="6203" spans="2:13" ht="15" customHeight="1">
      <c r="B6203" s="228">
        <v>2695</v>
      </c>
      <c r="C6203" s="229" t="s">
        <v>29315</v>
      </c>
      <c r="D6203" s="160" t="s">
        <v>29316</v>
      </c>
      <c r="E6203" s="246" t="s">
        <v>133</v>
      </c>
      <c r="F6203" s="160" t="s">
        <v>134</v>
      </c>
      <c r="G6203" s="229" t="s">
        <v>182</v>
      </c>
      <c r="H6203" s="230">
        <v>4</v>
      </c>
      <c r="I6203" s="230">
        <v>8</v>
      </c>
      <c r="J6203" s="230" t="s">
        <v>19078</v>
      </c>
      <c r="K6203" s="233" t="s">
        <v>19064</v>
      </c>
      <c r="L6203" s="229"/>
      <c r="M6203" s="230"/>
    </row>
    <row r="6204" spans="2:13" ht="15" customHeight="1">
      <c r="B6204" s="228">
        <v>4059</v>
      </c>
      <c r="C6204" s="229" t="s">
        <v>29317</v>
      </c>
      <c r="D6204" s="160" t="s">
        <v>29318</v>
      </c>
      <c r="E6204" s="246" t="s">
        <v>133</v>
      </c>
      <c r="F6204" s="160" t="s">
        <v>134</v>
      </c>
      <c r="G6204" s="229" t="s">
        <v>182</v>
      </c>
      <c r="H6204" s="230">
        <v>2</v>
      </c>
      <c r="I6204" s="230">
        <v>4</v>
      </c>
      <c r="J6204" s="230" t="s">
        <v>19303</v>
      </c>
      <c r="K6204" s="233" t="s">
        <v>19064</v>
      </c>
      <c r="L6204" s="229"/>
      <c r="M6204" s="230"/>
    </row>
    <row r="6205" spans="2:13" ht="15" customHeight="1">
      <c r="B6205" s="228">
        <v>4664</v>
      </c>
      <c r="C6205" s="229" t="s">
        <v>29319</v>
      </c>
      <c r="D6205" s="160" t="s">
        <v>29320</v>
      </c>
      <c r="E6205" s="246" t="s">
        <v>133</v>
      </c>
      <c r="F6205" s="160" t="s">
        <v>134</v>
      </c>
      <c r="G6205" s="229" t="s">
        <v>182</v>
      </c>
      <c r="H6205" s="230">
        <v>4</v>
      </c>
      <c r="I6205" s="230">
        <v>8</v>
      </c>
      <c r="J6205" s="230" t="s">
        <v>19080</v>
      </c>
      <c r="K6205" s="233" t="s">
        <v>19064</v>
      </c>
      <c r="L6205" s="229"/>
      <c r="M6205" s="230"/>
    </row>
    <row r="6206" spans="2:13" ht="15" customHeight="1">
      <c r="B6206" s="228"/>
      <c r="C6206" s="229" t="s">
        <v>29321</v>
      </c>
      <c r="D6206" s="160" t="s">
        <v>29322</v>
      </c>
      <c r="E6206" s="246" t="s">
        <v>133</v>
      </c>
      <c r="F6206" s="160" t="s">
        <v>134</v>
      </c>
      <c r="G6206" s="229" t="s">
        <v>182</v>
      </c>
      <c r="H6206" s="230">
        <v>2</v>
      </c>
      <c r="I6206" s="230">
        <v>4</v>
      </c>
      <c r="J6206" s="230"/>
      <c r="K6206" s="233" t="s">
        <v>19064</v>
      </c>
      <c r="L6206" s="229"/>
      <c r="M6206" s="230"/>
    </row>
    <row r="6207" spans="2:13" ht="15" customHeight="1">
      <c r="B6207" s="228"/>
      <c r="C6207" s="229" t="s">
        <v>29323</v>
      </c>
      <c r="D6207" s="160" t="s">
        <v>29324</v>
      </c>
      <c r="E6207" s="246" t="s">
        <v>133</v>
      </c>
      <c r="F6207" s="160" t="s">
        <v>134</v>
      </c>
      <c r="G6207" s="229" t="s">
        <v>182</v>
      </c>
      <c r="H6207" s="230">
        <v>10</v>
      </c>
      <c r="I6207" s="230">
        <v>30</v>
      </c>
      <c r="J6207" s="230"/>
      <c r="K6207" s="238" t="s">
        <v>19064</v>
      </c>
      <c r="L6207" s="229"/>
      <c r="M6207" s="230"/>
    </row>
    <row r="6208" spans="2:13" ht="15" customHeight="1">
      <c r="B6208" s="228"/>
      <c r="C6208" s="229" t="s">
        <v>29325</v>
      </c>
      <c r="D6208" s="160" t="s">
        <v>29326</v>
      </c>
      <c r="E6208" s="246" t="s">
        <v>133</v>
      </c>
      <c r="F6208" s="160" t="s">
        <v>134</v>
      </c>
      <c r="G6208" s="229" t="s">
        <v>182</v>
      </c>
      <c r="H6208" s="230">
        <v>2</v>
      </c>
      <c r="I6208" s="230">
        <v>6</v>
      </c>
      <c r="J6208" s="230" t="s">
        <v>19343</v>
      </c>
      <c r="K6208" s="238" t="s">
        <v>19064</v>
      </c>
      <c r="L6208" s="229"/>
      <c r="M6208" s="230"/>
    </row>
    <row r="6209" spans="2:13" ht="15" customHeight="1">
      <c r="B6209" s="228">
        <v>3047</v>
      </c>
      <c r="C6209" s="229" t="s">
        <v>29327</v>
      </c>
      <c r="D6209" s="160" t="s">
        <v>29328</v>
      </c>
      <c r="E6209" s="246" t="s">
        <v>133</v>
      </c>
      <c r="F6209" s="160" t="s">
        <v>134</v>
      </c>
      <c r="G6209" s="229" t="s">
        <v>182</v>
      </c>
      <c r="H6209" s="230">
        <v>2</v>
      </c>
      <c r="I6209" s="230">
        <v>6</v>
      </c>
      <c r="J6209" s="230" t="s">
        <v>19890</v>
      </c>
      <c r="K6209" s="238" t="s">
        <v>19064</v>
      </c>
      <c r="L6209" s="229"/>
      <c r="M6209" s="230"/>
    </row>
    <row r="6210" spans="2:13" ht="15" customHeight="1">
      <c r="B6210" s="228"/>
      <c r="C6210" s="229" t="s">
        <v>29329</v>
      </c>
      <c r="D6210" s="160" t="s">
        <v>29330</v>
      </c>
      <c r="E6210" s="246" t="s">
        <v>133</v>
      </c>
      <c r="F6210" s="160" t="s">
        <v>134</v>
      </c>
      <c r="G6210" s="229" t="s">
        <v>182</v>
      </c>
      <c r="H6210" s="230">
        <v>2</v>
      </c>
      <c r="I6210" s="230">
        <v>6</v>
      </c>
      <c r="J6210" s="230"/>
      <c r="K6210" s="233" t="s">
        <v>19064</v>
      </c>
      <c r="L6210" s="229"/>
      <c r="M6210" s="230"/>
    </row>
    <row r="6211" spans="2:13" ht="15" customHeight="1">
      <c r="B6211" s="228">
        <v>4211</v>
      </c>
      <c r="C6211" s="229" t="s">
        <v>29331</v>
      </c>
      <c r="D6211" s="160" t="s">
        <v>29332</v>
      </c>
      <c r="E6211" s="246" t="s">
        <v>133</v>
      </c>
      <c r="F6211" s="160" t="s">
        <v>134</v>
      </c>
      <c r="G6211" s="229" t="s">
        <v>182</v>
      </c>
      <c r="H6211" s="230">
        <v>4</v>
      </c>
      <c r="I6211" s="230">
        <v>8</v>
      </c>
      <c r="J6211" s="230" t="s">
        <v>19073</v>
      </c>
      <c r="K6211" s="238" t="s">
        <v>19064</v>
      </c>
      <c r="L6211" s="229"/>
      <c r="M6211" s="230"/>
    </row>
    <row r="6212" spans="2:13" ht="15" customHeight="1">
      <c r="B6212" s="228">
        <v>2945</v>
      </c>
      <c r="C6212" s="229" t="s">
        <v>29333</v>
      </c>
      <c r="D6212" s="160" t="s">
        <v>29334</v>
      </c>
      <c r="E6212" s="246" t="s">
        <v>133</v>
      </c>
      <c r="F6212" s="160" t="s">
        <v>134</v>
      </c>
      <c r="G6212" s="229" t="s">
        <v>182</v>
      </c>
      <c r="H6212" s="230">
        <v>4</v>
      </c>
      <c r="I6212" s="230">
        <v>8</v>
      </c>
      <c r="J6212" s="230" t="s">
        <v>19073</v>
      </c>
      <c r="K6212" s="238" t="s">
        <v>19064</v>
      </c>
      <c r="L6212" s="229"/>
      <c r="M6212" s="230"/>
    </row>
    <row r="6213" spans="2:13" ht="15" customHeight="1">
      <c r="B6213" s="228">
        <v>3950</v>
      </c>
      <c r="C6213" s="229" t="s">
        <v>29335</v>
      </c>
      <c r="D6213" s="160" t="s">
        <v>29336</v>
      </c>
      <c r="E6213" s="246" t="s">
        <v>133</v>
      </c>
      <c r="F6213" s="160" t="s">
        <v>134</v>
      </c>
      <c r="G6213" s="229" t="s">
        <v>182</v>
      </c>
      <c r="H6213" s="230">
        <v>2</v>
      </c>
      <c r="I6213" s="230">
        <v>4</v>
      </c>
      <c r="J6213" s="230" t="s">
        <v>19073</v>
      </c>
      <c r="K6213" s="238" t="s">
        <v>19064</v>
      </c>
      <c r="L6213" s="229"/>
      <c r="M6213" s="230"/>
    </row>
    <row r="6214" spans="2:13" ht="15" customHeight="1">
      <c r="B6214" s="228"/>
      <c r="C6214" s="229" t="s">
        <v>29337</v>
      </c>
      <c r="D6214" s="160" t="s">
        <v>29338</v>
      </c>
      <c r="E6214" s="246" t="s">
        <v>133</v>
      </c>
      <c r="F6214" s="160" t="s">
        <v>134</v>
      </c>
      <c r="G6214" s="229" t="s">
        <v>182</v>
      </c>
      <c r="H6214" s="230">
        <v>2</v>
      </c>
      <c r="I6214" s="230">
        <v>4</v>
      </c>
      <c r="J6214" s="230"/>
      <c r="K6214" s="238" t="s">
        <v>19064</v>
      </c>
      <c r="L6214" s="229"/>
      <c r="M6214" s="230"/>
    </row>
    <row r="6215" spans="2:13" ht="15" customHeight="1">
      <c r="B6215" s="228">
        <v>3032</v>
      </c>
      <c r="C6215" s="229" t="s">
        <v>29339</v>
      </c>
      <c r="D6215" s="160" t="s">
        <v>29340</v>
      </c>
      <c r="E6215" s="246" t="s">
        <v>133</v>
      </c>
      <c r="F6215" s="160" t="s">
        <v>134</v>
      </c>
      <c r="G6215" s="229" t="s">
        <v>182</v>
      </c>
      <c r="H6215" s="230">
        <v>1</v>
      </c>
      <c r="I6215" s="230">
        <v>10</v>
      </c>
      <c r="J6215" s="230" t="s">
        <v>19890</v>
      </c>
      <c r="K6215" s="238" t="s">
        <v>19064</v>
      </c>
      <c r="L6215" s="229"/>
      <c r="M6215" s="230"/>
    </row>
    <row r="6216" spans="2:13" ht="15" customHeight="1">
      <c r="B6216" s="228">
        <v>3033</v>
      </c>
      <c r="C6216" s="229" t="s">
        <v>29341</v>
      </c>
      <c r="D6216" s="160" t="s">
        <v>29342</v>
      </c>
      <c r="E6216" s="246" t="s">
        <v>133</v>
      </c>
      <c r="F6216" s="160" t="s">
        <v>134</v>
      </c>
      <c r="G6216" s="229" t="s">
        <v>182</v>
      </c>
      <c r="H6216" s="230">
        <v>2</v>
      </c>
      <c r="I6216" s="230">
        <v>4</v>
      </c>
      <c r="J6216" s="230" t="s">
        <v>19890</v>
      </c>
      <c r="K6216" s="238" t="s">
        <v>19064</v>
      </c>
      <c r="L6216" s="229" t="s">
        <v>19247</v>
      </c>
      <c r="M6216" s="230"/>
    </row>
    <row r="6217" spans="2:13" ht="15" customHeight="1">
      <c r="B6217" s="228"/>
      <c r="C6217" s="229" t="s">
        <v>29343</v>
      </c>
      <c r="D6217" s="160" t="s">
        <v>29344</v>
      </c>
      <c r="E6217" s="246" t="s">
        <v>133</v>
      </c>
      <c r="F6217" s="160" t="s">
        <v>134</v>
      </c>
      <c r="G6217" s="229" t="s">
        <v>182</v>
      </c>
      <c r="H6217" s="230">
        <v>2</v>
      </c>
      <c r="I6217" s="230">
        <v>4</v>
      </c>
      <c r="J6217" s="230" t="s">
        <v>19312</v>
      </c>
      <c r="K6217" s="238" t="s">
        <v>19064</v>
      </c>
      <c r="L6217" s="229"/>
      <c r="M6217" s="230"/>
    </row>
    <row r="6218" spans="2:13" ht="15" customHeight="1">
      <c r="B6218" s="228"/>
      <c r="C6218" s="229" t="s">
        <v>29345</v>
      </c>
      <c r="D6218" s="160" t="s">
        <v>29346</v>
      </c>
      <c r="E6218" s="246" t="s">
        <v>133</v>
      </c>
      <c r="F6218" s="160" t="s">
        <v>134</v>
      </c>
      <c r="G6218" s="229" t="s">
        <v>182</v>
      </c>
      <c r="H6218" s="230">
        <v>2</v>
      </c>
      <c r="I6218" s="230">
        <v>4</v>
      </c>
      <c r="J6218" s="230" t="s">
        <v>19312</v>
      </c>
      <c r="K6218" s="238" t="s">
        <v>19064</v>
      </c>
      <c r="L6218" s="229"/>
      <c r="M6218" s="230"/>
    </row>
    <row r="6219" spans="2:13" ht="15" customHeight="1">
      <c r="B6219" s="228"/>
      <c r="C6219" s="229" t="s">
        <v>29347</v>
      </c>
      <c r="D6219" s="160" t="s">
        <v>29348</v>
      </c>
      <c r="E6219" s="246" t="s">
        <v>133</v>
      </c>
      <c r="F6219" s="160" t="s">
        <v>134</v>
      </c>
      <c r="G6219" s="229" t="s">
        <v>182</v>
      </c>
      <c r="H6219" s="230">
        <v>2</v>
      </c>
      <c r="I6219" s="230">
        <v>4</v>
      </c>
      <c r="J6219" s="230" t="s">
        <v>19312</v>
      </c>
      <c r="K6219" s="238" t="s">
        <v>19064</v>
      </c>
      <c r="L6219" s="229"/>
      <c r="M6219" s="230"/>
    </row>
    <row r="6220" spans="2:13" ht="15" customHeight="1">
      <c r="B6220" s="228">
        <v>4045</v>
      </c>
      <c r="C6220" s="229" t="s">
        <v>29349</v>
      </c>
      <c r="D6220" s="160" t="s">
        <v>29350</v>
      </c>
      <c r="E6220" s="246" t="s">
        <v>133</v>
      </c>
      <c r="F6220" s="160" t="s">
        <v>134</v>
      </c>
      <c r="G6220" s="229" t="s">
        <v>182</v>
      </c>
      <c r="H6220" s="230">
        <v>4</v>
      </c>
      <c r="I6220" s="230">
        <v>8</v>
      </c>
      <c r="J6220" s="230" t="s">
        <v>19563</v>
      </c>
      <c r="K6220" s="238" t="s">
        <v>19064</v>
      </c>
      <c r="L6220" s="229"/>
      <c r="M6220" s="230"/>
    </row>
    <row r="6221" spans="2:13" ht="15" customHeight="1">
      <c r="B6221" s="228">
        <v>4046</v>
      </c>
      <c r="C6221" s="229" t="s">
        <v>29351</v>
      </c>
      <c r="D6221" s="160" t="s">
        <v>29352</v>
      </c>
      <c r="E6221" s="246" t="s">
        <v>133</v>
      </c>
      <c r="F6221" s="160" t="s">
        <v>134</v>
      </c>
      <c r="G6221" s="229" t="s">
        <v>182</v>
      </c>
      <c r="H6221" s="230">
        <v>4</v>
      </c>
      <c r="I6221" s="230">
        <v>8</v>
      </c>
      <c r="J6221" s="230" t="s">
        <v>19563</v>
      </c>
      <c r="K6221" s="238" t="s">
        <v>19064</v>
      </c>
      <c r="L6221" s="229"/>
      <c r="M6221" s="230"/>
    </row>
    <row r="6222" spans="2:13" ht="15" customHeight="1">
      <c r="B6222" s="228"/>
      <c r="C6222" s="229" t="s">
        <v>29353</v>
      </c>
      <c r="D6222" s="160" t="s">
        <v>29354</v>
      </c>
      <c r="E6222" s="246" t="s">
        <v>133</v>
      </c>
      <c r="F6222" s="160" t="s">
        <v>134</v>
      </c>
      <c r="G6222" s="229" t="s">
        <v>182</v>
      </c>
      <c r="H6222" s="230">
        <v>2</v>
      </c>
      <c r="I6222" s="230">
        <v>4</v>
      </c>
      <c r="J6222" s="230"/>
      <c r="K6222" s="238" t="s">
        <v>19064</v>
      </c>
      <c r="L6222" s="229"/>
      <c r="M6222" s="230"/>
    </row>
    <row r="6223" spans="2:13" ht="15" customHeight="1">
      <c r="B6223" s="228"/>
      <c r="C6223" s="229" t="s">
        <v>29355</v>
      </c>
      <c r="D6223" s="160" t="s">
        <v>29356</v>
      </c>
      <c r="E6223" s="246" t="s">
        <v>133</v>
      </c>
      <c r="F6223" s="160" t="s">
        <v>134</v>
      </c>
      <c r="G6223" s="229" t="s">
        <v>182</v>
      </c>
      <c r="H6223" s="230">
        <v>3</v>
      </c>
      <c r="I6223" s="230">
        <v>6</v>
      </c>
      <c r="J6223" s="230"/>
      <c r="K6223" s="238" t="s">
        <v>19064</v>
      </c>
      <c r="L6223" s="229"/>
      <c r="M6223" s="230"/>
    </row>
    <row r="6224" spans="2:13" ht="15" customHeight="1">
      <c r="B6224" s="228">
        <v>4912</v>
      </c>
      <c r="C6224" s="229" t="s">
        <v>29357</v>
      </c>
      <c r="D6224" s="160" t="s">
        <v>29358</v>
      </c>
      <c r="E6224" s="246" t="s">
        <v>133</v>
      </c>
      <c r="F6224" s="160" t="s">
        <v>134</v>
      </c>
      <c r="G6224" s="229" t="s">
        <v>182</v>
      </c>
      <c r="H6224" s="230">
        <v>3</v>
      </c>
      <c r="I6224" s="230">
        <v>6</v>
      </c>
      <c r="J6224" s="230" t="s">
        <v>19904</v>
      </c>
      <c r="K6224" s="238" t="s">
        <v>19064</v>
      </c>
      <c r="L6224" s="229"/>
      <c r="M6224" s="230"/>
    </row>
    <row r="6225" spans="2:13" ht="15" customHeight="1">
      <c r="B6225" s="228">
        <v>4936</v>
      </c>
      <c r="C6225" s="229" t="s">
        <v>29359</v>
      </c>
      <c r="D6225" s="160" t="s">
        <v>29360</v>
      </c>
      <c r="E6225" s="246" t="s">
        <v>133</v>
      </c>
      <c r="F6225" s="160" t="s">
        <v>134</v>
      </c>
      <c r="G6225" s="229" t="s">
        <v>182</v>
      </c>
      <c r="H6225" s="230">
        <v>2</v>
      </c>
      <c r="I6225" s="230">
        <v>4</v>
      </c>
      <c r="J6225" s="230" t="s">
        <v>19972</v>
      </c>
      <c r="K6225" s="238" t="s">
        <v>19064</v>
      </c>
      <c r="L6225" s="229" t="s">
        <v>29361</v>
      </c>
      <c r="M6225" s="230"/>
    </row>
    <row r="6226" spans="2:13" ht="15" customHeight="1">
      <c r="B6226" s="228">
        <v>4754</v>
      </c>
      <c r="C6226" s="229" t="s">
        <v>29362</v>
      </c>
      <c r="D6226" s="160" t="s">
        <v>29363</v>
      </c>
      <c r="E6226" s="246" t="s">
        <v>133</v>
      </c>
      <c r="F6226" s="160" t="s">
        <v>134</v>
      </c>
      <c r="G6226" s="229" t="s">
        <v>182</v>
      </c>
      <c r="H6226" s="230">
        <v>2</v>
      </c>
      <c r="I6226" s="230">
        <v>10</v>
      </c>
      <c r="J6226" s="230" t="s">
        <v>19972</v>
      </c>
      <c r="K6226" s="238" t="s">
        <v>19064</v>
      </c>
      <c r="L6226" s="229" t="s">
        <v>29364</v>
      </c>
      <c r="M6226" s="230"/>
    </row>
    <row r="6227" spans="2:13" ht="15" customHeight="1">
      <c r="B6227" s="228">
        <v>4769</v>
      </c>
      <c r="C6227" s="229" t="s">
        <v>29365</v>
      </c>
      <c r="D6227" s="160" t="s">
        <v>29366</v>
      </c>
      <c r="E6227" s="246" t="s">
        <v>133</v>
      </c>
      <c r="F6227" s="160" t="s">
        <v>134</v>
      </c>
      <c r="G6227" s="229" t="s">
        <v>182</v>
      </c>
      <c r="H6227" s="230">
        <v>2</v>
      </c>
      <c r="I6227" s="230">
        <v>10</v>
      </c>
      <c r="J6227" s="230" t="s">
        <v>19972</v>
      </c>
      <c r="K6227" s="238" t="s">
        <v>19064</v>
      </c>
      <c r="L6227" s="229" t="s">
        <v>29364</v>
      </c>
      <c r="M6227" s="230"/>
    </row>
    <row r="6228" spans="2:13" ht="15" customHeight="1">
      <c r="B6228" s="228">
        <v>4771</v>
      </c>
      <c r="C6228" s="229" t="s">
        <v>29367</v>
      </c>
      <c r="D6228" s="160" t="s">
        <v>29368</v>
      </c>
      <c r="E6228" s="246" t="s">
        <v>133</v>
      </c>
      <c r="F6228" s="160" t="s">
        <v>134</v>
      </c>
      <c r="G6228" s="229" t="s">
        <v>182</v>
      </c>
      <c r="H6228" s="230">
        <v>4</v>
      </c>
      <c r="I6228" s="230">
        <v>12</v>
      </c>
      <c r="J6228" s="230" t="s">
        <v>19972</v>
      </c>
      <c r="K6228" s="238" t="s">
        <v>19064</v>
      </c>
      <c r="L6228" s="229" t="s">
        <v>29369</v>
      </c>
      <c r="M6228" s="230"/>
    </row>
    <row r="6229" spans="2:13" ht="15" customHeight="1">
      <c r="B6229" s="228">
        <v>6326</v>
      </c>
      <c r="C6229" s="229" t="s">
        <v>29370</v>
      </c>
      <c r="D6229" s="160" t="s">
        <v>29371</v>
      </c>
      <c r="E6229" s="246" t="s">
        <v>133</v>
      </c>
      <c r="F6229" s="160" t="s">
        <v>134</v>
      </c>
      <c r="G6229" s="229" t="s">
        <v>182</v>
      </c>
      <c r="H6229" s="230">
        <v>2</v>
      </c>
      <c r="I6229" s="230">
        <v>6</v>
      </c>
      <c r="J6229" s="230" t="s">
        <v>25625</v>
      </c>
      <c r="K6229" s="238" t="s">
        <v>19064</v>
      </c>
      <c r="L6229" s="229" t="s">
        <v>29369</v>
      </c>
      <c r="M6229" s="230"/>
    </row>
    <row r="6230" spans="2:13" ht="15" customHeight="1">
      <c r="B6230" s="228">
        <v>6325</v>
      </c>
      <c r="C6230" s="229" t="s">
        <v>29372</v>
      </c>
      <c r="D6230" s="160" t="s">
        <v>29373</v>
      </c>
      <c r="E6230" s="246" t="s">
        <v>133</v>
      </c>
      <c r="F6230" s="160" t="s">
        <v>134</v>
      </c>
      <c r="G6230" s="229" t="s">
        <v>182</v>
      </c>
      <c r="H6230" s="230">
        <v>2</v>
      </c>
      <c r="I6230" s="230">
        <v>6</v>
      </c>
      <c r="J6230" s="230" t="s">
        <v>19806</v>
      </c>
      <c r="K6230" s="238" t="s">
        <v>19064</v>
      </c>
      <c r="L6230" s="229" t="s">
        <v>29374</v>
      </c>
      <c r="M6230" s="230"/>
    </row>
    <row r="6231" spans="2:13" ht="15" customHeight="1">
      <c r="B6231" s="228">
        <v>4934</v>
      </c>
      <c r="C6231" s="229" t="s">
        <v>29375</v>
      </c>
      <c r="D6231" s="160" t="s">
        <v>29376</v>
      </c>
      <c r="E6231" s="246" t="s">
        <v>133</v>
      </c>
      <c r="F6231" s="160" t="s">
        <v>134</v>
      </c>
      <c r="G6231" s="229" t="s">
        <v>182</v>
      </c>
      <c r="H6231" s="230">
        <v>2</v>
      </c>
      <c r="I6231" s="230">
        <v>10</v>
      </c>
      <c r="J6231" s="230" t="s">
        <v>19972</v>
      </c>
      <c r="K6231" s="238" t="s">
        <v>19064</v>
      </c>
      <c r="L6231" s="229" t="s">
        <v>29374</v>
      </c>
      <c r="M6231" s="230"/>
    </row>
    <row r="6232" spans="2:13" ht="15" customHeight="1">
      <c r="B6232" s="228">
        <v>4770</v>
      </c>
      <c r="C6232" s="229" t="s">
        <v>29377</v>
      </c>
      <c r="D6232" s="160" t="s">
        <v>29378</v>
      </c>
      <c r="E6232" s="246" t="s">
        <v>133</v>
      </c>
      <c r="F6232" s="160" t="s">
        <v>134</v>
      </c>
      <c r="G6232" s="229" t="s">
        <v>182</v>
      </c>
      <c r="H6232" s="230">
        <v>2</v>
      </c>
      <c r="I6232" s="230">
        <v>4</v>
      </c>
      <c r="J6232" s="230" t="s">
        <v>19972</v>
      </c>
      <c r="K6232" s="238" t="s">
        <v>19064</v>
      </c>
      <c r="L6232" s="229" t="s">
        <v>29374</v>
      </c>
      <c r="M6232" s="230"/>
    </row>
    <row r="6233" spans="2:13" ht="15" customHeight="1">
      <c r="B6233" s="228">
        <v>4935</v>
      </c>
      <c r="C6233" s="229" t="s">
        <v>29379</v>
      </c>
      <c r="D6233" s="160" t="s">
        <v>29380</v>
      </c>
      <c r="E6233" s="246" t="s">
        <v>133</v>
      </c>
      <c r="F6233" s="160" t="s">
        <v>134</v>
      </c>
      <c r="G6233" s="229" t="s">
        <v>182</v>
      </c>
      <c r="H6233" s="230">
        <v>2</v>
      </c>
      <c r="I6233" s="230">
        <v>6</v>
      </c>
      <c r="J6233" s="230" t="s">
        <v>19972</v>
      </c>
      <c r="K6233" s="238" t="s">
        <v>19064</v>
      </c>
      <c r="L6233" s="229" t="s">
        <v>29374</v>
      </c>
      <c r="M6233" s="230"/>
    </row>
    <row r="6234" spans="2:13" ht="15" customHeight="1">
      <c r="B6234" s="228">
        <v>5989</v>
      </c>
      <c r="C6234" s="229" t="s">
        <v>29381</v>
      </c>
      <c r="D6234" s="160" t="s">
        <v>29382</v>
      </c>
      <c r="E6234" s="246" t="s">
        <v>133</v>
      </c>
      <c r="F6234" s="160" t="s">
        <v>134</v>
      </c>
      <c r="G6234" s="229" t="s">
        <v>182</v>
      </c>
      <c r="H6234" s="230">
        <v>4</v>
      </c>
      <c r="I6234" s="230">
        <v>54</v>
      </c>
      <c r="J6234" s="230" t="s">
        <v>20919</v>
      </c>
      <c r="K6234" s="238" t="s">
        <v>19064</v>
      </c>
      <c r="L6234" s="229" t="s">
        <v>29383</v>
      </c>
      <c r="M6234" s="230"/>
    </row>
    <row r="6235" spans="2:13" ht="15" customHeight="1">
      <c r="B6235" s="228"/>
      <c r="C6235" s="229" t="s">
        <v>29384</v>
      </c>
      <c r="D6235" s="160" t="s">
        <v>29385</v>
      </c>
      <c r="E6235" s="246" t="s">
        <v>133</v>
      </c>
      <c r="F6235" s="160" t="s">
        <v>134</v>
      </c>
      <c r="G6235" s="229" t="s">
        <v>182</v>
      </c>
      <c r="H6235" s="230">
        <v>3</v>
      </c>
      <c r="I6235" s="230">
        <v>6</v>
      </c>
      <c r="J6235" s="230"/>
      <c r="K6235" s="238" t="s">
        <v>19064</v>
      </c>
      <c r="L6235" s="229"/>
      <c r="M6235" s="230"/>
    </row>
    <row r="6236" spans="2:13" ht="15" customHeight="1">
      <c r="B6236" s="228"/>
      <c r="C6236" s="229" t="s">
        <v>29386</v>
      </c>
      <c r="D6236" s="160" t="s">
        <v>29387</v>
      </c>
      <c r="E6236" s="246" t="s">
        <v>133</v>
      </c>
      <c r="F6236" s="160" t="s">
        <v>134</v>
      </c>
      <c r="G6236" s="229" t="s">
        <v>182</v>
      </c>
      <c r="H6236" s="230">
        <v>8</v>
      </c>
      <c r="I6236" s="230">
        <v>16</v>
      </c>
      <c r="J6236" s="230"/>
      <c r="K6236" s="238" t="s">
        <v>19064</v>
      </c>
      <c r="L6236" s="229"/>
      <c r="M6236" s="230"/>
    </row>
    <row r="6237" spans="2:13" ht="15" customHeight="1">
      <c r="B6237" s="228"/>
      <c r="C6237" s="229" t="s">
        <v>29388</v>
      </c>
      <c r="D6237" s="160" t="s">
        <v>29389</v>
      </c>
      <c r="E6237" s="246" t="s">
        <v>133</v>
      </c>
      <c r="F6237" s="160" t="s">
        <v>134</v>
      </c>
      <c r="G6237" s="229" t="s">
        <v>182</v>
      </c>
      <c r="H6237" s="230">
        <v>2</v>
      </c>
      <c r="I6237" s="230">
        <v>4</v>
      </c>
      <c r="J6237" s="230" t="s">
        <v>19240</v>
      </c>
      <c r="K6237" s="238" t="s">
        <v>19064</v>
      </c>
      <c r="L6237" s="229"/>
      <c r="M6237" s="230"/>
    </row>
    <row r="6238" spans="2:13" ht="15" customHeight="1">
      <c r="B6238" s="228"/>
      <c r="C6238" s="229" t="s">
        <v>29390</v>
      </c>
      <c r="D6238" s="160" t="s">
        <v>29391</v>
      </c>
      <c r="E6238" s="246" t="s">
        <v>133</v>
      </c>
      <c r="F6238" s="160" t="s">
        <v>134</v>
      </c>
      <c r="G6238" s="229" t="s">
        <v>182</v>
      </c>
      <c r="H6238" s="230">
        <v>2</v>
      </c>
      <c r="I6238" s="230">
        <v>4</v>
      </c>
      <c r="J6238" s="230" t="s">
        <v>19816</v>
      </c>
      <c r="K6238" s="238" t="s">
        <v>19064</v>
      </c>
      <c r="L6238" s="229"/>
      <c r="M6238" s="230"/>
    </row>
    <row r="6239" spans="2:13" ht="15" customHeight="1">
      <c r="B6239" s="228"/>
      <c r="C6239" s="229" t="s">
        <v>29392</v>
      </c>
      <c r="D6239" s="160" t="s">
        <v>29393</v>
      </c>
      <c r="E6239" s="246" t="s">
        <v>133</v>
      </c>
      <c r="F6239" s="160" t="s">
        <v>134</v>
      </c>
      <c r="G6239" s="229" t="s">
        <v>182</v>
      </c>
      <c r="H6239" s="230">
        <v>2</v>
      </c>
      <c r="I6239" s="230">
        <v>4</v>
      </c>
      <c r="J6239" s="230"/>
      <c r="K6239" s="238" t="s">
        <v>19064</v>
      </c>
      <c r="L6239" s="229"/>
      <c r="M6239" s="230"/>
    </row>
    <row r="6240" spans="2:13" ht="15" customHeight="1">
      <c r="B6240" s="228"/>
      <c r="C6240" s="229" t="s">
        <v>29394</v>
      </c>
      <c r="D6240" s="160" t="s">
        <v>29395</v>
      </c>
      <c r="E6240" s="246" t="s">
        <v>133</v>
      </c>
      <c r="F6240" s="160" t="s">
        <v>134</v>
      </c>
      <c r="G6240" s="229" t="s">
        <v>182</v>
      </c>
      <c r="H6240" s="230">
        <v>1</v>
      </c>
      <c r="I6240" s="230">
        <v>2</v>
      </c>
      <c r="J6240" s="230"/>
      <c r="K6240" s="238" t="s">
        <v>19064</v>
      </c>
      <c r="L6240" s="229"/>
      <c r="M6240" s="230"/>
    </row>
    <row r="6241" spans="2:13" ht="15" customHeight="1">
      <c r="B6241" s="228"/>
      <c r="C6241" s="229" t="s">
        <v>29396</v>
      </c>
      <c r="D6241" s="160" t="s">
        <v>29397</v>
      </c>
      <c r="E6241" s="246" t="s">
        <v>133</v>
      </c>
      <c r="F6241" s="160" t="s">
        <v>134</v>
      </c>
      <c r="G6241" s="229" t="s">
        <v>182</v>
      </c>
      <c r="H6241" s="230">
        <v>2</v>
      </c>
      <c r="I6241" s="230">
        <v>4</v>
      </c>
      <c r="J6241" s="230"/>
      <c r="K6241" s="238" t="s">
        <v>19064</v>
      </c>
      <c r="L6241" s="229" t="s">
        <v>29398</v>
      </c>
      <c r="M6241" s="230" t="s">
        <v>29399</v>
      </c>
    </row>
    <row r="6242" spans="2:13" ht="15" customHeight="1">
      <c r="B6242" s="228">
        <v>4844</v>
      </c>
      <c r="C6242" s="229" t="s">
        <v>29400</v>
      </c>
      <c r="D6242" s="160" t="s">
        <v>29401</v>
      </c>
      <c r="E6242" s="246" t="s">
        <v>133</v>
      </c>
      <c r="F6242" s="160" t="s">
        <v>134</v>
      </c>
      <c r="G6242" s="229" t="s">
        <v>182</v>
      </c>
      <c r="H6242" s="230">
        <v>2</v>
      </c>
      <c r="I6242" s="230">
        <v>4</v>
      </c>
      <c r="J6242" s="230" t="s">
        <v>19972</v>
      </c>
      <c r="K6242" s="238" t="s">
        <v>19064</v>
      </c>
      <c r="L6242" s="229" t="s">
        <v>29398</v>
      </c>
      <c r="M6242" s="230" t="s">
        <v>29399</v>
      </c>
    </row>
    <row r="6243" spans="2:13" ht="15" customHeight="1">
      <c r="B6243" s="228"/>
      <c r="C6243" s="229" t="s">
        <v>29402</v>
      </c>
      <c r="D6243" s="160" t="s">
        <v>29403</v>
      </c>
      <c r="E6243" s="246" t="s">
        <v>133</v>
      </c>
      <c r="F6243" s="160" t="s">
        <v>134</v>
      </c>
      <c r="G6243" s="229" t="s">
        <v>182</v>
      </c>
      <c r="H6243" s="230">
        <v>2</v>
      </c>
      <c r="I6243" s="230">
        <v>4</v>
      </c>
      <c r="J6243" s="230"/>
      <c r="K6243" s="238" t="s">
        <v>19064</v>
      </c>
      <c r="L6243" s="229"/>
      <c r="M6243" s="230"/>
    </row>
    <row r="6244" spans="2:13" ht="15" customHeight="1">
      <c r="B6244" s="228"/>
      <c r="C6244" s="229" t="s">
        <v>29404</v>
      </c>
      <c r="D6244" s="160" t="s">
        <v>29405</v>
      </c>
      <c r="E6244" s="246" t="s">
        <v>133</v>
      </c>
      <c r="F6244" s="160" t="s">
        <v>134</v>
      </c>
      <c r="G6244" s="229" t="s">
        <v>182</v>
      </c>
      <c r="H6244" s="230">
        <v>2</v>
      </c>
      <c r="I6244" s="230">
        <v>10</v>
      </c>
      <c r="J6244" s="230" t="s">
        <v>19890</v>
      </c>
      <c r="K6244" s="238" t="s">
        <v>19064</v>
      </c>
      <c r="L6244" s="229"/>
      <c r="M6244" s="230"/>
    </row>
    <row r="6245" spans="2:13" ht="15" customHeight="1">
      <c r="B6245" s="228"/>
      <c r="C6245" s="229" t="s">
        <v>29406</v>
      </c>
      <c r="D6245" s="160" t="s">
        <v>29407</v>
      </c>
      <c r="E6245" s="246" t="s">
        <v>133</v>
      </c>
      <c r="F6245" s="160" t="s">
        <v>134</v>
      </c>
      <c r="G6245" s="229" t="s">
        <v>182</v>
      </c>
      <c r="H6245" s="230">
        <v>2</v>
      </c>
      <c r="I6245" s="230">
        <v>4</v>
      </c>
      <c r="J6245" s="230"/>
      <c r="K6245" s="238" t="s">
        <v>19064</v>
      </c>
      <c r="L6245" s="229"/>
      <c r="M6245" s="230"/>
    </row>
    <row r="6246" spans="2:13" ht="15" customHeight="1">
      <c r="B6246" s="228"/>
      <c r="C6246" s="229" t="s">
        <v>29408</v>
      </c>
      <c r="D6246" s="160" t="s">
        <v>29409</v>
      </c>
      <c r="E6246" s="246" t="s">
        <v>133</v>
      </c>
      <c r="F6246" s="160" t="s">
        <v>134</v>
      </c>
      <c r="G6246" s="229" t="s">
        <v>182</v>
      </c>
      <c r="H6246" s="230">
        <v>2</v>
      </c>
      <c r="I6246" s="230">
        <v>4</v>
      </c>
      <c r="J6246" s="230" t="s">
        <v>25625</v>
      </c>
      <c r="K6246" s="238" t="s">
        <v>19064</v>
      </c>
      <c r="L6246" s="229" t="s">
        <v>29374</v>
      </c>
      <c r="M6246" s="230" t="s">
        <v>29410</v>
      </c>
    </row>
    <row r="6247" spans="2:13" ht="15" customHeight="1">
      <c r="B6247" s="228"/>
      <c r="C6247" s="229" t="s">
        <v>29411</v>
      </c>
      <c r="D6247" s="160" t="s">
        <v>29412</v>
      </c>
      <c r="E6247" s="246" t="s">
        <v>133</v>
      </c>
      <c r="F6247" s="160" t="s">
        <v>134</v>
      </c>
      <c r="G6247" s="229" t="s">
        <v>182</v>
      </c>
      <c r="H6247" s="230">
        <v>3</v>
      </c>
      <c r="I6247" s="230">
        <v>10</v>
      </c>
      <c r="J6247" s="230" t="s">
        <v>19890</v>
      </c>
      <c r="K6247" s="238" t="s">
        <v>19064</v>
      </c>
      <c r="L6247" s="229" t="s">
        <v>29413</v>
      </c>
      <c r="M6247" s="230"/>
    </row>
    <row r="6248" spans="2:13" ht="15" customHeight="1">
      <c r="B6248" s="228">
        <v>4913</v>
      </c>
      <c r="C6248" s="229" t="s">
        <v>29414</v>
      </c>
      <c r="D6248" s="160" t="s">
        <v>29415</v>
      </c>
      <c r="E6248" s="246" t="s">
        <v>133</v>
      </c>
      <c r="F6248" s="160" t="s">
        <v>134</v>
      </c>
      <c r="G6248" s="229" t="s">
        <v>182</v>
      </c>
      <c r="H6248" s="230">
        <v>3</v>
      </c>
      <c r="I6248" s="230">
        <v>10</v>
      </c>
      <c r="J6248" s="230" t="s">
        <v>19904</v>
      </c>
      <c r="K6248" s="238" t="s">
        <v>19064</v>
      </c>
      <c r="L6248" s="229"/>
      <c r="M6248" s="230"/>
    </row>
    <row r="6249" spans="2:13" ht="15" customHeight="1">
      <c r="B6249" s="228"/>
      <c r="C6249" s="229" t="s">
        <v>29416</v>
      </c>
      <c r="D6249" s="160" t="s">
        <v>29360</v>
      </c>
      <c r="E6249" s="246" t="s">
        <v>133</v>
      </c>
      <c r="F6249" s="160" t="s">
        <v>134</v>
      </c>
      <c r="G6249" s="229" t="s">
        <v>182</v>
      </c>
      <c r="H6249" s="230">
        <v>3</v>
      </c>
      <c r="I6249" s="230">
        <v>6</v>
      </c>
      <c r="J6249" s="230"/>
      <c r="K6249" s="238" t="s">
        <v>19064</v>
      </c>
      <c r="L6249" s="229" t="s">
        <v>29417</v>
      </c>
      <c r="M6249" s="230" t="s">
        <v>29418</v>
      </c>
    </row>
    <row r="6250" spans="2:13" ht="15" customHeight="1">
      <c r="B6250" s="228"/>
      <c r="C6250" s="229" t="s">
        <v>29419</v>
      </c>
      <c r="D6250" s="160" t="s">
        <v>29363</v>
      </c>
      <c r="E6250" s="246" t="s">
        <v>133</v>
      </c>
      <c r="F6250" s="160" t="s">
        <v>134</v>
      </c>
      <c r="G6250" s="229" t="s">
        <v>182</v>
      </c>
      <c r="H6250" s="230">
        <v>2</v>
      </c>
      <c r="I6250" s="230">
        <v>4</v>
      </c>
      <c r="J6250" s="230"/>
      <c r="K6250" s="238" t="s">
        <v>19064</v>
      </c>
      <c r="L6250" s="229" t="s">
        <v>22068</v>
      </c>
      <c r="M6250" s="230" t="s">
        <v>29418</v>
      </c>
    </row>
    <row r="6251" spans="2:13" ht="15" customHeight="1">
      <c r="B6251" s="228"/>
      <c r="C6251" s="229" t="s">
        <v>29420</v>
      </c>
      <c r="D6251" s="160" t="s">
        <v>29376</v>
      </c>
      <c r="E6251" s="246" t="s">
        <v>133</v>
      </c>
      <c r="F6251" s="160" t="s">
        <v>134</v>
      </c>
      <c r="G6251" s="229" t="s">
        <v>182</v>
      </c>
      <c r="H6251" s="230">
        <v>2</v>
      </c>
      <c r="I6251" s="230">
        <v>4</v>
      </c>
      <c r="J6251" s="230"/>
      <c r="K6251" s="238" t="s">
        <v>19064</v>
      </c>
      <c r="L6251" s="229"/>
      <c r="M6251" s="230"/>
    </row>
    <row r="6252" spans="2:13" ht="15" customHeight="1">
      <c r="B6252" s="228">
        <v>6107</v>
      </c>
      <c r="C6252" s="229" t="s">
        <v>29421</v>
      </c>
      <c r="D6252" s="160" t="s">
        <v>29378</v>
      </c>
      <c r="E6252" s="246" t="s">
        <v>133</v>
      </c>
      <c r="F6252" s="160" t="s">
        <v>134</v>
      </c>
      <c r="G6252" s="229" t="s">
        <v>182</v>
      </c>
      <c r="H6252" s="230">
        <v>2</v>
      </c>
      <c r="I6252" s="230">
        <v>4</v>
      </c>
      <c r="J6252" s="230" t="s">
        <v>19950</v>
      </c>
      <c r="K6252" s="238" t="s">
        <v>19064</v>
      </c>
      <c r="L6252" s="229"/>
      <c r="M6252" s="160"/>
    </row>
    <row r="6253" spans="2:13" ht="15" customHeight="1">
      <c r="B6253" s="228">
        <v>5300</v>
      </c>
      <c r="C6253" s="229" t="s">
        <v>29422</v>
      </c>
      <c r="D6253" s="160" t="s">
        <v>29423</v>
      </c>
      <c r="E6253" s="246" t="s">
        <v>133</v>
      </c>
      <c r="F6253" s="160" t="s">
        <v>134</v>
      </c>
      <c r="G6253" s="229" t="s">
        <v>182</v>
      </c>
      <c r="H6253" s="230">
        <v>4</v>
      </c>
      <c r="I6253" s="230">
        <v>12</v>
      </c>
      <c r="J6253" s="230" t="s">
        <v>28821</v>
      </c>
      <c r="K6253" s="238" t="s">
        <v>19064</v>
      </c>
      <c r="L6253" s="229"/>
      <c r="M6253" s="230"/>
    </row>
    <row r="6254" spans="2:13" ht="15" customHeight="1">
      <c r="B6254" s="228">
        <v>4850</v>
      </c>
      <c r="C6254" s="229" t="s">
        <v>29424</v>
      </c>
      <c r="D6254" s="160" t="s">
        <v>29425</v>
      </c>
      <c r="E6254" s="246" t="s">
        <v>133</v>
      </c>
      <c r="F6254" s="160" t="s">
        <v>134</v>
      </c>
      <c r="G6254" s="229" t="s">
        <v>182</v>
      </c>
      <c r="H6254" s="230">
        <v>1</v>
      </c>
      <c r="I6254" s="230">
        <v>10</v>
      </c>
      <c r="J6254" s="230" t="s">
        <v>19645</v>
      </c>
      <c r="K6254" s="238" t="s">
        <v>19064</v>
      </c>
      <c r="L6254" s="229"/>
      <c r="M6254" s="230"/>
    </row>
    <row r="6255" spans="2:13" ht="15" customHeight="1">
      <c r="B6255" s="228">
        <v>4851</v>
      </c>
      <c r="C6255" s="229" t="s">
        <v>29426</v>
      </c>
      <c r="D6255" s="160" t="s">
        <v>29427</v>
      </c>
      <c r="E6255" s="246" t="s">
        <v>133</v>
      </c>
      <c r="F6255" s="160" t="s">
        <v>134</v>
      </c>
      <c r="G6255" s="229" t="s">
        <v>182</v>
      </c>
      <c r="H6255" s="230">
        <v>1</v>
      </c>
      <c r="I6255" s="230">
        <v>4</v>
      </c>
      <c r="J6255" s="230" t="s">
        <v>19645</v>
      </c>
      <c r="K6255" s="238" t="s">
        <v>19064</v>
      </c>
      <c r="L6255" s="229"/>
      <c r="M6255" s="230"/>
    </row>
    <row r="6256" spans="2:13" ht="15" customHeight="1">
      <c r="B6256" s="228"/>
      <c r="C6256" s="229" t="s">
        <v>29428</v>
      </c>
      <c r="D6256" s="160" t="s">
        <v>29429</v>
      </c>
      <c r="E6256" s="246" t="s">
        <v>133</v>
      </c>
      <c r="F6256" s="160" t="s">
        <v>134</v>
      </c>
      <c r="G6256" s="229" t="s">
        <v>182</v>
      </c>
      <c r="H6256" s="230">
        <v>1</v>
      </c>
      <c r="I6256" s="230">
        <v>2</v>
      </c>
      <c r="J6256" s="230"/>
      <c r="K6256" s="238" t="s">
        <v>19064</v>
      </c>
      <c r="L6256" s="229"/>
      <c r="M6256" s="230"/>
    </row>
    <row r="6257" spans="2:13" ht="15" customHeight="1">
      <c r="B6257" s="228"/>
      <c r="C6257" s="229" t="s">
        <v>29430</v>
      </c>
      <c r="D6257" s="160" t="s">
        <v>29431</v>
      </c>
      <c r="E6257" s="246" t="s">
        <v>133</v>
      </c>
      <c r="F6257" s="160" t="s">
        <v>134</v>
      </c>
      <c r="G6257" s="229" t="s">
        <v>182</v>
      </c>
      <c r="H6257" s="230">
        <v>1</v>
      </c>
      <c r="I6257" s="230">
        <v>3</v>
      </c>
      <c r="J6257" s="230"/>
      <c r="K6257" s="238" t="s">
        <v>19064</v>
      </c>
      <c r="L6257" s="229"/>
      <c r="M6257" s="230"/>
    </row>
    <row r="6258" spans="2:13" ht="15" customHeight="1">
      <c r="B6258" s="228">
        <v>5319</v>
      </c>
      <c r="C6258" s="229" t="s">
        <v>29432</v>
      </c>
      <c r="D6258" s="160" t="s">
        <v>29433</v>
      </c>
      <c r="E6258" s="246" t="s">
        <v>133</v>
      </c>
      <c r="F6258" s="160" t="s">
        <v>134</v>
      </c>
      <c r="G6258" s="229" t="s">
        <v>182</v>
      </c>
      <c r="H6258" s="230">
        <v>2</v>
      </c>
      <c r="I6258" s="230">
        <v>10</v>
      </c>
      <c r="J6258" s="230" t="s">
        <v>19580</v>
      </c>
      <c r="K6258" s="238" t="s">
        <v>19064</v>
      </c>
      <c r="L6258" s="229" t="s">
        <v>29434</v>
      </c>
      <c r="M6258" s="230"/>
    </row>
    <row r="6259" spans="2:13" ht="15" customHeight="1">
      <c r="B6259" s="228">
        <v>6242</v>
      </c>
      <c r="C6259" s="229" t="s">
        <v>29435</v>
      </c>
      <c r="D6259" s="160" t="s">
        <v>29436</v>
      </c>
      <c r="E6259" s="246" t="s">
        <v>133</v>
      </c>
      <c r="F6259" s="160" t="s">
        <v>134</v>
      </c>
      <c r="G6259" s="229" t="s">
        <v>182</v>
      </c>
      <c r="H6259" s="230">
        <v>2</v>
      </c>
      <c r="I6259" s="230">
        <v>6</v>
      </c>
      <c r="J6259" s="230" t="s">
        <v>19548</v>
      </c>
      <c r="K6259" s="238" t="s">
        <v>19064</v>
      </c>
      <c r="L6259" s="229"/>
      <c r="M6259" s="230"/>
    </row>
    <row r="6260" spans="2:13" ht="15" customHeight="1">
      <c r="B6260" s="228">
        <v>6092</v>
      </c>
      <c r="C6260" s="229" t="s">
        <v>29437</v>
      </c>
      <c r="D6260" s="160" t="s">
        <v>29438</v>
      </c>
      <c r="E6260" s="246" t="s">
        <v>133</v>
      </c>
      <c r="F6260" s="160" t="s">
        <v>134</v>
      </c>
      <c r="G6260" s="229" t="s">
        <v>182</v>
      </c>
      <c r="H6260" s="230">
        <v>3</v>
      </c>
      <c r="I6260" s="230">
        <v>9</v>
      </c>
      <c r="J6260" s="230" t="s">
        <v>19527</v>
      </c>
      <c r="K6260" s="238" t="s">
        <v>19064</v>
      </c>
      <c r="L6260" s="229" t="s">
        <v>20912</v>
      </c>
      <c r="M6260" s="230"/>
    </row>
    <row r="6261" spans="2:13" ht="15" customHeight="1">
      <c r="B6261" s="228"/>
      <c r="C6261" s="229" t="s">
        <v>29439</v>
      </c>
      <c r="D6261" s="160" t="s">
        <v>29440</v>
      </c>
      <c r="E6261" s="246" t="s">
        <v>133</v>
      </c>
      <c r="F6261" s="160" t="s">
        <v>134</v>
      </c>
      <c r="G6261" s="229" t="s">
        <v>182</v>
      </c>
      <c r="H6261" s="230">
        <v>2</v>
      </c>
      <c r="I6261" s="230">
        <v>6</v>
      </c>
      <c r="J6261" s="230"/>
      <c r="K6261" s="238" t="s">
        <v>19064</v>
      </c>
      <c r="L6261" s="229"/>
      <c r="M6261" s="230"/>
    </row>
    <row r="6262" spans="2:13" ht="15" customHeight="1">
      <c r="B6262" s="228"/>
      <c r="C6262" s="229" t="s">
        <v>29441</v>
      </c>
      <c r="D6262" s="160" t="s">
        <v>29442</v>
      </c>
      <c r="E6262" s="246" t="s">
        <v>133</v>
      </c>
      <c r="F6262" s="160" t="s">
        <v>134</v>
      </c>
      <c r="G6262" s="229" t="s">
        <v>182</v>
      </c>
      <c r="H6262" s="230">
        <v>2</v>
      </c>
      <c r="I6262" s="230">
        <v>6</v>
      </c>
      <c r="J6262" s="230"/>
      <c r="K6262" s="238" t="s">
        <v>19064</v>
      </c>
      <c r="L6262" s="229"/>
      <c r="M6262" s="230"/>
    </row>
    <row r="6263" spans="2:13" ht="15" customHeight="1">
      <c r="B6263" s="228"/>
      <c r="C6263" s="229" t="s">
        <v>29443</v>
      </c>
      <c r="D6263" s="160" t="s">
        <v>29444</v>
      </c>
      <c r="E6263" s="246" t="s">
        <v>133</v>
      </c>
      <c r="F6263" s="160" t="s">
        <v>134</v>
      </c>
      <c r="G6263" s="229" t="s">
        <v>182</v>
      </c>
      <c r="H6263" s="230">
        <v>4</v>
      </c>
      <c r="I6263" s="230">
        <v>18</v>
      </c>
      <c r="J6263" s="230"/>
      <c r="K6263" s="238" t="s">
        <v>19064</v>
      </c>
      <c r="L6263" s="229"/>
      <c r="M6263" s="230"/>
    </row>
    <row r="6264" spans="2:13" ht="15" customHeight="1">
      <c r="B6264" s="228">
        <v>6889</v>
      </c>
      <c r="C6264" s="229" t="s">
        <v>29445</v>
      </c>
      <c r="D6264" s="160" t="s">
        <v>29446</v>
      </c>
      <c r="E6264" s="246" t="s">
        <v>133</v>
      </c>
      <c r="F6264" s="160" t="s">
        <v>134</v>
      </c>
      <c r="G6264" s="229" t="s">
        <v>182</v>
      </c>
      <c r="H6264" s="230">
        <v>2</v>
      </c>
      <c r="I6264" s="230">
        <v>8</v>
      </c>
      <c r="J6264" s="230" t="s">
        <v>19904</v>
      </c>
      <c r="K6264" s="238" t="s">
        <v>19064</v>
      </c>
      <c r="L6264" s="229"/>
      <c r="M6264" s="230"/>
    </row>
    <row r="6265" spans="2:13" ht="15" customHeight="1">
      <c r="B6265" s="228"/>
      <c r="C6265" s="229" t="s">
        <v>29447</v>
      </c>
      <c r="D6265" s="160" t="s">
        <v>29448</v>
      </c>
      <c r="E6265" s="246" t="s">
        <v>133</v>
      </c>
      <c r="F6265" s="160" t="s">
        <v>134</v>
      </c>
      <c r="G6265" s="229" t="s">
        <v>182</v>
      </c>
      <c r="H6265" s="230">
        <v>1</v>
      </c>
      <c r="I6265" s="230">
        <v>2</v>
      </c>
      <c r="J6265" s="230"/>
      <c r="K6265" s="238" t="s">
        <v>19064</v>
      </c>
      <c r="L6265" s="229"/>
      <c r="M6265" s="230"/>
    </row>
    <row r="6266" spans="2:13" ht="15" customHeight="1">
      <c r="B6266" s="228">
        <v>6722</v>
      </c>
      <c r="C6266" s="229" t="s">
        <v>29449</v>
      </c>
      <c r="D6266" s="160" t="s">
        <v>29450</v>
      </c>
      <c r="E6266" s="246" t="s">
        <v>133</v>
      </c>
      <c r="F6266" s="160" t="s">
        <v>134</v>
      </c>
      <c r="G6266" s="229" t="s">
        <v>182</v>
      </c>
      <c r="H6266" s="230">
        <v>20</v>
      </c>
      <c r="I6266" s="230">
        <v>100</v>
      </c>
      <c r="J6266" s="230" t="s">
        <v>19210</v>
      </c>
      <c r="K6266" s="238" t="s">
        <v>19064</v>
      </c>
      <c r="L6266" s="229" t="s">
        <v>29451</v>
      </c>
      <c r="M6266" s="230"/>
    </row>
    <row r="6267" spans="2:13" ht="15" customHeight="1">
      <c r="B6267" s="228">
        <v>6939</v>
      </c>
      <c r="C6267" s="229" t="s">
        <v>29452</v>
      </c>
      <c r="D6267" s="160" t="s">
        <v>29453</v>
      </c>
      <c r="E6267" s="246" t="s">
        <v>133</v>
      </c>
      <c r="F6267" s="160" t="s">
        <v>134</v>
      </c>
      <c r="G6267" s="229" t="s">
        <v>182</v>
      </c>
      <c r="H6267" s="230">
        <v>1</v>
      </c>
      <c r="I6267" s="230">
        <v>3</v>
      </c>
      <c r="J6267" s="230" t="s">
        <v>19877</v>
      </c>
      <c r="K6267" s="238" t="s">
        <v>19064</v>
      </c>
      <c r="L6267" s="229" t="s">
        <v>20422</v>
      </c>
      <c r="M6267" s="230" t="s">
        <v>29454</v>
      </c>
    </row>
    <row r="6268" spans="2:13" ht="15" customHeight="1">
      <c r="B6268" s="228">
        <v>6950</v>
      </c>
      <c r="C6268" s="229" t="s">
        <v>29455</v>
      </c>
      <c r="D6268" s="160" t="s">
        <v>29456</v>
      </c>
      <c r="E6268" s="246" t="s">
        <v>133</v>
      </c>
      <c r="F6268" s="160" t="s">
        <v>134</v>
      </c>
      <c r="G6268" s="229" t="s">
        <v>182</v>
      </c>
      <c r="H6268" s="230">
        <v>2</v>
      </c>
      <c r="I6268" s="230">
        <v>6</v>
      </c>
      <c r="J6268" s="230" t="s">
        <v>19814</v>
      </c>
      <c r="K6268" s="238" t="s">
        <v>19064</v>
      </c>
      <c r="L6268" s="229" t="s">
        <v>29457</v>
      </c>
      <c r="M6268" s="230"/>
    </row>
    <row r="6269" spans="2:13" ht="15" customHeight="1">
      <c r="B6269" s="228"/>
      <c r="C6269" s="229" t="s">
        <v>29458</v>
      </c>
      <c r="D6269" s="160" t="s">
        <v>29459</v>
      </c>
      <c r="E6269" s="246" t="s">
        <v>133</v>
      </c>
      <c r="F6269" s="160" t="s">
        <v>134</v>
      </c>
      <c r="G6269" s="229" t="s">
        <v>182</v>
      </c>
      <c r="H6269" s="230">
        <v>2</v>
      </c>
      <c r="I6269" s="230">
        <v>6</v>
      </c>
      <c r="J6269" s="230"/>
      <c r="K6269" s="238" t="s">
        <v>19064</v>
      </c>
      <c r="L6269" s="229" t="s">
        <v>20569</v>
      </c>
      <c r="M6269" s="230"/>
    </row>
    <row r="6270" spans="2:13" ht="15" customHeight="1">
      <c r="B6270" s="228"/>
      <c r="C6270" s="229" t="s">
        <v>29460</v>
      </c>
      <c r="D6270" s="160" t="s">
        <v>29461</v>
      </c>
      <c r="E6270" s="246" t="s">
        <v>133</v>
      </c>
      <c r="F6270" s="160" t="s">
        <v>134</v>
      </c>
      <c r="G6270" s="229" t="s">
        <v>182</v>
      </c>
      <c r="H6270" s="230">
        <v>2</v>
      </c>
      <c r="I6270" s="230">
        <v>6</v>
      </c>
      <c r="J6270" s="230"/>
      <c r="K6270" s="238" t="s">
        <v>19064</v>
      </c>
      <c r="L6270" s="229" t="s">
        <v>20569</v>
      </c>
      <c r="M6270" s="230"/>
    </row>
    <row r="6271" spans="2:13" ht="15" customHeight="1">
      <c r="B6271" s="228"/>
      <c r="C6271" s="229" t="s">
        <v>29462</v>
      </c>
      <c r="D6271" s="160" t="s">
        <v>29463</v>
      </c>
      <c r="E6271" s="246" t="s">
        <v>133</v>
      </c>
      <c r="F6271" s="160" t="s">
        <v>134</v>
      </c>
      <c r="G6271" s="229" t="s">
        <v>182</v>
      </c>
      <c r="H6271" s="230">
        <v>2</v>
      </c>
      <c r="I6271" s="230">
        <v>6</v>
      </c>
      <c r="J6271" s="230"/>
      <c r="K6271" s="238" t="s">
        <v>19064</v>
      </c>
      <c r="L6271" s="229" t="s">
        <v>20569</v>
      </c>
      <c r="M6271" s="230"/>
    </row>
    <row r="6272" spans="2:13" ht="15" customHeight="1">
      <c r="B6272" s="228"/>
      <c r="C6272" s="229" t="s">
        <v>29464</v>
      </c>
      <c r="D6272" s="160" t="s">
        <v>29465</v>
      </c>
      <c r="E6272" s="246" t="s">
        <v>133</v>
      </c>
      <c r="F6272" s="160" t="s">
        <v>134</v>
      </c>
      <c r="G6272" s="229" t="s">
        <v>182</v>
      </c>
      <c r="H6272" s="230">
        <v>4</v>
      </c>
      <c r="I6272" s="230">
        <v>12</v>
      </c>
      <c r="J6272" s="230"/>
      <c r="K6272" s="238" t="s">
        <v>19064</v>
      </c>
      <c r="L6272" s="229" t="s">
        <v>29466</v>
      </c>
      <c r="M6272" s="230"/>
    </row>
    <row r="6273" spans="2:16" ht="15" customHeight="1">
      <c r="B6273" s="228">
        <v>7484</v>
      </c>
      <c r="C6273" s="229" t="s">
        <v>29467</v>
      </c>
      <c r="D6273" s="160" t="s">
        <v>29468</v>
      </c>
      <c r="E6273" s="246" t="s">
        <v>133</v>
      </c>
      <c r="F6273" s="160" t="s">
        <v>134</v>
      </c>
      <c r="G6273" s="229" t="s">
        <v>182</v>
      </c>
      <c r="H6273" s="230">
        <v>1</v>
      </c>
      <c r="I6273" s="230">
        <v>2</v>
      </c>
      <c r="J6273" s="230" t="s">
        <v>21491</v>
      </c>
      <c r="K6273" s="238" t="s">
        <v>19064</v>
      </c>
      <c r="L6273" s="229" t="s">
        <v>29469</v>
      </c>
      <c r="M6273" s="230"/>
    </row>
    <row r="6274" spans="2:16" ht="15" customHeight="1">
      <c r="B6274" s="228">
        <v>7326</v>
      </c>
      <c r="C6274" s="229" t="s">
        <v>29470</v>
      </c>
      <c r="D6274" s="160" t="s">
        <v>29471</v>
      </c>
      <c r="E6274" s="246" t="s">
        <v>133</v>
      </c>
      <c r="F6274" s="160" t="s">
        <v>134</v>
      </c>
      <c r="G6274" s="229" t="s">
        <v>182</v>
      </c>
      <c r="H6274" s="230">
        <v>4</v>
      </c>
      <c r="I6274" s="230">
        <v>8</v>
      </c>
      <c r="J6274" s="230" t="s">
        <v>19904</v>
      </c>
      <c r="K6274" s="238" t="s">
        <v>19064</v>
      </c>
      <c r="L6274" s="229" t="s">
        <v>27128</v>
      </c>
      <c r="M6274" s="230"/>
    </row>
    <row r="6275" spans="2:16" ht="15" customHeight="1">
      <c r="B6275" s="228"/>
      <c r="C6275" s="229" t="s">
        <v>29472</v>
      </c>
      <c r="D6275" s="160" t="s">
        <v>29473</v>
      </c>
      <c r="E6275" s="246" t="s">
        <v>133</v>
      </c>
      <c r="F6275" s="160" t="s">
        <v>134</v>
      </c>
      <c r="G6275" s="229" t="s">
        <v>182</v>
      </c>
      <c r="H6275" s="230">
        <v>3</v>
      </c>
      <c r="I6275" s="230">
        <v>9</v>
      </c>
      <c r="J6275" s="230"/>
      <c r="K6275" s="238" t="s">
        <v>19064</v>
      </c>
      <c r="L6275" s="229" t="s">
        <v>28034</v>
      </c>
      <c r="M6275" s="230"/>
    </row>
    <row r="6276" spans="2:16" ht="15" customHeight="1">
      <c r="B6276" s="228"/>
      <c r="C6276" s="229" t="s">
        <v>29474</v>
      </c>
      <c r="D6276" s="160" t="s">
        <v>29475</v>
      </c>
      <c r="E6276" s="246" t="s">
        <v>133</v>
      </c>
      <c r="F6276" s="160" t="s">
        <v>134</v>
      </c>
      <c r="G6276" s="229" t="s">
        <v>182</v>
      </c>
      <c r="H6276" s="230">
        <v>4</v>
      </c>
      <c r="I6276" s="230">
        <v>12</v>
      </c>
      <c r="J6276" s="230"/>
      <c r="K6276" s="238" t="s">
        <v>19064</v>
      </c>
      <c r="L6276" s="229" t="s">
        <v>28034</v>
      </c>
      <c r="M6276" s="230"/>
    </row>
    <row r="6277" spans="2:16" ht="15" customHeight="1">
      <c r="B6277" s="228"/>
      <c r="C6277" s="229" t="s">
        <v>29476</v>
      </c>
      <c r="D6277" s="160" t="s">
        <v>29477</v>
      </c>
      <c r="E6277" s="246" t="s">
        <v>133</v>
      </c>
      <c r="F6277" s="160" t="s">
        <v>134</v>
      </c>
      <c r="G6277" s="229" t="s">
        <v>182</v>
      </c>
      <c r="H6277" s="230">
        <v>1</v>
      </c>
      <c r="I6277" s="230">
        <v>3</v>
      </c>
      <c r="J6277" s="230"/>
      <c r="K6277" s="238" t="s">
        <v>19064</v>
      </c>
      <c r="L6277" s="229" t="s">
        <v>28034</v>
      </c>
      <c r="M6277" s="230"/>
    </row>
    <row r="6278" spans="2:16" ht="15" customHeight="1">
      <c r="B6278" s="228"/>
      <c r="C6278" s="229" t="s">
        <v>29478</v>
      </c>
      <c r="D6278" s="160" t="s">
        <v>29479</v>
      </c>
      <c r="E6278" s="246" t="s">
        <v>133</v>
      </c>
      <c r="F6278" s="160" t="s">
        <v>134</v>
      </c>
      <c r="G6278" s="229" t="s">
        <v>182</v>
      </c>
      <c r="H6278" s="230">
        <v>1</v>
      </c>
      <c r="I6278" s="230">
        <v>3</v>
      </c>
      <c r="J6278" s="230"/>
      <c r="K6278" s="238" t="s">
        <v>19064</v>
      </c>
      <c r="L6278" s="229" t="s">
        <v>28034</v>
      </c>
      <c r="M6278" s="230"/>
    </row>
    <row r="6279" spans="2:16" ht="15" customHeight="1">
      <c r="B6279" s="228"/>
      <c r="C6279" s="229" t="s">
        <v>29480</v>
      </c>
      <c r="D6279" s="160" t="s">
        <v>29481</v>
      </c>
      <c r="E6279" s="246" t="s">
        <v>133</v>
      </c>
      <c r="F6279" s="160" t="s">
        <v>134</v>
      </c>
      <c r="G6279" s="229" t="s">
        <v>182</v>
      </c>
      <c r="H6279" s="230">
        <v>2</v>
      </c>
      <c r="I6279" s="230">
        <v>6</v>
      </c>
      <c r="J6279" s="230"/>
      <c r="K6279" s="238" t="s">
        <v>19064</v>
      </c>
      <c r="L6279" s="229" t="s">
        <v>28034</v>
      </c>
      <c r="M6279" s="230"/>
    </row>
    <row r="6280" spans="2:16" ht="15" customHeight="1">
      <c r="B6280" s="228">
        <v>7102</v>
      </c>
      <c r="C6280" s="229" t="s">
        <v>29482</v>
      </c>
      <c r="D6280" s="160" t="s">
        <v>29483</v>
      </c>
      <c r="E6280" s="246" t="s">
        <v>133</v>
      </c>
      <c r="F6280" s="160" t="s">
        <v>134</v>
      </c>
      <c r="G6280" s="229" t="s">
        <v>182</v>
      </c>
      <c r="H6280" s="230">
        <v>4</v>
      </c>
      <c r="I6280" s="230">
        <v>12</v>
      </c>
      <c r="J6280" s="230" t="s">
        <v>25625</v>
      </c>
      <c r="K6280" s="238" t="s">
        <v>19064</v>
      </c>
      <c r="L6280" s="229" t="s">
        <v>28034</v>
      </c>
      <c r="M6280" s="230" t="s">
        <v>29484</v>
      </c>
    </row>
    <row r="6281" spans="2:16" ht="15" customHeight="1">
      <c r="B6281" s="228">
        <v>7324</v>
      </c>
      <c r="C6281" s="229" t="s">
        <v>29485</v>
      </c>
      <c r="D6281" s="160" t="s">
        <v>29486</v>
      </c>
      <c r="E6281" s="246" t="s">
        <v>133</v>
      </c>
      <c r="F6281" s="160" t="s">
        <v>134</v>
      </c>
      <c r="G6281" s="229" t="s">
        <v>182</v>
      </c>
      <c r="H6281" s="230">
        <v>4</v>
      </c>
      <c r="I6281" s="230">
        <v>12</v>
      </c>
      <c r="J6281" s="230" t="s">
        <v>29487</v>
      </c>
      <c r="K6281" s="238" t="s">
        <v>19064</v>
      </c>
      <c r="L6281" s="229" t="s">
        <v>28034</v>
      </c>
      <c r="M6281" s="230" t="s">
        <v>29488</v>
      </c>
    </row>
    <row r="6282" spans="2:16" ht="15" customHeight="1">
      <c r="B6282" s="249">
        <v>7460</v>
      </c>
      <c r="C6282" s="250" t="s">
        <v>29489</v>
      </c>
      <c r="D6282" s="251" t="s">
        <v>29490</v>
      </c>
      <c r="E6282" s="246" t="s">
        <v>133</v>
      </c>
      <c r="F6282" s="160" t="s">
        <v>134</v>
      </c>
      <c r="G6282" s="229" t="s">
        <v>182</v>
      </c>
      <c r="H6282" s="230">
        <v>2</v>
      </c>
      <c r="I6282" s="230">
        <v>4</v>
      </c>
      <c r="J6282" s="230" t="s">
        <v>19205</v>
      </c>
      <c r="K6282" s="238" t="s">
        <v>19064</v>
      </c>
      <c r="L6282" s="161" t="s">
        <v>29491</v>
      </c>
      <c r="M6282" s="253"/>
      <c r="N6282" s="160"/>
      <c r="O6282" s="160"/>
      <c r="P6282" s="160"/>
    </row>
    <row r="6283" spans="2:16" ht="15" customHeight="1">
      <c r="B6283" s="249">
        <v>7389</v>
      </c>
      <c r="C6283" s="250" t="s">
        <v>29492</v>
      </c>
      <c r="D6283" s="251" t="s">
        <v>29493</v>
      </c>
      <c r="E6283" s="246" t="s">
        <v>133</v>
      </c>
      <c r="F6283" s="160" t="s">
        <v>134</v>
      </c>
      <c r="G6283" s="229" t="s">
        <v>182</v>
      </c>
      <c r="H6283" s="230">
        <v>2</v>
      </c>
      <c r="I6283" s="230">
        <v>4</v>
      </c>
      <c r="J6283" s="230" t="s">
        <v>19311</v>
      </c>
      <c r="K6283" s="238" t="s">
        <v>19064</v>
      </c>
      <c r="L6283" s="161" t="s">
        <v>29491</v>
      </c>
      <c r="M6283" s="253"/>
      <c r="N6283" s="160"/>
      <c r="O6283" s="160"/>
      <c r="P6283" s="160"/>
    </row>
    <row r="6284" spans="2:16" ht="15" customHeight="1">
      <c r="B6284" s="249">
        <v>7382</v>
      </c>
      <c r="C6284" s="250" t="s">
        <v>29494</v>
      </c>
      <c r="D6284" s="251" t="s">
        <v>29495</v>
      </c>
      <c r="E6284" s="246" t="s">
        <v>133</v>
      </c>
      <c r="F6284" s="160" t="s">
        <v>134</v>
      </c>
      <c r="G6284" s="229" t="s">
        <v>182</v>
      </c>
      <c r="H6284" s="230">
        <v>2</v>
      </c>
      <c r="I6284" s="230">
        <v>4</v>
      </c>
      <c r="J6284" s="230" t="s">
        <v>19070</v>
      </c>
      <c r="K6284" s="238" t="s">
        <v>19064</v>
      </c>
      <c r="L6284" s="161" t="s">
        <v>29491</v>
      </c>
      <c r="M6284" s="253"/>
      <c r="N6284" s="160"/>
      <c r="O6284" s="160"/>
      <c r="P6284" s="160"/>
    </row>
    <row r="6285" spans="2:16" ht="15" customHeight="1">
      <c r="B6285" s="249">
        <v>7457</v>
      </c>
      <c r="C6285" s="250" t="s">
        <v>29496</v>
      </c>
      <c r="D6285" s="251" t="s">
        <v>29497</v>
      </c>
      <c r="E6285" s="246" t="s">
        <v>133</v>
      </c>
      <c r="F6285" s="160" t="s">
        <v>134</v>
      </c>
      <c r="G6285" s="229" t="s">
        <v>182</v>
      </c>
      <c r="H6285" s="230">
        <v>2</v>
      </c>
      <c r="I6285" s="230">
        <v>4</v>
      </c>
      <c r="J6285" s="230" t="s">
        <v>19311</v>
      </c>
      <c r="K6285" s="238" t="s">
        <v>19064</v>
      </c>
      <c r="L6285" s="161" t="s">
        <v>29491</v>
      </c>
      <c r="M6285" s="253"/>
      <c r="N6285" s="160"/>
      <c r="O6285" s="160"/>
      <c r="P6285" s="160"/>
    </row>
    <row r="6286" spans="2:16" ht="15" customHeight="1">
      <c r="B6286" s="249">
        <v>7458</v>
      </c>
      <c r="C6286" s="250" t="s">
        <v>29498</v>
      </c>
      <c r="D6286" s="251" t="s">
        <v>29499</v>
      </c>
      <c r="E6286" s="246" t="s">
        <v>133</v>
      </c>
      <c r="F6286" s="160" t="s">
        <v>134</v>
      </c>
      <c r="G6286" s="229" t="s">
        <v>182</v>
      </c>
      <c r="H6286" s="230">
        <v>2</v>
      </c>
      <c r="I6286" s="230">
        <v>4</v>
      </c>
      <c r="J6286" s="230" t="s">
        <v>19312</v>
      </c>
      <c r="K6286" s="238" t="s">
        <v>19064</v>
      </c>
      <c r="L6286" s="161" t="s">
        <v>29491</v>
      </c>
      <c r="M6286" s="253"/>
      <c r="N6286" s="160"/>
      <c r="O6286" s="160"/>
      <c r="P6286" s="160"/>
    </row>
    <row r="6287" spans="2:16" ht="15" customHeight="1">
      <c r="B6287" s="249">
        <v>7383</v>
      </c>
      <c r="C6287" s="250" t="s">
        <v>29500</v>
      </c>
      <c r="D6287" s="251" t="s">
        <v>29501</v>
      </c>
      <c r="E6287" s="246" t="s">
        <v>133</v>
      </c>
      <c r="F6287" s="160" t="s">
        <v>134</v>
      </c>
      <c r="G6287" s="229" t="s">
        <v>182</v>
      </c>
      <c r="H6287" s="230">
        <v>2</v>
      </c>
      <c r="I6287" s="230">
        <v>4</v>
      </c>
      <c r="J6287" s="230" t="s">
        <v>19210</v>
      </c>
      <c r="K6287" s="238" t="s">
        <v>19064</v>
      </c>
      <c r="L6287" s="161" t="s">
        <v>29491</v>
      </c>
      <c r="M6287" s="253"/>
      <c r="N6287" s="160"/>
      <c r="O6287" s="160"/>
      <c r="P6287" s="160"/>
    </row>
    <row r="6288" spans="2:16" ht="15" customHeight="1">
      <c r="B6288" s="249">
        <v>7372</v>
      </c>
      <c r="C6288" s="250" t="s">
        <v>29502</v>
      </c>
      <c r="D6288" s="251" t="s">
        <v>29503</v>
      </c>
      <c r="E6288" s="246" t="s">
        <v>133</v>
      </c>
      <c r="F6288" s="160" t="s">
        <v>134</v>
      </c>
      <c r="G6288" s="229" t="s">
        <v>182</v>
      </c>
      <c r="H6288" s="230">
        <v>4</v>
      </c>
      <c r="I6288" s="230">
        <v>8</v>
      </c>
      <c r="J6288" s="230" t="s">
        <v>19070</v>
      </c>
      <c r="K6288" s="238" t="s">
        <v>19064</v>
      </c>
      <c r="L6288" s="161" t="s">
        <v>29491</v>
      </c>
      <c r="M6288" s="253"/>
      <c r="N6288" s="160"/>
      <c r="O6288" s="160"/>
      <c r="P6288" s="160"/>
    </row>
    <row r="6289" spans="2:16" ht="15" customHeight="1">
      <c r="B6289" s="249">
        <v>7384</v>
      </c>
      <c r="C6289" s="250" t="s">
        <v>29504</v>
      </c>
      <c r="D6289" s="251" t="s">
        <v>29505</v>
      </c>
      <c r="E6289" s="246" t="s">
        <v>133</v>
      </c>
      <c r="F6289" s="160" t="s">
        <v>134</v>
      </c>
      <c r="G6289" s="229" t="s">
        <v>182</v>
      </c>
      <c r="H6289" s="230">
        <v>4</v>
      </c>
      <c r="I6289" s="230">
        <v>8</v>
      </c>
      <c r="J6289" s="230" t="s">
        <v>19539</v>
      </c>
      <c r="K6289" s="238" t="s">
        <v>19064</v>
      </c>
      <c r="L6289" s="161" t="s">
        <v>29491</v>
      </c>
      <c r="M6289" s="253"/>
      <c r="N6289" s="160"/>
      <c r="O6289" s="160"/>
      <c r="P6289" s="160"/>
    </row>
    <row r="6290" spans="2:16" ht="15" customHeight="1">
      <c r="B6290" s="249">
        <v>7459</v>
      </c>
      <c r="C6290" s="250" t="s">
        <v>29506</v>
      </c>
      <c r="D6290" s="251" t="s">
        <v>29507</v>
      </c>
      <c r="E6290" s="246" t="s">
        <v>133</v>
      </c>
      <c r="F6290" s="160" t="s">
        <v>134</v>
      </c>
      <c r="G6290" s="229" t="s">
        <v>182</v>
      </c>
      <c r="H6290" s="230">
        <v>2</v>
      </c>
      <c r="I6290" s="230">
        <v>4</v>
      </c>
      <c r="J6290" s="230" t="s">
        <v>19205</v>
      </c>
      <c r="K6290" s="238" t="s">
        <v>19064</v>
      </c>
      <c r="L6290" s="161" t="s">
        <v>29491</v>
      </c>
      <c r="M6290" s="253"/>
      <c r="N6290" s="160"/>
      <c r="O6290" s="160"/>
      <c r="P6290" s="160"/>
    </row>
    <row r="6291" spans="2:16" ht="15" customHeight="1">
      <c r="B6291" s="249">
        <v>7354</v>
      </c>
      <c r="C6291" s="250" t="s">
        <v>29508</v>
      </c>
      <c r="D6291" s="251" t="s">
        <v>29509</v>
      </c>
      <c r="E6291" s="246" t="s">
        <v>133</v>
      </c>
      <c r="F6291" s="160" t="s">
        <v>134</v>
      </c>
      <c r="G6291" s="229" t="s">
        <v>182</v>
      </c>
      <c r="H6291" s="230">
        <v>2</v>
      </c>
      <c r="I6291" s="230">
        <v>4</v>
      </c>
      <c r="J6291" s="230" t="s">
        <v>19070</v>
      </c>
      <c r="K6291" s="238" t="s">
        <v>19064</v>
      </c>
      <c r="L6291" s="161" t="s">
        <v>29491</v>
      </c>
      <c r="M6291" s="253"/>
      <c r="N6291" s="160"/>
      <c r="O6291" s="160"/>
      <c r="P6291" s="160"/>
    </row>
    <row r="6292" spans="2:16" ht="15" customHeight="1">
      <c r="B6292" s="249">
        <v>7461</v>
      </c>
      <c r="C6292" s="250" t="s">
        <v>29510</v>
      </c>
      <c r="D6292" s="251" t="s">
        <v>29511</v>
      </c>
      <c r="E6292" s="246" t="s">
        <v>133</v>
      </c>
      <c r="F6292" s="160" t="s">
        <v>134</v>
      </c>
      <c r="G6292" s="229" t="s">
        <v>182</v>
      </c>
      <c r="H6292" s="230">
        <v>2</v>
      </c>
      <c r="I6292" s="230">
        <v>4</v>
      </c>
      <c r="J6292" s="230" t="s">
        <v>19070</v>
      </c>
      <c r="K6292" s="238" t="s">
        <v>19064</v>
      </c>
      <c r="L6292" s="161" t="s">
        <v>29491</v>
      </c>
      <c r="M6292" s="253"/>
      <c r="N6292" s="160"/>
      <c r="O6292" s="160"/>
      <c r="P6292" s="160"/>
    </row>
    <row r="6293" spans="2:16" ht="15" customHeight="1">
      <c r="B6293" s="249">
        <v>7388</v>
      </c>
      <c r="C6293" s="250" t="s">
        <v>29512</v>
      </c>
      <c r="D6293" s="251" t="s">
        <v>29513</v>
      </c>
      <c r="E6293" s="246" t="s">
        <v>133</v>
      </c>
      <c r="F6293" s="160" t="s">
        <v>134</v>
      </c>
      <c r="G6293" s="229" t="s">
        <v>182</v>
      </c>
      <c r="H6293" s="230">
        <v>2</v>
      </c>
      <c r="I6293" s="230">
        <v>4</v>
      </c>
      <c r="J6293" s="230" t="s">
        <v>19343</v>
      </c>
      <c r="K6293" s="238" t="s">
        <v>19064</v>
      </c>
      <c r="L6293" s="161" t="s">
        <v>29491</v>
      </c>
      <c r="M6293" s="253"/>
      <c r="N6293" s="160"/>
      <c r="O6293" s="160"/>
      <c r="P6293" s="160"/>
    </row>
    <row r="6294" spans="2:16" ht="15" customHeight="1">
      <c r="B6294" s="249">
        <v>7505</v>
      </c>
      <c r="C6294" s="250" t="s">
        <v>29514</v>
      </c>
      <c r="D6294" s="251" t="s">
        <v>29515</v>
      </c>
      <c r="E6294" s="246" t="s">
        <v>133</v>
      </c>
      <c r="F6294" s="160" t="s">
        <v>134</v>
      </c>
      <c r="G6294" s="229" t="s">
        <v>182</v>
      </c>
      <c r="H6294" s="230">
        <v>2</v>
      </c>
      <c r="I6294" s="230">
        <v>4</v>
      </c>
      <c r="J6294" s="230" t="s">
        <v>19210</v>
      </c>
      <c r="K6294" s="238" t="s">
        <v>19064</v>
      </c>
      <c r="L6294" s="161" t="s">
        <v>29491</v>
      </c>
      <c r="M6294" s="253"/>
      <c r="N6294" s="160"/>
      <c r="O6294" s="160"/>
      <c r="P6294" s="160"/>
    </row>
    <row r="6295" spans="2:16" ht="15" customHeight="1">
      <c r="B6295" s="249">
        <v>7387</v>
      </c>
      <c r="C6295" s="250" t="s">
        <v>29516</v>
      </c>
      <c r="D6295" s="251" t="s">
        <v>29517</v>
      </c>
      <c r="E6295" s="246" t="s">
        <v>133</v>
      </c>
      <c r="F6295" s="160" t="s">
        <v>134</v>
      </c>
      <c r="G6295" s="229" t="s">
        <v>182</v>
      </c>
      <c r="H6295" s="230">
        <v>2</v>
      </c>
      <c r="I6295" s="230">
        <v>4</v>
      </c>
      <c r="J6295" s="230" t="s">
        <v>19311</v>
      </c>
      <c r="K6295" s="238" t="s">
        <v>19064</v>
      </c>
      <c r="L6295" s="161" t="s">
        <v>29491</v>
      </c>
      <c r="M6295" s="253"/>
      <c r="N6295" s="160"/>
      <c r="O6295" s="160"/>
      <c r="P6295" s="160"/>
    </row>
    <row r="6296" spans="2:16" ht="15" customHeight="1">
      <c r="B6296" s="249">
        <v>7386</v>
      </c>
      <c r="C6296" s="250" t="s">
        <v>29518</v>
      </c>
      <c r="D6296" s="251" t="s">
        <v>29519</v>
      </c>
      <c r="E6296" s="246" t="s">
        <v>133</v>
      </c>
      <c r="F6296" s="160" t="s">
        <v>134</v>
      </c>
      <c r="G6296" s="229" t="s">
        <v>182</v>
      </c>
      <c r="H6296" s="230">
        <v>6</v>
      </c>
      <c r="I6296" s="230">
        <v>12</v>
      </c>
      <c r="J6296" s="230" t="s">
        <v>26998</v>
      </c>
      <c r="K6296" s="238" t="s">
        <v>19064</v>
      </c>
      <c r="L6296" s="161" t="s">
        <v>29491</v>
      </c>
      <c r="M6296" s="253"/>
      <c r="N6296" s="160"/>
      <c r="O6296" s="160"/>
      <c r="P6296" s="160"/>
    </row>
    <row r="6297" spans="2:16" ht="15" customHeight="1">
      <c r="B6297" s="249">
        <v>7385</v>
      </c>
      <c r="C6297" s="250" t="s">
        <v>29520</v>
      </c>
      <c r="D6297" s="251" t="s">
        <v>29521</v>
      </c>
      <c r="E6297" s="246" t="s">
        <v>133</v>
      </c>
      <c r="F6297" s="160" t="s">
        <v>134</v>
      </c>
      <c r="G6297" s="229" t="s">
        <v>182</v>
      </c>
      <c r="H6297" s="230">
        <v>4</v>
      </c>
      <c r="I6297" s="230">
        <v>8</v>
      </c>
      <c r="J6297" s="230" t="s">
        <v>19311</v>
      </c>
      <c r="K6297" s="238" t="s">
        <v>19064</v>
      </c>
      <c r="L6297" s="161" t="s">
        <v>29491</v>
      </c>
      <c r="M6297" s="253"/>
      <c r="N6297" s="160"/>
      <c r="O6297" s="160"/>
      <c r="P6297" s="160"/>
    </row>
    <row r="6298" spans="2:16" ht="15" customHeight="1">
      <c r="B6298" s="249">
        <v>7403</v>
      </c>
      <c r="C6298" s="250" t="s">
        <v>29522</v>
      </c>
      <c r="D6298" s="251" t="s">
        <v>29523</v>
      </c>
      <c r="E6298" s="246" t="s">
        <v>133</v>
      </c>
      <c r="F6298" s="160" t="s">
        <v>134</v>
      </c>
      <c r="G6298" s="229" t="s">
        <v>182</v>
      </c>
      <c r="H6298" s="230">
        <v>2</v>
      </c>
      <c r="I6298" s="230">
        <v>4</v>
      </c>
      <c r="J6298" s="230" t="s">
        <v>19816</v>
      </c>
      <c r="K6298" s="238" t="s">
        <v>19064</v>
      </c>
      <c r="L6298" s="161" t="s">
        <v>29491</v>
      </c>
      <c r="M6298" s="253"/>
      <c r="N6298" s="160"/>
      <c r="O6298" s="160"/>
      <c r="P6298" s="160"/>
    </row>
    <row r="6299" spans="2:16" ht="15" customHeight="1">
      <c r="B6299" s="249">
        <v>7416</v>
      </c>
      <c r="C6299" s="250" t="s">
        <v>29524</v>
      </c>
      <c r="D6299" s="251" t="s">
        <v>29525</v>
      </c>
      <c r="E6299" s="246" t="s">
        <v>133</v>
      </c>
      <c r="F6299" s="160" t="s">
        <v>134</v>
      </c>
      <c r="G6299" s="229" t="s">
        <v>182</v>
      </c>
      <c r="H6299" s="230">
        <v>3</v>
      </c>
      <c r="I6299" s="230">
        <v>6</v>
      </c>
      <c r="J6299" s="230" t="s">
        <v>19814</v>
      </c>
      <c r="K6299" s="238" t="s">
        <v>19064</v>
      </c>
      <c r="L6299" s="161" t="s">
        <v>29491</v>
      </c>
      <c r="M6299" s="253"/>
      <c r="N6299" s="160"/>
      <c r="O6299" s="160"/>
      <c r="P6299" s="160"/>
    </row>
    <row r="6300" spans="2:16" ht="15" customHeight="1">
      <c r="B6300" s="249"/>
      <c r="C6300" s="250" t="s">
        <v>29526</v>
      </c>
      <c r="D6300" s="251" t="s">
        <v>29527</v>
      </c>
      <c r="E6300" s="246" t="s">
        <v>133</v>
      </c>
      <c r="F6300" s="160" t="s">
        <v>134</v>
      </c>
      <c r="G6300" s="229" t="s">
        <v>182</v>
      </c>
      <c r="H6300" s="230">
        <v>5</v>
      </c>
      <c r="I6300" s="230">
        <v>15</v>
      </c>
      <c r="J6300" s="230"/>
      <c r="K6300" s="238" t="s">
        <v>19064</v>
      </c>
      <c r="L6300" s="161" t="s">
        <v>26654</v>
      </c>
      <c r="M6300" s="253"/>
      <c r="N6300" s="160"/>
      <c r="O6300" s="160"/>
      <c r="P6300" s="160"/>
    </row>
    <row r="6301" spans="2:16" ht="15" customHeight="1">
      <c r="B6301" s="249">
        <v>7500</v>
      </c>
      <c r="C6301" s="250" t="s">
        <v>29528</v>
      </c>
      <c r="D6301" s="251" t="s">
        <v>29529</v>
      </c>
      <c r="E6301" s="246" t="s">
        <v>133</v>
      </c>
      <c r="F6301" s="160" t="s">
        <v>134</v>
      </c>
      <c r="G6301" s="229" t="s">
        <v>182</v>
      </c>
      <c r="H6301" s="230">
        <v>5</v>
      </c>
      <c r="I6301" s="230">
        <v>15</v>
      </c>
      <c r="J6301" s="230" t="s">
        <v>19210</v>
      </c>
      <c r="K6301" s="238" t="s">
        <v>19064</v>
      </c>
      <c r="L6301" s="253" t="s">
        <v>28034</v>
      </c>
      <c r="M6301" s="253"/>
      <c r="N6301" s="160"/>
      <c r="O6301" s="160"/>
      <c r="P6301" s="160"/>
    </row>
    <row r="6302" spans="2:16" ht="15" customHeight="1">
      <c r="B6302" s="249"/>
      <c r="C6302" s="250" t="s">
        <v>29530</v>
      </c>
      <c r="D6302" s="251" t="s">
        <v>29531</v>
      </c>
      <c r="E6302" s="246" t="s">
        <v>133</v>
      </c>
      <c r="F6302" s="160" t="s">
        <v>134</v>
      </c>
      <c r="G6302" s="229" t="s">
        <v>182</v>
      </c>
      <c r="H6302" s="230">
        <v>4</v>
      </c>
      <c r="I6302" s="230">
        <v>12</v>
      </c>
      <c r="J6302" s="230"/>
      <c r="K6302" s="238" t="s">
        <v>19064</v>
      </c>
      <c r="L6302" s="161" t="s">
        <v>25422</v>
      </c>
      <c r="M6302" s="253"/>
      <c r="N6302" s="160"/>
      <c r="O6302" s="160"/>
      <c r="P6302" s="160"/>
    </row>
    <row r="6303" spans="2:16" ht="15" customHeight="1">
      <c r="B6303" s="249"/>
      <c r="C6303" s="250" t="s">
        <v>29532</v>
      </c>
      <c r="D6303" s="251" t="s">
        <v>29533</v>
      </c>
      <c r="E6303" s="246" t="s">
        <v>133</v>
      </c>
      <c r="F6303" s="160" t="s">
        <v>134</v>
      </c>
      <c r="G6303" s="229" t="s">
        <v>182</v>
      </c>
      <c r="H6303" s="230">
        <v>4</v>
      </c>
      <c r="I6303" s="230">
        <v>12</v>
      </c>
      <c r="J6303" s="230"/>
      <c r="K6303" s="238" t="s">
        <v>19064</v>
      </c>
      <c r="L6303" s="161" t="s">
        <v>25422</v>
      </c>
      <c r="M6303" s="253"/>
      <c r="N6303" s="160"/>
      <c r="O6303" s="160"/>
      <c r="P6303" s="160"/>
    </row>
    <row r="6304" spans="2:16" ht="15" customHeight="1">
      <c r="B6304" s="249"/>
      <c r="C6304" s="250" t="s">
        <v>29534</v>
      </c>
      <c r="D6304" s="251" t="s">
        <v>29535</v>
      </c>
      <c r="E6304" s="246" t="s">
        <v>133</v>
      </c>
      <c r="F6304" s="160" t="s">
        <v>134</v>
      </c>
      <c r="G6304" s="229" t="s">
        <v>182</v>
      </c>
      <c r="H6304" s="230">
        <v>4</v>
      </c>
      <c r="I6304" s="230">
        <v>12</v>
      </c>
      <c r="J6304" s="230"/>
      <c r="K6304" s="238" t="s">
        <v>19064</v>
      </c>
      <c r="L6304" s="161" t="s">
        <v>25422</v>
      </c>
      <c r="M6304" s="253"/>
      <c r="N6304" s="160"/>
      <c r="O6304" s="160"/>
      <c r="P6304" s="160"/>
    </row>
    <row r="6305" spans="2:16" ht="15" customHeight="1">
      <c r="B6305" s="249"/>
      <c r="C6305" s="250" t="s">
        <v>29536</v>
      </c>
      <c r="D6305" s="251" t="s">
        <v>29537</v>
      </c>
      <c r="E6305" s="246" t="s">
        <v>133</v>
      </c>
      <c r="F6305" s="160" t="s">
        <v>134</v>
      </c>
      <c r="G6305" s="229" t="s">
        <v>182</v>
      </c>
      <c r="H6305" s="230">
        <v>4</v>
      </c>
      <c r="I6305" s="230">
        <v>12</v>
      </c>
      <c r="J6305" s="230"/>
      <c r="K6305" s="238" t="s">
        <v>19064</v>
      </c>
      <c r="L6305" s="161" t="s">
        <v>25422</v>
      </c>
      <c r="M6305" s="253"/>
      <c r="N6305" s="160"/>
      <c r="O6305" s="160"/>
      <c r="P6305" s="160"/>
    </row>
    <row r="6306" spans="2:16" ht="15" customHeight="1">
      <c r="B6306" s="249"/>
      <c r="C6306" s="250" t="s">
        <v>29538</v>
      </c>
      <c r="D6306" s="251" t="s">
        <v>29539</v>
      </c>
      <c r="E6306" s="246" t="s">
        <v>133</v>
      </c>
      <c r="F6306" s="160" t="s">
        <v>134</v>
      </c>
      <c r="G6306" s="229" t="s">
        <v>182</v>
      </c>
      <c r="H6306" s="230">
        <v>4</v>
      </c>
      <c r="I6306" s="230">
        <v>12</v>
      </c>
      <c r="J6306" s="230"/>
      <c r="K6306" s="238" t="s">
        <v>19064</v>
      </c>
      <c r="L6306" s="161" t="s">
        <v>25422</v>
      </c>
      <c r="M6306" s="253"/>
      <c r="N6306" s="160"/>
      <c r="O6306" s="160"/>
      <c r="P6306" s="160"/>
    </row>
    <row r="6307" spans="2:16" ht="15" customHeight="1">
      <c r="B6307" s="249"/>
      <c r="C6307" s="250" t="s">
        <v>29540</v>
      </c>
      <c r="D6307" s="251" t="s">
        <v>29541</v>
      </c>
      <c r="E6307" s="246" t="s">
        <v>133</v>
      </c>
      <c r="F6307" s="160" t="s">
        <v>134</v>
      </c>
      <c r="G6307" s="229" t="s">
        <v>182</v>
      </c>
      <c r="H6307" s="230">
        <v>4</v>
      </c>
      <c r="I6307" s="230">
        <v>12</v>
      </c>
      <c r="J6307" s="230"/>
      <c r="K6307" s="238" t="s">
        <v>19064</v>
      </c>
      <c r="L6307" s="161" t="s">
        <v>25422</v>
      </c>
      <c r="M6307" s="253"/>
      <c r="N6307" s="160"/>
      <c r="O6307" s="160"/>
      <c r="P6307" s="160"/>
    </row>
    <row r="6308" spans="2:16" ht="15" customHeight="1">
      <c r="B6308" s="249"/>
      <c r="C6308" s="250" t="s">
        <v>29542</v>
      </c>
      <c r="D6308" s="251" t="s">
        <v>29543</v>
      </c>
      <c r="E6308" s="246" t="s">
        <v>133</v>
      </c>
      <c r="F6308" s="160" t="s">
        <v>134</v>
      </c>
      <c r="G6308" s="229" t="s">
        <v>182</v>
      </c>
      <c r="H6308" s="230">
        <v>4</v>
      </c>
      <c r="I6308" s="230">
        <v>12</v>
      </c>
      <c r="J6308" s="230"/>
      <c r="K6308" s="238" t="s">
        <v>19064</v>
      </c>
      <c r="L6308" s="161" t="s">
        <v>25422</v>
      </c>
      <c r="M6308" s="253"/>
      <c r="N6308" s="160"/>
      <c r="O6308" s="160"/>
      <c r="P6308" s="160"/>
    </row>
    <row r="6309" spans="2:16" ht="15" customHeight="1">
      <c r="B6309" s="249"/>
      <c r="C6309" s="250" t="s">
        <v>29544</v>
      </c>
      <c r="D6309" s="251" t="s">
        <v>29545</v>
      </c>
      <c r="E6309" s="246" t="s">
        <v>133</v>
      </c>
      <c r="F6309" s="160" t="s">
        <v>134</v>
      </c>
      <c r="G6309" s="229" t="s">
        <v>182</v>
      </c>
      <c r="H6309" s="230">
        <v>4</v>
      </c>
      <c r="I6309" s="230">
        <v>12</v>
      </c>
      <c r="J6309" s="230"/>
      <c r="K6309" s="238" t="s">
        <v>19064</v>
      </c>
      <c r="L6309" s="161" t="s">
        <v>25422</v>
      </c>
      <c r="M6309" s="253"/>
      <c r="N6309" s="160"/>
      <c r="O6309" s="160"/>
      <c r="P6309" s="160"/>
    </row>
    <row r="6310" spans="2:16" ht="15" customHeight="1">
      <c r="B6310" s="249"/>
      <c r="C6310" s="250" t="s">
        <v>29546</v>
      </c>
      <c r="D6310" s="251" t="s">
        <v>29547</v>
      </c>
      <c r="E6310" s="246" t="s">
        <v>133</v>
      </c>
      <c r="F6310" s="160" t="s">
        <v>134</v>
      </c>
      <c r="G6310" s="229" t="s">
        <v>182</v>
      </c>
      <c r="H6310" s="230">
        <v>4</v>
      </c>
      <c r="I6310" s="230">
        <v>12</v>
      </c>
      <c r="J6310" s="230"/>
      <c r="K6310" s="238" t="s">
        <v>19064</v>
      </c>
      <c r="L6310" s="161" t="s">
        <v>25422</v>
      </c>
      <c r="M6310" s="253"/>
      <c r="N6310" s="160"/>
      <c r="O6310" s="160"/>
      <c r="P6310" s="160"/>
    </row>
    <row r="6311" spans="2:16" ht="15" customHeight="1">
      <c r="B6311" s="249"/>
      <c r="C6311" s="250" t="s">
        <v>29548</v>
      </c>
      <c r="D6311" s="251" t="s">
        <v>29549</v>
      </c>
      <c r="E6311" s="246" t="s">
        <v>133</v>
      </c>
      <c r="F6311" s="160" t="s">
        <v>134</v>
      </c>
      <c r="G6311" s="229" t="s">
        <v>182</v>
      </c>
      <c r="H6311" s="230">
        <v>4</v>
      </c>
      <c r="I6311" s="230">
        <v>12</v>
      </c>
      <c r="J6311" s="230"/>
      <c r="K6311" s="238" t="s">
        <v>19064</v>
      </c>
      <c r="L6311" s="161" t="s">
        <v>25422</v>
      </c>
      <c r="M6311" s="253"/>
      <c r="N6311" s="160"/>
      <c r="O6311" s="160"/>
      <c r="P6311" s="160"/>
    </row>
    <row r="6312" spans="2:16" ht="15" customHeight="1">
      <c r="B6312" s="249"/>
      <c r="C6312" s="250" t="s">
        <v>29550</v>
      </c>
      <c r="D6312" s="251" t="s">
        <v>29551</v>
      </c>
      <c r="E6312" s="246" t="s">
        <v>133</v>
      </c>
      <c r="F6312" s="160" t="s">
        <v>134</v>
      </c>
      <c r="G6312" s="229" t="s">
        <v>182</v>
      </c>
      <c r="H6312" s="230">
        <v>4</v>
      </c>
      <c r="I6312" s="230">
        <v>12</v>
      </c>
      <c r="J6312" s="230"/>
      <c r="K6312" s="238" t="s">
        <v>19064</v>
      </c>
      <c r="L6312" s="161" t="s">
        <v>25422</v>
      </c>
      <c r="M6312" s="253"/>
      <c r="N6312" s="160"/>
      <c r="O6312" s="160"/>
      <c r="P6312" s="160"/>
    </row>
    <row r="6313" spans="2:16" ht="15" customHeight="1">
      <c r="B6313" s="249"/>
      <c r="C6313" s="250" t="s">
        <v>29552</v>
      </c>
      <c r="D6313" s="251" t="s">
        <v>29553</v>
      </c>
      <c r="E6313" s="246" t="s">
        <v>133</v>
      </c>
      <c r="F6313" s="160" t="s">
        <v>134</v>
      </c>
      <c r="G6313" s="229" t="s">
        <v>182</v>
      </c>
      <c r="H6313" s="230">
        <v>4</v>
      </c>
      <c r="I6313" s="230">
        <v>12</v>
      </c>
      <c r="J6313" s="230"/>
      <c r="K6313" s="238" t="s">
        <v>19064</v>
      </c>
      <c r="L6313" s="161" t="s">
        <v>25422</v>
      </c>
      <c r="M6313" s="253"/>
      <c r="N6313" s="160"/>
      <c r="O6313" s="160"/>
      <c r="P6313" s="160"/>
    </row>
    <row r="6314" spans="2:16" ht="15" customHeight="1">
      <c r="B6314" s="249"/>
      <c r="C6314" s="250" t="s">
        <v>29554</v>
      </c>
      <c r="D6314" s="251" t="s">
        <v>29555</v>
      </c>
      <c r="E6314" s="246" t="s">
        <v>133</v>
      </c>
      <c r="F6314" s="160" t="s">
        <v>134</v>
      </c>
      <c r="G6314" s="229" t="s">
        <v>182</v>
      </c>
      <c r="H6314" s="230">
        <v>4</v>
      </c>
      <c r="I6314" s="230">
        <v>12</v>
      </c>
      <c r="J6314" s="230"/>
      <c r="K6314" s="238" t="s">
        <v>19064</v>
      </c>
      <c r="L6314" s="161" t="s">
        <v>25422</v>
      </c>
      <c r="M6314" s="253"/>
      <c r="N6314" s="160"/>
      <c r="O6314" s="160"/>
      <c r="P6314" s="160"/>
    </row>
    <row r="6315" spans="2:16" ht="15" customHeight="1">
      <c r="B6315" s="249"/>
      <c r="C6315" s="250" t="s">
        <v>29556</v>
      </c>
      <c r="D6315" s="251" t="s">
        <v>29557</v>
      </c>
      <c r="E6315" s="246" t="s">
        <v>133</v>
      </c>
      <c r="F6315" s="160" t="s">
        <v>134</v>
      </c>
      <c r="G6315" s="229" t="s">
        <v>182</v>
      </c>
      <c r="H6315" s="230">
        <v>4</v>
      </c>
      <c r="I6315" s="230">
        <v>12</v>
      </c>
      <c r="J6315" s="230"/>
      <c r="K6315" s="238" t="s">
        <v>19064</v>
      </c>
      <c r="L6315" s="161" t="s">
        <v>25422</v>
      </c>
      <c r="M6315" s="253"/>
      <c r="N6315" s="160"/>
      <c r="O6315" s="160"/>
      <c r="P6315" s="160"/>
    </row>
    <row r="6316" spans="2:16" ht="15" customHeight="1">
      <c r="B6316" s="249"/>
      <c r="C6316" s="250" t="s">
        <v>29558</v>
      </c>
      <c r="D6316" s="251" t="s">
        <v>29559</v>
      </c>
      <c r="E6316" s="246" t="s">
        <v>133</v>
      </c>
      <c r="F6316" s="160" t="s">
        <v>134</v>
      </c>
      <c r="G6316" s="229" t="s">
        <v>182</v>
      </c>
      <c r="H6316" s="230">
        <v>4</v>
      </c>
      <c r="I6316" s="230">
        <v>12</v>
      </c>
      <c r="J6316" s="230"/>
      <c r="K6316" s="238" t="s">
        <v>19064</v>
      </c>
      <c r="L6316" s="161" t="s">
        <v>25422</v>
      </c>
      <c r="M6316" s="253"/>
      <c r="N6316" s="160"/>
      <c r="O6316" s="160"/>
      <c r="P6316" s="160"/>
    </row>
    <row r="6317" spans="2:16" ht="15" customHeight="1">
      <c r="B6317" s="249"/>
      <c r="C6317" s="250" t="s">
        <v>29560</v>
      </c>
      <c r="D6317" s="251" t="s">
        <v>29561</v>
      </c>
      <c r="E6317" s="246" t="s">
        <v>133</v>
      </c>
      <c r="F6317" s="160" t="s">
        <v>134</v>
      </c>
      <c r="G6317" s="229" t="s">
        <v>182</v>
      </c>
      <c r="H6317" s="230">
        <v>4</v>
      </c>
      <c r="I6317" s="230">
        <v>12</v>
      </c>
      <c r="J6317" s="230"/>
      <c r="K6317" s="238" t="s">
        <v>19064</v>
      </c>
      <c r="L6317" s="161" t="s">
        <v>25422</v>
      </c>
      <c r="M6317" s="253"/>
      <c r="N6317" s="160"/>
      <c r="O6317" s="160"/>
      <c r="P6317" s="160"/>
    </row>
    <row r="6318" spans="2:16" ht="15" customHeight="1">
      <c r="B6318" s="249"/>
      <c r="C6318" s="250" t="s">
        <v>29562</v>
      </c>
      <c r="D6318" s="251" t="s">
        <v>29563</v>
      </c>
      <c r="E6318" s="246" t="s">
        <v>133</v>
      </c>
      <c r="F6318" s="160" t="s">
        <v>134</v>
      </c>
      <c r="G6318" s="229" t="s">
        <v>182</v>
      </c>
      <c r="H6318" s="230">
        <v>4</v>
      </c>
      <c r="I6318" s="230">
        <v>12</v>
      </c>
      <c r="J6318" s="230"/>
      <c r="K6318" s="238" t="s">
        <v>19064</v>
      </c>
      <c r="L6318" s="161" t="s">
        <v>25422</v>
      </c>
      <c r="M6318" s="253"/>
      <c r="N6318" s="160"/>
      <c r="O6318" s="160"/>
      <c r="P6318" s="160"/>
    </row>
    <row r="6319" spans="2:16" ht="15" customHeight="1">
      <c r="B6319" s="249"/>
      <c r="C6319" s="250" t="s">
        <v>29564</v>
      </c>
      <c r="D6319" s="251" t="s">
        <v>29565</v>
      </c>
      <c r="E6319" s="246" t="s">
        <v>133</v>
      </c>
      <c r="F6319" s="160" t="s">
        <v>134</v>
      </c>
      <c r="G6319" s="229" t="s">
        <v>182</v>
      </c>
      <c r="H6319" s="230">
        <v>4</v>
      </c>
      <c r="I6319" s="230">
        <v>12</v>
      </c>
      <c r="J6319" s="230"/>
      <c r="K6319" s="238" t="s">
        <v>19064</v>
      </c>
      <c r="L6319" s="161" t="s">
        <v>25422</v>
      </c>
      <c r="M6319" s="253"/>
      <c r="N6319" s="160"/>
      <c r="O6319" s="160"/>
      <c r="P6319" s="160"/>
    </row>
    <row r="6320" spans="2:16" ht="15" customHeight="1">
      <c r="B6320" s="249"/>
      <c r="C6320" s="250" t="s">
        <v>29566</v>
      </c>
      <c r="D6320" s="251" t="s">
        <v>29567</v>
      </c>
      <c r="E6320" s="246" t="s">
        <v>133</v>
      </c>
      <c r="F6320" s="160" t="s">
        <v>134</v>
      </c>
      <c r="G6320" s="229" t="s">
        <v>182</v>
      </c>
      <c r="H6320" s="230">
        <v>4</v>
      </c>
      <c r="I6320" s="230">
        <v>12</v>
      </c>
      <c r="J6320" s="230"/>
      <c r="K6320" s="238" t="s">
        <v>19064</v>
      </c>
      <c r="L6320" s="161" t="s">
        <v>25422</v>
      </c>
      <c r="M6320" s="253"/>
      <c r="N6320" s="160"/>
      <c r="O6320" s="160"/>
      <c r="P6320" s="160"/>
    </row>
    <row r="6321" spans="2:16" ht="15" customHeight="1">
      <c r="B6321" s="249"/>
      <c r="C6321" s="250" t="s">
        <v>29568</v>
      </c>
      <c r="D6321" s="251" t="s">
        <v>29569</v>
      </c>
      <c r="E6321" s="246" t="s">
        <v>133</v>
      </c>
      <c r="F6321" s="160" t="s">
        <v>134</v>
      </c>
      <c r="G6321" s="229" t="s">
        <v>182</v>
      </c>
      <c r="H6321" s="230">
        <v>4</v>
      </c>
      <c r="I6321" s="230">
        <v>12</v>
      </c>
      <c r="J6321" s="230"/>
      <c r="K6321" s="238" t="s">
        <v>19064</v>
      </c>
      <c r="L6321" s="161" t="s">
        <v>25422</v>
      </c>
      <c r="M6321" s="253"/>
      <c r="N6321" s="160"/>
      <c r="O6321" s="160"/>
      <c r="P6321" s="160"/>
    </row>
    <row r="6322" spans="2:16" ht="15" customHeight="1">
      <c r="B6322" s="249"/>
      <c r="C6322" s="250" t="s">
        <v>29570</v>
      </c>
      <c r="D6322" s="251" t="s">
        <v>29571</v>
      </c>
      <c r="E6322" s="246" t="s">
        <v>133</v>
      </c>
      <c r="F6322" s="160" t="s">
        <v>134</v>
      </c>
      <c r="G6322" s="229" t="s">
        <v>182</v>
      </c>
      <c r="H6322" s="230">
        <v>4</v>
      </c>
      <c r="I6322" s="230">
        <v>12</v>
      </c>
      <c r="J6322" s="230"/>
      <c r="K6322" s="238" t="s">
        <v>19064</v>
      </c>
      <c r="L6322" s="161" t="s">
        <v>25422</v>
      </c>
      <c r="M6322" s="253"/>
      <c r="N6322" s="160"/>
      <c r="O6322" s="160"/>
      <c r="P6322" s="160"/>
    </row>
    <row r="6323" spans="2:16" ht="15" customHeight="1">
      <c r="B6323" s="249"/>
      <c r="C6323" s="250" t="s">
        <v>29572</v>
      </c>
      <c r="D6323" s="251" t="s">
        <v>29573</v>
      </c>
      <c r="E6323" s="246" t="s">
        <v>133</v>
      </c>
      <c r="F6323" s="160" t="s">
        <v>134</v>
      </c>
      <c r="G6323" s="229" t="s">
        <v>182</v>
      </c>
      <c r="H6323" s="230">
        <v>4</v>
      </c>
      <c r="I6323" s="230">
        <v>12</v>
      </c>
      <c r="J6323" s="230"/>
      <c r="K6323" s="238" t="s">
        <v>19064</v>
      </c>
      <c r="L6323" s="161" t="s">
        <v>25422</v>
      </c>
      <c r="M6323" s="253"/>
      <c r="N6323" s="160"/>
      <c r="O6323" s="160"/>
      <c r="P6323" s="160"/>
    </row>
    <row r="6324" spans="2:16" ht="15" customHeight="1">
      <c r="B6324" s="249"/>
      <c r="C6324" s="250" t="s">
        <v>29574</v>
      </c>
      <c r="D6324" s="251" t="s">
        <v>29575</v>
      </c>
      <c r="E6324" s="246" t="s">
        <v>133</v>
      </c>
      <c r="F6324" s="160" t="s">
        <v>134</v>
      </c>
      <c r="G6324" s="229" t="s">
        <v>182</v>
      </c>
      <c r="H6324" s="230">
        <v>4</v>
      </c>
      <c r="I6324" s="230">
        <v>12</v>
      </c>
      <c r="J6324" s="230"/>
      <c r="K6324" s="238" t="s">
        <v>19064</v>
      </c>
      <c r="L6324" s="161" t="s">
        <v>25422</v>
      </c>
      <c r="M6324" s="253"/>
      <c r="N6324" s="160"/>
      <c r="O6324" s="160"/>
      <c r="P6324" s="160"/>
    </row>
    <row r="6325" spans="2:16" ht="15" customHeight="1">
      <c r="B6325" s="249"/>
      <c r="C6325" s="250" t="s">
        <v>29576</v>
      </c>
      <c r="D6325" s="251" t="s">
        <v>29577</v>
      </c>
      <c r="E6325" s="246" t="s">
        <v>133</v>
      </c>
      <c r="F6325" s="160" t="s">
        <v>134</v>
      </c>
      <c r="G6325" s="229" t="s">
        <v>182</v>
      </c>
      <c r="H6325" s="230">
        <v>4</v>
      </c>
      <c r="I6325" s="230">
        <v>12</v>
      </c>
      <c r="J6325" s="230"/>
      <c r="K6325" s="238" t="s">
        <v>19064</v>
      </c>
      <c r="L6325" s="161" t="s">
        <v>25422</v>
      </c>
      <c r="M6325" s="253"/>
      <c r="N6325" s="160"/>
      <c r="O6325" s="160"/>
      <c r="P6325" s="160"/>
    </row>
    <row r="6326" spans="2:16" ht="15" customHeight="1">
      <c r="B6326" s="249"/>
      <c r="C6326" s="250" t="s">
        <v>29578</v>
      </c>
      <c r="D6326" s="251" t="s">
        <v>29579</v>
      </c>
      <c r="E6326" s="246" t="s">
        <v>133</v>
      </c>
      <c r="F6326" s="160" t="s">
        <v>134</v>
      </c>
      <c r="G6326" s="229" t="s">
        <v>182</v>
      </c>
      <c r="H6326" s="230">
        <v>4</v>
      </c>
      <c r="I6326" s="230">
        <v>8</v>
      </c>
      <c r="J6326" s="230"/>
      <c r="K6326" s="238" t="s">
        <v>19064</v>
      </c>
      <c r="L6326" s="161" t="s">
        <v>29580</v>
      </c>
      <c r="M6326" s="253"/>
      <c r="N6326" s="160"/>
      <c r="O6326" s="160"/>
      <c r="P6326" s="160"/>
    </row>
    <row r="6327" spans="2:16" ht="15" customHeight="1">
      <c r="B6327" s="249"/>
      <c r="C6327" s="250" t="s">
        <v>29581</v>
      </c>
      <c r="D6327" s="251" t="s">
        <v>29582</v>
      </c>
      <c r="E6327" s="246" t="s">
        <v>133</v>
      </c>
      <c r="F6327" s="160" t="s">
        <v>134</v>
      </c>
      <c r="G6327" s="229" t="s">
        <v>182</v>
      </c>
      <c r="H6327" s="230">
        <v>4</v>
      </c>
      <c r="I6327" s="230">
        <v>8</v>
      </c>
      <c r="J6327" s="230"/>
      <c r="K6327" s="238" t="s">
        <v>19064</v>
      </c>
      <c r="L6327" s="161" t="s">
        <v>25460</v>
      </c>
      <c r="M6327" s="253"/>
      <c r="N6327" s="160"/>
      <c r="O6327" s="160"/>
      <c r="P6327" s="160"/>
    </row>
    <row r="6328" spans="2:16" ht="15" customHeight="1">
      <c r="B6328" s="249"/>
      <c r="C6328" s="250" t="s">
        <v>29583</v>
      </c>
      <c r="D6328" s="251" t="s">
        <v>29584</v>
      </c>
      <c r="E6328" s="246" t="s">
        <v>133</v>
      </c>
      <c r="F6328" s="160" t="s">
        <v>134</v>
      </c>
      <c r="G6328" s="229" t="s">
        <v>182</v>
      </c>
      <c r="H6328" s="230">
        <v>4</v>
      </c>
      <c r="I6328" s="230">
        <v>8</v>
      </c>
      <c r="J6328" s="230"/>
      <c r="K6328" s="238" t="s">
        <v>19064</v>
      </c>
      <c r="L6328" s="161" t="s">
        <v>25460</v>
      </c>
      <c r="M6328" s="253"/>
      <c r="N6328" s="160"/>
      <c r="O6328" s="160"/>
      <c r="P6328" s="160"/>
    </row>
    <row r="6329" spans="2:16" ht="15" customHeight="1">
      <c r="B6329" s="249"/>
      <c r="C6329" s="250" t="s">
        <v>29585</v>
      </c>
      <c r="D6329" s="251" t="s">
        <v>29586</v>
      </c>
      <c r="E6329" s="246" t="s">
        <v>133</v>
      </c>
      <c r="F6329" s="160" t="s">
        <v>134</v>
      </c>
      <c r="G6329" s="229" t="s">
        <v>182</v>
      </c>
      <c r="H6329" s="230">
        <v>4</v>
      </c>
      <c r="I6329" s="230">
        <v>8</v>
      </c>
      <c r="J6329" s="230"/>
      <c r="K6329" s="238" t="s">
        <v>19064</v>
      </c>
      <c r="L6329" s="161" t="s">
        <v>25460</v>
      </c>
      <c r="M6329" s="253"/>
      <c r="N6329" s="160"/>
      <c r="O6329" s="160"/>
      <c r="P6329" s="160"/>
    </row>
    <row r="6330" spans="2:16" ht="15" customHeight="1">
      <c r="B6330" s="249"/>
      <c r="C6330" s="250" t="s">
        <v>29587</v>
      </c>
      <c r="D6330" s="251" t="s">
        <v>29588</v>
      </c>
      <c r="E6330" s="246" t="s">
        <v>133</v>
      </c>
      <c r="F6330" s="160" t="s">
        <v>134</v>
      </c>
      <c r="G6330" s="229" t="s">
        <v>182</v>
      </c>
      <c r="H6330" s="230">
        <v>4</v>
      </c>
      <c r="I6330" s="230">
        <v>8</v>
      </c>
      <c r="J6330" s="230"/>
      <c r="K6330" s="238" t="s">
        <v>19064</v>
      </c>
      <c r="L6330" s="161" t="s">
        <v>25460</v>
      </c>
      <c r="M6330" s="253"/>
      <c r="N6330" s="160"/>
      <c r="O6330" s="160"/>
      <c r="P6330" s="160"/>
    </row>
    <row r="6331" spans="2:16" ht="15" customHeight="1">
      <c r="B6331" s="249"/>
      <c r="C6331" s="250" t="s">
        <v>29589</v>
      </c>
      <c r="D6331" s="251" t="s">
        <v>29590</v>
      </c>
      <c r="E6331" s="246" t="s">
        <v>133</v>
      </c>
      <c r="F6331" s="160" t="s">
        <v>134</v>
      </c>
      <c r="G6331" s="229" t="s">
        <v>182</v>
      </c>
      <c r="H6331" s="230">
        <v>4</v>
      </c>
      <c r="I6331" s="230">
        <v>8</v>
      </c>
      <c r="J6331" s="230"/>
      <c r="K6331" s="238" t="s">
        <v>19064</v>
      </c>
      <c r="L6331" s="161" t="s">
        <v>25460</v>
      </c>
      <c r="M6331" s="253"/>
      <c r="N6331" s="160"/>
      <c r="O6331" s="160"/>
      <c r="P6331" s="160"/>
    </row>
    <row r="6332" spans="2:16" ht="15" customHeight="1">
      <c r="B6332" s="249"/>
      <c r="C6332" s="250" t="s">
        <v>29591</v>
      </c>
      <c r="D6332" s="251" t="s">
        <v>29592</v>
      </c>
      <c r="E6332" s="246" t="s">
        <v>133</v>
      </c>
      <c r="F6332" s="160" t="s">
        <v>134</v>
      </c>
      <c r="G6332" s="229" t="s">
        <v>182</v>
      </c>
      <c r="H6332" s="230">
        <v>4</v>
      </c>
      <c r="I6332" s="230">
        <v>8</v>
      </c>
      <c r="J6332" s="230"/>
      <c r="K6332" s="238" t="s">
        <v>19064</v>
      </c>
      <c r="L6332" s="161" t="s">
        <v>25460</v>
      </c>
      <c r="M6332" s="253"/>
      <c r="N6332" s="160"/>
      <c r="O6332" s="160"/>
      <c r="P6332" s="160"/>
    </row>
    <row r="6333" spans="2:16" ht="15" customHeight="1">
      <c r="B6333" s="249"/>
      <c r="C6333" s="250"/>
      <c r="D6333" s="251"/>
      <c r="E6333" s="246"/>
      <c r="F6333" s="160"/>
      <c r="G6333" s="229"/>
      <c r="H6333" s="230"/>
      <c r="I6333" s="230"/>
      <c r="J6333" s="230"/>
      <c r="K6333" s="252"/>
      <c r="L6333" s="161"/>
      <c r="M6333" s="253"/>
      <c r="N6333" s="160"/>
      <c r="O6333" s="160"/>
      <c r="P6333" s="160"/>
    </row>
    <row r="6334" spans="2:16" ht="15" customHeight="1">
      <c r="B6334" s="249"/>
      <c r="C6334" s="250"/>
      <c r="D6334" s="251"/>
      <c r="E6334" s="246"/>
      <c r="F6334" s="160"/>
      <c r="G6334" s="229"/>
      <c r="H6334" s="230"/>
      <c r="I6334" s="230"/>
      <c r="J6334" s="230"/>
      <c r="K6334" s="252"/>
      <c r="L6334" s="161"/>
      <c r="M6334" s="253"/>
      <c r="N6334" s="160"/>
      <c r="O6334" s="160"/>
      <c r="P6334" s="160"/>
    </row>
    <row r="6335" spans="2:16" ht="15" customHeight="1">
      <c r="B6335" s="249"/>
      <c r="C6335" s="250"/>
      <c r="D6335" s="251"/>
      <c r="E6335" s="246"/>
      <c r="F6335" s="160"/>
      <c r="G6335" s="229"/>
      <c r="H6335" s="230"/>
      <c r="I6335" s="230"/>
      <c r="J6335" s="230"/>
      <c r="K6335" s="252"/>
      <c r="L6335" s="161"/>
      <c r="M6335" s="253"/>
      <c r="N6335" s="160"/>
      <c r="O6335" s="160"/>
      <c r="P6335" s="160"/>
    </row>
    <row r="6336" spans="2:16" ht="15" customHeight="1">
      <c r="B6336" s="249"/>
      <c r="C6336" s="250"/>
      <c r="D6336" s="251"/>
      <c r="E6336" s="246"/>
      <c r="F6336" s="160"/>
      <c r="G6336" s="229"/>
      <c r="H6336" s="230"/>
      <c r="I6336" s="230"/>
      <c r="J6336" s="230"/>
      <c r="K6336" s="252"/>
      <c r="L6336" s="161"/>
      <c r="M6336" s="253"/>
      <c r="N6336" s="160"/>
      <c r="O6336" s="160"/>
      <c r="P6336" s="160"/>
    </row>
    <row r="6337" spans="2:16" ht="15" customHeight="1">
      <c r="B6337" s="249"/>
      <c r="C6337" s="250"/>
      <c r="D6337" s="251"/>
      <c r="E6337" s="246"/>
      <c r="F6337" s="160"/>
      <c r="G6337" s="229"/>
      <c r="H6337" s="230"/>
      <c r="I6337" s="230"/>
      <c r="J6337" s="230"/>
      <c r="K6337" s="252"/>
      <c r="L6337" s="161"/>
      <c r="M6337" s="253"/>
      <c r="N6337" s="160"/>
      <c r="O6337" s="160"/>
      <c r="P6337" s="160"/>
    </row>
    <row r="6338" spans="2:16" ht="15" customHeight="1">
      <c r="B6338" s="249"/>
      <c r="C6338" s="250"/>
      <c r="D6338" s="251"/>
      <c r="E6338" s="246"/>
      <c r="F6338" s="160"/>
      <c r="G6338" s="229"/>
      <c r="H6338" s="230"/>
      <c r="I6338" s="230"/>
      <c r="J6338" s="230"/>
      <c r="K6338" s="252"/>
      <c r="L6338" s="161"/>
      <c r="M6338" s="253"/>
      <c r="N6338" s="160"/>
      <c r="O6338" s="160"/>
      <c r="P6338" s="160"/>
    </row>
    <row r="6339" spans="2:16" ht="15" customHeight="1">
      <c r="B6339" s="249"/>
      <c r="C6339" s="250"/>
      <c r="D6339" s="251"/>
      <c r="E6339" s="246"/>
      <c r="F6339" s="160"/>
      <c r="G6339" s="229"/>
      <c r="H6339" s="230"/>
      <c r="I6339" s="230"/>
      <c r="J6339" s="230"/>
      <c r="K6339" s="252"/>
      <c r="L6339" s="161"/>
      <c r="M6339" s="253"/>
      <c r="N6339" s="160"/>
      <c r="O6339" s="160"/>
      <c r="P6339" s="160"/>
    </row>
    <row r="6340" spans="2:16" ht="15" customHeight="1">
      <c r="B6340" s="249"/>
      <c r="C6340" s="250"/>
      <c r="D6340" s="251"/>
      <c r="E6340" s="246"/>
      <c r="F6340" s="160"/>
      <c r="G6340" s="229"/>
      <c r="H6340" s="230"/>
      <c r="I6340" s="230"/>
      <c r="J6340" s="230"/>
      <c r="K6340" s="252"/>
      <c r="L6340" s="161"/>
      <c r="M6340" s="253"/>
      <c r="N6340" s="160"/>
      <c r="O6340" s="160"/>
      <c r="P6340" s="160"/>
    </row>
    <row r="6341" spans="2:16" ht="15" customHeight="1">
      <c r="B6341" s="228">
        <v>3768</v>
      </c>
      <c r="C6341" s="229" t="s">
        <v>29593</v>
      </c>
      <c r="D6341" s="160" t="s">
        <v>29594</v>
      </c>
      <c r="E6341" s="246" t="s">
        <v>133</v>
      </c>
      <c r="F6341" s="160" t="str">
        <f>VLOOKUP(Table3[[#This Row],[FAMILIA]],FAM!$B$2:$C$61,2,FALSE)</f>
        <v>MAT.MANUTENCAO</v>
      </c>
      <c r="G6341" s="229" t="s">
        <v>182</v>
      </c>
      <c r="H6341" s="230">
        <v>6</v>
      </c>
      <c r="I6341" s="230">
        <v>25</v>
      </c>
      <c r="J6341" s="230" t="s">
        <v>19088</v>
      </c>
      <c r="K6341" s="233" t="s">
        <v>19064</v>
      </c>
      <c r="L6341" s="229"/>
      <c r="M6341" s="230"/>
    </row>
    <row r="6342" spans="2:16" ht="15" customHeight="1">
      <c r="B6342" s="228">
        <v>2486</v>
      </c>
      <c r="C6342" s="229" t="s">
        <v>29595</v>
      </c>
      <c r="D6342" s="160" t="s">
        <v>29596</v>
      </c>
      <c r="E6342" s="246" t="s">
        <v>133</v>
      </c>
      <c r="F6342" s="160" t="str">
        <f>VLOOKUP(Table3[[#This Row],[FAMILIA]],FAM!$B$2:$C$61,2,FALSE)</f>
        <v>MAT.MANUTENCAO</v>
      </c>
      <c r="G6342" s="229" t="s">
        <v>182</v>
      </c>
      <c r="H6342" s="230">
        <v>8</v>
      </c>
      <c r="I6342" s="230">
        <v>16</v>
      </c>
      <c r="J6342" s="230" t="s">
        <v>19088</v>
      </c>
      <c r="K6342" s="233" t="s">
        <v>19064</v>
      </c>
      <c r="L6342" s="229"/>
      <c r="M6342" s="230"/>
    </row>
    <row r="6343" spans="2:16" ht="15" customHeight="1">
      <c r="B6343" s="228">
        <v>3858</v>
      </c>
      <c r="C6343" s="229" t="s">
        <v>29597</v>
      </c>
      <c r="D6343" s="160" t="s">
        <v>29598</v>
      </c>
      <c r="E6343" s="246" t="s">
        <v>133</v>
      </c>
      <c r="F6343" s="160" t="str">
        <f>VLOOKUP(Table3[[#This Row],[FAMILIA]],FAM!$B$2:$C$61,2,FALSE)</f>
        <v>MAT.MANUTENCAO</v>
      </c>
      <c r="G6343" s="229" t="s">
        <v>182</v>
      </c>
      <c r="H6343" s="230">
        <v>2</v>
      </c>
      <c r="I6343" s="230">
        <v>4</v>
      </c>
      <c r="J6343" s="230" t="s">
        <v>19566</v>
      </c>
      <c r="K6343" s="233" t="s">
        <v>19064</v>
      </c>
      <c r="L6343" s="229" t="s">
        <v>19118</v>
      </c>
      <c r="M6343" s="230"/>
    </row>
    <row r="6344" spans="2:16" ht="15" customHeight="1">
      <c r="B6344" s="228"/>
      <c r="C6344" s="229" t="s">
        <v>29599</v>
      </c>
      <c r="D6344" s="160" t="s">
        <v>29600</v>
      </c>
      <c r="E6344" s="246" t="s">
        <v>133</v>
      </c>
      <c r="F6344" s="160" t="s">
        <v>134</v>
      </c>
      <c r="G6344" s="229" t="s">
        <v>182</v>
      </c>
      <c r="H6344" s="230">
        <v>6</v>
      </c>
      <c r="I6344" s="230">
        <v>40</v>
      </c>
      <c r="J6344" s="230"/>
      <c r="K6344" s="238" t="s">
        <v>19064</v>
      </c>
      <c r="L6344" s="229"/>
      <c r="M6344" s="230"/>
    </row>
    <row r="6345" spans="2:16" ht="15" customHeight="1">
      <c r="B6345" s="228">
        <v>4474</v>
      </c>
      <c r="C6345" s="229" t="s">
        <v>29601</v>
      </c>
      <c r="D6345" s="160" t="s">
        <v>29602</v>
      </c>
      <c r="E6345" s="246" t="s">
        <v>133</v>
      </c>
      <c r="F6345" s="160" t="s">
        <v>134</v>
      </c>
      <c r="G6345" s="229" t="s">
        <v>182</v>
      </c>
      <c r="H6345" s="230">
        <v>10</v>
      </c>
      <c r="I6345" s="230">
        <v>25</v>
      </c>
      <c r="J6345" s="230" t="s">
        <v>19368</v>
      </c>
      <c r="K6345" s="238" t="s">
        <v>19064</v>
      </c>
      <c r="L6345" s="229"/>
      <c r="M6345" s="230"/>
    </row>
    <row r="6346" spans="2:16" ht="15" customHeight="1">
      <c r="B6346" s="228">
        <v>4834</v>
      </c>
      <c r="C6346" s="229" t="s">
        <v>29603</v>
      </c>
      <c r="D6346" s="160" t="s">
        <v>29604</v>
      </c>
      <c r="E6346" s="246" t="s">
        <v>133</v>
      </c>
      <c r="F6346" s="160" t="s">
        <v>134</v>
      </c>
      <c r="G6346" s="229" t="s">
        <v>182</v>
      </c>
      <c r="H6346" s="230">
        <v>10</v>
      </c>
      <c r="I6346" s="230">
        <v>25</v>
      </c>
      <c r="J6346" s="230" t="s">
        <v>19384</v>
      </c>
      <c r="K6346" s="238" t="s">
        <v>19064</v>
      </c>
      <c r="L6346" s="229"/>
      <c r="M6346" s="230"/>
    </row>
    <row r="6347" spans="2:16" ht="15" customHeight="1">
      <c r="B6347" s="228"/>
      <c r="C6347" s="229" t="s">
        <v>29605</v>
      </c>
      <c r="D6347" s="160" t="s">
        <v>29606</v>
      </c>
      <c r="E6347" s="246" t="s">
        <v>133</v>
      </c>
      <c r="F6347" s="160" t="s">
        <v>134</v>
      </c>
      <c r="G6347" s="229" t="s">
        <v>182</v>
      </c>
      <c r="H6347" s="230">
        <v>1</v>
      </c>
      <c r="I6347" s="230">
        <v>2</v>
      </c>
      <c r="J6347" s="230"/>
      <c r="K6347" s="238" t="s">
        <v>19064</v>
      </c>
      <c r="L6347" s="229" t="s">
        <v>20728</v>
      </c>
      <c r="M6347" s="230"/>
    </row>
    <row r="6348" spans="2:16" ht="15" customHeight="1">
      <c r="B6348" s="228">
        <v>4579</v>
      </c>
      <c r="C6348" s="229" t="s">
        <v>29607</v>
      </c>
      <c r="D6348" s="160" t="s">
        <v>29608</v>
      </c>
      <c r="E6348" s="246" t="s">
        <v>133</v>
      </c>
      <c r="F6348" s="160" t="s">
        <v>134</v>
      </c>
      <c r="G6348" s="229" t="s">
        <v>182</v>
      </c>
      <c r="H6348" s="230">
        <v>20</v>
      </c>
      <c r="I6348" s="230">
        <v>60</v>
      </c>
      <c r="J6348" s="230" t="s">
        <v>19908</v>
      </c>
      <c r="K6348" s="238" t="s">
        <v>19064</v>
      </c>
      <c r="L6348" s="229" t="s">
        <v>29609</v>
      </c>
      <c r="M6348" s="230"/>
    </row>
    <row r="6349" spans="2:16" ht="15" customHeight="1">
      <c r="B6349" s="228">
        <v>4723</v>
      </c>
      <c r="C6349" s="229" t="s">
        <v>29610</v>
      </c>
      <c r="D6349" s="160" t="s">
        <v>29611</v>
      </c>
      <c r="E6349" s="246" t="s">
        <v>133</v>
      </c>
      <c r="F6349" s="160" t="s">
        <v>134</v>
      </c>
      <c r="G6349" s="229" t="s">
        <v>182</v>
      </c>
      <c r="H6349" s="230">
        <v>10</v>
      </c>
      <c r="I6349" s="230">
        <v>40</v>
      </c>
      <c r="J6349" s="230" t="s">
        <v>19388</v>
      </c>
      <c r="K6349" s="238" t="s">
        <v>19064</v>
      </c>
      <c r="L6349" s="229"/>
      <c r="M6349" s="230"/>
    </row>
    <row r="6350" spans="2:16" ht="15" customHeight="1">
      <c r="B6350" s="228">
        <v>4925</v>
      </c>
      <c r="C6350" s="229" t="s">
        <v>29612</v>
      </c>
      <c r="D6350" s="160" t="s">
        <v>29613</v>
      </c>
      <c r="E6350" s="246" t="s">
        <v>133</v>
      </c>
      <c r="F6350" s="160" t="s">
        <v>134</v>
      </c>
      <c r="G6350" s="229" t="s">
        <v>182</v>
      </c>
      <c r="H6350" s="230">
        <v>10</v>
      </c>
      <c r="I6350" s="230">
        <v>25</v>
      </c>
      <c r="J6350" s="230" t="s">
        <v>19382</v>
      </c>
      <c r="K6350" s="238" t="s">
        <v>19064</v>
      </c>
      <c r="L6350" s="229"/>
      <c r="M6350" s="230"/>
    </row>
    <row r="6351" spans="2:16" ht="15" customHeight="1">
      <c r="B6351" s="228">
        <v>4979</v>
      </c>
      <c r="C6351" s="229" t="s">
        <v>29614</v>
      </c>
      <c r="D6351" s="160" t="s">
        <v>29615</v>
      </c>
      <c r="E6351" s="246" t="s">
        <v>133</v>
      </c>
      <c r="F6351" s="160" t="s">
        <v>134</v>
      </c>
      <c r="G6351" s="229" t="s">
        <v>182</v>
      </c>
      <c r="H6351" s="230">
        <v>10</v>
      </c>
      <c r="I6351" s="230">
        <v>25</v>
      </c>
      <c r="J6351" s="230"/>
      <c r="K6351" s="238" t="s">
        <v>19064</v>
      </c>
      <c r="L6351" s="229"/>
      <c r="M6351" s="230"/>
    </row>
    <row r="6352" spans="2:16" ht="15" customHeight="1">
      <c r="B6352" s="228">
        <v>4978</v>
      </c>
      <c r="C6352" s="229" t="s">
        <v>29616</v>
      </c>
      <c r="D6352" s="160" t="s">
        <v>29617</v>
      </c>
      <c r="E6352" s="246" t="s">
        <v>133</v>
      </c>
      <c r="F6352" s="160" t="s">
        <v>134</v>
      </c>
      <c r="G6352" s="229" t="s">
        <v>182</v>
      </c>
      <c r="H6352" s="230">
        <v>10</v>
      </c>
      <c r="I6352" s="230">
        <v>25</v>
      </c>
      <c r="J6352" s="230" t="s">
        <v>19088</v>
      </c>
      <c r="K6352" s="238" t="s">
        <v>19064</v>
      </c>
      <c r="L6352" s="229"/>
      <c r="M6352" s="230"/>
    </row>
    <row r="6353" spans="2:16" ht="15" customHeight="1">
      <c r="B6353" s="228">
        <v>5040</v>
      </c>
      <c r="C6353" s="229" t="s">
        <v>29618</v>
      </c>
      <c r="D6353" s="160" t="s">
        <v>29619</v>
      </c>
      <c r="E6353" s="246" t="s">
        <v>133</v>
      </c>
      <c r="F6353" s="160" t="s">
        <v>134</v>
      </c>
      <c r="G6353" s="229" t="s">
        <v>182</v>
      </c>
      <c r="H6353" s="230">
        <v>10</v>
      </c>
      <c r="I6353" s="230">
        <v>25</v>
      </c>
      <c r="J6353" s="230" t="s">
        <v>19382</v>
      </c>
      <c r="K6353" s="238" t="s">
        <v>19064</v>
      </c>
      <c r="L6353" s="229"/>
      <c r="M6353" s="230"/>
    </row>
    <row r="6354" spans="2:16" ht="15" customHeight="1">
      <c r="B6354" s="228"/>
      <c r="C6354" s="229" t="s">
        <v>29620</v>
      </c>
      <c r="D6354" s="160" t="s">
        <v>29621</v>
      </c>
      <c r="E6354" s="246" t="s">
        <v>133</v>
      </c>
      <c r="F6354" s="160" t="s">
        <v>134</v>
      </c>
      <c r="G6354" s="229" t="s">
        <v>182</v>
      </c>
      <c r="H6354" s="230">
        <v>10</v>
      </c>
      <c r="I6354" s="230">
        <v>25</v>
      </c>
      <c r="J6354" s="230"/>
      <c r="K6354" s="238" t="s">
        <v>19064</v>
      </c>
      <c r="L6354" s="229"/>
      <c r="M6354" s="230"/>
    </row>
    <row r="6355" spans="2:16" ht="15" customHeight="1">
      <c r="B6355" s="228">
        <v>5419</v>
      </c>
      <c r="C6355" s="229" t="s">
        <v>29622</v>
      </c>
      <c r="D6355" s="160" t="s">
        <v>29623</v>
      </c>
      <c r="E6355" s="246" t="s">
        <v>133</v>
      </c>
      <c r="F6355" s="160" t="s">
        <v>134</v>
      </c>
      <c r="G6355" s="229" t="s">
        <v>182</v>
      </c>
      <c r="H6355" s="230">
        <v>10</v>
      </c>
      <c r="I6355" s="230">
        <v>25</v>
      </c>
      <c r="J6355" s="230" t="s">
        <v>23494</v>
      </c>
      <c r="K6355" s="238" t="s">
        <v>19064</v>
      </c>
      <c r="L6355" s="229" t="s">
        <v>29624</v>
      </c>
      <c r="M6355" s="230"/>
    </row>
    <row r="6356" spans="2:16" ht="15" customHeight="1">
      <c r="B6356" s="228">
        <v>6195</v>
      </c>
      <c r="C6356" s="229" t="s">
        <v>29625</v>
      </c>
      <c r="D6356" s="160" t="s">
        <v>29626</v>
      </c>
      <c r="E6356" s="246" t="s">
        <v>133</v>
      </c>
      <c r="F6356" s="160" t="s">
        <v>134</v>
      </c>
      <c r="G6356" s="229" t="s">
        <v>182</v>
      </c>
      <c r="H6356" s="230">
        <v>10</v>
      </c>
      <c r="I6356" s="230">
        <v>25</v>
      </c>
      <c r="J6356" s="230" t="s">
        <v>23494</v>
      </c>
      <c r="K6356" s="238" t="s">
        <v>19064</v>
      </c>
      <c r="L6356" s="229" t="s">
        <v>29624</v>
      </c>
      <c r="M6356" s="230"/>
    </row>
    <row r="6357" spans="2:16" ht="15" customHeight="1">
      <c r="B6357" s="228">
        <v>6196</v>
      </c>
      <c r="C6357" s="229" t="s">
        <v>29627</v>
      </c>
      <c r="D6357" s="160" t="s">
        <v>29628</v>
      </c>
      <c r="E6357" s="246" t="s">
        <v>133</v>
      </c>
      <c r="F6357" s="160" t="s">
        <v>134</v>
      </c>
      <c r="G6357" s="229" t="s">
        <v>182</v>
      </c>
      <c r="H6357" s="230">
        <v>10</v>
      </c>
      <c r="I6357" s="230">
        <v>25</v>
      </c>
      <c r="J6357" s="230" t="s">
        <v>23494</v>
      </c>
      <c r="K6357" s="238" t="s">
        <v>19064</v>
      </c>
      <c r="L6357" s="229" t="s">
        <v>29624</v>
      </c>
      <c r="M6357" s="230"/>
    </row>
    <row r="6358" spans="2:16" ht="15" customHeight="1">
      <c r="B6358" s="228">
        <v>6191</v>
      </c>
      <c r="C6358" s="229" t="s">
        <v>29629</v>
      </c>
      <c r="D6358" s="160" t="s">
        <v>29630</v>
      </c>
      <c r="E6358" s="246" t="s">
        <v>133</v>
      </c>
      <c r="F6358" s="160" t="s">
        <v>134</v>
      </c>
      <c r="G6358" s="229" t="s">
        <v>182</v>
      </c>
      <c r="H6358" s="230">
        <v>10</v>
      </c>
      <c r="I6358" s="230">
        <v>25</v>
      </c>
      <c r="J6358" s="230" t="s">
        <v>23494</v>
      </c>
      <c r="K6358" s="238" t="s">
        <v>19064</v>
      </c>
      <c r="L6358" s="229" t="s">
        <v>29624</v>
      </c>
      <c r="M6358" s="230"/>
    </row>
    <row r="6359" spans="2:16" ht="15" customHeight="1">
      <c r="B6359" s="228">
        <v>7066</v>
      </c>
      <c r="C6359" s="229" t="s">
        <v>29631</v>
      </c>
      <c r="D6359" s="160" t="s">
        <v>29632</v>
      </c>
      <c r="E6359" s="246" t="s">
        <v>133</v>
      </c>
      <c r="F6359" s="160" t="s">
        <v>134</v>
      </c>
      <c r="G6359" s="229" t="s">
        <v>182</v>
      </c>
      <c r="H6359" s="230">
        <v>15</v>
      </c>
      <c r="I6359" s="230">
        <v>50</v>
      </c>
      <c r="J6359" s="230" t="s">
        <v>19908</v>
      </c>
      <c r="K6359" s="238" t="s">
        <v>19064</v>
      </c>
      <c r="L6359" s="229" t="s">
        <v>29633</v>
      </c>
      <c r="M6359" s="230"/>
    </row>
    <row r="6360" spans="2:16" ht="15" customHeight="1">
      <c r="B6360" s="228">
        <v>7121</v>
      </c>
      <c r="C6360" s="229" t="s">
        <v>29634</v>
      </c>
      <c r="D6360" s="160" t="s">
        <v>29635</v>
      </c>
      <c r="E6360" s="246" t="s">
        <v>133</v>
      </c>
      <c r="F6360" s="160" t="s">
        <v>134</v>
      </c>
      <c r="G6360" s="229" t="s">
        <v>182</v>
      </c>
      <c r="H6360" s="230">
        <v>15</v>
      </c>
      <c r="I6360" s="230">
        <v>50</v>
      </c>
      <c r="J6360" s="230" t="s">
        <v>19431</v>
      </c>
      <c r="K6360" s="238" t="s">
        <v>19064</v>
      </c>
      <c r="L6360" s="229"/>
      <c r="M6360" s="230"/>
    </row>
    <row r="6361" spans="2:16" ht="15" customHeight="1">
      <c r="B6361" s="228">
        <v>7122</v>
      </c>
      <c r="C6361" s="229" t="s">
        <v>29636</v>
      </c>
      <c r="D6361" s="160" t="s">
        <v>29637</v>
      </c>
      <c r="E6361" s="246" t="s">
        <v>133</v>
      </c>
      <c r="F6361" s="160" t="s">
        <v>134</v>
      </c>
      <c r="G6361" s="229" t="s">
        <v>182</v>
      </c>
      <c r="H6361" s="230">
        <v>15</v>
      </c>
      <c r="I6361" s="230">
        <v>50</v>
      </c>
      <c r="J6361" s="230" t="s">
        <v>19395</v>
      </c>
      <c r="K6361" s="238" t="s">
        <v>19064</v>
      </c>
      <c r="L6361" s="229"/>
      <c r="M6361" s="230"/>
    </row>
    <row r="6362" spans="2:16" ht="15" customHeight="1">
      <c r="B6362" s="228">
        <v>7103</v>
      </c>
      <c r="C6362" s="229" t="s">
        <v>29638</v>
      </c>
      <c r="D6362" s="160" t="s">
        <v>29639</v>
      </c>
      <c r="E6362" s="246" t="s">
        <v>133</v>
      </c>
      <c r="F6362" s="160" t="s">
        <v>134</v>
      </c>
      <c r="G6362" s="229" t="s">
        <v>182</v>
      </c>
      <c r="H6362" s="230">
        <v>10</v>
      </c>
      <c r="I6362" s="230">
        <v>25</v>
      </c>
      <c r="J6362" s="230" t="s">
        <v>19908</v>
      </c>
      <c r="K6362" s="238" t="s">
        <v>19064</v>
      </c>
      <c r="L6362" s="229" t="s">
        <v>26983</v>
      </c>
      <c r="M6362" s="230"/>
    </row>
    <row r="6363" spans="2:16" ht="15" customHeight="1">
      <c r="B6363" s="249"/>
      <c r="C6363" s="250" t="s">
        <v>29640</v>
      </c>
      <c r="D6363" s="251" t="s">
        <v>29641</v>
      </c>
      <c r="E6363" s="246" t="s">
        <v>133</v>
      </c>
      <c r="F6363" s="160" t="s">
        <v>134</v>
      </c>
      <c r="G6363" s="229" t="s">
        <v>182</v>
      </c>
      <c r="H6363" s="230">
        <v>100</v>
      </c>
      <c r="I6363" s="230">
        <v>200</v>
      </c>
      <c r="J6363" s="230"/>
      <c r="K6363" s="238" t="s">
        <v>19064</v>
      </c>
      <c r="L6363" s="229" t="s">
        <v>19126</v>
      </c>
      <c r="M6363" s="253"/>
      <c r="N6363" s="140" t="s">
        <v>19127</v>
      </c>
      <c r="O6363" s="140"/>
      <c r="P6363" s="140"/>
    </row>
    <row r="6364" spans="2:16" ht="15" customHeight="1">
      <c r="B6364" s="249"/>
      <c r="C6364" s="250" t="s">
        <v>29642</v>
      </c>
      <c r="D6364" s="251" t="s">
        <v>29643</v>
      </c>
      <c r="E6364" s="246" t="s">
        <v>133</v>
      </c>
      <c r="F6364" s="160" t="s">
        <v>134</v>
      </c>
      <c r="G6364" s="229" t="s">
        <v>182</v>
      </c>
      <c r="H6364" s="230">
        <v>10</v>
      </c>
      <c r="I6364" s="230">
        <v>20</v>
      </c>
      <c r="J6364" s="230"/>
      <c r="K6364" s="238" t="s">
        <v>19064</v>
      </c>
      <c r="L6364" s="229" t="s">
        <v>19126</v>
      </c>
      <c r="M6364" s="253"/>
      <c r="N6364" s="140" t="s">
        <v>19127</v>
      </c>
      <c r="O6364" s="140"/>
      <c r="P6364" s="140"/>
    </row>
    <row r="6365" spans="2:16" ht="15" customHeight="1">
      <c r="B6365" s="249"/>
      <c r="C6365" s="250" t="s">
        <v>29644</v>
      </c>
      <c r="D6365" s="251" t="s">
        <v>29645</v>
      </c>
      <c r="E6365" s="246" t="s">
        <v>133</v>
      </c>
      <c r="F6365" s="160" t="s">
        <v>134</v>
      </c>
      <c r="G6365" s="229" t="s">
        <v>182</v>
      </c>
      <c r="H6365" s="230">
        <v>10</v>
      </c>
      <c r="I6365" s="230">
        <v>20</v>
      </c>
      <c r="J6365" s="230"/>
      <c r="K6365" s="238" t="s">
        <v>19064</v>
      </c>
      <c r="L6365" s="229" t="s">
        <v>19126</v>
      </c>
      <c r="M6365" s="253"/>
      <c r="N6365" s="140" t="s">
        <v>19127</v>
      </c>
      <c r="O6365" s="140"/>
      <c r="P6365" s="140"/>
    </row>
    <row r="6366" spans="2:16" ht="15" customHeight="1">
      <c r="B6366" s="249"/>
      <c r="C6366" s="250" t="s">
        <v>29646</v>
      </c>
      <c r="D6366" s="251" t="s">
        <v>29647</v>
      </c>
      <c r="E6366" s="246" t="s">
        <v>133</v>
      </c>
      <c r="F6366" s="160" t="s">
        <v>134</v>
      </c>
      <c r="G6366" s="229" t="s">
        <v>182</v>
      </c>
      <c r="H6366" s="230">
        <v>10</v>
      </c>
      <c r="I6366" s="230">
        <v>20</v>
      </c>
      <c r="J6366" s="230"/>
      <c r="K6366" s="238" t="s">
        <v>19064</v>
      </c>
      <c r="L6366" s="229" t="s">
        <v>19126</v>
      </c>
      <c r="M6366" s="253"/>
      <c r="N6366" s="140" t="s">
        <v>19127</v>
      </c>
      <c r="O6366" s="140"/>
      <c r="P6366" s="140"/>
    </row>
    <row r="6367" spans="2:16" ht="15" customHeight="1">
      <c r="B6367" s="249"/>
      <c r="C6367" s="250" t="s">
        <v>29648</v>
      </c>
      <c r="D6367" s="251" t="s">
        <v>29649</v>
      </c>
      <c r="E6367" s="246" t="s">
        <v>133</v>
      </c>
      <c r="F6367" s="160" t="s">
        <v>134</v>
      </c>
      <c r="G6367" s="229" t="s">
        <v>182</v>
      </c>
      <c r="H6367" s="230">
        <v>15</v>
      </c>
      <c r="I6367" s="230">
        <v>30</v>
      </c>
      <c r="J6367" s="230"/>
      <c r="K6367" s="238" t="s">
        <v>19064</v>
      </c>
      <c r="L6367" s="229" t="s">
        <v>19126</v>
      </c>
      <c r="M6367" s="253"/>
      <c r="N6367" s="140" t="s">
        <v>19127</v>
      </c>
      <c r="O6367" s="140"/>
      <c r="P6367" s="140"/>
    </row>
    <row r="6368" spans="2:16" ht="15" customHeight="1">
      <c r="B6368" s="249"/>
      <c r="C6368" s="250" t="s">
        <v>29650</v>
      </c>
      <c r="D6368" s="251" t="s">
        <v>29651</v>
      </c>
      <c r="E6368" s="246" t="s">
        <v>133</v>
      </c>
      <c r="F6368" s="160" t="s">
        <v>134</v>
      </c>
      <c r="G6368" s="229" t="s">
        <v>182</v>
      </c>
      <c r="H6368" s="230">
        <v>15</v>
      </c>
      <c r="I6368" s="230">
        <v>30</v>
      </c>
      <c r="J6368" s="230"/>
      <c r="K6368" s="238" t="s">
        <v>19064</v>
      </c>
      <c r="L6368" s="229" t="s">
        <v>19126</v>
      </c>
      <c r="M6368" s="253"/>
      <c r="N6368" s="140" t="s">
        <v>19127</v>
      </c>
      <c r="O6368" s="140"/>
      <c r="P6368" s="140"/>
    </row>
    <row r="6369" spans="2:16" ht="15" customHeight="1">
      <c r="B6369" s="249"/>
      <c r="C6369" s="250" t="s">
        <v>29652</v>
      </c>
      <c r="D6369" s="251" t="s">
        <v>29653</v>
      </c>
      <c r="E6369" s="246" t="s">
        <v>133</v>
      </c>
      <c r="F6369" s="160" t="s">
        <v>134</v>
      </c>
      <c r="G6369" s="229" t="s">
        <v>182</v>
      </c>
      <c r="H6369" s="230">
        <v>10</v>
      </c>
      <c r="I6369" s="230">
        <v>20</v>
      </c>
      <c r="J6369" s="230"/>
      <c r="K6369" s="238" t="s">
        <v>19064</v>
      </c>
      <c r="L6369" s="229" t="s">
        <v>19126</v>
      </c>
      <c r="M6369" s="253"/>
      <c r="N6369" s="140" t="s">
        <v>19127</v>
      </c>
      <c r="O6369" s="140"/>
      <c r="P6369" s="140"/>
    </row>
    <row r="6370" spans="2:16" ht="15" customHeight="1">
      <c r="B6370" s="249"/>
      <c r="C6370" s="250" t="s">
        <v>29654</v>
      </c>
      <c r="D6370" s="251" t="s">
        <v>29655</v>
      </c>
      <c r="E6370" s="246" t="s">
        <v>133</v>
      </c>
      <c r="F6370" s="160" t="s">
        <v>134</v>
      </c>
      <c r="G6370" s="229" t="s">
        <v>182</v>
      </c>
      <c r="H6370" s="230">
        <v>10</v>
      </c>
      <c r="I6370" s="230">
        <v>20</v>
      </c>
      <c r="J6370" s="230"/>
      <c r="K6370" s="238" t="s">
        <v>19064</v>
      </c>
      <c r="L6370" s="229" t="s">
        <v>19126</v>
      </c>
      <c r="M6370" s="253"/>
      <c r="N6370" s="140" t="s">
        <v>19127</v>
      </c>
      <c r="O6370" s="140"/>
      <c r="P6370" s="140"/>
    </row>
    <row r="6371" spans="2:16" ht="15" customHeight="1">
      <c r="B6371" s="249"/>
      <c r="C6371" s="250" t="s">
        <v>29656</v>
      </c>
      <c r="D6371" s="251" t="s">
        <v>29657</v>
      </c>
      <c r="E6371" s="246" t="s">
        <v>133</v>
      </c>
      <c r="F6371" s="160" t="s">
        <v>134</v>
      </c>
      <c r="G6371" s="229" t="s">
        <v>182</v>
      </c>
      <c r="H6371" s="230">
        <v>30</v>
      </c>
      <c r="I6371" s="230">
        <v>60</v>
      </c>
      <c r="J6371" s="230"/>
      <c r="K6371" s="238" t="s">
        <v>19064</v>
      </c>
      <c r="L6371" s="229" t="s">
        <v>19126</v>
      </c>
      <c r="M6371" s="253"/>
      <c r="N6371" s="140" t="s">
        <v>19127</v>
      </c>
      <c r="O6371" s="140"/>
      <c r="P6371" s="140"/>
    </row>
    <row r="6372" spans="2:16" ht="15" customHeight="1">
      <c r="B6372" s="249"/>
      <c r="C6372" s="250" t="s">
        <v>29658</v>
      </c>
      <c r="D6372" s="251" t="s">
        <v>29659</v>
      </c>
      <c r="E6372" s="246" t="s">
        <v>133</v>
      </c>
      <c r="F6372" s="160" t="s">
        <v>134</v>
      </c>
      <c r="G6372" s="229" t="s">
        <v>182</v>
      </c>
      <c r="H6372" s="230">
        <v>1</v>
      </c>
      <c r="I6372" s="230">
        <v>2</v>
      </c>
      <c r="J6372" s="230"/>
      <c r="K6372" s="238" t="s">
        <v>19064</v>
      </c>
      <c r="L6372" s="161"/>
      <c r="M6372" s="253"/>
      <c r="N6372" s="140"/>
      <c r="O6372" s="140"/>
      <c r="P6372" s="140"/>
    </row>
    <row r="6373" spans="2:16" ht="15" customHeight="1">
      <c r="B6373" s="228">
        <v>3234</v>
      </c>
      <c r="C6373" s="229" t="s">
        <v>29660</v>
      </c>
      <c r="D6373" s="160" t="s">
        <v>29661</v>
      </c>
      <c r="E6373" s="246" t="s">
        <v>84</v>
      </c>
      <c r="F6373" s="160" t="s">
        <v>29662</v>
      </c>
      <c r="G6373" s="229" t="s">
        <v>182</v>
      </c>
      <c r="H6373" s="230">
        <v>2</v>
      </c>
      <c r="I6373" s="230">
        <v>4</v>
      </c>
      <c r="J6373" s="230" t="s">
        <v>19609</v>
      </c>
      <c r="K6373" s="238" t="s">
        <v>19064</v>
      </c>
      <c r="L6373" s="229" t="s">
        <v>29663</v>
      </c>
      <c r="M6373" s="230"/>
    </row>
    <row r="6374" spans="2:16" ht="15" customHeight="1">
      <c r="B6374" s="228"/>
      <c r="C6374" s="229" t="s">
        <v>29664</v>
      </c>
      <c r="D6374" s="160" t="s">
        <v>29665</v>
      </c>
      <c r="E6374" s="246">
        <v>3500</v>
      </c>
      <c r="F6374" s="160" t="s">
        <v>29662</v>
      </c>
      <c r="G6374" s="229" t="s">
        <v>182</v>
      </c>
      <c r="H6374" s="230">
        <v>1</v>
      </c>
      <c r="I6374" s="230">
        <v>3</v>
      </c>
      <c r="J6374" s="230" t="s">
        <v>19310</v>
      </c>
      <c r="K6374" s="238" t="s">
        <v>19064</v>
      </c>
      <c r="L6374" s="229"/>
      <c r="M6374" s="230"/>
    </row>
    <row r="6375" spans="2:16" ht="15" customHeight="1">
      <c r="B6375" s="228"/>
      <c r="C6375" s="229" t="s">
        <v>29666</v>
      </c>
      <c r="D6375" s="160" t="s">
        <v>29667</v>
      </c>
      <c r="E6375" s="246" t="s">
        <v>130</v>
      </c>
      <c r="F6375" s="160" t="str">
        <f>VLOOKUP(Table3[[#This Row],[FAMILIA]],FAM!$B$2:$C$61,2,FALSE)</f>
        <v>MAT.ESCRITORIO - MAT.AUX.PROD.</v>
      </c>
      <c r="G6375" s="229" t="s">
        <v>182</v>
      </c>
      <c r="H6375" s="230"/>
      <c r="I6375" s="230"/>
      <c r="J6375" s="230" t="s">
        <v>19310</v>
      </c>
      <c r="K6375" s="238" t="s">
        <v>19064</v>
      </c>
      <c r="L6375" s="229"/>
      <c r="M6375" s="230"/>
    </row>
    <row r="6376" spans="2:16" ht="15" customHeight="1">
      <c r="B6376" s="228"/>
      <c r="C6376" s="229" t="s">
        <v>29668</v>
      </c>
      <c r="D6376" s="160" t="s">
        <v>29669</v>
      </c>
      <c r="E6376" s="246" t="s">
        <v>130</v>
      </c>
      <c r="F6376" s="160" t="str">
        <f>VLOOKUP(Table3[[#This Row],[FAMILIA]],FAM!$B$2:$C$61,2,FALSE)</f>
        <v>MAT.ESCRITORIO - MAT.AUX.PROD.</v>
      </c>
      <c r="G6376" s="229" t="s">
        <v>182</v>
      </c>
      <c r="H6376" s="230"/>
      <c r="I6376" s="230"/>
      <c r="J6376" s="230" t="s">
        <v>19310</v>
      </c>
      <c r="K6376" s="233" t="s">
        <v>19064</v>
      </c>
      <c r="L6376" s="229"/>
      <c r="M6376" s="230"/>
    </row>
    <row r="6377" spans="2:16" ht="15" customHeight="1">
      <c r="B6377" s="228"/>
      <c r="C6377" s="229" t="s">
        <v>29670</v>
      </c>
      <c r="D6377" s="160" t="s">
        <v>29671</v>
      </c>
      <c r="E6377" s="246" t="s">
        <v>130</v>
      </c>
      <c r="F6377" s="160" t="str">
        <f>VLOOKUP(Table3[[#This Row],[FAMILIA]],FAM!$B$2:$C$61,2,FALSE)</f>
        <v>MAT.ESCRITORIO - MAT.AUX.PROD.</v>
      </c>
      <c r="G6377" s="229" t="s">
        <v>182</v>
      </c>
      <c r="H6377" s="230"/>
      <c r="I6377" s="230"/>
      <c r="J6377" s="230" t="s">
        <v>19310</v>
      </c>
      <c r="K6377" s="238" t="s">
        <v>19064</v>
      </c>
      <c r="L6377" s="229" t="s">
        <v>29672</v>
      </c>
      <c r="M6377" s="230"/>
    </row>
    <row r="6378" spans="2:16" ht="15" customHeight="1">
      <c r="B6378" s="228"/>
      <c r="C6378" s="229" t="s">
        <v>29673</v>
      </c>
      <c r="D6378" s="160" t="s">
        <v>29674</v>
      </c>
      <c r="E6378" s="246" t="s">
        <v>130</v>
      </c>
      <c r="F6378" s="160" t="str">
        <f>VLOOKUP(Table3[[#This Row],[FAMILIA]],FAM!$B$2:$C$61,2,FALSE)</f>
        <v>MAT.ESCRITORIO - MAT.AUX.PROD.</v>
      </c>
      <c r="G6378" s="229" t="s">
        <v>182</v>
      </c>
      <c r="H6378" s="230"/>
      <c r="I6378" s="230"/>
      <c r="J6378" s="230" t="s">
        <v>19310</v>
      </c>
      <c r="K6378" s="238" t="s">
        <v>19064</v>
      </c>
      <c r="L6378" s="229"/>
      <c r="M6378" s="230"/>
    </row>
    <row r="6379" spans="2:16" ht="15" customHeight="1">
      <c r="B6379" s="228"/>
      <c r="C6379" s="229" t="s">
        <v>29675</v>
      </c>
      <c r="D6379" s="160" t="s">
        <v>29676</v>
      </c>
      <c r="E6379" s="246" t="s">
        <v>130</v>
      </c>
      <c r="F6379" s="160" t="str">
        <f>VLOOKUP(Table3[[#This Row],[FAMILIA]],FAM!$B$2:$C$61,2,FALSE)</f>
        <v>MAT.ESCRITORIO - MAT.AUX.PROD.</v>
      </c>
      <c r="G6379" s="229" t="s">
        <v>182</v>
      </c>
      <c r="H6379" s="230"/>
      <c r="I6379" s="230"/>
      <c r="J6379" s="230" t="s">
        <v>19310</v>
      </c>
      <c r="K6379" s="238" t="s">
        <v>19064</v>
      </c>
      <c r="L6379" s="229"/>
      <c r="M6379" s="230"/>
    </row>
    <row r="6380" spans="2:16" ht="15" customHeight="1">
      <c r="B6380" s="228">
        <v>7306</v>
      </c>
      <c r="C6380" s="229" t="s">
        <v>29677</v>
      </c>
      <c r="D6380" s="160" t="s">
        <v>29678</v>
      </c>
      <c r="E6380" s="246" t="s">
        <v>130</v>
      </c>
      <c r="F6380" s="160" t="s">
        <v>131</v>
      </c>
      <c r="G6380" s="229" t="s">
        <v>182</v>
      </c>
      <c r="H6380" s="230">
        <v>5</v>
      </c>
      <c r="I6380" s="230">
        <v>20</v>
      </c>
      <c r="J6380" s="230" t="s">
        <v>19065</v>
      </c>
      <c r="K6380" s="238" t="s">
        <v>19064</v>
      </c>
      <c r="L6380" s="229"/>
      <c r="M6380" s="230"/>
    </row>
    <row r="6381" spans="2:16" ht="15" customHeight="1">
      <c r="B6381" s="228"/>
      <c r="C6381" s="229" t="s">
        <v>29679</v>
      </c>
      <c r="D6381" s="160" t="s">
        <v>29680</v>
      </c>
      <c r="E6381" s="246" t="s">
        <v>130</v>
      </c>
      <c r="F6381" s="160" t="s">
        <v>131</v>
      </c>
      <c r="G6381" s="229" t="s">
        <v>182</v>
      </c>
      <c r="H6381" s="230">
        <v>12</v>
      </c>
      <c r="I6381" s="230">
        <v>24</v>
      </c>
      <c r="J6381" s="230">
        <v>9</v>
      </c>
      <c r="K6381" s="238" t="s">
        <v>19064</v>
      </c>
      <c r="L6381" s="229"/>
      <c r="M6381" s="230"/>
    </row>
    <row r="6382" spans="2:16" ht="15" customHeight="1">
      <c r="B6382" s="228"/>
      <c r="C6382" s="229" t="s">
        <v>29681</v>
      </c>
      <c r="D6382" s="160" t="s">
        <v>29682</v>
      </c>
      <c r="E6382" s="246" t="s">
        <v>130</v>
      </c>
      <c r="F6382" s="160" t="s">
        <v>131</v>
      </c>
      <c r="G6382" s="229" t="s">
        <v>182</v>
      </c>
      <c r="H6382" s="230">
        <v>12</v>
      </c>
      <c r="I6382" s="230">
        <v>24</v>
      </c>
      <c r="J6382" s="230">
        <v>9</v>
      </c>
      <c r="K6382" s="238" t="s">
        <v>19064</v>
      </c>
      <c r="L6382" s="229"/>
      <c r="M6382" s="230"/>
    </row>
    <row r="6383" spans="2:16" ht="15" customHeight="1">
      <c r="B6383" s="228"/>
      <c r="C6383" s="229" t="s">
        <v>29683</v>
      </c>
      <c r="D6383" s="160" t="s">
        <v>29684</v>
      </c>
      <c r="E6383" s="246" t="s">
        <v>130</v>
      </c>
      <c r="F6383" s="160" t="s">
        <v>131</v>
      </c>
      <c r="G6383" s="229" t="s">
        <v>182</v>
      </c>
      <c r="H6383" s="230">
        <v>12</v>
      </c>
      <c r="I6383" s="230">
        <v>24</v>
      </c>
      <c r="J6383" s="230">
        <v>9</v>
      </c>
      <c r="K6383" s="238" t="s">
        <v>19064</v>
      </c>
      <c r="L6383" s="229"/>
      <c r="M6383" s="230"/>
    </row>
    <row r="6384" spans="2:16" ht="15" customHeight="1">
      <c r="B6384" s="228"/>
      <c r="C6384" s="229" t="s">
        <v>29685</v>
      </c>
      <c r="D6384" s="160" t="s">
        <v>29686</v>
      </c>
      <c r="E6384" s="246" t="s">
        <v>130</v>
      </c>
      <c r="F6384" s="160" t="s">
        <v>131</v>
      </c>
      <c r="G6384" s="229" t="s">
        <v>182</v>
      </c>
      <c r="H6384" s="230">
        <v>12</v>
      </c>
      <c r="I6384" s="230">
        <v>24</v>
      </c>
      <c r="J6384" s="230">
        <v>9</v>
      </c>
      <c r="K6384" s="238" t="s">
        <v>19064</v>
      </c>
      <c r="L6384" s="229"/>
      <c r="M6384" s="230"/>
    </row>
    <row r="6385" spans="2:16" ht="15" customHeight="1">
      <c r="B6385" s="228"/>
      <c r="C6385" s="229" t="s">
        <v>29687</v>
      </c>
      <c r="D6385" s="160" t="s">
        <v>29688</v>
      </c>
      <c r="E6385" s="246" t="s">
        <v>130</v>
      </c>
      <c r="F6385" s="160" t="s">
        <v>131</v>
      </c>
      <c r="G6385" s="229" t="s">
        <v>182</v>
      </c>
      <c r="H6385" s="230">
        <v>0</v>
      </c>
      <c r="I6385" s="230">
        <v>20</v>
      </c>
      <c r="J6385" s="230">
        <v>9</v>
      </c>
      <c r="K6385" s="238" t="s">
        <v>19064</v>
      </c>
      <c r="L6385" s="229"/>
      <c r="M6385" s="230"/>
    </row>
    <row r="6386" spans="2:16" ht="15" customHeight="1">
      <c r="B6386" s="228"/>
      <c r="C6386" s="229" t="s">
        <v>29689</v>
      </c>
      <c r="D6386" s="160" t="s">
        <v>29690</v>
      </c>
      <c r="E6386" s="246" t="s">
        <v>130</v>
      </c>
      <c r="F6386" s="160" t="s">
        <v>131</v>
      </c>
      <c r="G6386" s="229" t="s">
        <v>182</v>
      </c>
      <c r="H6386" s="230"/>
      <c r="I6386" s="230"/>
      <c r="J6386" s="230" t="s">
        <v>19310</v>
      </c>
      <c r="K6386" s="238" t="s">
        <v>19064</v>
      </c>
      <c r="L6386" s="229"/>
      <c r="M6386" s="230"/>
    </row>
    <row r="6387" spans="2:16" ht="15" customHeight="1">
      <c r="B6387" s="228">
        <v>6882</v>
      </c>
      <c r="C6387" s="229" t="s">
        <v>29691</v>
      </c>
      <c r="D6387" s="160" t="s">
        <v>29692</v>
      </c>
      <c r="E6387" s="246" t="s">
        <v>130</v>
      </c>
      <c r="F6387" s="160" t="s">
        <v>131</v>
      </c>
      <c r="G6387" s="229" t="s">
        <v>182</v>
      </c>
      <c r="H6387" s="230">
        <v>250</v>
      </c>
      <c r="I6387" s="230">
        <v>750</v>
      </c>
      <c r="J6387" s="230" t="s">
        <v>29693</v>
      </c>
      <c r="K6387" s="238" t="s">
        <v>19064</v>
      </c>
      <c r="L6387" s="229"/>
      <c r="M6387" s="230"/>
    </row>
    <row r="6388" spans="2:16" ht="15" customHeight="1">
      <c r="B6388" s="228">
        <v>6883</v>
      </c>
      <c r="C6388" s="229" t="s">
        <v>29694</v>
      </c>
      <c r="D6388" s="160" t="s">
        <v>29695</v>
      </c>
      <c r="E6388" s="246" t="s">
        <v>130</v>
      </c>
      <c r="F6388" s="160" t="s">
        <v>131</v>
      </c>
      <c r="G6388" s="229" t="s">
        <v>182</v>
      </c>
      <c r="H6388" s="230">
        <v>250</v>
      </c>
      <c r="I6388" s="230">
        <v>750</v>
      </c>
      <c r="J6388" s="230" t="s">
        <v>29693</v>
      </c>
      <c r="K6388" s="238" t="s">
        <v>19064</v>
      </c>
      <c r="L6388" s="229"/>
      <c r="M6388" s="230"/>
    </row>
    <row r="6389" spans="2:16" ht="15" customHeight="1">
      <c r="B6389" s="228">
        <v>6949</v>
      </c>
      <c r="C6389" s="229" t="s">
        <v>29696</v>
      </c>
      <c r="D6389" s="160" t="s">
        <v>29697</v>
      </c>
      <c r="E6389" s="246" t="s">
        <v>130</v>
      </c>
      <c r="F6389" s="160" t="s">
        <v>131</v>
      </c>
      <c r="G6389" s="229" t="s">
        <v>182</v>
      </c>
      <c r="H6389" s="230">
        <v>250</v>
      </c>
      <c r="I6389" s="230">
        <v>750</v>
      </c>
      <c r="J6389" s="230" t="s">
        <v>19963</v>
      </c>
      <c r="K6389" s="238" t="s">
        <v>19064</v>
      </c>
      <c r="L6389" s="229"/>
      <c r="M6389" s="230"/>
    </row>
    <row r="6390" spans="2:16" ht="15" customHeight="1">
      <c r="B6390" s="228">
        <v>6948</v>
      </c>
      <c r="C6390" s="229" t="s">
        <v>29698</v>
      </c>
      <c r="D6390" s="160" t="s">
        <v>29699</v>
      </c>
      <c r="E6390" s="246" t="s">
        <v>130</v>
      </c>
      <c r="F6390" s="160" t="s">
        <v>131</v>
      </c>
      <c r="G6390" s="229" t="s">
        <v>182</v>
      </c>
      <c r="H6390" s="230">
        <v>250</v>
      </c>
      <c r="I6390" s="230">
        <v>750</v>
      </c>
      <c r="J6390" s="230" t="s">
        <v>29693</v>
      </c>
      <c r="K6390" s="238" t="s">
        <v>19064</v>
      </c>
      <c r="L6390" s="229"/>
      <c r="M6390" s="230"/>
    </row>
    <row r="6391" spans="2:16" ht="15" customHeight="1">
      <c r="B6391" s="228"/>
      <c r="C6391" s="229" t="s">
        <v>29700</v>
      </c>
      <c r="D6391" s="160" t="s">
        <v>29701</v>
      </c>
      <c r="E6391" s="246" t="s">
        <v>130</v>
      </c>
      <c r="F6391" s="160" t="s">
        <v>131</v>
      </c>
      <c r="G6391" s="229" t="s">
        <v>182</v>
      </c>
      <c r="H6391" s="230">
        <v>4</v>
      </c>
      <c r="I6391" s="230">
        <v>12</v>
      </c>
      <c r="J6391" s="230">
        <v>9</v>
      </c>
      <c r="K6391" s="238" t="s">
        <v>19064</v>
      </c>
      <c r="L6391" s="229"/>
      <c r="M6391" s="230"/>
    </row>
    <row r="6392" spans="2:16" ht="15" customHeight="1">
      <c r="B6392" s="228"/>
      <c r="C6392" s="229" t="s">
        <v>29702</v>
      </c>
      <c r="D6392" s="160" t="s">
        <v>29703</v>
      </c>
      <c r="E6392" s="246" t="s">
        <v>130</v>
      </c>
      <c r="F6392" s="160" t="s">
        <v>131</v>
      </c>
      <c r="G6392" s="229" t="s">
        <v>182</v>
      </c>
      <c r="H6392" s="230">
        <v>1</v>
      </c>
      <c r="I6392" s="230">
        <v>3</v>
      </c>
      <c r="J6392" s="230">
        <v>9</v>
      </c>
      <c r="K6392" s="238" t="s">
        <v>19064</v>
      </c>
      <c r="L6392" s="229" t="s">
        <v>29704</v>
      </c>
      <c r="M6392" s="230"/>
    </row>
    <row r="6393" spans="2:16" ht="15" customHeight="1">
      <c r="B6393" s="228"/>
      <c r="C6393" s="229" t="s">
        <v>29705</v>
      </c>
      <c r="D6393" s="160" t="s">
        <v>29706</v>
      </c>
      <c r="E6393" s="246" t="s">
        <v>130</v>
      </c>
      <c r="F6393" s="160" t="s">
        <v>131</v>
      </c>
      <c r="G6393" s="229" t="s">
        <v>182</v>
      </c>
      <c r="H6393" s="230">
        <v>1</v>
      </c>
      <c r="I6393" s="230">
        <v>3</v>
      </c>
      <c r="J6393" s="230">
        <v>9</v>
      </c>
      <c r="K6393" s="238" t="s">
        <v>19064</v>
      </c>
      <c r="L6393" s="229" t="s">
        <v>29704</v>
      </c>
      <c r="M6393" s="230"/>
    </row>
    <row r="6394" spans="2:16" ht="15" customHeight="1">
      <c r="B6394" s="228"/>
      <c r="C6394" s="229" t="s">
        <v>29707</v>
      </c>
      <c r="D6394" s="160" t="s">
        <v>29708</v>
      </c>
      <c r="E6394" s="246" t="s">
        <v>130</v>
      </c>
      <c r="F6394" s="160" t="s">
        <v>131</v>
      </c>
      <c r="G6394" s="229" t="s">
        <v>182</v>
      </c>
      <c r="H6394" s="230">
        <v>1</v>
      </c>
      <c r="I6394" s="230">
        <v>3</v>
      </c>
      <c r="J6394" s="230">
        <v>9</v>
      </c>
      <c r="K6394" s="238" t="s">
        <v>19064</v>
      </c>
      <c r="L6394" s="229" t="s">
        <v>29704</v>
      </c>
      <c r="M6394" s="230"/>
    </row>
    <row r="6395" spans="2:16" ht="15" customHeight="1">
      <c r="B6395" s="228"/>
      <c r="C6395" s="229" t="s">
        <v>29709</v>
      </c>
      <c r="D6395" s="160" t="s">
        <v>29710</v>
      </c>
      <c r="E6395" s="246" t="s">
        <v>130</v>
      </c>
      <c r="F6395" s="160" t="s">
        <v>131</v>
      </c>
      <c r="G6395" s="229" t="s">
        <v>182</v>
      </c>
      <c r="H6395" s="230">
        <v>1</v>
      </c>
      <c r="I6395" s="230">
        <v>3</v>
      </c>
      <c r="J6395" s="230">
        <v>9</v>
      </c>
      <c r="K6395" s="238" t="s">
        <v>19064</v>
      </c>
      <c r="L6395" s="229" t="s">
        <v>29704</v>
      </c>
      <c r="M6395" s="230"/>
    </row>
    <row r="6396" spans="2:16" ht="15" customHeight="1">
      <c r="B6396" s="228"/>
      <c r="C6396" s="229" t="s">
        <v>29711</v>
      </c>
      <c r="D6396" s="160" t="s">
        <v>29712</v>
      </c>
      <c r="E6396" s="246" t="s">
        <v>130</v>
      </c>
      <c r="F6396" s="160" t="s">
        <v>131</v>
      </c>
      <c r="G6396" s="229" t="s">
        <v>182</v>
      </c>
      <c r="H6396" s="230">
        <v>2</v>
      </c>
      <c r="I6396" s="230">
        <v>6</v>
      </c>
      <c r="J6396" s="230">
        <v>9</v>
      </c>
      <c r="K6396" s="238" t="s">
        <v>19064</v>
      </c>
      <c r="L6396" s="229" t="s">
        <v>29713</v>
      </c>
      <c r="M6396" s="230"/>
    </row>
    <row r="6397" spans="2:16" ht="15" customHeight="1">
      <c r="B6397" s="228"/>
      <c r="C6397" s="229" t="s">
        <v>29714</v>
      </c>
      <c r="D6397" s="160" t="s">
        <v>29715</v>
      </c>
      <c r="E6397" s="246" t="s">
        <v>130</v>
      </c>
      <c r="F6397" s="160" t="s">
        <v>131</v>
      </c>
      <c r="G6397" s="229" t="s">
        <v>182</v>
      </c>
      <c r="H6397" s="230">
        <v>2</v>
      </c>
      <c r="I6397" s="230">
        <v>6</v>
      </c>
      <c r="J6397" s="230">
        <v>9</v>
      </c>
      <c r="K6397" s="238" t="s">
        <v>19064</v>
      </c>
      <c r="L6397" s="229" t="s">
        <v>29713</v>
      </c>
      <c r="M6397" s="230"/>
    </row>
    <row r="6398" spans="2:16" ht="15" customHeight="1">
      <c r="B6398" s="228">
        <v>6845</v>
      </c>
      <c r="C6398" s="229" t="s">
        <v>29716</v>
      </c>
      <c r="D6398" s="160" t="s">
        <v>29717</v>
      </c>
      <c r="E6398" s="246" t="s">
        <v>130</v>
      </c>
      <c r="F6398" s="160" t="s">
        <v>131</v>
      </c>
      <c r="G6398" s="229" t="s">
        <v>182</v>
      </c>
      <c r="H6398" s="230">
        <v>2</v>
      </c>
      <c r="I6398" s="230">
        <v>6</v>
      </c>
      <c r="J6398" s="230">
        <v>9</v>
      </c>
      <c r="K6398" s="238" t="s">
        <v>19064</v>
      </c>
      <c r="L6398" s="229"/>
      <c r="M6398" s="230"/>
    </row>
    <row r="6399" spans="2:16" ht="15" customHeight="1">
      <c r="B6399" s="249"/>
      <c r="C6399" s="250" t="s">
        <v>29718</v>
      </c>
      <c r="D6399" s="251" t="s">
        <v>29719</v>
      </c>
      <c r="E6399" s="246" t="s">
        <v>130</v>
      </c>
      <c r="F6399" s="160" t="s">
        <v>131</v>
      </c>
      <c r="G6399" s="229" t="s">
        <v>182</v>
      </c>
      <c r="H6399" s="230">
        <v>3</v>
      </c>
      <c r="I6399" s="230">
        <v>15</v>
      </c>
      <c r="J6399" s="230"/>
      <c r="K6399" s="238" t="s">
        <v>19064</v>
      </c>
      <c r="L6399" s="161"/>
      <c r="M6399" s="253"/>
      <c r="N6399" s="160"/>
      <c r="O6399" s="160"/>
      <c r="P6399" s="160"/>
    </row>
    <row r="6400" spans="2:16" ht="15" customHeight="1">
      <c r="B6400" s="228"/>
      <c r="C6400" s="229" t="s">
        <v>29720</v>
      </c>
      <c r="D6400" s="237" t="s">
        <v>29721</v>
      </c>
      <c r="E6400" s="246" t="s">
        <v>133</v>
      </c>
      <c r="F6400" s="160" t="s">
        <v>134</v>
      </c>
      <c r="G6400" s="229" t="s">
        <v>182</v>
      </c>
      <c r="H6400" s="230">
        <v>10</v>
      </c>
      <c r="I6400" s="230">
        <v>20</v>
      </c>
      <c r="J6400" s="255" t="s">
        <v>29722</v>
      </c>
      <c r="K6400" s="233" t="s">
        <v>19064</v>
      </c>
      <c r="L6400" s="229"/>
      <c r="M6400" s="230"/>
    </row>
    <row r="6401" spans="2:13" ht="15" customHeight="1">
      <c r="B6401" s="228">
        <v>5664</v>
      </c>
      <c r="C6401" s="229" t="s">
        <v>29723</v>
      </c>
      <c r="D6401" s="160" t="s">
        <v>29724</v>
      </c>
      <c r="E6401" s="246" t="s">
        <v>133</v>
      </c>
      <c r="F6401" s="160" t="s">
        <v>134</v>
      </c>
      <c r="G6401" s="229" t="s">
        <v>182</v>
      </c>
      <c r="H6401" s="230">
        <v>2</v>
      </c>
      <c r="I6401" s="230">
        <v>8</v>
      </c>
      <c r="J6401" s="230">
        <v>9</v>
      </c>
      <c r="K6401" s="238" t="s">
        <v>19064</v>
      </c>
      <c r="L6401" s="229"/>
      <c r="M6401" s="230"/>
    </row>
    <row r="6402" spans="2:13" ht="15" customHeight="1">
      <c r="B6402" s="228"/>
      <c r="C6402" s="229" t="s">
        <v>29725</v>
      </c>
      <c r="D6402" s="160" t="s">
        <v>29726</v>
      </c>
      <c r="E6402" s="246" t="s">
        <v>133</v>
      </c>
      <c r="F6402" s="160" t="s">
        <v>134</v>
      </c>
      <c r="G6402" s="229" t="s">
        <v>182</v>
      </c>
      <c r="H6402" s="230">
        <v>2</v>
      </c>
      <c r="I6402" s="230">
        <v>6</v>
      </c>
      <c r="J6402" s="230">
        <v>10</v>
      </c>
      <c r="K6402" s="238" t="s">
        <v>19064</v>
      </c>
      <c r="L6402" s="229" t="s">
        <v>29727</v>
      </c>
      <c r="M6402" s="230"/>
    </row>
    <row r="6403" spans="2:13" ht="15" customHeight="1">
      <c r="B6403" s="228"/>
      <c r="C6403" s="229" t="s">
        <v>29728</v>
      </c>
      <c r="D6403" s="160" t="s">
        <v>29729</v>
      </c>
      <c r="E6403" s="246" t="s">
        <v>133</v>
      </c>
      <c r="F6403" s="160" t="s">
        <v>134</v>
      </c>
      <c r="G6403" s="229" t="s">
        <v>182</v>
      </c>
      <c r="H6403" s="230">
        <v>2</v>
      </c>
      <c r="I6403" s="230">
        <v>6</v>
      </c>
      <c r="J6403" s="230">
        <v>10</v>
      </c>
      <c r="K6403" s="238" t="s">
        <v>19064</v>
      </c>
      <c r="L6403" s="229" t="s">
        <v>29727</v>
      </c>
      <c r="M6403" s="230"/>
    </row>
    <row r="6404" spans="2:13" ht="15" customHeight="1">
      <c r="B6404" s="228"/>
      <c r="C6404" s="229" t="s">
        <v>29730</v>
      </c>
      <c r="D6404" s="160" t="s">
        <v>29731</v>
      </c>
      <c r="E6404" s="246" t="s">
        <v>133</v>
      </c>
      <c r="F6404" s="160" t="s">
        <v>134</v>
      </c>
      <c r="G6404" s="229" t="s">
        <v>182</v>
      </c>
      <c r="H6404" s="230">
        <v>2</v>
      </c>
      <c r="I6404" s="230">
        <v>6</v>
      </c>
      <c r="J6404" s="230">
        <v>10</v>
      </c>
      <c r="K6404" s="238" t="s">
        <v>19064</v>
      </c>
      <c r="L6404" s="229" t="s">
        <v>29727</v>
      </c>
      <c r="M6404" s="230"/>
    </row>
    <row r="6405" spans="2:13" ht="15" customHeight="1">
      <c r="B6405" s="228"/>
      <c r="C6405" s="229" t="s">
        <v>29732</v>
      </c>
      <c r="D6405" s="160" t="s">
        <v>29733</v>
      </c>
      <c r="E6405" s="246" t="s">
        <v>133</v>
      </c>
      <c r="F6405" s="160" t="s">
        <v>134</v>
      </c>
      <c r="G6405" s="229" t="s">
        <v>182</v>
      </c>
      <c r="H6405" s="230">
        <v>2</v>
      </c>
      <c r="I6405" s="230">
        <v>6</v>
      </c>
      <c r="J6405" s="230">
        <v>10</v>
      </c>
      <c r="K6405" s="238" t="s">
        <v>19064</v>
      </c>
      <c r="L6405" s="229" t="s">
        <v>29727</v>
      </c>
      <c r="M6405" s="230"/>
    </row>
    <row r="6406" spans="2:13" ht="15" customHeight="1">
      <c r="B6406" s="228"/>
      <c r="C6406" s="229" t="s">
        <v>29734</v>
      </c>
      <c r="D6406" s="160" t="s">
        <v>29735</v>
      </c>
      <c r="E6406" s="246" t="s">
        <v>133</v>
      </c>
      <c r="F6406" s="160" t="s">
        <v>134</v>
      </c>
      <c r="G6406" s="229" t="s">
        <v>182</v>
      </c>
      <c r="H6406" s="230">
        <v>2</v>
      </c>
      <c r="I6406" s="230">
        <v>6</v>
      </c>
      <c r="J6406" s="230">
        <v>10</v>
      </c>
      <c r="K6406" s="238" t="s">
        <v>19064</v>
      </c>
      <c r="L6406" s="229" t="s">
        <v>29727</v>
      </c>
      <c r="M6406" s="230"/>
    </row>
    <row r="6407" spans="2:13" ht="15" customHeight="1">
      <c r="B6407" s="228"/>
      <c r="C6407" s="229" t="s">
        <v>29736</v>
      </c>
      <c r="D6407" s="160" t="s">
        <v>29737</v>
      </c>
      <c r="E6407" s="246" t="s">
        <v>133</v>
      </c>
      <c r="F6407" s="160" t="s">
        <v>134</v>
      </c>
      <c r="G6407" s="229" t="s">
        <v>182</v>
      </c>
      <c r="H6407" s="230">
        <v>2</v>
      </c>
      <c r="I6407" s="230">
        <v>6</v>
      </c>
      <c r="J6407" s="230">
        <v>10</v>
      </c>
      <c r="K6407" s="238" t="s">
        <v>19064</v>
      </c>
      <c r="L6407" s="229" t="s">
        <v>29727</v>
      </c>
      <c r="M6407" s="230"/>
    </row>
    <row r="6408" spans="2:13" ht="15" customHeight="1">
      <c r="B6408" s="228">
        <v>6105</v>
      </c>
      <c r="C6408" s="229" t="s">
        <v>29738</v>
      </c>
      <c r="D6408" s="160" t="s">
        <v>29739</v>
      </c>
      <c r="E6408" s="246" t="s">
        <v>133</v>
      </c>
      <c r="F6408" s="160" t="s">
        <v>134</v>
      </c>
      <c r="G6408" s="229" t="s">
        <v>182</v>
      </c>
      <c r="H6408" s="230">
        <v>3</v>
      </c>
      <c r="I6408" s="230">
        <v>10</v>
      </c>
      <c r="J6408" s="230">
        <v>9</v>
      </c>
      <c r="K6408" s="233" t="s">
        <v>19064</v>
      </c>
      <c r="L6408" s="229" t="s">
        <v>29740</v>
      </c>
      <c r="M6408" s="230"/>
    </row>
    <row r="6409" spans="2:13" ht="15" customHeight="1">
      <c r="B6409" s="228"/>
      <c r="C6409" s="229"/>
      <c r="D6409" s="160"/>
      <c r="E6409" s="246"/>
      <c r="F6409" s="160"/>
      <c r="G6409" s="229"/>
      <c r="H6409" s="230"/>
      <c r="I6409" s="230"/>
      <c r="J6409" s="230"/>
      <c r="K6409" s="233"/>
      <c r="L6409" s="229"/>
      <c r="M6409" s="230"/>
    </row>
    <row r="6410" spans="2:13" ht="15" customHeight="1">
      <c r="B6410" s="228"/>
      <c r="C6410" s="229"/>
      <c r="D6410" s="160"/>
      <c r="E6410" s="246"/>
      <c r="F6410" s="160"/>
      <c r="G6410" s="229"/>
      <c r="H6410" s="230"/>
      <c r="I6410" s="230"/>
      <c r="J6410" s="230"/>
      <c r="K6410" s="233"/>
      <c r="L6410" s="229"/>
      <c r="M6410" s="230"/>
    </row>
    <row r="6411" spans="2:13" ht="15" customHeight="1">
      <c r="B6411" s="228"/>
      <c r="C6411" s="229"/>
      <c r="D6411" s="160"/>
      <c r="E6411" s="246"/>
      <c r="F6411" s="160"/>
      <c r="G6411" s="229"/>
      <c r="H6411" s="230"/>
      <c r="I6411" s="230"/>
      <c r="J6411" s="230"/>
      <c r="K6411" s="233"/>
      <c r="L6411" s="229"/>
      <c r="M6411" s="230"/>
    </row>
    <row r="6412" spans="2:13" ht="15" customHeight="1">
      <c r="B6412" s="228"/>
      <c r="C6412" s="229"/>
      <c r="D6412" s="160"/>
      <c r="E6412" s="246"/>
      <c r="F6412" s="160"/>
      <c r="G6412" s="229"/>
      <c r="H6412" s="230"/>
      <c r="I6412" s="230"/>
      <c r="J6412" s="230"/>
      <c r="K6412" s="233"/>
      <c r="L6412" s="229"/>
      <c r="M6412" s="230"/>
    </row>
    <row r="6413" spans="2:13" ht="15" customHeight="1">
      <c r="B6413" s="228"/>
      <c r="C6413" s="229"/>
      <c r="D6413" s="160"/>
      <c r="E6413" s="246"/>
      <c r="F6413" s="160"/>
      <c r="G6413" s="229"/>
      <c r="H6413" s="230"/>
      <c r="I6413" s="230"/>
      <c r="J6413" s="230"/>
      <c r="K6413" s="233"/>
      <c r="L6413" s="229"/>
      <c r="M6413" s="230"/>
    </row>
    <row r="6414" spans="2:13" ht="15" customHeight="1">
      <c r="B6414" s="228"/>
      <c r="C6414" s="229"/>
      <c r="D6414" s="160"/>
      <c r="E6414" s="246"/>
      <c r="F6414" s="160"/>
      <c r="G6414" s="229"/>
      <c r="H6414" s="230"/>
      <c r="I6414" s="230"/>
      <c r="J6414" s="230"/>
      <c r="K6414" s="233"/>
      <c r="L6414" s="229"/>
      <c r="M6414" s="230"/>
    </row>
    <row r="6415" spans="2:13" ht="15" customHeight="1">
      <c r="B6415" s="228"/>
      <c r="C6415" s="229"/>
      <c r="D6415" s="160"/>
      <c r="E6415" s="246"/>
      <c r="F6415" s="160"/>
      <c r="G6415" s="229"/>
      <c r="H6415" s="230"/>
      <c r="I6415" s="230"/>
      <c r="J6415" s="230"/>
      <c r="K6415" s="233"/>
      <c r="L6415" s="229"/>
      <c r="M6415" s="230"/>
    </row>
    <row r="6416" spans="2:13" ht="15" customHeight="1">
      <c r="B6416" s="228"/>
      <c r="C6416" s="229"/>
      <c r="D6416" s="160"/>
      <c r="E6416" s="246"/>
      <c r="F6416" s="160"/>
      <c r="G6416" s="229"/>
      <c r="H6416" s="230"/>
      <c r="I6416" s="230"/>
      <c r="J6416" s="230"/>
      <c r="K6416" s="233"/>
      <c r="L6416" s="229"/>
      <c r="M6416" s="230"/>
    </row>
    <row r="6417" spans="3:13" ht="15" customHeight="1">
      <c r="C6417" s="229"/>
      <c r="D6417" s="160"/>
      <c r="E6417" s="246"/>
      <c r="F6417" s="160"/>
      <c r="G6417" s="229"/>
      <c r="H6417" s="230"/>
      <c r="I6417" s="230"/>
      <c r="J6417" s="230"/>
      <c r="K6417" s="233"/>
      <c r="L6417" s="229"/>
      <c r="M6417" s="230"/>
    </row>
    <row r="6418" spans="3:13" ht="15" customHeight="1">
      <c r="C6418" s="229"/>
      <c r="D6418" s="160"/>
      <c r="E6418" s="246"/>
      <c r="F6418" s="160"/>
      <c r="G6418" s="229"/>
      <c r="H6418" s="230"/>
      <c r="I6418" s="230"/>
      <c r="J6418" s="230"/>
      <c r="K6418" s="233"/>
      <c r="L6418" s="229"/>
      <c r="M6418" s="230"/>
    </row>
    <row r="6419" spans="3:13" ht="15" customHeight="1">
      <c r="C6419" s="229"/>
      <c r="D6419" s="160"/>
      <c r="E6419" s="246"/>
      <c r="F6419" s="160"/>
      <c r="G6419" s="229"/>
      <c r="H6419" s="230"/>
      <c r="I6419" s="230"/>
      <c r="J6419" s="230"/>
      <c r="K6419" s="233"/>
      <c r="L6419" s="229"/>
      <c r="M6419" s="230"/>
    </row>
    <row r="6420" spans="3:13" ht="15" customHeight="1">
      <c r="C6420" s="229"/>
      <c r="D6420" s="160"/>
      <c r="E6420" s="246"/>
      <c r="F6420" s="160"/>
      <c r="G6420" s="229"/>
      <c r="H6420" s="230"/>
      <c r="I6420" s="230"/>
      <c r="J6420" s="230"/>
      <c r="K6420" s="233"/>
      <c r="L6420" s="229"/>
      <c r="M6420" s="230"/>
    </row>
    <row r="6421" spans="3:13" ht="15" customHeight="1">
      <c r="C6421" s="229"/>
      <c r="D6421" s="160"/>
      <c r="E6421" s="246"/>
      <c r="F6421" s="160"/>
      <c r="G6421" s="229"/>
      <c r="H6421" s="230"/>
      <c r="I6421" s="230"/>
      <c r="J6421" s="230"/>
      <c r="K6421" s="233"/>
      <c r="L6421" s="229"/>
      <c r="M6421" s="230"/>
    </row>
    <row r="6422" spans="3:13" ht="15" customHeight="1">
      <c r="C6422" s="229"/>
      <c r="D6422" s="160"/>
      <c r="E6422" s="246"/>
      <c r="F6422" s="160"/>
      <c r="G6422" s="229"/>
      <c r="H6422" s="230"/>
      <c r="I6422" s="230"/>
      <c r="J6422" s="230"/>
      <c r="K6422" s="233"/>
      <c r="L6422" s="229"/>
      <c r="M6422" s="230"/>
    </row>
    <row r="6423" spans="3:13" ht="15" customHeight="1">
      <c r="C6423" s="229"/>
      <c r="D6423" s="160"/>
      <c r="E6423" s="246"/>
      <c r="F6423" s="160"/>
      <c r="G6423" s="229"/>
      <c r="H6423" s="230"/>
      <c r="I6423" s="230"/>
      <c r="J6423" s="230"/>
      <c r="K6423" s="233"/>
      <c r="L6423" s="229"/>
      <c r="M6423" s="230"/>
    </row>
    <row r="6424" spans="3:13" ht="15" customHeight="1">
      <c r="C6424" s="229"/>
      <c r="D6424" s="160"/>
      <c r="E6424" s="246"/>
      <c r="F6424" s="160"/>
      <c r="G6424" s="229"/>
      <c r="H6424" s="230"/>
      <c r="I6424" s="230"/>
      <c r="J6424" s="230"/>
      <c r="K6424" s="233"/>
      <c r="L6424" s="229"/>
      <c r="M6424" s="230"/>
    </row>
    <row r="6425" spans="3:13" ht="15" customHeight="1">
      <c r="C6425" s="229"/>
      <c r="D6425" s="160"/>
      <c r="E6425" s="246"/>
      <c r="F6425" s="160"/>
      <c r="G6425" s="229"/>
      <c r="H6425" s="230"/>
      <c r="I6425" s="230"/>
      <c r="J6425" s="230"/>
      <c r="K6425" s="233"/>
      <c r="L6425" s="229"/>
      <c r="M6425" s="230"/>
    </row>
    <row r="6426" spans="3:13" ht="15" customHeight="1">
      <c r="C6426" s="229"/>
      <c r="D6426" s="160"/>
      <c r="E6426" s="246"/>
      <c r="F6426" s="160"/>
      <c r="G6426" s="229"/>
      <c r="H6426" s="230"/>
      <c r="I6426" s="230"/>
      <c r="J6426" s="230"/>
      <c r="K6426" s="233"/>
      <c r="L6426" s="229"/>
      <c r="M6426" s="230"/>
    </row>
    <row r="6427" spans="3:13" ht="15" customHeight="1">
      <c r="C6427" s="229"/>
      <c r="D6427" s="160"/>
      <c r="E6427" s="246"/>
      <c r="F6427" s="160"/>
      <c r="G6427" s="229"/>
      <c r="H6427" s="230"/>
      <c r="I6427" s="230"/>
      <c r="J6427" s="230"/>
      <c r="K6427" s="233"/>
      <c r="L6427" s="229"/>
      <c r="M6427" s="230"/>
    </row>
    <row r="6428" spans="3:13" ht="15" customHeight="1">
      <c r="C6428" s="229"/>
      <c r="D6428" s="160"/>
      <c r="E6428" s="246"/>
      <c r="F6428" s="160"/>
      <c r="G6428" s="229"/>
      <c r="H6428" s="230"/>
      <c r="I6428" s="230"/>
      <c r="J6428" s="230"/>
      <c r="K6428" s="233"/>
      <c r="L6428" s="229"/>
      <c r="M6428" s="230"/>
    </row>
    <row r="6429" spans="3:13" ht="15" customHeight="1">
      <c r="C6429" s="229"/>
      <c r="D6429" s="160"/>
      <c r="E6429" s="246"/>
      <c r="F6429" s="160"/>
      <c r="G6429" s="229"/>
      <c r="H6429" s="230"/>
      <c r="I6429" s="230"/>
      <c r="J6429" s="230"/>
      <c r="K6429" s="233"/>
      <c r="L6429" s="229"/>
      <c r="M6429" s="230"/>
    </row>
    <row r="6430" spans="3:13" ht="15" customHeight="1">
      <c r="C6430" s="229"/>
      <c r="D6430" s="160"/>
      <c r="E6430" s="246"/>
      <c r="F6430" s="160"/>
      <c r="G6430" s="229"/>
      <c r="H6430" s="230"/>
      <c r="I6430" s="230"/>
      <c r="J6430" s="230"/>
      <c r="K6430" s="233"/>
      <c r="L6430" s="229"/>
      <c r="M6430" s="230"/>
    </row>
    <row r="6431" spans="3:13" ht="15" customHeight="1">
      <c r="C6431" s="229"/>
      <c r="D6431" s="160"/>
      <c r="E6431" s="246"/>
      <c r="F6431" s="160"/>
      <c r="G6431" s="229"/>
      <c r="H6431" s="230"/>
      <c r="I6431" s="230"/>
      <c r="J6431" s="230"/>
      <c r="K6431" s="233"/>
      <c r="L6431" s="229"/>
      <c r="M6431" s="230"/>
    </row>
    <row r="6432" spans="3:13" ht="15" customHeight="1">
      <c r="C6432" s="229"/>
      <c r="D6432" s="160"/>
      <c r="E6432" s="246"/>
      <c r="F6432" s="160"/>
      <c r="G6432" s="229"/>
      <c r="H6432" s="230"/>
      <c r="I6432" s="230"/>
      <c r="J6432" s="230"/>
      <c r="K6432" s="233"/>
      <c r="L6432" s="229"/>
      <c r="M6432" s="230"/>
    </row>
    <row r="6433" spans="3:13" ht="15" customHeight="1">
      <c r="C6433" s="229"/>
      <c r="D6433" s="160"/>
      <c r="E6433" s="246"/>
      <c r="F6433" s="160"/>
      <c r="G6433" s="229"/>
      <c r="H6433" s="230"/>
      <c r="I6433" s="230"/>
      <c r="J6433" s="230"/>
      <c r="K6433" s="233"/>
      <c r="L6433" s="229"/>
      <c r="M6433" s="230"/>
    </row>
    <row r="6434" spans="3:13" ht="15" customHeight="1">
      <c r="C6434" s="229"/>
      <c r="D6434" s="160"/>
      <c r="E6434" s="246"/>
      <c r="F6434" s="160"/>
      <c r="G6434" s="229"/>
      <c r="H6434" s="230"/>
      <c r="I6434" s="230"/>
      <c r="J6434" s="230"/>
      <c r="K6434" s="233"/>
      <c r="L6434" s="229"/>
      <c r="M6434" s="230"/>
    </row>
    <row r="6435" spans="3:13" ht="15" customHeight="1">
      <c r="C6435" s="229"/>
      <c r="D6435" s="160"/>
      <c r="E6435" s="246"/>
      <c r="F6435" s="160"/>
      <c r="G6435" s="229"/>
      <c r="H6435" s="230"/>
      <c r="I6435" s="230"/>
      <c r="J6435" s="230"/>
      <c r="K6435" s="233"/>
      <c r="L6435" s="229"/>
      <c r="M6435" s="230"/>
    </row>
    <row r="6436" spans="3:13" ht="15" customHeight="1">
      <c r="C6436" s="229"/>
      <c r="D6436" s="160"/>
      <c r="E6436" s="246"/>
      <c r="F6436" s="160"/>
      <c r="G6436" s="229"/>
      <c r="H6436" s="230"/>
      <c r="I6436" s="230"/>
      <c r="J6436" s="230"/>
      <c r="K6436" s="233"/>
      <c r="L6436" s="229"/>
      <c r="M6436" s="230"/>
    </row>
    <row r="6437" spans="3:13" ht="15" customHeight="1">
      <c r="C6437" s="229"/>
      <c r="D6437" s="160"/>
      <c r="E6437" s="246"/>
      <c r="F6437" s="160"/>
      <c r="G6437" s="229"/>
      <c r="H6437" s="230"/>
      <c r="I6437" s="230"/>
      <c r="J6437" s="230"/>
      <c r="K6437" s="233"/>
      <c r="L6437" s="229"/>
      <c r="M6437" s="230"/>
    </row>
    <row r="6438" spans="3:13" ht="15" customHeight="1">
      <c r="C6438" s="229"/>
      <c r="D6438" s="160"/>
      <c r="E6438" s="246"/>
      <c r="F6438" s="160"/>
      <c r="G6438" s="229"/>
      <c r="H6438" s="230"/>
      <c r="I6438" s="230"/>
      <c r="J6438" s="230"/>
      <c r="K6438" s="233"/>
      <c r="L6438" s="229"/>
      <c r="M6438" s="230"/>
    </row>
    <row r="6439" spans="3:13" ht="15" customHeight="1">
      <c r="C6439" s="229"/>
      <c r="D6439" s="160"/>
      <c r="E6439" s="246"/>
      <c r="F6439" s="160"/>
      <c r="G6439" s="229"/>
      <c r="H6439" s="230"/>
      <c r="I6439" s="230"/>
      <c r="J6439" s="230"/>
      <c r="K6439" s="233"/>
      <c r="L6439" s="229"/>
      <c r="M6439" s="230"/>
    </row>
    <row r="6440" spans="3:13" ht="15" customHeight="1">
      <c r="C6440" s="229"/>
      <c r="D6440" s="160"/>
      <c r="E6440" s="246"/>
      <c r="F6440" s="160"/>
      <c r="G6440" s="229"/>
      <c r="H6440" s="230"/>
      <c r="I6440" s="230"/>
      <c r="J6440" s="230"/>
      <c r="K6440" s="233"/>
      <c r="L6440" s="229"/>
      <c r="M6440" s="230"/>
    </row>
    <row r="6441" spans="3:13" ht="15" customHeight="1">
      <c r="C6441" s="229"/>
      <c r="D6441" s="160"/>
      <c r="E6441" s="246"/>
      <c r="F6441" s="160"/>
      <c r="G6441" s="229"/>
      <c r="H6441" s="230"/>
      <c r="I6441" s="230"/>
      <c r="J6441" s="230"/>
      <c r="K6441" s="233"/>
      <c r="L6441" s="229"/>
      <c r="M6441" s="230"/>
    </row>
    <row r="6442" spans="3:13" ht="15" customHeight="1">
      <c r="C6442" s="229"/>
      <c r="D6442" s="160"/>
      <c r="E6442" s="246"/>
      <c r="F6442" s="160"/>
      <c r="G6442" s="229"/>
      <c r="H6442" s="230"/>
      <c r="I6442" s="230"/>
      <c r="J6442" s="230"/>
      <c r="K6442" s="233"/>
      <c r="L6442" s="229"/>
      <c r="M6442" s="230"/>
    </row>
    <row r="6443" spans="3:13" ht="15" customHeight="1">
      <c r="C6443" s="229"/>
      <c r="D6443" s="160"/>
      <c r="E6443" s="246"/>
      <c r="F6443" s="160"/>
      <c r="G6443" s="229"/>
      <c r="H6443" s="230"/>
      <c r="I6443" s="230"/>
      <c r="J6443" s="230"/>
      <c r="K6443" s="233"/>
      <c r="L6443" s="229"/>
      <c r="M6443" s="230"/>
    </row>
    <row r="6444" spans="3:13" ht="15" customHeight="1">
      <c r="C6444" s="229"/>
      <c r="D6444" s="160"/>
      <c r="E6444" s="246"/>
      <c r="F6444" s="160"/>
      <c r="G6444" s="229"/>
      <c r="H6444" s="230"/>
      <c r="I6444" s="230"/>
      <c r="J6444" s="230"/>
      <c r="K6444" s="233"/>
      <c r="L6444" s="229"/>
      <c r="M6444" s="230"/>
    </row>
    <row r="6445" spans="3:13" ht="15" customHeight="1">
      <c r="C6445" s="229"/>
      <c r="D6445" s="160"/>
      <c r="E6445" s="246"/>
      <c r="F6445" s="160"/>
      <c r="G6445" s="229"/>
      <c r="H6445" s="230"/>
      <c r="I6445" s="230"/>
      <c r="J6445" s="230"/>
      <c r="K6445" s="233"/>
      <c r="L6445" s="229"/>
      <c r="M6445" s="230"/>
    </row>
    <row r="6446" spans="3:13" ht="15" customHeight="1">
      <c r="C6446" s="229"/>
      <c r="D6446" s="160"/>
      <c r="E6446" s="246"/>
      <c r="F6446" s="160"/>
      <c r="G6446" s="229"/>
      <c r="H6446" s="230"/>
      <c r="I6446" s="230"/>
      <c r="J6446" s="230"/>
      <c r="K6446" s="233"/>
      <c r="L6446" s="229"/>
      <c r="M6446" s="230"/>
    </row>
    <row r="6447" spans="3:13" ht="15" customHeight="1">
      <c r="C6447" s="229"/>
      <c r="D6447" s="160"/>
      <c r="E6447" s="246"/>
      <c r="F6447" s="160"/>
      <c r="G6447" s="229"/>
      <c r="H6447" s="230"/>
      <c r="I6447" s="230"/>
      <c r="J6447" s="230"/>
      <c r="K6447" s="233"/>
      <c r="L6447" s="229"/>
      <c r="M6447" s="230"/>
    </row>
    <row r="6448" spans="3:13" ht="15" customHeight="1">
      <c r="C6448" s="229"/>
      <c r="D6448" s="160"/>
      <c r="E6448" s="246"/>
      <c r="F6448" s="160"/>
      <c r="G6448" s="229"/>
      <c r="H6448" s="230"/>
      <c r="I6448" s="230"/>
      <c r="J6448" s="230"/>
      <c r="K6448" s="233"/>
      <c r="L6448" s="229"/>
      <c r="M6448" s="230"/>
    </row>
    <row r="6449" spans="3:13" ht="15" customHeight="1">
      <c r="C6449" s="229"/>
      <c r="D6449" s="160"/>
      <c r="E6449" s="246"/>
      <c r="F6449" s="160"/>
      <c r="G6449" s="229"/>
      <c r="H6449" s="230"/>
      <c r="I6449" s="230"/>
      <c r="J6449" s="230"/>
      <c r="K6449" s="233"/>
      <c r="L6449" s="229"/>
      <c r="M6449" s="230"/>
    </row>
    <row r="6450" spans="3:13" ht="15" customHeight="1">
      <c r="C6450" s="229"/>
      <c r="D6450" s="160"/>
      <c r="E6450" s="246"/>
      <c r="F6450" s="160"/>
      <c r="G6450" s="229"/>
      <c r="H6450" s="230"/>
      <c r="I6450" s="230"/>
      <c r="J6450" s="230"/>
      <c r="K6450" s="233"/>
      <c r="L6450" s="229"/>
      <c r="M6450" s="230"/>
    </row>
    <row r="6451" spans="3:13" ht="15" customHeight="1">
      <c r="C6451" s="229"/>
      <c r="D6451" s="160"/>
      <c r="E6451" s="246"/>
      <c r="F6451" s="160"/>
      <c r="G6451" s="229"/>
      <c r="H6451" s="230"/>
      <c r="I6451" s="230"/>
      <c r="J6451" s="230"/>
      <c r="K6451" s="233"/>
      <c r="L6451" s="229"/>
      <c r="M6451" s="230"/>
    </row>
    <row r="6452" spans="3:13" ht="15" customHeight="1">
      <c r="C6452" s="229"/>
      <c r="D6452" s="160"/>
      <c r="E6452" s="246"/>
      <c r="F6452" s="160"/>
      <c r="G6452" s="229"/>
      <c r="H6452" s="230"/>
      <c r="I6452" s="230"/>
      <c r="J6452" s="230"/>
      <c r="K6452" s="233"/>
      <c r="L6452" s="229"/>
      <c r="M6452" s="230"/>
    </row>
    <row r="6453" spans="3:13" ht="15" customHeight="1">
      <c r="C6453" s="229"/>
      <c r="D6453" s="160"/>
      <c r="E6453" s="246"/>
      <c r="F6453" s="160"/>
      <c r="G6453" s="229"/>
      <c r="H6453" s="230"/>
      <c r="I6453" s="230"/>
      <c r="J6453" s="230"/>
      <c r="K6453" s="233"/>
      <c r="L6453" s="229"/>
      <c r="M6453" s="230"/>
    </row>
    <row r="6454" spans="3:13" ht="15" customHeight="1">
      <c r="C6454" s="229"/>
      <c r="D6454" s="160"/>
      <c r="E6454" s="246"/>
      <c r="F6454" s="160"/>
      <c r="G6454" s="229"/>
      <c r="H6454" s="230"/>
      <c r="I6454" s="230"/>
      <c r="J6454" s="230"/>
      <c r="K6454" s="233"/>
      <c r="L6454" s="229"/>
      <c r="M6454" s="230"/>
    </row>
    <row r="6455" spans="3:13" ht="15" customHeight="1">
      <c r="C6455" s="229"/>
      <c r="D6455" s="160"/>
      <c r="E6455" s="246"/>
      <c r="F6455" s="160"/>
      <c r="G6455" s="229"/>
      <c r="H6455" s="230"/>
      <c r="I6455" s="230"/>
      <c r="J6455" s="230"/>
      <c r="K6455" s="233"/>
      <c r="L6455" s="229"/>
      <c r="M6455" s="230"/>
    </row>
    <row r="6456" spans="3:13" ht="15" customHeight="1">
      <c r="C6456" s="229"/>
      <c r="D6456" s="160"/>
      <c r="E6456" s="246"/>
      <c r="F6456" s="160"/>
      <c r="G6456" s="229"/>
      <c r="H6456" s="230"/>
      <c r="I6456" s="230"/>
      <c r="J6456" s="230"/>
      <c r="K6456" s="233"/>
      <c r="L6456" s="229"/>
      <c r="M6456" s="230"/>
    </row>
    <row r="6457" spans="3:13" ht="15" customHeight="1">
      <c r="C6457" s="229"/>
      <c r="D6457" s="160"/>
      <c r="E6457" s="246"/>
      <c r="F6457" s="160"/>
      <c r="G6457" s="229"/>
      <c r="H6457" s="230"/>
      <c r="I6457" s="230"/>
      <c r="J6457" s="230"/>
      <c r="K6457" s="233"/>
      <c r="L6457" s="229"/>
      <c r="M6457" s="230"/>
    </row>
    <row r="6458" spans="3:13" ht="15" customHeight="1">
      <c r="C6458" s="229"/>
      <c r="D6458" s="160"/>
      <c r="E6458" s="246"/>
      <c r="F6458" s="160"/>
      <c r="G6458" s="229"/>
      <c r="H6458" s="230"/>
      <c r="I6458" s="230"/>
      <c r="J6458" s="230"/>
      <c r="K6458" s="233"/>
      <c r="L6458" s="229"/>
      <c r="M6458" s="230"/>
    </row>
    <row r="6459" spans="3:13" ht="15" customHeight="1">
      <c r="C6459" s="229"/>
      <c r="D6459" s="160"/>
      <c r="E6459" s="246"/>
      <c r="F6459" s="160"/>
      <c r="G6459" s="229"/>
      <c r="H6459" s="230"/>
      <c r="I6459" s="230"/>
      <c r="J6459" s="230"/>
      <c r="K6459" s="233"/>
      <c r="L6459" s="229"/>
      <c r="M6459" s="230"/>
    </row>
    <row r="6460" spans="3:13" ht="15" customHeight="1">
      <c r="C6460" s="229"/>
      <c r="D6460" s="160"/>
      <c r="E6460" s="246"/>
      <c r="F6460" s="160"/>
      <c r="G6460" s="229"/>
      <c r="H6460" s="230"/>
      <c r="I6460" s="230"/>
      <c r="J6460" s="230"/>
      <c r="K6460" s="233"/>
      <c r="L6460" s="229"/>
      <c r="M6460" s="230"/>
    </row>
    <row r="6461" spans="3:13" ht="15" customHeight="1">
      <c r="C6461" s="229"/>
      <c r="D6461" s="160"/>
      <c r="E6461" s="246"/>
      <c r="F6461" s="160"/>
      <c r="G6461" s="229"/>
      <c r="H6461" s="230"/>
      <c r="I6461" s="230"/>
      <c r="J6461" s="230"/>
      <c r="K6461" s="233"/>
      <c r="L6461" s="229"/>
      <c r="M6461" s="230"/>
    </row>
    <row r="6462" spans="3:13" ht="15" customHeight="1">
      <c r="C6462" s="229"/>
      <c r="D6462" s="160"/>
      <c r="E6462" s="246"/>
      <c r="F6462" s="160"/>
      <c r="G6462" s="229"/>
      <c r="H6462" s="230"/>
      <c r="I6462" s="230"/>
      <c r="J6462" s="230"/>
      <c r="K6462" s="233"/>
      <c r="L6462" s="229"/>
      <c r="M6462" s="230"/>
    </row>
    <row r="6463" spans="3:13" ht="15" customHeight="1">
      <c r="C6463" s="229"/>
      <c r="D6463" s="160"/>
      <c r="E6463" s="246"/>
      <c r="F6463" s="160"/>
      <c r="G6463" s="229"/>
      <c r="H6463" s="230"/>
      <c r="I6463" s="230"/>
      <c r="J6463" s="230"/>
      <c r="K6463" s="233"/>
      <c r="L6463" s="229"/>
      <c r="M6463" s="230"/>
    </row>
    <row r="6464" spans="3:13" ht="15" customHeight="1">
      <c r="C6464" s="229"/>
      <c r="D6464" s="160"/>
      <c r="E6464" s="246"/>
      <c r="F6464" s="160"/>
      <c r="G6464" s="229"/>
      <c r="H6464" s="230"/>
      <c r="I6464" s="230"/>
      <c r="J6464" s="230"/>
      <c r="K6464" s="233"/>
      <c r="L6464" s="229"/>
      <c r="M6464" s="230"/>
    </row>
    <row r="6465" spans="3:13" ht="15" customHeight="1">
      <c r="C6465" s="229"/>
      <c r="D6465" s="160"/>
      <c r="E6465" s="246"/>
      <c r="F6465" s="160"/>
      <c r="G6465" s="229"/>
      <c r="H6465" s="230"/>
      <c r="I6465" s="230"/>
      <c r="J6465" s="230"/>
      <c r="K6465" s="233"/>
      <c r="L6465" s="229"/>
      <c r="M6465" s="230"/>
    </row>
    <row r="6466" spans="3:13" ht="15" customHeight="1">
      <c r="C6466" s="229"/>
      <c r="D6466" s="160"/>
      <c r="E6466" s="246"/>
      <c r="F6466" s="160"/>
      <c r="G6466" s="229"/>
      <c r="H6466" s="230"/>
      <c r="I6466" s="230"/>
      <c r="J6466" s="230"/>
      <c r="K6466" s="233"/>
      <c r="L6466" s="229"/>
      <c r="M6466" s="230"/>
    </row>
    <row r="6467" spans="3:13" ht="15" customHeight="1">
      <c r="C6467" s="229"/>
      <c r="D6467" s="160"/>
      <c r="E6467" s="246"/>
      <c r="F6467" s="160"/>
      <c r="G6467" s="229"/>
      <c r="H6467" s="230"/>
      <c r="I6467" s="230"/>
      <c r="J6467" s="230"/>
      <c r="K6467" s="233"/>
      <c r="L6467" s="229"/>
      <c r="M6467" s="230"/>
    </row>
    <row r="6468" spans="3:13" ht="15" customHeight="1">
      <c r="C6468" s="229"/>
      <c r="D6468" s="160"/>
      <c r="E6468" s="246"/>
      <c r="F6468" s="160"/>
      <c r="G6468" s="229"/>
      <c r="H6468" s="230"/>
      <c r="I6468" s="230"/>
      <c r="J6468" s="230"/>
      <c r="K6468" s="233"/>
      <c r="L6468" s="229"/>
      <c r="M6468" s="230"/>
    </row>
    <row r="6469" spans="3:13" ht="15" customHeight="1">
      <c r="C6469" s="229"/>
      <c r="D6469" s="160"/>
      <c r="E6469" s="246"/>
      <c r="F6469" s="160"/>
      <c r="G6469" s="229"/>
      <c r="H6469" s="230"/>
      <c r="I6469" s="230"/>
      <c r="J6469" s="230"/>
      <c r="K6469" s="233"/>
      <c r="L6469" s="229"/>
      <c r="M6469" s="230"/>
    </row>
    <row r="6470" spans="3:13" ht="15" customHeight="1">
      <c r="C6470" s="229"/>
      <c r="D6470" s="160"/>
      <c r="E6470" s="246"/>
      <c r="F6470" s="160"/>
      <c r="G6470" s="229"/>
      <c r="H6470" s="230"/>
      <c r="I6470" s="230"/>
      <c r="J6470" s="230"/>
      <c r="K6470" s="233"/>
      <c r="L6470" s="229"/>
      <c r="M6470" s="230"/>
    </row>
    <row r="6471" spans="3:13" ht="15" customHeight="1">
      <c r="C6471" s="229"/>
      <c r="D6471" s="160"/>
      <c r="E6471" s="246"/>
      <c r="F6471" s="160"/>
      <c r="G6471" s="229"/>
      <c r="H6471" s="230"/>
      <c r="I6471" s="230"/>
      <c r="J6471" s="230"/>
      <c r="K6471" s="233"/>
      <c r="L6471" s="229"/>
      <c r="M6471" s="230"/>
    </row>
    <row r="6472" spans="3:13" ht="15" customHeight="1">
      <c r="C6472" s="229"/>
      <c r="D6472" s="160"/>
      <c r="E6472" s="246"/>
      <c r="F6472" s="160"/>
      <c r="G6472" s="229"/>
      <c r="H6472" s="230"/>
      <c r="I6472" s="230"/>
      <c r="J6472" s="230"/>
      <c r="K6472" s="233"/>
      <c r="L6472" s="229"/>
      <c r="M6472" s="230"/>
    </row>
    <row r="6473" spans="3:13" ht="15" customHeight="1">
      <c r="C6473" s="229"/>
      <c r="D6473" s="160"/>
      <c r="E6473" s="246"/>
      <c r="F6473" s="160"/>
      <c r="G6473" s="229"/>
      <c r="H6473" s="230"/>
      <c r="I6473" s="230"/>
      <c r="J6473" s="230"/>
      <c r="K6473" s="233"/>
      <c r="L6473" s="229"/>
      <c r="M6473" s="230"/>
    </row>
    <row r="6474" spans="3:13" ht="15" customHeight="1">
      <c r="C6474" s="229"/>
      <c r="D6474" s="160"/>
      <c r="E6474" s="246"/>
      <c r="F6474" s="160"/>
      <c r="G6474" s="229"/>
      <c r="H6474" s="230"/>
      <c r="I6474" s="230"/>
      <c r="J6474" s="230"/>
      <c r="K6474" s="233"/>
      <c r="L6474" s="229"/>
      <c r="M6474" s="230"/>
    </row>
    <row r="6475" spans="3:13" ht="15" customHeight="1">
      <c r="C6475" s="229"/>
      <c r="D6475" s="160"/>
      <c r="E6475" s="246"/>
      <c r="F6475" s="160"/>
      <c r="G6475" s="229"/>
      <c r="H6475" s="230"/>
      <c r="I6475" s="230"/>
      <c r="J6475" s="230"/>
      <c r="K6475" s="233"/>
      <c r="L6475" s="229"/>
      <c r="M6475" s="230"/>
    </row>
    <row r="6476" spans="3:13" ht="15" customHeight="1">
      <c r="C6476" s="229"/>
      <c r="D6476" s="160"/>
      <c r="E6476" s="246"/>
      <c r="F6476" s="160"/>
      <c r="G6476" s="229"/>
      <c r="H6476" s="230"/>
      <c r="I6476" s="230"/>
      <c r="J6476" s="230"/>
      <c r="K6476" s="233"/>
      <c r="L6476" s="229"/>
      <c r="M6476" s="230"/>
    </row>
    <row r="6477" spans="3:13" ht="15" customHeight="1">
      <c r="C6477" s="229"/>
      <c r="D6477" s="160"/>
      <c r="E6477" s="246"/>
      <c r="F6477" s="160"/>
      <c r="G6477" s="229"/>
      <c r="H6477" s="230"/>
      <c r="I6477" s="230"/>
      <c r="J6477" s="230"/>
      <c r="K6477" s="233"/>
      <c r="L6477" s="229"/>
      <c r="M6477" s="230"/>
    </row>
    <row r="6478" spans="3:13" ht="15" customHeight="1">
      <c r="C6478" s="229"/>
      <c r="D6478" s="160"/>
      <c r="E6478" s="246"/>
      <c r="F6478" s="160"/>
      <c r="G6478" s="229"/>
      <c r="H6478" s="230"/>
      <c r="I6478" s="230"/>
      <c r="J6478" s="230"/>
      <c r="K6478" s="233"/>
      <c r="L6478" s="229"/>
      <c r="M6478" s="230"/>
    </row>
    <row r="6479" spans="3:13" ht="15" customHeight="1">
      <c r="C6479" s="229"/>
      <c r="D6479" s="160"/>
      <c r="E6479" s="246"/>
      <c r="F6479" s="160"/>
      <c r="G6479" s="229"/>
      <c r="H6479" s="230"/>
      <c r="I6479" s="230"/>
      <c r="J6479" s="230"/>
      <c r="K6479" s="233"/>
      <c r="L6479" s="229"/>
      <c r="M6479" s="230"/>
    </row>
    <row r="6480" spans="3:13" ht="15" customHeight="1">
      <c r="C6480" s="229"/>
      <c r="D6480" s="160"/>
      <c r="E6480" s="246"/>
      <c r="F6480" s="160"/>
      <c r="G6480" s="229"/>
      <c r="H6480" s="230"/>
      <c r="I6480" s="230"/>
      <c r="J6480" s="230"/>
      <c r="K6480" s="233"/>
      <c r="L6480" s="229"/>
      <c r="M6480" s="230"/>
    </row>
    <row r="6481" spans="3:13" ht="15" customHeight="1">
      <c r="C6481" s="229"/>
      <c r="D6481" s="160"/>
      <c r="E6481" s="246"/>
      <c r="F6481" s="160"/>
      <c r="G6481" s="229"/>
      <c r="H6481" s="230"/>
      <c r="I6481" s="230"/>
      <c r="J6481" s="230"/>
      <c r="K6481" s="233"/>
      <c r="L6481" s="229"/>
      <c r="M6481" s="230"/>
    </row>
    <row r="6482" spans="3:13" ht="15" customHeight="1">
      <c r="C6482" s="229"/>
      <c r="D6482" s="160"/>
      <c r="E6482" s="246"/>
      <c r="F6482" s="160"/>
      <c r="G6482" s="229"/>
      <c r="H6482" s="230"/>
      <c r="I6482" s="230"/>
      <c r="J6482" s="230"/>
      <c r="K6482" s="233"/>
      <c r="L6482" s="229"/>
      <c r="M6482" s="230"/>
    </row>
    <row r="6483" spans="3:13" ht="15" customHeight="1">
      <c r="C6483" s="229"/>
      <c r="D6483" s="160"/>
      <c r="E6483" s="246"/>
      <c r="F6483" s="160"/>
      <c r="G6483" s="229"/>
      <c r="H6483" s="230"/>
      <c r="I6483" s="230"/>
      <c r="J6483" s="230"/>
      <c r="K6483" s="233"/>
      <c r="L6483" s="229"/>
      <c r="M6483" s="230"/>
    </row>
    <row r="6484" spans="3:13" ht="15" customHeight="1">
      <c r="C6484" s="229"/>
      <c r="D6484" s="160"/>
      <c r="E6484" s="246"/>
      <c r="F6484" s="160"/>
      <c r="G6484" s="229"/>
      <c r="H6484" s="230"/>
      <c r="I6484" s="230"/>
      <c r="J6484" s="230"/>
      <c r="K6484" s="233"/>
      <c r="L6484" s="229"/>
      <c r="M6484" s="230"/>
    </row>
    <row r="6485" spans="3:13" ht="15" customHeight="1">
      <c r="C6485" s="229"/>
      <c r="D6485" s="160"/>
      <c r="E6485" s="246"/>
      <c r="F6485" s="160"/>
      <c r="G6485" s="229"/>
      <c r="H6485" s="230"/>
      <c r="I6485" s="230"/>
      <c r="J6485" s="230"/>
      <c r="K6485" s="233"/>
      <c r="L6485" s="229"/>
      <c r="M6485" s="230"/>
    </row>
    <row r="6486" spans="3:13" ht="15" customHeight="1">
      <c r="C6486" s="229"/>
      <c r="D6486" s="160"/>
      <c r="E6486" s="246"/>
      <c r="F6486" s="160"/>
      <c r="G6486" s="229"/>
      <c r="H6486" s="230"/>
      <c r="I6486" s="230"/>
      <c r="J6486" s="230"/>
      <c r="K6486" s="233"/>
      <c r="L6486" s="229"/>
      <c r="M6486" s="230"/>
    </row>
    <row r="6487" spans="3:13" ht="15" customHeight="1">
      <c r="C6487" s="229"/>
      <c r="D6487" s="160"/>
      <c r="E6487" s="246"/>
      <c r="F6487" s="160"/>
      <c r="G6487" s="229"/>
      <c r="H6487" s="230"/>
      <c r="I6487" s="230"/>
      <c r="J6487" s="230"/>
      <c r="K6487" s="233"/>
      <c r="L6487" s="229"/>
      <c r="M6487" s="230"/>
    </row>
    <row r="6488" spans="3:13" ht="15" customHeight="1">
      <c r="C6488" s="229"/>
      <c r="D6488" s="160"/>
      <c r="E6488" s="246"/>
      <c r="F6488" s="160"/>
      <c r="G6488" s="229"/>
      <c r="H6488" s="230"/>
      <c r="I6488" s="230"/>
      <c r="J6488" s="230"/>
      <c r="K6488" s="233"/>
      <c r="L6488" s="229"/>
      <c r="M6488" s="230"/>
    </row>
    <row r="6489" spans="3:13" ht="15" customHeight="1">
      <c r="C6489" s="229"/>
      <c r="D6489" s="160"/>
      <c r="E6489" s="246"/>
      <c r="F6489" s="160"/>
      <c r="G6489" s="229"/>
      <c r="H6489" s="230"/>
      <c r="I6489" s="230"/>
      <c r="J6489" s="230"/>
      <c r="K6489" s="233"/>
      <c r="L6489" s="229"/>
      <c r="M6489" s="230"/>
    </row>
    <row r="6490" spans="3:13" ht="15" customHeight="1">
      <c r="C6490" s="229"/>
      <c r="D6490" s="160"/>
      <c r="E6490" s="246"/>
      <c r="F6490" s="160"/>
      <c r="G6490" s="229"/>
      <c r="H6490" s="230"/>
      <c r="I6490" s="230"/>
      <c r="J6490" s="230"/>
      <c r="K6490" s="233"/>
      <c r="L6490" s="229"/>
      <c r="M6490" s="230"/>
    </row>
    <row r="6491" spans="3:13" ht="15" customHeight="1">
      <c r="C6491" s="229"/>
      <c r="D6491" s="160"/>
      <c r="E6491" s="246"/>
      <c r="F6491" s="160"/>
      <c r="G6491" s="229"/>
      <c r="H6491" s="230"/>
      <c r="I6491" s="230"/>
      <c r="J6491" s="230"/>
      <c r="K6491" s="233"/>
      <c r="L6491" s="229"/>
      <c r="M6491" s="230"/>
    </row>
    <row r="6492" spans="3:13" ht="15" customHeight="1">
      <c r="C6492" s="229"/>
      <c r="D6492" s="160"/>
      <c r="E6492" s="246"/>
      <c r="F6492" s="160"/>
      <c r="G6492" s="229"/>
      <c r="H6492" s="230"/>
      <c r="I6492" s="230"/>
      <c r="J6492" s="230"/>
      <c r="K6492" s="233"/>
      <c r="L6492" s="229"/>
      <c r="M6492" s="230"/>
    </row>
    <row r="6493" spans="3:13" ht="15" customHeight="1">
      <c r="C6493" s="229"/>
      <c r="D6493" s="160"/>
      <c r="E6493" s="246"/>
      <c r="F6493" s="160"/>
      <c r="G6493" s="229"/>
      <c r="H6493" s="230"/>
      <c r="I6493" s="230"/>
      <c r="J6493" s="230"/>
      <c r="K6493" s="233"/>
      <c r="L6493" s="229"/>
      <c r="M6493" s="230"/>
    </row>
    <row r="6494" spans="3:13" ht="15" customHeight="1">
      <c r="C6494" s="229"/>
      <c r="D6494" s="160"/>
      <c r="E6494" s="246"/>
      <c r="F6494" s="160"/>
      <c r="G6494" s="229"/>
      <c r="H6494" s="230"/>
      <c r="I6494" s="230"/>
      <c r="J6494" s="230"/>
      <c r="K6494" s="233"/>
      <c r="L6494" s="229"/>
      <c r="M6494" s="230"/>
    </row>
    <row r="6495" spans="3:13" ht="15" customHeight="1">
      <c r="C6495" s="229"/>
      <c r="D6495" s="160"/>
      <c r="E6495" s="246"/>
      <c r="F6495" s="160"/>
      <c r="G6495" s="229"/>
      <c r="H6495" s="230"/>
      <c r="I6495" s="230"/>
      <c r="J6495" s="230"/>
      <c r="K6495" s="233"/>
      <c r="L6495" s="229"/>
      <c r="M6495" s="230"/>
    </row>
    <row r="6496" spans="3:13" ht="15" customHeight="1">
      <c r="C6496" s="229"/>
      <c r="D6496" s="160"/>
      <c r="E6496" s="246"/>
      <c r="F6496" s="160"/>
      <c r="G6496" s="229"/>
      <c r="H6496" s="230"/>
      <c r="I6496" s="230"/>
      <c r="J6496" s="230"/>
      <c r="K6496" s="233"/>
      <c r="L6496" s="229"/>
      <c r="M6496" s="230"/>
    </row>
    <row r="6497" spans="3:13" ht="15" customHeight="1">
      <c r="C6497" s="229"/>
      <c r="D6497" s="160"/>
      <c r="E6497" s="246"/>
      <c r="F6497" s="160"/>
      <c r="G6497" s="229"/>
      <c r="H6497" s="230"/>
      <c r="I6497" s="230"/>
      <c r="J6497" s="230"/>
      <c r="K6497" s="233"/>
      <c r="L6497" s="229"/>
      <c r="M6497" s="230"/>
    </row>
    <row r="6498" spans="3:13" ht="15" customHeight="1">
      <c r="C6498" s="229"/>
      <c r="D6498" s="160"/>
      <c r="E6498" s="246"/>
      <c r="F6498" s="160"/>
      <c r="G6498" s="229"/>
      <c r="H6498" s="230"/>
      <c r="I6498" s="230"/>
      <c r="J6498" s="230"/>
      <c r="K6498" s="233"/>
      <c r="L6498" s="229"/>
      <c r="M6498" s="230"/>
    </row>
    <row r="6499" spans="3:13" ht="15" customHeight="1">
      <c r="C6499" s="229"/>
      <c r="D6499" s="160"/>
      <c r="E6499" s="246"/>
      <c r="F6499" s="160"/>
      <c r="G6499" s="229"/>
      <c r="H6499" s="230"/>
      <c r="I6499" s="230"/>
      <c r="J6499" s="230"/>
      <c r="K6499" s="233"/>
      <c r="L6499" s="229"/>
      <c r="M6499" s="230"/>
    </row>
    <row r="6500" spans="3:13" ht="15" customHeight="1">
      <c r="C6500" s="229"/>
      <c r="D6500" s="160"/>
      <c r="E6500" s="246"/>
      <c r="F6500" s="160"/>
      <c r="G6500" s="229"/>
      <c r="H6500" s="230"/>
      <c r="I6500" s="230"/>
      <c r="J6500" s="230"/>
      <c r="K6500" s="233"/>
      <c r="L6500" s="229"/>
      <c r="M6500" s="230"/>
    </row>
    <row r="6501" spans="3:13" ht="15" customHeight="1">
      <c r="C6501" s="229"/>
      <c r="D6501" s="160"/>
      <c r="E6501" s="246"/>
      <c r="F6501" s="160"/>
      <c r="G6501" s="229"/>
      <c r="H6501" s="230"/>
      <c r="I6501" s="230"/>
      <c r="J6501" s="230"/>
      <c r="K6501" s="233"/>
      <c r="L6501" s="229"/>
      <c r="M6501" s="230"/>
    </row>
    <row r="6502" spans="3:13" ht="15" customHeight="1">
      <c r="C6502" s="229"/>
      <c r="D6502" s="160"/>
      <c r="E6502" s="246"/>
      <c r="F6502" s="160"/>
      <c r="G6502" s="229"/>
      <c r="H6502" s="230"/>
      <c r="I6502" s="230"/>
      <c r="J6502" s="230"/>
      <c r="K6502" s="233"/>
      <c r="L6502" s="229"/>
      <c r="M6502" s="230"/>
    </row>
    <row r="6503" spans="3:13" ht="15" customHeight="1">
      <c r="C6503" s="229"/>
      <c r="D6503" s="160"/>
      <c r="E6503" s="246"/>
      <c r="F6503" s="160"/>
      <c r="G6503" s="229"/>
      <c r="H6503" s="230"/>
      <c r="I6503" s="230"/>
      <c r="J6503" s="230"/>
      <c r="K6503" s="233"/>
      <c r="L6503" s="229"/>
      <c r="M6503" s="230"/>
    </row>
    <row r="6504" spans="3:13" ht="15" customHeight="1">
      <c r="C6504" s="229"/>
      <c r="D6504" s="160"/>
      <c r="E6504" s="246"/>
      <c r="F6504" s="160"/>
      <c r="G6504" s="229"/>
      <c r="H6504" s="230"/>
      <c r="I6504" s="230"/>
      <c r="J6504" s="230"/>
      <c r="K6504" s="233"/>
      <c r="L6504" s="229"/>
      <c r="M6504" s="230"/>
    </row>
    <row r="6505" spans="3:13" ht="15" customHeight="1">
      <c r="C6505" s="229"/>
      <c r="D6505" s="160"/>
      <c r="E6505" s="246"/>
      <c r="F6505" s="160"/>
      <c r="G6505" s="229"/>
      <c r="H6505" s="230"/>
      <c r="I6505" s="230"/>
      <c r="J6505" s="230"/>
      <c r="K6505" s="233"/>
      <c r="L6505" s="229"/>
      <c r="M6505" s="230"/>
    </row>
    <row r="6506" spans="3:13" ht="15" customHeight="1">
      <c r="C6506" s="229"/>
      <c r="D6506" s="160"/>
      <c r="E6506" s="246"/>
      <c r="F6506" s="160"/>
      <c r="G6506" s="229"/>
      <c r="H6506" s="230"/>
      <c r="I6506" s="230"/>
      <c r="J6506" s="230"/>
      <c r="K6506" s="233"/>
      <c r="L6506" s="229"/>
      <c r="M6506" s="230"/>
    </row>
    <row r="6507" spans="3:13" ht="15" customHeight="1">
      <c r="C6507" s="229"/>
      <c r="D6507" s="160"/>
      <c r="E6507" s="246"/>
      <c r="F6507" s="160"/>
      <c r="G6507" s="229"/>
      <c r="H6507" s="230"/>
      <c r="I6507" s="230"/>
      <c r="J6507" s="230"/>
      <c r="K6507" s="233"/>
      <c r="L6507" s="229"/>
      <c r="M6507" s="230"/>
    </row>
    <row r="6508" spans="3:13" ht="15" customHeight="1">
      <c r="C6508" s="229"/>
      <c r="D6508" s="160"/>
      <c r="E6508" s="246"/>
      <c r="F6508" s="160"/>
      <c r="G6508" s="229"/>
      <c r="H6508" s="230"/>
      <c r="I6508" s="230"/>
      <c r="J6508" s="230"/>
      <c r="K6508" s="233"/>
      <c r="L6508" s="229"/>
      <c r="M6508" s="230"/>
    </row>
    <row r="6509" spans="3:13" ht="15" customHeight="1">
      <c r="C6509" s="229"/>
      <c r="D6509" s="160"/>
      <c r="E6509" s="246"/>
      <c r="F6509" s="160"/>
      <c r="G6509" s="229"/>
      <c r="H6509" s="230"/>
      <c r="I6509" s="230"/>
      <c r="J6509" s="230"/>
      <c r="K6509" s="233"/>
      <c r="L6509" s="229"/>
      <c r="M6509" s="230"/>
    </row>
    <row r="6510" spans="3:13" ht="15" customHeight="1">
      <c r="C6510" s="229"/>
      <c r="D6510" s="160"/>
      <c r="E6510" s="246"/>
      <c r="F6510" s="160"/>
      <c r="G6510" s="229"/>
      <c r="H6510" s="230"/>
      <c r="I6510" s="230"/>
      <c r="J6510" s="230"/>
      <c r="K6510" s="233"/>
      <c r="L6510" s="229"/>
      <c r="M6510" s="230"/>
    </row>
    <row r="6511" spans="3:13" ht="15" customHeight="1">
      <c r="C6511" s="229"/>
      <c r="D6511" s="160"/>
      <c r="E6511" s="246"/>
      <c r="F6511" s="160"/>
      <c r="G6511" s="229"/>
      <c r="H6511" s="230"/>
      <c r="I6511" s="230"/>
      <c r="J6511" s="230"/>
      <c r="K6511" s="233"/>
      <c r="L6511" s="229"/>
      <c r="M6511" s="230"/>
    </row>
    <row r="6512" spans="3:13" ht="15" customHeight="1">
      <c r="C6512" s="229"/>
      <c r="D6512" s="160"/>
      <c r="E6512" s="246"/>
      <c r="F6512" s="160"/>
      <c r="G6512" s="229"/>
      <c r="H6512" s="230"/>
      <c r="I6512" s="230"/>
      <c r="J6512" s="230"/>
      <c r="K6512" s="233"/>
      <c r="L6512" s="229"/>
      <c r="M6512" s="230"/>
    </row>
    <row r="6513" spans="3:13" ht="15" customHeight="1">
      <c r="C6513" s="229"/>
      <c r="D6513" s="160"/>
      <c r="E6513" s="246"/>
      <c r="F6513" s="160"/>
      <c r="G6513" s="229"/>
      <c r="H6513" s="230"/>
      <c r="I6513" s="230"/>
      <c r="J6513" s="230"/>
      <c r="K6513" s="233"/>
      <c r="L6513" s="229"/>
      <c r="M6513" s="230"/>
    </row>
    <row r="6514" spans="3:13" ht="15" customHeight="1">
      <c r="C6514" s="229"/>
      <c r="D6514" s="160"/>
      <c r="E6514" s="246"/>
      <c r="F6514" s="160"/>
      <c r="G6514" s="229"/>
      <c r="H6514" s="230"/>
      <c r="I6514" s="230"/>
      <c r="J6514" s="230"/>
      <c r="K6514" s="233"/>
      <c r="L6514" s="229"/>
      <c r="M6514" s="230"/>
    </row>
    <row r="6515" spans="3:13" ht="15" customHeight="1">
      <c r="C6515" s="229"/>
      <c r="D6515" s="160"/>
      <c r="E6515" s="246"/>
      <c r="F6515" s="160"/>
      <c r="G6515" s="229"/>
      <c r="H6515" s="230"/>
      <c r="I6515" s="230"/>
      <c r="J6515" s="230"/>
      <c r="K6515" s="233"/>
      <c r="L6515" s="229"/>
      <c r="M6515" s="230"/>
    </row>
    <row r="6516" spans="3:13" ht="15" customHeight="1">
      <c r="C6516" s="229"/>
      <c r="D6516" s="160"/>
      <c r="E6516" s="246"/>
      <c r="F6516" s="160"/>
      <c r="G6516" s="229"/>
      <c r="H6516" s="230"/>
      <c r="I6516" s="230"/>
      <c r="J6516" s="230"/>
      <c r="K6516" s="233"/>
      <c r="L6516" s="229"/>
      <c r="M6516" s="230"/>
    </row>
    <row r="6517" spans="3:13" ht="15" customHeight="1">
      <c r="C6517" s="229"/>
      <c r="D6517" s="160"/>
      <c r="E6517" s="246"/>
      <c r="F6517" s="160"/>
      <c r="G6517" s="229"/>
      <c r="H6517" s="230"/>
      <c r="I6517" s="230"/>
      <c r="J6517" s="230"/>
      <c r="K6517" s="233"/>
      <c r="L6517" s="229"/>
      <c r="M6517" s="230"/>
    </row>
    <row r="6518" spans="3:13" ht="15" customHeight="1">
      <c r="C6518" s="229"/>
      <c r="D6518" s="160"/>
      <c r="E6518" s="246"/>
      <c r="F6518" s="160"/>
      <c r="G6518" s="229"/>
      <c r="H6518" s="230"/>
      <c r="I6518" s="230"/>
      <c r="J6518" s="230"/>
      <c r="K6518" s="233"/>
      <c r="L6518" s="229"/>
      <c r="M6518" s="230"/>
    </row>
    <row r="6519" spans="3:13" ht="15" customHeight="1">
      <c r="C6519" s="229"/>
      <c r="D6519" s="160"/>
      <c r="E6519" s="246"/>
      <c r="F6519" s="160"/>
      <c r="G6519" s="229"/>
      <c r="H6519" s="230"/>
      <c r="I6519" s="230"/>
      <c r="J6519" s="230"/>
      <c r="K6519" s="233"/>
      <c r="L6519" s="229"/>
      <c r="M6519" s="230"/>
    </row>
    <row r="6520" spans="3:13" ht="15" customHeight="1">
      <c r="C6520" s="229"/>
      <c r="D6520" s="160"/>
      <c r="E6520" s="246"/>
      <c r="F6520" s="160"/>
      <c r="G6520" s="229"/>
      <c r="H6520" s="230"/>
      <c r="I6520" s="230"/>
      <c r="J6520" s="230"/>
      <c r="K6520" s="233"/>
      <c r="L6520" s="229"/>
      <c r="M6520" s="230"/>
    </row>
    <row r="6521" spans="3:13" ht="15" customHeight="1">
      <c r="C6521" s="229"/>
      <c r="D6521" s="160"/>
      <c r="E6521" s="246"/>
      <c r="F6521" s="160"/>
      <c r="G6521" s="229"/>
      <c r="H6521" s="230"/>
      <c r="I6521" s="230"/>
      <c r="J6521" s="230"/>
      <c r="K6521" s="233"/>
      <c r="L6521" s="229"/>
      <c r="M6521" s="230"/>
    </row>
    <row r="6522" spans="3:13" ht="15" customHeight="1">
      <c r="C6522" s="229"/>
      <c r="D6522" s="160"/>
      <c r="E6522" s="246"/>
      <c r="F6522" s="160"/>
      <c r="G6522" s="229"/>
      <c r="H6522" s="230"/>
      <c r="I6522" s="230"/>
      <c r="J6522" s="230"/>
      <c r="K6522" s="233"/>
      <c r="L6522" s="229"/>
      <c r="M6522" s="230"/>
    </row>
    <row r="6523" spans="3:13" ht="15" customHeight="1">
      <c r="C6523" s="229"/>
      <c r="D6523" s="160"/>
      <c r="E6523" s="246"/>
      <c r="F6523" s="160"/>
      <c r="G6523" s="229"/>
      <c r="H6523" s="230"/>
      <c r="I6523" s="230"/>
      <c r="J6523" s="230"/>
      <c r="K6523" s="233"/>
      <c r="L6523" s="229"/>
      <c r="M6523" s="230"/>
    </row>
    <row r="6524" spans="3:13" ht="15" customHeight="1">
      <c r="C6524" s="229"/>
      <c r="D6524" s="160"/>
      <c r="E6524" s="246"/>
      <c r="F6524" s="160"/>
      <c r="G6524" s="229"/>
      <c r="H6524" s="230"/>
      <c r="I6524" s="230"/>
      <c r="J6524" s="230"/>
      <c r="K6524" s="233"/>
      <c r="L6524" s="229"/>
      <c r="M6524" s="230"/>
    </row>
    <row r="6525" spans="3:13" ht="15" customHeight="1">
      <c r="C6525" s="229"/>
      <c r="D6525" s="160"/>
      <c r="E6525" s="246"/>
      <c r="F6525" s="160"/>
      <c r="G6525" s="229"/>
      <c r="H6525" s="230"/>
      <c r="I6525" s="230"/>
      <c r="J6525" s="230"/>
      <c r="K6525" s="233"/>
      <c r="L6525" s="229"/>
      <c r="M6525" s="230"/>
    </row>
    <row r="6526" spans="3:13" ht="15" customHeight="1">
      <c r="C6526" s="229"/>
      <c r="D6526" s="160"/>
      <c r="E6526" s="246"/>
      <c r="F6526" s="160"/>
      <c r="G6526" s="229"/>
      <c r="H6526" s="230"/>
      <c r="I6526" s="230"/>
      <c r="J6526" s="230"/>
      <c r="K6526" s="233"/>
      <c r="L6526" s="229"/>
      <c r="M6526" s="230"/>
    </row>
    <row r="6527" spans="3:13" ht="15" customHeight="1">
      <c r="C6527" s="229"/>
      <c r="D6527" s="160"/>
      <c r="E6527" s="246"/>
      <c r="F6527" s="160"/>
      <c r="G6527" s="229"/>
      <c r="H6527" s="230"/>
      <c r="I6527" s="230"/>
      <c r="J6527" s="230"/>
      <c r="K6527" s="233"/>
      <c r="L6527" s="229"/>
      <c r="M6527" s="230"/>
    </row>
    <row r="6528" spans="3:13" ht="15" customHeight="1">
      <c r="C6528" s="229"/>
      <c r="D6528" s="160"/>
      <c r="E6528" s="246"/>
      <c r="F6528" s="160"/>
      <c r="G6528" s="229"/>
      <c r="H6528" s="230"/>
      <c r="I6528" s="230"/>
      <c r="J6528" s="230"/>
      <c r="K6528" s="233"/>
      <c r="L6528" s="229"/>
      <c r="M6528" s="230"/>
    </row>
    <row r="6529" spans="3:13" ht="15" customHeight="1">
      <c r="C6529" s="229"/>
      <c r="D6529" s="160"/>
      <c r="E6529" s="246"/>
      <c r="F6529" s="160"/>
      <c r="G6529" s="229"/>
      <c r="H6529" s="230"/>
      <c r="I6529" s="230"/>
      <c r="J6529" s="230"/>
      <c r="K6529" s="233"/>
      <c r="L6529" s="229"/>
      <c r="M6529" s="230"/>
    </row>
    <row r="6530" spans="3:13" ht="15" customHeight="1">
      <c r="C6530" s="229"/>
      <c r="D6530" s="160"/>
      <c r="E6530" s="246"/>
      <c r="F6530" s="160"/>
      <c r="G6530" s="229"/>
      <c r="H6530" s="230"/>
      <c r="I6530" s="230"/>
      <c r="J6530" s="230"/>
      <c r="K6530" s="233"/>
      <c r="L6530" s="229"/>
      <c r="M6530" s="230"/>
    </row>
    <row r="6531" spans="3:13" ht="15" customHeight="1">
      <c r="C6531" s="229"/>
      <c r="D6531" s="160"/>
      <c r="E6531" s="246"/>
      <c r="F6531" s="160"/>
      <c r="G6531" s="229"/>
      <c r="H6531" s="230"/>
      <c r="I6531" s="230"/>
      <c r="J6531" s="230"/>
      <c r="K6531" s="233"/>
      <c r="L6531" s="229"/>
      <c r="M6531" s="230"/>
    </row>
    <row r="6532" spans="3:13" ht="15" customHeight="1">
      <c r="C6532" s="229"/>
      <c r="D6532" s="160"/>
      <c r="E6532" s="246"/>
      <c r="F6532" s="160"/>
      <c r="G6532" s="229"/>
      <c r="H6532" s="230"/>
      <c r="I6532" s="230"/>
      <c r="J6532" s="230"/>
      <c r="K6532" s="233"/>
      <c r="L6532" s="229"/>
      <c r="M6532" s="230"/>
    </row>
    <row r="6533" spans="3:13" ht="15" customHeight="1">
      <c r="C6533" s="229"/>
      <c r="D6533" s="160"/>
      <c r="E6533" s="246"/>
      <c r="F6533" s="160"/>
      <c r="G6533" s="229"/>
      <c r="H6533" s="230"/>
      <c r="I6533" s="230"/>
      <c r="J6533" s="230"/>
      <c r="K6533" s="233"/>
      <c r="L6533" s="229"/>
      <c r="M6533" s="230"/>
    </row>
    <row r="6534" spans="3:13" ht="15" customHeight="1">
      <c r="C6534" s="229"/>
      <c r="D6534" s="160"/>
      <c r="E6534" s="246"/>
      <c r="F6534" s="160"/>
      <c r="G6534" s="229"/>
      <c r="H6534" s="230"/>
      <c r="I6534" s="230"/>
      <c r="J6534" s="230"/>
      <c r="K6534" s="233"/>
      <c r="L6534" s="229"/>
      <c r="M6534" s="230"/>
    </row>
    <row r="6535" spans="3:13" ht="15" customHeight="1">
      <c r="C6535" s="229"/>
      <c r="D6535" s="160"/>
      <c r="E6535" s="246"/>
      <c r="F6535" s="160"/>
      <c r="G6535" s="229"/>
      <c r="H6535" s="230"/>
      <c r="I6535" s="230"/>
      <c r="J6535" s="230"/>
      <c r="K6535" s="233"/>
      <c r="L6535" s="229"/>
      <c r="M6535" s="230"/>
    </row>
    <row r="6536" spans="3:13" ht="15" customHeight="1">
      <c r="C6536" s="229"/>
      <c r="D6536" s="160"/>
      <c r="E6536" s="246"/>
      <c r="F6536" s="160"/>
      <c r="G6536" s="229"/>
      <c r="H6536" s="230"/>
      <c r="I6536" s="230"/>
      <c r="J6536" s="230"/>
      <c r="K6536" s="233"/>
      <c r="L6536" s="229"/>
      <c r="M6536" s="230"/>
    </row>
    <row r="6537" spans="3:13" ht="15" customHeight="1">
      <c r="C6537" s="229"/>
      <c r="D6537" s="160"/>
      <c r="E6537" s="246"/>
      <c r="F6537" s="160"/>
      <c r="G6537" s="229"/>
      <c r="H6537" s="230"/>
      <c r="I6537" s="230"/>
      <c r="J6537" s="230"/>
      <c r="K6537" s="233"/>
      <c r="L6537" s="229"/>
      <c r="M6537" s="230"/>
    </row>
    <row r="6538" spans="3:13" ht="15" customHeight="1">
      <c r="C6538" s="229"/>
      <c r="D6538" s="160"/>
      <c r="E6538" s="246"/>
      <c r="F6538" s="160"/>
      <c r="G6538" s="229"/>
      <c r="H6538" s="230"/>
      <c r="I6538" s="230"/>
      <c r="J6538" s="230"/>
      <c r="K6538" s="233"/>
      <c r="L6538" s="229"/>
      <c r="M6538" s="230"/>
    </row>
    <row r="6539" spans="3:13" ht="15" customHeight="1">
      <c r="C6539" s="229"/>
      <c r="D6539" s="160"/>
      <c r="E6539" s="246"/>
      <c r="F6539" s="160"/>
      <c r="G6539" s="229"/>
      <c r="H6539" s="230"/>
      <c r="I6539" s="230"/>
      <c r="J6539" s="230"/>
      <c r="K6539" s="233"/>
      <c r="L6539" s="229"/>
      <c r="M6539" s="230"/>
    </row>
    <row r="6540" spans="3:13" ht="15" customHeight="1">
      <c r="C6540" s="229"/>
      <c r="D6540" s="160"/>
      <c r="E6540" s="246"/>
      <c r="F6540" s="160"/>
      <c r="G6540" s="229"/>
      <c r="H6540" s="230"/>
      <c r="I6540" s="230"/>
      <c r="J6540" s="230"/>
      <c r="K6540" s="233"/>
      <c r="L6540" s="229"/>
      <c r="M6540" s="230"/>
    </row>
    <row r="6541" spans="3:13" ht="15" customHeight="1">
      <c r="C6541" s="229"/>
      <c r="D6541" s="160"/>
      <c r="E6541" s="246"/>
      <c r="F6541" s="160"/>
      <c r="G6541" s="229"/>
      <c r="H6541" s="230"/>
      <c r="I6541" s="230"/>
      <c r="J6541" s="230"/>
      <c r="K6541" s="233"/>
      <c r="L6541" s="229"/>
      <c r="M6541" s="230"/>
    </row>
    <row r="6542" spans="3:13" ht="15" customHeight="1">
      <c r="C6542" s="229"/>
      <c r="D6542" s="160"/>
      <c r="E6542" s="246"/>
      <c r="F6542" s="160"/>
      <c r="G6542" s="229"/>
      <c r="H6542" s="230"/>
      <c r="I6542" s="230"/>
      <c r="J6542" s="230"/>
      <c r="K6542" s="233"/>
      <c r="L6542" s="229"/>
      <c r="M6542" s="230"/>
    </row>
    <row r="6543" spans="3:13" ht="15" customHeight="1">
      <c r="C6543" s="229"/>
      <c r="D6543" s="160"/>
      <c r="E6543" s="246"/>
      <c r="F6543" s="160"/>
      <c r="G6543" s="229"/>
      <c r="H6543" s="230"/>
      <c r="I6543" s="230"/>
      <c r="J6543" s="230"/>
      <c r="K6543" s="233"/>
      <c r="L6543" s="229"/>
      <c r="M6543" s="230"/>
    </row>
    <row r="6544" spans="3:13" ht="15" customHeight="1">
      <c r="C6544" s="229"/>
      <c r="D6544" s="160"/>
      <c r="E6544" s="246"/>
      <c r="F6544" s="160"/>
      <c r="G6544" s="229"/>
      <c r="H6544" s="230"/>
      <c r="I6544" s="230"/>
      <c r="J6544" s="230"/>
      <c r="K6544" s="233"/>
      <c r="L6544" s="229"/>
      <c r="M6544" s="230"/>
    </row>
    <row r="6545" spans="3:13" ht="15" customHeight="1">
      <c r="C6545" s="229"/>
      <c r="D6545" s="160"/>
      <c r="E6545" s="246"/>
      <c r="F6545" s="160"/>
      <c r="G6545" s="229"/>
      <c r="H6545" s="230"/>
      <c r="I6545" s="230"/>
      <c r="J6545" s="230"/>
      <c r="K6545" s="233"/>
      <c r="L6545" s="229"/>
      <c r="M6545" s="230"/>
    </row>
    <row r="6546" spans="3:13" ht="15" customHeight="1">
      <c r="C6546" s="229"/>
      <c r="D6546" s="160"/>
      <c r="E6546" s="246"/>
      <c r="F6546" s="160"/>
      <c r="G6546" s="229"/>
      <c r="H6546" s="230"/>
      <c r="I6546" s="230"/>
      <c r="J6546" s="230"/>
      <c r="K6546" s="233"/>
      <c r="L6546" s="229"/>
      <c r="M6546" s="230"/>
    </row>
    <row r="6547" spans="3:13" ht="15" customHeight="1">
      <c r="C6547" s="229"/>
      <c r="D6547" s="160"/>
      <c r="E6547" s="246"/>
      <c r="F6547" s="160"/>
      <c r="G6547" s="229"/>
      <c r="H6547" s="230"/>
      <c r="I6547" s="230"/>
      <c r="J6547" s="230"/>
      <c r="K6547" s="233"/>
      <c r="L6547" s="229"/>
      <c r="M6547" s="230"/>
    </row>
    <row r="6548" spans="3:13" ht="15" customHeight="1">
      <c r="C6548" s="229"/>
      <c r="D6548" s="160"/>
      <c r="E6548" s="246"/>
      <c r="F6548" s="160"/>
      <c r="G6548" s="229"/>
      <c r="H6548" s="230"/>
      <c r="I6548" s="230"/>
      <c r="J6548" s="230"/>
      <c r="K6548" s="233"/>
      <c r="L6548" s="229"/>
      <c r="M6548" s="230"/>
    </row>
    <row r="6549" spans="3:13" ht="15" customHeight="1">
      <c r="C6549" s="229"/>
      <c r="D6549" s="160"/>
      <c r="E6549" s="246"/>
      <c r="F6549" s="160"/>
      <c r="G6549" s="229"/>
      <c r="H6549" s="230"/>
      <c r="I6549" s="230"/>
      <c r="J6549" s="230"/>
      <c r="K6549" s="233"/>
      <c r="L6549" s="229"/>
      <c r="M6549" s="230"/>
    </row>
    <row r="6550" spans="3:13" ht="15" customHeight="1">
      <c r="C6550" s="229"/>
      <c r="D6550" s="160"/>
      <c r="E6550" s="246"/>
      <c r="F6550" s="160"/>
      <c r="G6550" s="229"/>
      <c r="H6550" s="230"/>
      <c r="I6550" s="230"/>
      <c r="J6550" s="230"/>
      <c r="K6550" s="233"/>
      <c r="L6550" s="229"/>
      <c r="M6550" s="230"/>
    </row>
    <row r="6551" spans="3:13" ht="15" customHeight="1">
      <c r="C6551" s="229"/>
      <c r="D6551" s="160"/>
      <c r="E6551" s="246"/>
      <c r="F6551" s="160"/>
      <c r="G6551" s="229"/>
      <c r="H6551" s="230"/>
      <c r="I6551" s="230"/>
      <c r="J6551" s="230"/>
      <c r="K6551" s="233"/>
      <c r="L6551" s="229"/>
      <c r="M6551" s="230"/>
    </row>
    <row r="6552" spans="3:13" ht="15" customHeight="1">
      <c r="C6552" s="229"/>
      <c r="D6552" s="160"/>
      <c r="E6552" s="246"/>
      <c r="F6552" s="160"/>
      <c r="G6552" s="229"/>
      <c r="H6552" s="230"/>
      <c r="I6552" s="230"/>
      <c r="J6552" s="230"/>
      <c r="K6552" s="233"/>
      <c r="L6552" s="229"/>
      <c r="M6552" s="230"/>
    </row>
    <row r="6553" spans="3:13" ht="15" customHeight="1">
      <c r="C6553" s="229"/>
      <c r="D6553" s="160"/>
      <c r="E6553" s="246"/>
      <c r="F6553" s="160"/>
      <c r="G6553" s="229"/>
      <c r="H6553" s="230"/>
      <c r="I6553" s="230"/>
      <c r="J6553" s="230"/>
      <c r="K6553" s="233"/>
      <c r="L6553" s="229"/>
      <c r="M6553" s="230"/>
    </row>
    <row r="6554" spans="3:13" ht="15" customHeight="1">
      <c r="C6554" s="229"/>
      <c r="D6554" s="160"/>
      <c r="E6554" s="246"/>
      <c r="F6554" s="160"/>
      <c r="G6554" s="229"/>
      <c r="H6554" s="230"/>
      <c r="I6554" s="230"/>
      <c r="J6554" s="230"/>
      <c r="K6554" s="233"/>
      <c r="L6554" s="229"/>
      <c r="M6554" s="230"/>
    </row>
    <row r="6555" spans="3:13" ht="15" customHeight="1">
      <c r="C6555" s="229"/>
      <c r="D6555" s="160"/>
      <c r="E6555" s="246"/>
      <c r="F6555" s="160"/>
      <c r="G6555" s="229"/>
      <c r="H6555" s="230"/>
      <c r="I6555" s="230"/>
      <c r="J6555" s="230"/>
      <c r="K6555" s="233"/>
      <c r="L6555" s="229"/>
      <c r="M6555" s="230"/>
    </row>
    <row r="6556" spans="3:13" ht="15" customHeight="1">
      <c r="C6556" s="229"/>
      <c r="D6556" s="160"/>
      <c r="E6556" s="246"/>
      <c r="F6556" s="160"/>
      <c r="G6556" s="229"/>
      <c r="H6556" s="230"/>
      <c r="I6556" s="230"/>
      <c r="J6556" s="230"/>
      <c r="K6556" s="233"/>
      <c r="L6556" s="229"/>
      <c r="M6556" s="230"/>
    </row>
    <row r="6557" spans="3:13" ht="15" customHeight="1">
      <c r="C6557" s="229"/>
      <c r="D6557" s="160"/>
      <c r="E6557" s="246"/>
      <c r="F6557" s="160"/>
      <c r="G6557" s="229"/>
      <c r="H6557" s="230"/>
      <c r="I6557" s="230"/>
      <c r="J6557" s="230"/>
      <c r="K6557" s="233"/>
      <c r="L6557" s="229"/>
      <c r="M6557" s="230"/>
    </row>
    <row r="6558" spans="3:13" ht="15" customHeight="1">
      <c r="C6558" s="229"/>
      <c r="D6558" s="160"/>
      <c r="E6558" s="246"/>
      <c r="F6558" s="160"/>
      <c r="G6558" s="229"/>
      <c r="H6558" s="230"/>
      <c r="I6558" s="230"/>
      <c r="J6558" s="230"/>
      <c r="K6558" s="233"/>
      <c r="L6558" s="229"/>
      <c r="M6558" s="230"/>
    </row>
    <row r="6559" spans="3:13" ht="15" customHeight="1">
      <c r="C6559" s="229"/>
      <c r="D6559" s="160"/>
      <c r="E6559" s="246"/>
      <c r="F6559" s="160"/>
      <c r="G6559" s="229"/>
      <c r="H6559" s="230"/>
      <c r="I6559" s="230"/>
      <c r="J6559" s="230"/>
      <c r="K6559" s="233"/>
      <c r="L6559" s="229"/>
      <c r="M6559" s="230"/>
    </row>
    <row r="6560" spans="3:13" ht="15" customHeight="1">
      <c r="C6560" s="229"/>
      <c r="D6560" s="160"/>
      <c r="E6560" s="246"/>
      <c r="F6560" s="160"/>
      <c r="G6560" s="229"/>
      <c r="H6560" s="230"/>
      <c r="I6560" s="230"/>
      <c r="J6560" s="230"/>
      <c r="K6560" s="233"/>
      <c r="L6560" s="229"/>
      <c r="M6560" s="230"/>
    </row>
    <row r="6561" spans="3:13" ht="15" customHeight="1">
      <c r="C6561" s="229"/>
      <c r="D6561" s="160"/>
      <c r="E6561" s="246"/>
      <c r="F6561" s="160"/>
      <c r="G6561" s="229"/>
      <c r="H6561" s="230"/>
      <c r="I6561" s="230"/>
      <c r="J6561" s="230"/>
      <c r="K6561" s="233"/>
      <c r="L6561" s="229"/>
      <c r="M6561" s="230"/>
    </row>
    <row r="6562" spans="3:13" ht="15" customHeight="1">
      <c r="C6562" s="229"/>
      <c r="D6562" s="160"/>
      <c r="E6562" s="246"/>
      <c r="F6562" s="160"/>
      <c r="G6562" s="229"/>
      <c r="H6562" s="230"/>
      <c r="I6562" s="230"/>
      <c r="J6562" s="230"/>
      <c r="K6562" s="233"/>
      <c r="L6562" s="229"/>
      <c r="M6562" s="230"/>
    </row>
    <row r="6563" spans="3:13" ht="15" customHeight="1">
      <c r="C6563" s="229"/>
      <c r="D6563" s="160"/>
      <c r="E6563" s="246"/>
      <c r="F6563" s="160"/>
      <c r="G6563" s="229"/>
      <c r="H6563" s="230"/>
      <c r="I6563" s="230"/>
      <c r="J6563" s="230"/>
      <c r="K6563" s="233"/>
      <c r="L6563" s="229"/>
      <c r="M6563" s="230"/>
    </row>
    <row r="6564" spans="3:13" ht="15" customHeight="1">
      <c r="C6564" s="229"/>
      <c r="D6564" s="160"/>
      <c r="E6564" s="246"/>
      <c r="F6564" s="160"/>
      <c r="G6564" s="229"/>
      <c r="H6564" s="230"/>
      <c r="I6564" s="230"/>
      <c r="J6564" s="230"/>
      <c r="K6564" s="233"/>
      <c r="L6564" s="229"/>
      <c r="M6564" s="230"/>
    </row>
    <row r="6565" spans="3:13" ht="15" customHeight="1">
      <c r="C6565" s="229"/>
      <c r="D6565" s="160"/>
      <c r="E6565" s="246"/>
      <c r="F6565" s="160"/>
      <c r="G6565" s="229"/>
      <c r="H6565" s="230"/>
      <c r="I6565" s="230"/>
      <c r="J6565" s="230"/>
      <c r="K6565" s="233"/>
      <c r="L6565" s="229"/>
      <c r="M6565" s="230"/>
    </row>
    <row r="6566" spans="3:13" ht="15" customHeight="1">
      <c r="C6566" s="229"/>
      <c r="D6566" s="160"/>
      <c r="E6566" s="246"/>
      <c r="F6566" s="160"/>
      <c r="G6566" s="229"/>
      <c r="H6566" s="230"/>
      <c r="I6566" s="230"/>
      <c r="J6566" s="230"/>
      <c r="K6566" s="233"/>
      <c r="L6566" s="229"/>
      <c r="M6566" s="230"/>
    </row>
    <row r="6567" spans="3:13" ht="15" customHeight="1">
      <c r="C6567" s="229"/>
      <c r="D6567" s="160"/>
      <c r="E6567" s="246"/>
      <c r="F6567" s="160"/>
      <c r="G6567" s="229"/>
      <c r="H6567" s="230"/>
      <c r="I6567" s="230"/>
      <c r="J6567" s="230"/>
      <c r="K6567" s="233"/>
      <c r="L6567" s="229"/>
      <c r="M6567" s="230"/>
    </row>
    <row r="6568" spans="3:13" ht="15" customHeight="1">
      <c r="C6568" s="229"/>
      <c r="D6568" s="160"/>
      <c r="E6568" s="246"/>
      <c r="F6568" s="160"/>
      <c r="G6568" s="229"/>
      <c r="H6568" s="230"/>
      <c r="I6568" s="230"/>
      <c r="J6568" s="230"/>
      <c r="K6568" s="233"/>
      <c r="L6568" s="229"/>
      <c r="M6568" s="230"/>
    </row>
    <row r="6569" spans="3:13" ht="15" customHeight="1">
      <c r="C6569" s="229"/>
      <c r="D6569" s="160"/>
      <c r="E6569" s="246"/>
      <c r="F6569" s="160"/>
      <c r="G6569" s="229"/>
      <c r="H6569" s="230"/>
      <c r="I6569" s="230"/>
      <c r="J6569" s="230"/>
      <c r="K6569" s="233"/>
      <c r="L6569" s="229"/>
      <c r="M6569" s="230"/>
    </row>
    <row r="6570" spans="3:13" ht="15" customHeight="1">
      <c r="C6570" s="229"/>
      <c r="D6570" s="160"/>
      <c r="E6570" s="246"/>
      <c r="F6570" s="160"/>
      <c r="G6570" s="229"/>
      <c r="H6570" s="230"/>
      <c r="I6570" s="230"/>
      <c r="J6570" s="230"/>
      <c r="K6570" s="233"/>
      <c r="L6570" s="229"/>
      <c r="M6570" s="230"/>
    </row>
    <row r="6571" spans="3:13" ht="15" customHeight="1">
      <c r="C6571" s="229"/>
      <c r="D6571" s="160"/>
      <c r="E6571" s="246"/>
      <c r="F6571" s="160"/>
      <c r="G6571" s="229"/>
      <c r="H6571" s="230"/>
      <c r="I6571" s="230"/>
      <c r="J6571" s="230"/>
      <c r="K6571" s="233"/>
      <c r="L6571" s="229"/>
      <c r="M6571" s="230"/>
    </row>
    <row r="6572" spans="3:13" ht="15" customHeight="1">
      <c r="C6572" s="229"/>
      <c r="D6572" s="160"/>
      <c r="E6572" s="246"/>
      <c r="F6572" s="160"/>
      <c r="G6572" s="229"/>
      <c r="H6572" s="230"/>
      <c r="I6572" s="230"/>
      <c r="J6572" s="230"/>
      <c r="K6572" s="233"/>
      <c r="L6572" s="229"/>
      <c r="M6572" s="230"/>
    </row>
    <row r="6573" spans="3:13" ht="15" customHeight="1">
      <c r="C6573" s="229"/>
      <c r="D6573" s="160"/>
      <c r="E6573" s="246"/>
      <c r="F6573" s="160"/>
      <c r="G6573" s="229"/>
      <c r="H6573" s="230"/>
      <c r="I6573" s="230"/>
      <c r="J6573" s="230"/>
      <c r="K6573" s="233"/>
      <c r="L6573" s="229"/>
      <c r="M6573" s="230"/>
    </row>
    <row r="6574" spans="3:13" ht="15" customHeight="1">
      <c r="C6574" s="229"/>
      <c r="D6574" s="160"/>
      <c r="E6574" s="246"/>
      <c r="F6574" s="160"/>
      <c r="G6574" s="229"/>
      <c r="H6574" s="230"/>
      <c r="I6574" s="230"/>
      <c r="J6574" s="230"/>
      <c r="K6574" s="233"/>
      <c r="L6574" s="229"/>
      <c r="M6574" s="230"/>
    </row>
    <row r="6575" spans="3:13" ht="15" customHeight="1">
      <c r="C6575" s="229"/>
      <c r="D6575" s="160"/>
      <c r="E6575" s="246"/>
      <c r="F6575" s="160"/>
      <c r="G6575" s="229"/>
      <c r="H6575" s="230"/>
      <c r="I6575" s="230"/>
      <c r="J6575" s="230"/>
      <c r="K6575" s="233"/>
      <c r="L6575" s="229"/>
      <c r="M6575" s="230"/>
    </row>
    <row r="6576" spans="3:13" ht="15" customHeight="1">
      <c r="C6576" s="229"/>
      <c r="D6576" s="160"/>
      <c r="E6576" s="246"/>
      <c r="F6576" s="160"/>
      <c r="G6576" s="229"/>
      <c r="H6576" s="230"/>
      <c r="I6576" s="230"/>
      <c r="J6576" s="230"/>
      <c r="K6576" s="233"/>
      <c r="L6576" s="229"/>
      <c r="M6576" s="230"/>
    </row>
    <row r="6577" spans="3:13" ht="15" customHeight="1">
      <c r="C6577" s="229"/>
      <c r="D6577" s="160"/>
      <c r="E6577" s="246"/>
      <c r="F6577" s="160"/>
      <c r="G6577" s="229"/>
      <c r="H6577" s="230"/>
      <c r="I6577" s="230"/>
      <c r="J6577" s="230"/>
      <c r="K6577" s="233"/>
      <c r="L6577" s="229"/>
      <c r="M6577" s="230"/>
    </row>
    <row r="6578" spans="3:13" ht="15" customHeight="1">
      <c r="C6578" s="229"/>
      <c r="D6578" s="160"/>
      <c r="E6578" s="246"/>
      <c r="F6578" s="160"/>
      <c r="G6578" s="229"/>
      <c r="H6578" s="230"/>
      <c r="I6578" s="230"/>
      <c r="J6578" s="230"/>
      <c r="K6578" s="233"/>
      <c r="L6578" s="229"/>
      <c r="M6578" s="230"/>
    </row>
    <row r="6579" spans="3:13" ht="15" customHeight="1">
      <c r="C6579" s="229"/>
      <c r="D6579" s="160"/>
      <c r="E6579" s="246"/>
      <c r="F6579" s="160"/>
      <c r="G6579" s="229"/>
      <c r="H6579" s="230"/>
      <c r="I6579" s="230"/>
      <c r="J6579" s="230"/>
      <c r="K6579" s="233"/>
      <c r="L6579" s="229"/>
      <c r="M6579" s="230"/>
    </row>
    <row r="6580" spans="3:13" ht="15" customHeight="1">
      <c r="C6580" s="229"/>
      <c r="D6580" s="160"/>
      <c r="E6580" s="246"/>
      <c r="F6580" s="160"/>
      <c r="G6580" s="229"/>
      <c r="H6580" s="230"/>
      <c r="I6580" s="230"/>
      <c r="J6580" s="230"/>
      <c r="K6580" s="233"/>
      <c r="L6580" s="229"/>
      <c r="M6580" s="230"/>
    </row>
    <row r="6581" spans="3:13" ht="15" customHeight="1">
      <c r="C6581" s="229"/>
      <c r="D6581" s="160"/>
      <c r="E6581" s="246"/>
      <c r="F6581" s="160"/>
      <c r="G6581" s="229"/>
      <c r="H6581" s="230"/>
      <c r="I6581" s="230"/>
      <c r="J6581" s="230"/>
      <c r="K6581" s="233"/>
      <c r="L6581" s="229"/>
      <c r="M6581" s="230"/>
    </row>
    <row r="6582" spans="3:13" ht="15" customHeight="1">
      <c r="C6582" s="229"/>
      <c r="D6582" s="160"/>
      <c r="E6582" s="246"/>
      <c r="F6582" s="160"/>
      <c r="G6582" s="229"/>
      <c r="H6582" s="230"/>
      <c r="I6582" s="230"/>
      <c r="J6582" s="230"/>
      <c r="K6582" s="233"/>
      <c r="L6582" s="229"/>
      <c r="M6582" s="230"/>
    </row>
    <row r="6583" spans="3:13" ht="15" customHeight="1">
      <c r="C6583" s="229"/>
      <c r="D6583" s="160"/>
      <c r="E6583" s="246"/>
      <c r="F6583" s="160"/>
      <c r="G6583" s="229"/>
      <c r="H6583" s="230"/>
      <c r="I6583" s="230"/>
      <c r="J6583" s="230"/>
      <c r="K6583" s="233"/>
      <c r="L6583" s="229"/>
      <c r="M6583" s="230"/>
    </row>
    <row r="6584" spans="3:13" ht="15" customHeight="1">
      <c r="C6584" s="229"/>
      <c r="D6584" s="160"/>
      <c r="E6584" s="246"/>
      <c r="F6584" s="160"/>
      <c r="G6584" s="229"/>
      <c r="H6584" s="230"/>
      <c r="I6584" s="230"/>
      <c r="J6584" s="230"/>
      <c r="K6584" s="233"/>
      <c r="L6584" s="229"/>
      <c r="M6584" s="230"/>
    </row>
    <row r="6585" spans="3:13" ht="15" customHeight="1">
      <c r="C6585" s="229"/>
      <c r="D6585" s="160"/>
      <c r="E6585" s="246"/>
      <c r="F6585" s="160"/>
      <c r="G6585" s="229"/>
      <c r="H6585" s="230"/>
      <c r="I6585" s="230"/>
      <c r="J6585" s="230"/>
      <c r="K6585" s="233"/>
      <c r="L6585" s="229"/>
      <c r="M6585" s="230"/>
    </row>
    <row r="6586" spans="3:13" ht="15" customHeight="1">
      <c r="C6586" s="229"/>
      <c r="D6586" s="160"/>
      <c r="E6586" s="246"/>
      <c r="F6586" s="160"/>
      <c r="G6586" s="229"/>
      <c r="H6586" s="230"/>
      <c r="I6586" s="230"/>
      <c r="J6586" s="230"/>
      <c r="K6586" s="233"/>
      <c r="L6586" s="229"/>
      <c r="M6586" s="230"/>
    </row>
    <row r="6587" spans="3:13" ht="15" customHeight="1">
      <c r="C6587" s="229"/>
      <c r="D6587" s="160"/>
      <c r="E6587" s="246"/>
      <c r="F6587" s="160"/>
      <c r="G6587" s="229"/>
      <c r="H6587" s="230"/>
      <c r="I6587" s="230"/>
      <c r="J6587" s="230"/>
      <c r="K6587" s="233"/>
      <c r="L6587" s="229"/>
      <c r="M6587" s="230"/>
    </row>
    <row r="6588" spans="3:13" ht="15" customHeight="1">
      <c r="C6588" s="229"/>
      <c r="D6588" s="160"/>
      <c r="E6588" s="246"/>
      <c r="F6588" s="160"/>
      <c r="G6588" s="229"/>
      <c r="H6588" s="230"/>
      <c r="I6588" s="230"/>
      <c r="J6588" s="230"/>
      <c r="K6588" s="233"/>
      <c r="L6588" s="229"/>
      <c r="M6588" s="230"/>
    </row>
    <row r="6589" spans="3:13" ht="15" customHeight="1">
      <c r="C6589" s="229"/>
      <c r="D6589" s="160"/>
      <c r="E6589" s="246"/>
      <c r="F6589" s="160"/>
      <c r="G6589" s="229"/>
      <c r="H6589" s="230"/>
      <c r="I6589" s="230"/>
      <c r="J6589" s="230"/>
      <c r="K6589" s="233"/>
      <c r="L6589" s="229"/>
      <c r="M6589" s="230"/>
    </row>
    <row r="6590" spans="3:13" ht="15" customHeight="1">
      <c r="C6590" s="229"/>
      <c r="D6590" s="160"/>
      <c r="E6590" s="246"/>
      <c r="F6590" s="160"/>
      <c r="G6590" s="229"/>
      <c r="H6590" s="230"/>
      <c r="I6590" s="230"/>
      <c r="J6590" s="230"/>
      <c r="K6590" s="233"/>
      <c r="L6590" s="229"/>
      <c r="M6590" s="230"/>
    </row>
    <row r="6591" spans="3:13" ht="15" customHeight="1">
      <c r="C6591" s="229"/>
      <c r="D6591" s="160"/>
      <c r="E6591" s="246"/>
      <c r="F6591" s="160"/>
      <c r="G6591" s="229"/>
      <c r="H6591" s="230"/>
      <c r="I6591" s="230"/>
      <c r="J6591" s="230"/>
      <c r="K6591" s="233"/>
      <c r="L6591" s="229"/>
      <c r="M6591" s="230"/>
    </row>
    <row r="6592" spans="3:13" ht="15" customHeight="1">
      <c r="C6592" s="229"/>
      <c r="D6592" s="160"/>
      <c r="E6592" s="246"/>
      <c r="F6592" s="160"/>
      <c r="G6592" s="229"/>
      <c r="H6592" s="230"/>
      <c r="I6592" s="230"/>
      <c r="J6592" s="230"/>
      <c r="K6592" s="233"/>
      <c r="L6592" s="229"/>
      <c r="M6592" s="230"/>
    </row>
    <row r="6593" spans="3:13" ht="15" customHeight="1">
      <c r="C6593" s="229"/>
      <c r="D6593" s="160"/>
      <c r="E6593" s="246"/>
      <c r="F6593" s="160"/>
      <c r="G6593" s="229"/>
      <c r="H6593" s="230"/>
      <c r="I6593" s="230"/>
      <c r="J6593" s="230"/>
      <c r="K6593" s="233"/>
      <c r="L6593" s="229"/>
      <c r="M6593" s="230"/>
    </row>
    <row r="6594" spans="3:13" ht="15" customHeight="1">
      <c r="C6594" s="229"/>
      <c r="D6594" s="160"/>
      <c r="E6594" s="246"/>
      <c r="F6594" s="160"/>
      <c r="G6594" s="229"/>
      <c r="H6594" s="230"/>
      <c r="I6594" s="230"/>
      <c r="J6594" s="230"/>
      <c r="K6594" s="233"/>
      <c r="L6594" s="229"/>
      <c r="M6594" s="230"/>
    </row>
    <row r="6595" spans="3:13" ht="15" customHeight="1">
      <c r="C6595" s="229"/>
      <c r="D6595" s="160"/>
      <c r="E6595" s="246"/>
      <c r="F6595" s="160"/>
      <c r="G6595" s="229"/>
      <c r="H6595" s="230"/>
      <c r="I6595" s="230"/>
      <c r="J6595" s="230"/>
      <c r="K6595" s="233"/>
      <c r="L6595" s="229"/>
      <c r="M6595" s="230"/>
    </row>
    <row r="6596" spans="3:13" ht="15" customHeight="1">
      <c r="C6596" s="229"/>
      <c r="D6596" s="160"/>
      <c r="E6596" s="246"/>
      <c r="F6596" s="160"/>
      <c r="G6596" s="229"/>
      <c r="H6596" s="230"/>
      <c r="I6596" s="230"/>
      <c r="J6596" s="230"/>
      <c r="K6596" s="233"/>
      <c r="L6596" s="229"/>
      <c r="M6596" s="230"/>
    </row>
    <row r="6597" spans="3:13" ht="15" customHeight="1">
      <c r="C6597" s="229"/>
      <c r="D6597" s="160"/>
      <c r="E6597" s="246"/>
      <c r="F6597" s="160"/>
      <c r="G6597" s="229"/>
      <c r="H6597" s="230"/>
      <c r="I6597" s="230"/>
      <c r="J6597" s="230"/>
      <c r="K6597" s="233"/>
      <c r="L6597" s="229"/>
      <c r="M6597" s="230"/>
    </row>
    <row r="6598" spans="3:13" ht="15" customHeight="1">
      <c r="C6598" s="229"/>
      <c r="D6598" s="160"/>
      <c r="E6598" s="246"/>
      <c r="F6598" s="160"/>
      <c r="G6598" s="229"/>
      <c r="H6598" s="230"/>
      <c r="I6598" s="230"/>
      <c r="J6598" s="230"/>
      <c r="K6598" s="233"/>
      <c r="L6598" s="229"/>
      <c r="M6598" s="230"/>
    </row>
    <row r="6599" spans="3:13" ht="15" customHeight="1">
      <c r="C6599" s="229"/>
      <c r="D6599" s="160"/>
      <c r="E6599" s="246"/>
      <c r="F6599" s="160"/>
      <c r="G6599" s="229"/>
      <c r="H6599" s="230"/>
      <c r="I6599" s="230"/>
      <c r="J6599" s="230"/>
      <c r="K6599" s="233"/>
      <c r="L6599" s="229"/>
      <c r="M6599" s="230"/>
    </row>
    <row r="6600" spans="3:13" ht="15" customHeight="1">
      <c r="C6600" s="229"/>
      <c r="D6600" s="160"/>
      <c r="E6600" s="246"/>
      <c r="F6600" s="160"/>
      <c r="G6600" s="229"/>
      <c r="H6600" s="230"/>
      <c r="I6600" s="230"/>
      <c r="J6600" s="230"/>
      <c r="K6600" s="233"/>
      <c r="L6600" s="229"/>
      <c r="M6600" s="230"/>
    </row>
    <row r="6601" spans="3:13" ht="15" customHeight="1">
      <c r="C6601" s="229"/>
      <c r="D6601" s="160"/>
      <c r="E6601" s="246"/>
      <c r="F6601" s="160"/>
      <c r="G6601" s="229"/>
      <c r="H6601" s="230"/>
      <c r="I6601" s="230"/>
      <c r="J6601" s="230"/>
      <c r="K6601" s="233"/>
      <c r="L6601" s="229"/>
      <c r="M6601" s="230"/>
    </row>
    <row r="6602" spans="3:13" ht="15" customHeight="1">
      <c r="C6602" s="229"/>
      <c r="D6602" s="160"/>
      <c r="E6602" s="246"/>
      <c r="F6602" s="160"/>
      <c r="G6602" s="229"/>
      <c r="H6602" s="230"/>
      <c r="I6602" s="230"/>
      <c r="J6602" s="230"/>
      <c r="K6602" s="233"/>
      <c r="L6602" s="229"/>
      <c r="M6602" s="230"/>
    </row>
    <row r="6603" spans="3:13" ht="15" customHeight="1">
      <c r="C6603" s="229"/>
      <c r="D6603" s="160"/>
      <c r="E6603" s="246"/>
      <c r="F6603" s="160"/>
      <c r="G6603" s="229"/>
      <c r="H6603" s="230"/>
      <c r="I6603" s="230"/>
      <c r="J6603" s="230"/>
      <c r="K6603" s="233"/>
      <c r="L6603" s="229"/>
      <c r="M6603" s="230"/>
    </row>
    <row r="6604" spans="3:13" ht="15" customHeight="1">
      <c r="C6604" s="229"/>
      <c r="D6604" s="160"/>
      <c r="E6604" s="246"/>
      <c r="F6604" s="160"/>
      <c r="G6604" s="229"/>
      <c r="H6604" s="230"/>
      <c r="I6604" s="230"/>
      <c r="J6604" s="230"/>
      <c r="K6604" s="233"/>
      <c r="L6604" s="229"/>
      <c r="M6604" s="230"/>
    </row>
    <row r="6605" spans="3:13" ht="15" customHeight="1">
      <c r="C6605" s="229"/>
      <c r="D6605" s="160"/>
      <c r="E6605" s="246"/>
      <c r="F6605" s="160"/>
      <c r="G6605" s="229"/>
      <c r="H6605" s="230"/>
      <c r="I6605" s="230"/>
      <c r="J6605" s="230"/>
      <c r="K6605" s="233"/>
      <c r="L6605" s="229"/>
      <c r="M6605" s="230"/>
    </row>
    <row r="6606" spans="3:13" ht="15" customHeight="1">
      <c r="C6606" s="229"/>
      <c r="D6606" s="160"/>
      <c r="E6606" s="246"/>
      <c r="F6606" s="160"/>
      <c r="G6606" s="229"/>
      <c r="H6606" s="230"/>
      <c r="I6606" s="230"/>
      <c r="J6606" s="230"/>
      <c r="K6606" s="233"/>
      <c r="L6606" s="229"/>
      <c r="M6606" s="230"/>
    </row>
    <row r="6607" spans="3:13" ht="15" customHeight="1">
      <c r="C6607" s="229"/>
      <c r="D6607" s="160"/>
      <c r="E6607" s="246"/>
      <c r="F6607" s="160"/>
      <c r="G6607" s="229"/>
      <c r="H6607" s="230"/>
      <c r="I6607" s="230"/>
      <c r="J6607" s="230"/>
      <c r="K6607" s="233"/>
      <c r="L6607" s="229"/>
      <c r="M6607" s="230"/>
    </row>
    <row r="6608" spans="3:13" ht="15" customHeight="1">
      <c r="C6608" s="229"/>
      <c r="D6608" s="160"/>
      <c r="E6608" s="246"/>
      <c r="F6608" s="160"/>
      <c r="G6608" s="229"/>
      <c r="H6608" s="230"/>
      <c r="I6608" s="230"/>
      <c r="J6608" s="230"/>
      <c r="K6608" s="233"/>
      <c r="L6608" s="229"/>
      <c r="M6608" s="230"/>
    </row>
    <row r="6609" spans="3:13" ht="15" customHeight="1">
      <c r="C6609" s="229"/>
      <c r="D6609" s="160"/>
      <c r="E6609" s="246"/>
      <c r="F6609" s="160"/>
      <c r="G6609" s="229"/>
      <c r="H6609" s="230"/>
      <c r="I6609" s="230"/>
      <c r="J6609" s="230"/>
      <c r="K6609" s="233"/>
      <c r="L6609" s="229"/>
      <c r="M6609" s="230"/>
    </row>
    <row r="6610" spans="3:13" ht="15" customHeight="1">
      <c r="C6610" s="229"/>
      <c r="D6610" s="160"/>
      <c r="E6610" s="246"/>
      <c r="F6610" s="160"/>
      <c r="G6610" s="229"/>
      <c r="H6610" s="230"/>
      <c r="I6610" s="230"/>
      <c r="J6610" s="230"/>
      <c r="K6610" s="233"/>
      <c r="L6610" s="229"/>
      <c r="M6610" s="230"/>
    </row>
    <row r="6611" spans="3:13" ht="15" customHeight="1">
      <c r="C6611" s="229"/>
      <c r="D6611" s="160"/>
      <c r="E6611" s="246"/>
      <c r="F6611" s="160"/>
      <c r="G6611" s="229"/>
      <c r="H6611" s="230"/>
      <c r="I6611" s="230"/>
      <c r="J6611" s="230"/>
      <c r="K6611" s="233"/>
      <c r="L6611" s="229"/>
      <c r="M6611" s="230"/>
    </row>
    <row r="6612" spans="3:13" ht="15" customHeight="1">
      <c r="C6612" s="229"/>
      <c r="D6612" s="160"/>
      <c r="E6612" s="230"/>
      <c r="F6612" s="160"/>
      <c r="G6612" s="229"/>
      <c r="H6612" s="230"/>
      <c r="I6612" s="230"/>
      <c r="J6612" s="230"/>
      <c r="K6612" s="231"/>
      <c r="L6612" s="229"/>
      <c r="M6612" s="230"/>
    </row>
    <row r="6613" spans="3:13" ht="15" customHeight="1">
      <c r="C6613" s="229"/>
      <c r="D6613" s="160"/>
      <c r="E6613" s="230"/>
      <c r="F6613" s="160"/>
      <c r="G6613" s="229"/>
      <c r="H6613" s="230"/>
      <c r="I6613" s="230"/>
      <c r="J6613" s="230"/>
      <c r="K6613" s="231"/>
      <c r="L6613" s="229"/>
      <c r="M6613" s="230"/>
    </row>
    <row r="6614" spans="3:13" ht="15" customHeight="1">
      <c r="C6614" s="229"/>
      <c r="D6614" s="160"/>
      <c r="E6614" s="230"/>
      <c r="F6614" s="160"/>
      <c r="G6614" s="229"/>
      <c r="H6614" s="230"/>
      <c r="I6614" s="230"/>
      <c r="J6614" s="230"/>
      <c r="K6614" s="231"/>
      <c r="L6614" s="229"/>
      <c r="M6614" s="230"/>
    </row>
    <row r="6615" spans="3:13" ht="15" customHeight="1">
      <c r="C6615" s="229"/>
      <c r="D6615" s="160"/>
      <c r="E6615" s="230"/>
      <c r="F6615" s="160"/>
      <c r="G6615" s="229"/>
      <c r="H6615" s="230"/>
      <c r="I6615" s="230"/>
      <c r="J6615" s="230"/>
      <c r="K6615" s="231"/>
      <c r="L6615" s="229"/>
      <c r="M6615" s="230"/>
    </row>
    <row r="6616" spans="3:13" ht="15" customHeight="1">
      <c r="C6616" s="229"/>
      <c r="D6616" s="160"/>
      <c r="E6616" s="230"/>
      <c r="F6616" s="160"/>
      <c r="G6616" s="229"/>
      <c r="H6616" s="230"/>
      <c r="I6616" s="230"/>
      <c r="J6616" s="230"/>
      <c r="K6616" s="231"/>
      <c r="L6616" s="229"/>
      <c r="M6616" s="230"/>
    </row>
    <row r="6617" spans="3:13" ht="15" customHeight="1">
      <c r="C6617" s="229"/>
      <c r="D6617" s="160"/>
      <c r="E6617" s="230"/>
      <c r="F6617" s="160"/>
      <c r="G6617" s="229"/>
      <c r="H6617" s="230"/>
      <c r="I6617" s="230"/>
      <c r="J6617" s="230"/>
      <c r="K6617" s="231"/>
      <c r="L6617" s="229"/>
      <c r="M6617" s="230"/>
    </row>
    <row r="6618" spans="3:13" ht="15" customHeight="1">
      <c r="C6618" s="229"/>
      <c r="D6618" s="160"/>
      <c r="E6618" s="230"/>
      <c r="F6618" s="160"/>
      <c r="G6618" s="229"/>
      <c r="H6618" s="230"/>
      <c r="I6618" s="230"/>
      <c r="J6618" s="230"/>
      <c r="K6618" s="231"/>
      <c r="L6618" s="229"/>
      <c r="M6618" s="230"/>
    </row>
    <row r="6619" spans="3:13" ht="15" customHeight="1">
      <c r="C6619" s="229"/>
      <c r="D6619" s="160"/>
      <c r="E6619" s="230"/>
      <c r="F6619" s="160"/>
      <c r="G6619" s="229"/>
      <c r="H6619" s="230"/>
      <c r="I6619" s="230"/>
      <c r="J6619" s="230"/>
      <c r="K6619" s="231"/>
      <c r="L6619" s="229"/>
      <c r="M6619" s="230"/>
    </row>
    <row r="6620" spans="3:13" ht="15" customHeight="1">
      <c r="C6620" s="229"/>
      <c r="D6620" s="160"/>
      <c r="E6620" s="230"/>
      <c r="F6620" s="160"/>
      <c r="G6620" s="229"/>
      <c r="H6620" s="230"/>
      <c r="I6620" s="230"/>
      <c r="J6620" s="230"/>
      <c r="K6620" s="231"/>
      <c r="L6620" s="229"/>
      <c r="M6620" s="230"/>
    </row>
    <row r="6621" spans="3:13" ht="15" customHeight="1">
      <c r="C6621" s="229"/>
      <c r="D6621" s="160"/>
      <c r="E6621" s="230"/>
      <c r="F6621" s="160"/>
      <c r="G6621" s="229"/>
      <c r="H6621" s="230"/>
      <c r="I6621" s="230"/>
      <c r="J6621" s="230"/>
      <c r="K6621" s="231"/>
      <c r="L6621" s="229"/>
      <c r="M6621" s="230"/>
    </row>
    <row r="6622" spans="3:13" ht="15" customHeight="1">
      <c r="C6622" s="229"/>
      <c r="D6622" s="160"/>
      <c r="E6622" s="230"/>
      <c r="F6622" s="160"/>
      <c r="G6622" s="229"/>
      <c r="H6622" s="230"/>
      <c r="I6622" s="230"/>
      <c r="J6622" s="230"/>
      <c r="K6622" s="231"/>
      <c r="L6622" s="229"/>
      <c r="M6622" s="230"/>
    </row>
    <row r="6623" spans="3:13" ht="15" customHeight="1">
      <c r="C6623" s="229"/>
      <c r="D6623" s="160"/>
      <c r="E6623" s="230"/>
      <c r="F6623" s="160"/>
      <c r="G6623" s="229"/>
      <c r="H6623" s="230"/>
      <c r="I6623" s="230"/>
      <c r="J6623" s="230"/>
      <c r="K6623" s="231"/>
      <c r="L6623" s="229"/>
      <c r="M6623" s="230"/>
    </row>
    <row r="6624" spans="3:13" ht="15" customHeight="1">
      <c r="C6624" s="229"/>
      <c r="D6624" s="160"/>
      <c r="E6624" s="230"/>
      <c r="F6624" s="160"/>
      <c r="G6624" s="229"/>
      <c r="H6624" s="230"/>
      <c r="I6624" s="230"/>
      <c r="J6624" s="230"/>
      <c r="K6624" s="231"/>
      <c r="L6624" s="229"/>
      <c r="M6624" s="230"/>
    </row>
    <row r="6625" spans="3:13" ht="15" customHeight="1">
      <c r="C6625" s="229"/>
      <c r="D6625" s="160"/>
      <c r="E6625" s="230"/>
      <c r="F6625" s="160"/>
      <c r="G6625" s="229"/>
      <c r="H6625" s="230"/>
      <c r="I6625" s="230"/>
      <c r="J6625" s="230"/>
      <c r="K6625" s="231"/>
      <c r="L6625" s="229"/>
      <c r="M6625" s="230"/>
    </row>
    <row r="6626" spans="3:13" ht="15" customHeight="1">
      <c r="C6626" s="229"/>
      <c r="D6626" s="160"/>
      <c r="E6626" s="230"/>
      <c r="F6626" s="160"/>
      <c r="G6626" s="229"/>
      <c r="H6626" s="230"/>
      <c r="I6626" s="230"/>
      <c r="J6626" s="230"/>
      <c r="K6626" s="231"/>
      <c r="L6626" s="229"/>
      <c r="M6626" s="230"/>
    </row>
    <row r="6627" spans="3:13" ht="15" customHeight="1">
      <c r="C6627" s="229"/>
      <c r="D6627" s="160"/>
      <c r="E6627" s="230"/>
      <c r="F6627" s="160"/>
      <c r="G6627" s="229"/>
      <c r="H6627" s="230"/>
      <c r="I6627" s="230"/>
      <c r="J6627" s="230"/>
      <c r="K6627" s="231"/>
      <c r="L6627" s="229"/>
      <c r="M6627" s="230"/>
    </row>
    <row r="6628" spans="3:13" ht="15" customHeight="1">
      <c r="C6628" s="229"/>
      <c r="D6628" s="160"/>
      <c r="E6628" s="230"/>
      <c r="F6628" s="160"/>
      <c r="G6628" s="229"/>
      <c r="H6628" s="230"/>
      <c r="I6628" s="230"/>
      <c r="J6628" s="230"/>
      <c r="K6628" s="231"/>
      <c r="L6628" s="229"/>
      <c r="M6628" s="230"/>
    </row>
    <row r="6629" spans="3:13" ht="15" customHeight="1">
      <c r="C6629" s="229"/>
      <c r="D6629" s="160"/>
      <c r="E6629" s="230"/>
      <c r="F6629" s="160"/>
      <c r="G6629" s="229"/>
      <c r="H6629" s="230"/>
      <c r="I6629" s="230"/>
      <c r="J6629" s="230"/>
      <c r="K6629" s="231"/>
      <c r="L6629" s="229"/>
      <c r="M6629" s="230"/>
    </row>
    <row r="6630" spans="3:13" ht="15" customHeight="1">
      <c r="C6630" s="229"/>
      <c r="D6630" s="160"/>
      <c r="E6630" s="230"/>
      <c r="F6630" s="160"/>
      <c r="G6630" s="229"/>
      <c r="H6630" s="230"/>
      <c r="I6630" s="230"/>
      <c r="J6630" s="230"/>
      <c r="K6630" s="231"/>
      <c r="L6630" s="229"/>
      <c r="M6630" s="230"/>
    </row>
    <row r="6631" spans="3:13" ht="15" customHeight="1">
      <c r="C6631" s="229"/>
      <c r="D6631" s="160"/>
      <c r="E6631" s="230"/>
      <c r="F6631" s="160"/>
      <c r="G6631" s="229"/>
      <c r="H6631" s="230"/>
      <c r="I6631" s="230"/>
      <c r="J6631" s="230"/>
      <c r="K6631" s="231"/>
      <c r="L6631" s="229"/>
      <c r="M6631" s="230"/>
    </row>
    <row r="6632" spans="3:13" ht="15" customHeight="1">
      <c r="C6632" s="229"/>
      <c r="D6632" s="160"/>
      <c r="E6632" s="230"/>
      <c r="F6632" s="160"/>
      <c r="G6632" s="229"/>
      <c r="H6632" s="230"/>
      <c r="I6632" s="230"/>
      <c r="J6632" s="230"/>
      <c r="K6632" s="231"/>
      <c r="L6632" s="229"/>
      <c r="M6632" s="230"/>
    </row>
    <row r="6633" spans="3:13" ht="15" customHeight="1">
      <c r="C6633" s="229"/>
      <c r="D6633" s="160"/>
      <c r="E6633" s="230"/>
      <c r="F6633" s="160"/>
      <c r="G6633" s="229"/>
      <c r="H6633" s="230"/>
      <c r="I6633" s="230"/>
      <c r="J6633" s="230"/>
      <c r="K6633" s="231"/>
      <c r="L6633" s="229"/>
      <c r="M6633" s="230"/>
    </row>
    <row r="6634" spans="3:13" ht="15" customHeight="1">
      <c r="C6634" s="229"/>
      <c r="D6634" s="160"/>
      <c r="E6634" s="230"/>
      <c r="F6634" s="160"/>
      <c r="G6634" s="229"/>
      <c r="H6634" s="230"/>
      <c r="I6634" s="230"/>
      <c r="J6634" s="230"/>
      <c r="K6634" s="231"/>
      <c r="L6634" s="229"/>
      <c r="M6634" s="230"/>
    </row>
    <row r="6635" spans="3:13" ht="15" customHeight="1">
      <c r="C6635" s="229"/>
      <c r="D6635" s="160"/>
      <c r="E6635" s="230"/>
      <c r="F6635" s="160"/>
      <c r="G6635" s="229"/>
      <c r="H6635" s="230"/>
      <c r="I6635" s="230"/>
      <c r="J6635" s="230"/>
      <c r="K6635" s="231"/>
      <c r="L6635" s="229"/>
      <c r="M6635" s="230"/>
    </row>
    <row r="6636" spans="3:13" ht="15" customHeight="1">
      <c r="C6636" s="229"/>
      <c r="D6636" s="160"/>
      <c r="E6636" s="230"/>
      <c r="F6636" s="160"/>
      <c r="G6636" s="229"/>
      <c r="H6636" s="230"/>
      <c r="I6636" s="230"/>
      <c r="J6636" s="230"/>
      <c r="K6636" s="231"/>
      <c r="L6636" s="229"/>
      <c r="M6636" s="230"/>
    </row>
    <row r="6637" spans="3:13" ht="15" customHeight="1">
      <c r="C6637" s="229"/>
      <c r="D6637" s="160"/>
      <c r="E6637" s="230"/>
      <c r="F6637" s="160"/>
      <c r="G6637" s="229"/>
      <c r="H6637" s="230"/>
      <c r="I6637" s="230"/>
      <c r="J6637" s="230"/>
      <c r="K6637" s="231"/>
      <c r="L6637" s="229"/>
      <c r="M6637" s="230"/>
    </row>
    <row r="6638" spans="3:13" ht="15" customHeight="1">
      <c r="C6638" s="229"/>
      <c r="D6638" s="160"/>
      <c r="E6638" s="230"/>
      <c r="F6638" s="160"/>
      <c r="G6638" s="229"/>
      <c r="H6638" s="230"/>
      <c r="I6638" s="230"/>
      <c r="J6638" s="230"/>
      <c r="K6638" s="231"/>
      <c r="L6638" s="229"/>
      <c r="M6638" s="230"/>
    </row>
    <row r="6639" spans="3:13" ht="15" customHeight="1">
      <c r="C6639" s="229"/>
      <c r="D6639" s="160"/>
      <c r="E6639" s="230"/>
      <c r="F6639" s="160"/>
      <c r="G6639" s="229"/>
      <c r="H6639" s="230"/>
      <c r="I6639" s="230"/>
      <c r="J6639" s="230"/>
      <c r="K6639" s="231"/>
      <c r="L6639" s="229"/>
      <c r="M6639" s="230"/>
    </row>
    <row r="6640" spans="3:13" ht="15" customHeight="1">
      <c r="C6640" s="229"/>
      <c r="D6640" s="160"/>
      <c r="E6640" s="230"/>
      <c r="F6640" s="160"/>
      <c r="G6640" s="229"/>
      <c r="H6640" s="230"/>
      <c r="I6640" s="230"/>
      <c r="J6640" s="230"/>
      <c r="K6640" s="231"/>
      <c r="L6640" s="229"/>
      <c r="M6640" s="230"/>
    </row>
    <row r="6641" spans="2:13" ht="15" customHeight="1">
      <c r="B6641" s="228"/>
      <c r="C6641" s="229"/>
      <c r="D6641" s="160"/>
      <c r="E6641" s="230"/>
      <c r="F6641" s="160"/>
      <c r="G6641" s="229"/>
      <c r="H6641" s="230"/>
      <c r="I6641" s="230"/>
      <c r="J6641" s="230"/>
      <c r="K6641" s="233"/>
      <c r="L6641" s="229"/>
      <c r="M6641" s="230"/>
    </row>
    <row r="6642" spans="2:13" ht="15" customHeight="1">
      <c r="B6642" s="228"/>
      <c r="C6642" s="229"/>
      <c r="D6642" s="160"/>
      <c r="E6642" s="230"/>
      <c r="F6642" s="160"/>
      <c r="G6642" s="229"/>
      <c r="H6642" s="230"/>
      <c r="I6642" s="230"/>
      <c r="J6642" s="230"/>
      <c r="K6642" s="231"/>
      <c r="L6642" s="229"/>
      <c r="M6642" s="230"/>
    </row>
    <row r="6643" spans="2:13" ht="15" customHeight="1">
      <c r="B6643" s="228"/>
      <c r="C6643" s="229"/>
      <c r="D6643" s="160"/>
      <c r="E6643" s="230"/>
      <c r="F6643" s="160"/>
      <c r="G6643" s="229"/>
      <c r="H6643" s="230"/>
      <c r="I6643" s="230"/>
      <c r="J6643" s="230"/>
      <c r="K6643" s="231"/>
      <c r="L6643" s="229"/>
      <c r="M6643" s="230"/>
    </row>
    <row r="6644" spans="2:13" ht="15" customHeight="1">
      <c r="B6644" s="228"/>
      <c r="C6644" s="229"/>
      <c r="D6644" s="160"/>
      <c r="E6644" s="230"/>
      <c r="F6644" s="160"/>
      <c r="G6644" s="229"/>
      <c r="H6644" s="230"/>
      <c r="I6644" s="230"/>
      <c r="J6644" s="230"/>
      <c r="K6644" s="231"/>
      <c r="L6644" s="229"/>
      <c r="M6644" s="230"/>
    </row>
    <row r="6645" spans="2:13" ht="15" customHeight="1">
      <c r="B6645" s="228"/>
      <c r="C6645" s="229"/>
      <c r="D6645" s="160"/>
      <c r="E6645" s="230"/>
      <c r="F6645" s="160"/>
      <c r="G6645" s="229"/>
      <c r="H6645" s="230"/>
      <c r="I6645" s="230"/>
      <c r="J6645" s="230"/>
      <c r="K6645" s="231"/>
      <c r="L6645" s="229"/>
      <c r="M6645" s="230"/>
    </row>
    <row r="6646" spans="2:13" ht="15" customHeight="1">
      <c r="B6646" s="228"/>
      <c r="C6646" s="229"/>
      <c r="D6646" s="160"/>
      <c r="E6646" s="230"/>
      <c r="F6646" s="160"/>
      <c r="G6646" s="229"/>
      <c r="H6646" s="230"/>
      <c r="I6646" s="230"/>
      <c r="J6646" s="230"/>
      <c r="K6646" s="231"/>
      <c r="L6646" s="229"/>
      <c r="M6646" s="230"/>
    </row>
    <row r="6647" spans="2:13" ht="15" customHeight="1">
      <c r="B6647" s="228"/>
      <c r="C6647" s="229"/>
      <c r="D6647" s="160"/>
      <c r="E6647" s="230"/>
      <c r="F6647" s="160"/>
      <c r="G6647" s="229"/>
      <c r="H6647" s="230"/>
      <c r="I6647" s="230"/>
      <c r="J6647" s="230"/>
      <c r="K6647" s="231"/>
      <c r="L6647" s="229"/>
      <c r="M6647" s="230"/>
    </row>
    <row r="6648" spans="2:13" ht="15" customHeight="1">
      <c r="B6648" s="228"/>
      <c r="C6648" s="229"/>
      <c r="D6648" s="160"/>
      <c r="E6648" s="230"/>
      <c r="F6648" s="160"/>
      <c r="G6648" s="229"/>
      <c r="H6648" s="230"/>
      <c r="I6648" s="230"/>
      <c r="J6648" s="230"/>
      <c r="K6648" s="231"/>
      <c r="L6648" s="229"/>
      <c r="M6648" s="230"/>
    </row>
    <row r="6649" spans="2:13" ht="15" customHeight="1">
      <c r="B6649" s="228"/>
      <c r="C6649" s="229"/>
      <c r="D6649" s="160"/>
      <c r="E6649" s="230"/>
      <c r="F6649" s="160"/>
      <c r="G6649" s="229"/>
      <c r="H6649" s="230"/>
      <c r="I6649" s="230"/>
      <c r="J6649" s="230"/>
      <c r="K6649" s="231"/>
      <c r="L6649" s="229"/>
      <c r="M6649" s="230"/>
    </row>
    <row r="6650" spans="2:13" ht="15" customHeight="1">
      <c r="B6650" s="228"/>
      <c r="C6650" s="229"/>
      <c r="D6650" s="160"/>
      <c r="E6650" s="230"/>
      <c r="F6650" s="160"/>
      <c r="G6650" s="229"/>
      <c r="H6650" s="230"/>
      <c r="I6650" s="230"/>
      <c r="J6650" s="230"/>
      <c r="K6650" s="231"/>
      <c r="L6650" s="229"/>
      <c r="M6650" s="230"/>
    </row>
    <row r="6651" spans="2:13" ht="15" customHeight="1">
      <c r="B6651" s="228"/>
      <c r="C6651" s="229"/>
      <c r="D6651" s="160"/>
      <c r="E6651" s="230"/>
      <c r="F6651" s="160"/>
      <c r="G6651" s="229"/>
      <c r="H6651" s="230"/>
      <c r="I6651" s="230"/>
      <c r="J6651" s="230"/>
      <c r="K6651" s="231"/>
      <c r="L6651" s="229"/>
      <c r="M6651" s="230"/>
    </row>
    <row r="6652" spans="2:13" ht="15" customHeight="1">
      <c r="B6652" s="228"/>
      <c r="C6652" s="229"/>
      <c r="D6652" s="160"/>
      <c r="E6652" s="230"/>
      <c r="F6652" s="160"/>
      <c r="G6652" s="229"/>
      <c r="H6652" s="230"/>
      <c r="I6652" s="230"/>
      <c r="J6652" s="230"/>
      <c r="K6652" s="113"/>
      <c r="L6652" s="229"/>
      <c r="M6652" s="230"/>
    </row>
    <row r="6653" spans="2:13" ht="15" customHeight="1">
      <c r="B6653" s="228"/>
      <c r="C6653" s="229"/>
      <c r="D6653" s="160"/>
      <c r="E6653" s="230"/>
      <c r="F6653" s="160"/>
      <c r="G6653" s="229"/>
      <c r="H6653" s="230"/>
      <c r="I6653" s="230"/>
      <c r="J6653" s="230"/>
      <c r="K6653" s="231"/>
      <c r="L6653" s="229"/>
      <c r="M6653" s="230"/>
    </row>
    <row r="6654" spans="2:13" ht="15" customHeight="1">
      <c r="B6654" s="228"/>
      <c r="C6654" s="229"/>
      <c r="D6654" s="160"/>
      <c r="E6654" s="230"/>
      <c r="F6654" s="160"/>
      <c r="G6654" s="229"/>
      <c r="H6654" s="230"/>
      <c r="I6654" s="230"/>
      <c r="J6654" s="230"/>
      <c r="K6654" s="231"/>
      <c r="L6654" s="229"/>
      <c r="M6654" s="230"/>
    </row>
    <row r="6655" spans="2:13" ht="15" customHeight="1">
      <c r="B6655" s="228"/>
      <c r="C6655" s="229"/>
      <c r="D6655" s="160"/>
      <c r="E6655" s="230"/>
      <c r="F6655" s="160"/>
      <c r="G6655" s="229"/>
      <c r="H6655" s="230"/>
      <c r="I6655" s="230"/>
      <c r="J6655" s="230"/>
      <c r="K6655" s="231"/>
      <c r="L6655" s="229"/>
      <c r="M6655" s="230"/>
    </row>
    <row r="6656" spans="2:13" ht="15" customHeight="1">
      <c r="B6656" s="228"/>
      <c r="C6656" s="229"/>
      <c r="D6656" s="160"/>
      <c r="E6656" s="230"/>
      <c r="F6656" s="160"/>
      <c r="G6656" s="229"/>
      <c r="H6656" s="230"/>
      <c r="I6656" s="230"/>
      <c r="J6656" s="230"/>
      <c r="K6656" s="231"/>
      <c r="L6656" s="229"/>
      <c r="M6656" s="230"/>
    </row>
    <row r="6657" spans="3:13" ht="15" customHeight="1">
      <c r="C6657" s="229"/>
      <c r="D6657" s="160"/>
      <c r="E6657" s="230"/>
      <c r="F6657" s="160"/>
      <c r="G6657" s="229"/>
      <c r="H6657" s="230"/>
      <c r="I6657" s="230"/>
      <c r="J6657" s="230"/>
      <c r="K6657" s="231"/>
      <c r="L6657" s="229"/>
      <c r="M6657" s="230"/>
    </row>
    <row r="6658" spans="3:13" ht="15" customHeight="1">
      <c r="C6658" s="229"/>
      <c r="D6658" s="160"/>
      <c r="E6658" s="230"/>
      <c r="F6658" s="160"/>
      <c r="G6658" s="229"/>
      <c r="H6658" s="230"/>
      <c r="I6658" s="230"/>
      <c r="J6658" s="230"/>
      <c r="K6658" s="231"/>
      <c r="L6658" s="229"/>
      <c r="M6658" s="230"/>
    </row>
    <row r="6659" spans="3:13" ht="15" customHeight="1">
      <c r="C6659" s="229"/>
      <c r="D6659" s="160"/>
      <c r="E6659" s="230"/>
      <c r="F6659" s="160"/>
      <c r="G6659" s="229"/>
      <c r="H6659" s="230"/>
      <c r="I6659" s="230"/>
      <c r="J6659" s="230"/>
      <c r="K6659" s="231"/>
      <c r="L6659" s="229"/>
      <c r="M6659" s="230"/>
    </row>
    <row r="6660" spans="3:13" ht="15" customHeight="1">
      <c r="C6660" s="229"/>
      <c r="D6660" s="160"/>
      <c r="E6660" s="230"/>
      <c r="F6660" s="160"/>
      <c r="G6660" s="229"/>
      <c r="H6660" s="230"/>
      <c r="I6660" s="230"/>
      <c r="J6660" s="230"/>
      <c r="K6660" s="231"/>
      <c r="L6660" s="229"/>
      <c r="M6660" s="230"/>
    </row>
    <row r="6661" spans="3:13" ht="15" customHeight="1">
      <c r="C6661" s="229"/>
      <c r="D6661" s="160"/>
      <c r="E6661" s="230"/>
      <c r="F6661" s="160"/>
      <c r="G6661" s="229"/>
      <c r="H6661" s="230"/>
      <c r="I6661" s="230"/>
      <c r="J6661" s="230"/>
      <c r="K6661" s="231"/>
      <c r="L6661" s="229"/>
      <c r="M6661" s="230"/>
    </row>
    <row r="6662" spans="3:13" ht="15" customHeight="1">
      <c r="C6662" s="229"/>
      <c r="D6662" s="160"/>
      <c r="E6662" s="230"/>
      <c r="F6662" s="160"/>
      <c r="G6662" s="229"/>
      <c r="H6662" s="230"/>
      <c r="I6662" s="230"/>
      <c r="J6662" s="230"/>
      <c r="K6662" s="231"/>
      <c r="L6662" s="229"/>
      <c r="M6662" s="230"/>
    </row>
    <row r="6663" spans="3:13" ht="15" customHeight="1">
      <c r="C6663" s="229"/>
      <c r="D6663" s="160"/>
      <c r="E6663" s="230"/>
      <c r="F6663" s="160"/>
      <c r="G6663" s="229"/>
      <c r="H6663" s="230"/>
      <c r="I6663" s="230"/>
      <c r="J6663" s="230"/>
      <c r="K6663" s="231"/>
      <c r="L6663" s="229"/>
      <c r="M6663" s="230"/>
    </row>
    <row r="6664" spans="3:13" ht="15" customHeight="1">
      <c r="C6664" s="229"/>
      <c r="D6664" s="160"/>
      <c r="E6664" s="230"/>
      <c r="F6664" s="160"/>
      <c r="G6664" s="229"/>
      <c r="H6664" s="230"/>
      <c r="I6664" s="230"/>
      <c r="J6664" s="230"/>
      <c r="K6664" s="231"/>
      <c r="L6664" s="229"/>
      <c r="M6664" s="230"/>
    </row>
    <row r="6665" spans="3:13" ht="15" customHeight="1">
      <c r="C6665" s="229"/>
      <c r="D6665" s="160"/>
      <c r="E6665" s="230"/>
      <c r="F6665" s="160"/>
      <c r="G6665" s="229"/>
      <c r="H6665" s="230"/>
      <c r="I6665" s="230"/>
      <c r="J6665" s="230"/>
      <c r="K6665" s="231"/>
      <c r="L6665" s="229"/>
      <c r="M6665" s="230"/>
    </row>
    <row r="6666" spans="3:13" ht="15" customHeight="1">
      <c r="C6666" s="229"/>
      <c r="D6666" s="160"/>
      <c r="E6666" s="230"/>
      <c r="F6666" s="160"/>
      <c r="G6666" s="229"/>
      <c r="H6666" s="230"/>
      <c r="I6666" s="230"/>
      <c r="J6666" s="230"/>
      <c r="K6666" s="231"/>
      <c r="L6666" s="229"/>
      <c r="M6666" s="230"/>
    </row>
    <row r="6667" spans="3:13" ht="15" customHeight="1">
      <c r="C6667" s="229"/>
      <c r="D6667" s="160"/>
      <c r="E6667" s="230"/>
      <c r="F6667" s="160"/>
      <c r="G6667" s="229"/>
      <c r="H6667" s="230"/>
      <c r="I6667" s="230"/>
      <c r="J6667" s="230"/>
      <c r="K6667" s="231"/>
      <c r="L6667" s="229"/>
      <c r="M6667" s="230"/>
    </row>
    <row r="6668" spans="3:13" ht="15" customHeight="1">
      <c r="C6668" s="229"/>
      <c r="D6668" s="160"/>
      <c r="E6668" s="230"/>
      <c r="F6668" s="160"/>
      <c r="G6668" s="229"/>
      <c r="H6668" s="230"/>
      <c r="I6668" s="230"/>
      <c r="J6668" s="230"/>
      <c r="K6668" s="231"/>
      <c r="L6668" s="229"/>
      <c r="M6668" s="230"/>
    </row>
    <row r="6669" spans="3:13" ht="15" customHeight="1">
      <c r="C6669" s="229"/>
      <c r="D6669" s="160"/>
      <c r="E6669" s="230"/>
      <c r="F6669" s="160"/>
      <c r="G6669" s="229"/>
      <c r="H6669" s="230"/>
      <c r="I6669" s="230"/>
      <c r="J6669" s="230"/>
      <c r="K6669" s="231"/>
      <c r="L6669" s="229"/>
      <c r="M6669" s="230"/>
    </row>
    <row r="6670" spans="3:13" ht="15" customHeight="1">
      <c r="C6670" s="229"/>
      <c r="D6670" s="160"/>
      <c r="E6670" s="230"/>
      <c r="F6670" s="160"/>
      <c r="G6670" s="229"/>
      <c r="H6670" s="230"/>
      <c r="I6670" s="230"/>
      <c r="J6670" s="230"/>
      <c r="K6670" s="231"/>
      <c r="L6670" s="229"/>
      <c r="M6670" s="230"/>
    </row>
    <row r="6671" spans="3:13" ht="15" customHeight="1">
      <c r="C6671" s="229"/>
      <c r="D6671" s="160"/>
      <c r="E6671" s="230"/>
      <c r="F6671" s="160"/>
      <c r="G6671" s="229"/>
      <c r="H6671" s="230"/>
      <c r="I6671" s="230"/>
      <c r="J6671" s="230"/>
      <c r="K6671" s="231"/>
      <c r="L6671" s="229"/>
      <c r="M6671" s="230"/>
    </row>
    <row r="6672" spans="3:13" ht="15" customHeight="1">
      <c r="C6672" s="229"/>
      <c r="D6672" s="160"/>
      <c r="E6672" s="230"/>
      <c r="F6672" s="160"/>
      <c r="G6672" s="229"/>
      <c r="H6672" s="230"/>
      <c r="I6672" s="230"/>
      <c r="J6672" s="230"/>
      <c r="K6672" s="231"/>
      <c r="L6672" s="229"/>
      <c r="M6672" s="230"/>
    </row>
    <row r="6673" spans="3:13" ht="15" customHeight="1">
      <c r="C6673" s="229"/>
      <c r="D6673" s="160"/>
      <c r="E6673" s="230"/>
      <c r="F6673" s="160"/>
      <c r="G6673" s="229"/>
      <c r="H6673" s="230"/>
      <c r="I6673" s="230"/>
      <c r="J6673" s="230"/>
      <c r="K6673" s="231"/>
      <c r="L6673" s="229"/>
      <c r="M6673" s="230"/>
    </row>
    <row r="6674" spans="3:13" ht="15" customHeight="1">
      <c r="C6674" s="229"/>
      <c r="D6674" s="160"/>
      <c r="E6674" s="230"/>
      <c r="F6674" s="160"/>
      <c r="G6674" s="229"/>
      <c r="H6674" s="230"/>
      <c r="I6674" s="230"/>
      <c r="J6674" s="230"/>
      <c r="K6674" s="231"/>
      <c r="L6674" s="229"/>
      <c r="M6674" s="230"/>
    </row>
    <row r="6675" spans="3:13" ht="15" customHeight="1">
      <c r="C6675" s="229"/>
      <c r="D6675" s="160"/>
      <c r="E6675" s="230"/>
      <c r="F6675" s="160"/>
      <c r="G6675" s="229"/>
      <c r="H6675" s="230"/>
      <c r="I6675" s="230"/>
      <c r="J6675" s="230"/>
      <c r="K6675" s="231"/>
      <c r="L6675" s="229"/>
      <c r="M6675" s="230"/>
    </row>
    <row r="6676" spans="3:13" ht="15" customHeight="1">
      <c r="C6676" s="229"/>
      <c r="D6676" s="160"/>
      <c r="E6676" s="230"/>
      <c r="F6676" s="160"/>
      <c r="G6676" s="229"/>
      <c r="H6676" s="230"/>
      <c r="I6676" s="230"/>
      <c r="J6676" s="230"/>
      <c r="K6676" s="231"/>
      <c r="L6676" s="229"/>
      <c r="M6676" s="230"/>
    </row>
    <row r="6677" spans="3:13" ht="15" customHeight="1">
      <c r="C6677" s="229"/>
      <c r="D6677" s="160"/>
      <c r="E6677" s="230"/>
      <c r="F6677" s="160"/>
      <c r="G6677" s="229"/>
      <c r="H6677" s="230"/>
      <c r="I6677" s="230"/>
      <c r="J6677" s="230"/>
      <c r="K6677" s="231"/>
      <c r="L6677" s="229"/>
      <c r="M6677" s="230"/>
    </row>
    <row r="6678" spans="3:13" ht="15" customHeight="1">
      <c r="C6678" s="229"/>
      <c r="D6678" s="160"/>
      <c r="E6678" s="230"/>
      <c r="F6678" s="160"/>
      <c r="G6678" s="229"/>
      <c r="H6678" s="230"/>
      <c r="I6678" s="230"/>
      <c r="J6678" s="230"/>
      <c r="K6678" s="231"/>
      <c r="L6678" s="229"/>
      <c r="M6678" s="230"/>
    </row>
    <row r="6679" spans="3:13" ht="15" customHeight="1">
      <c r="C6679" s="229"/>
      <c r="D6679" s="160"/>
      <c r="E6679" s="230"/>
      <c r="F6679" s="160"/>
      <c r="G6679" s="229"/>
      <c r="H6679" s="230"/>
      <c r="I6679" s="230"/>
      <c r="J6679" s="230"/>
      <c r="K6679" s="231"/>
      <c r="L6679" s="229"/>
      <c r="M6679" s="230"/>
    </row>
    <row r="6680" spans="3:13" ht="15" customHeight="1">
      <c r="C6680" s="229"/>
      <c r="D6680" s="160"/>
      <c r="E6680" s="230"/>
      <c r="F6680" s="160"/>
      <c r="G6680" s="229"/>
      <c r="H6680" s="230"/>
      <c r="I6680" s="230"/>
      <c r="J6680" s="230"/>
      <c r="K6680" s="231"/>
      <c r="L6680" s="229"/>
      <c r="M6680" s="230"/>
    </row>
    <row r="6681" spans="3:13" ht="15" customHeight="1">
      <c r="C6681" s="229"/>
      <c r="D6681" s="160"/>
      <c r="E6681" s="230"/>
      <c r="F6681" s="160"/>
      <c r="G6681" s="229"/>
      <c r="H6681" s="230"/>
      <c r="I6681" s="230"/>
      <c r="J6681" s="230"/>
      <c r="K6681" s="231"/>
      <c r="L6681" s="229"/>
      <c r="M6681" s="230"/>
    </row>
    <row r="6682" spans="3:13" ht="15" customHeight="1">
      <c r="C6682" s="229"/>
      <c r="D6682" s="160"/>
      <c r="E6682" s="230"/>
      <c r="F6682" s="160"/>
      <c r="G6682" s="229"/>
      <c r="H6682" s="230"/>
      <c r="I6682" s="230"/>
      <c r="J6682" s="230"/>
      <c r="K6682" s="231"/>
      <c r="L6682" s="229"/>
      <c r="M6682" s="230"/>
    </row>
    <row r="6683" spans="3:13" ht="15" customHeight="1">
      <c r="C6683" s="229"/>
      <c r="D6683" s="160"/>
      <c r="E6683" s="230"/>
      <c r="F6683" s="160"/>
      <c r="G6683" s="229"/>
      <c r="H6683" s="230"/>
      <c r="I6683" s="230"/>
      <c r="J6683" s="230"/>
      <c r="K6683" s="231"/>
      <c r="L6683" s="229"/>
      <c r="M6683" s="230"/>
    </row>
    <row r="6684" spans="3:13" ht="15" customHeight="1">
      <c r="C6684" s="229"/>
      <c r="D6684" s="160"/>
      <c r="E6684" s="230"/>
      <c r="F6684" s="160"/>
      <c r="G6684" s="229"/>
      <c r="H6684" s="230"/>
      <c r="I6684" s="230"/>
      <c r="J6684" s="230"/>
      <c r="K6684" s="231"/>
      <c r="L6684" s="229"/>
      <c r="M6684" s="230"/>
    </row>
    <row r="6685" spans="3:13" ht="15" customHeight="1">
      <c r="C6685" s="229"/>
      <c r="D6685" s="160"/>
      <c r="E6685" s="230"/>
      <c r="F6685" s="160"/>
      <c r="G6685" s="229"/>
      <c r="H6685" s="230"/>
      <c r="I6685" s="230"/>
      <c r="J6685" s="230"/>
      <c r="K6685" s="231"/>
      <c r="L6685" s="229"/>
      <c r="M6685" s="230"/>
    </row>
    <row r="6686" spans="3:13" ht="15" customHeight="1">
      <c r="C6686" s="229"/>
      <c r="D6686" s="160"/>
      <c r="E6686" s="230"/>
      <c r="F6686" s="160"/>
      <c r="G6686" s="229"/>
      <c r="H6686" s="230"/>
      <c r="I6686" s="230"/>
      <c r="J6686" s="230"/>
      <c r="K6686" s="231"/>
      <c r="L6686" s="229"/>
      <c r="M6686" s="230"/>
    </row>
    <row r="6687" spans="3:13" ht="15" customHeight="1">
      <c r="C6687" s="229"/>
      <c r="D6687" s="160"/>
      <c r="E6687" s="230"/>
      <c r="F6687" s="160"/>
      <c r="G6687" s="229"/>
      <c r="H6687" s="230"/>
      <c r="I6687" s="230"/>
      <c r="J6687" s="230"/>
      <c r="K6687" s="231"/>
      <c r="L6687" s="229"/>
      <c r="M6687" s="230"/>
    </row>
    <row r="6688" spans="3:13" ht="15" customHeight="1">
      <c r="C6688" s="229"/>
      <c r="D6688" s="160"/>
      <c r="E6688" s="230"/>
      <c r="F6688" s="160"/>
      <c r="G6688" s="229"/>
      <c r="H6688" s="230"/>
      <c r="I6688" s="230"/>
      <c r="J6688" s="230"/>
      <c r="K6688" s="231"/>
      <c r="L6688" s="229"/>
      <c r="M6688" s="230"/>
    </row>
    <row r="6689" spans="3:13" ht="15" customHeight="1">
      <c r="C6689" s="229"/>
      <c r="D6689" s="160"/>
      <c r="E6689" s="230"/>
      <c r="F6689" s="160"/>
      <c r="G6689" s="229"/>
      <c r="H6689" s="230"/>
      <c r="I6689" s="230"/>
      <c r="J6689" s="230"/>
      <c r="K6689" s="231"/>
      <c r="L6689" s="229"/>
      <c r="M6689" s="230"/>
    </row>
    <row r="6690" spans="3:13" ht="15" customHeight="1">
      <c r="C6690" s="229"/>
      <c r="D6690" s="160"/>
      <c r="E6690" s="230"/>
      <c r="F6690" s="160"/>
      <c r="G6690" s="229"/>
      <c r="H6690" s="230"/>
      <c r="I6690" s="230"/>
      <c r="J6690" s="230"/>
      <c r="K6690" s="231"/>
      <c r="L6690" s="229"/>
      <c r="M6690" s="230"/>
    </row>
    <row r="6691" spans="3:13" ht="15" customHeight="1">
      <c r="C6691" s="229"/>
      <c r="D6691" s="160"/>
      <c r="E6691" s="230"/>
      <c r="F6691" s="160"/>
      <c r="G6691" s="229"/>
      <c r="H6691" s="230"/>
      <c r="I6691" s="230"/>
      <c r="J6691" s="230"/>
      <c r="K6691" s="231"/>
      <c r="L6691" s="229"/>
      <c r="M6691" s="230"/>
    </row>
    <row r="6692" spans="3:13" ht="15" customHeight="1">
      <c r="C6692" s="229"/>
      <c r="D6692" s="160"/>
      <c r="E6692" s="230"/>
      <c r="F6692" s="160"/>
      <c r="G6692" s="229"/>
      <c r="H6692" s="230"/>
      <c r="I6692" s="230"/>
      <c r="J6692" s="230"/>
      <c r="K6692" s="231"/>
      <c r="L6692" s="229"/>
      <c r="M6692" s="230"/>
    </row>
    <row r="6693" spans="3:13" ht="15" customHeight="1">
      <c r="C6693" s="229"/>
      <c r="D6693" s="160"/>
      <c r="E6693" s="230"/>
      <c r="F6693" s="160"/>
      <c r="G6693" s="229"/>
      <c r="H6693" s="230"/>
      <c r="I6693" s="230"/>
      <c r="J6693" s="230"/>
      <c r="K6693" s="231"/>
      <c r="L6693" s="229"/>
      <c r="M6693" s="230"/>
    </row>
    <row r="6694" spans="3:13" ht="15" customHeight="1">
      <c r="C6694" s="229"/>
      <c r="D6694" s="160"/>
      <c r="E6694" s="230"/>
      <c r="F6694" s="160"/>
      <c r="G6694" s="229"/>
      <c r="H6694" s="230"/>
      <c r="I6694" s="230"/>
      <c r="J6694" s="230"/>
      <c r="K6694" s="231"/>
      <c r="L6694" s="229"/>
      <c r="M6694" s="230"/>
    </row>
    <row r="6695" spans="3:13" ht="15" customHeight="1">
      <c r="C6695" s="229"/>
      <c r="D6695" s="160"/>
      <c r="E6695" s="230"/>
      <c r="F6695" s="160"/>
      <c r="G6695" s="229"/>
      <c r="H6695" s="230"/>
      <c r="I6695" s="230"/>
      <c r="J6695" s="230"/>
      <c r="K6695" s="231"/>
      <c r="L6695" s="229"/>
      <c r="M6695" s="230"/>
    </row>
    <row r="6696" spans="3:13" ht="15" customHeight="1">
      <c r="C6696" s="229"/>
      <c r="D6696" s="160"/>
      <c r="E6696" s="230"/>
      <c r="F6696" s="160"/>
      <c r="G6696" s="229"/>
      <c r="H6696" s="230"/>
      <c r="I6696" s="230"/>
      <c r="J6696" s="230"/>
      <c r="K6696" s="231"/>
      <c r="L6696" s="229"/>
      <c r="M6696" s="230"/>
    </row>
    <row r="6697" spans="3:13" ht="15" customHeight="1">
      <c r="C6697" s="229"/>
      <c r="D6697" s="160"/>
      <c r="E6697" s="230"/>
      <c r="F6697" s="160"/>
      <c r="G6697" s="229"/>
      <c r="H6697" s="230"/>
      <c r="I6697" s="230"/>
      <c r="J6697" s="230"/>
      <c r="K6697" s="231"/>
      <c r="L6697" s="229"/>
      <c r="M6697" s="230"/>
    </row>
    <row r="6698" spans="3:13" ht="15" customHeight="1">
      <c r="C6698" s="229"/>
      <c r="D6698" s="160"/>
      <c r="E6698" s="230"/>
      <c r="F6698" s="160"/>
      <c r="G6698" s="229"/>
      <c r="H6698" s="230"/>
      <c r="I6698" s="230"/>
      <c r="J6698" s="230"/>
      <c r="K6698" s="231"/>
      <c r="L6698" s="229"/>
      <c r="M6698" s="230"/>
    </row>
    <row r="6699" spans="3:13" ht="15" customHeight="1">
      <c r="C6699" s="229"/>
      <c r="D6699" s="160"/>
      <c r="E6699" s="230"/>
      <c r="F6699" s="160"/>
      <c r="G6699" s="229"/>
      <c r="H6699" s="230"/>
      <c r="I6699" s="230"/>
      <c r="J6699" s="230"/>
      <c r="K6699" s="231"/>
      <c r="L6699" s="229"/>
      <c r="M6699" s="230"/>
    </row>
    <row r="6700" spans="3:13" ht="15" customHeight="1">
      <c r="C6700" s="229"/>
      <c r="D6700" s="160"/>
      <c r="E6700" s="230"/>
      <c r="F6700" s="160"/>
      <c r="G6700" s="229"/>
      <c r="H6700" s="230"/>
      <c r="I6700" s="230"/>
      <c r="J6700" s="230"/>
      <c r="K6700" s="231"/>
      <c r="L6700" s="229"/>
      <c r="M6700" s="230"/>
    </row>
    <row r="6701" spans="3:13" ht="15" customHeight="1">
      <c r="C6701" s="229"/>
      <c r="D6701" s="160"/>
      <c r="E6701" s="230"/>
      <c r="F6701" s="160"/>
      <c r="G6701" s="229"/>
      <c r="H6701" s="230"/>
      <c r="I6701" s="230"/>
      <c r="J6701" s="230"/>
      <c r="K6701" s="231"/>
      <c r="L6701" s="229"/>
      <c r="M6701" s="230"/>
    </row>
    <row r="6702" spans="3:13" ht="15" customHeight="1">
      <c r="C6702" s="229"/>
      <c r="D6702" s="160"/>
      <c r="E6702" s="230"/>
      <c r="F6702" s="160"/>
      <c r="G6702" s="229"/>
      <c r="H6702" s="230"/>
      <c r="I6702" s="230"/>
      <c r="J6702" s="230"/>
      <c r="K6702" s="231"/>
      <c r="L6702" s="229"/>
      <c r="M6702" s="230"/>
    </row>
    <row r="6703" spans="3:13" ht="15" customHeight="1">
      <c r="C6703" s="229"/>
      <c r="D6703" s="160"/>
      <c r="E6703" s="230"/>
      <c r="F6703" s="160"/>
      <c r="G6703" s="229"/>
      <c r="H6703" s="230"/>
      <c r="I6703" s="230"/>
      <c r="J6703" s="230"/>
      <c r="K6703" s="231"/>
      <c r="L6703" s="229"/>
      <c r="M6703" s="230"/>
    </row>
    <row r="6704" spans="3:13" ht="15" customHeight="1">
      <c r="C6704" s="229"/>
      <c r="D6704" s="160"/>
      <c r="E6704" s="230"/>
      <c r="F6704" s="160"/>
      <c r="G6704" s="229"/>
      <c r="H6704" s="230"/>
      <c r="I6704" s="230"/>
      <c r="J6704" s="230"/>
      <c r="K6704" s="233"/>
      <c r="L6704" s="229"/>
      <c r="M6704" s="230"/>
    </row>
    <row r="6705" spans="3:13" ht="15" customHeight="1">
      <c r="C6705" s="229"/>
      <c r="D6705" s="160"/>
      <c r="E6705" s="230"/>
      <c r="F6705" s="160"/>
      <c r="G6705" s="229"/>
      <c r="H6705" s="230"/>
      <c r="I6705" s="230"/>
      <c r="J6705" s="230"/>
      <c r="K6705" s="231"/>
      <c r="L6705" s="229"/>
      <c r="M6705" s="230"/>
    </row>
    <row r="6706" spans="3:13" ht="15" customHeight="1">
      <c r="C6706" s="229"/>
      <c r="D6706" s="160"/>
      <c r="E6706" s="230"/>
      <c r="F6706" s="160"/>
      <c r="G6706" s="229"/>
      <c r="H6706" s="230"/>
      <c r="I6706" s="230"/>
      <c r="J6706" s="230"/>
      <c r="K6706" s="231"/>
      <c r="L6706" s="229"/>
      <c r="M6706" s="230"/>
    </row>
    <row r="6707" spans="3:13" ht="15" customHeight="1">
      <c r="C6707" s="229"/>
      <c r="D6707" s="160"/>
      <c r="E6707" s="230"/>
      <c r="F6707" s="160"/>
      <c r="G6707" s="229"/>
      <c r="H6707" s="230"/>
      <c r="I6707" s="230"/>
      <c r="J6707" s="230"/>
      <c r="K6707" s="231"/>
      <c r="L6707" s="229"/>
      <c r="M6707" s="230"/>
    </row>
    <row r="6708" spans="3:13" ht="15" customHeight="1">
      <c r="C6708" s="229"/>
      <c r="D6708" s="160"/>
      <c r="E6708" s="230"/>
      <c r="F6708" s="160"/>
      <c r="G6708" s="229"/>
      <c r="H6708" s="230"/>
      <c r="I6708" s="230"/>
      <c r="J6708" s="230"/>
      <c r="K6708" s="231"/>
      <c r="L6708" s="229"/>
      <c r="M6708" s="230"/>
    </row>
    <row r="6709" spans="3:13" ht="15" customHeight="1">
      <c r="C6709" s="229"/>
      <c r="D6709" s="160"/>
      <c r="E6709" s="230"/>
      <c r="F6709" s="160"/>
      <c r="G6709" s="229"/>
      <c r="H6709" s="230"/>
      <c r="I6709" s="230"/>
      <c r="J6709" s="230"/>
      <c r="K6709" s="231"/>
      <c r="L6709" s="229"/>
      <c r="M6709" s="230"/>
    </row>
    <row r="6710" spans="3:13" ht="15" customHeight="1">
      <c r="C6710" s="229"/>
      <c r="D6710" s="160"/>
      <c r="E6710" s="230"/>
      <c r="F6710" s="160"/>
      <c r="G6710" s="229"/>
      <c r="H6710" s="230"/>
      <c r="I6710" s="230"/>
      <c r="J6710" s="230"/>
      <c r="K6710" s="231"/>
      <c r="L6710" s="229"/>
      <c r="M6710" s="230"/>
    </row>
    <row r="6711" spans="3:13" ht="15" customHeight="1">
      <c r="C6711" s="229"/>
      <c r="D6711" s="160"/>
      <c r="E6711" s="230"/>
      <c r="F6711" s="160"/>
      <c r="G6711" s="229"/>
      <c r="H6711" s="230"/>
      <c r="I6711" s="230"/>
      <c r="J6711" s="230"/>
      <c r="K6711" s="231"/>
      <c r="L6711" s="229"/>
      <c r="M6711" s="230"/>
    </row>
    <row r="6712" spans="3:13" ht="15" customHeight="1">
      <c r="C6712" s="229"/>
      <c r="D6712" s="160"/>
      <c r="E6712" s="230"/>
      <c r="F6712" s="160"/>
      <c r="G6712" s="229"/>
      <c r="H6712" s="230"/>
      <c r="I6712" s="230"/>
      <c r="J6712" s="230"/>
      <c r="K6712" s="233"/>
      <c r="L6712" s="229"/>
      <c r="M6712" s="230"/>
    </row>
    <row r="6713" spans="3:13" ht="15" customHeight="1">
      <c r="C6713" s="229"/>
      <c r="D6713" s="160"/>
      <c r="E6713" s="230"/>
      <c r="F6713" s="160"/>
      <c r="G6713" s="229"/>
      <c r="H6713" s="230"/>
      <c r="I6713" s="230"/>
      <c r="J6713" s="230"/>
      <c r="K6713" s="233"/>
      <c r="L6713" s="229"/>
      <c r="M6713" s="230"/>
    </row>
    <row r="6714" spans="3:13" ht="15" customHeight="1">
      <c r="C6714" s="229"/>
      <c r="D6714" s="160"/>
      <c r="E6714" s="230"/>
      <c r="F6714" s="160"/>
      <c r="G6714" s="229"/>
      <c r="H6714" s="230"/>
      <c r="I6714" s="230"/>
      <c r="J6714" s="230"/>
      <c r="K6714" s="231"/>
      <c r="L6714" s="229"/>
      <c r="M6714" s="230"/>
    </row>
    <row r="6715" spans="3:13" ht="15" customHeight="1">
      <c r="C6715" s="229"/>
      <c r="D6715" s="160"/>
      <c r="E6715" s="230"/>
      <c r="F6715" s="160"/>
      <c r="G6715" s="229"/>
      <c r="H6715" s="230"/>
      <c r="I6715" s="230"/>
      <c r="J6715" s="230"/>
      <c r="K6715" s="231"/>
      <c r="L6715" s="229"/>
      <c r="M6715" s="230"/>
    </row>
    <row r="6716" spans="3:13" ht="15" customHeight="1">
      <c r="C6716" s="229"/>
      <c r="D6716" s="160"/>
      <c r="E6716" s="230"/>
      <c r="F6716" s="160"/>
      <c r="G6716" s="229"/>
      <c r="H6716" s="230"/>
      <c r="I6716" s="230"/>
      <c r="J6716" s="230"/>
      <c r="K6716" s="231"/>
      <c r="L6716" s="229"/>
      <c r="M6716" s="230"/>
    </row>
    <row r="6717" spans="3:13" ht="15" customHeight="1">
      <c r="C6717" s="229"/>
      <c r="D6717" s="160"/>
      <c r="E6717" s="230"/>
      <c r="F6717" s="160"/>
      <c r="G6717" s="229"/>
      <c r="H6717" s="230"/>
      <c r="I6717" s="230"/>
      <c r="J6717" s="230"/>
      <c r="K6717" s="231"/>
      <c r="L6717" s="229"/>
      <c r="M6717" s="230"/>
    </row>
    <row r="6718" spans="3:13" ht="15" customHeight="1">
      <c r="C6718" s="229"/>
      <c r="D6718" s="160"/>
      <c r="E6718" s="230"/>
      <c r="F6718" s="160"/>
      <c r="G6718" s="229"/>
      <c r="H6718" s="230"/>
      <c r="I6718" s="230"/>
      <c r="J6718" s="230"/>
      <c r="K6718" s="231"/>
      <c r="L6718" s="229"/>
      <c r="M6718" s="230"/>
    </row>
    <row r="6719" spans="3:13" ht="15" customHeight="1">
      <c r="C6719" s="229"/>
      <c r="D6719" s="160"/>
      <c r="E6719" s="230"/>
      <c r="F6719" s="160"/>
      <c r="G6719" s="229"/>
      <c r="H6719" s="230"/>
      <c r="I6719" s="230"/>
      <c r="J6719" s="230"/>
      <c r="K6719" s="231"/>
      <c r="L6719" s="229"/>
      <c r="M6719" s="230"/>
    </row>
    <row r="6720" spans="3:13" ht="15" customHeight="1">
      <c r="C6720" s="229"/>
      <c r="D6720" s="160"/>
      <c r="E6720" s="230"/>
      <c r="F6720" s="160"/>
      <c r="G6720" s="229"/>
      <c r="H6720" s="230"/>
      <c r="I6720" s="230"/>
      <c r="J6720" s="230"/>
      <c r="K6720" s="231"/>
      <c r="L6720" s="229"/>
      <c r="M6720" s="230"/>
    </row>
    <row r="6721" spans="12:13" ht="15" customHeight="1">
      <c r="L6721" s="229"/>
      <c r="M6721" s="230"/>
    </row>
    <row r="6722" spans="12:13" ht="15" customHeight="1">
      <c r="L6722" s="229"/>
      <c r="M6722" s="230"/>
    </row>
    <row r="6723" spans="12:13" ht="15" customHeight="1">
      <c r="L6723" s="229"/>
      <c r="M6723" s="230"/>
    </row>
    <row r="6724" spans="12:13" ht="15" customHeight="1">
      <c r="L6724" s="229"/>
      <c r="M6724" s="230"/>
    </row>
    <row r="6725" spans="12:13" ht="15" customHeight="1">
      <c r="L6725" s="229"/>
      <c r="M6725" s="230"/>
    </row>
    <row r="6726" spans="12:13" ht="15" customHeight="1">
      <c r="L6726" s="229"/>
      <c r="M6726" s="230"/>
    </row>
    <row r="6727" spans="12:13" ht="15" customHeight="1">
      <c r="L6727" s="229"/>
      <c r="M6727" s="230"/>
    </row>
    <row r="6728" spans="12:13" ht="15" customHeight="1">
      <c r="L6728" s="229"/>
      <c r="M6728" s="230"/>
    </row>
    <row r="6729" spans="12:13" ht="15" customHeight="1">
      <c r="L6729" s="229"/>
      <c r="M6729" s="230"/>
    </row>
    <row r="6730" spans="12:13" ht="15" customHeight="1">
      <c r="L6730" s="229"/>
      <c r="M6730" s="230"/>
    </row>
    <row r="6731" spans="12:13" ht="15" customHeight="1">
      <c r="L6731" s="229"/>
      <c r="M6731" s="230"/>
    </row>
    <row r="6732" spans="12:13" ht="15" customHeight="1">
      <c r="L6732" s="229"/>
      <c r="M6732" s="230"/>
    </row>
    <row r="6733" spans="12:13" ht="15" customHeight="1">
      <c r="L6733" s="229"/>
      <c r="M6733" s="230"/>
    </row>
    <row r="6734" spans="12:13" ht="15" customHeight="1">
      <c r="L6734" s="229"/>
      <c r="M6734" s="230"/>
    </row>
    <row r="6735" spans="12:13" ht="15" customHeight="1">
      <c r="L6735" s="229"/>
      <c r="M6735" s="230"/>
    </row>
    <row r="6736" spans="12:13" ht="15" customHeight="1">
      <c r="L6736" s="229"/>
      <c r="M6736" s="230"/>
    </row>
    <row r="6737" spans="2:13" ht="15" customHeight="1">
      <c r="B6737" s="119"/>
      <c r="C6737" s="229"/>
      <c r="D6737" s="160"/>
      <c r="E6737" s="230"/>
      <c r="F6737" s="160"/>
      <c r="G6737" s="229"/>
      <c r="H6737" s="230"/>
      <c r="I6737" s="230"/>
      <c r="J6737" s="230"/>
      <c r="K6737" s="231"/>
      <c r="L6737" s="229"/>
      <c r="M6737" s="230"/>
    </row>
    <row r="6738" spans="2:13" ht="15" customHeight="1">
      <c r="B6738" s="228"/>
      <c r="C6738" s="229"/>
      <c r="D6738" s="160"/>
      <c r="E6738" s="230"/>
      <c r="F6738" s="160"/>
      <c r="G6738" s="229"/>
      <c r="H6738" s="230"/>
      <c r="I6738" s="230"/>
      <c r="J6738" s="230"/>
      <c r="K6738" s="231"/>
      <c r="L6738" s="229"/>
      <c r="M6738" s="230"/>
    </row>
    <row r="6739" spans="2:13" ht="15" customHeight="1">
      <c r="B6739" s="228"/>
      <c r="C6739" s="229"/>
      <c r="D6739" s="160"/>
      <c r="E6739" s="230"/>
      <c r="F6739" s="160"/>
      <c r="G6739" s="229"/>
      <c r="H6739" s="230"/>
      <c r="I6739" s="230"/>
      <c r="J6739" s="230"/>
      <c r="K6739" s="231"/>
      <c r="L6739" s="229"/>
      <c r="M6739" s="230"/>
    </row>
    <row r="6740" spans="2:13" ht="15" customHeight="1">
      <c r="B6740" s="228"/>
      <c r="C6740" s="229"/>
      <c r="D6740" s="160"/>
      <c r="E6740" s="230"/>
      <c r="F6740" s="160"/>
      <c r="G6740" s="229"/>
      <c r="H6740" s="230"/>
      <c r="I6740" s="230"/>
      <c r="J6740" s="230"/>
      <c r="K6740" s="231"/>
      <c r="L6740" s="229"/>
      <c r="M6740" s="230"/>
    </row>
    <row r="6741" spans="2:13" ht="15" customHeight="1">
      <c r="B6741" s="228"/>
      <c r="C6741" s="229"/>
      <c r="D6741" s="160"/>
      <c r="E6741" s="230"/>
      <c r="F6741" s="160"/>
      <c r="G6741" s="229"/>
      <c r="H6741" s="230"/>
      <c r="I6741" s="230"/>
      <c r="J6741" s="230"/>
      <c r="K6741" s="231"/>
      <c r="L6741" s="229"/>
      <c r="M6741" s="230"/>
    </row>
    <row r="6742" spans="2:13" ht="15" customHeight="1">
      <c r="B6742" s="228"/>
      <c r="C6742" s="229"/>
      <c r="D6742" s="160"/>
      <c r="E6742" s="230"/>
      <c r="F6742" s="160"/>
      <c r="G6742" s="229"/>
      <c r="H6742" s="230"/>
      <c r="I6742" s="230"/>
      <c r="J6742" s="230"/>
      <c r="K6742" s="231"/>
      <c r="L6742" s="229"/>
      <c r="M6742" s="230"/>
    </row>
    <row r="6743" spans="2:13" ht="15" customHeight="1">
      <c r="B6743" s="228"/>
      <c r="C6743" s="229"/>
      <c r="D6743" s="160"/>
      <c r="E6743" s="230"/>
      <c r="F6743" s="160"/>
      <c r="G6743" s="229"/>
      <c r="H6743" s="230"/>
      <c r="I6743" s="230"/>
      <c r="J6743" s="230"/>
      <c r="K6743" s="231"/>
      <c r="L6743" s="229"/>
      <c r="M6743" s="230"/>
    </row>
    <row r="6744" spans="2:13" ht="15" customHeight="1">
      <c r="B6744" s="228"/>
      <c r="C6744" s="229"/>
      <c r="D6744" s="160"/>
      <c r="E6744" s="230"/>
      <c r="F6744" s="160"/>
      <c r="G6744" s="229"/>
      <c r="H6744" s="230"/>
      <c r="I6744" s="230"/>
      <c r="J6744" s="230"/>
      <c r="K6744" s="231"/>
      <c r="L6744" s="229"/>
      <c r="M6744" s="230"/>
    </row>
    <row r="6745" spans="2:13" ht="15" customHeight="1">
      <c r="B6745" s="228"/>
      <c r="C6745" s="229"/>
      <c r="D6745" s="160"/>
      <c r="E6745" s="230"/>
      <c r="F6745" s="160"/>
      <c r="G6745" s="229"/>
      <c r="H6745" s="230"/>
      <c r="I6745" s="230"/>
      <c r="J6745" s="230"/>
      <c r="K6745" s="231"/>
      <c r="L6745" s="229"/>
      <c r="M6745" s="230"/>
    </row>
    <row r="6746" spans="2:13" ht="15" customHeight="1">
      <c r="B6746" s="228"/>
      <c r="C6746" s="229"/>
      <c r="D6746" s="160"/>
      <c r="E6746" s="230"/>
      <c r="F6746" s="160"/>
      <c r="G6746" s="229"/>
      <c r="H6746" s="230"/>
      <c r="I6746" s="230"/>
      <c r="J6746" s="230"/>
      <c r="K6746" s="231"/>
      <c r="L6746" s="229"/>
      <c r="M6746" s="230"/>
    </row>
    <row r="6747" spans="2:13" ht="15" customHeight="1">
      <c r="B6747" s="228"/>
      <c r="C6747" s="229"/>
      <c r="D6747" s="160"/>
      <c r="E6747" s="230"/>
      <c r="F6747" s="160"/>
      <c r="G6747" s="229"/>
      <c r="H6747" s="230"/>
      <c r="I6747" s="230"/>
      <c r="J6747" s="230"/>
      <c r="K6747" s="231"/>
      <c r="L6747" s="229"/>
      <c r="M6747" s="230"/>
    </row>
    <row r="6748" spans="2:13" ht="15" customHeight="1">
      <c r="B6748" s="228"/>
      <c r="C6748" s="229"/>
      <c r="D6748" s="160"/>
      <c r="E6748" s="230"/>
      <c r="F6748" s="160"/>
      <c r="G6748" s="229"/>
      <c r="H6748" s="230"/>
      <c r="I6748" s="230"/>
      <c r="J6748" s="230"/>
      <c r="K6748" s="231"/>
      <c r="L6748" s="229"/>
      <c r="M6748" s="230"/>
    </row>
    <row r="6749" spans="2:13" ht="15" customHeight="1">
      <c r="B6749" s="228"/>
      <c r="C6749" s="229"/>
      <c r="D6749" s="160"/>
      <c r="E6749" s="230"/>
      <c r="F6749" s="160"/>
      <c r="G6749" s="229"/>
      <c r="H6749" s="230"/>
      <c r="I6749" s="230"/>
      <c r="J6749" s="230"/>
      <c r="K6749" s="231"/>
      <c r="L6749" s="229"/>
      <c r="M6749" s="230"/>
    </row>
    <row r="6750" spans="2:13" ht="15" customHeight="1">
      <c r="B6750" s="228"/>
      <c r="C6750" s="229"/>
      <c r="D6750" s="160"/>
      <c r="E6750" s="230"/>
      <c r="F6750" s="160"/>
      <c r="G6750" s="229"/>
      <c r="H6750" s="230"/>
      <c r="I6750" s="230"/>
      <c r="J6750" s="230"/>
      <c r="K6750" s="231"/>
      <c r="L6750" s="229"/>
      <c r="M6750" s="230"/>
    </row>
    <row r="6751" spans="2:13" ht="15" customHeight="1">
      <c r="B6751" s="228"/>
      <c r="C6751" s="229"/>
      <c r="D6751" s="160"/>
      <c r="E6751" s="230"/>
      <c r="F6751" s="160"/>
      <c r="G6751" s="229"/>
      <c r="H6751" s="230"/>
      <c r="I6751" s="230"/>
      <c r="J6751" s="230"/>
      <c r="K6751" s="231"/>
      <c r="L6751" s="229"/>
      <c r="M6751" s="230"/>
    </row>
    <row r="6752" spans="2:13" ht="15" customHeight="1">
      <c r="B6752" s="228"/>
      <c r="C6752" s="229"/>
      <c r="D6752" s="160"/>
      <c r="E6752" s="230"/>
      <c r="F6752" s="160"/>
      <c r="G6752" s="229"/>
      <c r="H6752" s="230"/>
      <c r="I6752" s="230"/>
      <c r="J6752" s="230"/>
      <c r="K6752" s="231"/>
      <c r="L6752" s="229"/>
      <c r="M6752" s="230"/>
    </row>
    <row r="6753" spans="12:13" ht="15" customHeight="1">
      <c r="L6753" s="229"/>
      <c r="M6753" s="230"/>
    </row>
    <row r="6754" spans="12:13" ht="15" customHeight="1">
      <c r="L6754" s="229"/>
      <c r="M6754" s="230"/>
    </row>
    <row r="6755" spans="12:13" ht="15" customHeight="1">
      <c r="L6755" s="229"/>
      <c r="M6755" s="230"/>
    </row>
    <row r="6756" spans="12:13" ht="15" customHeight="1">
      <c r="L6756" s="229"/>
      <c r="M6756" s="230"/>
    </row>
    <row r="6757" spans="12:13" ht="15" customHeight="1">
      <c r="L6757" s="229"/>
      <c r="M6757" s="230"/>
    </row>
    <row r="6758" spans="12:13" ht="15" customHeight="1">
      <c r="L6758" s="229"/>
      <c r="M6758" s="230"/>
    </row>
    <row r="6759" spans="12:13" ht="15" customHeight="1">
      <c r="L6759" s="229"/>
      <c r="M6759" s="230"/>
    </row>
    <row r="6760" spans="12:13" ht="15" customHeight="1">
      <c r="L6760" s="229"/>
      <c r="M6760" s="230"/>
    </row>
    <row r="6761" spans="12:13" ht="15" customHeight="1">
      <c r="L6761" s="229"/>
      <c r="M6761" s="230"/>
    </row>
    <row r="6762" spans="12:13" ht="15" customHeight="1">
      <c r="L6762" s="229"/>
      <c r="M6762" s="230"/>
    </row>
    <row r="6763" spans="12:13" ht="15" customHeight="1">
      <c r="L6763" s="229"/>
      <c r="M6763" s="230"/>
    </row>
    <row r="6764" spans="12:13" ht="15" customHeight="1">
      <c r="L6764" s="229"/>
      <c r="M6764" s="230"/>
    </row>
    <row r="6765" spans="12:13" ht="15" customHeight="1">
      <c r="L6765" s="229"/>
      <c r="M6765" s="230"/>
    </row>
    <row r="6766" spans="12:13" ht="15" customHeight="1">
      <c r="L6766" s="229"/>
      <c r="M6766" s="230"/>
    </row>
    <row r="6767" spans="12:13" ht="15" customHeight="1">
      <c r="L6767" s="229"/>
      <c r="M6767" s="230"/>
    </row>
    <row r="6768" spans="12:13" ht="15" customHeight="1">
      <c r="L6768" s="229"/>
      <c r="M6768" s="230"/>
    </row>
    <row r="6769" spans="3:13" ht="15" customHeight="1">
      <c r="C6769" s="229"/>
      <c r="D6769" s="160"/>
      <c r="E6769" s="230"/>
      <c r="F6769" s="160"/>
      <c r="G6769" s="229"/>
      <c r="H6769" s="230"/>
      <c r="I6769" s="230"/>
      <c r="J6769" s="230"/>
      <c r="K6769" s="231"/>
      <c r="L6769" s="229"/>
      <c r="M6769" s="230"/>
    </row>
    <row r="6770" spans="3:13" ht="15" customHeight="1">
      <c r="C6770" s="229"/>
      <c r="D6770" s="160"/>
      <c r="E6770" s="230"/>
      <c r="F6770" s="160"/>
      <c r="G6770" s="229"/>
      <c r="H6770" s="230"/>
      <c r="I6770" s="230"/>
      <c r="J6770" s="230"/>
      <c r="K6770" s="231"/>
      <c r="L6770" s="229"/>
      <c r="M6770" s="230"/>
    </row>
    <row r="6771" spans="3:13" ht="15" customHeight="1">
      <c r="C6771" s="229"/>
      <c r="D6771" s="160"/>
      <c r="E6771" s="230"/>
      <c r="F6771" s="160"/>
      <c r="G6771" s="229"/>
      <c r="H6771" s="230"/>
      <c r="I6771" s="230"/>
      <c r="J6771" s="230"/>
      <c r="K6771" s="231"/>
      <c r="L6771" s="229"/>
      <c r="M6771" s="230"/>
    </row>
    <row r="6772" spans="3:13" ht="15" customHeight="1">
      <c r="C6772" s="229"/>
      <c r="D6772" s="160"/>
      <c r="E6772" s="230"/>
      <c r="F6772" s="160"/>
      <c r="G6772" s="229"/>
      <c r="H6772" s="230"/>
      <c r="I6772" s="230"/>
      <c r="J6772" s="230"/>
      <c r="K6772" s="231"/>
      <c r="L6772" s="229"/>
      <c r="M6772" s="230"/>
    </row>
    <row r="6773" spans="3:13" ht="15" customHeight="1">
      <c r="C6773" s="229"/>
      <c r="D6773" s="160"/>
      <c r="E6773" s="230"/>
      <c r="F6773" s="160"/>
      <c r="G6773" s="229"/>
      <c r="H6773" s="230"/>
      <c r="I6773" s="230"/>
      <c r="J6773" s="230"/>
      <c r="K6773" s="231"/>
      <c r="L6773" s="229"/>
      <c r="M6773" s="230"/>
    </row>
    <row r="6774" spans="3:13" ht="15" customHeight="1">
      <c r="C6774" s="229"/>
      <c r="D6774" s="160"/>
      <c r="E6774" s="230"/>
      <c r="F6774" s="160"/>
      <c r="G6774" s="229"/>
      <c r="H6774" s="230"/>
      <c r="I6774" s="230"/>
      <c r="J6774" s="230"/>
      <c r="K6774" s="231"/>
      <c r="L6774" s="229"/>
      <c r="M6774" s="230"/>
    </row>
    <row r="6775" spans="3:13" ht="15" customHeight="1">
      <c r="C6775" s="229"/>
      <c r="D6775" s="160"/>
      <c r="E6775" s="230"/>
      <c r="F6775" s="160"/>
      <c r="G6775" s="229"/>
      <c r="H6775" s="230"/>
      <c r="I6775" s="230"/>
      <c r="J6775" s="230"/>
      <c r="K6775" s="233"/>
      <c r="L6775" s="229"/>
      <c r="M6775" s="230"/>
    </row>
    <row r="6776" spans="3:13" ht="15" customHeight="1">
      <c r="C6776" s="229"/>
      <c r="D6776" s="160"/>
      <c r="E6776" s="230"/>
      <c r="F6776" s="160"/>
      <c r="G6776" s="229"/>
      <c r="H6776" s="230"/>
      <c r="I6776" s="230"/>
      <c r="J6776" s="230"/>
      <c r="K6776" s="231"/>
      <c r="L6776" s="229"/>
      <c r="M6776" s="230"/>
    </row>
    <row r="6777" spans="3:13" ht="15" customHeight="1">
      <c r="C6777" s="229"/>
      <c r="D6777" s="160"/>
      <c r="E6777" s="230"/>
      <c r="F6777" s="160"/>
      <c r="G6777" s="229"/>
      <c r="H6777" s="230"/>
      <c r="I6777" s="230"/>
      <c r="J6777" s="230"/>
      <c r="K6777" s="231"/>
      <c r="L6777" s="229"/>
      <c r="M6777" s="230"/>
    </row>
    <row r="6778" spans="3:13" ht="15" customHeight="1">
      <c r="C6778" s="229"/>
      <c r="D6778" s="160"/>
      <c r="E6778" s="230"/>
      <c r="F6778" s="160"/>
      <c r="G6778" s="229"/>
      <c r="H6778" s="230"/>
      <c r="I6778" s="230"/>
      <c r="J6778" s="230"/>
      <c r="K6778" s="233"/>
      <c r="L6778" s="229"/>
      <c r="M6778" s="230"/>
    </row>
    <row r="6779" spans="3:13" ht="15" customHeight="1">
      <c r="C6779" s="229"/>
      <c r="D6779" s="160"/>
      <c r="E6779" s="230"/>
      <c r="F6779" s="160"/>
      <c r="G6779" s="229"/>
      <c r="H6779" s="230"/>
      <c r="I6779" s="230"/>
      <c r="J6779" s="230"/>
      <c r="K6779" s="113"/>
      <c r="L6779" s="229"/>
      <c r="M6779" s="230"/>
    </row>
    <row r="6780" spans="3:13" ht="15" customHeight="1">
      <c r="C6780" s="229"/>
      <c r="D6780" s="160"/>
      <c r="E6780" s="230"/>
      <c r="F6780" s="160"/>
      <c r="G6780" s="229"/>
      <c r="H6780" s="230"/>
      <c r="I6780" s="230"/>
      <c r="J6780" s="230"/>
      <c r="K6780" s="233"/>
      <c r="L6780" s="229"/>
      <c r="M6780" s="230"/>
    </row>
    <row r="6781" spans="3:13" ht="15" customHeight="1">
      <c r="C6781" s="229"/>
      <c r="D6781" s="160"/>
      <c r="E6781" s="230"/>
      <c r="F6781" s="160"/>
      <c r="G6781" s="229"/>
      <c r="H6781" s="230"/>
      <c r="I6781" s="230"/>
      <c r="J6781" s="230"/>
      <c r="K6781" s="233"/>
      <c r="L6781" s="229"/>
      <c r="M6781" s="230"/>
    </row>
    <row r="6782" spans="3:13" ht="15" customHeight="1">
      <c r="C6782" s="229"/>
      <c r="D6782" s="160"/>
      <c r="E6782" s="230"/>
      <c r="F6782" s="160"/>
      <c r="G6782" s="229"/>
      <c r="H6782" s="230"/>
      <c r="I6782" s="230"/>
      <c r="J6782" s="230"/>
      <c r="K6782" s="233"/>
      <c r="L6782" s="229"/>
      <c r="M6782" s="230"/>
    </row>
    <row r="6783" spans="3:13" ht="15" customHeight="1">
      <c r="C6783" s="229"/>
      <c r="D6783" s="160"/>
      <c r="E6783" s="230"/>
      <c r="F6783" s="160"/>
      <c r="G6783" s="229"/>
      <c r="H6783" s="230"/>
      <c r="I6783" s="230"/>
      <c r="J6783" s="230"/>
      <c r="K6783" s="231"/>
      <c r="L6783" s="229"/>
      <c r="M6783" s="230"/>
    </row>
    <row r="6784" spans="3:13" ht="15" customHeight="1">
      <c r="C6784" s="229"/>
      <c r="D6784" s="160"/>
      <c r="E6784" s="230"/>
      <c r="F6784" s="160"/>
      <c r="G6784" s="229"/>
      <c r="H6784" s="230"/>
      <c r="I6784" s="230"/>
      <c r="J6784" s="230"/>
      <c r="K6784" s="231"/>
      <c r="L6784" s="229"/>
      <c r="M6784" s="230"/>
    </row>
    <row r="6785" spans="3:13" ht="15" customHeight="1">
      <c r="C6785" s="229"/>
      <c r="D6785" s="160"/>
      <c r="E6785" s="230"/>
      <c r="F6785" s="160"/>
      <c r="G6785" s="229"/>
      <c r="H6785" s="230"/>
      <c r="I6785" s="230"/>
      <c r="J6785" s="230"/>
      <c r="K6785" s="233"/>
      <c r="L6785" s="229"/>
      <c r="M6785" s="230"/>
    </row>
    <row r="6786" spans="3:13" ht="15" customHeight="1">
      <c r="C6786" s="229"/>
      <c r="D6786" s="160"/>
      <c r="E6786" s="230"/>
      <c r="F6786" s="160"/>
      <c r="G6786" s="229"/>
      <c r="H6786" s="230"/>
      <c r="I6786" s="230"/>
      <c r="J6786" s="230"/>
      <c r="K6786" s="231"/>
      <c r="L6786" s="229"/>
      <c r="M6786" s="230"/>
    </row>
    <row r="6787" spans="3:13" ht="15" customHeight="1">
      <c r="C6787" s="229"/>
      <c r="D6787" s="160"/>
      <c r="E6787" s="230"/>
      <c r="F6787" s="160"/>
      <c r="G6787" s="229"/>
      <c r="H6787" s="230"/>
      <c r="I6787" s="230"/>
      <c r="J6787" s="230"/>
      <c r="K6787" s="231"/>
      <c r="L6787" s="229"/>
      <c r="M6787" s="230"/>
    </row>
    <row r="6788" spans="3:13" ht="15" customHeight="1">
      <c r="C6788" s="229"/>
      <c r="D6788" s="160"/>
      <c r="E6788" s="230"/>
      <c r="F6788" s="160"/>
      <c r="G6788" s="229"/>
      <c r="H6788" s="230"/>
      <c r="I6788" s="230"/>
      <c r="J6788" s="230"/>
      <c r="K6788" s="231"/>
      <c r="L6788" s="229"/>
      <c r="M6788" s="230"/>
    </row>
    <row r="6789" spans="3:13" ht="15" customHeight="1">
      <c r="C6789" s="229"/>
      <c r="D6789" s="160"/>
      <c r="E6789" s="230"/>
      <c r="F6789" s="160"/>
      <c r="G6789" s="229"/>
      <c r="H6789" s="230"/>
      <c r="I6789" s="230"/>
      <c r="J6789" s="230"/>
      <c r="K6789" s="231"/>
      <c r="L6789" s="229"/>
      <c r="M6789" s="230"/>
    </row>
    <row r="6790" spans="3:13" ht="15" customHeight="1">
      <c r="C6790" s="229"/>
      <c r="D6790" s="160"/>
      <c r="E6790" s="230"/>
      <c r="F6790" s="160"/>
      <c r="G6790" s="229"/>
      <c r="H6790" s="230"/>
      <c r="I6790" s="230"/>
      <c r="J6790" s="230"/>
      <c r="K6790" s="231"/>
      <c r="L6790" s="229"/>
      <c r="M6790" s="230"/>
    </row>
    <row r="6791" spans="3:13" ht="15" customHeight="1">
      <c r="C6791" s="229"/>
      <c r="D6791" s="160"/>
      <c r="E6791" s="230"/>
      <c r="F6791" s="160"/>
      <c r="G6791" s="229"/>
      <c r="H6791" s="230"/>
      <c r="I6791" s="230"/>
      <c r="J6791" s="230"/>
      <c r="K6791" s="231"/>
      <c r="L6791" s="229"/>
      <c r="M6791" s="230"/>
    </row>
    <row r="6792" spans="3:13" ht="15" customHeight="1">
      <c r="C6792" s="229"/>
      <c r="D6792" s="160"/>
      <c r="E6792" s="230"/>
      <c r="F6792" s="160"/>
      <c r="G6792" s="229"/>
      <c r="H6792" s="230"/>
      <c r="I6792" s="230"/>
      <c r="J6792" s="230"/>
      <c r="K6792" s="233"/>
      <c r="L6792" s="229"/>
      <c r="M6792" s="230"/>
    </row>
    <row r="6793" spans="3:13" ht="15" customHeight="1">
      <c r="C6793" s="229"/>
      <c r="D6793" s="160"/>
      <c r="E6793" s="230"/>
      <c r="F6793" s="160"/>
      <c r="G6793" s="229"/>
      <c r="H6793" s="230"/>
      <c r="I6793" s="230"/>
      <c r="J6793" s="230"/>
      <c r="K6793" s="231"/>
      <c r="L6793" s="229"/>
      <c r="M6793" s="230"/>
    </row>
    <row r="6794" spans="3:13" ht="15" customHeight="1">
      <c r="C6794" s="229"/>
      <c r="D6794" s="160"/>
      <c r="E6794" s="230"/>
      <c r="F6794" s="160"/>
      <c r="G6794" s="229"/>
      <c r="H6794" s="230"/>
      <c r="I6794" s="230"/>
      <c r="J6794" s="230"/>
      <c r="K6794" s="231"/>
      <c r="L6794" s="229"/>
      <c r="M6794" s="230"/>
    </row>
    <row r="6795" spans="3:13" ht="15" customHeight="1">
      <c r="C6795" s="229"/>
      <c r="D6795" s="160"/>
      <c r="E6795" s="230"/>
      <c r="F6795" s="160"/>
      <c r="G6795" s="229"/>
      <c r="H6795" s="230"/>
      <c r="I6795" s="230"/>
      <c r="J6795" s="230"/>
      <c r="K6795" s="231"/>
      <c r="L6795" s="229"/>
      <c r="M6795" s="230"/>
    </row>
    <row r="6796" spans="3:13" ht="15" customHeight="1">
      <c r="C6796" s="229"/>
      <c r="D6796" s="160"/>
      <c r="E6796" s="230"/>
      <c r="F6796" s="160"/>
      <c r="G6796" s="229"/>
      <c r="H6796" s="230"/>
      <c r="I6796" s="230"/>
      <c r="J6796" s="230"/>
      <c r="K6796" s="233"/>
      <c r="L6796" s="229"/>
      <c r="M6796" s="230"/>
    </row>
    <row r="6797" spans="3:13" ht="15" customHeight="1">
      <c r="C6797" s="229"/>
      <c r="D6797" s="160"/>
      <c r="E6797" s="230"/>
      <c r="F6797" s="160"/>
      <c r="G6797" s="229"/>
      <c r="H6797" s="230"/>
      <c r="I6797" s="230"/>
      <c r="J6797" s="230"/>
      <c r="K6797" s="231"/>
      <c r="L6797" s="229"/>
      <c r="M6797" s="230"/>
    </row>
    <row r="6798" spans="3:13" ht="15" customHeight="1">
      <c r="C6798" s="229"/>
      <c r="D6798" s="160"/>
      <c r="E6798" s="230"/>
      <c r="F6798" s="160"/>
      <c r="G6798" s="229"/>
      <c r="H6798" s="230"/>
      <c r="I6798" s="230"/>
      <c r="J6798" s="230"/>
      <c r="K6798" s="231"/>
      <c r="L6798" s="229"/>
      <c r="M6798" s="230"/>
    </row>
    <row r="6799" spans="3:13" ht="15" customHeight="1">
      <c r="C6799" s="229"/>
      <c r="D6799" s="160"/>
      <c r="E6799" s="230"/>
      <c r="F6799" s="160"/>
      <c r="G6799" s="229"/>
      <c r="H6799" s="230"/>
      <c r="I6799" s="230"/>
      <c r="J6799" s="230"/>
      <c r="K6799" s="231"/>
      <c r="L6799" s="229"/>
      <c r="M6799" s="230"/>
    </row>
    <row r="6800" spans="3:13" ht="15" customHeight="1">
      <c r="C6800" s="229"/>
      <c r="D6800" s="160"/>
      <c r="E6800" s="230"/>
      <c r="F6800" s="160"/>
      <c r="G6800" s="229"/>
      <c r="H6800" s="230"/>
      <c r="I6800" s="230"/>
      <c r="J6800" s="230"/>
      <c r="K6800" s="233"/>
      <c r="L6800" s="229"/>
      <c r="M6800" s="230"/>
    </row>
    <row r="6801" spans="3:13" ht="15" customHeight="1">
      <c r="C6801" s="229"/>
      <c r="D6801" s="160"/>
      <c r="E6801" s="230"/>
      <c r="F6801" s="160"/>
      <c r="G6801" s="229"/>
      <c r="H6801" s="230"/>
      <c r="I6801" s="230"/>
      <c r="J6801" s="230"/>
      <c r="K6801" s="231"/>
      <c r="L6801" s="229"/>
      <c r="M6801" s="230"/>
    </row>
    <row r="6802" spans="3:13" ht="15" customHeight="1">
      <c r="C6802" s="229"/>
      <c r="D6802" s="160"/>
      <c r="E6802" s="230"/>
      <c r="F6802" s="160"/>
      <c r="G6802" s="229"/>
      <c r="H6802" s="230"/>
      <c r="I6802" s="230"/>
      <c r="J6802" s="230"/>
      <c r="K6802" s="233"/>
      <c r="L6802" s="229"/>
      <c r="M6802" s="230"/>
    </row>
    <row r="6803" spans="3:13" ht="15" customHeight="1">
      <c r="C6803" s="229"/>
      <c r="D6803" s="98"/>
      <c r="E6803" s="230"/>
      <c r="F6803" s="160"/>
      <c r="G6803" s="229"/>
      <c r="H6803" s="230"/>
      <c r="I6803" s="230"/>
      <c r="J6803" s="230"/>
      <c r="K6803" s="231"/>
      <c r="L6803" s="229"/>
      <c r="M6803" s="230"/>
    </row>
    <row r="6804" spans="3:13" ht="15" customHeight="1">
      <c r="C6804" s="229"/>
      <c r="D6804" s="160"/>
      <c r="E6804" s="230"/>
      <c r="F6804" s="160"/>
      <c r="G6804" s="229"/>
      <c r="H6804" s="230"/>
      <c r="I6804" s="230"/>
      <c r="J6804" s="230"/>
      <c r="K6804" s="233"/>
      <c r="L6804" s="229"/>
      <c r="M6804" s="230"/>
    </row>
    <row r="6805" spans="3:13" ht="15" customHeight="1">
      <c r="C6805" s="229"/>
      <c r="D6805" s="160"/>
      <c r="E6805" s="230"/>
      <c r="F6805" s="160"/>
      <c r="G6805" s="229"/>
      <c r="H6805" s="230"/>
      <c r="I6805" s="230"/>
      <c r="J6805" s="230"/>
      <c r="K6805" s="231"/>
      <c r="L6805" s="229"/>
      <c r="M6805" s="230"/>
    </row>
    <row r="6806" spans="3:13" ht="15" customHeight="1">
      <c r="C6806" s="229"/>
      <c r="D6806" s="160"/>
      <c r="E6806" s="230"/>
      <c r="F6806" s="160"/>
      <c r="G6806" s="229"/>
      <c r="H6806" s="230"/>
      <c r="I6806" s="230"/>
      <c r="J6806" s="230"/>
      <c r="K6806" s="231"/>
      <c r="L6806" s="229"/>
      <c r="M6806" s="230"/>
    </row>
    <row r="6807" spans="3:13" ht="15" customHeight="1">
      <c r="C6807" s="229"/>
      <c r="D6807" s="160"/>
      <c r="E6807" s="230"/>
      <c r="F6807" s="160"/>
      <c r="G6807" s="229"/>
      <c r="H6807" s="230"/>
      <c r="I6807" s="230"/>
      <c r="J6807" s="230"/>
      <c r="K6807" s="231"/>
      <c r="L6807" s="229"/>
      <c r="M6807" s="230"/>
    </row>
    <row r="6808" spans="3:13" ht="15" customHeight="1">
      <c r="C6808" s="229"/>
      <c r="D6808" s="160"/>
      <c r="E6808" s="230"/>
      <c r="F6808" s="160"/>
      <c r="G6808" s="229"/>
      <c r="H6808" s="230"/>
      <c r="I6808" s="230"/>
      <c r="J6808" s="230"/>
      <c r="K6808" s="231"/>
      <c r="L6808" s="229"/>
      <c r="M6808" s="230"/>
    </row>
    <row r="6809" spans="3:13" ht="15" customHeight="1">
      <c r="C6809" s="229"/>
      <c r="D6809" s="160"/>
      <c r="E6809" s="230"/>
      <c r="F6809" s="160"/>
      <c r="G6809" s="229"/>
      <c r="H6809" s="230"/>
      <c r="I6809" s="230"/>
      <c r="J6809" s="230"/>
      <c r="K6809" s="233"/>
      <c r="L6809" s="229"/>
      <c r="M6809" s="230"/>
    </row>
    <row r="6810" spans="3:13" ht="15" customHeight="1">
      <c r="C6810" s="229"/>
      <c r="D6810" s="160"/>
      <c r="E6810" s="230"/>
      <c r="F6810" s="160"/>
      <c r="G6810" s="229"/>
      <c r="H6810" s="230"/>
      <c r="I6810" s="230"/>
      <c r="J6810" s="230"/>
      <c r="K6810" s="231"/>
      <c r="L6810" s="229"/>
      <c r="M6810" s="230"/>
    </row>
    <row r="6811" spans="3:13" ht="15" customHeight="1">
      <c r="C6811" s="229"/>
      <c r="D6811" s="160"/>
      <c r="E6811" s="230"/>
      <c r="F6811" s="160"/>
      <c r="G6811" s="229"/>
      <c r="H6811" s="230"/>
      <c r="I6811" s="230"/>
      <c r="J6811" s="230"/>
      <c r="K6811" s="231"/>
      <c r="L6811" s="229"/>
      <c r="M6811" s="230"/>
    </row>
    <row r="6812" spans="3:13" ht="15" customHeight="1">
      <c r="C6812" s="229"/>
      <c r="D6812" s="160"/>
      <c r="E6812" s="230"/>
      <c r="F6812" s="160"/>
      <c r="G6812" s="229"/>
      <c r="H6812" s="230"/>
      <c r="I6812" s="230"/>
      <c r="J6812" s="230"/>
      <c r="K6812" s="108"/>
      <c r="L6812" s="229"/>
      <c r="M6812" s="230"/>
    </row>
    <row r="6813" spans="3:13" ht="15" customHeight="1">
      <c r="C6813" s="229"/>
      <c r="D6813" s="160"/>
      <c r="E6813" s="230"/>
      <c r="F6813" s="160"/>
      <c r="G6813" s="229"/>
      <c r="H6813" s="230"/>
      <c r="I6813" s="230"/>
      <c r="J6813" s="230"/>
      <c r="K6813" s="108"/>
      <c r="L6813" s="229"/>
      <c r="M6813" s="230"/>
    </row>
    <row r="6814" spans="3:13" ht="15" customHeight="1">
      <c r="C6814" s="229"/>
      <c r="D6814" s="160"/>
      <c r="E6814" s="230"/>
      <c r="F6814" s="160"/>
      <c r="G6814" s="229"/>
      <c r="H6814" s="230"/>
      <c r="I6814" s="230"/>
      <c r="J6814" s="230"/>
      <c r="K6814" s="108"/>
      <c r="L6814" s="229"/>
      <c r="M6814" s="230"/>
    </row>
    <row r="6815" spans="3:13" ht="15" customHeight="1">
      <c r="C6815" s="229"/>
      <c r="D6815" s="160"/>
      <c r="E6815" s="246"/>
      <c r="F6815" s="160"/>
      <c r="G6815" s="229"/>
      <c r="H6815" s="230"/>
      <c r="I6815" s="230"/>
      <c r="J6815" s="230"/>
      <c r="K6815" s="47"/>
      <c r="L6815" s="229"/>
      <c r="M6815" s="230"/>
    </row>
    <row r="6816" spans="3:13" ht="15" customHeight="1">
      <c r="C6816" s="229"/>
      <c r="D6816" s="160"/>
      <c r="E6816" s="230"/>
      <c r="F6816" s="160"/>
      <c r="G6816" s="229"/>
      <c r="H6816" s="230"/>
      <c r="I6816" s="230"/>
      <c r="J6816" s="230"/>
      <c r="K6816" s="231"/>
      <c r="L6816" s="229"/>
      <c r="M6816" s="230"/>
    </row>
    <row r="6817" spans="3:13" ht="15" customHeight="1">
      <c r="C6817" s="229"/>
      <c r="D6817" s="160"/>
      <c r="E6817" s="230"/>
      <c r="F6817" s="160"/>
      <c r="G6817" s="229"/>
      <c r="H6817" s="230"/>
      <c r="I6817" s="230"/>
      <c r="J6817" s="230"/>
      <c r="K6817" s="231"/>
      <c r="L6817" s="229"/>
      <c r="M6817" s="230"/>
    </row>
    <row r="6818" spans="3:13" ht="15" customHeight="1">
      <c r="C6818" s="229"/>
      <c r="D6818" s="160"/>
      <c r="E6818" s="230"/>
      <c r="F6818" s="160"/>
      <c r="G6818" s="229"/>
      <c r="H6818" s="230"/>
      <c r="I6818" s="230"/>
      <c r="J6818" s="230"/>
      <c r="K6818" s="231"/>
      <c r="L6818" s="229"/>
      <c r="M6818" s="230"/>
    </row>
    <row r="6819" spans="3:13" ht="15" customHeight="1">
      <c r="C6819" s="229"/>
      <c r="D6819" s="160"/>
      <c r="E6819" s="230"/>
      <c r="F6819" s="160"/>
      <c r="G6819" s="229"/>
      <c r="H6819" s="230"/>
      <c r="I6819" s="230"/>
      <c r="J6819" s="230"/>
      <c r="K6819" s="231"/>
      <c r="L6819" s="229"/>
      <c r="M6819" s="230"/>
    </row>
    <row r="6820" spans="3:13" ht="15" customHeight="1">
      <c r="C6820" s="229"/>
      <c r="D6820" s="160"/>
      <c r="E6820" s="230"/>
      <c r="F6820" s="160"/>
      <c r="G6820" s="229"/>
      <c r="H6820" s="230"/>
      <c r="I6820" s="230"/>
      <c r="J6820" s="230"/>
      <c r="K6820" s="231"/>
      <c r="L6820" s="229"/>
      <c r="M6820" s="230"/>
    </row>
    <row r="6821" spans="3:13" ht="15" customHeight="1">
      <c r="C6821" s="229"/>
      <c r="D6821" s="160"/>
      <c r="E6821" s="230"/>
      <c r="F6821" s="160"/>
      <c r="G6821" s="229"/>
      <c r="H6821" s="230"/>
      <c r="I6821" s="230"/>
      <c r="J6821" s="230"/>
      <c r="K6821" s="231"/>
      <c r="L6821" s="229"/>
      <c r="M6821" s="230"/>
    </row>
    <row r="6822" spans="3:13" ht="15" customHeight="1">
      <c r="C6822" s="229"/>
      <c r="D6822" s="160"/>
      <c r="E6822" s="230"/>
      <c r="F6822" s="160"/>
      <c r="G6822" s="229"/>
      <c r="H6822" s="230"/>
      <c r="I6822" s="230"/>
      <c r="J6822" s="230"/>
      <c r="K6822" s="231"/>
      <c r="L6822" s="229"/>
      <c r="M6822" s="230"/>
    </row>
    <row r="6823" spans="3:13" ht="15" customHeight="1">
      <c r="C6823" s="229"/>
      <c r="D6823" s="160"/>
      <c r="E6823" s="230"/>
      <c r="F6823" s="160"/>
      <c r="G6823" s="229"/>
      <c r="H6823" s="230"/>
      <c r="I6823" s="230"/>
      <c r="J6823" s="230"/>
      <c r="K6823" s="233"/>
      <c r="L6823" s="229"/>
      <c r="M6823" s="230"/>
    </row>
    <row r="6824" spans="3:13" ht="15" customHeight="1">
      <c r="C6824" s="229"/>
      <c r="D6824" s="160"/>
      <c r="E6824" s="230"/>
      <c r="F6824" s="160"/>
      <c r="G6824" s="229"/>
      <c r="H6824" s="230"/>
      <c r="I6824" s="230"/>
      <c r="J6824" s="230"/>
      <c r="K6824" s="231"/>
      <c r="L6824" s="229"/>
      <c r="M6824" s="230"/>
    </row>
    <row r="6825" spans="3:13" ht="15" customHeight="1">
      <c r="C6825" s="229"/>
      <c r="D6825" s="160"/>
      <c r="E6825" s="230"/>
      <c r="F6825" s="160"/>
      <c r="G6825" s="229"/>
      <c r="H6825" s="230"/>
      <c r="I6825" s="230"/>
      <c r="J6825" s="230"/>
      <c r="K6825" s="231"/>
      <c r="L6825" s="229"/>
      <c r="M6825" s="230"/>
    </row>
    <row r="6826" spans="3:13" ht="15" customHeight="1">
      <c r="C6826" s="229"/>
      <c r="D6826" s="160"/>
      <c r="E6826" s="230"/>
      <c r="F6826" s="160"/>
      <c r="G6826" s="229"/>
      <c r="H6826" s="230"/>
      <c r="I6826" s="230"/>
      <c r="J6826" s="230"/>
      <c r="K6826" s="231"/>
      <c r="L6826" s="229"/>
      <c r="M6826" s="230"/>
    </row>
    <row r="6827" spans="3:13" ht="15" customHeight="1">
      <c r="C6827" s="229"/>
      <c r="D6827" s="160"/>
      <c r="E6827" s="230"/>
      <c r="F6827" s="160"/>
      <c r="G6827" s="229"/>
      <c r="H6827" s="230"/>
      <c r="I6827" s="230"/>
      <c r="J6827" s="230"/>
      <c r="K6827" s="231"/>
      <c r="L6827" s="229"/>
      <c r="M6827" s="230"/>
    </row>
    <row r="6828" spans="3:13" ht="15" customHeight="1">
      <c r="C6828" s="229"/>
      <c r="D6828" s="160"/>
      <c r="E6828" s="230"/>
      <c r="F6828" s="160"/>
      <c r="G6828" s="229"/>
      <c r="H6828" s="230"/>
      <c r="I6828" s="230"/>
      <c r="J6828" s="230"/>
      <c r="K6828" s="231"/>
      <c r="L6828" s="229"/>
      <c r="M6828" s="230"/>
    </row>
    <row r="6829" spans="3:13" ht="15" customHeight="1">
      <c r="C6829" s="229"/>
      <c r="D6829" s="160"/>
      <c r="E6829" s="230"/>
      <c r="F6829" s="160"/>
      <c r="G6829" s="229"/>
      <c r="H6829" s="230"/>
      <c r="I6829" s="230"/>
      <c r="J6829" s="230"/>
      <c r="K6829" s="231"/>
      <c r="L6829" s="229"/>
      <c r="M6829" s="230"/>
    </row>
    <row r="6830" spans="3:13" ht="15" customHeight="1">
      <c r="C6830" s="229"/>
      <c r="D6830" s="160"/>
      <c r="E6830" s="230"/>
      <c r="F6830" s="160"/>
      <c r="G6830" s="229"/>
      <c r="H6830" s="230"/>
      <c r="I6830" s="230"/>
      <c r="J6830" s="230"/>
      <c r="K6830" s="231"/>
      <c r="L6830" s="229"/>
      <c r="M6830" s="230"/>
    </row>
    <row r="6831" spans="3:13" ht="15" customHeight="1">
      <c r="C6831" s="229"/>
      <c r="D6831" s="160"/>
      <c r="E6831" s="230"/>
      <c r="F6831" s="160"/>
      <c r="G6831" s="229"/>
      <c r="H6831" s="230"/>
      <c r="I6831" s="230"/>
      <c r="J6831" s="230"/>
      <c r="K6831" s="231"/>
      <c r="L6831" s="229"/>
      <c r="M6831" s="230"/>
    </row>
    <row r="6832" spans="3:13" ht="15" customHeight="1">
      <c r="C6832" s="229"/>
      <c r="D6832" s="160"/>
      <c r="E6832" s="230"/>
      <c r="F6832" s="160"/>
      <c r="G6832" s="229"/>
      <c r="H6832" s="230"/>
      <c r="I6832" s="230"/>
      <c r="J6832" s="230"/>
      <c r="K6832" s="231"/>
      <c r="L6832" s="229"/>
      <c r="M6832" s="230"/>
    </row>
    <row r="6833" spans="3:13" ht="15" customHeight="1">
      <c r="C6833" s="229"/>
      <c r="D6833" s="160"/>
      <c r="E6833" s="230"/>
      <c r="F6833" s="160"/>
      <c r="G6833" s="229"/>
      <c r="H6833" s="230"/>
      <c r="I6833" s="230"/>
      <c r="J6833" s="230"/>
      <c r="K6833" s="231"/>
      <c r="L6833" s="229"/>
      <c r="M6833" s="230"/>
    </row>
    <row r="6834" spans="3:13" ht="15" customHeight="1">
      <c r="C6834" s="229"/>
      <c r="D6834" s="160"/>
      <c r="E6834" s="230"/>
      <c r="F6834" s="160"/>
      <c r="G6834" s="229"/>
      <c r="H6834" s="230"/>
      <c r="I6834" s="230"/>
      <c r="J6834" s="230"/>
      <c r="K6834" s="231"/>
      <c r="L6834" s="229"/>
      <c r="M6834" s="230"/>
    </row>
    <row r="6835" spans="3:13" ht="15" customHeight="1">
      <c r="C6835" s="229"/>
      <c r="D6835" s="160"/>
      <c r="E6835" s="230"/>
      <c r="F6835" s="160"/>
      <c r="G6835" s="229"/>
      <c r="H6835" s="230"/>
      <c r="I6835" s="230"/>
      <c r="J6835" s="230"/>
      <c r="K6835" s="231"/>
      <c r="L6835" s="229"/>
      <c r="M6835" s="230"/>
    </row>
    <row r="6836" spans="3:13" ht="15" customHeight="1">
      <c r="C6836" s="229"/>
      <c r="D6836" s="160"/>
      <c r="E6836" s="230"/>
      <c r="F6836" s="160"/>
      <c r="G6836" s="229"/>
      <c r="H6836" s="230"/>
      <c r="I6836" s="230"/>
      <c r="J6836" s="230"/>
      <c r="K6836" s="231"/>
      <c r="L6836" s="229"/>
      <c r="M6836" s="230"/>
    </row>
    <row r="6837" spans="3:13" ht="15" customHeight="1">
      <c r="C6837" s="229"/>
      <c r="D6837" s="160"/>
      <c r="E6837" s="230"/>
      <c r="F6837" s="160"/>
      <c r="G6837" s="229"/>
      <c r="H6837" s="230"/>
      <c r="I6837" s="230"/>
      <c r="J6837" s="230"/>
      <c r="K6837" s="231"/>
      <c r="L6837" s="229"/>
      <c r="M6837" s="230"/>
    </row>
    <row r="6838" spans="3:13" ht="15" customHeight="1">
      <c r="C6838" s="229"/>
      <c r="D6838" s="160"/>
      <c r="E6838" s="230"/>
      <c r="F6838" s="160"/>
      <c r="G6838" s="229"/>
      <c r="H6838" s="230"/>
      <c r="I6838" s="230"/>
      <c r="J6838" s="230"/>
      <c r="K6838" s="231"/>
      <c r="L6838" s="229"/>
      <c r="M6838" s="230"/>
    </row>
    <row r="6839" spans="3:13" ht="15" customHeight="1">
      <c r="C6839" s="229"/>
      <c r="D6839" s="160"/>
      <c r="E6839" s="230"/>
      <c r="F6839" s="160"/>
      <c r="G6839" s="229"/>
      <c r="H6839" s="230"/>
      <c r="I6839" s="230"/>
      <c r="J6839" s="230"/>
      <c r="K6839" s="113"/>
      <c r="L6839" s="229"/>
      <c r="M6839" s="230"/>
    </row>
    <row r="6840" spans="3:13" ht="15" customHeight="1">
      <c r="C6840" s="229"/>
      <c r="D6840" s="160"/>
      <c r="E6840" s="230"/>
      <c r="F6840" s="160"/>
      <c r="G6840" s="229"/>
      <c r="H6840" s="230"/>
      <c r="I6840" s="230"/>
      <c r="J6840" s="230"/>
      <c r="K6840" s="231"/>
      <c r="L6840" s="229"/>
      <c r="M6840" s="230"/>
    </row>
    <row r="6841" spans="3:13" ht="15" customHeight="1">
      <c r="C6841" s="229"/>
      <c r="D6841" s="160"/>
      <c r="E6841" s="230"/>
      <c r="F6841" s="160"/>
      <c r="G6841" s="229"/>
      <c r="H6841" s="230"/>
      <c r="I6841" s="230"/>
      <c r="J6841" s="230"/>
      <c r="K6841" s="231"/>
      <c r="L6841" s="229"/>
      <c r="M6841" s="230"/>
    </row>
    <row r="6842" spans="3:13" ht="15" customHeight="1">
      <c r="C6842" s="229"/>
      <c r="D6842" s="160"/>
      <c r="E6842" s="230"/>
      <c r="F6842" s="160"/>
      <c r="G6842" s="229"/>
      <c r="H6842" s="230"/>
      <c r="I6842" s="230"/>
      <c r="J6842" s="230"/>
      <c r="K6842" s="231"/>
      <c r="L6842" s="229"/>
      <c r="M6842" s="230"/>
    </row>
    <row r="6843" spans="3:13" ht="15" customHeight="1">
      <c r="C6843" s="229"/>
      <c r="D6843" s="160"/>
      <c r="E6843" s="230"/>
      <c r="F6843" s="160"/>
      <c r="G6843" s="229"/>
      <c r="H6843" s="230"/>
      <c r="I6843" s="230"/>
      <c r="J6843" s="230"/>
      <c r="K6843" s="231"/>
      <c r="L6843" s="229"/>
      <c r="M6843" s="230"/>
    </row>
    <row r="6844" spans="3:13" ht="15" customHeight="1">
      <c r="C6844" s="229"/>
      <c r="D6844" s="160"/>
      <c r="E6844" s="230"/>
      <c r="F6844" s="160"/>
      <c r="G6844" s="229"/>
      <c r="H6844" s="230"/>
      <c r="I6844" s="230"/>
      <c r="J6844" s="230"/>
      <c r="K6844" s="231"/>
      <c r="L6844" s="229"/>
      <c r="M6844" s="230"/>
    </row>
    <row r="6845" spans="3:13" ht="15" customHeight="1">
      <c r="C6845" s="229"/>
      <c r="D6845" s="160"/>
      <c r="E6845" s="230"/>
      <c r="F6845" s="160"/>
      <c r="G6845" s="229"/>
      <c r="H6845" s="230"/>
      <c r="I6845" s="230"/>
      <c r="J6845" s="230"/>
      <c r="K6845" s="231"/>
      <c r="L6845" s="229"/>
      <c r="M6845" s="230"/>
    </row>
    <row r="6846" spans="3:13" ht="15" customHeight="1">
      <c r="C6846" s="229"/>
      <c r="D6846" s="160"/>
      <c r="E6846" s="230"/>
      <c r="F6846" s="160"/>
      <c r="G6846" s="229"/>
      <c r="H6846" s="230"/>
      <c r="I6846" s="230"/>
      <c r="J6846" s="230"/>
      <c r="K6846" s="231"/>
      <c r="L6846" s="229"/>
      <c r="M6846" s="230"/>
    </row>
    <row r="6847" spans="3:13" ht="15" customHeight="1">
      <c r="C6847" s="229"/>
      <c r="D6847" s="160"/>
      <c r="E6847" s="230"/>
      <c r="F6847" s="160"/>
      <c r="G6847" s="229"/>
      <c r="H6847" s="230"/>
      <c r="I6847" s="230"/>
      <c r="J6847" s="230"/>
      <c r="K6847" s="231"/>
      <c r="L6847" s="229"/>
      <c r="M6847" s="230"/>
    </row>
    <row r="6848" spans="3:13" ht="15" customHeight="1">
      <c r="C6848" s="229"/>
      <c r="D6848" s="160"/>
      <c r="E6848" s="230"/>
      <c r="F6848" s="160"/>
      <c r="G6848" s="229"/>
      <c r="H6848" s="230"/>
      <c r="I6848" s="230"/>
      <c r="J6848" s="230"/>
      <c r="K6848" s="231"/>
      <c r="L6848" s="229"/>
      <c r="M6848" s="230"/>
    </row>
    <row r="6849" spans="3:13" ht="15" customHeight="1">
      <c r="C6849" s="229"/>
      <c r="D6849" s="160"/>
      <c r="E6849" s="230"/>
      <c r="F6849" s="160"/>
      <c r="G6849" s="229"/>
      <c r="H6849" s="230"/>
      <c r="I6849" s="230"/>
      <c r="J6849" s="230"/>
      <c r="K6849" s="231"/>
      <c r="L6849" s="229"/>
      <c r="M6849" s="230"/>
    </row>
    <row r="6850" spans="3:13" ht="15" customHeight="1">
      <c r="C6850" s="229"/>
      <c r="D6850" s="160"/>
      <c r="E6850" s="230"/>
      <c r="F6850" s="160"/>
      <c r="G6850" s="229"/>
      <c r="H6850" s="230"/>
      <c r="I6850" s="230"/>
      <c r="J6850" s="230"/>
      <c r="K6850" s="231"/>
      <c r="L6850" s="229"/>
      <c r="M6850" s="230"/>
    </row>
    <row r="6851" spans="3:13" ht="15" customHeight="1">
      <c r="C6851" s="229"/>
      <c r="D6851" s="160"/>
      <c r="E6851" s="230"/>
      <c r="F6851" s="160"/>
      <c r="G6851" s="229"/>
      <c r="H6851" s="230"/>
      <c r="I6851" s="230"/>
      <c r="J6851" s="230"/>
      <c r="K6851" s="231"/>
      <c r="L6851" s="229"/>
      <c r="M6851" s="230"/>
    </row>
    <row r="6852" spans="3:13" ht="15" customHeight="1">
      <c r="C6852" s="229"/>
      <c r="D6852" s="160"/>
      <c r="E6852" s="230"/>
      <c r="F6852" s="160"/>
      <c r="G6852" s="229"/>
      <c r="H6852" s="230"/>
      <c r="I6852" s="230"/>
      <c r="J6852" s="230"/>
      <c r="K6852" s="231"/>
      <c r="L6852" s="229"/>
      <c r="M6852" s="230"/>
    </row>
    <row r="6853" spans="3:13" ht="15" customHeight="1">
      <c r="C6853" s="229"/>
      <c r="D6853" s="160"/>
      <c r="E6853" s="230"/>
      <c r="F6853" s="160"/>
      <c r="G6853" s="229"/>
      <c r="H6853" s="230"/>
      <c r="I6853" s="230"/>
      <c r="J6853" s="230"/>
      <c r="K6853" s="231"/>
      <c r="L6853" s="229"/>
      <c r="M6853" s="230"/>
    </row>
    <row r="6854" spans="3:13" ht="15" customHeight="1">
      <c r="C6854" s="229"/>
      <c r="D6854" s="160"/>
      <c r="E6854" s="230"/>
      <c r="F6854" s="160"/>
      <c r="G6854" s="229"/>
      <c r="H6854" s="230"/>
      <c r="I6854" s="230"/>
      <c r="J6854" s="230"/>
      <c r="K6854" s="113"/>
      <c r="L6854" s="229"/>
      <c r="M6854" s="230"/>
    </row>
    <row r="6855" spans="3:13" ht="15" customHeight="1">
      <c r="C6855" s="229"/>
      <c r="D6855" s="160"/>
      <c r="E6855" s="230"/>
      <c r="F6855" s="160"/>
      <c r="G6855" s="229"/>
      <c r="H6855" s="230"/>
      <c r="I6855" s="230"/>
      <c r="J6855" s="230"/>
      <c r="K6855" s="231"/>
      <c r="L6855" s="229"/>
      <c r="M6855" s="230"/>
    </row>
    <row r="6856" spans="3:13" ht="15" customHeight="1">
      <c r="C6856" s="229"/>
      <c r="D6856" s="160"/>
      <c r="E6856" s="230"/>
      <c r="F6856" s="160"/>
      <c r="G6856" s="229"/>
      <c r="H6856" s="230"/>
      <c r="I6856" s="230"/>
      <c r="J6856" s="230"/>
      <c r="K6856" s="231"/>
      <c r="L6856" s="229"/>
      <c r="M6856" s="230"/>
    </row>
    <row r="6857" spans="3:13" ht="15" customHeight="1">
      <c r="C6857" s="229"/>
      <c r="D6857" s="160"/>
      <c r="E6857" s="230"/>
      <c r="F6857" s="160"/>
      <c r="G6857" s="229"/>
      <c r="H6857" s="230"/>
      <c r="I6857" s="230"/>
      <c r="J6857" s="230"/>
      <c r="K6857" s="231"/>
      <c r="L6857" s="229"/>
      <c r="M6857" s="230"/>
    </row>
    <row r="6858" spans="3:13" ht="15" customHeight="1">
      <c r="C6858" s="229"/>
      <c r="D6858" s="160"/>
      <c r="E6858" s="230"/>
      <c r="F6858" s="160"/>
      <c r="G6858" s="229"/>
      <c r="H6858" s="230"/>
      <c r="I6858" s="230"/>
      <c r="J6858" s="230"/>
      <c r="K6858" s="231"/>
      <c r="L6858" s="229"/>
      <c r="M6858" s="230"/>
    </row>
    <row r="6859" spans="3:13" ht="15" customHeight="1">
      <c r="C6859" s="229"/>
      <c r="D6859" s="160"/>
      <c r="E6859" s="230"/>
      <c r="F6859" s="160"/>
      <c r="G6859" s="229"/>
      <c r="H6859" s="230"/>
      <c r="I6859" s="230"/>
      <c r="J6859" s="230"/>
      <c r="K6859" s="231"/>
      <c r="L6859" s="229"/>
      <c r="M6859" s="230"/>
    </row>
    <row r="6860" spans="3:13" ht="15" customHeight="1">
      <c r="C6860" s="229"/>
      <c r="D6860" s="160"/>
      <c r="E6860" s="230"/>
      <c r="F6860" s="160"/>
      <c r="G6860" s="229"/>
      <c r="H6860" s="230"/>
      <c r="I6860" s="230"/>
      <c r="J6860" s="230"/>
      <c r="K6860" s="231"/>
      <c r="L6860" s="229"/>
      <c r="M6860" s="230"/>
    </row>
    <row r="6861" spans="3:13" ht="15" customHeight="1">
      <c r="C6861" s="229"/>
      <c r="D6861" s="160"/>
      <c r="E6861" s="230"/>
      <c r="F6861" s="160"/>
      <c r="G6861" s="229"/>
      <c r="H6861" s="230"/>
      <c r="I6861" s="230"/>
      <c r="J6861" s="230"/>
      <c r="K6861" s="231"/>
      <c r="L6861" s="229"/>
      <c r="M6861" s="230"/>
    </row>
    <row r="6862" spans="3:13" ht="15" customHeight="1">
      <c r="C6862" s="229"/>
      <c r="D6862" s="160"/>
      <c r="E6862" s="230"/>
      <c r="F6862" s="160"/>
      <c r="G6862" s="229"/>
      <c r="H6862" s="230"/>
      <c r="I6862" s="230"/>
      <c r="J6862" s="230"/>
      <c r="K6862" s="231"/>
      <c r="L6862" s="229"/>
      <c r="M6862" s="230"/>
    </row>
    <row r="6863" spans="3:13" ht="15" customHeight="1">
      <c r="C6863" s="229"/>
      <c r="D6863" s="160"/>
      <c r="E6863" s="230"/>
      <c r="F6863" s="160"/>
      <c r="G6863" s="229"/>
      <c r="H6863" s="230"/>
      <c r="I6863" s="230"/>
      <c r="J6863" s="230"/>
      <c r="K6863" s="231"/>
      <c r="L6863" s="229"/>
      <c r="M6863" s="230"/>
    </row>
    <row r="6864" spans="3:13" ht="15" customHeight="1">
      <c r="C6864" s="229"/>
      <c r="D6864" s="160"/>
      <c r="E6864" s="230"/>
      <c r="F6864" s="160"/>
      <c r="G6864" s="229"/>
      <c r="H6864" s="230"/>
      <c r="I6864" s="230"/>
      <c r="J6864" s="230"/>
      <c r="K6864" s="231"/>
      <c r="L6864" s="229"/>
      <c r="M6864" s="230"/>
    </row>
    <row r="6865" spans="3:13" ht="15" customHeight="1">
      <c r="C6865" s="229"/>
      <c r="D6865" s="160"/>
      <c r="E6865" s="230"/>
      <c r="F6865" s="160"/>
      <c r="G6865" s="229"/>
      <c r="H6865" s="230"/>
      <c r="I6865" s="230"/>
      <c r="J6865" s="230"/>
      <c r="K6865" s="231"/>
      <c r="L6865" s="229"/>
      <c r="M6865" s="230"/>
    </row>
    <row r="6866" spans="3:13" ht="15" customHeight="1">
      <c r="C6866" s="229"/>
      <c r="D6866" s="160"/>
      <c r="E6866" s="230"/>
      <c r="F6866" s="160"/>
      <c r="G6866" s="229"/>
      <c r="H6866" s="230"/>
      <c r="I6866" s="230"/>
      <c r="J6866" s="230"/>
      <c r="K6866" s="231"/>
      <c r="L6866" s="229"/>
      <c r="M6866" s="230"/>
    </row>
    <row r="6867" spans="3:13" ht="15" customHeight="1">
      <c r="C6867" s="229"/>
      <c r="D6867" s="160"/>
      <c r="E6867" s="230"/>
      <c r="F6867" s="160"/>
      <c r="G6867" s="229"/>
      <c r="H6867" s="230"/>
      <c r="I6867" s="230"/>
      <c r="J6867" s="230"/>
      <c r="K6867" s="231"/>
      <c r="L6867" s="229"/>
      <c r="M6867" s="230"/>
    </row>
    <row r="6868" spans="3:13" ht="15" customHeight="1">
      <c r="C6868" s="229"/>
      <c r="D6868" s="160"/>
      <c r="E6868" s="230"/>
      <c r="F6868" s="160"/>
      <c r="G6868" s="229"/>
      <c r="H6868" s="230"/>
      <c r="I6868" s="230"/>
      <c r="J6868" s="230"/>
      <c r="K6868" s="231"/>
      <c r="L6868" s="229"/>
      <c r="M6868" s="230"/>
    </row>
    <row r="6869" spans="3:13" ht="15" customHeight="1">
      <c r="C6869" s="229"/>
      <c r="D6869" s="160"/>
      <c r="E6869" s="230"/>
      <c r="F6869" s="160"/>
      <c r="G6869" s="229"/>
      <c r="H6869" s="230"/>
      <c r="I6869" s="230"/>
      <c r="J6869" s="230"/>
      <c r="K6869" s="231"/>
      <c r="L6869" s="229"/>
      <c r="M6869" s="230"/>
    </row>
    <row r="6870" spans="3:13" ht="15" customHeight="1">
      <c r="C6870" s="229"/>
      <c r="D6870" s="160"/>
      <c r="E6870" s="230"/>
      <c r="F6870" s="160"/>
      <c r="G6870" s="229"/>
      <c r="H6870" s="230"/>
      <c r="I6870" s="230"/>
      <c r="J6870" s="230"/>
      <c r="K6870" s="231"/>
      <c r="L6870" s="229"/>
      <c r="M6870" s="230"/>
    </row>
    <row r="6871" spans="3:13" ht="15" customHeight="1">
      <c r="C6871" s="229"/>
      <c r="D6871" s="160"/>
      <c r="E6871" s="230"/>
      <c r="F6871" s="160"/>
      <c r="G6871" s="229"/>
      <c r="H6871" s="230"/>
      <c r="I6871" s="230"/>
      <c r="J6871" s="230"/>
      <c r="K6871" s="231"/>
      <c r="L6871" s="229"/>
      <c r="M6871" s="230"/>
    </row>
    <row r="6872" spans="3:13" ht="15" customHeight="1">
      <c r="C6872" s="229"/>
      <c r="D6872" s="160"/>
      <c r="E6872" s="230"/>
      <c r="F6872" s="160"/>
      <c r="G6872" s="229"/>
      <c r="H6872" s="230"/>
      <c r="I6872" s="230"/>
      <c r="J6872" s="230"/>
      <c r="K6872" s="113"/>
      <c r="L6872" s="229"/>
      <c r="M6872" s="230"/>
    </row>
    <row r="6873" spans="3:13" ht="15" customHeight="1">
      <c r="C6873" s="229"/>
      <c r="D6873" s="160"/>
      <c r="E6873" s="230"/>
      <c r="F6873" s="160"/>
      <c r="G6873" s="229"/>
      <c r="H6873" s="230"/>
      <c r="I6873" s="230"/>
      <c r="J6873" s="230"/>
      <c r="K6873" s="233"/>
      <c r="L6873" s="229"/>
      <c r="M6873" s="230"/>
    </row>
    <row r="6874" spans="3:13" ht="15" customHeight="1">
      <c r="C6874" s="229"/>
      <c r="D6874" s="160"/>
      <c r="E6874" s="230"/>
      <c r="F6874" s="160"/>
      <c r="G6874" s="229"/>
      <c r="H6874" s="230"/>
      <c r="I6874" s="230"/>
      <c r="J6874" s="230"/>
      <c r="K6874" s="231"/>
      <c r="L6874" s="229"/>
      <c r="M6874" s="230"/>
    </row>
    <row r="6875" spans="3:13" ht="15" customHeight="1">
      <c r="C6875" s="229"/>
      <c r="D6875" s="160"/>
      <c r="E6875" s="230"/>
      <c r="F6875" s="160"/>
      <c r="G6875" s="229"/>
      <c r="H6875" s="230"/>
      <c r="I6875" s="230"/>
      <c r="J6875" s="230"/>
      <c r="K6875" s="231"/>
      <c r="L6875" s="229"/>
      <c r="M6875" s="230"/>
    </row>
    <row r="6876" spans="3:13" ht="15" customHeight="1">
      <c r="C6876" s="229"/>
      <c r="D6876" s="160"/>
      <c r="E6876" s="230"/>
      <c r="F6876" s="160"/>
      <c r="G6876" s="229"/>
      <c r="H6876" s="230"/>
      <c r="I6876" s="230"/>
      <c r="J6876" s="230"/>
      <c r="K6876" s="231"/>
      <c r="L6876" s="229"/>
      <c r="M6876" s="230"/>
    </row>
    <row r="6877" spans="3:13" ht="15" customHeight="1">
      <c r="C6877" s="229"/>
      <c r="D6877" s="160"/>
      <c r="E6877" s="230"/>
      <c r="F6877" s="160"/>
      <c r="G6877" s="229"/>
      <c r="H6877" s="230"/>
      <c r="I6877" s="230"/>
      <c r="J6877" s="230"/>
      <c r="K6877" s="231"/>
      <c r="L6877" s="229"/>
      <c r="M6877" s="230"/>
    </row>
    <row r="6878" spans="3:13" ht="15" customHeight="1">
      <c r="C6878" s="229"/>
      <c r="D6878" s="160"/>
      <c r="E6878" s="230"/>
      <c r="F6878" s="160"/>
      <c r="G6878" s="229"/>
      <c r="H6878" s="230"/>
      <c r="I6878" s="230"/>
      <c r="J6878" s="230"/>
      <c r="K6878" s="231"/>
      <c r="L6878" s="229"/>
      <c r="M6878" s="230"/>
    </row>
    <row r="6879" spans="3:13" ht="15" customHeight="1">
      <c r="C6879" s="229"/>
      <c r="D6879" s="160"/>
      <c r="E6879" s="230"/>
      <c r="F6879" s="160"/>
      <c r="G6879" s="229"/>
      <c r="H6879" s="230"/>
      <c r="I6879" s="230"/>
      <c r="J6879" s="230"/>
      <c r="K6879" s="231"/>
      <c r="L6879" s="229"/>
      <c r="M6879" s="230"/>
    </row>
    <row r="6880" spans="3:13" ht="15" customHeight="1">
      <c r="C6880" s="229"/>
      <c r="D6880" s="160"/>
      <c r="E6880" s="230"/>
      <c r="F6880" s="160"/>
      <c r="G6880" s="229"/>
      <c r="H6880" s="230"/>
      <c r="I6880" s="230"/>
      <c r="J6880" s="230"/>
      <c r="K6880" s="231"/>
      <c r="L6880" s="229"/>
      <c r="M6880" s="230"/>
    </row>
    <row r="6881" spans="3:13" ht="15" customHeight="1">
      <c r="C6881" s="229"/>
      <c r="D6881" s="160"/>
      <c r="E6881" s="230"/>
      <c r="F6881" s="160"/>
      <c r="G6881" s="229"/>
      <c r="H6881" s="230"/>
      <c r="I6881" s="230"/>
      <c r="J6881" s="230"/>
      <c r="K6881" s="231"/>
      <c r="L6881" s="229"/>
      <c r="M6881" s="230"/>
    </row>
    <row r="6882" spans="3:13" ht="15" customHeight="1">
      <c r="C6882" s="229"/>
      <c r="D6882" s="160"/>
      <c r="E6882" s="230"/>
      <c r="F6882" s="160"/>
      <c r="G6882" s="229"/>
      <c r="H6882" s="230"/>
      <c r="I6882" s="230"/>
      <c r="J6882" s="230"/>
      <c r="K6882" s="231"/>
      <c r="L6882" s="229"/>
      <c r="M6882" s="230"/>
    </row>
    <row r="6883" spans="3:13" ht="15" customHeight="1">
      <c r="C6883" s="229"/>
      <c r="D6883" s="160"/>
      <c r="E6883" s="230"/>
      <c r="F6883" s="160"/>
      <c r="G6883" s="229"/>
      <c r="H6883" s="230"/>
      <c r="I6883" s="230"/>
      <c r="J6883" s="230"/>
      <c r="K6883" s="231"/>
      <c r="L6883" s="229"/>
      <c r="M6883" s="230"/>
    </row>
    <row r="6884" spans="3:13" ht="15" customHeight="1">
      <c r="C6884" s="229"/>
      <c r="D6884" s="160"/>
      <c r="E6884" s="230"/>
      <c r="F6884" s="160"/>
      <c r="G6884" s="229"/>
      <c r="H6884" s="230"/>
      <c r="I6884" s="230"/>
      <c r="J6884" s="230"/>
      <c r="K6884" s="231"/>
      <c r="L6884" s="229"/>
      <c r="M6884" s="230"/>
    </row>
    <row r="6885" spans="3:13" ht="15" customHeight="1">
      <c r="C6885" s="229"/>
      <c r="D6885" s="160"/>
      <c r="E6885" s="230"/>
      <c r="F6885" s="160"/>
      <c r="G6885" s="229"/>
      <c r="H6885" s="230"/>
      <c r="I6885" s="230"/>
      <c r="J6885" s="230"/>
      <c r="K6885" s="231"/>
      <c r="L6885" s="229"/>
      <c r="M6885" s="230"/>
    </row>
    <row r="6886" spans="3:13" ht="15" customHeight="1">
      <c r="C6886" s="229"/>
      <c r="D6886" s="160"/>
      <c r="E6886" s="230"/>
      <c r="F6886" s="160"/>
      <c r="G6886" s="229"/>
      <c r="H6886" s="230"/>
      <c r="I6886" s="230"/>
      <c r="J6886" s="230"/>
      <c r="K6886" s="231"/>
      <c r="L6886" s="229"/>
      <c r="M6886" s="230"/>
    </row>
    <row r="6887" spans="3:13" ht="15" customHeight="1">
      <c r="C6887" s="229"/>
      <c r="D6887" s="160"/>
      <c r="E6887" s="230"/>
      <c r="F6887" s="160"/>
      <c r="G6887" s="229"/>
      <c r="H6887" s="230"/>
      <c r="I6887" s="230"/>
      <c r="J6887" s="230"/>
      <c r="K6887" s="113"/>
      <c r="L6887" s="229"/>
      <c r="M6887" s="230"/>
    </row>
    <row r="6888" spans="3:13" ht="15" customHeight="1">
      <c r="C6888" s="229"/>
      <c r="D6888" s="160"/>
      <c r="E6888" s="230"/>
      <c r="F6888" s="160"/>
      <c r="G6888" s="229"/>
      <c r="H6888" s="230"/>
      <c r="I6888" s="230"/>
      <c r="J6888" s="230"/>
      <c r="K6888" s="231"/>
      <c r="L6888" s="229"/>
      <c r="M6888" s="230"/>
    </row>
    <row r="6889" spans="3:13" ht="15" customHeight="1">
      <c r="C6889" s="229"/>
      <c r="D6889" s="160"/>
      <c r="E6889" s="230"/>
      <c r="F6889" s="160"/>
      <c r="G6889" s="229"/>
      <c r="H6889" s="230"/>
      <c r="I6889" s="230"/>
      <c r="J6889" s="230"/>
      <c r="K6889" s="231"/>
      <c r="L6889" s="229"/>
      <c r="M6889" s="230"/>
    </row>
    <row r="6890" spans="3:13" ht="15" customHeight="1">
      <c r="C6890" s="229"/>
      <c r="D6890" s="160"/>
      <c r="E6890" s="230"/>
      <c r="F6890" s="160"/>
      <c r="G6890" s="229"/>
      <c r="H6890" s="230"/>
      <c r="I6890" s="230"/>
      <c r="J6890" s="230"/>
      <c r="K6890" s="231"/>
      <c r="L6890" s="229"/>
      <c r="M6890" s="230"/>
    </row>
    <row r="6891" spans="3:13" ht="15" customHeight="1">
      <c r="C6891" s="229"/>
      <c r="D6891" s="160"/>
      <c r="E6891" s="230"/>
      <c r="F6891" s="160"/>
      <c r="G6891" s="229"/>
      <c r="H6891" s="230"/>
      <c r="I6891" s="230"/>
      <c r="J6891" s="230"/>
      <c r="K6891" s="233"/>
      <c r="L6891" s="229"/>
      <c r="M6891" s="230"/>
    </row>
    <row r="6892" spans="3:13" ht="15" customHeight="1">
      <c r="C6892" s="229"/>
      <c r="D6892" s="160"/>
      <c r="E6892" s="230"/>
      <c r="F6892" s="160"/>
      <c r="G6892" s="229"/>
      <c r="H6892" s="230"/>
      <c r="I6892" s="230"/>
      <c r="J6892" s="230"/>
      <c r="K6892" s="231"/>
      <c r="L6892" s="229"/>
      <c r="M6892" s="230"/>
    </row>
    <row r="6893" spans="3:13" ht="15" customHeight="1">
      <c r="C6893" s="229"/>
      <c r="D6893" s="160"/>
      <c r="E6893" s="230"/>
      <c r="F6893" s="160"/>
      <c r="G6893" s="229"/>
      <c r="H6893" s="230"/>
      <c r="I6893" s="230"/>
      <c r="J6893" s="230"/>
      <c r="K6893" s="231"/>
      <c r="L6893" s="229"/>
      <c r="M6893" s="230"/>
    </row>
    <row r="6894" spans="3:13" ht="15" customHeight="1">
      <c r="C6894" s="229"/>
      <c r="D6894" s="160"/>
      <c r="E6894" s="230"/>
      <c r="F6894" s="160"/>
      <c r="G6894" s="229"/>
      <c r="H6894" s="230"/>
      <c r="I6894" s="230"/>
      <c r="J6894" s="230"/>
      <c r="K6894" s="231"/>
      <c r="L6894" s="229"/>
      <c r="M6894" s="230"/>
    </row>
    <row r="6895" spans="3:13" ht="15" customHeight="1">
      <c r="C6895" s="229"/>
      <c r="D6895" s="160"/>
      <c r="E6895" s="230"/>
      <c r="F6895" s="160"/>
      <c r="G6895" s="229"/>
      <c r="H6895" s="230"/>
      <c r="I6895" s="230"/>
      <c r="J6895" s="230"/>
      <c r="K6895" s="231"/>
      <c r="L6895" s="229"/>
      <c r="M6895" s="230"/>
    </row>
    <row r="6896" spans="3:13" ht="15" customHeight="1">
      <c r="C6896" s="229"/>
      <c r="D6896" s="160"/>
      <c r="E6896" s="230"/>
      <c r="F6896" s="160"/>
      <c r="G6896" s="229"/>
      <c r="H6896" s="230"/>
      <c r="I6896" s="230"/>
      <c r="J6896" s="230"/>
      <c r="K6896" s="231"/>
      <c r="L6896" s="229"/>
      <c r="M6896" s="230"/>
    </row>
    <row r="6897" spans="1:16" ht="15" customHeight="1">
      <c r="B6897" s="228"/>
      <c r="C6897" s="229"/>
      <c r="D6897" s="160"/>
      <c r="E6897" s="230"/>
      <c r="F6897" s="160"/>
      <c r="G6897" s="229"/>
      <c r="H6897" s="230"/>
      <c r="I6897" s="230"/>
      <c r="J6897" s="230"/>
      <c r="K6897" s="231"/>
      <c r="L6897" s="229"/>
      <c r="M6897" s="230"/>
    </row>
    <row r="6898" spans="1:16" ht="15" customHeight="1">
      <c r="B6898" s="228"/>
      <c r="C6898" s="229"/>
      <c r="D6898" s="160"/>
      <c r="E6898" s="230"/>
      <c r="F6898" s="160"/>
      <c r="G6898" s="229"/>
      <c r="H6898" s="230"/>
      <c r="I6898" s="230"/>
      <c r="J6898" s="230"/>
      <c r="K6898" s="231"/>
      <c r="L6898" s="229"/>
      <c r="M6898" s="230"/>
    </row>
    <row r="6899" spans="1:16" ht="15" customHeight="1">
      <c r="B6899" s="228"/>
      <c r="C6899" s="229"/>
      <c r="D6899" s="160"/>
      <c r="E6899" s="230"/>
      <c r="F6899" s="160"/>
      <c r="G6899" s="229"/>
      <c r="H6899" s="230"/>
      <c r="I6899" s="230"/>
      <c r="J6899" s="230"/>
      <c r="K6899" s="231"/>
      <c r="L6899" s="229"/>
      <c r="M6899" s="230"/>
      <c r="N6899" s="66"/>
      <c r="O6899" s="66"/>
      <c r="P6899" s="66"/>
    </row>
    <row r="6900" spans="1:16" ht="15" customHeight="1">
      <c r="B6900" s="228"/>
      <c r="C6900" s="229"/>
      <c r="D6900" s="160"/>
      <c r="E6900" s="230"/>
      <c r="F6900" s="160"/>
      <c r="G6900" s="229"/>
      <c r="H6900" s="230"/>
      <c r="I6900" s="230"/>
      <c r="J6900" s="230"/>
      <c r="K6900" s="231"/>
      <c r="L6900" s="229"/>
      <c r="M6900" s="230"/>
      <c r="N6900" s="66"/>
      <c r="O6900" s="66"/>
      <c r="P6900" s="66"/>
    </row>
    <row r="6901" spans="1:16" ht="15" customHeight="1">
      <c r="B6901" s="228"/>
      <c r="C6901" s="229"/>
      <c r="D6901" s="160"/>
      <c r="E6901" s="230"/>
      <c r="F6901" s="160"/>
      <c r="G6901" s="229"/>
      <c r="H6901" s="230"/>
      <c r="I6901" s="230"/>
      <c r="J6901" s="230"/>
      <c r="K6901" s="231"/>
      <c r="L6901" s="229"/>
      <c r="M6901" s="230"/>
      <c r="N6901" s="66"/>
      <c r="O6901" s="66"/>
      <c r="P6901" s="66"/>
    </row>
    <row r="6902" spans="1:16" ht="15" customHeight="1">
      <c r="B6902" s="228"/>
      <c r="C6902" s="229"/>
      <c r="D6902" s="160"/>
      <c r="E6902" s="230"/>
      <c r="F6902" s="160"/>
      <c r="G6902" s="229"/>
      <c r="H6902" s="230"/>
      <c r="I6902" s="230"/>
      <c r="J6902" s="230"/>
      <c r="K6902" s="231"/>
      <c r="L6902" s="229"/>
      <c r="M6902" s="230"/>
      <c r="N6902" s="66"/>
      <c r="O6902" s="66"/>
      <c r="P6902" s="66"/>
    </row>
    <row r="6903" spans="1:16" s="66" customFormat="1" ht="15" customHeight="1">
      <c r="A6903" s="65"/>
      <c r="B6903" s="228"/>
      <c r="C6903" s="229"/>
      <c r="D6903" s="160"/>
      <c r="E6903" s="230"/>
      <c r="F6903" s="160"/>
      <c r="G6903" s="229"/>
      <c r="H6903" s="230"/>
      <c r="I6903" s="230"/>
      <c r="J6903" s="230"/>
      <c r="K6903" s="231"/>
      <c r="L6903" s="229"/>
      <c r="M6903" s="230"/>
    </row>
    <row r="6904" spans="1:16" s="66" customFormat="1" ht="15" customHeight="1">
      <c r="A6904" s="65"/>
      <c r="B6904" s="228"/>
      <c r="C6904" s="229"/>
      <c r="D6904" s="160"/>
      <c r="E6904" s="230"/>
      <c r="F6904" s="160"/>
      <c r="G6904" s="229"/>
      <c r="H6904" s="230"/>
      <c r="I6904" s="230"/>
      <c r="J6904" s="230"/>
      <c r="K6904" s="231"/>
      <c r="L6904" s="229"/>
      <c r="M6904" s="230"/>
    </row>
    <row r="6905" spans="1:16" s="66" customFormat="1" ht="15" customHeight="1">
      <c r="A6905" s="65"/>
      <c r="B6905" s="228"/>
      <c r="C6905" s="229"/>
      <c r="D6905" s="160"/>
      <c r="E6905" s="230"/>
      <c r="F6905" s="160"/>
      <c r="G6905" s="229"/>
      <c r="H6905" s="230"/>
      <c r="I6905" s="230"/>
      <c r="J6905" s="230"/>
      <c r="K6905" s="231"/>
      <c r="L6905" s="229"/>
      <c r="M6905" s="230"/>
    </row>
    <row r="6906" spans="1:16" s="66" customFormat="1" ht="15" customHeight="1">
      <c r="A6906" s="65"/>
      <c r="B6906" s="228"/>
      <c r="C6906" s="229"/>
      <c r="D6906" s="160"/>
      <c r="E6906" s="230"/>
      <c r="F6906" s="160"/>
      <c r="G6906" s="229"/>
      <c r="H6906" s="230"/>
      <c r="I6906" s="230"/>
      <c r="J6906" s="230"/>
      <c r="K6906" s="231"/>
      <c r="L6906" s="229"/>
      <c r="M6906" s="230"/>
    </row>
    <row r="6907" spans="1:16" s="66" customFormat="1" ht="15" customHeight="1">
      <c r="A6907" s="65"/>
      <c r="B6907" s="228"/>
      <c r="C6907" s="229"/>
      <c r="D6907" s="160"/>
      <c r="E6907" s="230"/>
      <c r="F6907" s="160"/>
      <c r="G6907" s="229"/>
      <c r="H6907" s="230"/>
      <c r="I6907" s="230"/>
      <c r="J6907" s="230"/>
      <c r="K6907" s="231"/>
      <c r="L6907" s="229"/>
      <c r="M6907" s="230"/>
    </row>
    <row r="6908" spans="1:16" s="66" customFormat="1" ht="15" customHeight="1">
      <c r="A6908" s="65"/>
      <c r="B6908" s="228"/>
      <c r="C6908" s="229"/>
      <c r="D6908" s="160"/>
      <c r="E6908" s="230"/>
      <c r="F6908" s="160"/>
      <c r="G6908" s="229"/>
      <c r="H6908" s="230"/>
      <c r="I6908" s="230"/>
      <c r="J6908" s="230"/>
      <c r="K6908" s="231"/>
      <c r="L6908" s="229"/>
      <c r="M6908" s="230"/>
    </row>
    <row r="6909" spans="1:16" s="66" customFormat="1" ht="15" customHeight="1">
      <c r="A6909" s="65"/>
      <c r="B6909" s="228"/>
      <c r="C6909" s="229"/>
      <c r="D6909" s="160"/>
      <c r="E6909" s="230"/>
      <c r="F6909" s="160"/>
      <c r="G6909" s="229"/>
      <c r="H6909" s="230"/>
      <c r="I6909" s="230"/>
      <c r="J6909" s="230"/>
      <c r="K6909" s="231"/>
      <c r="L6909" s="229"/>
      <c r="M6909" s="230"/>
    </row>
    <row r="6910" spans="1:16" s="66" customFormat="1" ht="15" customHeight="1">
      <c r="A6910" s="65"/>
      <c r="B6910" s="228"/>
      <c r="C6910" s="229"/>
      <c r="D6910" s="160"/>
      <c r="E6910" s="230"/>
      <c r="F6910" s="160"/>
      <c r="G6910" s="229"/>
      <c r="H6910" s="230"/>
      <c r="I6910" s="230"/>
      <c r="J6910" s="230"/>
      <c r="K6910" s="231"/>
      <c r="L6910" s="229"/>
      <c r="M6910" s="230"/>
    </row>
    <row r="6911" spans="1:16" s="66" customFormat="1" ht="15" customHeight="1">
      <c r="A6911" s="65"/>
      <c r="B6911" s="228"/>
      <c r="C6911" s="229"/>
      <c r="D6911" s="160"/>
      <c r="E6911" s="230"/>
      <c r="F6911" s="160"/>
      <c r="G6911" s="229"/>
      <c r="H6911" s="230"/>
      <c r="I6911" s="230"/>
      <c r="J6911" s="230"/>
      <c r="K6911" s="231"/>
      <c r="L6911" s="229"/>
      <c r="M6911" s="230"/>
    </row>
    <row r="6912" spans="1:16" s="66" customFormat="1" ht="15" customHeight="1">
      <c r="A6912" s="65"/>
      <c r="B6912" s="228"/>
      <c r="C6912" s="229"/>
      <c r="D6912" s="160"/>
      <c r="E6912" s="230"/>
      <c r="F6912" s="160"/>
      <c r="G6912" s="229"/>
      <c r="H6912" s="230"/>
      <c r="I6912" s="230"/>
      <c r="J6912" s="230"/>
      <c r="K6912" s="231"/>
      <c r="L6912" s="229"/>
      <c r="M6912" s="230"/>
    </row>
    <row r="6913" spans="1:16" s="66" customFormat="1" ht="15" customHeight="1">
      <c r="A6913" s="65"/>
      <c r="B6913" s="228"/>
      <c r="C6913" s="229"/>
      <c r="D6913" s="160"/>
      <c r="E6913" s="230"/>
      <c r="F6913" s="160"/>
      <c r="G6913" s="229"/>
      <c r="H6913" s="230"/>
      <c r="I6913" s="230"/>
      <c r="J6913" s="230"/>
      <c r="K6913" s="231"/>
      <c r="L6913" s="229"/>
      <c r="M6913" s="230"/>
    </row>
    <row r="6914" spans="1:16" s="66" customFormat="1" ht="15" customHeight="1">
      <c r="A6914" s="65"/>
      <c r="B6914" s="228"/>
      <c r="C6914" s="229"/>
      <c r="D6914" s="160"/>
      <c r="E6914" s="230"/>
      <c r="F6914" s="160"/>
      <c r="G6914" s="229"/>
      <c r="H6914" s="230"/>
      <c r="I6914" s="230"/>
      <c r="J6914" s="230"/>
      <c r="K6914" s="231"/>
      <c r="L6914" s="229"/>
      <c r="M6914" s="230"/>
    </row>
    <row r="6915" spans="1:16" s="66" customFormat="1" ht="15" customHeight="1">
      <c r="A6915" s="65"/>
      <c r="B6915" s="228"/>
      <c r="C6915" s="229"/>
      <c r="D6915" s="160"/>
      <c r="E6915" s="230"/>
      <c r="F6915" s="160"/>
      <c r="G6915" s="229"/>
      <c r="H6915" s="230"/>
      <c r="I6915" s="230"/>
      <c r="J6915" s="230"/>
      <c r="K6915" s="231"/>
      <c r="L6915" s="229"/>
      <c r="M6915" s="230"/>
    </row>
    <row r="6916" spans="1:16" s="66" customFormat="1" ht="15" customHeight="1">
      <c r="A6916" s="65"/>
      <c r="B6916" s="228"/>
      <c r="C6916" s="229"/>
      <c r="D6916" s="160"/>
      <c r="E6916" s="230"/>
      <c r="F6916" s="160"/>
      <c r="G6916" s="229"/>
      <c r="H6916" s="230"/>
      <c r="I6916" s="230"/>
      <c r="J6916" s="230"/>
      <c r="K6916" s="231"/>
      <c r="L6916" s="229"/>
      <c r="M6916" s="230"/>
      <c r="N6916"/>
      <c r="O6916"/>
      <c r="P6916"/>
    </row>
    <row r="6917" spans="1:16" s="66" customFormat="1" ht="15" customHeight="1">
      <c r="A6917" s="65"/>
      <c r="B6917" s="228"/>
      <c r="C6917" s="229"/>
      <c r="D6917" s="160"/>
      <c r="E6917" s="230"/>
      <c r="F6917" s="160"/>
      <c r="G6917" s="229"/>
      <c r="H6917" s="230"/>
      <c r="I6917" s="230"/>
      <c r="J6917" s="230"/>
      <c r="K6917" s="231"/>
      <c r="L6917" s="229"/>
      <c r="M6917" s="230"/>
      <c r="N6917"/>
      <c r="O6917"/>
      <c r="P6917"/>
    </row>
    <row r="6918" spans="1:16" s="66" customFormat="1" ht="15" customHeight="1">
      <c r="A6918" s="65"/>
      <c r="B6918" s="228"/>
      <c r="C6918" s="229"/>
      <c r="D6918" s="160"/>
      <c r="E6918" s="230"/>
      <c r="F6918" s="160"/>
      <c r="G6918" s="229"/>
      <c r="H6918" s="230"/>
      <c r="I6918" s="230"/>
      <c r="J6918" s="230"/>
      <c r="K6918" s="231"/>
      <c r="L6918" s="229"/>
      <c r="M6918" s="230"/>
      <c r="N6918"/>
      <c r="O6918"/>
      <c r="P6918"/>
    </row>
    <row r="6919" spans="1:16" s="66" customFormat="1" ht="15" customHeight="1">
      <c r="A6919" s="65"/>
      <c r="B6919" s="228"/>
      <c r="C6919" s="229"/>
      <c r="D6919" s="160"/>
      <c r="E6919" s="230"/>
      <c r="F6919" s="160"/>
      <c r="G6919" s="229"/>
      <c r="H6919" s="230"/>
      <c r="I6919" s="230"/>
      <c r="J6919" s="230"/>
      <c r="K6919" s="231"/>
      <c r="L6919" s="229"/>
      <c r="M6919" s="230"/>
      <c r="N6919"/>
      <c r="O6919"/>
      <c r="P6919"/>
    </row>
    <row r="6920" spans="1:16" ht="15" customHeight="1">
      <c r="B6920" s="228"/>
      <c r="C6920" s="229"/>
      <c r="D6920" s="160"/>
      <c r="E6920" s="230"/>
      <c r="F6920" s="160"/>
      <c r="G6920" s="229"/>
      <c r="H6920" s="230"/>
      <c r="I6920" s="230"/>
      <c r="J6920" s="230"/>
      <c r="K6920" s="231"/>
      <c r="L6920" s="229"/>
      <c r="M6920" s="230"/>
    </row>
    <row r="6921" spans="1:16" ht="15" customHeight="1">
      <c r="B6921" s="228"/>
      <c r="C6921" s="229"/>
      <c r="D6921" s="160"/>
      <c r="E6921" s="230"/>
      <c r="F6921" s="160"/>
      <c r="G6921" s="229"/>
      <c r="H6921" s="230"/>
      <c r="I6921" s="230"/>
      <c r="J6921" s="230"/>
      <c r="K6921" s="231"/>
      <c r="L6921" s="229"/>
      <c r="M6921" s="230"/>
    </row>
    <row r="6922" spans="1:16" ht="15" customHeight="1">
      <c r="B6922" s="228"/>
      <c r="C6922" s="229"/>
      <c r="D6922" s="160"/>
      <c r="E6922" s="230"/>
      <c r="F6922" s="160"/>
      <c r="G6922" s="229"/>
      <c r="H6922" s="230"/>
      <c r="I6922" s="230"/>
      <c r="J6922" s="230"/>
      <c r="K6922" s="231"/>
      <c r="L6922" s="229"/>
      <c r="M6922" s="230"/>
    </row>
    <row r="6923" spans="1:16" ht="15" customHeight="1">
      <c r="B6923" s="228"/>
      <c r="C6923" s="229"/>
      <c r="D6923" s="160"/>
      <c r="E6923" s="230"/>
      <c r="F6923" s="160"/>
      <c r="G6923" s="229"/>
      <c r="H6923" s="230"/>
      <c r="I6923" s="230"/>
      <c r="J6923" s="230"/>
      <c r="K6923" s="231"/>
      <c r="L6923" s="229"/>
      <c r="M6923" s="230"/>
    </row>
    <row r="6924" spans="1:16" ht="15" customHeight="1">
      <c r="B6924" s="228"/>
      <c r="C6924" s="229"/>
      <c r="D6924" s="160"/>
      <c r="E6924" s="230"/>
      <c r="F6924" s="160"/>
      <c r="G6924" s="229"/>
      <c r="H6924" s="230"/>
      <c r="I6924" s="230"/>
      <c r="J6924" s="230"/>
      <c r="K6924" s="231"/>
      <c r="L6924" s="229"/>
      <c r="M6924" s="230"/>
    </row>
    <row r="6925" spans="1:16" ht="15" customHeight="1">
      <c r="B6925" s="228"/>
      <c r="C6925" s="229"/>
      <c r="D6925" s="160"/>
      <c r="E6925" s="230"/>
      <c r="F6925" s="160"/>
      <c r="G6925" s="229"/>
      <c r="H6925" s="230"/>
      <c r="I6925" s="230"/>
      <c r="J6925" s="230"/>
      <c r="K6925" s="231"/>
      <c r="L6925" s="229"/>
      <c r="M6925" s="230"/>
    </row>
    <row r="6926" spans="1:16" ht="15" customHeight="1">
      <c r="B6926" s="228"/>
      <c r="C6926" s="229"/>
      <c r="D6926" s="160"/>
      <c r="E6926" s="230"/>
      <c r="F6926" s="160"/>
      <c r="G6926" s="229"/>
      <c r="H6926" s="230"/>
      <c r="I6926" s="230"/>
      <c r="J6926" s="230"/>
      <c r="K6926" s="231"/>
      <c r="L6926" s="229"/>
      <c r="M6926" s="230"/>
    </row>
    <row r="6927" spans="1:16" ht="15" customHeight="1">
      <c r="B6927" s="228"/>
      <c r="C6927" s="229"/>
      <c r="D6927" s="160"/>
      <c r="E6927" s="230"/>
      <c r="F6927" s="160"/>
      <c r="G6927" s="229"/>
      <c r="H6927" s="230"/>
      <c r="I6927" s="230"/>
      <c r="J6927" s="230"/>
      <c r="K6927" s="231"/>
      <c r="L6927" s="229"/>
      <c r="M6927" s="230"/>
    </row>
    <row r="6928" spans="1:16" ht="15" customHeight="1">
      <c r="B6928" s="228"/>
      <c r="C6928" s="229"/>
      <c r="D6928" s="160"/>
      <c r="E6928" s="230"/>
      <c r="F6928" s="160"/>
      <c r="G6928" s="229"/>
      <c r="H6928" s="230"/>
      <c r="I6928" s="230"/>
      <c r="J6928" s="230"/>
      <c r="K6928" s="231"/>
      <c r="L6928" s="229"/>
      <c r="M6928" s="230"/>
    </row>
    <row r="6929" spans="12:13" ht="15" customHeight="1">
      <c r="L6929" s="229"/>
      <c r="M6929" s="230"/>
    </row>
    <row r="6930" spans="12:13" ht="15" customHeight="1">
      <c r="L6930" s="229"/>
      <c r="M6930" s="230"/>
    </row>
    <row r="6931" spans="12:13" ht="15" customHeight="1">
      <c r="L6931" s="229"/>
      <c r="M6931" s="230"/>
    </row>
    <row r="6932" spans="12:13" ht="15" customHeight="1">
      <c r="L6932" s="229"/>
      <c r="M6932" s="230"/>
    </row>
    <row r="6933" spans="12:13" ht="15" customHeight="1">
      <c r="L6933" s="229"/>
      <c r="M6933" s="230"/>
    </row>
    <row r="6934" spans="12:13" ht="15" customHeight="1">
      <c r="L6934" s="229"/>
      <c r="M6934" s="230"/>
    </row>
    <row r="6935" spans="12:13" ht="15" customHeight="1">
      <c r="L6935" s="229"/>
      <c r="M6935" s="230"/>
    </row>
    <row r="6936" spans="12:13" ht="15" customHeight="1">
      <c r="L6936" s="229"/>
      <c r="M6936" s="230"/>
    </row>
    <row r="6937" spans="12:13" ht="15" customHeight="1">
      <c r="L6937" s="229"/>
      <c r="M6937" s="230"/>
    </row>
    <row r="6938" spans="12:13" ht="15" customHeight="1">
      <c r="L6938" s="229"/>
      <c r="M6938" s="230"/>
    </row>
    <row r="6939" spans="12:13" ht="15" customHeight="1">
      <c r="L6939" s="229"/>
      <c r="M6939" s="230"/>
    </row>
    <row r="6940" spans="12:13" ht="15" customHeight="1">
      <c r="L6940" s="229"/>
      <c r="M6940" s="230"/>
    </row>
    <row r="6941" spans="12:13" ht="15" customHeight="1">
      <c r="L6941" s="229"/>
      <c r="M6941" s="230"/>
    </row>
    <row r="6942" spans="12:13" ht="15" customHeight="1">
      <c r="L6942" s="229"/>
      <c r="M6942" s="230"/>
    </row>
    <row r="6943" spans="12:13" ht="15" customHeight="1">
      <c r="L6943" s="229"/>
      <c r="M6943" s="230"/>
    </row>
    <row r="6944" spans="12:13" ht="15" customHeight="1">
      <c r="L6944" s="229"/>
      <c r="M6944" s="230"/>
    </row>
    <row r="6945" spans="12:13" ht="15" customHeight="1">
      <c r="L6945" s="229"/>
      <c r="M6945" s="230"/>
    </row>
    <row r="6946" spans="12:13" ht="15" customHeight="1">
      <c r="L6946" s="229"/>
      <c r="M6946" s="230"/>
    </row>
    <row r="6947" spans="12:13" ht="15" customHeight="1">
      <c r="L6947" s="229"/>
      <c r="M6947" s="230"/>
    </row>
    <row r="6948" spans="12:13" ht="15" customHeight="1">
      <c r="L6948" s="229"/>
      <c r="M6948" s="230"/>
    </row>
    <row r="6949" spans="12:13" ht="15" customHeight="1">
      <c r="L6949" s="229"/>
      <c r="M6949" s="230"/>
    </row>
    <row r="6950" spans="12:13" ht="15" customHeight="1">
      <c r="L6950" s="229"/>
      <c r="M6950" s="230"/>
    </row>
    <row r="6951" spans="12:13" ht="15" customHeight="1">
      <c r="L6951" s="229"/>
      <c r="M6951" s="230"/>
    </row>
    <row r="6952" spans="12:13" ht="15" customHeight="1">
      <c r="L6952" s="229"/>
      <c r="M6952" s="230"/>
    </row>
    <row r="6953" spans="12:13" ht="15" customHeight="1">
      <c r="L6953" s="229"/>
      <c r="M6953" s="230"/>
    </row>
    <row r="6954" spans="12:13" ht="15" customHeight="1">
      <c r="L6954" s="229"/>
      <c r="M6954" s="230"/>
    </row>
    <row r="6955" spans="12:13" ht="15" customHeight="1">
      <c r="L6955" s="229"/>
      <c r="M6955" s="230"/>
    </row>
    <row r="6956" spans="12:13" ht="15" customHeight="1">
      <c r="L6956" s="229"/>
      <c r="M6956" s="230"/>
    </row>
    <row r="6957" spans="12:13" ht="15" customHeight="1">
      <c r="L6957" s="229"/>
      <c r="M6957" s="230"/>
    </row>
    <row r="6958" spans="12:13" ht="15" customHeight="1">
      <c r="L6958" s="229"/>
      <c r="M6958" s="230"/>
    </row>
    <row r="6959" spans="12:13" ht="15" customHeight="1">
      <c r="L6959" s="229"/>
      <c r="M6959" s="230"/>
    </row>
    <row r="6960" spans="12:13" ht="15" customHeight="1">
      <c r="L6960" s="229"/>
      <c r="M6960" s="230"/>
    </row>
    <row r="6961" spans="3:13" ht="15" customHeight="1">
      <c r="C6961" s="229"/>
      <c r="D6961" s="160"/>
      <c r="E6961" s="230"/>
      <c r="F6961" s="160"/>
      <c r="G6961" s="229"/>
      <c r="H6961" s="230"/>
      <c r="I6961" s="230"/>
      <c r="J6961" s="230"/>
      <c r="K6961" s="231"/>
      <c r="L6961" s="229"/>
      <c r="M6961" s="230"/>
    </row>
    <row r="6962" spans="3:13" ht="15" customHeight="1">
      <c r="C6962" s="229"/>
      <c r="D6962" s="160"/>
      <c r="E6962" s="230"/>
      <c r="F6962" s="160"/>
      <c r="G6962" s="229"/>
      <c r="H6962" s="230"/>
      <c r="I6962" s="230"/>
      <c r="J6962" s="230"/>
      <c r="K6962" s="113"/>
      <c r="L6962" s="229"/>
      <c r="M6962" s="230"/>
    </row>
    <row r="6963" spans="3:13" ht="15" customHeight="1">
      <c r="C6963" s="229"/>
      <c r="D6963" s="160"/>
      <c r="E6963" s="230"/>
      <c r="F6963" s="160"/>
      <c r="G6963" s="229"/>
      <c r="H6963" s="230"/>
      <c r="I6963" s="230"/>
      <c r="J6963" s="230"/>
      <c r="K6963" s="113"/>
      <c r="L6963" s="229"/>
      <c r="M6963" s="230"/>
    </row>
    <row r="6964" spans="3:13" ht="15" customHeight="1">
      <c r="C6964" s="229"/>
      <c r="D6964" s="160"/>
      <c r="E6964" s="230"/>
      <c r="F6964" s="160"/>
      <c r="G6964" s="229"/>
      <c r="H6964" s="230"/>
      <c r="I6964" s="230"/>
      <c r="J6964" s="230"/>
      <c r="K6964" s="113"/>
      <c r="L6964" s="229"/>
      <c r="M6964" s="230"/>
    </row>
    <row r="6965" spans="3:13" ht="15" customHeight="1">
      <c r="C6965" s="229"/>
      <c r="D6965" s="160"/>
      <c r="E6965" s="230"/>
      <c r="F6965" s="160"/>
      <c r="G6965" s="229"/>
      <c r="H6965" s="230"/>
      <c r="I6965" s="230"/>
      <c r="J6965" s="230"/>
      <c r="K6965" s="113"/>
      <c r="L6965" s="229"/>
      <c r="M6965" s="230"/>
    </row>
    <row r="6966" spans="3:13" ht="15" customHeight="1">
      <c r="C6966" s="229"/>
      <c r="D6966" s="160"/>
      <c r="E6966" s="230"/>
      <c r="F6966" s="160"/>
      <c r="G6966" s="229"/>
      <c r="H6966" s="230"/>
      <c r="I6966" s="230"/>
      <c r="J6966" s="230"/>
      <c r="K6966" s="113"/>
      <c r="L6966" s="229"/>
      <c r="M6966" s="230"/>
    </row>
    <row r="6967" spans="3:13" ht="15" customHeight="1">
      <c r="C6967" s="229"/>
      <c r="D6967" s="160"/>
      <c r="E6967" s="230"/>
      <c r="F6967" s="160"/>
      <c r="G6967" s="229"/>
      <c r="H6967" s="230"/>
      <c r="I6967" s="230"/>
      <c r="J6967" s="230"/>
      <c r="K6967" s="113"/>
      <c r="L6967" s="229"/>
      <c r="M6967" s="230"/>
    </row>
    <row r="6968" spans="3:13" ht="15" customHeight="1">
      <c r="C6968" s="229"/>
      <c r="D6968" s="160"/>
      <c r="E6968" s="230"/>
      <c r="F6968" s="160"/>
      <c r="G6968" s="229"/>
      <c r="H6968" s="230"/>
      <c r="I6968" s="230"/>
      <c r="J6968" s="230"/>
      <c r="K6968" s="231"/>
      <c r="L6968" s="229"/>
      <c r="M6968" s="230"/>
    </row>
    <row r="6969" spans="3:13" ht="15" customHeight="1">
      <c r="C6969" s="229"/>
      <c r="D6969" s="160"/>
      <c r="E6969" s="230"/>
      <c r="F6969" s="160"/>
      <c r="G6969" s="229"/>
      <c r="H6969" s="230"/>
      <c r="I6969" s="230"/>
      <c r="J6969" s="230"/>
      <c r="K6969" s="231"/>
      <c r="L6969" s="229"/>
      <c r="M6969" s="230"/>
    </row>
    <row r="6970" spans="3:13" ht="15" customHeight="1">
      <c r="C6970" s="229"/>
      <c r="D6970" s="160"/>
      <c r="E6970" s="230"/>
      <c r="F6970" s="160"/>
      <c r="G6970" s="229"/>
      <c r="H6970" s="230"/>
      <c r="I6970" s="230"/>
      <c r="J6970" s="230"/>
      <c r="K6970" s="231"/>
      <c r="L6970" s="229"/>
      <c r="M6970" s="230"/>
    </row>
    <row r="6971" spans="3:13" ht="15" customHeight="1">
      <c r="C6971" s="229"/>
      <c r="D6971" s="160"/>
      <c r="E6971" s="230"/>
      <c r="F6971" s="160"/>
      <c r="G6971" s="229"/>
      <c r="H6971" s="230"/>
      <c r="I6971" s="230"/>
      <c r="J6971" s="230"/>
      <c r="K6971" s="231"/>
      <c r="L6971" s="229"/>
      <c r="M6971" s="230"/>
    </row>
    <row r="6972" spans="3:13" ht="15" customHeight="1">
      <c r="C6972" s="229"/>
      <c r="D6972" s="160"/>
      <c r="E6972" s="230"/>
      <c r="F6972" s="160"/>
      <c r="G6972" s="229"/>
      <c r="H6972" s="230"/>
      <c r="I6972" s="230"/>
      <c r="J6972" s="230"/>
      <c r="K6972" s="231"/>
      <c r="L6972" s="229"/>
      <c r="M6972" s="230"/>
    </row>
    <row r="6973" spans="3:13" ht="15" customHeight="1">
      <c r="C6973" s="229"/>
      <c r="D6973" s="160"/>
      <c r="E6973" s="230"/>
      <c r="F6973" s="160"/>
      <c r="G6973" s="229"/>
      <c r="H6973" s="230"/>
      <c r="I6973" s="230"/>
      <c r="J6973" s="230"/>
      <c r="K6973" s="231"/>
      <c r="L6973" s="229"/>
      <c r="M6973" s="230"/>
    </row>
    <row r="6974" spans="3:13" ht="15" customHeight="1">
      <c r="C6974" s="229"/>
      <c r="D6974" s="160"/>
      <c r="E6974" s="230"/>
      <c r="F6974" s="160"/>
      <c r="G6974" s="229"/>
      <c r="H6974" s="230"/>
      <c r="I6974" s="230"/>
      <c r="J6974" s="230"/>
      <c r="K6974" s="231"/>
      <c r="L6974" s="229"/>
      <c r="M6974" s="230"/>
    </row>
    <row r="6975" spans="3:13" ht="15" customHeight="1">
      <c r="C6975" s="229"/>
      <c r="D6975" s="160"/>
      <c r="E6975" s="230"/>
      <c r="F6975" s="160"/>
      <c r="G6975" s="229"/>
      <c r="H6975" s="230"/>
      <c r="I6975" s="230"/>
      <c r="J6975" s="230"/>
      <c r="K6975" s="231"/>
      <c r="L6975" s="229"/>
      <c r="M6975" s="230"/>
    </row>
    <row r="6976" spans="3:13" ht="15" customHeight="1">
      <c r="C6976" s="229"/>
      <c r="D6976" s="160"/>
      <c r="E6976" s="230"/>
      <c r="F6976" s="160"/>
      <c r="G6976" s="229"/>
      <c r="H6976" s="230"/>
      <c r="I6976" s="230"/>
      <c r="J6976" s="230"/>
      <c r="K6976" s="231"/>
      <c r="L6976" s="229"/>
      <c r="M6976" s="230"/>
    </row>
    <row r="6977" spans="3:13" ht="15" customHeight="1">
      <c r="C6977" s="229"/>
      <c r="D6977" s="160"/>
      <c r="E6977" s="230"/>
      <c r="F6977" s="160"/>
      <c r="G6977" s="229"/>
      <c r="H6977" s="230"/>
      <c r="I6977" s="230"/>
      <c r="J6977" s="230"/>
      <c r="K6977" s="231"/>
      <c r="L6977" s="229"/>
      <c r="M6977" s="230"/>
    </row>
    <row r="6978" spans="3:13" ht="15" customHeight="1">
      <c r="C6978" s="229"/>
      <c r="D6978" s="160"/>
      <c r="E6978" s="230"/>
      <c r="F6978" s="160"/>
      <c r="G6978" s="229"/>
      <c r="H6978" s="230"/>
      <c r="I6978" s="230"/>
      <c r="J6978" s="230"/>
      <c r="K6978" s="231"/>
      <c r="L6978" s="229"/>
      <c r="M6978" s="230"/>
    </row>
    <row r="6979" spans="3:13" ht="15" customHeight="1">
      <c r="C6979" s="229"/>
      <c r="D6979" s="160"/>
      <c r="E6979" s="230"/>
      <c r="F6979" s="160"/>
      <c r="G6979" s="229"/>
      <c r="H6979" s="230"/>
      <c r="I6979" s="230"/>
      <c r="J6979" s="230"/>
      <c r="K6979" s="231"/>
      <c r="L6979" s="229"/>
      <c r="M6979" s="230"/>
    </row>
    <row r="6980" spans="3:13" ht="15" customHeight="1">
      <c r="C6980" s="229"/>
      <c r="D6980" s="160"/>
      <c r="E6980" s="230"/>
      <c r="F6980" s="160"/>
      <c r="G6980" s="229"/>
      <c r="H6980" s="230"/>
      <c r="I6980" s="230"/>
      <c r="J6980" s="230"/>
      <c r="K6980" s="231"/>
      <c r="L6980" s="229"/>
      <c r="M6980" s="230"/>
    </row>
    <row r="6981" spans="3:13" ht="15" customHeight="1">
      <c r="C6981" s="229"/>
      <c r="D6981" s="160"/>
      <c r="E6981" s="230"/>
      <c r="F6981" s="160"/>
      <c r="G6981" s="229"/>
      <c r="H6981" s="230"/>
      <c r="I6981" s="230"/>
      <c r="J6981" s="230"/>
      <c r="K6981" s="231"/>
      <c r="L6981" s="229"/>
      <c r="M6981" s="230"/>
    </row>
    <row r="6982" spans="3:13" ht="15" customHeight="1">
      <c r="C6982" s="229"/>
      <c r="D6982" s="160"/>
      <c r="E6982" s="230"/>
      <c r="F6982" s="160"/>
      <c r="G6982" s="229"/>
      <c r="H6982" s="230"/>
      <c r="I6982" s="230"/>
      <c r="J6982" s="230"/>
      <c r="K6982" s="231"/>
      <c r="L6982" s="229"/>
      <c r="M6982" s="230"/>
    </row>
    <row r="6983" spans="3:13" ht="15" customHeight="1">
      <c r="C6983" s="229"/>
      <c r="D6983" s="160"/>
      <c r="E6983" s="230"/>
      <c r="F6983" s="160"/>
      <c r="G6983" s="229"/>
      <c r="H6983" s="230"/>
      <c r="I6983" s="230"/>
      <c r="J6983" s="230"/>
      <c r="K6983" s="231"/>
      <c r="L6983" s="229"/>
      <c r="M6983" s="230"/>
    </row>
    <row r="6984" spans="3:13" ht="15" customHeight="1">
      <c r="C6984" s="229"/>
      <c r="D6984" s="160"/>
      <c r="E6984" s="230"/>
      <c r="F6984" s="160"/>
      <c r="G6984" s="229"/>
      <c r="H6984" s="230"/>
      <c r="I6984" s="230"/>
      <c r="J6984" s="230"/>
      <c r="K6984" s="231"/>
      <c r="L6984" s="229"/>
      <c r="M6984" s="230"/>
    </row>
    <row r="6985" spans="3:13" ht="15" customHeight="1">
      <c r="C6985" s="229"/>
      <c r="D6985" s="160"/>
      <c r="E6985" s="230"/>
      <c r="F6985" s="160"/>
      <c r="G6985" s="229"/>
      <c r="H6985" s="230"/>
      <c r="I6985" s="230"/>
      <c r="J6985" s="230"/>
      <c r="K6985" s="231"/>
      <c r="L6985" s="229"/>
      <c r="M6985" s="230"/>
    </row>
    <row r="6986" spans="3:13" ht="15" customHeight="1">
      <c r="C6986" s="229"/>
      <c r="D6986" s="160"/>
      <c r="E6986" s="230"/>
      <c r="F6986" s="160"/>
      <c r="G6986" s="229"/>
      <c r="H6986" s="230"/>
      <c r="I6986" s="230"/>
      <c r="J6986" s="230"/>
      <c r="K6986" s="231"/>
      <c r="L6986" s="229"/>
      <c r="M6986" s="230"/>
    </row>
    <row r="6987" spans="3:13" ht="15" customHeight="1">
      <c r="C6987" s="229"/>
      <c r="D6987" s="160"/>
      <c r="E6987" s="230"/>
      <c r="F6987" s="160"/>
      <c r="G6987" s="229"/>
      <c r="H6987" s="230"/>
      <c r="I6987" s="230"/>
      <c r="J6987" s="230"/>
      <c r="K6987" s="231"/>
      <c r="L6987" s="229"/>
      <c r="M6987" s="230"/>
    </row>
    <row r="6988" spans="3:13" ht="15" customHeight="1">
      <c r="C6988" s="229"/>
      <c r="D6988" s="160"/>
      <c r="E6988" s="230"/>
      <c r="F6988" s="160"/>
      <c r="G6988" s="229"/>
      <c r="H6988" s="230"/>
      <c r="I6988" s="230"/>
      <c r="J6988" s="230"/>
      <c r="K6988" s="231"/>
      <c r="L6988" s="229"/>
      <c r="M6988" s="230"/>
    </row>
    <row r="6989" spans="3:13" ht="15" customHeight="1">
      <c r="C6989" s="229"/>
      <c r="D6989" s="160"/>
      <c r="E6989" s="230"/>
      <c r="F6989" s="160"/>
      <c r="G6989" s="229"/>
      <c r="H6989" s="230"/>
      <c r="I6989" s="230"/>
      <c r="J6989" s="230"/>
      <c r="K6989" s="231"/>
      <c r="L6989" s="229"/>
      <c r="M6989" s="230"/>
    </row>
    <row r="6990" spans="3:13" ht="15" customHeight="1">
      <c r="C6990" s="229"/>
      <c r="D6990" s="160"/>
      <c r="E6990" s="230"/>
      <c r="F6990" s="160"/>
      <c r="G6990" s="229"/>
      <c r="H6990" s="230"/>
      <c r="I6990" s="230"/>
      <c r="J6990" s="230"/>
      <c r="K6990" s="231"/>
      <c r="L6990" s="229"/>
      <c r="M6990" s="230"/>
    </row>
    <row r="6991" spans="3:13" ht="15" customHeight="1">
      <c r="C6991" s="229"/>
      <c r="D6991" s="160"/>
      <c r="E6991" s="230"/>
      <c r="F6991" s="160"/>
      <c r="G6991" s="229"/>
      <c r="H6991" s="230"/>
      <c r="I6991" s="230"/>
      <c r="J6991" s="230"/>
      <c r="K6991" s="231"/>
      <c r="L6991" s="229"/>
      <c r="M6991" s="230"/>
    </row>
    <row r="6992" spans="3:13" ht="15" customHeight="1">
      <c r="C6992" s="229"/>
      <c r="D6992" s="160"/>
      <c r="E6992" s="230"/>
      <c r="F6992" s="160"/>
      <c r="G6992" s="229"/>
      <c r="H6992" s="230"/>
      <c r="I6992" s="230"/>
      <c r="J6992" s="230"/>
      <c r="K6992" s="231"/>
      <c r="L6992" s="229"/>
      <c r="M6992" s="230"/>
    </row>
    <row r="6993" spans="3:13" ht="15" customHeight="1">
      <c r="C6993" s="229"/>
      <c r="D6993" s="160"/>
      <c r="E6993" s="230"/>
      <c r="F6993" s="160"/>
      <c r="G6993" s="229"/>
      <c r="H6993" s="230"/>
      <c r="I6993" s="230"/>
      <c r="J6993" s="230"/>
      <c r="K6993" s="231"/>
      <c r="L6993" s="229"/>
      <c r="M6993" s="230"/>
    </row>
    <row r="6994" spans="3:13" ht="15" customHeight="1">
      <c r="C6994" s="229"/>
      <c r="D6994" s="160"/>
      <c r="E6994" s="230"/>
      <c r="F6994" s="160"/>
      <c r="G6994" s="229"/>
      <c r="H6994" s="230"/>
      <c r="I6994" s="230"/>
      <c r="J6994" s="302"/>
      <c r="K6994" s="231"/>
      <c r="L6994" s="229"/>
      <c r="M6994" s="230"/>
    </row>
    <row r="6995" spans="3:13" ht="15" customHeight="1">
      <c r="C6995" s="229"/>
      <c r="D6995" s="160"/>
      <c r="E6995" s="230"/>
      <c r="F6995" s="160"/>
      <c r="G6995" s="229"/>
      <c r="H6995" s="230"/>
      <c r="I6995" s="230"/>
      <c r="J6995" s="230"/>
      <c r="K6995" s="231"/>
      <c r="L6995" s="229"/>
      <c r="M6995" s="230"/>
    </row>
    <row r="6996" spans="3:13" ht="15" customHeight="1">
      <c r="C6996" s="229"/>
      <c r="D6996" s="160"/>
      <c r="E6996" s="230"/>
      <c r="F6996" s="160"/>
      <c r="G6996" s="229"/>
      <c r="H6996" s="230"/>
      <c r="I6996" s="230"/>
      <c r="J6996" s="230"/>
      <c r="K6996" s="231"/>
      <c r="L6996" s="229"/>
      <c r="M6996" s="230"/>
    </row>
    <row r="6997" spans="3:13" ht="15" customHeight="1">
      <c r="C6997" s="229"/>
      <c r="D6997" s="160"/>
      <c r="E6997" s="230"/>
      <c r="F6997" s="160"/>
      <c r="G6997" s="229"/>
      <c r="H6997" s="230"/>
      <c r="I6997" s="230"/>
      <c r="J6997" s="230"/>
      <c r="K6997" s="231"/>
      <c r="L6997" s="229"/>
      <c r="M6997" s="230"/>
    </row>
    <row r="6998" spans="3:13" ht="15" customHeight="1">
      <c r="C6998" s="229"/>
      <c r="D6998" s="160"/>
      <c r="E6998" s="230"/>
      <c r="F6998" s="160"/>
      <c r="G6998" s="229"/>
      <c r="H6998" s="230"/>
      <c r="I6998" s="230"/>
      <c r="J6998" s="230"/>
      <c r="K6998" s="231"/>
      <c r="L6998" s="229"/>
      <c r="M6998" s="230"/>
    </row>
    <row r="6999" spans="3:13" ht="15" customHeight="1">
      <c r="C6999" s="229"/>
      <c r="D6999" s="160"/>
      <c r="E6999" s="230"/>
      <c r="F6999" s="160"/>
      <c r="G6999" s="229"/>
      <c r="H6999" s="230"/>
      <c r="I6999" s="230"/>
      <c r="J6999" s="230"/>
      <c r="K6999" s="231"/>
      <c r="L6999" s="229"/>
      <c r="M6999" s="230"/>
    </row>
    <row r="7000" spans="3:13" ht="15" customHeight="1">
      <c r="C7000" s="229"/>
      <c r="D7000" s="160"/>
      <c r="E7000" s="230"/>
      <c r="F7000" s="160"/>
      <c r="G7000" s="229"/>
      <c r="H7000" s="230"/>
      <c r="I7000" s="230"/>
      <c r="J7000" s="230"/>
      <c r="K7000" s="231"/>
      <c r="L7000" s="229"/>
      <c r="M7000" s="230"/>
    </row>
    <row r="7001" spans="3:13" ht="15" customHeight="1">
      <c r="C7001" s="229"/>
      <c r="D7001" s="160"/>
      <c r="E7001" s="230"/>
      <c r="F7001" s="160"/>
      <c r="G7001" s="229"/>
      <c r="H7001" s="230"/>
      <c r="I7001" s="230"/>
      <c r="J7001" s="230"/>
      <c r="K7001" s="231"/>
      <c r="L7001" s="229"/>
      <c r="M7001" s="230"/>
    </row>
    <row r="7002" spans="3:13" ht="15" customHeight="1">
      <c r="C7002" s="229"/>
      <c r="D7002" s="160"/>
      <c r="E7002" s="230"/>
      <c r="F7002" s="160"/>
      <c r="G7002" s="229"/>
      <c r="H7002" s="230"/>
      <c r="I7002" s="230"/>
      <c r="J7002" s="230"/>
      <c r="K7002" s="231"/>
      <c r="L7002" s="229"/>
      <c r="M7002" s="230"/>
    </row>
    <row r="7003" spans="3:13" ht="15" customHeight="1">
      <c r="C7003" s="229"/>
      <c r="D7003" s="160"/>
      <c r="E7003" s="230"/>
      <c r="F7003" s="160"/>
      <c r="G7003" s="229"/>
      <c r="H7003" s="230"/>
      <c r="I7003" s="230"/>
      <c r="J7003" s="230"/>
      <c r="K7003" s="231"/>
      <c r="L7003" s="229"/>
      <c r="M7003" s="230"/>
    </row>
    <row r="7004" spans="3:13" ht="15" customHeight="1">
      <c r="C7004" s="229"/>
      <c r="D7004" s="160"/>
      <c r="E7004" s="230"/>
      <c r="F7004" s="160"/>
      <c r="G7004" s="229"/>
      <c r="H7004" s="230"/>
      <c r="I7004" s="230"/>
      <c r="J7004" s="230"/>
      <c r="K7004" s="231"/>
      <c r="L7004" s="229"/>
      <c r="M7004" s="230"/>
    </row>
    <row r="7005" spans="3:13" ht="15" customHeight="1">
      <c r="C7005" s="229"/>
      <c r="D7005" s="160"/>
      <c r="E7005" s="230"/>
      <c r="F7005" s="160"/>
      <c r="G7005" s="229"/>
      <c r="H7005" s="230"/>
      <c r="I7005" s="230"/>
      <c r="J7005" s="230"/>
      <c r="K7005" s="231"/>
      <c r="L7005" s="229"/>
      <c r="M7005" s="230"/>
    </row>
    <row r="7006" spans="3:13" ht="15" customHeight="1">
      <c r="C7006" s="229"/>
      <c r="D7006" s="160"/>
      <c r="E7006" s="230"/>
      <c r="F7006" s="160"/>
      <c r="G7006" s="229"/>
      <c r="H7006" s="230"/>
      <c r="I7006" s="230"/>
      <c r="J7006" s="230"/>
      <c r="K7006" s="231"/>
      <c r="L7006" s="229"/>
      <c r="M7006" s="230"/>
    </row>
    <row r="7007" spans="3:13" ht="15" customHeight="1">
      <c r="C7007" s="229"/>
      <c r="D7007" s="160"/>
      <c r="E7007" s="230"/>
      <c r="F7007" s="160"/>
      <c r="G7007" s="229"/>
      <c r="H7007" s="230"/>
      <c r="I7007" s="230"/>
      <c r="J7007" s="230"/>
      <c r="K7007" s="231"/>
      <c r="L7007" s="229"/>
      <c r="M7007" s="230"/>
    </row>
    <row r="7008" spans="3:13" ht="15" customHeight="1">
      <c r="C7008" s="229"/>
      <c r="D7008" s="160"/>
      <c r="E7008" s="230"/>
      <c r="F7008" s="160"/>
      <c r="G7008" s="229"/>
      <c r="H7008" s="230"/>
      <c r="I7008" s="230"/>
      <c r="J7008" s="230"/>
      <c r="K7008" s="231"/>
      <c r="L7008" s="229"/>
      <c r="M7008" s="230"/>
    </row>
    <row r="7009" spans="3:13" ht="15" customHeight="1">
      <c r="C7009" s="229"/>
      <c r="D7009" s="160"/>
      <c r="E7009" s="230"/>
      <c r="F7009" s="160"/>
      <c r="G7009" s="229"/>
      <c r="H7009" s="230"/>
      <c r="I7009" s="230"/>
      <c r="J7009" s="230"/>
      <c r="K7009" s="231"/>
      <c r="L7009" s="229"/>
      <c r="M7009" s="230"/>
    </row>
    <row r="7010" spans="3:13" ht="15" customHeight="1">
      <c r="C7010" s="229"/>
      <c r="D7010" s="160"/>
      <c r="E7010" s="230"/>
      <c r="F7010" s="160"/>
      <c r="G7010" s="229"/>
      <c r="H7010" s="230"/>
      <c r="I7010" s="230"/>
      <c r="J7010" s="230"/>
      <c r="K7010" s="231"/>
      <c r="L7010" s="229"/>
      <c r="M7010" s="230"/>
    </row>
    <row r="7011" spans="3:13" ht="15" customHeight="1">
      <c r="C7011" s="229"/>
      <c r="D7011" s="160"/>
      <c r="E7011" s="230"/>
      <c r="F7011" s="160"/>
      <c r="G7011" s="229"/>
      <c r="H7011" s="230"/>
      <c r="I7011" s="230"/>
      <c r="J7011" s="230"/>
      <c r="K7011" s="231"/>
      <c r="L7011" s="229"/>
      <c r="M7011" s="230"/>
    </row>
    <row r="7012" spans="3:13" ht="15" customHeight="1">
      <c r="C7012" s="229"/>
      <c r="D7012" s="160"/>
      <c r="E7012" s="230"/>
      <c r="F7012" s="160"/>
      <c r="G7012" s="229"/>
      <c r="H7012" s="230"/>
      <c r="I7012" s="230"/>
      <c r="J7012" s="230"/>
      <c r="K7012" s="231"/>
      <c r="L7012" s="229"/>
      <c r="M7012" s="230"/>
    </row>
    <row r="7013" spans="3:13" ht="15" customHeight="1">
      <c r="C7013" s="229"/>
      <c r="D7013" s="160"/>
      <c r="E7013" s="230"/>
      <c r="F7013" s="160"/>
      <c r="G7013" s="229"/>
      <c r="H7013" s="230"/>
      <c r="I7013" s="230"/>
      <c r="J7013" s="230"/>
      <c r="K7013" s="231"/>
      <c r="L7013" s="229"/>
      <c r="M7013" s="230"/>
    </row>
    <row r="7014" spans="3:13" ht="15" customHeight="1">
      <c r="C7014" s="229"/>
      <c r="D7014" s="160"/>
      <c r="E7014" s="230"/>
      <c r="F7014" s="160"/>
      <c r="G7014" s="229"/>
      <c r="H7014" s="230"/>
      <c r="I7014" s="230"/>
      <c r="J7014" s="230"/>
      <c r="K7014" s="231"/>
      <c r="L7014" s="229"/>
      <c r="M7014" s="230"/>
    </row>
    <row r="7015" spans="3:13" ht="15" customHeight="1">
      <c r="C7015" s="229"/>
      <c r="D7015" s="160"/>
      <c r="E7015" s="230"/>
      <c r="F7015" s="160"/>
      <c r="G7015" s="229"/>
      <c r="H7015" s="230"/>
      <c r="I7015" s="230"/>
      <c r="J7015" s="230"/>
      <c r="K7015" s="231"/>
      <c r="L7015" s="229"/>
      <c r="M7015" s="230"/>
    </row>
    <row r="7016" spans="3:13" ht="15" customHeight="1">
      <c r="C7016" s="229"/>
      <c r="D7016" s="160"/>
      <c r="E7016" s="230"/>
      <c r="F7016" s="160"/>
      <c r="G7016" s="229"/>
      <c r="H7016" s="230"/>
      <c r="I7016" s="230"/>
      <c r="J7016" s="230"/>
      <c r="K7016" s="231"/>
      <c r="L7016" s="229"/>
      <c r="M7016" s="230"/>
    </row>
    <row r="7017" spans="3:13" ht="15" customHeight="1">
      <c r="C7017" s="229"/>
      <c r="D7017" s="160"/>
      <c r="E7017" s="230"/>
      <c r="F7017" s="160"/>
      <c r="G7017" s="229"/>
      <c r="H7017" s="230"/>
      <c r="I7017" s="230"/>
      <c r="J7017" s="230"/>
      <c r="K7017" s="231"/>
      <c r="L7017" s="229"/>
      <c r="M7017" s="230"/>
    </row>
    <row r="7018" spans="3:13" ht="15" customHeight="1">
      <c r="C7018" s="229"/>
      <c r="D7018" s="160"/>
      <c r="E7018" s="230"/>
      <c r="F7018" s="160"/>
      <c r="G7018" s="229"/>
      <c r="H7018" s="230"/>
      <c r="I7018" s="230"/>
      <c r="J7018" s="230"/>
      <c r="K7018" s="231"/>
      <c r="L7018" s="229"/>
      <c r="M7018" s="230"/>
    </row>
    <row r="7019" spans="3:13" ht="15" customHeight="1">
      <c r="C7019" s="229"/>
      <c r="D7019" s="160"/>
      <c r="E7019" s="230"/>
      <c r="F7019" s="160"/>
      <c r="G7019" s="229"/>
      <c r="H7019" s="230"/>
      <c r="I7019" s="230"/>
      <c r="J7019" s="230"/>
      <c r="K7019" s="231"/>
      <c r="L7019" s="229"/>
      <c r="M7019" s="230"/>
    </row>
    <row r="7020" spans="3:13" ht="15" customHeight="1">
      <c r="C7020" s="229"/>
      <c r="D7020" s="160"/>
      <c r="E7020" s="230"/>
      <c r="F7020" s="160"/>
      <c r="G7020" s="229"/>
      <c r="H7020" s="230"/>
      <c r="I7020" s="230"/>
      <c r="J7020" s="230"/>
      <c r="K7020" s="231"/>
      <c r="L7020" s="229"/>
      <c r="M7020" s="230"/>
    </row>
    <row r="7021" spans="3:13" ht="15" customHeight="1">
      <c r="C7021" s="229"/>
      <c r="D7021" s="160"/>
      <c r="E7021" s="230"/>
      <c r="F7021" s="160"/>
      <c r="G7021" s="229"/>
      <c r="H7021" s="230"/>
      <c r="I7021" s="230"/>
      <c r="J7021" s="230"/>
      <c r="K7021" s="231"/>
      <c r="L7021" s="229"/>
      <c r="M7021" s="230"/>
    </row>
    <row r="7022" spans="3:13" ht="15" customHeight="1">
      <c r="C7022" s="229"/>
      <c r="D7022" s="160"/>
      <c r="E7022" s="230"/>
      <c r="F7022" s="160"/>
      <c r="G7022" s="229"/>
      <c r="H7022" s="230"/>
      <c r="I7022" s="230"/>
      <c r="J7022" s="230"/>
      <c r="K7022" s="231"/>
      <c r="L7022" s="229"/>
      <c r="M7022" s="230"/>
    </row>
    <row r="7023" spans="3:13" ht="15" customHeight="1">
      <c r="C7023" s="229"/>
      <c r="D7023" s="160"/>
      <c r="E7023" s="230"/>
      <c r="F7023" s="160"/>
      <c r="G7023" s="229"/>
      <c r="H7023" s="230"/>
      <c r="I7023" s="230"/>
      <c r="J7023" s="230"/>
      <c r="K7023" s="231"/>
      <c r="L7023" s="229"/>
      <c r="M7023" s="230"/>
    </row>
    <row r="7024" spans="3:13" ht="15" customHeight="1">
      <c r="C7024" s="229"/>
      <c r="D7024" s="160"/>
      <c r="E7024" s="230"/>
      <c r="F7024" s="160"/>
      <c r="G7024" s="229"/>
      <c r="H7024" s="230"/>
      <c r="I7024" s="230"/>
      <c r="J7024" s="230"/>
      <c r="K7024" s="231"/>
      <c r="L7024" s="229"/>
      <c r="M7024" s="230"/>
    </row>
    <row r="7025" spans="2:13" ht="15" customHeight="1">
      <c r="B7025" s="228"/>
      <c r="C7025" s="229"/>
      <c r="D7025" s="160"/>
      <c r="E7025" s="230"/>
      <c r="F7025" s="160"/>
      <c r="G7025" s="229"/>
      <c r="H7025" s="230"/>
      <c r="I7025" s="230"/>
      <c r="J7025" s="230"/>
      <c r="K7025" s="231"/>
      <c r="L7025" s="229"/>
      <c r="M7025" s="230"/>
    </row>
    <row r="7026" spans="2:13" ht="15" customHeight="1">
      <c r="B7026" s="228"/>
      <c r="C7026" s="229"/>
      <c r="D7026" s="160"/>
      <c r="E7026" s="230"/>
      <c r="F7026" s="160"/>
      <c r="G7026" s="229"/>
      <c r="H7026" s="230"/>
      <c r="I7026" s="230"/>
      <c r="J7026" s="230"/>
      <c r="K7026" s="231"/>
      <c r="L7026" s="229"/>
      <c r="M7026" s="230"/>
    </row>
    <row r="7027" spans="2:13" ht="15" customHeight="1">
      <c r="B7027" s="228"/>
      <c r="C7027" s="229"/>
      <c r="D7027" s="160"/>
      <c r="E7027" s="230"/>
      <c r="F7027" s="160"/>
      <c r="G7027" s="229"/>
      <c r="H7027" s="230"/>
      <c r="I7027" s="230"/>
      <c r="J7027" s="230"/>
      <c r="K7027" s="231"/>
      <c r="L7027" s="229"/>
      <c r="M7027" s="230"/>
    </row>
    <row r="7028" spans="2:13" ht="15" customHeight="1">
      <c r="B7028" s="228"/>
      <c r="C7028" s="229"/>
      <c r="D7028" s="160"/>
      <c r="E7028" s="230"/>
      <c r="F7028" s="160"/>
      <c r="G7028" s="229"/>
      <c r="H7028" s="230"/>
      <c r="I7028" s="230"/>
      <c r="J7028" s="230"/>
      <c r="K7028" s="231"/>
      <c r="L7028" s="229"/>
      <c r="M7028" s="230"/>
    </row>
    <row r="7029" spans="2:13" ht="15" customHeight="1">
      <c r="B7029" s="228"/>
      <c r="C7029" s="229"/>
      <c r="D7029" s="160"/>
      <c r="E7029" s="230"/>
      <c r="F7029" s="160"/>
      <c r="G7029" s="229"/>
      <c r="H7029" s="230"/>
      <c r="I7029" s="230"/>
      <c r="J7029" s="230"/>
      <c r="K7029" s="231"/>
      <c r="L7029" s="229"/>
      <c r="M7029" s="230"/>
    </row>
    <row r="7030" spans="2:13" ht="15" customHeight="1">
      <c r="B7030" s="228"/>
      <c r="C7030" s="229"/>
      <c r="D7030" s="160"/>
      <c r="E7030" s="230"/>
      <c r="F7030" s="160"/>
      <c r="G7030" s="229"/>
      <c r="H7030" s="230"/>
      <c r="I7030" s="230"/>
      <c r="J7030" s="230"/>
      <c r="K7030" s="231"/>
      <c r="L7030" s="229"/>
      <c r="M7030" s="230"/>
    </row>
    <row r="7031" spans="2:13" ht="15" customHeight="1">
      <c r="B7031" s="228"/>
      <c r="C7031" s="229"/>
      <c r="D7031" s="160"/>
      <c r="E7031" s="230"/>
      <c r="F7031" s="160"/>
      <c r="G7031" s="229"/>
      <c r="H7031" s="230"/>
      <c r="I7031" s="230"/>
      <c r="J7031" s="230"/>
      <c r="K7031" s="231"/>
      <c r="L7031" s="229"/>
      <c r="M7031" s="230"/>
    </row>
    <row r="7032" spans="2:13" ht="15" customHeight="1">
      <c r="B7032" s="228"/>
      <c r="C7032" s="229"/>
      <c r="D7032" s="160"/>
      <c r="E7032" s="230"/>
      <c r="F7032" s="160"/>
      <c r="G7032" s="229"/>
      <c r="H7032" s="230"/>
      <c r="I7032" s="230"/>
      <c r="J7032" s="230"/>
      <c r="K7032" s="231"/>
      <c r="L7032" s="229"/>
      <c r="M7032" s="230"/>
    </row>
    <row r="7033" spans="2:13" ht="15" customHeight="1">
      <c r="B7033" s="228"/>
      <c r="C7033" s="229"/>
      <c r="D7033" s="160"/>
      <c r="E7033" s="230"/>
      <c r="F7033" s="160"/>
      <c r="G7033" s="229"/>
      <c r="H7033" s="230"/>
      <c r="I7033" s="230"/>
      <c r="J7033" s="230"/>
      <c r="K7033" s="231"/>
      <c r="L7033" s="229"/>
      <c r="M7033" s="230"/>
    </row>
    <row r="7034" spans="2:13" ht="15" customHeight="1">
      <c r="B7034" s="228"/>
      <c r="C7034" s="229"/>
      <c r="D7034" s="160"/>
      <c r="E7034" s="230"/>
      <c r="F7034" s="160"/>
      <c r="G7034" s="229"/>
      <c r="H7034" s="230"/>
      <c r="I7034" s="230"/>
      <c r="J7034" s="230"/>
      <c r="K7034" s="231"/>
      <c r="L7034" s="229"/>
      <c r="M7034" s="230"/>
    </row>
    <row r="7035" spans="2:13">
      <c r="B7035" s="228"/>
      <c r="C7035" s="229"/>
      <c r="D7035" s="160"/>
      <c r="E7035" s="246"/>
      <c r="F7035" s="160"/>
      <c r="G7035" s="229"/>
      <c r="H7035" s="230"/>
      <c r="I7035" s="230"/>
      <c r="J7035" s="230"/>
      <c r="K7035" s="238"/>
      <c r="L7035" s="229"/>
      <c r="M7035" s="230"/>
    </row>
    <row r="7036" spans="2:13">
      <c r="B7036" s="228"/>
      <c r="C7036" s="229"/>
      <c r="D7036" s="160"/>
      <c r="E7036" s="246"/>
      <c r="F7036" s="160"/>
      <c r="G7036" s="229"/>
      <c r="H7036" s="230"/>
      <c r="I7036" s="230"/>
      <c r="J7036" s="230"/>
      <c r="K7036" s="238"/>
      <c r="L7036" s="229"/>
      <c r="M7036" s="230"/>
    </row>
    <row r="7037" spans="2:13">
      <c r="B7037" s="228"/>
      <c r="C7037" s="229"/>
      <c r="D7037" s="160"/>
      <c r="E7037" s="246"/>
      <c r="F7037" s="160"/>
      <c r="G7037" s="229"/>
      <c r="H7037" s="230"/>
      <c r="I7037" s="230"/>
      <c r="J7037" s="230"/>
      <c r="K7037" s="238"/>
      <c r="L7037" s="229"/>
      <c r="M7037" s="230"/>
    </row>
    <row r="7038" spans="2:13">
      <c r="B7038" s="228"/>
      <c r="C7038" s="229"/>
      <c r="D7038" s="160"/>
      <c r="E7038" s="246"/>
      <c r="F7038" s="160"/>
      <c r="G7038" s="229"/>
      <c r="H7038" s="230"/>
      <c r="I7038" s="230"/>
      <c r="J7038" s="230"/>
      <c r="K7038" s="238"/>
      <c r="L7038" s="229"/>
      <c r="M7038" s="230"/>
    </row>
    <row r="7039" spans="2:13">
      <c r="B7039" s="228"/>
      <c r="C7039" s="229"/>
      <c r="D7039" s="160"/>
      <c r="E7039" s="246"/>
      <c r="F7039" s="160"/>
      <c r="G7039" s="229"/>
      <c r="H7039" s="230"/>
      <c r="I7039" s="230"/>
      <c r="J7039" s="230"/>
      <c r="K7039" s="238"/>
      <c r="L7039" s="229"/>
      <c r="M7039" s="230"/>
    </row>
    <row r="7040" spans="2:13">
      <c r="B7040" s="228"/>
      <c r="C7040" s="229"/>
      <c r="D7040" s="160"/>
      <c r="E7040" s="246"/>
      <c r="F7040" s="160"/>
      <c r="G7040" s="229"/>
      <c r="H7040" s="230"/>
      <c r="I7040" s="230"/>
      <c r="J7040" s="230"/>
      <c r="K7040" s="238"/>
      <c r="L7040" s="229"/>
      <c r="M7040" s="230"/>
    </row>
    <row r="7041" spans="2:13">
      <c r="B7041" s="228"/>
      <c r="C7041" s="229"/>
      <c r="D7041" s="160"/>
      <c r="E7041" s="246"/>
      <c r="F7041" s="160"/>
      <c r="G7041" s="229"/>
      <c r="H7041" s="230"/>
      <c r="I7041" s="230"/>
      <c r="J7041" s="230"/>
      <c r="K7041" s="238"/>
      <c r="L7041" s="229"/>
      <c r="M7041" s="230"/>
    </row>
    <row r="7042" spans="2:13">
      <c r="B7042" s="228"/>
      <c r="C7042" s="229"/>
      <c r="D7042" s="160"/>
      <c r="E7042" s="246"/>
      <c r="F7042" s="160"/>
      <c r="G7042" s="229"/>
      <c r="H7042" s="230"/>
      <c r="I7042" s="230"/>
      <c r="J7042" s="230"/>
      <c r="K7042" s="238"/>
      <c r="L7042" s="229"/>
      <c r="M7042" s="230"/>
    </row>
    <row r="7043" spans="2:13">
      <c r="B7043" s="228"/>
      <c r="C7043" s="229"/>
      <c r="D7043" s="160"/>
      <c r="E7043" s="246"/>
      <c r="F7043" s="160"/>
      <c r="G7043" s="229"/>
      <c r="H7043" s="230"/>
      <c r="I7043" s="230"/>
      <c r="J7043" s="230"/>
      <c r="K7043" s="238"/>
      <c r="L7043" s="229"/>
      <c r="M7043" s="230"/>
    </row>
    <row r="7044" spans="2:13">
      <c r="B7044" s="228"/>
      <c r="C7044" s="229"/>
      <c r="D7044" s="229"/>
      <c r="E7044" s="246"/>
      <c r="F7044" s="160"/>
      <c r="G7044" s="229"/>
      <c r="H7044" s="230"/>
      <c r="I7044" s="230"/>
      <c r="J7044" s="230"/>
      <c r="K7044" s="238"/>
      <c r="L7044" s="229"/>
      <c r="M7044" s="230"/>
    </row>
    <row r="7045" spans="2:13">
      <c r="B7045" s="228"/>
      <c r="C7045" s="229"/>
      <c r="D7045" s="160"/>
      <c r="E7045" s="246"/>
      <c r="F7045" s="160"/>
      <c r="G7045" s="229"/>
      <c r="H7045" s="230"/>
      <c r="I7045" s="230"/>
      <c r="J7045" s="230"/>
      <c r="K7045" s="238"/>
      <c r="L7045" s="229"/>
      <c r="M7045" s="230"/>
    </row>
    <row r="7046" spans="2:13">
      <c r="B7046" s="228"/>
      <c r="C7046" s="229"/>
      <c r="D7046" s="160"/>
      <c r="E7046" s="246"/>
      <c r="F7046" s="160"/>
      <c r="G7046" s="229"/>
      <c r="H7046" s="230"/>
      <c r="I7046" s="230"/>
      <c r="J7046" s="230"/>
      <c r="K7046" s="238"/>
      <c r="L7046" s="229"/>
      <c r="M7046" s="230"/>
    </row>
    <row r="7047" spans="2:13">
      <c r="B7047" s="228"/>
      <c r="C7047" s="229"/>
      <c r="D7047" s="160"/>
      <c r="E7047" s="246"/>
      <c r="F7047" s="160"/>
      <c r="G7047" s="229"/>
      <c r="H7047" s="230"/>
      <c r="I7047" s="230"/>
      <c r="J7047" s="230"/>
      <c r="K7047" s="238"/>
      <c r="L7047" s="229"/>
      <c r="M7047" s="230"/>
    </row>
    <row r="7048" spans="2:13">
      <c r="B7048" s="228"/>
      <c r="C7048" s="229"/>
      <c r="D7048" s="160"/>
      <c r="E7048" s="246"/>
      <c r="F7048" s="160"/>
      <c r="G7048" s="229"/>
      <c r="H7048" s="230"/>
      <c r="I7048" s="230"/>
      <c r="J7048" s="230"/>
      <c r="K7048" s="238"/>
      <c r="L7048" s="229"/>
      <c r="M7048" s="230"/>
    </row>
    <row r="7049" spans="2:13">
      <c r="B7049" s="228"/>
      <c r="C7049" s="229"/>
      <c r="D7049" s="160"/>
      <c r="E7049" s="246"/>
      <c r="F7049" s="160"/>
      <c r="G7049" s="229"/>
      <c r="H7049" s="230"/>
      <c r="I7049" s="230"/>
      <c r="J7049" s="230"/>
      <c r="K7049" s="238"/>
      <c r="L7049" s="229"/>
      <c r="M7049" s="230"/>
    </row>
    <row r="7050" spans="2:13">
      <c r="B7050" s="228"/>
      <c r="C7050" s="229"/>
      <c r="D7050" s="160"/>
      <c r="E7050" s="246"/>
      <c r="F7050" s="160"/>
      <c r="G7050" s="229"/>
      <c r="H7050" s="230"/>
      <c r="I7050" s="230"/>
      <c r="J7050" s="230"/>
      <c r="K7050" s="238"/>
      <c r="L7050" s="229"/>
      <c r="M7050" s="230"/>
    </row>
    <row r="7051" spans="2:13">
      <c r="B7051" s="228"/>
      <c r="C7051" s="229"/>
      <c r="D7051" s="160"/>
      <c r="E7051" s="246"/>
      <c r="F7051" s="160"/>
      <c r="G7051" s="229"/>
      <c r="H7051" s="230"/>
      <c r="I7051" s="230"/>
      <c r="J7051" s="230"/>
      <c r="K7051" s="238"/>
      <c r="L7051" s="229"/>
      <c r="M7051" s="230"/>
    </row>
    <row r="7052" spans="2:13">
      <c r="B7052" s="228"/>
      <c r="C7052" s="229"/>
      <c r="D7052" s="160"/>
      <c r="E7052" s="246"/>
      <c r="F7052" s="160"/>
      <c r="G7052" s="229"/>
      <c r="H7052" s="230"/>
      <c r="I7052" s="230"/>
      <c r="J7052" s="230"/>
      <c r="K7052" s="238"/>
      <c r="L7052" s="229"/>
      <c r="M7052" s="230"/>
    </row>
    <row r="7053" spans="2:13">
      <c r="B7053" s="228"/>
      <c r="C7053" s="229"/>
      <c r="D7053" s="160"/>
      <c r="E7053" s="246"/>
      <c r="F7053" s="160"/>
      <c r="G7053" s="229"/>
      <c r="H7053" s="230"/>
      <c r="I7053" s="230"/>
      <c r="J7053" s="230"/>
      <c r="K7053" s="238"/>
      <c r="L7053" s="229"/>
      <c r="M7053" s="230"/>
    </row>
    <row r="7054" spans="2:13">
      <c r="B7054" s="228"/>
      <c r="C7054" s="229"/>
      <c r="D7054" s="160"/>
      <c r="E7054" s="246"/>
      <c r="F7054" s="160"/>
      <c r="G7054" s="229"/>
      <c r="H7054" s="230"/>
      <c r="I7054" s="230"/>
      <c r="J7054" s="230"/>
      <c r="K7054" s="238"/>
      <c r="L7054" s="229"/>
      <c r="M7054" s="230"/>
    </row>
    <row r="7055" spans="2:13">
      <c r="B7055" s="228"/>
      <c r="C7055" s="229"/>
      <c r="D7055" s="160"/>
      <c r="E7055" s="246"/>
      <c r="F7055" s="160"/>
      <c r="G7055" s="229"/>
      <c r="H7055" s="230"/>
      <c r="I7055" s="230"/>
      <c r="J7055" s="230"/>
      <c r="K7055" s="238"/>
      <c r="L7055" s="229"/>
      <c r="M7055" s="230"/>
    </row>
    <row r="7056" spans="2:13">
      <c r="B7056" s="228"/>
      <c r="C7056" s="229"/>
      <c r="D7056" s="160"/>
      <c r="E7056" s="246"/>
      <c r="F7056" s="160"/>
      <c r="G7056" s="229"/>
      <c r="H7056" s="230"/>
      <c r="I7056" s="230"/>
      <c r="J7056" s="230"/>
      <c r="K7056" s="238"/>
      <c r="L7056" s="229"/>
      <c r="M7056" s="230"/>
    </row>
    <row r="7057" spans="2:13">
      <c r="B7057" s="228"/>
      <c r="C7057" s="229"/>
      <c r="D7057" s="160"/>
      <c r="E7057" s="246"/>
      <c r="F7057" s="160"/>
      <c r="G7057" s="229"/>
      <c r="H7057" s="230"/>
      <c r="I7057" s="230"/>
      <c r="J7057" s="230"/>
      <c r="K7057" s="238"/>
      <c r="L7057" s="229"/>
      <c r="M7057" s="230"/>
    </row>
    <row r="7058" spans="2:13">
      <c r="B7058" s="228"/>
      <c r="C7058" s="229"/>
      <c r="D7058" s="160"/>
      <c r="E7058" s="246"/>
      <c r="F7058" s="160"/>
      <c r="G7058" s="229"/>
      <c r="H7058" s="230"/>
      <c r="I7058" s="230"/>
      <c r="J7058" s="230"/>
      <c r="K7058" s="238"/>
      <c r="L7058" s="229"/>
      <c r="M7058" s="230"/>
    </row>
    <row r="7059" spans="2:13">
      <c r="B7059" s="228"/>
      <c r="C7059" s="229"/>
      <c r="D7059" s="160"/>
      <c r="E7059" s="246"/>
      <c r="F7059" s="160"/>
      <c r="G7059" s="229"/>
      <c r="H7059" s="230"/>
      <c r="I7059" s="230"/>
      <c r="J7059" s="230"/>
      <c r="K7059" s="238"/>
      <c r="L7059" s="229"/>
      <c r="M7059" s="230"/>
    </row>
    <row r="7060" spans="2:13">
      <c r="B7060" s="228"/>
      <c r="C7060" s="229"/>
      <c r="D7060" s="160"/>
      <c r="E7060" s="246"/>
      <c r="F7060" s="160"/>
      <c r="G7060" s="229"/>
      <c r="H7060" s="230"/>
      <c r="I7060" s="230"/>
      <c r="J7060" s="230"/>
      <c r="K7060" s="238"/>
      <c r="L7060" s="229"/>
      <c r="M7060" s="230"/>
    </row>
    <row r="7061" spans="2:13">
      <c r="B7061" s="228"/>
      <c r="C7061" s="229"/>
      <c r="D7061" s="160"/>
      <c r="E7061" s="246"/>
      <c r="F7061" s="160"/>
      <c r="G7061" s="229"/>
      <c r="H7061" s="230"/>
      <c r="I7061" s="230"/>
      <c r="J7061" s="230"/>
      <c r="K7061" s="238"/>
      <c r="L7061" s="229"/>
      <c r="M7061" s="230"/>
    </row>
    <row r="7062" spans="2:13">
      <c r="B7062" s="228"/>
      <c r="C7062" s="229"/>
      <c r="D7062" s="160"/>
      <c r="E7062" s="246"/>
      <c r="F7062" s="160"/>
      <c r="G7062" s="229"/>
      <c r="H7062" s="230"/>
      <c r="I7062" s="230"/>
      <c r="J7062" s="230"/>
      <c r="K7062" s="238"/>
      <c r="L7062" s="229"/>
      <c r="M7062" s="230"/>
    </row>
    <row r="7063" spans="2:13">
      <c r="B7063" s="228"/>
      <c r="C7063" s="229"/>
      <c r="D7063" s="160"/>
      <c r="E7063" s="246"/>
      <c r="F7063" s="160"/>
      <c r="G7063" s="229"/>
      <c r="H7063" s="230"/>
      <c r="I7063" s="230"/>
      <c r="J7063" s="230"/>
      <c r="K7063" s="238"/>
      <c r="L7063" s="229"/>
      <c r="M7063" s="230"/>
    </row>
    <row r="7064" spans="2:13">
      <c r="B7064" s="228"/>
      <c r="C7064" s="229"/>
      <c r="D7064" s="160"/>
      <c r="E7064" s="246"/>
      <c r="F7064" s="160"/>
      <c r="G7064" s="229"/>
      <c r="H7064" s="230"/>
      <c r="I7064" s="230"/>
      <c r="J7064" s="230"/>
      <c r="K7064" s="238"/>
      <c r="L7064" s="229"/>
      <c r="M7064" s="230"/>
    </row>
    <row r="7065" spans="2:13">
      <c r="B7065" s="228"/>
      <c r="C7065" s="229"/>
      <c r="D7065" s="160"/>
      <c r="E7065" s="246"/>
      <c r="F7065" s="160"/>
      <c r="G7065" s="229"/>
      <c r="H7065" s="230"/>
      <c r="I7065" s="230"/>
      <c r="J7065" s="230"/>
      <c r="K7065" s="238"/>
      <c r="L7065" s="229"/>
      <c r="M7065" s="230"/>
    </row>
    <row r="7066" spans="2:13">
      <c r="B7066" s="228"/>
      <c r="C7066" s="229"/>
      <c r="D7066" s="160"/>
      <c r="E7066" s="246"/>
      <c r="F7066" s="160"/>
      <c r="G7066" s="229"/>
      <c r="H7066" s="230"/>
      <c r="I7066" s="230"/>
      <c r="J7066" s="230"/>
      <c r="K7066" s="238"/>
      <c r="L7066" s="229"/>
      <c r="M7066" s="230"/>
    </row>
    <row r="7067" spans="2:13">
      <c r="B7067" s="228"/>
      <c r="C7067" s="229"/>
      <c r="D7067" s="160"/>
      <c r="E7067" s="246"/>
      <c r="F7067" s="160"/>
      <c r="G7067" s="229"/>
      <c r="H7067" s="230"/>
      <c r="I7067" s="230"/>
      <c r="J7067" s="230"/>
      <c r="K7067" s="238"/>
      <c r="L7067" s="229"/>
      <c r="M7067" s="230"/>
    </row>
    <row r="7068" spans="2:13">
      <c r="B7068" s="228"/>
      <c r="C7068" s="229"/>
      <c r="D7068" s="160"/>
      <c r="E7068" s="246"/>
      <c r="F7068" s="160"/>
      <c r="G7068" s="229"/>
      <c r="H7068" s="230"/>
      <c r="I7068" s="230"/>
      <c r="J7068" s="230"/>
      <c r="K7068" s="238"/>
      <c r="L7068" s="229"/>
      <c r="M7068" s="230"/>
    </row>
    <row r="7069" spans="2:13">
      <c r="B7069" s="228"/>
      <c r="C7069" s="229"/>
      <c r="D7069" s="160"/>
      <c r="E7069" s="246"/>
      <c r="F7069" s="160"/>
      <c r="G7069" s="229"/>
      <c r="H7069" s="230"/>
      <c r="I7069" s="230"/>
      <c r="J7069" s="230"/>
      <c r="K7069" s="238"/>
      <c r="L7069" s="229"/>
      <c r="M7069" s="230"/>
    </row>
    <row r="7070" spans="2:13">
      <c r="B7070" s="228"/>
      <c r="C7070" s="229"/>
      <c r="D7070" s="160"/>
      <c r="E7070" s="246"/>
      <c r="F7070" s="160"/>
      <c r="G7070" s="229"/>
      <c r="H7070" s="230"/>
      <c r="I7070" s="230"/>
      <c r="J7070" s="230"/>
      <c r="K7070" s="238"/>
      <c r="L7070" s="229"/>
      <c r="M7070" s="230"/>
    </row>
    <row r="7071" spans="2:13">
      <c r="B7071" s="228"/>
      <c r="C7071" s="229"/>
      <c r="D7071" s="160"/>
      <c r="E7071" s="246"/>
      <c r="F7071" s="160"/>
      <c r="G7071" s="229"/>
      <c r="H7071" s="230"/>
      <c r="I7071" s="230"/>
      <c r="J7071" s="230"/>
      <c r="K7071" s="238"/>
      <c r="L7071" s="229"/>
      <c r="M7071" s="230"/>
    </row>
    <row r="7072" spans="2:13">
      <c r="B7072" s="228"/>
      <c r="C7072" s="229"/>
      <c r="D7072" s="160"/>
      <c r="E7072" s="246"/>
      <c r="F7072" s="160"/>
      <c r="G7072" s="229"/>
      <c r="H7072" s="230"/>
      <c r="I7072" s="230"/>
      <c r="J7072" s="230"/>
      <c r="K7072" s="238"/>
      <c r="L7072" s="229"/>
      <c r="M7072" s="230"/>
    </row>
    <row r="7073" spans="2:13">
      <c r="B7073" s="228"/>
      <c r="C7073" s="229"/>
      <c r="D7073" s="160"/>
      <c r="E7073" s="246"/>
      <c r="F7073" s="160"/>
      <c r="G7073" s="229"/>
      <c r="H7073" s="230"/>
      <c r="I7073" s="230"/>
      <c r="J7073" s="230"/>
      <c r="K7073" s="238"/>
      <c r="L7073" s="229"/>
      <c r="M7073" s="230"/>
    </row>
    <row r="7074" spans="2:13">
      <c r="B7074" s="228"/>
      <c r="C7074" s="229"/>
      <c r="D7074" s="160"/>
      <c r="E7074" s="246"/>
      <c r="F7074" s="160"/>
      <c r="G7074" s="229"/>
      <c r="H7074" s="230"/>
      <c r="I7074" s="230"/>
      <c r="J7074" s="230"/>
      <c r="K7074" s="238"/>
      <c r="L7074" s="229"/>
      <c r="M7074" s="230"/>
    </row>
    <row r="7075" spans="2:13">
      <c r="B7075" s="228"/>
      <c r="C7075" s="229"/>
      <c r="D7075" s="160"/>
      <c r="E7075" s="246"/>
      <c r="F7075" s="160"/>
      <c r="G7075" s="229"/>
      <c r="H7075" s="230"/>
      <c r="I7075" s="230"/>
      <c r="J7075" s="230"/>
      <c r="K7075" s="238"/>
      <c r="L7075" s="229"/>
      <c r="M7075" s="230"/>
    </row>
    <row r="7076" spans="2:13">
      <c r="B7076" s="228"/>
      <c r="C7076" s="229"/>
      <c r="D7076" s="160"/>
      <c r="E7076" s="246"/>
      <c r="F7076" s="160"/>
      <c r="G7076" s="229"/>
      <c r="H7076" s="230"/>
      <c r="I7076" s="230"/>
      <c r="J7076" s="230"/>
      <c r="K7076" s="238"/>
      <c r="L7076" s="229"/>
      <c r="M7076" s="230"/>
    </row>
    <row r="7077" spans="2:13">
      <c r="B7077" s="228"/>
      <c r="C7077" s="229"/>
      <c r="D7077" s="160"/>
      <c r="E7077" s="246"/>
      <c r="F7077" s="160"/>
      <c r="G7077" s="229"/>
      <c r="H7077" s="230"/>
      <c r="I7077" s="230"/>
      <c r="J7077" s="230"/>
      <c r="K7077" s="238"/>
      <c r="L7077" s="229"/>
      <c r="M7077" s="230"/>
    </row>
    <row r="7078" spans="2:13">
      <c r="B7078" s="228"/>
      <c r="C7078" s="229"/>
      <c r="D7078" s="160"/>
      <c r="E7078" s="246"/>
      <c r="F7078" s="160"/>
      <c r="G7078" s="229"/>
      <c r="H7078" s="230"/>
      <c r="I7078" s="230"/>
      <c r="J7078" s="230"/>
      <c r="K7078" s="238"/>
      <c r="L7078" s="229"/>
      <c r="M7078" s="230"/>
    </row>
    <row r="7079" spans="2:13">
      <c r="B7079" s="228"/>
      <c r="C7079" s="229"/>
      <c r="D7079" s="160"/>
      <c r="E7079" s="246"/>
      <c r="F7079" s="160"/>
      <c r="G7079" s="229"/>
      <c r="H7079" s="230"/>
      <c r="I7079" s="230"/>
      <c r="J7079" s="230"/>
      <c r="K7079" s="238"/>
      <c r="L7079" s="229"/>
      <c r="M7079" s="230"/>
    </row>
    <row r="7080" spans="2:13">
      <c r="B7080" s="228"/>
      <c r="C7080" s="229"/>
      <c r="D7080" s="160"/>
      <c r="E7080" s="246"/>
      <c r="F7080" s="160"/>
      <c r="G7080" s="229"/>
      <c r="H7080" s="230"/>
      <c r="I7080" s="230"/>
      <c r="J7080" s="230"/>
      <c r="K7080" s="238"/>
      <c r="L7080" s="229"/>
      <c r="M7080" s="230"/>
    </row>
    <row r="7081" spans="2:13">
      <c r="B7081" s="228"/>
      <c r="C7081" s="229"/>
      <c r="D7081" s="160"/>
      <c r="E7081" s="246"/>
      <c r="F7081" s="160"/>
      <c r="G7081" s="229"/>
      <c r="H7081" s="230"/>
      <c r="I7081" s="230"/>
      <c r="J7081" s="230"/>
      <c r="K7081" s="238"/>
      <c r="L7081" s="229"/>
      <c r="M7081" s="230"/>
    </row>
    <row r="7082" spans="2:13">
      <c r="B7082" s="228"/>
      <c r="C7082" s="229"/>
      <c r="D7082" s="160"/>
      <c r="E7082" s="246"/>
      <c r="F7082" s="160"/>
      <c r="G7082" s="229"/>
      <c r="H7082" s="230"/>
      <c r="I7082" s="230"/>
      <c r="J7082" s="230"/>
      <c r="K7082" s="238"/>
      <c r="L7082" s="229"/>
      <c r="M7082" s="230"/>
    </row>
    <row r="7083" spans="2:13">
      <c r="B7083" s="228"/>
      <c r="C7083" s="229"/>
      <c r="D7083" s="160"/>
      <c r="E7083" s="246"/>
      <c r="F7083" s="160"/>
      <c r="G7083" s="229"/>
      <c r="H7083" s="230"/>
      <c r="I7083" s="230"/>
      <c r="J7083" s="230"/>
      <c r="K7083" s="238"/>
      <c r="L7083" s="229"/>
      <c r="M7083" s="230"/>
    </row>
    <row r="7084" spans="2:13">
      <c r="B7084" s="228"/>
      <c r="C7084" s="229"/>
      <c r="D7084" s="160"/>
      <c r="E7084" s="246"/>
      <c r="F7084" s="160"/>
      <c r="G7084" s="229"/>
      <c r="H7084" s="230"/>
      <c r="I7084" s="230"/>
      <c r="J7084" s="230"/>
      <c r="K7084" s="238"/>
      <c r="L7084" s="229"/>
      <c r="M7084" s="230"/>
    </row>
    <row r="7085" spans="2:13">
      <c r="B7085" s="228"/>
      <c r="C7085" s="229"/>
      <c r="D7085" s="160"/>
      <c r="E7085" s="246"/>
      <c r="F7085" s="160"/>
      <c r="G7085" s="229"/>
      <c r="H7085" s="230"/>
      <c r="I7085" s="230"/>
      <c r="J7085" s="230"/>
      <c r="K7085" s="238"/>
      <c r="L7085" s="229"/>
      <c r="M7085" s="230"/>
    </row>
    <row r="7086" spans="2:13">
      <c r="B7086" s="228"/>
      <c r="C7086" s="229"/>
      <c r="D7086" s="160"/>
      <c r="E7086" s="246"/>
      <c r="F7086" s="160"/>
      <c r="G7086" s="229"/>
      <c r="H7086" s="230"/>
      <c r="I7086" s="230"/>
      <c r="J7086" s="230"/>
      <c r="K7086" s="238"/>
      <c r="L7086" s="229"/>
      <c r="M7086" s="230"/>
    </row>
    <row r="7087" spans="2:13">
      <c r="B7087" s="228"/>
      <c r="C7087" s="229"/>
      <c r="D7087" s="160"/>
      <c r="E7087" s="246"/>
      <c r="F7087" s="160"/>
      <c r="G7087" s="229"/>
      <c r="H7087" s="230"/>
      <c r="I7087" s="230"/>
      <c r="J7087" s="230"/>
      <c r="K7087" s="238"/>
      <c r="L7087" s="229"/>
      <c r="M7087" s="230"/>
    </row>
    <row r="7088" spans="2:13">
      <c r="B7088" s="228"/>
      <c r="C7088" s="229"/>
      <c r="D7088" s="160"/>
      <c r="E7088" s="246"/>
      <c r="F7088" s="160"/>
      <c r="G7088" s="229"/>
      <c r="H7088" s="230"/>
      <c r="I7088" s="230"/>
      <c r="J7088" s="230"/>
      <c r="K7088" s="238"/>
      <c r="L7088" s="229"/>
      <c r="M7088" s="230"/>
    </row>
    <row r="7089" spans="2:13">
      <c r="B7089" s="228"/>
      <c r="C7089" s="229"/>
      <c r="D7089" s="160"/>
      <c r="E7089" s="246"/>
      <c r="F7089" s="160"/>
      <c r="G7089" s="229"/>
      <c r="H7089" s="230"/>
      <c r="I7089" s="230"/>
      <c r="J7089" s="230"/>
      <c r="K7089" s="238"/>
      <c r="L7089" s="229"/>
      <c r="M7089" s="230"/>
    </row>
    <row r="7090" spans="2:13">
      <c r="B7090" s="228"/>
      <c r="C7090" s="229"/>
      <c r="D7090" s="160"/>
      <c r="E7090" s="246"/>
      <c r="F7090" s="160"/>
      <c r="G7090" s="229"/>
      <c r="H7090" s="230"/>
      <c r="I7090" s="230"/>
      <c r="J7090" s="230"/>
      <c r="K7090" s="238"/>
      <c r="L7090" s="229"/>
      <c r="M7090" s="230"/>
    </row>
    <row r="7091" spans="2:13">
      <c r="B7091" s="228"/>
      <c r="C7091" s="229"/>
      <c r="D7091" s="160"/>
      <c r="E7091" s="246"/>
      <c r="F7091" s="160"/>
      <c r="G7091" s="229"/>
      <c r="H7091" s="230"/>
      <c r="I7091" s="230"/>
      <c r="J7091" s="230"/>
      <c r="K7091" s="238"/>
      <c r="L7091" s="229"/>
      <c r="M7091" s="230"/>
    </row>
    <row r="7092" spans="2:13">
      <c r="B7092" s="228"/>
      <c r="C7092" s="229"/>
      <c r="D7092" s="160"/>
      <c r="E7092" s="246"/>
      <c r="F7092" s="160"/>
      <c r="G7092" s="229"/>
      <c r="H7092" s="230"/>
      <c r="I7092" s="230"/>
      <c r="J7092" s="230"/>
      <c r="K7092" s="238"/>
      <c r="L7092" s="229"/>
      <c r="M7092" s="230"/>
    </row>
    <row r="7093" spans="2:13">
      <c r="B7093" s="228"/>
      <c r="C7093" s="229"/>
      <c r="D7093" s="160"/>
      <c r="E7093" s="246"/>
      <c r="F7093" s="160"/>
      <c r="G7093" s="229"/>
      <c r="H7093" s="230"/>
      <c r="I7093" s="230"/>
      <c r="J7093" s="230"/>
      <c r="K7093" s="238"/>
      <c r="L7093" s="229"/>
      <c r="M7093" s="230"/>
    </row>
    <row r="7094" spans="2:13">
      <c r="B7094" s="228"/>
      <c r="C7094" s="229"/>
      <c r="D7094" s="160"/>
      <c r="E7094" s="246"/>
      <c r="F7094" s="160"/>
      <c r="G7094" s="229"/>
      <c r="H7094" s="230"/>
      <c r="I7094" s="230"/>
      <c r="J7094" s="230"/>
      <c r="K7094" s="238"/>
      <c r="L7094" s="229"/>
      <c r="M7094" s="230"/>
    </row>
    <row r="7095" spans="2:13">
      <c r="B7095" s="228"/>
      <c r="C7095" s="229"/>
      <c r="D7095" s="160"/>
      <c r="E7095" s="246"/>
      <c r="F7095" s="160"/>
      <c r="G7095" s="229"/>
      <c r="H7095" s="230"/>
      <c r="I7095" s="230"/>
      <c r="J7095" s="230"/>
      <c r="K7095" s="238"/>
      <c r="L7095" s="229"/>
      <c r="M7095" s="230"/>
    </row>
    <row r="7096" spans="2:13">
      <c r="B7096" s="228"/>
      <c r="C7096" s="229"/>
      <c r="D7096" s="160"/>
      <c r="E7096" s="246"/>
      <c r="F7096" s="160"/>
      <c r="G7096" s="229"/>
      <c r="H7096" s="230"/>
      <c r="I7096" s="230"/>
      <c r="J7096" s="230"/>
      <c r="K7096" s="238"/>
      <c r="L7096" s="229"/>
      <c r="M7096" s="230"/>
    </row>
    <row r="7097" spans="2:13">
      <c r="B7097" s="228"/>
      <c r="C7097" s="229"/>
      <c r="D7097" s="160"/>
      <c r="E7097" s="246"/>
      <c r="F7097" s="160"/>
      <c r="G7097" s="229"/>
      <c r="H7097" s="230"/>
      <c r="I7097" s="230"/>
      <c r="J7097" s="230"/>
      <c r="K7097" s="238"/>
      <c r="L7097" s="229"/>
      <c r="M7097" s="230"/>
    </row>
    <row r="7098" spans="2:13">
      <c r="B7098" s="228"/>
      <c r="C7098" s="229"/>
      <c r="D7098" s="160"/>
      <c r="E7098" s="246"/>
      <c r="F7098" s="160"/>
      <c r="G7098" s="229"/>
      <c r="H7098" s="230"/>
      <c r="I7098" s="230"/>
      <c r="J7098" s="230"/>
      <c r="K7098" s="238"/>
      <c r="L7098" s="229"/>
      <c r="M7098" s="230"/>
    </row>
    <row r="7099" spans="2:13">
      <c r="B7099" s="228"/>
      <c r="C7099" s="229"/>
      <c r="D7099" s="160"/>
      <c r="E7099" s="246"/>
      <c r="F7099" s="160"/>
      <c r="G7099" s="229"/>
      <c r="H7099" s="230"/>
      <c r="I7099" s="230"/>
      <c r="J7099" s="230"/>
      <c r="K7099" s="238"/>
      <c r="L7099" s="229"/>
      <c r="M7099" s="230"/>
    </row>
    <row r="7100" spans="2:13">
      <c r="B7100" s="228"/>
      <c r="C7100" s="229"/>
      <c r="D7100" s="160"/>
      <c r="E7100" s="246"/>
      <c r="F7100" s="160"/>
      <c r="G7100" s="229"/>
      <c r="H7100" s="230"/>
      <c r="I7100" s="230"/>
      <c r="J7100" s="230"/>
      <c r="K7100" s="238"/>
      <c r="L7100" s="229"/>
      <c r="M7100" s="230"/>
    </row>
    <row r="7101" spans="2:13">
      <c r="B7101" s="228"/>
      <c r="C7101" s="229"/>
      <c r="D7101" s="160"/>
      <c r="E7101" s="246"/>
      <c r="F7101" s="160"/>
      <c r="G7101" s="229"/>
      <c r="H7101" s="230"/>
      <c r="I7101" s="230"/>
      <c r="J7101" s="230"/>
      <c r="K7101" s="238"/>
      <c r="L7101" s="229"/>
      <c r="M7101" s="230"/>
    </row>
    <row r="7102" spans="2:13">
      <c r="B7102" s="228"/>
      <c r="C7102" s="229"/>
      <c r="D7102" s="160"/>
      <c r="E7102" s="246"/>
      <c r="F7102" s="160"/>
      <c r="G7102" s="229"/>
      <c r="H7102" s="230"/>
      <c r="I7102" s="230"/>
      <c r="J7102" s="230"/>
      <c r="K7102" s="238"/>
      <c r="L7102" s="229"/>
      <c r="M7102" s="230"/>
    </row>
    <row r="7103" spans="2:13">
      <c r="B7103" s="228"/>
      <c r="C7103" s="229"/>
      <c r="D7103" s="160"/>
      <c r="E7103" s="246"/>
      <c r="F7103" s="160"/>
      <c r="G7103" s="229"/>
      <c r="H7103" s="230"/>
      <c r="I7103" s="230"/>
      <c r="J7103" s="230"/>
      <c r="K7103" s="238"/>
      <c r="L7103" s="229"/>
      <c r="M7103" s="230"/>
    </row>
    <row r="7104" spans="2:13">
      <c r="B7104" s="228"/>
      <c r="C7104" s="229"/>
      <c r="D7104" s="160"/>
      <c r="E7104" s="246"/>
      <c r="F7104" s="160"/>
      <c r="G7104" s="229"/>
      <c r="H7104" s="230"/>
      <c r="I7104" s="230"/>
      <c r="J7104" s="230"/>
      <c r="K7104" s="238"/>
      <c r="L7104" s="229"/>
      <c r="M7104" s="230"/>
    </row>
    <row r="7105" spans="2:13">
      <c r="B7105" s="228"/>
      <c r="C7105" s="229"/>
      <c r="D7105" s="160"/>
      <c r="E7105" s="246"/>
      <c r="F7105" s="160"/>
      <c r="G7105" s="229"/>
      <c r="H7105" s="230"/>
      <c r="I7105" s="230"/>
      <c r="J7105" s="230"/>
      <c r="K7105" s="238"/>
      <c r="L7105" s="229"/>
      <c r="M7105" s="230"/>
    </row>
    <row r="7106" spans="2:13">
      <c r="B7106" s="228"/>
      <c r="C7106" s="229"/>
      <c r="D7106" s="160"/>
      <c r="E7106" s="246"/>
      <c r="F7106" s="160"/>
      <c r="G7106" s="229"/>
      <c r="H7106" s="230"/>
      <c r="I7106" s="230"/>
      <c r="J7106" s="230"/>
      <c r="K7106" s="238"/>
      <c r="L7106" s="229"/>
      <c r="M7106" s="230"/>
    </row>
    <row r="7107" spans="2:13">
      <c r="B7107" s="228"/>
      <c r="C7107" s="229"/>
      <c r="D7107" s="160"/>
      <c r="E7107" s="246"/>
      <c r="F7107" s="160"/>
      <c r="G7107" s="229"/>
      <c r="H7107" s="230"/>
      <c r="I7107" s="230"/>
      <c r="J7107" s="230"/>
      <c r="K7107" s="238"/>
      <c r="L7107" s="229"/>
      <c r="M7107" s="230"/>
    </row>
    <row r="7108" spans="2:13">
      <c r="B7108" s="228"/>
      <c r="C7108" s="229"/>
      <c r="D7108" s="160"/>
      <c r="E7108" s="246"/>
      <c r="F7108" s="160"/>
      <c r="G7108" s="229"/>
      <c r="H7108" s="230"/>
      <c r="I7108" s="230"/>
      <c r="J7108" s="230"/>
      <c r="K7108" s="238"/>
      <c r="L7108" s="229"/>
      <c r="M7108" s="230"/>
    </row>
    <row r="7109" spans="2:13">
      <c r="B7109" s="228"/>
      <c r="C7109" s="229"/>
      <c r="D7109" s="160"/>
      <c r="E7109" s="246"/>
      <c r="F7109" s="160"/>
      <c r="G7109" s="229"/>
      <c r="H7109" s="230"/>
      <c r="I7109" s="230"/>
      <c r="J7109" s="230"/>
      <c r="K7109" s="238"/>
      <c r="L7109" s="229"/>
      <c r="M7109" s="230"/>
    </row>
    <row r="7110" spans="2:13">
      <c r="B7110" s="228"/>
      <c r="C7110" s="229"/>
      <c r="D7110" s="160"/>
      <c r="E7110" s="246"/>
      <c r="F7110" s="160"/>
      <c r="G7110" s="229"/>
      <c r="H7110" s="230"/>
      <c r="I7110" s="230"/>
      <c r="J7110" s="230"/>
      <c r="K7110" s="238"/>
      <c r="L7110" s="229"/>
      <c r="M7110" s="230"/>
    </row>
    <row r="7111" spans="2:13">
      <c r="B7111" s="228"/>
      <c r="C7111" s="229"/>
      <c r="D7111" s="160"/>
      <c r="E7111" s="246"/>
      <c r="F7111" s="160"/>
      <c r="G7111" s="229"/>
      <c r="H7111" s="230"/>
      <c r="I7111" s="230"/>
      <c r="J7111" s="230"/>
      <c r="K7111" s="238"/>
      <c r="L7111" s="229"/>
      <c r="M7111" s="230"/>
    </row>
    <row r="7112" spans="2:13">
      <c r="B7112" s="228"/>
      <c r="C7112" s="229"/>
      <c r="D7112" s="160"/>
      <c r="E7112" s="246"/>
      <c r="F7112" s="160"/>
      <c r="G7112" s="229"/>
      <c r="H7112" s="230"/>
      <c r="I7112" s="230"/>
      <c r="J7112" s="230"/>
      <c r="K7112" s="238"/>
      <c r="L7112" s="229"/>
      <c r="M7112" s="230"/>
    </row>
    <row r="7113" spans="2:13">
      <c r="B7113" s="228"/>
      <c r="C7113" s="229"/>
      <c r="D7113" s="160"/>
      <c r="E7113" s="246"/>
      <c r="F7113" s="160"/>
      <c r="G7113" s="229"/>
      <c r="H7113" s="230"/>
      <c r="I7113" s="230"/>
      <c r="J7113" s="230"/>
      <c r="K7113" s="238"/>
      <c r="L7113" s="229"/>
      <c r="M7113" s="230"/>
    </row>
    <row r="7114" spans="2:13">
      <c r="B7114" s="228"/>
      <c r="C7114" s="229"/>
      <c r="D7114" s="160"/>
      <c r="E7114" s="246"/>
      <c r="F7114" s="160"/>
      <c r="G7114" s="229"/>
      <c r="H7114" s="230"/>
      <c r="I7114" s="230"/>
      <c r="J7114" s="230"/>
      <c r="K7114" s="238"/>
      <c r="L7114" s="229"/>
      <c r="M7114" s="230"/>
    </row>
    <row r="7115" spans="2:13">
      <c r="B7115" s="228"/>
      <c r="C7115" s="229"/>
      <c r="D7115" s="160"/>
      <c r="E7115" s="246"/>
      <c r="F7115" s="160"/>
      <c r="G7115" s="229"/>
      <c r="H7115" s="230"/>
      <c r="I7115" s="230"/>
      <c r="J7115" s="230"/>
      <c r="K7115" s="238"/>
      <c r="L7115" s="229"/>
      <c r="M7115" s="230"/>
    </row>
    <row r="7116" spans="2:13">
      <c r="B7116" s="228"/>
      <c r="C7116" s="229"/>
      <c r="D7116" s="160"/>
      <c r="E7116" s="246"/>
      <c r="F7116" s="160"/>
      <c r="G7116" s="229"/>
      <c r="H7116" s="230"/>
      <c r="I7116" s="230"/>
      <c r="J7116" s="230"/>
      <c r="K7116" s="238"/>
      <c r="L7116" s="229"/>
      <c r="M7116" s="230"/>
    </row>
    <row r="7117" spans="2:13">
      <c r="B7117" s="228"/>
      <c r="C7117" s="229"/>
      <c r="D7117" s="160"/>
      <c r="E7117" s="246"/>
      <c r="F7117" s="160"/>
      <c r="G7117" s="229"/>
      <c r="H7117" s="230"/>
      <c r="I7117" s="230"/>
      <c r="J7117" s="230"/>
      <c r="K7117" s="238"/>
      <c r="L7117" s="229"/>
      <c r="M7117" s="230"/>
    </row>
    <row r="7118" spans="2:13">
      <c r="B7118" s="228"/>
      <c r="C7118" s="229"/>
      <c r="D7118" s="160"/>
      <c r="E7118" s="246"/>
      <c r="F7118" s="160"/>
      <c r="G7118" s="229"/>
      <c r="H7118" s="230"/>
      <c r="I7118" s="230"/>
      <c r="J7118" s="230"/>
      <c r="K7118" s="238"/>
      <c r="L7118" s="229"/>
      <c r="M7118" s="230"/>
    </row>
    <row r="7119" spans="2:13">
      <c r="B7119" s="228"/>
      <c r="C7119" s="229"/>
      <c r="D7119" s="160"/>
      <c r="E7119" s="246"/>
      <c r="F7119" s="160"/>
      <c r="G7119" s="229"/>
      <c r="H7119" s="230"/>
      <c r="I7119" s="230"/>
      <c r="J7119" s="230"/>
      <c r="K7119" s="238"/>
      <c r="L7119" s="229"/>
      <c r="M7119" s="230"/>
    </row>
    <row r="7120" spans="2:13">
      <c r="B7120" s="228"/>
      <c r="C7120" s="229"/>
      <c r="D7120" s="160"/>
      <c r="E7120" s="246"/>
      <c r="F7120" s="160"/>
      <c r="G7120" s="229"/>
      <c r="H7120" s="230"/>
      <c r="I7120" s="230"/>
      <c r="J7120" s="230"/>
      <c r="K7120" s="238"/>
      <c r="L7120" s="229"/>
      <c r="M7120" s="230"/>
    </row>
    <row r="7121" spans="2:13">
      <c r="B7121" s="228"/>
      <c r="C7121" s="229"/>
      <c r="D7121" s="160"/>
      <c r="E7121" s="246"/>
      <c r="F7121" s="160"/>
      <c r="G7121" s="229"/>
      <c r="H7121" s="230"/>
      <c r="I7121" s="230"/>
      <c r="J7121" s="230"/>
      <c r="K7121" s="238"/>
      <c r="L7121" s="229"/>
      <c r="M7121" s="230"/>
    </row>
    <row r="7122" spans="2:13">
      <c r="B7122" s="228"/>
      <c r="C7122" s="229"/>
      <c r="D7122" s="160"/>
      <c r="E7122" s="246"/>
      <c r="F7122" s="160"/>
      <c r="G7122" s="229"/>
      <c r="H7122" s="230"/>
      <c r="I7122" s="230"/>
      <c r="J7122" s="230"/>
      <c r="K7122" s="238"/>
      <c r="L7122" s="229"/>
      <c r="M7122" s="230"/>
    </row>
    <row r="7123" spans="2:13">
      <c r="B7123" s="228"/>
      <c r="C7123" s="229"/>
      <c r="D7123" s="160"/>
      <c r="E7123" s="246"/>
      <c r="F7123" s="160"/>
      <c r="G7123" s="229"/>
      <c r="H7123" s="230"/>
      <c r="I7123" s="230"/>
      <c r="J7123" s="230"/>
      <c r="K7123" s="238"/>
      <c r="L7123" s="229"/>
      <c r="M7123" s="230"/>
    </row>
    <row r="7124" spans="2:13">
      <c r="B7124" s="228"/>
      <c r="C7124" s="229"/>
      <c r="D7124" s="160"/>
      <c r="E7124" s="246"/>
      <c r="F7124" s="160"/>
      <c r="G7124" s="229"/>
      <c r="H7124" s="230"/>
      <c r="I7124" s="230"/>
      <c r="J7124" s="230"/>
      <c r="K7124" s="238"/>
      <c r="L7124" s="229"/>
      <c r="M7124" s="230"/>
    </row>
    <row r="7125" spans="2:13">
      <c r="B7125" s="228"/>
      <c r="C7125" s="229"/>
      <c r="D7125" s="160"/>
      <c r="E7125" s="246"/>
      <c r="F7125" s="160"/>
      <c r="G7125" s="229"/>
      <c r="H7125" s="230"/>
      <c r="I7125" s="230"/>
      <c r="J7125" s="230"/>
      <c r="K7125" s="238"/>
      <c r="L7125" s="229"/>
      <c r="M7125" s="230"/>
    </row>
    <row r="7126" spans="2:13">
      <c r="B7126" s="228"/>
      <c r="C7126" s="229"/>
      <c r="D7126" s="160"/>
      <c r="E7126" s="246"/>
      <c r="F7126" s="160"/>
      <c r="G7126" s="229"/>
      <c r="H7126" s="230"/>
      <c r="I7126" s="230"/>
      <c r="J7126" s="230"/>
      <c r="K7126" s="238"/>
      <c r="L7126" s="229"/>
      <c r="M7126" s="230"/>
    </row>
    <row r="7127" spans="2:13">
      <c r="B7127" s="228"/>
      <c r="C7127" s="229"/>
      <c r="D7127" s="160"/>
      <c r="E7127" s="246"/>
      <c r="F7127" s="160"/>
      <c r="G7127" s="229"/>
      <c r="H7127" s="230"/>
      <c r="I7127" s="230"/>
      <c r="J7127" s="230"/>
      <c r="K7127" s="238"/>
      <c r="L7127" s="229"/>
      <c r="M7127" s="230"/>
    </row>
    <row r="7128" spans="2:13">
      <c r="B7128" s="228"/>
      <c r="C7128" s="229"/>
      <c r="D7128" s="160"/>
      <c r="E7128" s="246"/>
      <c r="F7128" s="160"/>
      <c r="G7128" s="229"/>
      <c r="H7128" s="230"/>
      <c r="I7128" s="230"/>
      <c r="J7128" s="230"/>
      <c r="K7128" s="238"/>
      <c r="L7128" s="229"/>
      <c r="M7128" s="230"/>
    </row>
    <row r="7129" spans="2:13">
      <c r="B7129" s="228"/>
      <c r="C7129" s="229"/>
      <c r="D7129" s="160"/>
      <c r="E7129" s="246"/>
      <c r="F7129" s="160"/>
      <c r="G7129" s="229"/>
      <c r="H7129" s="230"/>
      <c r="I7129" s="230"/>
      <c r="J7129" s="230"/>
      <c r="K7129" s="238"/>
      <c r="L7129" s="229"/>
      <c r="M7129" s="230"/>
    </row>
    <row r="7130" spans="2:13">
      <c r="B7130" s="228"/>
      <c r="C7130" s="229"/>
      <c r="D7130" s="160"/>
      <c r="E7130" s="246"/>
      <c r="F7130" s="160"/>
      <c r="G7130" s="229"/>
      <c r="H7130" s="230"/>
      <c r="I7130" s="230"/>
      <c r="J7130" s="230"/>
      <c r="K7130" s="238"/>
      <c r="L7130" s="229"/>
      <c r="M7130" s="230"/>
    </row>
    <row r="7131" spans="2:13">
      <c r="B7131" s="228"/>
      <c r="C7131" s="229"/>
      <c r="D7131" s="160"/>
      <c r="E7131" s="246"/>
      <c r="F7131" s="160"/>
      <c r="G7131" s="229"/>
      <c r="H7131" s="230"/>
      <c r="I7131" s="230"/>
      <c r="J7131" s="230"/>
      <c r="K7131" s="238"/>
      <c r="L7131" s="229"/>
      <c r="M7131" s="230"/>
    </row>
    <row r="7132" spans="2:13">
      <c r="B7132" s="228"/>
      <c r="C7132" s="229"/>
      <c r="D7132" s="160"/>
      <c r="E7132" s="246"/>
      <c r="F7132" s="160"/>
      <c r="G7132" s="229"/>
      <c r="H7132" s="230"/>
      <c r="I7132" s="230"/>
      <c r="J7132" s="230"/>
      <c r="K7132" s="238"/>
      <c r="L7132" s="229"/>
      <c r="M7132" s="230"/>
    </row>
    <row r="7133" spans="2:13">
      <c r="B7133" s="228"/>
      <c r="C7133" s="229"/>
      <c r="D7133" s="160"/>
      <c r="E7133" s="246"/>
      <c r="F7133" s="160"/>
      <c r="G7133" s="229"/>
      <c r="H7133" s="230"/>
      <c r="I7133" s="230"/>
      <c r="J7133" s="230"/>
      <c r="K7133" s="238"/>
      <c r="L7133" s="229"/>
      <c r="M7133" s="230"/>
    </row>
    <row r="7134" spans="2:13">
      <c r="B7134" s="228"/>
      <c r="C7134" s="229"/>
      <c r="D7134" s="160"/>
      <c r="E7134" s="246"/>
      <c r="F7134" s="160"/>
      <c r="G7134" s="229"/>
      <c r="H7134" s="230"/>
      <c r="I7134" s="230"/>
      <c r="J7134" s="230"/>
      <c r="K7134" s="238"/>
      <c r="L7134" s="229"/>
      <c r="M7134" s="230"/>
    </row>
    <row r="7135" spans="2:13">
      <c r="B7135" s="228"/>
      <c r="C7135" s="229"/>
      <c r="D7135" s="160"/>
      <c r="E7135" s="246"/>
      <c r="F7135" s="160"/>
      <c r="G7135" s="229"/>
      <c r="H7135" s="230"/>
      <c r="I7135" s="230"/>
      <c r="J7135" s="230"/>
      <c r="K7135" s="238"/>
      <c r="L7135" s="229"/>
      <c r="M7135" s="230"/>
    </row>
    <row r="7136" spans="2:13">
      <c r="B7136" s="228"/>
      <c r="C7136" s="229"/>
      <c r="D7136" s="160"/>
      <c r="E7136" s="246"/>
      <c r="F7136" s="160"/>
      <c r="G7136" s="229"/>
      <c r="H7136" s="230"/>
      <c r="I7136" s="230"/>
      <c r="J7136" s="230"/>
      <c r="K7136" s="238"/>
      <c r="L7136" s="229"/>
      <c r="M7136" s="230"/>
    </row>
    <row r="7137" spans="2:13">
      <c r="B7137" s="228"/>
      <c r="C7137" s="229"/>
      <c r="D7137" s="160"/>
      <c r="E7137" s="246"/>
      <c r="F7137" s="160"/>
      <c r="G7137" s="229"/>
      <c r="H7137" s="230"/>
      <c r="I7137" s="230"/>
      <c r="J7137" s="230"/>
      <c r="K7137" s="238"/>
      <c r="L7137" s="229"/>
      <c r="M7137" s="230"/>
    </row>
    <row r="7138" spans="2:13">
      <c r="B7138" s="228"/>
      <c r="C7138" s="229"/>
      <c r="D7138" s="160"/>
      <c r="E7138" s="246"/>
      <c r="F7138" s="160"/>
      <c r="G7138" s="229"/>
      <c r="H7138" s="230"/>
      <c r="I7138" s="230"/>
      <c r="J7138" s="230"/>
      <c r="K7138" s="238"/>
      <c r="L7138" s="229"/>
      <c r="M7138" s="230"/>
    </row>
    <row r="7139" spans="2:13">
      <c r="B7139" s="228"/>
      <c r="C7139" s="229"/>
      <c r="D7139" s="160"/>
      <c r="E7139" s="246"/>
      <c r="F7139" s="160"/>
      <c r="G7139" s="229"/>
      <c r="H7139" s="230"/>
      <c r="I7139" s="230"/>
      <c r="J7139" s="230"/>
      <c r="K7139" s="238"/>
      <c r="L7139" s="229"/>
      <c r="M7139" s="230"/>
    </row>
    <row r="7140" spans="2:13">
      <c r="B7140" s="228"/>
      <c r="C7140" s="229"/>
      <c r="D7140" s="160"/>
      <c r="E7140" s="246"/>
      <c r="F7140" s="160"/>
      <c r="G7140" s="229"/>
      <c r="H7140" s="230"/>
      <c r="I7140" s="230"/>
      <c r="J7140" s="230"/>
      <c r="K7140" s="238"/>
      <c r="L7140" s="229"/>
      <c r="M7140" s="230"/>
    </row>
    <row r="7141" spans="2:13">
      <c r="B7141" s="228"/>
      <c r="C7141" s="229"/>
      <c r="D7141" s="160"/>
      <c r="E7141" s="246"/>
      <c r="F7141" s="160"/>
      <c r="G7141" s="229"/>
      <c r="H7141" s="230"/>
      <c r="I7141" s="230"/>
      <c r="J7141" s="230"/>
      <c r="K7141" s="238"/>
      <c r="L7141" s="229"/>
      <c r="M7141" s="230"/>
    </row>
    <row r="7142" spans="2:13">
      <c r="B7142" s="228"/>
      <c r="C7142" s="229"/>
      <c r="D7142" s="160"/>
      <c r="E7142" s="246"/>
      <c r="F7142" s="160"/>
      <c r="G7142" s="229"/>
      <c r="H7142" s="230"/>
      <c r="I7142" s="230"/>
      <c r="J7142" s="230"/>
      <c r="K7142" s="238"/>
      <c r="L7142" s="229"/>
      <c r="M7142" s="230"/>
    </row>
    <row r="7143" spans="2:13">
      <c r="B7143" s="228"/>
      <c r="C7143" s="229"/>
      <c r="D7143" s="160"/>
      <c r="E7143" s="246"/>
      <c r="F7143" s="160"/>
      <c r="G7143" s="229"/>
      <c r="H7143" s="230"/>
      <c r="I7143" s="230"/>
      <c r="J7143" s="230"/>
      <c r="K7143" s="238"/>
      <c r="L7143" s="229"/>
      <c r="M7143" s="230"/>
    </row>
    <row r="7144" spans="2:13">
      <c r="B7144" s="228"/>
      <c r="C7144" s="229"/>
      <c r="D7144" s="160"/>
      <c r="E7144" s="246"/>
      <c r="F7144" s="160"/>
      <c r="G7144" s="229"/>
      <c r="H7144" s="230"/>
      <c r="I7144" s="230"/>
      <c r="J7144" s="230"/>
      <c r="K7144" s="238"/>
      <c r="L7144" s="229"/>
      <c r="M7144" s="230"/>
    </row>
    <row r="7145" spans="2:13">
      <c r="B7145" s="228"/>
      <c r="C7145" s="229"/>
      <c r="D7145" s="160"/>
      <c r="E7145" s="246"/>
      <c r="F7145" s="160"/>
      <c r="G7145" s="229"/>
      <c r="H7145" s="230"/>
      <c r="I7145" s="230"/>
      <c r="J7145" s="230"/>
      <c r="K7145" s="238"/>
      <c r="L7145" s="229"/>
      <c r="M7145" s="230"/>
    </row>
    <row r="7146" spans="2:13">
      <c r="B7146" s="228"/>
      <c r="C7146" s="229"/>
      <c r="D7146" s="160"/>
      <c r="E7146" s="246"/>
      <c r="F7146" s="160"/>
      <c r="G7146" s="229"/>
      <c r="H7146" s="230"/>
      <c r="I7146" s="230"/>
      <c r="J7146" s="230"/>
      <c r="K7146" s="238"/>
      <c r="L7146" s="229"/>
      <c r="M7146" s="230"/>
    </row>
    <row r="7147" spans="2:13">
      <c r="B7147" s="228"/>
      <c r="C7147" s="229"/>
      <c r="D7147" s="160"/>
      <c r="E7147" s="246"/>
      <c r="F7147" s="160"/>
      <c r="G7147" s="229"/>
      <c r="H7147" s="230"/>
      <c r="I7147" s="230"/>
      <c r="J7147" s="230"/>
      <c r="K7147" s="238"/>
      <c r="L7147" s="229"/>
      <c r="M7147" s="230"/>
    </row>
    <row r="7148" spans="2:13">
      <c r="B7148" s="228"/>
      <c r="C7148" s="229"/>
      <c r="D7148" s="160"/>
      <c r="E7148" s="246"/>
      <c r="F7148" s="160"/>
      <c r="G7148" s="229"/>
      <c r="H7148" s="230"/>
      <c r="I7148" s="230"/>
      <c r="J7148" s="230"/>
      <c r="K7148" s="238"/>
      <c r="L7148" s="229"/>
      <c r="M7148" s="230"/>
    </row>
    <row r="7149" spans="2:13">
      <c r="B7149" s="228"/>
      <c r="C7149" s="229"/>
      <c r="D7149" s="160"/>
      <c r="E7149" s="246"/>
      <c r="F7149" s="160"/>
      <c r="G7149" s="229"/>
      <c r="H7149" s="230"/>
      <c r="I7149" s="230"/>
      <c r="J7149" s="230"/>
      <c r="K7149" s="238"/>
      <c r="L7149" s="229"/>
      <c r="M7149" s="230"/>
    </row>
    <row r="7150" spans="2:13">
      <c r="B7150" s="228"/>
      <c r="C7150" s="229"/>
      <c r="D7150" s="160"/>
      <c r="E7150" s="246"/>
      <c r="F7150" s="160"/>
      <c r="G7150" s="229"/>
      <c r="H7150" s="230"/>
      <c r="I7150" s="230"/>
      <c r="J7150" s="230"/>
      <c r="K7150" s="238"/>
      <c r="L7150" s="229"/>
      <c r="M7150" s="230"/>
    </row>
    <row r="7151" spans="2:13">
      <c r="B7151" s="228"/>
      <c r="C7151" s="229"/>
      <c r="D7151" s="160"/>
      <c r="E7151" s="246"/>
      <c r="F7151" s="160"/>
      <c r="G7151" s="229"/>
      <c r="H7151" s="230"/>
      <c r="I7151" s="230"/>
      <c r="J7151" s="230"/>
      <c r="K7151" s="238"/>
      <c r="L7151" s="229"/>
      <c r="M7151" s="230"/>
    </row>
    <row r="7152" spans="2:13">
      <c r="B7152" s="228"/>
      <c r="C7152" s="229"/>
      <c r="D7152" s="160"/>
      <c r="E7152" s="246"/>
      <c r="F7152" s="160"/>
      <c r="G7152" s="229"/>
      <c r="H7152" s="230"/>
      <c r="I7152" s="230"/>
      <c r="J7152" s="230"/>
      <c r="K7152" s="238"/>
      <c r="L7152" s="229"/>
      <c r="M7152" s="230"/>
    </row>
    <row r="7153" spans="2:13">
      <c r="B7153" s="228"/>
      <c r="C7153" s="229"/>
      <c r="D7153" s="160"/>
      <c r="E7153" s="246"/>
      <c r="F7153" s="160"/>
      <c r="G7153" s="229"/>
      <c r="H7153" s="230"/>
      <c r="I7153" s="230"/>
      <c r="J7153" s="230"/>
      <c r="K7153" s="238"/>
      <c r="L7153" s="229"/>
      <c r="M7153" s="230"/>
    </row>
    <row r="7154" spans="2:13">
      <c r="B7154" s="228"/>
      <c r="C7154" s="229"/>
      <c r="D7154" s="160"/>
      <c r="E7154" s="246"/>
      <c r="F7154" s="160"/>
      <c r="G7154" s="229"/>
      <c r="H7154" s="230"/>
      <c r="I7154" s="230"/>
      <c r="J7154" s="230"/>
      <c r="K7154" s="238"/>
      <c r="L7154" s="229"/>
      <c r="M7154" s="230"/>
    </row>
    <row r="7155" spans="2:13">
      <c r="B7155" s="228"/>
      <c r="C7155" s="229"/>
      <c r="D7155" s="160"/>
      <c r="E7155" s="246"/>
      <c r="F7155" s="160"/>
      <c r="G7155" s="229"/>
      <c r="H7155" s="230"/>
      <c r="I7155" s="230"/>
      <c r="J7155" s="230"/>
      <c r="K7155" s="238"/>
      <c r="L7155" s="229"/>
      <c r="M7155" s="230"/>
    </row>
    <row r="7156" spans="2:13">
      <c r="B7156" s="228"/>
      <c r="C7156" s="229"/>
      <c r="D7156" s="160"/>
      <c r="E7156" s="246"/>
      <c r="F7156" s="160"/>
      <c r="G7156" s="229"/>
      <c r="H7156" s="230"/>
      <c r="I7156" s="230"/>
      <c r="J7156" s="230"/>
      <c r="K7156" s="238"/>
      <c r="L7156" s="229"/>
      <c r="M7156" s="230"/>
    </row>
    <row r="7157" spans="2:13">
      <c r="B7157" s="228"/>
      <c r="C7157" s="229"/>
      <c r="D7157" s="160"/>
      <c r="E7157" s="246"/>
      <c r="F7157" s="160"/>
      <c r="G7157" s="229"/>
      <c r="H7157" s="230"/>
      <c r="I7157" s="230"/>
      <c r="J7157" s="230"/>
      <c r="K7157" s="238"/>
      <c r="L7157" s="229"/>
      <c r="M7157" s="230"/>
    </row>
    <row r="7158" spans="2:13">
      <c r="B7158" s="228"/>
      <c r="C7158" s="229"/>
      <c r="D7158" s="160"/>
      <c r="E7158" s="246"/>
      <c r="F7158" s="160"/>
      <c r="G7158" s="229"/>
      <c r="H7158" s="230"/>
      <c r="I7158" s="230"/>
      <c r="J7158" s="230"/>
      <c r="K7158" s="238"/>
      <c r="L7158" s="229"/>
      <c r="M7158" s="230"/>
    </row>
    <row r="7159" spans="2:13">
      <c r="B7159" s="228"/>
      <c r="C7159" s="229"/>
      <c r="D7159" s="160"/>
      <c r="E7159" s="246"/>
      <c r="F7159" s="160"/>
      <c r="G7159" s="229"/>
      <c r="H7159" s="230"/>
      <c r="I7159" s="230"/>
      <c r="J7159" s="230"/>
      <c r="K7159" s="238"/>
      <c r="L7159" s="229"/>
      <c r="M7159" s="230"/>
    </row>
    <row r="7160" spans="2:13">
      <c r="B7160" s="228"/>
      <c r="C7160" s="229"/>
      <c r="D7160" s="160"/>
      <c r="E7160" s="246"/>
      <c r="F7160" s="160"/>
      <c r="G7160" s="229"/>
      <c r="H7160" s="230"/>
      <c r="I7160" s="230"/>
      <c r="J7160" s="230"/>
      <c r="K7160" s="238"/>
      <c r="L7160" s="229"/>
      <c r="M7160" s="230"/>
    </row>
    <row r="7161" spans="2:13">
      <c r="B7161" s="228"/>
      <c r="C7161" s="229"/>
      <c r="D7161" s="160"/>
      <c r="E7161" s="246"/>
      <c r="F7161" s="160"/>
      <c r="G7161" s="229"/>
      <c r="H7161" s="230"/>
      <c r="I7161" s="230"/>
      <c r="J7161" s="230"/>
      <c r="K7161" s="238"/>
      <c r="L7161" s="229"/>
      <c r="M7161" s="230"/>
    </row>
    <row r="7162" spans="2:13">
      <c r="B7162" s="228"/>
      <c r="C7162" s="229"/>
      <c r="D7162" s="160"/>
      <c r="E7162" s="246"/>
      <c r="F7162" s="160"/>
      <c r="G7162" s="229"/>
      <c r="H7162" s="230"/>
      <c r="I7162" s="230"/>
      <c r="J7162" s="230"/>
      <c r="K7162" s="238"/>
      <c r="L7162" s="229"/>
      <c r="M7162" s="230"/>
    </row>
    <row r="7163" spans="2:13">
      <c r="B7163" s="228"/>
      <c r="C7163" s="229"/>
      <c r="D7163" s="160"/>
      <c r="E7163" s="246"/>
      <c r="F7163" s="160"/>
      <c r="G7163" s="229"/>
      <c r="H7163" s="230"/>
      <c r="I7163" s="230"/>
      <c r="J7163" s="230"/>
      <c r="K7163" s="238"/>
      <c r="L7163" s="229"/>
      <c r="M7163" s="230"/>
    </row>
    <row r="7164" spans="2:13">
      <c r="B7164" s="228"/>
      <c r="C7164" s="229"/>
      <c r="D7164" s="160"/>
      <c r="E7164" s="246"/>
      <c r="F7164" s="160"/>
      <c r="G7164" s="229"/>
      <c r="H7164" s="230"/>
      <c r="I7164" s="230"/>
      <c r="J7164" s="230"/>
      <c r="K7164" s="238"/>
      <c r="L7164" s="229"/>
      <c r="M7164" s="230"/>
    </row>
    <row r="7165" spans="2:13">
      <c r="B7165" s="228"/>
      <c r="C7165" s="229"/>
      <c r="D7165" s="160"/>
      <c r="E7165" s="246"/>
      <c r="F7165" s="160"/>
      <c r="G7165" s="229"/>
      <c r="H7165" s="230"/>
      <c r="I7165" s="230"/>
      <c r="J7165" s="230"/>
      <c r="K7165" s="238"/>
      <c r="L7165" s="229"/>
      <c r="M7165" s="230"/>
    </row>
    <row r="7166" spans="2:13">
      <c r="B7166" s="228"/>
      <c r="C7166" s="229"/>
      <c r="D7166" s="160"/>
      <c r="E7166" s="246"/>
      <c r="F7166" s="160"/>
      <c r="G7166" s="229"/>
      <c r="H7166" s="230"/>
      <c r="I7166" s="230"/>
      <c r="J7166" s="230"/>
      <c r="K7166" s="238"/>
      <c r="L7166" s="229"/>
      <c r="M7166" s="230"/>
    </row>
    <row r="7167" spans="2:13">
      <c r="B7167" s="228"/>
      <c r="C7167" s="229"/>
      <c r="D7167" s="160"/>
      <c r="E7167" s="246"/>
      <c r="F7167" s="160"/>
      <c r="G7167" s="229"/>
      <c r="H7167" s="230"/>
      <c r="I7167" s="230"/>
      <c r="J7167" s="230"/>
      <c r="K7167" s="238"/>
      <c r="L7167" s="229"/>
      <c r="M7167" s="230"/>
    </row>
    <row r="7168" spans="2:13">
      <c r="B7168" s="228"/>
      <c r="C7168" s="229"/>
      <c r="D7168" s="160"/>
      <c r="E7168" s="246"/>
      <c r="F7168" s="160"/>
      <c r="G7168" s="229"/>
      <c r="H7168" s="230"/>
      <c r="I7168" s="230"/>
      <c r="J7168" s="230"/>
      <c r="K7168" s="238"/>
      <c r="L7168" s="229"/>
      <c r="M7168" s="230"/>
    </row>
    <row r="7169" spans="2:13">
      <c r="B7169" s="228"/>
      <c r="C7169" s="229"/>
      <c r="D7169" s="160"/>
      <c r="E7169" s="246"/>
      <c r="F7169" s="160"/>
      <c r="G7169" s="229"/>
      <c r="H7169" s="230"/>
      <c r="I7169" s="230"/>
      <c r="J7169" s="230"/>
      <c r="K7169" s="238"/>
      <c r="L7169" s="229"/>
      <c r="M7169" s="230"/>
    </row>
    <row r="7170" spans="2:13">
      <c r="B7170" s="228"/>
      <c r="C7170" s="229"/>
      <c r="D7170" s="160"/>
      <c r="E7170" s="246"/>
      <c r="F7170" s="160"/>
      <c r="G7170" s="229"/>
      <c r="H7170" s="230"/>
      <c r="I7170" s="230"/>
      <c r="J7170" s="230"/>
      <c r="K7170" s="238"/>
      <c r="L7170" s="229"/>
      <c r="M7170" s="230"/>
    </row>
    <row r="7171" spans="2:13">
      <c r="B7171" s="228"/>
      <c r="C7171" s="229"/>
      <c r="D7171" s="160"/>
      <c r="E7171" s="246"/>
      <c r="F7171" s="160"/>
      <c r="G7171" s="229"/>
      <c r="H7171" s="230"/>
      <c r="I7171" s="230"/>
      <c r="J7171" s="230"/>
      <c r="K7171" s="238"/>
      <c r="L7171" s="229"/>
      <c r="M7171" s="230"/>
    </row>
    <row r="7172" spans="2:13">
      <c r="B7172" s="228"/>
      <c r="C7172" s="229"/>
      <c r="D7172" s="160"/>
      <c r="E7172" s="246"/>
      <c r="F7172" s="160"/>
      <c r="G7172" s="229"/>
      <c r="H7172" s="230"/>
      <c r="I7172" s="230"/>
      <c r="J7172" s="230"/>
      <c r="K7172" s="238"/>
      <c r="L7172" s="229"/>
      <c r="M7172" s="230"/>
    </row>
    <row r="7173" spans="2:13">
      <c r="B7173" s="228"/>
      <c r="C7173" s="229"/>
      <c r="D7173" s="160"/>
      <c r="E7173" s="246"/>
      <c r="F7173" s="160"/>
      <c r="G7173" s="229"/>
      <c r="H7173" s="230"/>
      <c r="I7173" s="230"/>
      <c r="J7173" s="230"/>
      <c r="K7173" s="238"/>
      <c r="L7173" s="229"/>
      <c r="M7173" s="230"/>
    </row>
    <row r="7174" spans="2:13">
      <c r="B7174" s="228"/>
      <c r="C7174" s="229"/>
      <c r="D7174" s="160"/>
      <c r="E7174" s="246"/>
      <c r="F7174" s="160"/>
      <c r="G7174" s="229"/>
      <c r="H7174" s="230"/>
      <c r="I7174" s="230"/>
      <c r="J7174" s="230"/>
      <c r="K7174" s="238"/>
      <c r="L7174" s="229"/>
      <c r="M7174" s="230"/>
    </row>
    <row r="7175" spans="2:13">
      <c r="B7175" s="228"/>
      <c r="C7175" s="229"/>
      <c r="D7175" s="160"/>
      <c r="E7175" s="246"/>
      <c r="F7175" s="160"/>
      <c r="G7175" s="229"/>
      <c r="H7175" s="230"/>
      <c r="I7175" s="230"/>
      <c r="J7175" s="230"/>
      <c r="K7175" s="238"/>
      <c r="L7175" s="229"/>
      <c r="M7175" s="230"/>
    </row>
    <row r="7176" spans="2:13">
      <c r="B7176" s="228"/>
      <c r="C7176" s="229"/>
      <c r="D7176" s="160"/>
      <c r="E7176" s="246"/>
      <c r="F7176" s="160"/>
      <c r="G7176" s="229"/>
      <c r="H7176" s="230"/>
      <c r="I7176" s="230"/>
      <c r="J7176" s="230"/>
      <c r="K7176" s="238"/>
      <c r="L7176" s="229"/>
      <c r="M7176" s="230"/>
    </row>
    <row r="7177" spans="2:13">
      <c r="B7177" s="228"/>
      <c r="C7177" s="229"/>
      <c r="D7177" s="160"/>
      <c r="E7177" s="246"/>
      <c r="F7177" s="160"/>
      <c r="G7177" s="229"/>
      <c r="H7177" s="230"/>
      <c r="I7177" s="230"/>
      <c r="J7177" s="230"/>
      <c r="K7177" s="238"/>
      <c r="L7177" s="229"/>
      <c r="M7177" s="230"/>
    </row>
    <row r="7178" spans="2:13">
      <c r="B7178" s="228"/>
      <c r="C7178" s="229"/>
      <c r="D7178" s="160"/>
      <c r="E7178" s="246"/>
      <c r="F7178" s="160"/>
      <c r="G7178" s="229"/>
      <c r="H7178" s="230"/>
      <c r="I7178" s="230"/>
      <c r="J7178" s="230"/>
      <c r="K7178" s="238"/>
      <c r="L7178" s="229"/>
      <c r="M7178" s="230"/>
    </row>
    <row r="7179" spans="2:13">
      <c r="B7179" s="228"/>
      <c r="C7179" s="229"/>
      <c r="D7179" s="160"/>
      <c r="E7179" s="246"/>
      <c r="F7179" s="160"/>
      <c r="G7179" s="229"/>
      <c r="H7179" s="230"/>
      <c r="I7179" s="230"/>
      <c r="J7179" s="230"/>
      <c r="K7179" s="238"/>
      <c r="L7179" s="229"/>
      <c r="M7179" s="230"/>
    </row>
    <row r="7180" spans="2:13">
      <c r="B7180" s="228"/>
      <c r="C7180" s="229"/>
      <c r="D7180" s="160"/>
      <c r="E7180" s="246"/>
      <c r="F7180" s="160"/>
      <c r="G7180" s="229"/>
      <c r="H7180" s="230"/>
      <c r="I7180" s="230"/>
      <c r="J7180" s="230"/>
      <c r="K7180" s="238"/>
      <c r="L7180" s="229"/>
      <c r="M7180" s="230"/>
    </row>
    <row r="7181" spans="2:13">
      <c r="B7181" s="228"/>
      <c r="C7181" s="229"/>
      <c r="D7181" s="160"/>
      <c r="E7181" s="246"/>
      <c r="F7181" s="160"/>
      <c r="G7181" s="229"/>
      <c r="H7181" s="230"/>
      <c r="I7181" s="230"/>
      <c r="J7181" s="230"/>
      <c r="K7181" s="238"/>
      <c r="L7181" s="229"/>
      <c r="M7181" s="230"/>
    </row>
    <row r="7182" spans="2:13">
      <c r="B7182" s="228"/>
      <c r="C7182" s="229"/>
      <c r="D7182" s="160"/>
      <c r="E7182" s="246"/>
      <c r="F7182" s="160"/>
      <c r="G7182" s="229"/>
      <c r="H7182" s="230"/>
      <c r="I7182" s="230"/>
      <c r="J7182" s="230"/>
      <c r="K7182" s="238"/>
      <c r="L7182" s="229"/>
      <c r="M7182" s="230"/>
    </row>
    <row r="7183" spans="2:13">
      <c r="B7183" s="228"/>
      <c r="C7183" s="229"/>
      <c r="D7183" s="160"/>
      <c r="E7183" s="246"/>
      <c r="F7183" s="160"/>
      <c r="G7183" s="229"/>
      <c r="H7183" s="230"/>
      <c r="I7183" s="230"/>
      <c r="J7183" s="230"/>
      <c r="K7183" s="238"/>
      <c r="L7183" s="229"/>
      <c r="M7183" s="230"/>
    </row>
    <row r="7184" spans="2:13">
      <c r="B7184" s="228"/>
      <c r="C7184" s="229"/>
      <c r="D7184" s="160"/>
      <c r="E7184" s="246"/>
      <c r="F7184" s="160"/>
      <c r="G7184" s="229"/>
      <c r="H7184" s="230"/>
      <c r="I7184" s="230"/>
      <c r="J7184" s="230"/>
      <c r="K7184" s="238"/>
      <c r="L7184" s="229"/>
      <c r="M7184" s="230"/>
    </row>
    <row r="7185" spans="2:13">
      <c r="B7185" s="228"/>
      <c r="C7185" s="229"/>
      <c r="D7185" s="160"/>
      <c r="E7185" s="246"/>
      <c r="F7185" s="160"/>
      <c r="G7185" s="229"/>
      <c r="H7185" s="230"/>
      <c r="I7185" s="230"/>
      <c r="J7185" s="230"/>
      <c r="K7185" s="238"/>
      <c r="L7185" s="229"/>
      <c r="M7185" s="230"/>
    </row>
    <row r="7186" spans="2:13">
      <c r="B7186" s="228"/>
      <c r="C7186" s="229"/>
      <c r="D7186" s="160"/>
      <c r="E7186" s="246"/>
      <c r="F7186" s="160"/>
      <c r="G7186" s="229"/>
      <c r="H7186" s="230"/>
      <c r="I7186" s="230"/>
      <c r="J7186" s="230"/>
      <c r="K7186" s="238"/>
      <c r="L7186" s="229"/>
      <c r="M7186" s="230"/>
    </row>
    <row r="7187" spans="2:13">
      <c r="B7187" s="228"/>
      <c r="C7187" s="229"/>
      <c r="D7187" s="160"/>
      <c r="E7187" s="246"/>
      <c r="F7187" s="160"/>
      <c r="G7187" s="229"/>
      <c r="H7187" s="230"/>
      <c r="I7187" s="230"/>
      <c r="J7187" s="230"/>
      <c r="K7187" s="238"/>
      <c r="L7187" s="229"/>
      <c r="M7187" s="230"/>
    </row>
    <row r="7188" spans="2:13">
      <c r="B7188" s="228"/>
      <c r="C7188" s="229"/>
      <c r="D7188" s="160"/>
      <c r="E7188" s="246"/>
      <c r="F7188" s="160"/>
      <c r="G7188" s="229"/>
      <c r="H7188" s="230"/>
      <c r="I7188" s="230"/>
      <c r="J7188" s="230"/>
      <c r="K7188" s="238"/>
      <c r="L7188" s="229"/>
      <c r="M7188" s="230"/>
    </row>
    <row r="7189" spans="2:13">
      <c r="B7189" s="228"/>
      <c r="C7189" s="229"/>
      <c r="D7189" s="160"/>
      <c r="E7189" s="246"/>
      <c r="F7189" s="160"/>
      <c r="G7189" s="229"/>
      <c r="H7189" s="230"/>
      <c r="I7189" s="230"/>
      <c r="J7189" s="230"/>
      <c r="K7189" s="238"/>
      <c r="L7189" s="229"/>
      <c r="M7189" s="230"/>
    </row>
    <row r="7190" spans="2:13">
      <c r="B7190" s="228"/>
      <c r="C7190" s="229"/>
      <c r="D7190" s="160"/>
      <c r="E7190" s="246"/>
      <c r="F7190" s="160"/>
      <c r="G7190" s="229"/>
      <c r="H7190" s="230"/>
      <c r="I7190" s="230"/>
      <c r="J7190" s="230"/>
      <c r="K7190" s="238"/>
      <c r="L7190" s="229"/>
      <c r="M7190" s="230"/>
    </row>
    <row r="7191" spans="2:13">
      <c r="B7191" s="228"/>
      <c r="C7191" s="229"/>
      <c r="D7191" s="160"/>
      <c r="E7191" s="246"/>
      <c r="F7191" s="160"/>
      <c r="G7191" s="229"/>
      <c r="H7191" s="230"/>
      <c r="I7191" s="230"/>
      <c r="J7191" s="230"/>
      <c r="K7191" s="238"/>
      <c r="L7191" s="229"/>
      <c r="M7191" s="230"/>
    </row>
    <row r="7192" spans="2:13">
      <c r="B7192" s="228"/>
      <c r="C7192" s="229"/>
      <c r="D7192" s="160"/>
      <c r="E7192" s="246"/>
      <c r="F7192" s="160"/>
      <c r="G7192" s="229"/>
      <c r="H7192" s="230"/>
      <c r="I7192" s="230"/>
      <c r="J7192" s="230"/>
      <c r="K7192" s="238"/>
      <c r="L7192" s="229"/>
      <c r="M7192" s="230"/>
    </row>
    <row r="7193" spans="2:13">
      <c r="B7193" s="228"/>
      <c r="C7193" s="229"/>
      <c r="D7193" s="160"/>
      <c r="E7193" s="246"/>
      <c r="F7193" s="160"/>
      <c r="G7193" s="229"/>
      <c r="H7193" s="230"/>
      <c r="I7193" s="230"/>
      <c r="J7193" s="230"/>
      <c r="K7193" s="238"/>
      <c r="L7193" s="229"/>
      <c r="M7193" s="230"/>
    </row>
    <row r="7194" spans="2:13">
      <c r="B7194" s="228"/>
      <c r="C7194" s="229"/>
      <c r="D7194" s="160"/>
      <c r="E7194" s="246"/>
      <c r="F7194" s="160"/>
      <c r="G7194" s="229"/>
      <c r="H7194" s="230"/>
      <c r="I7194" s="230"/>
      <c r="J7194" s="230"/>
      <c r="K7194" s="238"/>
      <c r="L7194" s="229"/>
      <c r="M7194" s="230"/>
    </row>
    <row r="7195" spans="2:13">
      <c r="B7195" s="228"/>
      <c r="C7195" s="229"/>
      <c r="D7195" s="160"/>
      <c r="E7195" s="246"/>
      <c r="F7195" s="160"/>
      <c r="G7195" s="229"/>
      <c r="H7195" s="230"/>
      <c r="I7195" s="230"/>
      <c r="J7195" s="230"/>
      <c r="K7195" s="238"/>
      <c r="L7195" s="229"/>
      <c r="M7195" s="230"/>
    </row>
    <row r="7196" spans="2:13">
      <c r="B7196" s="228"/>
      <c r="C7196" s="229"/>
      <c r="D7196" s="160"/>
      <c r="E7196" s="246"/>
      <c r="F7196" s="160"/>
      <c r="G7196" s="229"/>
      <c r="H7196" s="230"/>
      <c r="I7196" s="230"/>
      <c r="J7196" s="230"/>
      <c r="K7196" s="238"/>
      <c r="L7196" s="229"/>
      <c r="M7196" s="230"/>
    </row>
    <row r="7197" spans="2:13">
      <c r="B7197" s="228"/>
      <c r="C7197" s="229"/>
      <c r="D7197" s="160"/>
      <c r="E7197" s="246"/>
      <c r="F7197" s="160"/>
      <c r="G7197" s="229"/>
      <c r="H7197" s="230"/>
      <c r="I7197" s="230"/>
      <c r="J7197" s="230"/>
      <c r="K7197" s="238"/>
      <c r="L7197" s="229"/>
      <c r="M7197" s="230"/>
    </row>
    <row r="7198" spans="2:13">
      <c r="B7198" s="228"/>
      <c r="C7198" s="229"/>
      <c r="D7198" s="160"/>
      <c r="E7198" s="246"/>
      <c r="F7198" s="160"/>
      <c r="G7198" s="229"/>
      <c r="H7198" s="230"/>
      <c r="I7198" s="230"/>
      <c r="J7198" s="230"/>
      <c r="K7198" s="238"/>
      <c r="L7198" s="229"/>
      <c r="M7198" s="230"/>
    </row>
    <row r="7199" spans="2:13">
      <c r="B7199" s="228"/>
      <c r="C7199" s="229"/>
      <c r="D7199" s="160"/>
      <c r="E7199" s="246"/>
      <c r="F7199" s="160"/>
      <c r="G7199" s="229"/>
      <c r="H7199" s="230"/>
      <c r="I7199" s="230"/>
      <c r="J7199" s="230"/>
      <c r="K7199" s="238"/>
      <c r="L7199" s="229"/>
      <c r="M7199" s="230"/>
    </row>
    <row r="7200" spans="2:13">
      <c r="B7200" s="228"/>
      <c r="C7200" s="229"/>
      <c r="D7200" s="160"/>
      <c r="E7200" s="246"/>
      <c r="F7200" s="160"/>
      <c r="G7200" s="229"/>
      <c r="H7200" s="230"/>
      <c r="I7200" s="230"/>
      <c r="J7200" s="230"/>
      <c r="K7200" s="238"/>
      <c r="L7200" s="229"/>
      <c r="M7200" s="230"/>
    </row>
    <row r="7201" spans="2:13">
      <c r="B7201" s="228"/>
      <c r="C7201" s="229"/>
      <c r="D7201" s="160"/>
      <c r="E7201" s="246"/>
      <c r="F7201" s="160"/>
      <c r="G7201" s="229"/>
      <c r="H7201" s="230"/>
      <c r="I7201" s="230"/>
      <c r="J7201" s="230"/>
      <c r="K7201" s="238"/>
      <c r="L7201" s="229"/>
      <c r="M7201" s="230"/>
    </row>
    <row r="7202" spans="2:13">
      <c r="B7202" s="228"/>
      <c r="C7202" s="229"/>
      <c r="D7202" s="160"/>
      <c r="E7202" s="246"/>
      <c r="F7202" s="160"/>
      <c r="G7202" s="229"/>
      <c r="H7202" s="230"/>
      <c r="I7202" s="230"/>
      <c r="J7202" s="230"/>
      <c r="K7202" s="238"/>
      <c r="L7202" s="229"/>
      <c r="M7202" s="230"/>
    </row>
    <row r="7203" spans="2:13">
      <c r="B7203" s="228"/>
      <c r="C7203" s="229"/>
      <c r="D7203" s="160"/>
      <c r="E7203" s="246"/>
      <c r="F7203" s="160"/>
      <c r="G7203" s="229"/>
      <c r="H7203" s="230"/>
      <c r="I7203" s="230"/>
      <c r="J7203" s="230"/>
      <c r="K7203" s="238"/>
      <c r="L7203" s="229"/>
      <c r="M7203" s="230"/>
    </row>
    <row r="7204" spans="2:13">
      <c r="B7204" s="228"/>
      <c r="C7204" s="229"/>
      <c r="D7204" s="160"/>
      <c r="E7204" s="246"/>
      <c r="F7204" s="160"/>
      <c r="G7204" s="229"/>
      <c r="H7204" s="230"/>
      <c r="I7204" s="230"/>
      <c r="J7204" s="230"/>
      <c r="K7204" s="238"/>
      <c r="L7204" s="229"/>
      <c r="M7204" s="230"/>
    </row>
    <row r="7205" spans="2:13">
      <c r="B7205" s="228"/>
      <c r="C7205" s="229"/>
      <c r="D7205" s="160"/>
      <c r="E7205" s="246"/>
      <c r="F7205" s="160"/>
      <c r="G7205" s="229"/>
      <c r="H7205" s="230"/>
      <c r="I7205" s="230"/>
      <c r="J7205" s="230"/>
      <c r="K7205" s="238"/>
      <c r="L7205" s="229"/>
      <c r="M7205" s="230"/>
    </row>
    <row r="7206" spans="2:13">
      <c r="B7206" s="228"/>
      <c r="C7206" s="229"/>
      <c r="D7206" s="160"/>
      <c r="E7206" s="246"/>
      <c r="F7206" s="160"/>
      <c r="G7206" s="229"/>
      <c r="H7206" s="230"/>
      <c r="I7206" s="230"/>
      <c r="J7206" s="230"/>
      <c r="K7206" s="238"/>
      <c r="L7206" s="229"/>
      <c r="M7206" s="230"/>
    </row>
    <row r="7207" spans="2:13">
      <c r="B7207" s="228"/>
      <c r="C7207" s="229"/>
      <c r="D7207" s="160"/>
      <c r="E7207" s="246"/>
      <c r="F7207" s="160"/>
      <c r="G7207" s="229"/>
      <c r="H7207" s="230"/>
      <c r="I7207" s="230"/>
      <c r="J7207" s="230"/>
      <c r="K7207" s="238"/>
      <c r="L7207" s="229"/>
      <c r="M7207" s="230"/>
    </row>
    <row r="7208" spans="2:13">
      <c r="B7208" s="228"/>
      <c r="C7208" s="229"/>
      <c r="D7208" s="160"/>
      <c r="E7208" s="246"/>
      <c r="F7208" s="160"/>
      <c r="G7208" s="229"/>
      <c r="H7208" s="230"/>
      <c r="I7208" s="230"/>
      <c r="J7208" s="230"/>
      <c r="K7208" s="238"/>
      <c r="L7208" s="229"/>
      <c r="M7208" s="230"/>
    </row>
    <row r="7209" spans="2:13">
      <c r="B7209" s="228"/>
      <c r="C7209" s="229"/>
      <c r="D7209" s="160"/>
      <c r="E7209" s="246"/>
      <c r="F7209" s="160"/>
      <c r="G7209" s="229"/>
      <c r="H7209" s="230"/>
      <c r="I7209" s="230"/>
      <c r="J7209" s="230"/>
      <c r="K7209" s="238"/>
      <c r="L7209" s="229"/>
      <c r="M7209" s="230"/>
    </row>
    <row r="7210" spans="2:13">
      <c r="B7210" s="228"/>
      <c r="C7210" s="229"/>
      <c r="D7210" s="160"/>
      <c r="E7210" s="246"/>
      <c r="F7210" s="160"/>
      <c r="G7210" s="229"/>
      <c r="H7210" s="230"/>
      <c r="I7210" s="230"/>
      <c r="J7210" s="230"/>
      <c r="K7210" s="238"/>
      <c r="L7210" s="229"/>
      <c r="M7210" s="230"/>
    </row>
    <row r="7211" spans="2:13">
      <c r="B7211" s="228"/>
      <c r="C7211" s="229"/>
      <c r="D7211" s="160"/>
      <c r="E7211" s="246"/>
      <c r="F7211" s="160"/>
      <c r="G7211" s="229"/>
      <c r="H7211" s="230"/>
      <c r="I7211" s="230"/>
      <c r="J7211" s="230"/>
      <c r="K7211" s="238"/>
      <c r="L7211" s="229"/>
      <c r="M7211" s="230"/>
    </row>
    <row r="7212" spans="2:13">
      <c r="B7212" s="228"/>
      <c r="C7212" s="229"/>
      <c r="D7212" s="160"/>
      <c r="E7212" s="246"/>
      <c r="F7212" s="160"/>
      <c r="G7212" s="229"/>
      <c r="H7212" s="230"/>
      <c r="I7212" s="230"/>
      <c r="J7212" s="230"/>
      <c r="K7212" s="238"/>
      <c r="L7212" s="229"/>
      <c r="M7212" s="230"/>
    </row>
    <row r="7213" spans="2:13">
      <c r="B7213" s="228"/>
      <c r="C7213" s="229"/>
      <c r="D7213" s="160"/>
      <c r="E7213" s="246"/>
      <c r="F7213" s="160"/>
      <c r="G7213" s="229"/>
      <c r="H7213" s="230"/>
      <c r="I7213" s="230"/>
      <c r="J7213" s="230"/>
      <c r="K7213" s="238"/>
      <c r="L7213" s="229"/>
      <c r="M7213" s="230"/>
    </row>
    <row r="7214" spans="2:13">
      <c r="B7214" s="228"/>
      <c r="C7214" s="229"/>
      <c r="D7214" s="160"/>
      <c r="E7214" s="246"/>
      <c r="F7214" s="160"/>
      <c r="G7214" s="229"/>
      <c r="H7214" s="230"/>
      <c r="I7214" s="230"/>
      <c r="J7214" s="230"/>
      <c r="K7214" s="238"/>
      <c r="L7214" s="229"/>
      <c r="M7214" s="230"/>
    </row>
    <row r="7215" spans="2:13">
      <c r="B7215" s="228"/>
      <c r="C7215" s="229"/>
      <c r="D7215" s="160"/>
      <c r="E7215" s="246"/>
      <c r="F7215" s="160"/>
      <c r="G7215" s="229"/>
      <c r="H7215" s="230"/>
      <c r="I7215" s="230"/>
      <c r="J7215" s="230"/>
      <c r="K7215" s="238"/>
      <c r="L7215" s="229"/>
      <c r="M7215" s="230"/>
    </row>
    <row r="7216" spans="2:13">
      <c r="B7216" s="228"/>
      <c r="C7216" s="229"/>
      <c r="D7216" s="160"/>
      <c r="E7216" s="246"/>
      <c r="F7216" s="160"/>
      <c r="G7216" s="229"/>
      <c r="H7216" s="230"/>
      <c r="I7216" s="230"/>
      <c r="J7216" s="230"/>
      <c r="K7216" s="238"/>
      <c r="L7216" s="229"/>
      <c r="M7216" s="230"/>
    </row>
    <row r="7217" spans="2:13">
      <c r="B7217" s="228"/>
      <c r="C7217" s="229"/>
      <c r="D7217" s="160"/>
      <c r="E7217" s="246"/>
      <c r="F7217" s="160"/>
      <c r="G7217" s="229"/>
      <c r="H7217" s="230"/>
      <c r="I7217" s="230"/>
      <c r="J7217" s="230"/>
      <c r="K7217" s="238"/>
      <c r="L7217" s="229"/>
      <c r="M7217" s="230"/>
    </row>
    <row r="7218" spans="2:13">
      <c r="B7218" s="228"/>
      <c r="C7218" s="229"/>
      <c r="D7218" s="160"/>
      <c r="E7218" s="246"/>
      <c r="F7218" s="160"/>
      <c r="G7218" s="229"/>
      <c r="H7218" s="230"/>
      <c r="I7218" s="230"/>
      <c r="J7218" s="230"/>
      <c r="K7218" s="238"/>
      <c r="L7218" s="229"/>
      <c r="M7218" s="230"/>
    </row>
    <row r="7219" spans="2:13">
      <c r="B7219" s="228"/>
      <c r="C7219" s="229"/>
      <c r="D7219" s="160"/>
      <c r="E7219" s="246"/>
      <c r="F7219" s="160"/>
      <c r="G7219" s="229"/>
      <c r="H7219" s="230"/>
      <c r="I7219" s="230"/>
      <c r="J7219" s="230"/>
      <c r="K7219" s="238"/>
      <c r="L7219" s="229"/>
      <c r="M7219" s="230"/>
    </row>
    <row r="7220" spans="2:13">
      <c r="B7220" s="228"/>
      <c r="C7220" s="229"/>
      <c r="D7220" s="160"/>
      <c r="E7220" s="246"/>
      <c r="F7220" s="160"/>
      <c r="G7220" s="229"/>
      <c r="H7220" s="230"/>
      <c r="I7220" s="230"/>
      <c r="J7220" s="230"/>
      <c r="K7220" s="238"/>
      <c r="L7220" s="229"/>
      <c r="M7220" s="230"/>
    </row>
    <row r="7221" spans="2:13">
      <c r="B7221" s="228"/>
      <c r="C7221" s="229"/>
      <c r="D7221" s="160"/>
      <c r="E7221" s="246"/>
      <c r="F7221" s="160"/>
      <c r="G7221" s="229"/>
      <c r="H7221" s="230"/>
      <c r="I7221" s="230"/>
      <c r="J7221" s="230"/>
      <c r="K7221" s="238"/>
      <c r="L7221" s="229"/>
      <c r="M7221" s="230"/>
    </row>
    <row r="7222" spans="2:13">
      <c r="B7222" s="228"/>
      <c r="C7222" s="229"/>
      <c r="D7222" s="160"/>
      <c r="E7222" s="246"/>
      <c r="F7222" s="160"/>
      <c r="G7222" s="229"/>
      <c r="H7222" s="230"/>
      <c r="I7222" s="230"/>
      <c r="J7222" s="230"/>
      <c r="K7222" s="238"/>
      <c r="L7222" s="229"/>
      <c r="M7222" s="230"/>
    </row>
    <row r="7223" spans="2:13">
      <c r="B7223" s="228"/>
      <c r="C7223" s="229"/>
      <c r="D7223" s="160"/>
      <c r="E7223" s="246"/>
      <c r="F7223" s="160"/>
      <c r="G7223" s="229"/>
      <c r="H7223" s="230"/>
      <c r="I7223" s="230"/>
      <c r="J7223" s="230"/>
      <c r="K7223" s="238"/>
      <c r="L7223" s="229"/>
      <c r="M7223" s="230"/>
    </row>
    <row r="7224" spans="2:13">
      <c r="B7224" s="228"/>
      <c r="C7224" s="229"/>
      <c r="D7224" s="160"/>
      <c r="E7224" s="246"/>
      <c r="F7224" s="160"/>
      <c r="G7224" s="229"/>
      <c r="H7224" s="230"/>
      <c r="I7224" s="230"/>
      <c r="J7224" s="230"/>
      <c r="K7224" s="238"/>
      <c r="L7224" s="229"/>
      <c r="M7224" s="230"/>
    </row>
    <row r="7225" spans="2:13">
      <c r="B7225" s="228"/>
      <c r="C7225" s="229"/>
      <c r="D7225" s="160"/>
      <c r="E7225" s="246"/>
      <c r="F7225" s="160"/>
      <c r="G7225" s="229"/>
      <c r="H7225" s="230"/>
      <c r="I7225" s="230"/>
      <c r="J7225" s="230"/>
      <c r="K7225" s="238"/>
      <c r="L7225" s="229"/>
      <c r="M7225" s="230"/>
    </row>
    <row r="7226" spans="2:13">
      <c r="B7226" s="228"/>
      <c r="C7226" s="229"/>
      <c r="D7226" s="160"/>
      <c r="E7226" s="246"/>
      <c r="F7226" s="160"/>
      <c r="G7226" s="229"/>
      <c r="H7226" s="230"/>
      <c r="I7226" s="230"/>
      <c r="J7226" s="230"/>
      <c r="K7226" s="238"/>
      <c r="L7226" s="229"/>
      <c r="M7226" s="230"/>
    </row>
    <row r="7227" spans="2:13">
      <c r="B7227" s="228"/>
      <c r="C7227" s="229"/>
      <c r="D7227" s="160"/>
      <c r="E7227" s="246"/>
      <c r="F7227" s="160"/>
      <c r="G7227" s="229"/>
      <c r="H7227" s="230"/>
      <c r="I7227" s="230"/>
      <c r="J7227" s="230"/>
      <c r="K7227" s="238"/>
      <c r="L7227" s="229"/>
      <c r="M7227" s="230"/>
    </row>
    <row r="7228" spans="2:13">
      <c r="B7228" s="228"/>
      <c r="C7228" s="229"/>
      <c r="D7228" s="160"/>
      <c r="E7228" s="246"/>
      <c r="F7228" s="160"/>
      <c r="G7228" s="229"/>
      <c r="H7228" s="230"/>
      <c r="I7228" s="230"/>
      <c r="J7228" s="230"/>
      <c r="K7228" s="238"/>
      <c r="L7228" s="229"/>
      <c r="M7228" s="230"/>
    </row>
    <row r="7229" spans="2:13">
      <c r="B7229" s="228"/>
      <c r="C7229" s="229"/>
      <c r="D7229" s="160"/>
      <c r="E7229" s="246"/>
      <c r="F7229" s="160"/>
      <c r="G7229" s="229"/>
      <c r="H7229" s="230"/>
      <c r="I7229" s="230"/>
      <c r="J7229" s="230"/>
      <c r="K7229" s="238"/>
      <c r="L7229" s="229"/>
      <c r="M7229" s="230"/>
    </row>
    <row r="7230" spans="2:13">
      <c r="B7230" s="228"/>
      <c r="C7230" s="229"/>
      <c r="D7230" s="160"/>
      <c r="E7230" s="246"/>
      <c r="F7230" s="160"/>
      <c r="G7230" s="229"/>
      <c r="H7230" s="230"/>
      <c r="I7230" s="230"/>
      <c r="J7230" s="230"/>
      <c r="K7230" s="238"/>
      <c r="L7230" s="229"/>
      <c r="M7230" s="230"/>
    </row>
    <row r="7231" spans="2:13">
      <c r="B7231" s="228"/>
      <c r="C7231" s="229"/>
      <c r="D7231" s="160"/>
      <c r="E7231" s="246"/>
      <c r="F7231" s="160"/>
      <c r="G7231" s="229"/>
      <c r="H7231" s="230"/>
      <c r="I7231" s="230"/>
      <c r="J7231" s="230"/>
      <c r="K7231" s="238"/>
      <c r="L7231" s="229"/>
      <c r="M7231" s="230"/>
    </row>
    <row r="7232" spans="2:13">
      <c r="B7232" s="228"/>
      <c r="C7232" s="229"/>
      <c r="D7232" s="160"/>
      <c r="E7232" s="246"/>
      <c r="F7232" s="160"/>
      <c r="G7232" s="229"/>
      <c r="H7232" s="230"/>
      <c r="I7232" s="230"/>
      <c r="J7232" s="230"/>
      <c r="K7232" s="238"/>
      <c r="L7232" s="229"/>
      <c r="M7232" s="230"/>
    </row>
    <row r="7233" spans="2:13">
      <c r="B7233" s="228"/>
      <c r="C7233" s="229"/>
      <c r="D7233" s="160"/>
      <c r="E7233" s="246"/>
      <c r="F7233" s="160"/>
      <c r="G7233" s="229"/>
      <c r="H7233" s="230"/>
      <c r="I7233" s="230"/>
      <c r="J7233" s="230"/>
      <c r="K7233" s="238"/>
      <c r="L7233" s="229"/>
      <c r="M7233" s="230"/>
    </row>
    <row r="7234" spans="2:13">
      <c r="B7234" s="228"/>
      <c r="C7234" s="229"/>
      <c r="D7234" s="160"/>
      <c r="E7234" s="246"/>
      <c r="F7234" s="160"/>
      <c r="G7234" s="229"/>
      <c r="H7234" s="230"/>
      <c r="I7234" s="230"/>
      <c r="J7234" s="230"/>
      <c r="K7234" s="238"/>
      <c r="L7234" s="229"/>
      <c r="M7234" s="230"/>
    </row>
    <row r="7235" spans="2:13">
      <c r="B7235" s="228"/>
      <c r="C7235" s="229"/>
      <c r="D7235" s="160"/>
      <c r="E7235" s="246"/>
      <c r="F7235" s="160"/>
      <c r="G7235" s="229"/>
      <c r="H7235" s="230"/>
      <c r="I7235" s="230"/>
      <c r="J7235" s="230"/>
      <c r="K7235" s="238"/>
      <c r="L7235" s="229"/>
      <c r="M7235" s="230"/>
    </row>
    <row r="7236" spans="2:13">
      <c r="B7236" s="228"/>
      <c r="C7236" s="229"/>
      <c r="D7236" s="160"/>
      <c r="E7236" s="246"/>
      <c r="F7236" s="160"/>
      <c r="G7236" s="229"/>
      <c r="H7236" s="230"/>
      <c r="I7236" s="230"/>
      <c r="J7236" s="230"/>
      <c r="K7236" s="238"/>
      <c r="L7236" s="229"/>
      <c r="M7236" s="230"/>
    </row>
    <row r="7237" spans="2:13">
      <c r="B7237" s="228"/>
      <c r="C7237" s="229"/>
      <c r="D7237" s="160"/>
      <c r="E7237" s="246"/>
      <c r="F7237" s="160"/>
      <c r="G7237" s="229"/>
      <c r="H7237" s="230"/>
      <c r="I7237" s="230"/>
      <c r="J7237" s="230"/>
      <c r="K7237" s="238"/>
      <c r="L7237" s="229"/>
      <c r="M7237" s="230"/>
    </row>
    <row r="7238" spans="2:13">
      <c r="B7238" s="228"/>
      <c r="C7238" s="229"/>
      <c r="D7238" s="160"/>
      <c r="E7238" s="246"/>
      <c r="F7238" s="160"/>
      <c r="G7238" s="229"/>
      <c r="H7238" s="230"/>
      <c r="I7238" s="230"/>
      <c r="J7238" s="230"/>
      <c r="K7238" s="238"/>
      <c r="L7238" s="229"/>
      <c r="M7238" s="230"/>
    </row>
    <row r="7239" spans="2:13">
      <c r="B7239" s="228"/>
      <c r="C7239" s="229"/>
      <c r="D7239" s="160"/>
      <c r="E7239" s="246"/>
      <c r="F7239" s="160"/>
      <c r="G7239" s="229"/>
      <c r="H7239" s="230"/>
      <c r="I7239" s="230"/>
      <c r="J7239" s="230"/>
      <c r="K7239" s="238"/>
      <c r="L7239" s="229"/>
      <c r="M7239" s="230"/>
    </row>
    <row r="7240" spans="2:13">
      <c r="B7240" s="228"/>
      <c r="C7240" s="229"/>
      <c r="D7240" s="160"/>
      <c r="E7240" s="246"/>
      <c r="F7240" s="160"/>
      <c r="G7240" s="229"/>
      <c r="H7240" s="230"/>
      <c r="I7240" s="230"/>
      <c r="J7240" s="230"/>
      <c r="K7240" s="238"/>
      <c r="L7240" s="229"/>
      <c r="M7240" s="230"/>
    </row>
    <row r="7241" spans="2:13">
      <c r="B7241" s="228"/>
      <c r="C7241" s="229"/>
      <c r="D7241" s="160"/>
      <c r="E7241" s="246"/>
      <c r="F7241" s="160"/>
      <c r="G7241" s="229"/>
      <c r="H7241" s="230"/>
      <c r="I7241" s="230"/>
      <c r="J7241" s="230"/>
      <c r="K7241" s="238"/>
      <c r="L7241" s="229"/>
      <c r="M7241" s="230"/>
    </row>
    <row r="7242" spans="2:13">
      <c r="B7242" s="228"/>
      <c r="C7242" s="229"/>
      <c r="D7242" s="160"/>
      <c r="E7242" s="246"/>
      <c r="F7242" s="160"/>
      <c r="G7242" s="229"/>
      <c r="H7242" s="230"/>
      <c r="I7242" s="230"/>
      <c r="J7242" s="230"/>
      <c r="K7242" s="238"/>
      <c r="L7242" s="229"/>
      <c r="M7242" s="230"/>
    </row>
    <row r="7243" spans="2:13">
      <c r="B7243" s="228"/>
      <c r="C7243" s="229"/>
      <c r="D7243" s="160"/>
      <c r="E7243" s="246"/>
      <c r="F7243" s="160"/>
      <c r="G7243" s="229"/>
      <c r="H7243" s="230"/>
      <c r="I7243" s="230"/>
      <c r="J7243" s="230"/>
      <c r="K7243" s="238"/>
      <c r="L7243" s="229"/>
      <c r="M7243" s="230"/>
    </row>
    <row r="7244" spans="2:13">
      <c r="B7244" s="228"/>
      <c r="C7244" s="229"/>
      <c r="D7244" s="160"/>
      <c r="E7244" s="246"/>
      <c r="F7244" s="160"/>
      <c r="G7244" s="229"/>
      <c r="H7244" s="230"/>
      <c r="I7244" s="230"/>
      <c r="J7244" s="230"/>
      <c r="K7244" s="238"/>
      <c r="L7244" s="229"/>
      <c r="M7244" s="230"/>
    </row>
    <row r="7245" spans="2:13">
      <c r="B7245" s="228"/>
      <c r="C7245" s="229"/>
      <c r="D7245" s="160"/>
      <c r="E7245" s="246"/>
      <c r="F7245" s="160"/>
      <c r="G7245" s="229"/>
      <c r="H7245" s="230"/>
      <c r="I7245" s="230"/>
      <c r="J7245" s="230"/>
      <c r="K7245" s="238"/>
      <c r="L7245" s="229"/>
      <c r="M7245" s="230"/>
    </row>
    <row r="7246" spans="2:13">
      <c r="B7246" s="228"/>
      <c r="C7246" s="229"/>
      <c r="D7246" s="160"/>
      <c r="E7246" s="246"/>
      <c r="F7246" s="160"/>
      <c r="G7246" s="229"/>
      <c r="H7246" s="230"/>
      <c r="I7246" s="230"/>
      <c r="J7246" s="230"/>
      <c r="K7246" s="238"/>
      <c r="L7246" s="229"/>
      <c r="M7246" s="230"/>
    </row>
    <row r="7247" spans="2:13">
      <c r="B7247" s="228"/>
      <c r="C7247" s="229"/>
      <c r="D7247" s="160"/>
      <c r="E7247" s="246"/>
      <c r="F7247" s="160"/>
      <c r="G7247" s="229"/>
      <c r="H7247" s="230"/>
      <c r="I7247" s="230"/>
      <c r="J7247" s="230"/>
      <c r="K7247" s="238"/>
      <c r="L7247" s="229"/>
      <c r="M7247" s="230"/>
    </row>
    <row r="7248" spans="2:13">
      <c r="B7248" s="228"/>
      <c r="C7248" s="229"/>
      <c r="D7248" s="160"/>
      <c r="E7248" s="246"/>
      <c r="F7248" s="160"/>
      <c r="G7248" s="229"/>
      <c r="H7248" s="230"/>
      <c r="I7248" s="230"/>
      <c r="J7248" s="230"/>
      <c r="K7248" s="238"/>
      <c r="L7248" s="229"/>
      <c r="M7248" s="230"/>
    </row>
    <row r="7249" spans="2:13">
      <c r="B7249" s="228"/>
      <c r="C7249" s="229"/>
      <c r="D7249" s="160"/>
      <c r="E7249" s="246"/>
      <c r="F7249" s="160"/>
      <c r="G7249" s="229"/>
      <c r="H7249" s="230"/>
      <c r="I7249" s="230"/>
      <c r="J7249" s="230"/>
      <c r="K7249" s="238"/>
      <c r="L7249" s="229"/>
      <c r="M7249" s="230"/>
    </row>
    <row r="7250" spans="2:13">
      <c r="B7250" s="228"/>
      <c r="C7250" s="229"/>
      <c r="D7250" s="160"/>
      <c r="E7250" s="246"/>
      <c r="F7250" s="160"/>
      <c r="G7250" s="229"/>
      <c r="H7250" s="230"/>
      <c r="I7250" s="230"/>
      <c r="J7250" s="230"/>
      <c r="K7250" s="238"/>
      <c r="L7250" s="229"/>
      <c r="M7250" s="230"/>
    </row>
    <row r="7251" spans="2:13">
      <c r="B7251" s="228"/>
      <c r="C7251" s="229"/>
      <c r="D7251" s="160"/>
      <c r="E7251" s="246"/>
      <c r="F7251" s="160"/>
      <c r="G7251" s="229"/>
      <c r="H7251" s="230"/>
      <c r="I7251" s="230"/>
      <c r="J7251" s="230"/>
      <c r="K7251" s="238"/>
      <c r="L7251" s="229"/>
      <c r="M7251" s="230"/>
    </row>
    <row r="7252" spans="2:13">
      <c r="B7252" s="228"/>
      <c r="C7252" s="229"/>
      <c r="D7252" s="160"/>
      <c r="E7252" s="246"/>
      <c r="F7252" s="160"/>
      <c r="G7252" s="229"/>
      <c r="H7252" s="230"/>
      <c r="I7252" s="230"/>
      <c r="J7252" s="230"/>
      <c r="K7252" s="238"/>
      <c r="L7252" s="229"/>
      <c r="M7252" s="230"/>
    </row>
    <row r="7253" spans="2:13">
      <c r="B7253" s="228"/>
      <c r="C7253" s="229"/>
      <c r="D7253" s="160"/>
      <c r="E7253" s="246"/>
      <c r="F7253" s="160"/>
      <c r="G7253" s="229"/>
      <c r="H7253" s="230"/>
      <c r="I7253" s="230"/>
      <c r="J7253" s="230"/>
      <c r="K7253" s="238"/>
      <c r="L7253" s="229"/>
      <c r="M7253" s="230"/>
    </row>
    <row r="7254" spans="2:13">
      <c r="B7254" s="228"/>
      <c r="C7254" s="229"/>
      <c r="D7254" s="160"/>
      <c r="E7254" s="246"/>
      <c r="F7254" s="160"/>
      <c r="G7254" s="229"/>
      <c r="H7254" s="230"/>
      <c r="I7254" s="230"/>
      <c r="J7254" s="230"/>
      <c r="K7254" s="238"/>
      <c r="L7254" s="229"/>
      <c r="M7254" s="230"/>
    </row>
    <row r="7255" spans="2:13">
      <c r="B7255" s="228"/>
      <c r="C7255" s="229"/>
      <c r="D7255" s="160"/>
      <c r="E7255" s="246"/>
      <c r="F7255" s="160"/>
      <c r="G7255" s="229"/>
      <c r="H7255" s="230"/>
      <c r="I7255" s="230"/>
      <c r="J7255" s="230"/>
      <c r="K7255" s="238"/>
      <c r="L7255" s="229"/>
      <c r="M7255" s="230"/>
    </row>
    <row r="7256" spans="2:13">
      <c r="B7256" s="228"/>
      <c r="C7256" s="229"/>
      <c r="D7256" s="160"/>
      <c r="E7256" s="246"/>
      <c r="F7256" s="160"/>
      <c r="G7256" s="229"/>
      <c r="H7256" s="230"/>
      <c r="I7256" s="230"/>
      <c r="J7256" s="230"/>
      <c r="K7256" s="238"/>
      <c r="L7256" s="229"/>
      <c r="M7256" s="230"/>
    </row>
    <row r="7257" spans="2:13">
      <c r="B7257" s="228"/>
      <c r="C7257" s="229"/>
      <c r="D7257" s="160"/>
      <c r="E7257" s="246"/>
      <c r="F7257" s="160"/>
      <c r="G7257" s="229"/>
      <c r="H7257" s="230"/>
      <c r="I7257" s="230"/>
      <c r="J7257" s="230"/>
      <c r="K7257" s="238"/>
      <c r="L7257" s="229"/>
      <c r="M7257" s="230"/>
    </row>
    <row r="7258" spans="2:13">
      <c r="B7258" s="228"/>
      <c r="C7258" s="229"/>
      <c r="D7258" s="160"/>
      <c r="E7258" s="246"/>
      <c r="F7258" s="160"/>
      <c r="G7258" s="229"/>
      <c r="H7258" s="230"/>
      <c r="I7258" s="230"/>
      <c r="J7258" s="230"/>
      <c r="K7258" s="238"/>
      <c r="L7258" s="229"/>
      <c r="M7258" s="230"/>
    </row>
    <row r="7259" spans="2:13">
      <c r="B7259" s="228"/>
      <c r="C7259" s="229"/>
      <c r="D7259" s="160"/>
      <c r="E7259" s="246"/>
      <c r="F7259" s="160"/>
      <c r="G7259" s="229"/>
      <c r="H7259" s="230"/>
      <c r="I7259" s="230"/>
      <c r="J7259" s="230"/>
      <c r="K7259" s="238"/>
      <c r="L7259" s="229"/>
      <c r="M7259" s="230"/>
    </row>
    <row r="7260" spans="2:13">
      <c r="B7260" s="228"/>
      <c r="C7260" s="229"/>
      <c r="D7260" s="160"/>
      <c r="E7260" s="246"/>
      <c r="F7260" s="160"/>
      <c r="G7260" s="229"/>
      <c r="H7260" s="230"/>
      <c r="I7260" s="230"/>
      <c r="J7260" s="230"/>
      <c r="K7260" s="238"/>
      <c r="L7260" s="229"/>
      <c r="M7260" s="230"/>
    </row>
    <row r="7261" spans="2:13">
      <c r="B7261" s="228"/>
      <c r="C7261" s="229"/>
      <c r="D7261" s="160"/>
      <c r="E7261" s="246"/>
      <c r="F7261" s="160"/>
      <c r="G7261" s="229"/>
      <c r="H7261" s="230"/>
      <c r="I7261" s="230"/>
      <c r="J7261" s="230"/>
      <c r="K7261" s="238"/>
      <c r="L7261" s="229"/>
      <c r="M7261" s="230"/>
    </row>
    <row r="7262" spans="2:13">
      <c r="B7262" s="228"/>
      <c r="C7262" s="229"/>
      <c r="D7262" s="160"/>
      <c r="E7262" s="246"/>
      <c r="F7262" s="160"/>
      <c r="G7262" s="229"/>
      <c r="H7262" s="230"/>
      <c r="I7262" s="230"/>
      <c r="J7262" s="230"/>
      <c r="K7262" s="238"/>
      <c r="L7262" s="229"/>
      <c r="M7262" s="230"/>
    </row>
    <row r="7263" spans="2:13">
      <c r="B7263" s="228"/>
      <c r="C7263" s="229"/>
      <c r="D7263" s="160"/>
      <c r="E7263" s="246"/>
      <c r="F7263" s="160"/>
      <c r="G7263" s="229"/>
      <c r="H7263" s="230"/>
      <c r="I7263" s="230"/>
      <c r="J7263" s="230"/>
      <c r="K7263" s="238"/>
      <c r="L7263" s="229"/>
      <c r="M7263" s="230"/>
    </row>
    <row r="7264" spans="2:13">
      <c r="B7264" s="228"/>
      <c r="C7264" s="229"/>
      <c r="D7264" s="160"/>
      <c r="E7264" s="246"/>
      <c r="F7264" s="160"/>
      <c r="G7264" s="229"/>
      <c r="H7264" s="230"/>
      <c r="I7264" s="230"/>
      <c r="J7264" s="230"/>
      <c r="K7264" s="238"/>
      <c r="L7264" s="229"/>
      <c r="M7264" s="230"/>
    </row>
    <row r="7265" spans="2:13">
      <c r="B7265" s="228"/>
      <c r="C7265" s="229"/>
      <c r="D7265" s="160"/>
      <c r="E7265" s="246"/>
      <c r="F7265" s="160"/>
      <c r="G7265" s="229"/>
      <c r="H7265" s="230"/>
      <c r="I7265" s="230"/>
      <c r="J7265" s="230"/>
      <c r="K7265" s="238"/>
      <c r="L7265" s="229"/>
      <c r="M7265" s="230"/>
    </row>
    <row r="7266" spans="2:13">
      <c r="B7266" s="228"/>
      <c r="C7266" s="229"/>
      <c r="D7266" s="160"/>
      <c r="E7266" s="246"/>
      <c r="F7266" s="160"/>
      <c r="G7266" s="229"/>
      <c r="H7266" s="230"/>
      <c r="I7266" s="230"/>
      <c r="J7266" s="230"/>
      <c r="K7266" s="238"/>
      <c r="L7266" s="229"/>
      <c r="M7266" s="230"/>
    </row>
    <row r="7267" spans="2:13">
      <c r="B7267" s="228"/>
      <c r="C7267" s="229"/>
      <c r="D7267" s="160"/>
      <c r="E7267" s="246"/>
      <c r="F7267" s="160"/>
      <c r="G7267" s="229"/>
      <c r="H7267" s="230"/>
      <c r="I7267" s="230"/>
      <c r="J7267" s="230"/>
      <c r="K7267" s="238"/>
      <c r="L7267" s="229"/>
      <c r="M7267" s="230"/>
    </row>
    <row r="7268" spans="2:13">
      <c r="B7268" s="228"/>
      <c r="C7268" s="229"/>
      <c r="D7268" s="160"/>
      <c r="E7268" s="246"/>
      <c r="F7268" s="160"/>
      <c r="G7268" s="229"/>
      <c r="H7268" s="230"/>
      <c r="I7268" s="230"/>
      <c r="J7268" s="230"/>
      <c r="K7268" s="238"/>
      <c r="L7268" s="229"/>
      <c r="M7268" s="230"/>
    </row>
    <row r="7269" spans="2:13">
      <c r="B7269" s="228"/>
      <c r="C7269" s="229"/>
      <c r="D7269" s="160"/>
      <c r="E7269" s="246"/>
      <c r="F7269" s="160"/>
      <c r="G7269" s="229"/>
      <c r="H7269" s="230"/>
      <c r="I7269" s="230"/>
      <c r="J7269" s="230"/>
      <c r="K7269" s="238"/>
      <c r="L7269" s="229"/>
      <c r="M7269" s="230"/>
    </row>
    <row r="7270" spans="2:13">
      <c r="B7270" s="228"/>
      <c r="C7270" s="229"/>
      <c r="D7270" s="160"/>
      <c r="E7270" s="246"/>
      <c r="F7270" s="160"/>
      <c r="G7270" s="229"/>
      <c r="H7270" s="230"/>
      <c r="I7270" s="230"/>
      <c r="J7270" s="230"/>
      <c r="K7270" s="238"/>
      <c r="L7270" s="229"/>
      <c r="M7270" s="230"/>
    </row>
    <row r="7271" spans="2:13">
      <c r="B7271" s="228"/>
      <c r="C7271" s="229"/>
      <c r="D7271" s="160"/>
      <c r="E7271" s="246"/>
      <c r="F7271" s="160"/>
      <c r="G7271" s="229"/>
      <c r="H7271" s="230"/>
      <c r="I7271" s="230"/>
      <c r="J7271" s="230"/>
      <c r="K7271" s="238"/>
      <c r="L7271" s="229"/>
      <c r="M7271" s="230"/>
    </row>
    <row r="7272" spans="2:13">
      <c r="B7272" s="228"/>
      <c r="C7272" s="229"/>
      <c r="D7272" s="160"/>
      <c r="E7272" s="246"/>
      <c r="F7272" s="160"/>
      <c r="G7272" s="229"/>
      <c r="H7272" s="230"/>
      <c r="I7272" s="230"/>
      <c r="J7272" s="230"/>
      <c r="K7272" s="238"/>
      <c r="L7272" s="229"/>
      <c r="M7272" s="230"/>
    </row>
    <row r="7273" spans="2:13">
      <c r="B7273" s="228"/>
      <c r="C7273" s="229"/>
      <c r="D7273" s="160"/>
      <c r="E7273" s="246"/>
      <c r="F7273" s="160"/>
      <c r="G7273" s="229"/>
      <c r="H7273" s="230"/>
      <c r="I7273" s="230"/>
      <c r="J7273" s="230"/>
      <c r="K7273" s="238"/>
      <c r="L7273" s="229"/>
      <c r="M7273" s="230"/>
    </row>
    <row r="7274" spans="2:13">
      <c r="B7274" s="228"/>
      <c r="C7274" s="229"/>
      <c r="D7274" s="160"/>
      <c r="E7274" s="246"/>
      <c r="F7274" s="160"/>
      <c r="G7274" s="229"/>
      <c r="H7274" s="230"/>
      <c r="I7274" s="230"/>
      <c r="J7274" s="230"/>
      <c r="K7274" s="238"/>
      <c r="L7274" s="229"/>
      <c r="M7274" s="230"/>
    </row>
    <row r="7275" spans="2:13">
      <c r="B7275" s="228"/>
      <c r="C7275" s="229"/>
      <c r="D7275" s="160"/>
      <c r="E7275" s="246"/>
      <c r="F7275" s="160"/>
      <c r="G7275" s="229"/>
      <c r="H7275" s="230"/>
      <c r="I7275" s="230"/>
      <c r="J7275" s="230"/>
      <c r="K7275" s="238"/>
      <c r="L7275" s="229"/>
      <c r="M7275" s="230"/>
    </row>
    <row r="7276" spans="2:13">
      <c r="B7276" s="228"/>
      <c r="C7276" s="229"/>
      <c r="D7276" s="160"/>
      <c r="E7276" s="246"/>
      <c r="F7276" s="160"/>
      <c r="G7276" s="229"/>
      <c r="H7276" s="230"/>
      <c r="I7276" s="230"/>
      <c r="J7276" s="230"/>
      <c r="K7276" s="238"/>
      <c r="L7276" s="229"/>
      <c r="M7276" s="230"/>
    </row>
    <row r="7277" spans="2:13">
      <c r="B7277" s="228"/>
      <c r="C7277" s="229"/>
      <c r="D7277" s="160"/>
      <c r="E7277" s="246"/>
      <c r="F7277" s="160"/>
      <c r="G7277" s="229"/>
      <c r="H7277" s="230"/>
      <c r="I7277" s="230"/>
      <c r="J7277" s="230"/>
      <c r="K7277" s="238"/>
      <c r="L7277" s="229"/>
      <c r="M7277" s="230"/>
    </row>
    <row r="7278" spans="2:13">
      <c r="B7278" s="228"/>
      <c r="C7278" s="229"/>
      <c r="D7278" s="160"/>
      <c r="E7278" s="246"/>
      <c r="F7278" s="160"/>
      <c r="G7278" s="229"/>
      <c r="H7278" s="230"/>
      <c r="I7278" s="230"/>
      <c r="J7278" s="230"/>
      <c r="K7278" s="238"/>
      <c r="L7278" s="229"/>
      <c r="M7278" s="230"/>
    </row>
    <row r="7279" spans="2:13">
      <c r="B7279" s="228"/>
      <c r="C7279" s="229"/>
      <c r="D7279" s="160"/>
      <c r="E7279" s="246"/>
      <c r="F7279" s="160"/>
      <c r="G7279" s="229"/>
      <c r="H7279" s="230"/>
      <c r="I7279" s="230"/>
      <c r="J7279" s="230"/>
      <c r="K7279" s="238"/>
      <c r="L7279" s="229"/>
      <c r="M7279" s="230"/>
    </row>
    <row r="7280" spans="2:13">
      <c r="B7280" s="228"/>
      <c r="C7280" s="229"/>
      <c r="D7280" s="160"/>
      <c r="E7280" s="246"/>
      <c r="F7280" s="160"/>
      <c r="G7280" s="229"/>
      <c r="H7280" s="230"/>
      <c r="I7280" s="230"/>
      <c r="J7280" s="230"/>
      <c r="K7280" s="238"/>
      <c r="L7280" s="229"/>
      <c r="M7280" s="230"/>
    </row>
    <row r="7281" spans="2:13">
      <c r="B7281" s="228"/>
      <c r="C7281" s="229"/>
      <c r="D7281" s="160"/>
      <c r="E7281" s="246"/>
      <c r="F7281" s="160"/>
      <c r="G7281" s="229"/>
      <c r="H7281" s="230"/>
      <c r="I7281" s="230"/>
      <c r="J7281" s="230"/>
      <c r="K7281" s="238"/>
      <c r="L7281" s="229"/>
      <c r="M7281" s="230"/>
    </row>
    <row r="7282" spans="2:13">
      <c r="B7282" s="228"/>
      <c r="C7282" s="229"/>
      <c r="D7282" s="160"/>
      <c r="E7282" s="246"/>
      <c r="F7282" s="160"/>
      <c r="G7282" s="229"/>
      <c r="H7282" s="230"/>
      <c r="I7282" s="230"/>
      <c r="J7282" s="230"/>
      <c r="K7282" s="238"/>
      <c r="L7282" s="229"/>
      <c r="M7282" s="230"/>
    </row>
    <row r="7283" spans="2:13">
      <c r="B7283" s="228"/>
      <c r="C7283" s="229"/>
      <c r="D7283" s="160"/>
      <c r="E7283" s="246"/>
      <c r="F7283" s="160"/>
      <c r="G7283" s="229"/>
      <c r="H7283" s="230"/>
      <c r="I7283" s="230"/>
      <c r="J7283" s="230"/>
      <c r="K7283" s="238"/>
      <c r="L7283" s="229"/>
      <c r="M7283" s="230"/>
    </row>
    <row r="7284" spans="2:13">
      <c r="B7284" s="228"/>
      <c r="C7284" s="229"/>
      <c r="D7284" s="160"/>
      <c r="E7284" s="246"/>
      <c r="F7284" s="160"/>
      <c r="G7284" s="229"/>
      <c r="H7284" s="230"/>
      <c r="I7284" s="230"/>
      <c r="J7284" s="230"/>
      <c r="K7284" s="238"/>
      <c r="L7284" s="229"/>
      <c r="M7284" s="230"/>
    </row>
    <row r="7285" spans="2:13">
      <c r="B7285" s="228"/>
      <c r="C7285" s="229"/>
      <c r="D7285" s="160"/>
      <c r="E7285" s="246"/>
      <c r="F7285" s="160"/>
      <c r="G7285" s="229"/>
      <c r="H7285" s="230"/>
      <c r="I7285" s="230"/>
      <c r="J7285" s="230"/>
      <c r="K7285" s="238"/>
      <c r="L7285" s="229"/>
      <c r="M7285" s="230"/>
    </row>
    <row r="7286" spans="2:13">
      <c r="B7286" s="228"/>
      <c r="C7286" s="229"/>
      <c r="D7286" s="160"/>
      <c r="E7286" s="246"/>
      <c r="F7286" s="160"/>
      <c r="G7286" s="229"/>
      <c r="H7286" s="230"/>
      <c r="I7286" s="230"/>
      <c r="J7286" s="230"/>
      <c r="K7286" s="238"/>
      <c r="L7286" s="229"/>
      <c r="M7286" s="230"/>
    </row>
    <row r="7287" spans="2:13">
      <c r="B7287" s="228"/>
      <c r="C7287" s="229"/>
      <c r="D7287" s="160"/>
      <c r="E7287" s="246"/>
      <c r="F7287" s="160"/>
      <c r="G7287" s="229"/>
      <c r="H7287" s="230"/>
      <c r="I7287" s="230"/>
      <c r="J7287" s="230"/>
      <c r="K7287" s="238"/>
      <c r="L7287" s="229"/>
      <c r="M7287" s="230"/>
    </row>
    <row r="7288" spans="2:13">
      <c r="B7288" s="228"/>
      <c r="C7288" s="229"/>
      <c r="D7288" s="160"/>
      <c r="E7288" s="246"/>
      <c r="F7288" s="160"/>
      <c r="G7288" s="229"/>
      <c r="H7288" s="230"/>
      <c r="I7288" s="230"/>
      <c r="J7288" s="230"/>
      <c r="K7288" s="238"/>
      <c r="L7288" s="229"/>
      <c r="M7288" s="230"/>
    </row>
    <row r="7289" spans="2:13">
      <c r="B7289" s="228"/>
      <c r="C7289" s="229"/>
      <c r="D7289" s="160"/>
      <c r="E7289" s="246"/>
      <c r="F7289" s="160"/>
      <c r="G7289" s="229"/>
      <c r="H7289" s="230"/>
      <c r="I7289" s="230"/>
      <c r="J7289" s="230"/>
      <c r="K7289" s="238"/>
      <c r="L7289" s="229"/>
      <c r="M7289" s="230"/>
    </row>
    <row r="7290" spans="2:13">
      <c r="B7290" s="228"/>
      <c r="C7290" s="229"/>
      <c r="D7290" s="160"/>
      <c r="E7290" s="246"/>
      <c r="F7290" s="160"/>
      <c r="G7290" s="229"/>
      <c r="H7290" s="230"/>
      <c r="I7290" s="230"/>
      <c r="J7290" s="230"/>
      <c r="K7290" s="238"/>
      <c r="L7290" s="229"/>
      <c r="M7290" s="230"/>
    </row>
    <row r="7291" spans="2:13">
      <c r="B7291" s="228"/>
      <c r="C7291" s="229"/>
      <c r="D7291" s="160"/>
      <c r="E7291" s="246"/>
      <c r="F7291" s="160"/>
      <c r="G7291" s="229"/>
      <c r="H7291" s="230"/>
      <c r="I7291" s="230"/>
      <c r="J7291" s="230"/>
      <c r="K7291" s="238"/>
      <c r="L7291" s="229"/>
      <c r="M7291" s="230"/>
    </row>
    <row r="7292" spans="2:13">
      <c r="B7292" s="228"/>
      <c r="C7292" s="229"/>
      <c r="D7292" s="160"/>
      <c r="E7292" s="246"/>
      <c r="F7292" s="160"/>
      <c r="G7292" s="229"/>
      <c r="H7292" s="230"/>
      <c r="I7292" s="230"/>
      <c r="J7292" s="230"/>
      <c r="K7292" s="238"/>
      <c r="L7292" s="229"/>
      <c r="M7292" s="230"/>
    </row>
    <row r="7293" spans="2:13">
      <c r="B7293" s="228"/>
      <c r="C7293" s="229"/>
      <c r="D7293" s="160"/>
      <c r="E7293" s="246"/>
      <c r="F7293" s="160"/>
      <c r="G7293" s="229"/>
      <c r="H7293" s="230"/>
      <c r="I7293" s="230"/>
      <c r="J7293" s="230"/>
      <c r="K7293" s="238"/>
      <c r="L7293" s="229"/>
      <c r="M7293" s="230"/>
    </row>
    <row r="7294" spans="2:13">
      <c r="B7294" s="228"/>
      <c r="C7294" s="229"/>
      <c r="D7294" s="160"/>
      <c r="E7294" s="246"/>
      <c r="F7294" s="160"/>
      <c r="G7294" s="229"/>
      <c r="H7294" s="230"/>
      <c r="I7294" s="230"/>
      <c r="J7294" s="230"/>
      <c r="K7294" s="238"/>
      <c r="L7294" s="229"/>
      <c r="M7294" s="230"/>
    </row>
    <row r="7295" spans="2:13">
      <c r="B7295" s="228"/>
      <c r="C7295" s="229"/>
      <c r="D7295" s="160"/>
      <c r="E7295" s="246"/>
      <c r="F7295" s="160"/>
      <c r="G7295" s="229"/>
      <c r="H7295" s="230"/>
      <c r="I7295" s="230"/>
      <c r="J7295" s="230"/>
      <c r="K7295" s="238"/>
      <c r="L7295" s="229"/>
      <c r="M7295" s="230"/>
    </row>
    <row r="7296" spans="2:13">
      <c r="B7296" s="228"/>
      <c r="C7296" s="229"/>
      <c r="D7296" s="160"/>
      <c r="E7296" s="246"/>
      <c r="F7296" s="160"/>
      <c r="G7296" s="229"/>
      <c r="H7296" s="230"/>
      <c r="I7296" s="230"/>
      <c r="J7296" s="230"/>
      <c r="K7296" s="238"/>
      <c r="L7296" s="229"/>
      <c r="M7296" s="230"/>
    </row>
    <row r="7297" spans="2:13">
      <c r="B7297" s="228"/>
      <c r="C7297" s="229"/>
      <c r="D7297" s="160"/>
      <c r="E7297" s="246"/>
      <c r="F7297" s="160"/>
      <c r="G7297" s="229"/>
      <c r="H7297" s="230"/>
      <c r="I7297" s="230"/>
      <c r="J7297" s="230"/>
      <c r="K7297" s="238"/>
      <c r="L7297" s="229"/>
      <c r="M7297" s="230"/>
    </row>
    <row r="7298" spans="2:13">
      <c r="B7298" s="228"/>
      <c r="C7298" s="229"/>
      <c r="D7298" s="160"/>
      <c r="E7298" s="246"/>
      <c r="F7298" s="160"/>
      <c r="G7298" s="229"/>
      <c r="H7298" s="230"/>
      <c r="I7298" s="230"/>
      <c r="J7298" s="230"/>
      <c r="K7298" s="238"/>
      <c r="L7298" s="229"/>
      <c r="M7298" s="230"/>
    </row>
    <row r="7299" spans="2:13">
      <c r="B7299" s="228"/>
      <c r="C7299" s="229"/>
      <c r="D7299" s="160"/>
      <c r="E7299" s="246"/>
      <c r="F7299" s="160"/>
      <c r="G7299" s="229"/>
      <c r="H7299" s="230"/>
      <c r="I7299" s="230"/>
      <c r="J7299" s="230"/>
      <c r="K7299" s="238"/>
      <c r="L7299" s="229"/>
      <c r="M7299" s="230"/>
    </row>
    <row r="7300" spans="2:13">
      <c r="B7300" s="228"/>
      <c r="C7300" s="229"/>
      <c r="D7300" s="160"/>
      <c r="E7300" s="246"/>
      <c r="F7300" s="160"/>
      <c r="G7300" s="229"/>
      <c r="H7300" s="230"/>
      <c r="I7300" s="230"/>
      <c r="J7300" s="230"/>
      <c r="K7300" s="238"/>
      <c r="L7300" s="229"/>
      <c r="M7300" s="230"/>
    </row>
    <row r="7301" spans="2:13">
      <c r="B7301" s="228"/>
      <c r="C7301" s="229"/>
      <c r="D7301" s="160"/>
      <c r="E7301" s="246"/>
      <c r="F7301" s="160"/>
      <c r="G7301" s="229"/>
      <c r="H7301" s="230"/>
      <c r="I7301" s="230"/>
      <c r="J7301" s="230"/>
      <c r="K7301" s="238"/>
      <c r="L7301" s="229"/>
      <c r="M7301" s="230"/>
    </row>
    <row r="7302" spans="2:13">
      <c r="B7302" s="228"/>
      <c r="C7302" s="229"/>
      <c r="D7302" s="160"/>
      <c r="E7302" s="246"/>
      <c r="F7302" s="160"/>
      <c r="G7302" s="229"/>
      <c r="H7302" s="230"/>
      <c r="I7302" s="230"/>
      <c r="J7302" s="230"/>
      <c r="K7302" s="238"/>
      <c r="L7302" s="229"/>
      <c r="M7302" s="230"/>
    </row>
    <row r="7303" spans="2:13">
      <c r="B7303" s="228"/>
      <c r="C7303" s="229"/>
      <c r="D7303" s="160"/>
      <c r="E7303" s="246"/>
      <c r="F7303" s="160"/>
      <c r="G7303" s="229"/>
      <c r="H7303" s="230"/>
      <c r="I7303" s="230"/>
      <c r="J7303" s="230"/>
      <c r="K7303" s="238"/>
      <c r="L7303" s="229"/>
      <c r="M7303" s="230"/>
    </row>
    <row r="7304" spans="2:13">
      <c r="B7304" s="228"/>
      <c r="C7304" s="229"/>
      <c r="D7304" s="160"/>
      <c r="E7304" s="246"/>
      <c r="F7304" s="160"/>
      <c r="G7304" s="229"/>
      <c r="H7304" s="230"/>
      <c r="I7304" s="230"/>
      <c r="J7304" s="230"/>
      <c r="K7304" s="238"/>
      <c r="L7304" s="229"/>
      <c r="M7304" s="230"/>
    </row>
    <row r="7305" spans="2:13">
      <c r="B7305" s="228"/>
      <c r="C7305" s="229"/>
      <c r="D7305" s="160"/>
      <c r="E7305" s="246"/>
      <c r="F7305" s="160"/>
      <c r="G7305" s="229"/>
      <c r="H7305" s="230"/>
      <c r="I7305" s="230"/>
      <c r="J7305" s="230"/>
      <c r="K7305" s="238"/>
      <c r="L7305" s="229"/>
      <c r="M7305" s="230"/>
    </row>
    <row r="7306" spans="2:13">
      <c r="B7306" s="228"/>
      <c r="C7306" s="229"/>
      <c r="D7306" s="160"/>
      <c r="E7306" s="246"/>
      <c r="F7306" s="160"/>
      <c r="G7306" s="229"/>
      <c r="H7306" s="230"/>
      <c r="I7306" s="230"/>
      <c r="J7306" s="230"/>
      <c r="K7306" s="238"/>
      <c r="L7306" s="229"/>
      <c r="M7306" s="230"/>
    </row>
    <row r="7307" spans="2:13">
      <c r="B7307" s="228"/>
      <c r="C7307" s="229"/>
      <c r="D7307" s="160"/>
      <c r="E7307" s="246"/>
      <c r="F7307" s="160"/>
      <c r="G7307" s="229"/>
      <c r="H7307" s="230"/>
      <c r="I7307" s="230"/>
      <c r="J7307" s="230"/>
      <c r="K7307" s="238"/>
      <c r="L7307" s="229"/>
      <c r="M7307" s="230"/>
    </row>
    <row r="7308" spans="2:13">
      <c r="B7308" s="228"/>
      <c r="C7308" s="229"/>
      <c r="D7308" s="160"/>
      <c r="E7308" s="246"/>
      <c r="F7308" s="160"/>
      <c r="G7308" s="229"/>
      <c r="H7308" s="230"/>
      <c r="I7308" s="230"/>
      <c r="J7308" s="230"/>
      <c r="K7308" s="238"/>
      <c r="L7308" s="229"/>
      <c r="M7308" s="230"/>
    </row>
    <row r="7309" spans="2:13">
      <c r="B7309" s="228"/>
      <c r="C7309" s="229"/>
      <c r="D7309" s="160"/>
      <c r="E7309" s="246"/>
      <c r="F7309" s="160"/>
      <c r="G7309" s="229"/>
      <c r="H7309" s="230"/>
      <c r="I7309" s="230"/>
      <c r="J7309" s="230"/>
      <c r="K7309" s="238"/>
      <c r="L7309" s="229"/>
      <c r="M7309" s="230"/>
    </row>
    <row r="7310" spans="2:13">
      <c r="B7310" s="228"/>
      <c r="C7310" s="229"/>
      <c r="D7310" s="160"/>
      <c r="E7310" s="246"/>
      <c r="F7310" s="160"/>
      <c r="G7310" s="229"/>
      <c r="H7310" s="230"/>
      <c r="I7310" s="230"/>
      <c r="J7310" s="230"/>
      <c r="K7310" s="238"/>
      <c r="L7310" s="229"/>
      <c r="M7310" s="230"/>
    </row>
    <row r="7311" spans="2:13">
      <c r="B7311" s="228"/>
      <c r="C7311" s="229"/>
      <c r="D7311" s="160"/>
      <c r="E7311" s="246"/>
      <c r="F7311" s="160"/>
      <c r="G7311" s="229"/>
      <c r="H7311" s="230"/>
      <c r="I7311" s="230"/>
      <c r="J7311" s="230"/>
      <c r="K7311" s="238"/>
      <c r="L7311" s="229"/>
      <c r="M7311" s="230"/>
    </row>
    <row r="7312" spans="2:13">
      <c r="B7312" s="228"/>
      <c r="C7312" s="229"/>
      <c r="D7312" s="160"/>
      <c r="E7312" s="246"/>
      <c r="F7312" s="160"/>
      <c r="G7312" s="229"/>
      <c r="H7312" s="230"/>
      <c r="I7312" s="230"/>
      <c r="J7312" s="230"/>
      <c r="K7312" s="238"/>
      <c r="L7312" s="229"/>
      <c r="M7312" s="230"/>
    </row>
    <row r="7313" spans="2:13">
      <c r="B7313" s="228"/>
      <c r="C7313" s="229"/>
      <c r="D7313" s="160"/>
      <c r="E7313" s="246"/>
      <c r="F7313" s="160"/>
      <c r="G7313" s="229"/>
      <c r="H7313" s="230"/>
      <c r="I7313" s="230"/>
      <c r="J7313" s="230"/>
      <c r="K7313" s="238"/>
      <c r="L7313" s="229"/>
      <c r="M7313" s="230"/>
    </row>
    <row r="7314" spans="2:13">
      <c r="B7314" s="228"/>
      <c r="C7314" s="229"/>
      <c r="D7314" s="160"/>
      <c r="E7314" s="246"/>
      <c r="F7314" s="160"/>
      <c r="G7314" s="229"/>
      <c r="H7314" s="230"/>
      <c r="I7314" s="230"/>
      <c r="J7314" s="230"/>
      <c r="K7314" s="238"/>
      <c r="L7314" s="229"/>
      <c r="M7314" s="230"/>
    </row>
    <row r="7315" spans="2:13">
      <c r="B7315" s="228"/>
      <c r="C7315" s="229"/>
      <c r="D7315" s="160"/>
      <c r="E7315" s="246"/>
      <c r="F7315" s="160"/>
      <c r="G7315" s="229"/>
      <c r="H7315" s="230"/>
      <c r="I7315" s="230"/>
      <c r="J7315" s="230"/>
      <c r="K7315" s="238"/>
      <c r="L7315" s="229"/>
      <c r="M7315" s="230"/>
    </row>
    <row r="7316" spans="2:13">
      <c r="B7316" s="228"/>
      <c r="C7316" s="229"/>
      <c r="D7316" s="160"/>
      <c r="E7316" s="246"/>
      <c r="F7316" s="160"/>
      <c r="G7316" s="229"/>
      <c r="H7316" s="230"/>
      <c r="I7316" s="230"/>
      <c r="J7316" s="230"/>
      <c r="K7316" s="238"/>
      <c r="L7316" s="229"/>
      <c r="M7316" s="230"/>
    </row>
    <row r="7317" spans="2:13">
      <c r="B7317" s="228"/>
      <c r="C7317" s="229"/>
      <c r="D7317" s="160"/>
      <c r="E7317" s="246"/>
      <c r="F7317" s="160"/>
      <c r="G7317" s="229"/>
      <c r="H7317" s="230"/>
      <c r="I7317" s="230"/>
      <c r="J7317" s="230"/>
      <c r="K7317" s="238"/>
      <c r="L7317" s="229"/>
      <c r="M7317" s="230"/>
    </row>
    <row r="7318" spans="2:13">
      <c r="B7318" s="228"/>
      <c r="C7318" s="229"/>
      <c r="D7318" s="160"/>
      <c r="E7318" s="246"/>
      <c r="F7318" s="160"/>
      <c r="G7318" s="229"/>
      <c r="H7318" s="230"/>
      <c r="I7318" s="230"/>
      <c r="J7318" s="230"/>
      <c r="K7318" s="238"/>
      <c r="L7318" s="229"/>
      <c r="M7318" s="230"/>
    </row>
    <row r="7319" spans="2:13">
      <c r="B7319" s="228"/>
      <c r="C7319" s="229"/>
      <c r="D7319" s="160"/>
      <c r="E7319" s="246"/>
      <c r="F7319" s="160"/>
      <c r="G7319" s="229"/>
      <c r="H7319" s="230"/>
      <c r="I7319" s="230"/>
      <c r="J7319" s="230"/>
      <c r="K7319" s="238"/>
      <c r="L7319" s="229"/>
      <c r="M7319" s="230"/>
    </row>
    <row r="7320" spans="2:13">
      <c r="B7320" s="228"/>
      <c r="C7320" s="229"/>
      <c r="D7320" s="160"/>
      <c r="E7320" s="246"/>
      <c r="F7320" s="160"/>
      <c r="G7320" s="229"/>
      <c r="H7320" s="230"/>
      <c r="I7320" s="230"/>
      <c r="J7320" s="230"/>
      <c r="K7320" s="238"/>
      <c r="L7320" s="229"/>
      <c r="M7320" s="230"/>
    </row>
    <row r="7321" spans="2:13">
      <c r="B7321" s="228"/>
      <c r="C7321" s="229"/>
      <c r="D7321" s="160"/>
      <c r="E7321" s="246"/>
      <c r="F7321" s="160"/>
      <c r="G7321" s="229"/>
      <c r="H7321" s="230"/>
      <c r="I7321" s="230"/>
      <c r="J7321" s="230"/>
      <c r="K7321" s="238"/>
      <c r="L7321" s="229"/>
      <c r="M7321" s="230"/>
    </row>
    <row r="7322" spans="2:13">
      <c r="B7322" s="228"/>
      <c r="C7322" s="229"/>
      <c r="D7322" s="160"/>
      <c r="E7322" s="246"/>
      <c r="F7322" s="160"/>
      <c r="G7322" s="229"/>
      <c r="H7322" s="230"/>
      <c r="I7322" s="230"/>
      <c r="J7322" s="230"/>
      <c r="K7322" s="238"/>
      <c r="L7322" s="229"/>
      <c r="M7322" s="230"/>
    </row>
    <row r="7323" spans="2:13">
      <c r="B7323" s="228"/>
      <c r="C7323" s="229"/>
      <c r="D7323" s="160"/>
      <c r="E7323" s="246"/>
      <c r="F7323" s="160"/>
      <c r="G7323" s="229"/>
      <c r="H7323" s="230"/>
      <c r="I7323" s="230"/>
      <c r="J7323" s="230"/>
      <c r="K7323" s="238"/>
      <c r="L7323" s="229"/>
      <c r="M7323" s="230"/>
    </row>
    <row r="7324" spans="2:13">
      <c r="B7324" s="228"/>
      <c r="C7324" s="229"/>
      <c r="D7324" s="160"/>
      <c r="E7324" s="246"/>
      <c r="F7324" s="160"/>
      <c r="G7324" s="229"/>
      <c r="H7324" s="230"/>
      <c r="I7324" s="230"/>
      <c r="J7324" s="230"/>
      <c r="K7324" s="238"/>
      <c r="L7324" s="229"/>
      <c r="M7324" s="230"/>
    </row>
    <row r="7325" spans="2:13">
      <c r="B7325" s="228"/>
      <c r="C7325" s="229"/>
      <c r="D7325" s="160"/>
      <c r="E7325" s="246"/>
      <c r="F7325" s="160"/>
      <c r="G7325" s="229"/>
      <c r="H7325" s="230"/>
      <c r="I7325" s="230"/>
      <c r="J7325" s="230"/>
      <c r="K7325" s="238"/>
      <c r="L7325" s="229"/>
      <c r="M7325" s="230"/>
    </row>
    <row r="7326" spans="2:13">
      <c r="B7326" s="228"/>
      <c r="C7326" s="229"/>
      <c r="D7326" s="160"/>
      <c r="E7326" s="246"/>
      <c r="F7326" s="160"/>
      <c r="G7326" s="229"/>
      <c r="H7326" s="230"/>
      <c r="I7326" s="230"/>
      <c r="J7326" s="230"/>
      <c r="K7326" s="238"/>
      <c r="L7326" s="229"/>
      <c r="M7326" s="230"/>
    </row>
    <row r="7327" spans="2:13">
      <c r="B7327" s="228"/>
      <c r="C7327" s="229"/>
      <c r="D7327" s="160"/>
      <c r="E7327" s="246"/>
      <c r="F7327" s="160"/>
      <c r="G7327" s="229"/>
      <c r="H7327" s="230"/>
      <c r="I7327" s="230"/>
      <c r="J7327" s="230"/>
      <c r="K7327" s="238"/>
      <c r="L7327" s="229"/>
      <c r="M7327" s="230"/>
    </row>
    <row r="7328" spans="2:13">
      <c r="B7328" s="228"/>
      <c r="C7328" s="229"/>
      <c r="D7328" s="160"/>
      <c r="E7328" s="246"/>
      <c r="F7328" s="160"/>
      <c r="G7328" s="229"/>
      <c r="H7328" s="230"/>
      <c r="I7328" s="230"/>
      <c r="J7328" s="230"/>
      <c r="K7328" s="238"/>
      <c r="L7328" s="229"/>
      <c r="M7328" s="230"/>
    </row>
    <row r="7329" spans="2:13">
      <c r="B7329" s="228"/>
      <c r="C7329" s="229"/>
      <c r="D7329" s="160"/>
      <c r="E7329" s="246"/>
      <c r="F7329" s="160"/>
      <c r="G7329" s="229"/>
      <c r="H7329" s="230"/>
      <c r="I7329" s="230"/>
      <c r="J7329" s="230"/>
      <c r="K7329" s="238"/>
      <c r="L7329" s="229"/>
      <c r="M7329" s="230"/>
    </row>
    <row r="7330" spans="2:13">
      <c r="B7330" s="228"/>
      <c r="C7330" s="229"/>
      <c r="D7330" s="160"/>
      <c r="E7330" s="246"/>
      <c r="F7330" s="160"/>
      <c r="G7330" s="229"/>
      <c r="H7330" s="230"/>
      <c r="I7330" s="230"/>
      <c r="J7330" s="230"/>
      <c r="K7330" s="238"/>
      <c r="L7330" s="229"/>
      <c r="M7330" s="230"/>
    </row>
    <row r="7331" spans="2:13">
      <c r="B7331" s="228"/>
      <c r="C7331" s="229"/>
      <c r="D7331" s="160"/>
      <c r="E7331" s="246"/>
      <c r="F7331" s="160"/>
      <c r="G7331" s="229"/>
      <c r="H7331" s="230"/>
      <c r="I7331" s="230"/>
      <c r="J7331" s="230"/>
      <c r="K7331" s="238"/>
      <c r="L7331" s="229"/>
      <c r="M7331" s="230"/>
    </row>
    <row r="7332" spans="2:13">
      <c r="B7332" s="228"/>
      <c r="C7332" s="229"/>
      <c r="D7332" s="160"/>
      <c r="E7332" s="246"/>
      <c r="F7332" s="160"/>
      <c r="G7332" s="229"/>
      <c r="H7332" s="230"/>
      <c r="I7332" s="230"/>
      <c r="J7332" s="230"/>
      <c r="K7332" s="238"/>
      <c r="L7332" s="229"/>
      <c r="M7332" s="230"/>
    </row>
    <row r="7333" spans="2:13">
      <c r="B7333" s="228"/>
      <c r="C7333" s="229"/>
      <c r="D7333" s="160"/>
      <c r="E7333" s="246"/>
      <c r="F7333" s="160"/>
      <c r="G7333" s="229"/>
      <c r="H7333" s="230"/>
      <c r="I7333" s="230"/>
      <c r="J7333" s="230"/>
      <c r="K7333" s="238"/>
      <c r="L7333" s="229"/>
      <c r="M7333" s="230"/>
    </row>
    <row r="7334" spans="2:13">
      <c r="B7334" s="228"/>
      <c r="C7334" s="229"/>
      <c r="D7334" s="160"/>
      <c r="E7334" s="246"/>
      <c r="F7334" s="160"/>
      <c r="G7334" s="229"/>
      <c r="H7334" s="230"/>
      <c r="I7334" s="230"/>
      <c r="J7334" s="230"/>
      <c r="K7334" s="238"/>
      <c r="L7334" s="229"/>
      <c r="M7334" s="230"/>
    </row>
    <row r="7335" spans="2:13">
      <c r="B7335" s="228"/>
      <c r="C7335" s="229"/>
      <c r="D7335" s="160"/>
      <c r="E7335" s="246"/>
      <c r="F7335" s="160"/>
      <c r="G7335" s="229"/>
      <c r="H7335" s="230"/>
      <c r="I7335" s="230"/>
      <c r="J7335" s="230"/>
      <c r="K7335" s="238"/>
      <c r="L7335" s="229"/>
      <c r="M7335" s="230"/>
    </row>
    <row r="7336" spans="2:13">
      <c r="B7336" s="228"/>
      <c r="C7336" s="229"/>
      <c r="D7336" s="160"/>
      <c r="E7336" s="246"/>
      <c r="F7336" s="160"/>
      <c r="G7336" s="229"/>
      <c r="H7336" s="230"/>
      <c r="I7336" s="230"/>
      <c r="J7336" s="230"/>
      <c r="K7336" s="238"/>
      <c r="L7336" s="229"/>
      <c r="M7336" s="230"/>
    </row>
    <row r="7337" spans="2:13">
      <c r="B7337" s="228"/>
      <c r="C7337" s="229"/>
      <c r="D7337" s="160"/>
      <c r="E7337" s="246"/>
      <c r="F7337" s="160"/>
      <c r="G7337" s="229"/>
      <c r="H7337" s="230"/>
      <c r="I7337" s="230"/>
      <c r="J7337" s="230"/>
      <c r="K7337" s="238"/>
      <c r="L7337" s="229"/>
      <c r="M7337" s="230"/>
    </row>
    <row r="7338" spans="2:13">
      <c r="B7338" s="228"/>
      <c r="C7338" s="229"/>
      <c r="D7338" s="160"/>
      <c r="E7338" s="246"/>
      <c r="F7338" s="160"/>
      <c r="G7338" s="229"/>
      <c r="H7338" s="230"/>
      <c r="I7338" s="230"/>
      <c r="J7338" s="230"/>
      <c r="K7338" s="238"/>
      <c r="L7338" s="229"/>
      <c r="M7338" s="230"/>
    </row>
    <row r="7339" spans="2:13">
      <c r="B7339" s="228"/>
      <c r="C7339" s="229"/>
      <c r="D7339" s="160"/>
      <c r="E7339" s="246"/>
      <c r="F7339" s="160"/>
      <c r="G7339" s="229"/>
      <c r="H7339" s="230"/>
      <c r="I7339" s="230"/>
      <c r="J7339" s="230"/>
      <c r="K7339" s="238"/>
      <c r="L7339" s="229"/>
      <c r="M7339" s="230"/>
    </row>
    <row r="7340" spans="2:13">
      <c r="B7340" s="228"/>
      <c r="C7340" s="229"/>
      <c r="D7340" s="160"/>
      <c r="E7340" s="246"/>
      <c r="F7340" s="160"/>
      <c r="G7340" s="229"/>
      <c r="H7340" s="230"/>
      <c r="I7340" s="230"/>
      <c r="J7340" s="230"/>
      <c r="K7340" s="238"/>
      <c r="L7340" s="229"/>
      <c r="M7340" s="230"/>
    </row>
    <row r="7341" spans="2:13">
      <c r="B7341" s="228"/>
      <c r="C7341" s="229"/>
      <c r="D7341" s="160"/>
      <c r="E7341" s="246"/>
      <c r="F7341" s="160"/>
      <c r="G7341" s="229"/>
      <c r="H7341" s="230"/>
      <c r="I7341" s="230"/>
      <c r="J7341" s="230"/>
      <c r="K7341" s="238"/>
      <c r="L7341" s="229"/>
      <c r="M7341" s="230"/>
    </row>
    <row r="7342" spans="2:13">
      <c r="B7342" s="228"/>
      <c r="C7342" s="229"/>
      <c r="D7342" s="160"/>
      <c r="E7342" s="246"/>
      <c r="F7342" s="160"/>
      <c r="G7342" s="229"/>
      <c r="H7342" s="230"/>
      <c r="I7342" s="230"/>
      <c r="J7342" s="230"/>
      <c r="K7342" s="238"/>
      <c r="L7342" s="229"/>
      <c r="M7342" s="230"/>
    </row>
    <row r="7343" spans="2:13">
      <c r="B7343" s="228"/>
      <c r="C7343" s="229"/>
      <c r="D7343" s="160"/>
      <c r="E7343" s="246"/>
      <c r="F7343" s="160"/>
      <c r="G7343" s="229"/>
      <c r="H7343" s="230"/>
      <c r="I7343" s="230"/>
      <c r="J7343" s="230"/>
      <c r="K7343" s="238"/>
      <c r="L7343" s="229"/>
      <c r="M7343" s="230"/>
    </row>
    <row r="7344" spans="2:13">
      <c r="B7344" s="228"/>
      <c r="C7344" s="229"/>
      <c r="D7344" s="160"/>
      <c r="E7344" s="246"/>
      <c r="F7344" s="160"/>
      <c r="G7344" s="229"/>
      <c r="H7344" s="230"/>
      <c r="I7344" s="230"/>
      <c r="J7344" s="230"/>
      <c r="K7344" s="238"/>
      <c r="L7344" s="229"/>
      <c r="M7344" s="230"/>
    </row>
    <row r="7345" spans="2:13">
      <c r="B7345" s="228"/>
      <c r="C7345" s="229"/>
      <c r="D7345" s="160"/>
      <c r="E7345" s="246"/>
      <c r="F7345" s="160"/>
      <c r="G7345" s="229"/>
      <c r="H7345" s="230"/>
      <c r="I7345" s="230"/>
      <c r="J7345" s="230"/>
      <c r="K7345" s="238"/>
      <c r="L7345" s="229"/>
      <c r="M7345" s="230"/>
    </row>
    <row r="7346" spans="2:13">
      <c r="B7346" s="228"/>
      <c r="C7346" s="229"/>
      <c r="D7346" s="160"/>
      <c r="E7346" s="246"/>
      <c r="F7346" s="160"/>
      <c r="G7346" s="229"/>
      <c r="H7346" s="230"/>
      <c r="I7346" s="230"/>
      <c r="J7346" s="230"/>
      <c r="K7346" s="238"/>
      <c r="L7346" s="229"/>
      <c r="M7346" s="230"/>
    </row>
    <row r="7347" spans="2:13">
      <c r="B7347" s="228"/>
      <c r="C7347" s="229"/>
      <c r="D7347" s="160"/>
      <c r="E7347" s="246"/>
      <c r="F7347" s="160"/>
      <c r="G7347" s="229"/>
      <c r="H7347" s="230"/>
      <c r="I7347" s="230"/>
      <c r="J7347" s="230"/>
      <c r="K7347" s="238"/>
      <c r="L7347" s="229"/>
      <c r="M7347" s="230"/>
    </row>
    <row r="7348" spans="2:13">
      <c r="B7348" s="228"/>
      <c r="C7348" s="229"/>
      <c r="D7348" s="160"/>
      <c r="E7348" s="246"/>
      <c r="F7348" s="160"/>
      <c r="G7348" s="229"/>
      <c r="H7348" s="230"/>
      <c r="I7348" s="230"/>
      <c r="J7348" s="230"/>
      <c r="K7348" s="238"/>
      <c r="L7348" s="229"/>
      <c r="M7348" s="230"/>
    </row>
    <row r="7349" spans="2:13">
      <c r="B7349" s="228"/>
      <c r="C7349" s="229"/>
      <c r="D7349" s="160"/>
      <c r="E7349" s="246"/>
      <c r="F7349" s="160"/>
      <c r="G7349" s="229"/>
      <c r="H7349" s="230"/>
      <c r="I7349" s="230"/>
      <c r="J7349" s="230"/>
      <c r="K7349" s="238"/>
      <c r="L7349" s="229"/>
      <c r="M7349" s="230"/>
    </row>
    <row r="7350" spans="2:13">
      <c r="B7350" s="228"/>
      <c r="C7350" s="229"/>
      <c r="D7350" s="160"/>
      <c r="E7350" s="246"/>
      <c r="F7350" s="160"/>
      <c r="G7350" s="229"/>
      <c r="H7350" s="230"/>
      <c r="I7350" s="230"/>
      <c r="J7350" s="230"/>
      <c r="K7350" s="238"/>
      <c r="L7350" s="229"/>
      <c r="M7350" s="230"/>
    </row>
    <row r="7351" spans="2:13">
      <c r="B7351" s="228"/>
      <c r="C7351" s="229"/>
      <c r="D7351" s="160"/>
      <c r="E7351" s="246"/>
      <c r="F7351" s="160"/>
      <c r="G7351" s="229"/>
      <c r="H7351" s="230"/>
      <c r="I7351" s="230"/>
      <c r="J7351" s="230"/>
      <c r="K7351" s="238"/>
      <c r="L7351" s="229"/>
      <c r="M7351" s="230"/>
    </row>
    <row r="7352" spans="2:13">
      <c r="B7352" s="228"/>
      <c r="C7352" s="229"/>
      <c r="D7352" s="160"/>
      <c r="E7352" s="246"/>
      <c r="F7352" s="160"/>
      <c r="G7352" s="229"/>
      <c r="H7352" s="230"/>
      <c r="I7352" s="230"/>
      <c r="J7352" s="230"/>
      <c r="K7352" s="238"/>
      <c r="L7352" s="229"/>
      <c r="M7352" s="230"/>
    </row>
    <row r="7353" spans="2:13">
      <c r="B7353" s="228"/>
      <c r="C7353" s="229"/>
      <c r="D7353" s="160"/>
      <c r="E7353" s="246"/>
      <c r="F7353" s="160"/>
      <c r="G7353" s="229"/>
      <c r="H7353" s="230"/>
      <c r="I7353" s="230"/>
      <c r="J7353" s="230"/>
      <c r="K7353" s="238"/>
      <c r="L7353" s="229"/>
      <c r="M7353" s="230"/>
    </row>
    <row r="7354" spans="2:13">
      <c r="B7354" s="228"/>
      <c r="C7354" s="229"/>
      <c r="D7354" s="160"/>
      <c r="E7354" s="246"/>
      <c r="F7354" s="160"/>
      <c r="G7354" s="229"/>
      <c r="H7354" s="230"/>
      <c r="I7354" s="230"/>
      <c r="J7354" s="230"/>
      <c r="K7354" s="238"/>
      <c r="L7354" s="229"/>
      <c r="M7354" s="230"/>
    </row>
    <row r="7355" spans="2:13">
      <c r="B7355" s="228"/>
      <c r="C7355" s="229"/>
      <c r="D7355" s="160"/>
      <c r="E7355" s="246"/>
      <c r="F7355" s="160"/>
      <c r="G7355" s="229"/>
      <c r="H7355" s="230"/>
      <c r="I7355" s="230"/>
      <c r="J7355" s="230"/>
      <c r="K7355" s="238"/>
      <c r="L7355" s="229"/>
      <c r="M7355" s="230"/>
    </row>
    <row r="7356" spans="2:13">
      <c r="B7356" s="228"/>
      <c r="C7356" s="229"/>
      <c r="D7356" s="160"/>
      <c r="E7356" s="246"/>
      <c r="F7356" s="160"/>
      <c r="G7356" s="229"/>
      <c r="H7356" s="230"/>
      <c r="I7356" s="230"/>
      <c r="J7356" s="230"/>
      <c r="K7356" s="238"/>
      <c r="L7356" s="229"/>
      <c r="M7356" s="230"/>
    </row>
    <row r="7357" spans="2:13">
      <c r="B7357" s="228"/>
      <c r="C7357" s="229"/>
      <c r="D7357" s="160"/>
      <c r="E7357" s="246"/>
      <c r="F7357" s="160"/>
      <c r="G7357" s="229"/>
      <c r="H7357" s="230"/>
      <c r="I7357" s="230"/>
      <c r="J7357" s="230"/>
      <c r="K7357" s="238"/>
      <c r="L7357" s="229"/>
      <c r="M7357" s="230"/>
    </row>
    <row r="7358" spans="2:13">
      <c r="B7358" s="228"/>
      <c r="C7358" s="229"/>
      <c r="D7358" s="160"/>
      <c r="E7358" s="246"/>
      <c r="F7358" s="160"/>
      <c r="G7358" s="229"/>
      <c r="H7358" s="230"/>
      <c r="I7358" s="230"/>
      <c r="J7358" s="230"/>
      <c r="K7358" s="238"/>
      <c r="L7358" s="229"/>
      <c r="M7358" s="230"/>
    </row>
    <row r="7359" spans="2:13">
      <c r="B7359" s="228"/>
      <c r="C7359" s="229"/>
      <c r="D7359" s="160"/>
      <c r="E7359" s="246"/>
      <c r="F7359" s="160"/>
      <c r="G7359" s="229"/>
      <c r="H7359" s="230"/>
      <c r="I7359" s="230"/>
      <c r="J7359" s="230"/>
      <c r="K7359" s="238"/>
      <c r="L7359" s="229"/>
      <c r="M7359" s="230"/>
    </row>
    <row r="7360" spans="2:13">
      <c r="B7360" s="228"/>
      <c r="C7360" s="229"/>
      <c r="D7360" s="160"/>
      <c r="E7360" s="246"/>
      <c r="F7360" s="160"/>
      <c r="G7360" s="229"/>
      <c r="H7360" s="230"/>
      <c r="I7360" s="230"/>
      <c r="J7360" s="230"/>
      <c r="K7360" s="238"/>
      <c r="L7360" s="229"/>
      <c r="M7360" s="230"/>
    </row>
    <row r="7361" spans="2:13">
      <c r="B7361" s="228"/>
      <c r="C7361" s="229"/>
      <c r="D7361" s="160"/>
      <c r="E7361" s="246"/>
      <c r="F7361" s="160"/>
      <c r="G7361" s="229"/>
      <c r="H7361" s="230"/>
      <c r="I7361" s="230"/>
      <c r="J7361" s="230"/>
      <c r="K7361" s="238"/>
      <c r="L7361" s="229"/>
      <c r="M7361" s="230"/>
    </row>
    <row r="7362" spans="2:13">
      <c r="B7362" s="228"/>
      <c r="C7362" s="229"/>
      <c r="D7362" s="160"/>
      <c r="E7362" s="246"/>
      <c r="F7362" s="160"/>
      <c r="G7362" s="229"/>
      <c r="H7362" s="230"/>
      <c r="I7362" s="230"/>
      <c r="J7362" s="230"/>
      <c r="K7362" s="238"/>
      <c r="L7362" s="229"/>
      <c r="M7362" s="230"/>
    </row>
    <row r="7363" spans="2:13">
      <c r="B7363" s="228"/>
      <c r="C7363" s="229"/>
      <c r="D7363" s="160"/>
      <c r="E7363" s="246"/>
      <c r="F7363" s="160"/>
      <c r="G7363" s="229"/>
      <c r="H7363" s="230"/>
      <c r="I7363" s="230"/>
      <c r="J7363" s="230"/>
      <c r="K7363" s="238"/>
      <c r="L7363" s="229"/>
      <c r="M7363" s="230"/>
    </row>
    <row r="7364" spans="2:13">
      <c r="B7364" s="228"/>
      <c r="C7364" s="229"/>
      <c r="D7364" s="160"/>
      <c r="E7364" s="246"/>
      <c r="F7364" s="160"/>
      <c r="G7364" s="229"/>
      <c r="H7364" s="230"/>
      <c r="I7364" s="230"/>
      <c r="J7364" s="230"/>
      <c r="K7364" s="238"/>
      <c r="L7364" s="229"/>
      <c r="M7364" s="230"/>
    </row>
    <row r="7365" spans="2:13">
      <c r="B7365" s="228"/>
      <c r="C7365" s="229"/>
      <c r="D7365" s="160"/>
      <c r="E7365" s="246"/>
      <c r="F7365" s="160"/>
      <c r="G7365" s="229"/>
      <c r="H7365" s="230"/>
      <c r="I7365" s="230"/>
      <c r="J7365" s="230"/>
      <c r="K7365" s="238"/>
      <c r="L7365" s="229"/>
      <c r="M7365" s="230"/>
    </row>
    <row r="7366" spans="2:13">
      <c r="B7366" s="228"/>
      <c r="C7366" s="229"/>
      <c r="D7366" s="160"/>
      <c r="E7366" s="246"/>
      <c r="F7366" s="160"/>
      <c r="G7366" s="229"/>
      <c r="H7366" s="230"/>
      <c r="I7366" s="230"/>
      <c r="J7366" s="230"/>
      <c r="K7366" s="238"/>
      <c r="L7366" s="229"/>
      <c r="M7366" s="230"/>
    </row>
    <row r="7367" spans="2:13">
      <c r="B7367" s="228"/>
      <c r="C7367" s="229"/>
      <c r="D7367" s="160"/>
      <c r="E7367" s="246"/>
      <c r="F7367" s="160"/>
      <c r="G7367" s="229"/>
      <c r="H7367" s="230"/>
      <c r="I7367" s="230"/>
      <c r="J7367" s="230"/>
      <c r="K7367" s="238"/>
      <c r="L7367" s="229"/>
      <c r="M7367" s="230"/>
    </row>
    <row r="7368" spans="2:13">
      <c r="B7368" s="228"/>
      <c r="C7368" s="229"/>
      <c r="D7368" s="160"/>
      <c r="E7368" s="246"/>
      <c r="F7368" s="160"/>
      <c r="G7368" s="229"/>
      <c r="H7368" s="230"/>
      <c r="I7368" s="230"/>
      <c r="J7368" s="230"/>
      <c r="K7368" s="238"/>
      <c r="L7368" s="229"/>
      <c r="M7368" s="230"/>
    </row>
    <row r="7369" spans="2:13">
      <c r="B7369" s="228"/>
      <c r="C7369" s="229"/>
      <c r="D7369" s="160"/>
      <c r="E7369" s="246"/>
      <c r="F7369" s="160"/>
      <c r="G7369" s="229"/>
      <c r="H7369" s="230"/>
      <c r="I7369" s="230"/>
      <c r="J7369" s="230"/>
      <c r="K7369" s="238"/>
      <c r="L7369" s="229"/>
      <c r="M7369" s="230"/>
    </row>
    <row r="7370" spans="2:13">
      <c r="B7370" s="228"/>
      <c r="C7370" s="229"/>
      <c r="D7370" s="160"/>
      <c r="E7370" s="246"/>
      <c r="F7370" s="160"/>
      <c r="G7370" s="229"/>
      <c r="H7370" s="230"/>
      <c r="I7370" s="230"/>
      <c r="J7370" s="230"/>
      <c r="K7370" s="238"/>
      <c r="L7370" s="229"/>
      <c r="M7370" s="230"/>
    </row>
    <row r="7371" spans="2:13">
      <c r="B7371" s="228"/>
      <c r="C7371" s="229"/>
      <c r="D7371" s="160"/>
      <c r="E7371" s="246"/>
      <c r="F7371" s="160"/>
      <c r="G7371" s="229"/>
      <c r="H7371" s="230"/>
      <c r="I7371" s="230"/>
      <c r="J7371" s="230"/>
      <c r="K7371" s="238"/>
      <c r="L7371" s="229"/>
      <c r="M7371" s="230"/>
    </row>
    <row r="7372" spans="2:13">
      <c r="B7372" s="228"/>
      <c r="C7372" s="229"/>
      <c r="D7372" s="160"/>
      <c r="E7372" s="246"/>
      <c r="F7372" s="160"/>
      <c r="G7372" s="229"/>
      <c r="H7372" s="230"/>
      <c r="I7372" s="230"/>
      <c r="J7372" s="230"/>
      <c r="K7372" s="238"/>
      <c r="L7372" s="229"/>
      <c r="M7372" s="230"/>
    </row>
    <row r="7373" spans="2:13">
      <c r="B7373" s="228"/>
      <c r="C7373" s="229"/>
      <c r="D7373" s="160"/>
      <c r="E7373" s="246"/>
      <c r="F7373" s="160"/>
      <c r="G7373" s="229"/>
      <c r="H7373" s="230"/>
      <c r="I7373" s="230"/>
      <c r="J7373" s="230"/>
      <c r="K7373" s="238"/>
      <c r="L7373" s="229"/>
      <c r="M7373" s="230"/>
    </row>
    <row r="7374" spans="2:13">
      <c r="B7374" s="228"/>
      <c r="C7374" s="229"/>
      <c r="D7374" s="160"/>
      <c r="E7374" s="246"/>
      <c r="F7374" s="160"/>
      <c r="G7374" s="229"/>
      <c r="H7374" s="230"/>
      <c r="I7374" s="230"/>
      <c r="J7374" s="230"/>
      <c r="K7374" s="238"/>
      <c r="L7374" s="229"/>
      <c r="M7374" s="230"/>
    </row>
    <row r="7375" spans="2:13">
      <c r="B7375" s="228"/>
      <c r="C7375" s="229"/>
      <c r="D7375" s="160"/>
      <c r="E7375" s="246"/>
      <c r="F7375" s="160"/>
      <c r="G7375" s="229"/>
      <c r="H7375" s="230"/>
      <c r="I7375" s="230"/>
      <c r="J7375" s="230"/>
      <c r="K7375" s="238"/>
      <c r="L7375" s="229"/>
      <c r="M7375" s="230"/>
    </row>
    <row r="7376" spans="2:13">
      <c r="B7376" s="228"/>
      <c r="C7376" s="229"/>
      <c r="D7376" s="160"/>
      <c r="E7376" s="246"/>
      <c r="F7376" s="160"/>
      <c r="G7376" s="229"/>
      <c r="H7376" s="230"/>
      <c r="I7376" s="230"/>
      <c r="J7376" s="230"/>
      <c r="K7376" s="238"/>
      <c r="L7376" s="229"/>
      <c r="M7376" s="230"/>
    </row>
    <row r="7377" spans="2:13">
      <c r="B7377" s="228"/>
      <c r="C7377" s="229"/>
      <c r="D7377" s="160"/>
      <c r="E7377" s="246"/>
      <c r="F7377" s="160"/>
      <c r="G7377" s="229"/>
      <c r="H7377" s="230"/>
      <c r="I7377" s="230"/>
      <c r="J7377" s="230"/>
      <c r="K7377" s="238"/>
      <c r="L7377" s="229"/>
      <c r="M7377" s="230"/>
    </row>
    <row r="7378" spans="2:13">
      <c r="B7378" s="228"/>
      <c r="C7378" s="229"/>
      <c r="D7378" s="160"/>
      <c r="E7378" s="246"/>
      <c r="F7378" s="160"/>
      <c r="G7378" s="229"/>
      <c r="H7378" s="230"/>
      <c r="I7378" s="230"/>
      <c r="J7378" s="230"/>
      <c r="K7378" s="238"/>
      <c r="L7378" s="229"/>
      <c r="M7378" s="230"/>
    </row>
    <row r="7379" spans="2:13">
      <c r="B7379" s="228"/>
      <c r="C7379" s="229"/>
      <c r="D7379" s="160"/>
      <c r="E7379" s="246"/>
      <c r="F7379" s="160"/>
      <c r="G7379" s="229"/>
      <c r="H7379" s="230"/>
      <c r="I7379" s="230"/>
      <c r="J7379" s="230"/>
      <c r="K7379" s="238"/>
      <c r="L7379" s="229"/>
      <c r="M7379" s="230"/>
    </row>
    <row r="7380" spans="2:13">
      <c r="B7380" s="228"/>
      <c r="C7380" s="229"/>
      <c r="D7380" s="160"/>
      <c r="E7380" s="246"/>
      <c r="F7380" s="160"/>
      <c r="G7380" s="229"/>
      <c r="H7380" s="230"/>
      <c r="I7380" s="230"/>
      <c r="J7380" s="230"/>
      <c r="K7380" s="238"/>
      <c r="L7380" s="229"/>
      <c r="M7380" s="230"/>
    </row>
    <row r="7381" spans="2:13">
      <c r="B7381" s="228"/>
      <c r="C7381" s="229"/>
      <c r="D7381" s="160"/>
      <c r="E7381" s="246"/>
      <c r="F7381" s="160"/>
      <c r="G7381" s="229"/>
      <c r="H7381" s="230"/>
      <c r="I7381" s="230"/>
      <c r="J7381" s="230"/>
      <c r="K7381" s="238"/>
      <c r="L7381" s="229"/>
      <c r="M7381" s="230"/>
    </row>
    <row r="7382" spans="2:13">
      <c r="B7382" s="228"/>
      <c r="C7382" s="229"/>
      <c r="D7382" s="160"/>
      <c r="E7382" s="246"/>
      <c r="F7382" s="160"/>
      <c r="G7382" s="229"/>
      <c r="H7382" s="230"/>
      <c r="I7382" s="230"/>
      <c r="J7382" s="230"/>
      <c r="K7382" s="238"/>
      <c r="L7382" s="229"/>
      <c r="M7382" s="230"/>
    </row>
    <row r="7383" spans="2:13">
      <c r="B7383" s="228"/>
      <c r="C7383" s="229"/>
      <c r="D7383" s="160"/>
      <c r="E7383" s="246"/>
      <c r="F7383" s="160"/>
      <c r="G7383" s="229"/>
      <c r="H7383" s="230"/>
      <c r="I7383" s="230"/>
      <c r="J7383" s="230"/>
      <c r="K7383" s="238"/>
      <c r="L7383" s="229"/>
      <c r="M7383" s="230"/>
    </row>
    <row r="7384" spans="2:13">
      <c r="B7384" s="228"/>
      <c r="C7384" s="229"/>
      <c r="D7384" s="160"/>
      <c r="E7384" s="246"/>
      <c r="F7384" s="160"/>
      <c r="G7384" s="229"/>
      <c r="H7384" s="230"/>
      <c r="I7384" s="230"/>
      <c r="J7384" s="230"/>
      <c r="K7384" s="238"/>
      <c r="L7384" s="229"/>
      <c r="M7384" s="230"/>
    </row>
    <row r="7385" spans="2:13">
      <c r="B7385" s="228"/>
      <c r="C7385" s="229"/>
      <c r="D7385" s="160"/>
      <c r="E7385" s="246"/>
      <c r="F7385" s="160"/>
      <c r="G7385" s="229"/>
      <c r="H7385" s="230"/>
      <c r="I7385" s="230"/>
      <c r="J7385" s="230"/>
      <c r="K7385" s="238"/>
      <c r="L7385" s="229"/>
      <c r="M7385" s="230"/>
    </row>
    <row r="7386" spans="2:13">
      <c r="B7386" s="228"/>
      <c r="C7386" s="229"/>
      <c r="D7386" s="160"/>
      <c r="E7386" s="246"/>
      <c r="F7386" s="160"/>
      <c r="G7386" s="229"/>
      <c r="H7386" s="230"/>
      <c r="I7386" s="230"/>
      <c r="J7386" s="230"/>
      <c r="K7386" s="238"/>
      <c r="L7386" s="229"/>
      <c r="M7386" s="230"/>
    </row>
    <row r="7387" spans="2:13">
      <c r="B7387" s="228"/>
      <c r="C7387" s="229"/>
      <c r="D7387" s="160"/>
      <c r="E7387" s="246"/>
      <c r="F7387" s="160"/>
      <c r="G7387" s="229"/>
      <c r="H7387" s="230"/>
      <c r="I7387" s="230"/>
      <c r="J7387" s="230"/>
      <c r="K7387" s="238"/>
      <c r="L7387" s="229"/>
      <c r="M7387" s="230"/>
    </row>
    <row r="7388" spans="2:13">
      <c r="B7388" s="228"/>
      <c r="C7388" s="229"/>
      <c r="D7388" s="160"/>
      <c r="E7388" s="246"/>
      <c r="F7388" s="160"/>
      <c r="G7388" s="229"/>
      <c r="H7388" s="230"/>
      <c r="I7388" s="230"/>
      <c r="J7388" s="230"/>
      <c r="K7388" s="238"/>
      <c r="L7388" s="229"/>
      <c r="M7388" s="230"/>
    </row>
    <row r="7389" spans="2:13">
      <c r="B7389" s="228"/>
      <c r="C7389" s="229"/>
      <c r="D7389" s="160"/>
      <c r="E7389" s="246"/>
      <c r="F7389" s="160"/>
      <c r="G7389" s="229"/>
      <c r="H7389" s="230"/>
      <c r="I7389" s="230"/>
      <c r="J7389" s="230"/>
      <c r="K7389" s="238"/>
      <c r="L7389" s="229"/>
      <c r="M7389" s="230"/>
    </row>
    <row r="7390" spans="2:13">
      <c r="B7390" s="228"/>
      <c r="C7390" s="229"/>
      <c r="D7390" s="160"/>
      <c r="E7390" s="246"/>
      <c r="F7390" s="160"/>
      <c r="G7390" s="229"/>
      <c r="H7390" s="230"/>
      <c r="I7390" s="230"/>
      <c r="J7390" s="230"/>
      <c r="K7390" s="238"/>
      <c r="L7390" s="229"/>
      <c r="M7390" s="230"/>
    </row>
    <row r="7391" spans="2:13">
      <c r="B7391" s="228"/>
      <c r="C7391" s="229"/>
      <c r="D7391" s="160"/>
      <c r="E7391" s="246"/>
      <c r="F7391" s="160"/>
      <c r="G7391" s="229"/>
      <c r="H7391" s="230"/>
      <c r="I7391" s="230"/>
      <c r="J7391" s="230"/>
      <c r="K7391" s="238"/>
      <c r="L7391" s="229"/>
      <c r="M7391" s="230"/>
    </row>
    <row r="7392" spans="2:13">
      <c r="B7392" s="228"/>
      <c r="C7392" s="229"/>
      <c r="D7392" s="160"/>
      <c r="E7392" s="246"/>
      <c r="F7392" s="160"/>
      <c r="G7392" s="229"/>
      <c r="H7392" s="230"/>
      <c r="I7392" s="230"/>
      <c r="J7392" s="230"/>
      <c r="K7392" s="238"/>
      <c r="L7392" s="229"/>
      <c r="M7392" s="230"/>
    </row>
    <row r="7393" spans="2:13">
      <c r="B7393" s="228"/>
      <c r="C7393" s="229"/>
      <c r="D7393" s="160"/>
      <c r="E7393" s="246"/>
      <c r="F7393" s="160"/>
      <c r="G7393" s="229"/>
      <c r="H7393" s="230"/>
      <c r="I7393" s="230"/>
      <c r="J7393" s="230"/>
      <c r="K7393" s="238"/>
      <c r="L7393" s="229"/>
      <c r="M7393" s="230"/>
    </row>
    <row r="7394" spans="2:13">
      <c r="B7394" s="228"/>
      <c r="C7394" s="229"/>
      <c r="D7394" s="160"/>
      <c r="E7394" s="246"/>
      <c r="F7394" s="160"/>
      <c r="G7394" s="229"/>
      <c r="H7394" s="230"/>
      <c r="I7394" s="230"/>
      <c r="J7394" s="230"/>
      <c r="K7394" s="238"/>
      <c r="L7394" s="229"/>
      <c r="M7394" s="230"/>
    </row>
    <row r="7395" spans="2:13">
      <c r="B7395" s="228"/>
      <c r="C7395" s="229"/>
      <c r="D7395" s="160"/>
      <c r="E7395" s="246"/>
      <c r="F7395" s="160"/>
      <c r="G7395" s="229"/>
      <c r="H7395" s="230"/>
      <c r="I7395" s="230"/>
      <c r="J7395" s="230"/>
      <c r="K7395" s="238"/>
      <c r="L7395" s="229"/>
      <c r="M7395" s="230"/>
    </row>
    <row r="7396" spans="2:13">
      <c r="B7396" s="228"/>
      <c r="C7396" s="229"/>
      <c r="D7396" s="160"/>
      <c r="E7396" s="246"/>
      <c r="F7396" s="160"/>
      <c r="G7396" s="229"/>
      <c r="H7396" s="230"/>
      <c r="I7396" s="230"/>
      <c r="J7396" s="230"/>
      <c r="K7396" s="238"/>
      <c r="L7396" s="229"/>
      <c r="M7396" s="230"/>
    </row>
    <row r="7397" spans="2:13">
      <c r="B7397" s="228"/>
      <c r="C7397" s="229"/>
      <c r="D7397" s="160"/>
      <c r="E7397" s="246"/>
      <c r="F7397" s="160"/>
      <c r="G7397" s="229"/>
      <c r="H7397" s="230"/>
      <c r="I7397" s="230"/>
      <c r="J7397" s="230"/>
      <c r="K7397" s="238"/>
      <c r="L7397" s="229"/>
      <c r="M7397" s="230"/>
    </row>
    <row r="7398" spans="2:13">
      <c r="B7398" s="228"/>
      <c r="C7398" s="229"/>
      <c r="D7398" s="160"/>
      <c r="E7398" s="246"/>
      <c r="F7398" s="160"/>
      <c r="G7398" s="229"/>
      <c r="H7398" s="230"/>
      <c r="I7398" s="230"/>
      <c r="J7398" s="230"/>
      <c r="K7398" s="238"/>
      <c r="L7398" s="229"/>
      <c r="M7398" s="230"/>
    </row>
    <row r="7399" spans="2:13">
      <c r="B7399" s="228"/>
      <c r="C7399" s="229"/>
      <c r="D7399" s="160"/>
      <c r="E7399" s="246"/>
      <c r="F7399" s="160"/>
      <c r="G7399" s="229"/>
      <c r="H7399" s="230"/>
      <c r="I7399" s="230"/>
      <c r="J7399" s="230"/>
      <c r="K7399" s="238"/>
      <c r="L7399" s="229"/>
      <c r="M7399" s="230"/>
    </row>
    <row r="7400" spans="2:13">
      <c r="B7400" s="228"/>
      <c r="C7400" s="229"/>
      <c r="D7400" s="160"/>
      <c r="E7400" s="246"/>
      <c r="F7400" s="160"/>
      <c r="G7400" s="229"/>
      <c r="H7400" s="230"/>
      <c r="I7400" s="230"/>
      <c r="J7400" s="230"/>
      <c r="K7400" s="238"/>
      <c r="L7400" s="229"/>
      <c r="M7400" s="230"/>
    </row>
    <row r="7401" spans="2:13">
      <c r="B7401" s="228"/>
      <c r="C7401" s="229"/>
      <c r="D7401" s="160"/>
      <c r="E7401" s="246"/>
      <c r="F7401" s="160"/>
      <c r="G7401" s="229"/>
      <c r="H7401" s="230"/>
      <c r="I7401" s="230"/>
      <c r="J7401" s="230"/>
      <c r="K7401" s="238"/>
      <c r="L7401" s="229"/>
      <c r="M7401" s="230"/>
    </row>
    <row r="7402" spans="2:13">
      <c r="B7402" s="228"/>
      <c r="C7402" s="229"/>
      <c r="D7402" s="160"/>
      <c r="E7402" s="246"/>
      <c r="F7402" s="160"/>
      <c r="G7402" s="229"/>
      <c r="H7402" s="230"/>
      <c r="I7402" s="230"/>
      <c r="J7402" s="230"/>
      <c r="K7402" s="238"/>
      <c r="L7402" s="229"/>
      <c r="M7402" s="230"/>
    </row>
    <row r="7403" spans="2:13">
      <c r="B7403" s="228"/>
      <c r="C7403" s="229"/>
      <c r="D7403" s="160"/>
      <c r="E7403" s="246"/>
      <c r="F7403" s="160"/>
      <c r="G7403" s="229"/>
      <c r="H7403" s="230"/>
      <c r="I7403" s="230"/>
      <c r="J7403" s="230"/>
      <c r="K7403" s="238"/>
      <c r="L7403" s="229"/>
      <c r="M7403" s="230"/>
    </row>
    <row r="7404" spans="2:13">
      <c r="B7404" s="228"/>
      <c r="C7404" s="229"/>
      <c r="D7404" s="160"/>
      <c r="E7404" s="246"/>
      <c r="F7404" s="160"/>
      <c r="G7404" s="229"/>
      <c r="H7404" s="230"/>
      <c r="I7404" s="230"/>
      <c r="J7404" s="230"/>
      <c r="K7404" s="238"/>
      <c r="L7404" s="229"/>
      <c r="M7404" s="230"/>
    </row>
    <row r="7405" spans="2:13">
      <c r="B7405" s="228"/>
      <c r="C7405" s="229"/>
      <c r="D7405" s="160"/>
      <c r="E7405" s="246"/>
      <c r="F7405" s="160"/>
      <c r="G7405" s="229"/>
      <c r="H7405" s="230"/>
      <c r="I7405" s="230"/>
      <c r="J7405" s="230"/>
      <c r="K7405" s="238"/>
      <c r="L7405" s="229"/>
      <c r="M7405" s="230"/>
    </row>
    <row r="7406" spans="2:13">
      <c r="B7406" s="228"/>
      <c r="C7406" s="229"/>
      <c r="D7406" s="160"/>
      <c r="E7406" s="246"/>
      <c r="F7406" s="160"/>
      <c r="G7406" s="229"/>
      <c r="H7406" s="230"/>
      <c r="I7406" s="230"/>
      <c r="J7406" s="230"/>
      <c r="K7406" s="238"/>
      <c r="L7406" s="229"/>
      <c r="M7406" s="230"/>
    </row>
    <row r="7407" spans="2:13">
      <c r="B7407" s="228"/>
      <c r="C7407" s="229"/>
      <c r="D7407" s="160"/>
      <c r="E7407" s="246"/>
      <c r="F7407" s="160"/>
      <c r="G7407" s="229"/>
      <c r="H7407" s="230"/>
      <c r="I7407" s="230"/>
      <c r="J7407" s="230"/>
      <c r="K7407" s="238"/>
      <c r="L7407" s="229"/>
      <c r="M7407" s="230"/>
    </row>
    <row r="7408" spans="2:13">
      <c r="B7408" s="228"/>
      <c r="C7408" s="229"/>
      <c r="D7408" s="160"/>
      <c r="E7408" s="246"/>
      <c r="F7408" s="160"/>
      <c r="G7408" s="229"/>
      <c r="H7408" s="230"/>
      <c r="I7408" s="230"/>
      <c r="J7408" s="230"/>
      <c r="K7408" s="238"/>
      <c r="L7408" s="229"/>
      <c r="M7408" s="230"/>
    </row>
    <row r="7409" spans="2:13">
      <c r="B7409" s="228"/>
      <c r="C7409" s="229"/>
      <c r="D7409" s="160"/>
      <c r="E7409" s="246"/>
      <c r="F7409" s="160"/>
      <c r="G7409" s="229"/>
      <c r="H7409" s="230"/>
      <c r="I7409" s="230"/>
      <c r="J7409" s="230"/>
      <c r="K7409" s="238"/>
      <c r="L7409" s="229"/>
      <c r="M7409" s="230"/>
    </row>
    <row r="7410" spans="2:13">
      <c r="B7410" s="228"/>
      <c r="C7410" s="229"/>
      <c r="D7410" s="160"/>
      <c r="E7410" s="246"/>
      <c r="F7410" s="160"/>
      <c r="G7410" s="229"/>
      <c r="H7410" s="230"/>
      <c r="I7410" s="230"/>
      <c r="J7410" s="230"/>
      <c r="K7410" s="238"/>
      <c r="L7410" s="229"/>
      <c r="M7410" s="230"/>
    </row>
    <row r="7411" spans="2:13">
      <c r="B7411" s="228"/>
      <c r="C7411" s="229"/>
      <c r="D7411" s="160"/>
      <c r="E7411" s="246"/>
      <c r="F7411" s="160"/>
      <c r="G7411" s="229"/>
      <c r="H7411" s="230"/>
      <c r="I7411" s="230"/>
      <c r="J7411" s="230"/>
      <c r="K7411" s="238"/>
      <c r="L7411" s="229"/>
      <c r="M7411" s="230"/>
    </row>
    <row r="7412" spans="2:13">
      <c r="B7412" s="228"/>
      <c r="C7412" s="229"/>
      <c r="D7412" s="160"/>
      <c r="E7412" s="246"/>
      <c r="F7412" s="160"/>
      <c r="G7412" s="229"/>
      <c r="H7412" s="230"/>
      <c r="I7412" s="230"/>
      <c r="J7412" s="230"/>
      <c r="K7412" s="238"/>
      <c r="L7412" s="229"/>
      <c r="M7412" s="230"/>
    </row>
    <row r="7413" spans="2:13">
      <c r="B7413" s="228"/>
      <c r="C7413" s="229"/>
      <c r="D7413" s="160"/>
      <c r="E7413" s="246"/>
      <c r="F7413" s="160"/>
      <c r="G7413" s="229"/>
      <c r="H7413" s="230"/>
      <c r="I7413" s="230"/>
      <c r="J7413" s="230"/>
      <c r="K7413" s="238"/>
      <c r="L7413" s="229"/>
      <c r="M7413" s="230"/>
    </row>
    <row r="7414" spans="2:13">
      <c r="B7414" s="228"/>
      <c r="C7414" s="229"/>
      <c r="D7414" s="160"/>
      <c r="E7414" s="246"/>
      <c r="F7414" s="160"/>
      <c r="G7414" s="229"/>
      <c r="H7414" s="230"/>
      <c r="I7414" s="230"/>
      <c r="J7414" s="230"/>
      <c r="K7414" s="238"/>
      <c r="L7414" s="229"/>
      <c r="M7414" s="230"/>
    </row>
    <row r="7415" spans="2:13">
      <c r="B7415" s="228"/>
      <c r="C7415" s="229"/>
      <c r="D7415" s="160"/>
      <c r="E7415" s="246"/>
      <c r="F7415" s="160"/>
      <c r="G7415" s="229"/>
      <c r="H7415" s="230"/>
      <c r="I7415" s="230"/>
      <c r="J7415" s="230"/>
      <c r="K7415" s="238"/>
      <c r="L7415" s="229"/>
      <c r="M7415" s="230"/>
    </row>
    <row r="7416" spans="2:13">
      <c r="B7416" s="228"/>
      <c r="C7416" s="229"/>
      <c r="D7416" s="160"/>
      <c r="E7416" s="246"/>
      <c r="F7416" s="160"/>
      <c r="G7416" s="229"/>
      <c r="H7416" s="230"/>
      <c r="I7416" s="230"/>
      <c r="J7416" s="230"/>
      <c r="K7416" s="238"/>
      <c r="L7416" s="229"/>
      <c r="M7416" s="230"/>
    </row>
    <row r="7417" spans="2:13">
      <c r="B7417" s="228"/>
      <c r="C7417" s="229"/>
      <c r="D7417" s="160"/>
      <c r="E7417" s="246"/>
      <c r="F7417" s="160"/>
      <c r="G7417" s="229"/>
      <c r="H7417" s="230"/>
      <c r="I7417" s="230"/>
      <c r="J7417" s="230"/>
      <c r="K7417" s="238"/>
      <c r="L7417" s="229"/>
      <c r="M7417" s="230"/>
    </row>
    <row r="7418" spans="2:13">
      <c r="B7418" s="228"/>
      <c r="C7418" s="229"/>
      <c r="D7418" s="160"/>
      <c r="E7418" s="246"/>
      <c r="F7418" s="160"/>
      <c r="G7418" s="229"/>
      <c r="H7418" s="230"/>
      <c r="I7418" s="230"/>
      <c r="J7418" s="230"/>
      <c r="K7418" s="238"/>
      <c r="L7418" s="229"/>
      <c r="M7418" s="230"/>
    </row>
    <row r="7419" spans="2:13">
      <c r="B7419" s="228"/>
      <c r="C7419" s="229"/>
      <c r="D7419" s="160"/>
      <c r="E7419" s="246"/>
      <c r="F7419" s="160"/>
      <c r="G7419" s="229"/>
      <c r="H7419" s="230"/>
      <c r="I7419" s="230"/>
      <c r="J7419" s="230"/>
      <c r="K7419" s="238"/>
      <c r="L7419" s="229"/>
      <c r="M7419" s="230"/>
    </row>
    <row r="7420" spans="2:13">
      <c r="B7420" s="228"/>
      <c r="C7420" s="229"/>
      <c r="D7420" s="160"/>
      <c r="E7420" s="246"/>
      <c r="F7420" s="160"/>
      <c r="G7420" s="229"/>
      <c r="H7420" s="230"/>
      <c r="I7420" s="230"/>
      <c r="J7420" s="230"/>
      <c r="K7420" s="238"/>
      <c r="L7420" s="229"/>
      <c r="M7420" s="230"/>
    </row>
    <row r="7421" spans="2:13">
      <c r="B7421" s="228"/>
      <c r="C7421" s="229"/>
      <c r="D7421" s="160"/>
      <c r="E7421" s="246"/>
      <c r="F7421" s="160"/>
      <c r="G7421" s="229"/>
      <c r="H7421" s="230"/>
      <c r="I7421" s="230"/>
      <c r="J7421" s="230"/>
      <c r="K7421" s="238"/>
      <c r="L7421" s="229"/>
      <c r="M7421" s="230"/>
    </row>
    <row r="7422" spans="2:13">
      <c r="B7422" s="228"/>
      <c r="C7422" s="229"/>
      <c r="D7422" s="160"/>
      <c r="E7422" s="246"/>
      <c r="F7422" s="160"/>
      <c r="G7422" s="229"/>
      <c r="H7422" s="230"/>
      <c r="I7422" s="230"/>
      <c r="J7422" s="230"/>
      <c r="K7422" s="238"/>
      <c r="L7422" s="229"/>
      <c r="M7422" s="230"/>
    </row>
    <row r="7423" spans="2:13">
      <c r="B7423" s="228"/>
      <c r="C7423" s="229"/>
      <c r="D7423" s="160"/>
      <c r="E7423" s="246"/>
      <c r="F7423" s="160"/>
      <c r="G7423" s="229"/>
      <c r="H7423" s="230"/>
      <c r="I7423" s="230"/>
      <c r="J7423" s="230"/>
      <c r="K7423" s="238"/>
      <c r="L7423" s="229"/>
      <c r="M7423" s="230"/>
    </row>
    <row r="7424" spans="2:13">
      <c r="B7424" s="228"/>
      <c r="C7424" s="229"/>
      <c r="D7424" s="160"/>
      <c r="E7424" s="246"/>
      <c r="F7424" s="160"/>
      <c r="G7424" s="229"/>
      <c r="H7424" s="230"/>
      <c r="I7424" s="230"/>
      <c r="J7424" s="230"/>
      <c r="K7424" s="238"/>
      <c r="L7424" s="229"/>
      <c r="M7424" s="230"/>
    </row>
    <row r="7425" spans="2:13">
      <c r="B7425" s="228"/>
      <c r="C7425" s="229"/>
      <c r="D7425" s="160"/>
      <c r="E7425" s="246"/>
      <c r="F7425" s="160"/>
      <c r="G7425" s="229"/>
      <c r="H7425" s="230"/>
      <c r="I7425" s="230"/>
      <c r="J7425" s="230"/>
      <c r="K7425" s="238"/>
      <c r="L7425" s="229"/>
      <c r="M7425" s="230"/>
    </row>
    <row r="7426" spans="2:13">
      <c r="B7426" s="228"/>
      <c r="C7426" s="229"/>
      <c r="D7426" s="160"/>
      <c r="E7426" s="246"/>
      <c r="F7426" s="160"/>
      <c r="G7426" s="229"/>
      <c r="H7426" s="230"/>
      <c r="I7426" s="230"/>
      <c r="J7426" s="230"/>
      <c r="K7426" s="238"/>
      <c r="L7426" s="229"/>
      <c r="M7426" s="230"/>
    </row>
    <row r="7427" spans="2:13">
      <c r="B7427" s="228"/>
      <c r="C7427" s="229"/>
      <c r="D7427" s="160"/>
      <c r="E7427" s="246"/>
      <c r="F7427" s="160"/>
      <c r="G7427" s="229"/>
      <c r="H7427" s="230"/>
      <c r="I7427" s="230"/>
      <c r="J7427" s="230"/>
      <c r="K7427" s="238"/>
      <c r="L7427" s="229"/>
      <c r="M7427" s="230"/>
    </row>
    <row r="7428" spans="2:13">
      <c r="B7428" s="228"/>
      <c r="C7428" s="229"/>
      <c r="D7428" s="160"/>
      <c r="E7428" s="246"/>
      <c r="F7428" s="160"/>
      <c r="G7428" s="229"/>
      <c r="H7428" s="230"/>
      <c r="I7428" s="230"/>
      <c r="J7428" s="230"/>
      <c r="K7428" s="238"/>
      <c r="L7428" s="229"/>
      <c r="M7428" s="230"/>
    </row>
    <row r="7429" spans="2:13">
      <c r="B7429" s="228"/>
      <c r="C7429" s="229"/>
      <c r="D7429" s="160"/>
      <c r="E7429" s="246"/>
      <c r="F7429" s="160"/>
      <c r="G7429" s="229"/>
      <c r="H7429" s="230"/>
      <c r="I7429" s="230"/>
      <c r="J7429" s="230"/>
      <c r="K7429" s="238"/>
      <c r="L7429" s="229"/>
      <c r="M7429" s="230"/>
    </row>
    <row r="7430" spans="2:13">
      <c r="B7430" s="228"/>
      <c r="C7430" s="229"/>
      <c r="D7430" s="160"/>
      <c r="E7430" s="246"/>
      <c r="F7430" s="160"/>
      <c r="G7430" s="229"/>
      <c r="H7430" s="230"/>
      <c r="I7430" s="230"/>
      <c r="J7430" s="230"/>
      <c r="K7430" s="238"/>
      <c r="L7430" s="229"/>
      <c r="M7430" s="230"/>
    </row>
    <row r="7431" spans="2:13">
      <c r="B7431" s="228"/>
      <c r="C7431" s="229"/>
      <c r="D7431" s="160"/>
      <c r="E7431" s="246"/>
      <c r="F7431" s="160"/>
      <c r="G7431" s="229"/>
      <c r="H7431" s="230"/>
      <c r="I7431" s="230"/>
      <c r="J7431" s="230"/>
      <c r="K7431" s="238"/>
      <c r="L7431" s="229"/>
      <c r="M7431" s="230"/>
    </row>
    <row r="7432" spans="2:13">
      <c r="B7432" s="228"/>
      <c r="C7432" s="229"/>
      <c r="D7432" s="160"/>
      <c r="E7432" s="246"/>
      <c r="F7432" s="160"/>
      <c r="G7432" s="229"/>
      <c r="H7432" s="230"/>
      <c r="I7432" s="230"/>
      <c r="J7432" s="230"/>
      <c r="K7432" s="238"/>
      <c r="L7432" s="229"/>
      <c r="M7432" s="230"/>
    </row>
    <row r="7433" spans="2:13">
      <c r="B7433" s="228"/>
      <c r="C7433" s="229"/>
      <c r="D7433" s="160"/>
      <c r="E7433" s="246"/>
      <c r="F7433" s="160"/>
      <c r="G7433" s="229"/>
      <c r="H7433" s="230"/>
      <c r="I7433" s="230"/>
      <c r="J7433" s="230"/>
      <c r="K7433" s="238"/>
      <c r="L7433" s="229"/>
      <c r="M7433" s="230"/>
    </row>
    <row r="7434" spans="2:13">
      <c r="B7434" s="228"/>
      <c r="C7434" s="229"/>
      <c r="D7434" s="160"/>
      <c r="E7434" s="246"/>
      <c r="F7434" s="160"/>
      <c r="G7434" s="229"/>
      <c r="H7434" s="230"/>
      <c r="I7434" s="230"/>
      <c r="J7434" s="230"/>
      <c r="K7434" s="238"/>
      <c r="L7434" s="229"/>
      <c r="M7434" s="230"/>
    </row>
    <row r="7435" spans="2:13">
      <c r="B7435" s="228"/>
      <c r="C7435" s="229"/>
      <c r="D7435" s="160"/>
      <c r="E7435" s="246"/>
      <c r="F7435" s="160"/>
      <c r="G7435" s="229"/>
      <c r="H7435" s="230"/>
      <c r="I7435" s="230"/>
      <c r="J7435" s="230"/>
      <c r="K7435" s="238"/>
      <c r="L7435" s="229"/>
      <c r="M7435" s="230"/>
    </row>
    <row r="7436" spans="2:13">
      <c r="B7436" s="228"/>
      <c r="C7436" s="229"/>
      <c r="D7436" s="160"/>
      <c r="E7436" s="246"/>
      <c r="F7436" s="160"/>
      <c r="G7436" s="229"/>
      <c r="H7436" s="230"/>
      <c r="I7436" s="230"/>
      <c r="J7436" s="230"/>
      <c r="K7436" s="238"/>
      <c r="L7436" s="229"/>
      <c r="M7436" s="230"/>
    </row>
    <row r="7437" spans="2:13">
      <c r="B7437" s="228"/>
      <c r="C7437" s="229"/>
      <c r="D7437" s="160"/>
      <c r="E7437" s="246"/>
      <c r="F7437" s="160"/>
      <c r="G7437" s="229"/>
      <c r="H7437" s="230"/>
      <c r="I7437" s="230"/>
      <c r="J7437" s="230"/>
      <c r="K7437" s="238"/>
      <c r="L7437" s="229"/>
      <c r="M7437" s="230"/>
    </row>
    <row r="7438" spans="2:13">
      <c r="B7438" s="228"/>
      <c r="C7438" s="229"/>
      <c r="D7438" s="160"/>
      <c r="E7438" s="246"/>
      <c r="F7438" s="160"/>
      <c r="G7438" s="229"/>
      <c r="H7438" s="230"/>
      <c r="I7438" s="230"/>
      <c r="J7438" s="230"/>
      <c r="K7438" s="238"/>
      <c r="L7438" s="229"/>
      <c r="M7438" s="230"/>
    </row>
    <row r="7439" spans="2:13">
      <c r="B7439" s="228"/>
      <c r="C7439" s="229"/>
      <c r="D7439" s="160"/>
      <c r="E7439" s="246"/>
      <c r="F7439" s="160"/>
      <c r="G7439" s="229"/>
      <c r="H7439" s="230"/>
      <c r="I7439" s="230"/>
      <c r="J7439" s="230"/>
      <c r="K7439" s="238"/>
      <c r="L7439" s="229"/>
      <c r="M7439" s="230"/>
    </row>
    <row r="7440" spans="2:13">
      <c r="B7440" s="228"/>
      <c r="C7440" s="229"/>
      <c r="D7440" s="160"/>
      <c r="E7440" s="246"/>
      <c r="F7440" s="160"/>
      <c r="G7440" s="229"/>
      <c r="H7440" s="230"/>
      <c r="I7440" s="230"/>
      <c r="J7440" s="230"/>
      <c r="K7440" s="238"/>
      <c r="L7440" s="229"/>
      <c r="M7440" s="230"/>
    </row>
    <row r="7441" spans="2:13">
      <c r="B7441" s="228"/>
      <c r="C7441" s="229"/>
      <c r="D7441" s="160"/>
      <c r="E7441" s="246"/>
      <c r="F7441" s="160"/>
      <c r="G7441" s="229"/>
      <c r="H7441" s="230"/>
      <c r="I7441" s="230"/>
      <c r="J7441" s="230"/>
      <c r="K7441" s="238"/>
      <c r="L7441" s="229"/>
      <c r="M7441" s="230"/>
    </row>
    <row r="7442" spans="2:13">
      <c r="B7442" s="228"/>
      <c r="C7442" s="229"/>
      <c r="D7442" s="160"/>
      <c r="E7442" s="246"/>
      <c r="F7442" s="160"/>
      <c r="G7442" s="229"/>
      <c r="H7442" s="230"/>
      <c r="I7442" s="230"/>
      <c r="J7442" s="230"/>
      <c r="K7442" s="238"/>
      <c r="L7442" s="229"/>
      <c r="M7442" s="230"/>
    </row>
    <row r="7443" spans="2:13">
      <c r="B7443" s="228"/>
      <c r="C7443" s="229"/>
      <c r="D7443" s="160"/>
      <c r="E7443" s="246"/>
      <c r="F7443" s="160"/>
      <c r="G7443" s="229"/>
      <c r="H7443" s="230"/>
      <c r="I7443" s="230"/>
      <c r="J7443" s="230"/>
      <c r="K7443" s="238"/>
      <c r="L7443" s="229"/>
      <c r="M7443" s="230"/>
    </row>
    <row r="7444" spans="2:13">
      <c r="B7444" s="228"/>
      <c r="C7444" s="229"/>
      <c r="D7444" s="160"/>
      <c r="E7444" s="246"/>
      <c r="F7444" s="160"/>
      <c r="G7444" s="229"/>
      <c r="H7444" s="230"/>
      <c r="I7444" s="230"/>
      <c r="J7444" s="230"/>
      <c r="K7444" s="238"/>
      <c r="L7444" s="229"/>
      <c r="M7444" s="230"/>
    </row>
    <row r="7445" spans="2:13">
      <c r="B7445" s="228"/>
      <c r="C7445" s="229"/>
      <c r="D7445" s="160"/>
      <c r="E7445" s="246"/>
      <c r="F7445" s="160"/>
      <c r="G7445" s="229"/>
      <c r="H7445" s="230"/>
      <c r="I7445" s="230"/>
      <c r="J7445" s="230"/>
      <c r="K7445" s="238"/>
      <c r="L7445" s="229"/>
      <c r="M7445" s="230"/>
    </row>
    <row r="7446" spans="2:13">
      <c r="B7446" s="228"/>
      <c r="C7446" s="229"/>
      <c r="D7446" s="160"/>
      <c r="E7446" s="246"/>
      <c r="F7446" s="160"/>
      <c r="G7446" s="229"/>
      <c r="H7446" s="230"/>
      <c r="I7446" s="230"/>
      <c r="J7446" s="230"/>
      <c r="K7446" s="238"/>
      <c r="L7446" s="229"/>
      <c r="M7446" s="230"/>
    </row>
    <row r="7447" spans="2:13">
      <c r="B7447" s="228"/>
      <c r="C7447" s="229"/>
      <c r="D7447" s="160"/>
      <c r="E7447" s="246"/>
      <c r="F7447" s="160"/>
      <c r="G7447" s="229"/>
      <c r="H7447" s="230"/>
      <c r="I7447" s="230"/>
      <c r="J7447" s="230"/>
      <c r="K7447" s="238"/>
      <c r="L7447" s="229"/>
      <c r="M7447" s="230"/>
    </row>
    <row r="7448" spans="2:13">
      <c r="B7448" s="228"/>
      <c r="C7448" s="229"/>
      <c r="D7448" s="160"/>
      <c r="E7448" s="246"/>
      <c r="F7448" s="160"/>
      <c r="G7448" s="229"/>
      <c r="H7448" s="230"/>
      <c r="I7448" s="230"/>
      <c r="J7448" s="230"/>
      <c r="K7448" s="238"/>
      <c r="L7448" s="229"/>
      <c r="M7448" s="230"/>
    </row>
    <row r="7449" spans="2:13">
      <c r="B7449" s="228"/>
      <c r="C7449" s="229"/>
      <c r="D7449" s="160"/>
      <c r="E7449" s="246"/>
      <c r="F7449" s="160"/>
      <c r="G7449" s="229"/>
      <c r="H7449" s="230"/>
      <c r="I7449" s="230"/>
      <c r="J7449" s="230"/>
      <c r="K7449" s="238"/>
      <c r="L7449" s="229"/>
      <c r="M7449" s="230"/>
    </row>
    <row r="7450" spans="2:13">
      <c r="B7450" s="228"/>
      <c r="C7450" s="229"/>
      <c r="D7450" s="160"/>
      <c r="E7450" s="246"/>
      <c r="F7450" s="160"/>
      <c r="G7450" s="229"/>
      <c r="H7450" s="230"/>
      <c r="I7450" s="230"/>
      <c r="J7450" s="230"/>
      <c r="K7450" s="238"/>
      <c r="L7450" s="229"/>
      <c r="M7450" s="230"/>
    </row>
    <row r="7451" spans="2:13">
      <c r="B7451" s="228"/>
      <c r="C7451" s="229"/>
      <c r="D7451" s="160"/>
      <c r="E7451" s="246"/>
      <c r="F7451" s="160"/>
      <c r="G7451" s="229"/>
      <c r="H7451" s="230"/>
      <c r="I7451" s="230"/>
      <c r="J7451" s="230"/>
      <c r="K7451" s="238"/>
      <c r="L7451" s="229"/>
      <c r="M7451" s="230"/>
    </row>
    <row r="7452" spans="2:13">
      <c r="B7452" s="228"/>
      <c r="C7452" s="229"/>
      <c r="D7452" s="160"/>
      <c r="E7452" s="246"/>
      <c r="F7452" s="160"/>
      <c r="G7452" s="229"/>
      <c r="H7452" s="230"/>
      <c r="I7452" s="230"/>
      <c r="J7452" s="230"/>
      <c r="K7452" s="238"/>
      <c r="L7452" s="229"/>
      <c r="M7452" s="230"/>
    </row>
    <row r="7453" spans="2:13">
      <c r="B7453" s="228"/>
      <c r="C7453" s="229"/>
      <c r="D7453" s="160"/>
      <c r="E7453" s="246"/>
      <c r="F7453" s="160"/>
      <c r="G7453" s="229"/>
      <c r="H7453" s="230"/>
      <c r="I7453" s="230"/>
      <c r="J7453" s="230"/>
      <c r="K7453" s="238"/>
      <c r="L7453" s="229"/>
      <c r="M7453" s="230"/>
    </row>
    <row r="7454" spans="2:13">
      <c r="B7454" s="228"/>
      <c r="C7454" s="229"/>
      <c r="D7454" s="160"/>
      <c r="E7454" s="246"/>
      <c r="F7454" s="160"/>
      <c r="G7454" s="229"/>
      <c r="H7454" s="230"/>
      <c r="I7454" s="230"/>
      <c r="J7454" s="230"/>
      <c r="K7454" s="238"/>
      <c r="L7454" s="229"/>
      <c r="M7454" s="230"/>
    </row>
    <row r="7455" spans="2:13">
      <c r="B7455" s="228"/>
      <c r="C7455" s="229"/>
      <c r="D7455" s="160"/>
      <c r="E7455" s="246"/>
      <c r="F7455" s="160"/>
      <c r="G7455" s="229"/>
      <c r="H7455" s="230"/>
      <c r="I7455" s="230"/>
      <c r="J7455" s="230"/>
      <c r="K7455" s="238"/>
      <c r="L7455" s="229"/>
      <c r="M7455" s="230"/>
    </row>
    <row r="7456" spans="2:13">
      <c r="B7456" s="228"/>
      <c r="C7456" s="229"/>
      <c r="D7456" s="160"/>
      <c r="E7456" s="246"/>
      <c r="F7456" s="160"/>
      <c r="G7456" s="229"/>
      <c r="H7456" s="230"/>
      <c r="I7456" s="230"/>
      <c r="J7456" s="230"/>
      <c r="K7456" s="238"/>
      <c r="L7456" s="229"/>
      <c r="M7456" s="230"/>
    </row>
    <row r="7457" spans="2:13">
      <c r="B7457" s="228"/>
      <c r="C7457" s="229"/>
      <c r="D7457" s="160"/>
      <c r="E7457" s="246"/>
      <c r="F7457" s="160"/>
      <c r="G7457" s="229"/>
      <c r="H7457" s="230"/>
      <c r="I7457" s="230"/>
      <c r="J7457" s="230"/>
      <c r="K7457" s="238"/>
      <c r="L7457" s="229"/>
      <c r="M7457" s="230"/>
    </row>
    <row r="7458" spans="2:13">
      <c r="B7458" s="228"/>
      <c r="C7458" s="229"/>
      <c r="D7458" s="160"/>
      <c r="E7458" s="246"/>
      <c r="F7458" s="160"/>
      <c r="G7458" s="229"/>
      <c r="H7458" s="230"/>
      <c r="I7458" s="230"/>
      <c r="J7458" s="230"/>
      <c r="K7458" s="238"/>
      <c r="L7458" s="229"/>
      <c r="M7458" s="230"/>
    </row>
    <row r="7459" spans="2:13">
      <c r="B7459" s="228"/>
      <c r="C7459" s="229"/>
      <c r="D7459" s="160"/>
      <c r="E7459" s="246"/>
      <c r="F7459" s="160"/>
      <c r="G7459" s="229"/>
      <c r="H7459" s="230"/>
      <c r="I7459" s="230"/>
      <c r="J7459" s="230"/>
      <c r="K7459" s="238"/>
      <c r="L7459" s="229"/>
      <c r="M7459" s="230"/>
    </row>
    <row r="7460" spans="2:13">
      <c r="B7460" s="228"/>
      <c r="C7460" s="229"/>
      <c r="D7460" s="160"/>
      <c r="E7460" s="246"/>
      <c r="F7460" s="160"/>
      <c r="G7460" s="229"/>
      <c r="H7460" s="230"/>
      <c r="I7460" s="230"/>
      <c r="J7460" s="230"/>
      <c r="K7460" s="238"/>
      <c r="L7460" s="229"/>
      <c r="M7460" s="230"/>
    </row>
    <row r="7461" spans="2:13">
      <c r="B7461" s="228"/>
      <c r="C7461" s="229"/>
      <c r="D7461" s="160"/>
      <c r="E7461" s="246"/>
      <c r="F7461" s="160"/>
      <c r="G7461" s="229"/>
      <c r="H7461" s="230"/>
      <c r="I7461" s="230"/>
      <c r="J7461" s="230"/>
      <c r="K7461" s="238"/>
      <c r="L7461" s="229"/>
      <c r="M7461" s="230"/>
    </row>
    <row r="7462" spans="2:13">
      <c r="B7462" s="228"/>
      <c r="C7462" s="229"/>
      <c r="D7462" s="160"/>
      <c r="E7462" s="246"/>
      <c r="F7462" s="160"/>
      <c r="G7462" s="229"/>
      <c r="H7462" s="230"/>
      <c r="I7462" s="230"/>
      <c r="J7462" s="230"/>
      <c r="K7462" s="238"/>
      <c r="L7462" s="229"/>
      <c r="M7462" s="230"/>
    </row>
    <row r="7463" spans="2:13">
      <c r="B7463" s="228"/>
      <c r="C7463" s="229"/>
      <c r="D7463" s="160"/>
      <c r="E7463" s="246"/>
      <c r="F7463" s="160"/>
      <c r="G7463" s="229"/>
      <c r="H7463" s="230"/>
      <c r="I7463" s="230"/>
      <c r="J7463" s="230"/>
      <c r="K7463" s="238"/>
      <c r="L7463" s="229"/>
      <c r="M7463" s="230"/>
    </row>
    <row r="7464" spans="2:13">
      <c r="B7464" s="228"/>
      <c r="C7464" s="229"/>
      <c r="D7464" s="160"/>
      <c r="E7464" s="246"/>
      <c r="F7464" s="160"/>
      <c r="G7464" s="229"/>
      <c r="H7464" s="230"/>
      <c r="I7464" s="230"/>
      <c r="J7464" s="230"/>
      <c r="K7464" s="238"/>
      <c r="L7464" s="229"/>
      <c r="M7464" s="230"/>
    </row>
    <row r="7465" spans="2:13">
      <c r="B7465" s="228"/>
      <c r="C7465" s="229"/>
      <c r="D7465" s="160"/>
      <c r="E7465" s="246"/>
      <c r="F7465" s="160"/>
      <c r="G7465" s="229"/>
      <c r="H7465" s="230"/>
      <c r="I7465" s="230"/>
      <c r="J7465" s="230"/>
      <c r="K7465" s="238"/>
      <c r="L7465" s="229"/>
      <c r="M7465" s="230"/>
    </row>
    <row r="7466" spans="2:13">
      <c r="B7466" s="228"/>
      <c r="C7466" s="229"/>
      <c r="D7466" s="160"/>
      <c r="E7466" s="246"/>
      <c r="F7466" s="160"/>
      <c r="G7466" s="229"/>
      <c r="H7466" s="230"/>
      <c r="I7466" s="230"/>
      <c r="J7466" s="230"/>
      <c r="K7466" s="238"/>
      <c r="L7466" s="229"/>
      <c r="M7466" s="230"/>
    </row>
    <row r="7467" spans="2:13">
      <c r="B7467" s="228"/>
      <c r="C7467" s="229"/>
      <c r="D7467" s="160"/>
      <c r="E7467" s="246"/>
      <c r="F7467" s="160"/>
      <c r="G7467" s="229"/>
      <c r="H7467" s="230"/>
      <c r="I7467" s="230"/>
      <c r="J7467" s="230"/>
      <c r="K7467" s="238"/>
      <c r="L7467" s="229"/>
      <c r="M7467" s="230"/>
    </row>
    <row r="7468" spans="2:13">
      <c r="B7468" s="228"/>
      <c r="C7468" s="229"/>
      <c r="D7468" s="160"/>
      <c r="E7468" s="246"/>
      <c r="F7468" s="160"/>
      <c r="G7468" s="229"/>
      <c r="H7468" s="230"/>
      <c r="I7468" s="230"/>
      <c r="J7468" s="230"/>
      <c r="K7468" s="238"/>
      <c r="L7468" s="229"/>
      <c r="M7468" s="230"/>
    </row>
    <row r="7469" spans="2:13">
      <c r="B7469" s="228"/>
      <c r="C7469" s="229"/>
      <c r="D7469" s="160"/>
      <c r="E7469" s="246"/>
      <c r="F7469" s="160"/>
      <c r="G7469" s="229"/>
      <c r="H7469" s="230"/>
      <c r="I7469" s="230"/>
      <c r="J7469" s="230"/>
      <c r="K7469" s="238"/>
      <c r="L7469" s="229"/>
      <c r="M7469" s="230"/>
    </row>
    <row r="7470" spans="2:13">
      <c r="B7470" s="228"/>
      <c r="C7470" s="229"/>
      <c r="D7470" s="160"/>
      <c r="E7470" s="246"/>
      <c r="F7470" s="160"/>
      <c r="G7470" s="229"/>
      <c r="H7470" s="230"/>
      <c r="I7470" s="230"/>
      <c r="J7470" s="230"/>
      <c r="K7470" s="238"/>
      <c r="L7470" s="229"/>
      <c r="M7470" s="230"/>
    </row>
    <row r="7471" spans="2:13">
      <c r="B7471" s="228"/>
      <c r="C7471" s="229"/>
      <c r="D7471" s="160"/>
      <c r="E7471" s="246"/>
      <c r="F7471" s="160"/>
      <c r="G7471" s="229"/>
      <c r="H7471" s="230"/>
      <c r="I7471" s="230"/>
      <c r="J7471" s="230"/>
      <c r="K7471" s="238"/>
      <c r="L7471" s="229"/>
      <c r="M7471" s="230"/>
    </row>
    <row r="7472" spans="2:13">
      <c r="B7472" s="228"/>
      <c r="C7472" s="229"/>
      <c r="D7472" s="160"/>
      <c r="E7472" s="246"/>
      <c r="F7472" s="160"/>
      <c r="G7472" s="229"/>
      <c r="H7472" s="230"/>
      <c r="I7472" s="230"/>
      <c r="J7472" s="230"/>
      <c r="K7472" s="238"/>
      <c r="L7472" s="229"/>
      <c r="M7472" s="230"/>
    </row>
    <row r="7473" spans="2:13">
      <c r="B7473" s="228"/>
      <c r="C7473" s="229"/>
      <c r="D7473" s="160"/>
      <c r="E7473" s="246"/>
      <c r="F7473" s="160"/>
      <c r="G7473" s="229"/>
      <c r="H7473" s="230"/>
      <c r="I7473" s="230"/>
      <c r="J7473" s="230"/>
      <c r="K7473" s="238"/>
      <c r="L7473" s="229"/>
      <c r="M7473" s="230"/>
    </row>
    <row r="7474" spans="2:13">
      <c r="B7474" s="228"/>
      <c r="C7474" s="229"/>
      <c r="D7474" s="160"/>
      <c r="E7474" s="246"/>
      <c r="F7474" s="160"/>
      <c r="G7474" s="229"/>
      <c r="H7474" s="230"/>
      <c r="I7474" s="230"/>
      <c r="J7474" s="230"/>
      <c r="K7474" s="238"/>
      <c r="L7474" s="229"/>
      <c r="M7474" s="230"/>
    </row>
    <row r="7475" spans="2:13">
      <c r="B7475" s="228"/>
      <c r="C7475" s="229"/>
      <c r="D7475" s="160"/>
      <c r="E7475" s="246"/>
      <c r="F7475" s="160"/>
      <c r="G7475" s="229"/>
      <c r="H7475" s="230"/>
      <c r="I7475" s="230"/>
      <c r="J7475" s="230"/>
      <c r="K7475" s="238"/>
      <c r="L7475" s="229"/>
      <c r="M7475" s="230"/>
    </row>
    <row r="7476" spans="2:13">
      <c r="B7476" s="228"/>
      <c r="C7476" s="229"/>
      <c r="D7476" s="160"/>
      <c r="E7476" s="246"/>
      <c r="F7476" s="160"/>
      <c r="G7476" s="229"/>
      <c r="H7476" s="230"/>
      <c r="I7476" s="230"/>
      <c r="J7476" s="230"/>
      <c r="K7476" s="238"/>
      <c r="L7476" s="229"/>
      <c r="M7476" s="230"/>
    </row>
    <row r="7477" spans="2:13">
      <c r="B7477" s="228"/>
      <c r="C7477" s="229"/>
      <c r="D7477" s="160"/>
      <c r="E7477" s="246"/>
      <c r="F7477" s="160"/>
      <c r="G7477" s="229"/>
      <c r="H7477" s="230"/>
      <c r="I7477" s="230"/>
      <c r="J7477" s="230"/>
      <c r="K7477" s="238"/>
      <c r="L7477" s="229"/>
      <c r="M7477" s="230"/>
    </row>
    <row r="7478" spans="2:13">
      <c r="B7478" s="228"/>
      <c r="C7478" s="229"/>
      <c r="D7478" s="160"/>
      <c r="E7478" s="246"/>
      <c r="F7478" s="160"/>
      <c r="G7478" s="229"/>
      <c r="H7478" s="230"/>
      <c r="I7478" s="230"/>
      <c r="J7478" s="230"/>
      <c r="K7478" s="238"/>
      <c r="L7478" s="229"/>
      <c r="M7478" s="230"/>
    </row>
    <row r="7479" spans="2:13">
      <c r="B7479" s="228"/>
      <c r="C7479" s="229"/>
      <c r="D7479" s="160"/>
      <c r="E7479" s="246"/>
      <c r="F7479" s="160"/>
      <c r="G7479" s="229"/>
      <c r="H7479" s="230"/>
      <c r="I7479" s="230"/>
      <c r="J7479" s="230"/>
      <c r="K7479" s="238"/>
      <c r="L7479" s="229"/>
      <c r="M7479" s="230"/>
    </row>
    <row r="7480" spans="2:13">
      <c r="B7480" s="228"/>
      <c r="C7480" s="229"/>
      <c r="D7480" s="160"/>
      <c r="E7480" s="246"/>
      <c r="F7480" s="160"/>
      <c r="G7480" s="229"/>
      <c r="H7480" s="230"/>
      <c r="I7480" s="230"/>
      <c r="J7480" s="230"/>
      <c r="K7480" s="238"/>
      <c r="L7480" s="229"/>
      <c r="M7480" s="230"/>
    </row>
    <row r="7481" spans="2:13">
      <c r="B7481" s="228"/>
      <c r="C7481" s="229"/>
      <c r="D7481" s="160"/>
      <c r="E7481" s="246"/>
      <c r="F7481" s="160"/>
      <c r="G7481" s="229"/>
      <c r="H7481" s="230"/>
      <c r="I7481" s="230"/>
      <c r="J7481" s="230"/>
      <c r="K7481" s="238"/>
      <c r="L7481" s="229"/>
      <c r="M7481" s="230"/>
    </row>
    <row r="7482" spans="2:13">
      <c r="B7482" s="228"/>
      <c r="C7482" s="229"/>
      <c r="D7482" s="160"/>
      <c r="E7482" s="246"/>
      <c r="F7482" s="160"/>
      <c r="G7482" s="229"/>
      <c r="H7482" s="230"/>
      <c r="I7482" s="230"/>
      <c r="J7482" s="230"/>
      <c r="K7482" s="238"/>
      <c r="L7482" s="229"/>
      <c r="M7482" s="230"/>
    </row>
    <row r="7483" spans="2:13">
      <c r="B7483" s="228"/>
      <c r="C7483" s="229"/>
      <c r="D7483" s="160"/>
      <c r="E7483" s="246"/>
      <c r="F7483" s="160"/>
      <c r="G7483" s="229"/>
      <c r="H7483" s="230"/>
      <c r="I7483" s="230"/>
      <c r="J7483" s="230"/>
      <c r="K7483" s="238"/>
      <c r="L7483" s="229"/>
      <c r="M7483" s="230"/>
    </row>
    <row r="7484" spans="2:13">
      <c r="B7484" s="228"/>
      <c r="C7484" s="229"/>
      <c r="D7484" s="160"/>
      <c r="E7484" s="246"/>
      <c r="F7484" s="160"/>
      <c r="G7484" s="229"/>
      <c r="H7484" s="230"/>
      <c r="I7484" s="230"/>
      <c r="J7484" s="230"/>
      <c r="K7484" s="238"/>
      <c r="L7484" s="229"/>
      <c r="M7484" s="230"/>
    </row>
    <row r="7485" spans="2:13">
      <c r="B7485" s="228"/>
      <c r="C7485" s="229"/>
      <c r="D7485" s="160"/>
      <c r="E7485" s="246"/>
      <c r="F7485" s="160"/>
      <c r="G7485" s="229"/>
      <c r="H7485" s="230"/>
      <c r="I7485" s="230"/>
      <c r="J7485" s="230"/>
      <c r="K7485" s="238"/>
      <c r="L7485" s="229"/>
      <c r="M7485" s="230"/>
    </row>
    <row r="7486" spans="2:13">
      <c r="B7486" s="228"/>
      <c r="C7486" s="229"/>
      <c r="D7486" s="160"/>
      <c r="E7486" s="246"/>
      <c r="F7486" s="160"/>
      <c r="G7486" s="229"/>
      <c r="H7486" s="230"/>
      <c r="I7486" s="230"/>
      <c r="J7486" s="230"/>
      <c r="K7486" s="238"/>
      <c r="L7486" s="229"/>
      <c r="M7486" s="230"/>
    </row>
    <row r="7487" spans="2:13">
      <c r="B7487" s="228"/>
      <c r="C7487" s="229"/>
      <c r="D7487" s="160"/>
      <c r="E7487" s="246"/>
      <c r="F7487" s="160"/>
      <c r="G7487" s="229"/>
      <c r="H7487" s="230"/>
      <c r="I7487" s="230"/>
      <c r="J7487" s="230"/>
      <c r="K7487" s="238"/>
      <c r="L7487" s="229"/>
      <c r="M7487" s="230"/>
    </row>
    <row r="7488" spans="2:13">
      <c r="B7488" s="228"/>
      <c r="C7488" s="229"/>
      <c r="D7488" s="160"/>
      <c r="E7488" s="246"/>
      <c r="F7488" s="160"/>
      <c r="G7488" s="229"/>
      <c r="H7488" s="230"/>
      <c r="I7488" s="230"/>
      <c r="J7488" s="230"/>
      <c r="K7488" s="238"/>
      <c r="L7488" s="229"/>
      <c r="M7488" s="230"/>
    </row>
    <row r="7489" spans="2:13">
      <c r="B7489" s="228"/>
      <c r="C7489" s="229"/>
      <c r="D7489" s="160"/>
      <c r="E7489" s="246"/>
      <c r="F7489" s="160"/>
      <c r="G7489" s="229"/>
      <c r="H7489" s="230"/>
      <c r="I7489" s="230"/>
      <c r="J7489" s="230"/>
      <c r="K7489" s="238"/>
      <c r="L7489" s="229"/>
      <c r="M7489" s="230"/>
    </row>
    <row r="7490" spans="2:13">
      <c r="B7490" s="228"/>
      <c r="C7490" s="229"/>
      <c r="D7490" s="160"/>
      <c r="E7490" s="246"/>
      <c r="F7490" s="160"/>
      <c r="G7490" s="229"/>
      <c r="H7490" s="230"/>
      <c r="I7490" s="230"/>
      <c r="J7490" s="230"/>
      <c r="K7490" s="238"/>
      <c r="L7490" s="229"/>
      <c r="M7490" s="230"/>
    </row>
    <row r="7491" spans="2:13">
      <c r="B7491" s="228"/>
      <c r="C7491" s="229"/>
      <c r="D7491" s="160"/>
      <c r="E7491" s="246"/>
      <c r="F7491" s="160"/>
      <c r="G7491" s="229"/>
      <c r="H7491" s="230"/>
      <c r="I7491" s="230"/>
      <c r="J7491" s="230"/>
      <c r="K7491" s="238"/>
      <c r="L7491" s="229"/>
      <c r="M7491" s="230"/>
    </row>
    <row r="7492" spans="2:13">
      <c r="B7492" s="228"/>
      <c r="C7492" s="229"/>
      <c r="D7492" s="160"/>
      <c r="E7492" s="246"/>
      <c r="F7492" s="160"/>
      <c r="G7492" s="229"/>
      <c r="H7492" s="230"/>
      <c r="I7492" s="230"/>
      <c r="J7492" s="230"/>
      <c r="K7492" s="238"/>
      <c r="L7492" s="229"/>
      <c r="M7492" s="230"/>
    </row>
    <row r="7493" spans="2:13">
      <c r="B7493" s="228"/>
      <c r="C7493" s="229"/>
      <c r="D7493" s="160"/>
      <c r="E7493" s="246"/>
      <c r="F7493" s="160"/>
      <c r="G7493" s="229"/>
      <c r="H7493" s="230"/>
      <c r="I7493" s="230"/>
      <c r="J7493" s="230"/>
      <c r="K7493" s="238"/>
      <c r="L7493" s="229"/>
      <c r="M7493" s="230"/>
    </row>
    <row r="7494" spans="2:13">
      <c r="B7494" s="228"/>
      <c r="C7494" s="229"/>
      <c r="D7494" s="160"/>
      <c r="E7494" s="246"/>
      <c r="F7494" s="160"/>
      <c r="G7494" s="229"/>
      <c r="H7494" s="230"/>
      <c r="I7494" s="230"/>
      <c r="J7494" s="230"/>
      <c r="K7494" s="238"/>
      <c r="L7494" s="229"/>
      <c r="M7494" s="230"/>
    </row>
    <row r="7495" spans="2:13">
      <c r="B7495" s="228"/>
      <c r="C7495" s="229"/>
      <c r="D7495" s="160"/>
      <c r="E7495" s="246"/>
      <c r="F7495" s="160"/>
      <c r="G7495" s="229"/>
      <c r="H7495" s="230"/>
      <c r="I7495" s="230"/>
      <c r="J7495" s="230"/>
      <c r="K7495" s="238"/>
      <c r="L7495" s="229"/>
      <c r="M7495" s="230"/>
    </row>
    <row r="7496" spans="2:13">
      <c r="B7496" s="228"/>
      <c r="C7496" s="229"/>
      <c r="D7496" s="160"/>
      <c r="E7496" s="246"/>
      <c r="F7496" s="160"/>
      <c r="G7496" s="229"/>
      <c r="H7496" s="230"/>
      <c r="I7496" s="230"/>
      <c r="J7496" s="230"/>
      <c r="K7496" s="238"/>
      <c r="L7496" s="229"/>
      <c r="M7496" s="230"/>
    </row>
    <row r="7497" spans="2:13">
      <c r="B7497" s="228"/>
      <c r="C7497" s="229"/>
      <c r="D7497" s="160"/>
      <c r="E7497" s="246"/>
      <c r="F7497" s="160"/>
      <c r="G7497" s="229"/>
      <c r="H7497" s="230"/>
      <c r="I7497" s="230"/>
      <c r="J7497" s="230"/>
      <c r="K7497" s="238"/>
      <c r="L7497" s="229"/>
      <c r="M7497" s="230"/>
    </row>
    <row r="7498" spans="2:13">
      <c r="B7498" s="228"/>
      <c r="C7498" s="229"/>
      <c r="D7498" s="160"/>
      <c r="E7498" s="246"/>
      <c r="F7498" s="160"/>
      <c r="G7498" s="229"/>
      <c r="H7498" s="230"/>
      <c r="I7498" s="230"/>
      <c r="J7498" s="230"/>
      <c r="K7498" s="238"/>
      <c r="L7498" s="229"/>
      <c r="M7498" s="230"/>
    </row>
    <row r="7499" spans="2:13">
      <c r="B7499" s="228"/>
      <c r="C7499" s="229"/>
      <c r="D7499" s="160"/>
      <c r="E7499" s="246"/>
      <c r="F7499" s="160"/>
      <c r="G7499" s="229"/>
      <c r="H7499" s="230"/>
      <c r="I7499" s="230"/>
      <c r="J7499" s="230"/>
      <c r="K7499" s="238"/>
      <c r="L7499" s="229"/>
      <c r="M7499" s="230"/>
    </row>
    <row r="7500" spans="2:13">
      <c r="B7500" s="228"/>
      <c r="C7500" s="229"/>
      <c r="D7500" s="160"/>
      <c r="E7500" s="246"/>
      <c r="F7500" s="160"/>
      <c r="G7500" s="229"/>
      <c r="H7500" s="230"/>
      <c r="I7500" s="230"/>
      <c r="J7500" s="230"/>
      <c r="K7500" s="238"/>
      <c r="L7500" s="229"/>
      <c r="M7500" s="230"/>
    </row>
    <row r="7501" spans="2:13">
      <c r="B7501" s="228"/>
      <c r="C7501" s="229"/>
      <c r="D7501" s="160"/>
      <c r="E7501" s="246"/>
      <c r="F7501" s="160"/>
      <c r="G7501" s="229"/>
      <c r="H7501" s="230"/>
      <c r="I7501" s="230"/>
      <c r="J7501" s="230"/>
      <c r="K7501" s="238"/>
      <c r="L7501" s="229"/>
      <c r="M7501" s="230"/>
    </row>
    <row r="7502" spans="2:13">
      <c r="B7502" s="228"/>
      <c r="C7502" s="229"/>
      <c r="D7502" s="160"/>
      <c r="E7502" s="246"/>
      <c r="F7502" s="160"/>
      <c r="G7502" s="229"/>
      <c r="H7502" s="230"/>
      <c r="I7502" s="230"/>
      <c r="J7502" s="230"/>
      <c r="K7502" s="238"/>
      <c r="L7502" s="229"/>
      <c r="M7502" s="230"/>
    </row>
    <row r="7503" spans="2:13">
      <c r="B7503" s="228"/>
      <c r="C7503" s="229"/>
      <c r="D7503" s="160"/>
      <c r="E7503" s="246"/>
      <c r="F7503" s="160"/>
      <c r="G7503" s="229"/>
      <c r="H7503" s="230"/>
      <c r="I7503" s="230"/>
      <c r="J7503" s="230"/>
      <c r="K7503" s="238"/>
      <c r="L7503" s="229"/>
      <c r="M7503" s="230"/>
    </row>
    <row r="7504" spans="2:13">
      <c r="B7504" s="228"/>
      <c r="C7504" s="229"/>
      <c r="D7504" s="160"/>
      <c r="E7504" s="246"/>
      <c r="F7504" s="160"/>
      <c r="G7504" s="229"/>
      <c r="H7504" s="230"/>
      <c r="I7504" s="230"/>
      <c r="J7504" s="230"/>
      <c r="K7504" s="238"/>
      <c r="L7504" s="229"/>
      <c r="M7504" s="230"/>
    </row>
    <row r="7505" spans="2:13">
      <c r="B7505" s="228"/>
      <c r="C7505" s="229"/>
      <c r="D7505" s="160"/>
      <c r="E7505" s="246"/>
      <c r="F7505" s="160"/>
      <c r="G7505" s="229"/>
      <c r="H7505" s="230"/>
      <c r="I7505" s="230"/>
      <c r="J7505" s="230"/>
      <c r="K7505" s="238"/>
      <c r="L7505" s="229"/>
      <c r="M7505" s="230"/>
    </row>
    <row r="7506" spans="2:13">
      <c r="B7506" s="228"/>
      <c r="C7506" s="229"/>
      <c r="D7506" s="160"/>
      <c r="E7506" s="246"/>
      <c r="F7506" s="160"/>
      <c r="G7506" s="229"/>
      <c r="H7506" s="230"/>
      <c r="I7506" s="230"/>
      <c r="J7506" s="230"/>
      <c r="K7506" s="238"/>
      <c r="L7506" s="229"/>
      <c r="M7506" s="230"/>
    </row>
    <row r="7507" spans="2:13">
      <c r="B7507" s="228"/>
      <c r="C7507" s="229"/>
      <c r="D7507" s="160"/>
      <c r="E7507" s="246"/>
      <c r="F7507" s="160"/>
      <c r="G7507" s="229"/>
      <c r="H7507" s="230"/>
      <c r="I7507" s="230"/>
      <c r="J7507" s="230"/>
      <c r="K7507" s="238"/>
      <c r="L7507" s="229"/>
      <c r="M7507" s="230"/>
    </row>
    <row r="7508" spans="2:13">
      <c r="B7508" s="228"/>
      <c r="C7508" s="229"/>
      <c r="D7508" s="160"/>
      <c r="E7508" s="246"/>
      <c r="F7508" s="160"/>
      <c r="G7508" s="229"/>
      <c r="H7508" s="230"/>
      <c r="I7508" s="230"/>
      <c r="J7508" s="230"/>
      <c r="K7508" s="238"/>
      <c r="L7508" s="229"/>
      <c r="M7508" s="230"/>
    </row>
    <row r="7509" spans="2:13">
      <c r="B7509" s="228"/>
      <c r="C7509" s="229"/>
      <c r="D7509" s="160"/>
      <c r="E7509" s="246"/>
      <c r="F7509" s="160"/>
      <c r="G7509" s="229"/>
      <c r="H7509" s="230"/>
      <c r="I7509" s="230"/>
      <c r="J7509" s="230"/>
      <c r="K7509" s="238"/>
      <c r="L7509" s="229"/>
      <c r="M7509" s="230"/>
    </row>
    <row r="7510" spans="2:13">
      <c r="B7510" s="228"/>
      <c r="C7510" s="229"/>
      <c r="D7510" s="160"/>
      <c r="E7510" s="246"/>
      <c r="F7510" s="160"/>
      <c r="G7510" s="229"/>
      <c r="H7510" s="230"/>
      <c r="I7510" s="230"/>
      <c r="J7510" s="230"/>
      <c r="K7510" s="238"/>
      <c r="L7510" s="229"/>
      <c r="M7510" s="230"/>
    </row>
    <row r="7511" spans="2:13">
      <c r="B7511" s="228"/>
      <c r="C7511" s="229"/>
      <c r="D7511" s="160"/>
      <c r="E7511" s="246"/>
      <c r="F7511" s="160"/>
      <c r="G7511" s="229"/>
      <c r="H7511" s="230"/>
      <c r="I7511" s="230"/>
      <c r="J7511" s="230"/>
      <c r="K7511" s="238"/>
      <c r="L7511" s="229"/>
      <c r="M7511" s="230"/>
    </row>
    <row r="7512" spans="2:13">
      <c r="B7512" s="228"/>
      <c r="C7512" s="229"/>
      <c r="D7512" s="160"/>
      <c r="E7512" s="246"/>
      <c r="F7512" s="160"/>
      <c r="G7512" s="229"/>
      <c r="H7512" s="230"/>
      <c r="I7512" s="230"/>
      <c r="J7512" s="230"/>
      <c r="K7512" s="238"/>
      <c r="L7512" s="229"/>
      <c r="M7512" s="230"/>
    </row>
    <row r="7513" spans="2:13">
      <c r="B7513" s="228"/>
      <c r="C7513" s="229"/>
      <c r="D7513" s="160"/>
      <c r="E7513" s="246"/>
      <c r="F7513" s="160"/>
      <c r="G7513" s="229"/>
      <c r="H7513" s="230"/>
      <c r="I7513" s="230"/>
      <c r="J7513" s="230"/>
      <c r="K7513" s="238"/>
      <c r="L7513" s="229"/>
      <c r="M7513" s="230"/>
    </row>
    <row r="7514" spans="2:13">
      <c r="B7514" s="228"/>
      <c r="C7514" s="229"/>
      <c r="D7514" s="160"/>
      <c r="E7514" s="246"/>
      <c r="F7514" s="160"/>
      <c r="G7514" s="229"/>
      <c r="H7514" s="230"/>
      <c r="I7514" s="230"/>
      <c r="J7514" s="230"/>
      <c r="K7514" s="238"/>
      <c r="L7514" s="229"/>
      <c r="M7514" s="230"/>
    </row>
    <row r="7515" spans="2:13">
      <c r="B7515" s="228"/>
      <c r="C7515" s="229"/>
      <c r="D7515" s="160"/>
      <c r="E7515" s="246"/>
      <c r="F7515" s="160"/>
      <c r="G7515" s="229"/>
      <c r="H7515" s="230"/>
      <c r="I7515" s="230"/>
      <c r="J7515" s="230"/>
      <c r="K7515" s="238"/>
      <c r="L7515" s="229"/>
      <c r="M7515" s="230"/>
    </row>
    <row r="7516" spans="2:13">
      <c r="B7516" s="228"/>
      <c r="C7516" s="229"/>
      <c r="D7516" s="160"/>
      <c r="E7516" s="246"/>
      <c r="F7516" s="160"/>
      <c r="G7516" s="229"/>
      <c r="H7516" s="230"/>
      <c r="I7516" s="230"/>
      <c r="J7516" s="230"/>
      <c r="K7516" s="238"/>
      <c r="L7516" s="229"/>
      <c r="M7516" s="230"/>
    </row>
    <row r="7517" spans="2:13">
      <c r="B7517" s="228"/>
      <c r="C7517" s="229"/>
      <c r="D7517" s="160"/>
      <c r="E7517" s="246"/>
      <c r="F7517" s="160"/>
      <c r="G7517" s="229"/>
      <c r="H7517" s="230"/>
      <c r="I7517" s="230"/>
      <c r="J7517" s="230"/>
      <c r="K7517" s="238"/>
      <c r="L7517" s="229"/>
      <c r="M7517" s="230"/>
    </row>
    <row r="7518" spans="2:13">
      <c r="B7518" s="228"/>
      <c r="C7518" s="229"/>
      <c r="D7518" s="160"/>
      <c r="E7518" s="246"/>
      <c r="F7518" s="160"/>
      <c r="G7518" s="229"/>
      <c r="H7518" s="230"/>
      <c r="I7518" s="230"/>
      <c r="J7518" s="230"/>
      <c r="K7518" s="238"/>
      <c r="L7518" s="229"/>
      <c r="M7518" s="230"/>
    </row>
    <row r="7519" spans="2:13">
      <c r="B7519" s="228"/>
      <c r="C7519" s="229"/>
      <c r="D7519" s="160"/>
      <c r="E7519" s="246"/>
      <c r="F7519" s="160"/>
      <c r="G7519" s="229"/>
      <c r="H7519" s="230"/>
      <c r="I7519" s="230"/>
      <c r="J7519" s="230"/>
      <c r="K7519" s="238"/>
      <c r="L7519" s="229"/>
      <c r="M7519" s="230"/>
    </row>
    <row r="7520" spans="2:13">
      <c r="B7520" s="228"/>
      <c r="C7520" s="229"/>
      <c r="D7520" s="160"/>
      <c r="E7520" s="246"/>
      <c r="F7520" s="160"/>
      <c r="G7520" s="229"/>
      <c r="H7520" s="230"/>
      <c r="I7520" s="230"/>
      <c r="J7520" s="230"/>
      <c r="K7520" s="238"/>
      <c r="L7520" s="229"/>
      <c r="M7520" s="230"/>
    </row>
    <row r="7521" spans="2:13">
      <c r="B7521" s="228"/>
      <c r="C7521" s="229"/>
      <c r="D7521" s="160"/>
      <c r="E7521" s="246"/>
      <c r="F7521" s="160"/>
      <c r="G7521" s="229"/>
      <c r="H7521" s="230"/>
      <c r="I7521" s="230"/>
      <c r="J7521" s="230"/>
      <c r="K7521" s="238"/>
      <c r="L7521" s="229"/>
      <c r="M7521" s="230"/>
    </row>
    <row r="7522" spans="2:13">
      <c r="B7522" s="228"/>
      <c r="C7522" s="229"/>
      <c r="D7522" s="160"/>
      <c r="E7522" s="246"/>
      <c r="F7522" s="160"/>
      <c r="G7522" s="229"/>
      <c r="H7522" s="230"/>
      <c r="I7522" s="230"/>
      <c r="J7522" s="230"/>
      <c r="K7522" s="238"/>
      <c r="L7522" s="229"/>
      <c r="M7522" s="230"/>
    </row>
    <row r="7523" spans="2:13">
      <c r="B7523" s="228"/>
      <c r="C7523" s="229"/>
      <c r="D7523" s="160"/>
      <c r="E7523" s="246"/>
      <c r="F7523" s="160"/>
      <c r="G7523" s="229"/>
      <c r="H7523" s="230"/>
      <c r="I7523" s="230"/>
      <c r="J7523" s="230"/>
      <c r="K7523" s="238"/>
      <c r="L7523" s="229"/>
      <c r="M7523" s="230"/>
    </row>
    <row r="7524" spans="2:13">
      <c r="B7524" s="228"/>
      <c r="C7524" s="229"/>
      <c r="D7524" s="160"/>
      <c r="E7524" s="246"/>
      <c r="F7524" s="160"/>
      <c r="G7524" s="229"/>
      <c r="H7524" s="230"/>
      <c r="I7524" s="230"/>
      <c r="J7524" s="230"/>
      <c r="K7524" s="238"/>
      <c r="L7524" s="229"/>
      <c r="M7524" s="230"/>
    </row>
    <row r="7525" spans="2:13">
      <c r="B7525" s="228"/>
      <c r="C7525" s="229"/>
      <c r="D7525" s="160"/>
      <c r="E7525" s="246"/>
      <c r="F7525" s="160"/>
      <c r="G7525" s="229"/>
      <c r="H7525" s="230"/>
      <c r="I7525" s="230"/>
      <c r="J7525" s="230"/>
      <c r="K7525" s="238"/>
      <c r="L7525" s="229"/>
      <c r="M7525" s="230"/>
    </row>
    <row r="7526" spans="2:13">
      <c r="B7526" s="228"/>
      <c r="C7526" s="229"/>
      <c r="D7526" s="160"/>
      <c r="E7526" s="246"/>
      <c r="F7526" s="160"/>
      <c r="G7526" s="229"/>
      <c r="H7526" s="230"/>
      <c r="I7526" s="230"/>
      <c r="J7526" s="230"/>
      <c r="K7526" s="238"/>
      <c r="L7526" s="229"/>
      <c r="M7526" s="230"/>
    </row>
    <row r="7527" spans="2:13">
      <c r="B7527" s="228"/>
      <c r="C7527" s="229"/>
      <c r="D7527" s="160"/>
      <c r="E7527" s="246"/>
      <c r="F7527" s="160"/>
      <c r="G7527" s="229"/>
      <c r="H7527" s="230"/>
      <c r="I7527" s="230"/>
      <c r="J7527" s="230"/>
      <c r="K7527" s="238"/>
      <c r="L7527" s="229"/>
      <c r="M7527" s="230"/>
    </row>
    <row r="7528" spans="2:13">
      <c r="B7528" s="228"/>
      <c r="C7528" s="229"/>
      <c r="D7528" s="160"/>
      <c r="E7528" s="246"/>
      <c r="F7528" s="160"/>
      <c r="G7528" s="229"/>
      <c r="H7528" s="230"/>
      <c r="I7528" s="230"/>
      <c r="J7528" s="230"/>
      <c r="K7528" s="238"/>
      <c r="L7528" s="229"/>
      <c r="M7528" s="230"/>
    </row>
    <row r="7529" spans="2:13">
      <c r="B7529" s="228"/>
      <c r="C7529" s="229"/>
      <c r="D7529" s="160"/>
      <c r="E7529" s="246"/>
      <c r="F7529" s="160"/>
      <c r="G7529" s="229"/>
      <c r="H7529" s="230"/>
      <c r="I7529" s="230"/>
      <c r="J7529" s="230"/>
      <c r="K7529" s="238"/>
      <c r="L7529" s="229"/>
      <c r="M7529" s="230"/>
    </row>
    <row r="7530" spans="2:13">
      <c r="B7530" s="228"/>
      <c r="C7530" s="229"/>
      <c r="D7530" s="160"/>
      <c r="E7530" s="246"/>
      <c r="F7530" s="160"/>
      <c r="G7530" s="229"/>
      <c r="H7530" s="230"/>
      <c r="I7530" s="230"/>
      <c r="J7530" s="230"/>
      <c r="K7530" s="238"/>
      <c r="L7530" s="229"/>
      <c r="M7530" s="230"/>
    </row>
    <row r="7531" spans="2:13">
      <c r="B7531" s="228"/>
      <c r="C7531" s="229"/>
      <c r="D7531" s="160"/>
      <c r="E7531" s="246"/>
      <c r="F7531" s="160"/>
      <c r="G7531" s="229"/>
      <c r="H7531" s="230"/>
      <c r="I7531" s="230"/>
      <c r="J7531" s="230"/>
      <c r="K7531" s="238"/>
      <c r="L7531" s="229"/>
      <c r="M7531" s="230"/>
    </row>
    <row r="7532" spans="2:13">
      <c r="B7532" s="228"/>
      <c r="C7532" s="229"/>
      <c r="D7532" s="160"/>
      <c r="E7532" s="246"/>
      <c r="F7532" s="160"/>
      <c r="G7532" s="229"/>
      <c r="H7532" s="230"/>
      <c r="I7532" s="230"/>
      <c r="J7532" s="230"/>
      <c r="K7532" s="238"/>
      <c r="L7532" s="229"/>
      <c r="M7532" s="230"/>
    </row>
    <row r="7533" spans="2:13">
      <c r="B7533" s="228"/>
      <c r="C7533" s="229"/>
      <c r="D7533" s="160"/>
      <c r="E7533" s="246"/>
      <c r="F7533" s="160"/>
      <c r="G7533" s="229"/>
      <c r="H7533" s="230"/>
      <c r="I7533" s="230"/>
      <c r="J7533" s="230"/>
      <c r="K7533" s="238"/>
      <c r="L7533" s="229"/>
      <c r="M7533" s="230"/>
    </row>
    <row r="7534" spans="2:13">
      <c r="B7534" s="228"/>
      <c r="C7534" s="229"/>
      <c r="D7534" s="160"/>
      <c r="E7534" s="246"/>
      <c r="F7534" s="160"/>
      <c r="G7534" s="229"/>
      <c r="H7534" s="230"/>
      <c r="I7534" s="230"/>
      <c r="J7534" s="230"/>
      <c r="K7534" s="238"/>
      <c r="L7534" s="229"/>
      <c r="M7534" s="230"/>
    </row>
    <row r="7535" spans="2:13">
      <c r="B7535" s="228"/>
      <c r="C7535" s="229"/>
      <c r="D7535" s="160"/>
      <c r="E7535" s="246"/>
      <c r="F7535" s="160"/>
      <c r="G7535" s="229"/>
      <c r="H7535" s="230"/>
      <c r="I7535" s="230"/>
      <c r="J7535" s="230"/>
      <c r="K7535" s="238"/>
      <c r="L7535" s="229"/>
      <c r="M7535" s="230"/>
    </row>
    <row r="7536" spans="2:13">
      <c r="B7536" s="228"/>
      <c r="C7536" s="229"/>
      <c r="D7536" s="160"/>
      <c r="E7536" s="246"/>
      <c r="F7536" s="160"/>
      <c r="G7536" s="229"/>
      <c r="H7536" s="230"/>
      <c r="I7536" s="230"/>
      <c r="J7536" s="230"/>
      <c r="K7536" s="238"/>
      <c r="L7536" s="229"/>
      <c r="M7536" s="230"/>
    </row>
    <row r="7537" spans="2:13">
      <c r="B7537" s="228"/>
      <c r="C7537" s="229"/>
      <c r="D7537" s="160"/>
      <c r="E7537" s="246"/>
      <c r="F7537" s="160"/>
      <c r="G7537" s="229"/>
      <c r="H7537" s="230"/>
      <c r="I7537" s="230"/>
      <c r="J7537" s="230"/>
      <c r="K7537" s="238"/>
      <c r="L7537" s="229"/>
      <c r="M7537" s="230"/>
    </row>
    <row r="7538" spans="2:13">
      <c r="B7538" s="228"/>
      <c r="C7538" s="229"/>
      <c r="D7538" s="160"/>
      <c r="E7538" s="246"/>
      <c r="F7538" s="160"/>
      <c r="G7538" s="229"/>
      <c r="H7538" s="230"/>
      <c r="I7538" s="230"/>
      <c r="J7538" s="230"/>
      <c r="K7538" s="238"/>
      <c r="L7538" s="229"/>
      <c r="M7538" s="230"/>
    </row>
    <row r="7539" spans="2:13">
      <c r="B7539" s="228"/>
      <c r="C7539" s="229"/>
      <c r="D7539" s="160"/>
      <c r="E7539" s="246"/>
      <c r="F7539" s="160"/>
      <c r="G7539" s="229"/>
      <c r="H7539" s="230"/>
      <c r="I7539" s="230"/>
      <c r="J7539" s="230"/>
      <c r="K7539" s="238"/>
      <c r="L7539" s="229"/>
      <c r="M7539" s="230"/>
    </row>
    <row r="7540" spans="2:13">
      <c r="B7540" s="228"/>
      <c r="C7540" s="229"/>
      <c r="D7540" s="160"/>
      <c r="E7540" s="246"/>
      <c r="F7540" s="160"/>
      <c r="G7540" s="229"/>
      <c r="H7540" s="230"/>
      <c r="I7540" s="230"/>
      <c r="J7540" s="230"/>
      <c r="K7540" s="238"/>
      <c r="L7540" s="229"/>
      <c r="M7540" s="230"/>
    </row>
    <row r="7541" spans="2:13">
      <c r="B7541" s="228"/>
      <c r="C7541" s="229"/>
      <c r="D7541" s="160"/>
      <c r="E7541" s="246"/>
      <c r="F7541" s="160"/>
      <c r="G7541" s="229"/>
      <c r="H7541" s="230"/>
      <c r="I7541" s="230"/>
      <c r="J7541" s="230"/>
      <c r="K7541" s="238"/>
      <c r="L7541" s="229"/>
      <c r="M7541" s="230"/>
    </row>
    <row r="7542" spans="2:13">
      <c r="B7542" s="228"/>
      <c r="C7542" s="229"/>
      <c r="D7542" s="160"/>
      <c r="E7542" s="246"/>
      <c r="F7542" s="160"/>
      <c r="G7542" s="229"/>
      <c r="H7542" s="230"/>
      <c r="I7542" s="230"/>
      <c r="J7542" s="230"/>
      <c r="K7542" s="238"/>
      <c r="L7542" s="229"/>
      <c r="M7542" s="230"/>
    </row>
    <row r="7543" spans="2:13">
      <c r="B7543" s="228"/>
      <c r="C7543" s="229"/>
      <c r="D7543" s="160"/>
      <c r="E7543" s="246"/>
      <c r="F7543" s="160"/>
      <c r="G7543" s="229"/>
      <c r="H7543" s="230"/>
      <c r="I7543" s="230"/>
      <c r="J7543" s="230"/>
      <c r="K7543" s="238"/>
      <c r="L7543" s="229"/>
      <c r="M7543" s="230"/>
    </row>
    <row r="7544" spans="2:13">
      <c r="B7544" s="228"/>
      <c r="C7544" s="229"/>
      <c r="D7544" s="160"/>
      <c r="E7544" s="246"/>
      <c r="F7544" s="160"/>
      <c r="G7544" s="229"/>
      <c r="H7544" s="230"/>
      <c r="I7544" s="230"/>
      <c r="J7544" s="230"/>
      <c r="K7544" s="238"/>
      <c r="L7544" s="229"/>
      <c r="M7544" s="230"/>
    </row>
    <row r="7545" spans="2:13">
      <c r="B7545" s="228"/>
      <c r="C7545" s="229"/>
      <c r="D7545" s="160"/>
      <c r="E7545" s="246"/>
      <c r="F7545" s="160"/>
      <c r="G7545" s="229"/>
      <c r="H7545" s="230"/>
      <c r="I7545" s="230"/>
      <c r="J7545" s="230"/>
      <c r="K7545" s="238"/>
      <c r="L7545" s="229"/>
      <c r="M7545" s="230"/>
    </row>
    <row r="7546" spans="2:13">
      <c r="B7546" s="228"/>
      <c r="C7546" s="229"/>
      <c r="D7546" s="160"/>
      <c r="E7546" s="246"/>
      <c r="F7546" s="160"/>
      <c r="G7546" s="229"/>
      <c r="H7546" s="230"/>
      <c r="I7546" s="230"/>
      <c r="J7546" s="230"/>
      <c r="K7546" s="238"/>
      <c r="L7546" s="229"/>
      <c r="M7546" s="230"/>
    </row>
    <row r="7547" spans="2:13">
      <c r="B7547" s="228"/>
      <c r="C7547" s="229"/>
      <c r="D7547" s="160"/>
      <c r="E7547" s="246"/>
      <c r="F7547" s="160"/>
      <c r="G7547" s="229"/>
      <c r="H7547" s="230"/>
      <c r="I7547" s="230"/>
      <c r="J7547" s="230"/>
      <c r="K7547" s="238"/>
      <c r="L7547" s="229"/>
      <c r="M7547" s="230"/>
    </row>
    <row r="7548" spans="2:13">
      <c r="B7548" s="228"/>
      <c r="C7548" s="229"/>
      <c r="D7548" s="160"/>
      <c r="E7548" s="246"/>
      <c r="F7548" s="160"/>
      <c r="G7548" s="229"/>
      <c r="H7548" s="230"/>
      <c r="I7548" s="230"/>
      <c r="J7548" s="230"/>
      <c r="K7548" s="238"/>
      <c r="L7548" s="229"/>
      <c r="M7548" s="230"/>
    </row>
    <row r="7549" spans="2:13">
      <c r="B7549" s="228"/>
      <c r="C7549" s="229"/>
      <c r="D7549" s="160"/>
      <c r="E7549" s="246"/>
      <c r="F7549" s="160"/>
      <c r="G7549" s="229"/>
      <c r="H7549" s="230"/>
      <c r="I7549" s="230"/>
      <c r="J7549" s="230"/>
      <c r="K7549" s="238"/>
      <c r="L7549" s="229"/>
      <c r="M7549" s="230"/>
    </row>
    <row r="7550" spans="2:13">
      <c r="B7550" s="228"/>
      <c r="C7550" s="229"/>
      <c r="D7550" s="160"/>
      <c r="E7550" s="246"/>
      <c r="F7550" s="160"/>
      <c r="G7550" s="229"/>
      <c r="H7550" s="230"/>
      <c r="I7550" s="230"/>
      <c r="J7550" s="230"/>
      <c r="K7550" s="238"/>
      <c r="L7550" s="229"/>
      <c r="M7550" s="230"/>
    </row>
    <row r="7551" spans="2:13">
      <c r="B7551" s="228"/>
      <c r="C7551" s="229"/>
      <c r="D7551" s="160"/>
      <c r="E7551" s="246"/>
      <c r="F7551" s="160"/>
      <c r="G7551" s="229"/>
      <c r="H7551" s="230"/>
      <c r="I7551" s="230"/>
      <c r="J7551" s="230"/>
      <c r="K7551" s="238"/>
      <c r="L7551" s="229"/>
      <c r="M7551" s="230"/>
    </row>
    <row r="7552" spans="2:13">
      <c r="B7552" s="228"/>
      <c r="C7552" s="229"/>
      <c r="D7552" s="160"/>
      <c r="E7552" s="246"/>
      <c r="F7552" s="160"/>
      <c r="G7552" s="229"/>
      <c r="H7552" s="230"/>
      <c r="I7552" s="230"/>
      <c r="J7552" s="230"/>
      <c r="K7552" s="238"/>
      <c r="L7552" s="229"/>
      <c r="M7552" s="230"/>
    </row>
    <row r="7553" spans="2:13">
      <c r="B7553" s="228"/>
      <c r="C7553" s="229"/>
      <c r="D7553" s="160"/>
      <c r="E7553" s="246"/>
      <c r="F7553" s="160"/>
      <c r="G7553" s="229"/>
      <c r="H7553" s="230"/>
      <c r="I7553" s="230"/>
      <c r="J7553" s="230"/>
      <c r="K7553" s="238"/>
      <c r="L7553" s="229"/>
      <c r="M7553" s="230"/>
    </row>
    <row r="7554" spans="2:13">
      <c r="B7554" s="228"/>
      <c r="C7554" s="229"/>
      <c r="D7554" s="160"/>
      <c r="E7554" s="246"/>
      <c r="F7554" s="160"/>
      <c r="G7554" s="229"/>
      <c r="H7554" s="230"/>
      <c r="I7554" s="230"/>
      <c r="J7554" s="230"/>
      <c r="K7554" s="238"/>
      <c r="L7554" s="229"/>
      <c r="M7554" s="230"/>
    </row>
    <row r="7555" spans="2:13">
      <c r="B7555" s="228"/>
      <c r="C7555" s="229"/>
      <c r="D7555" s="160"/>
      <c r="E7555" s="246"/>
      <c r="F7555" s="160"/>
      <c r="G7555" s="229"/>
      <c r="H7555" s="230"/>
      <c r="I7555" s="230"/>
      <c r="J7555" s="230"/>
      <c r="K7555" s="238"/>
      <c r="L7555" s="229"/>
      <c r="M7555" s="230"/>
    </row>
    <row r="7556" spans="2:13">
      <c r="B7556" s="228"/>
      <c r="C7556" s="229"/>
      <c r="D7556" s="160"/>
      <c r="E7556" s="246"/>
      <c r="F7556" s="160"/>
      <c r="G7556" s="229"/>
      <c r="H7556" s="230"/>
      <c r="I7556" s="230"/>
      <c r="J7556" s="230"/>
      <c r="K7556" s="238"/>
      <c r="L7556" s="229"/>
      <c r="M7556" s="230"/>
    </row>
    <row r="7557" spans="2:13">
      <c r="B7557" s="228"/>
      <c r="C7557" s="229"/>
      <c r="D7557" s="160"/>
      <c r="E7557" s="246"/>
      <c r="F7557" s="160"/>
      <c r="G7557" s="229"/>
      <c r="H7557" s="230"/>
      <c r="I7557" s="230"/>
      <c r="J7557" s="230"/>
      <c r="K7557" s="238"/>
      <c r="L7557" s="229"/>
      <c r="M7557" s="230"/>
    </row>
    <row r="7558" spans="2:13">
      <c r="B7558" s="228"/>
      <c r="C7558" s="229"/>
      <c r="D7558" s="160"/>
      <c r="E7558" s="246"/>
      <c r="F7558" s="160"/>
      <c r="G7558" s="229"/>
      <c r="H7558" s="230"/>
      <c r="I7558" s="230"/>
      <c r="J7558" s="230"/>
      <c r="K7558" s="238"/>
      <c r="L7558" s="229"/>
      <c r="M7558" s="230"/>
    </row>
    <row r="7559" spans="2:13">
      <c r="B7559" s="228"/>
      <c r="C7559" s="229"/>
      <c r="D7559" s="160"/>
      <c r="E7559" s="246"/>
      <c r="F7559" s="160"/>
      <c r="G7559" s="229"/>
      <c r="H7559" s="230"/>
      <c r="I7559" s="230"/>
      <c r="J7559" s="230"/>
      <c r="K7559" s="238"/>
      <c r="L7559" s="229"/>
      <c r="M7559" s="230"/>
    </row>
    <row r="7560" spans="2:13">
      <c r="B7560" s="228"/>
      <c r="C7560" s="229"/>
      <c r="D7560" s="160"/>
      <c r="E7560" s="246"/>
      <c r="F7560" s="160"/>
      <c r="G7560" s="229"/>
      <c r="H7560" s="230"/>
      <c r="I7560" s="230"/>
      <c r="J7560" s="230"/>
      <c r="K7560" s="238"/>
      <c r="L7560" s="229"/>
      <c r="M7560" s="230"/>
    </row>
    <row r="7561" spans="2:13">
      <c r="B7561" s="228"/>
      <c r="C7561" s="229"/>
      <c r="D7561" s="160"/>
      <c r="E7561" s="246"/>
      <c r="F7561" s="160"/>
      <c r="G7561" s="229"/>
      <c r="H7561" s="230"/>
      <c r="I7561" s="230"/>
      <c r="J7561" s="230"/>
      <c r="K7561" s="238"/>
      <c r="L7561" s="229"/>
      <c r="M7561" s="230"/>
    </row>
    <row r="7562" spans="2:13">
      <c r="B7562" s="228"/>
      <c r="C7562" s="229"/>
      <c r="D7562" s="160"/>
      <c r="E7562" s="246"/>
      <c r="F7562" s="160"/>
      <c r="G7562" s="229"/>
      <c r="H7562" s="230"/>
      <c r="I7562" s="230"/>
      <c r="J7562" s="230"/>
      <c r="K7562" s="238"/>
      <c r="L7562" s="229"/>
      <c r="M7562" s="230"/>
    </row>
    <row r="7563" spans="2:13">
      <c r="B7563" s="228"/>
      <c r="C7563" s="229"/>
      <c r="D7563" s="160"/>
      <c r="E7563" s="246"/>
      <c r="F7563" s="160"/>
      <c r="G7563" s="229"/>
      <c r="H7563" s="230"/>
      <c r="I7563" s="230"/>
      <c r="J7563" s="230"/>
      <c r="K7563" s="238"/>
      <c r="L7563" s="229"/>
      <c r="M7563" s="230"/>
    </row>
    <row r="7564" spans="2:13">
      <c r="B7564" s="228"/>
      <c r="C7564" s="229"/>
      <c r="D7564" s="160"/>
      <c r="E7564" s="246"/>
      <c r="F7564" s="160"/>
      <c r="G7564" s="229"/>
      <c r="H7564" s="230"/>
      <c r="I7564" s="230"/>
      <c r="J7564" s="230"/>
      <c r="K7564" s="238"/>
      <c r="L7564" s="229"/>
      <c r="M7564" s="230"/>
    </row>
    <row r="7565" spans="2:13">
      <c r="B7565" s="228"/>
      <c r="C7565" s="229"/>
      <c r="D7565" s="160"/>
      <c r="E7565" s="246"/>
      <c r="F7565" s="160"/>
      <c r="G7565" s="229"/>
      <c r="H7565" s="230"/>
      <c r="I7565" s="230"/>
      <c r="J7565" s="230"/>
      <c r="K7565" s="238"/>
      <c r="L7565" s="229"/>
      <c r="M7565" s="230"/>
    </row>
    <row r="7566" spans="2:13">
      <c r="B7566" s="228"/>
      <c r="C7566" s="229"/>
      <c r="D7566" s="160"/>
      <c r="E7566" s="246"/>
      <c r="F7566" s="160"/>
      <c r="G7566" s="229"/>
      <c r="H7566" s="230"/>
      <c r="I7566" s="230"/>
      <c r="J7566" s="230"/>
      <c r="K7566" s="238"/>
      <c r="L7566" s="229"/>
      <c r="M7566" s="230"/>
    </row>
    <row r="7567" spans="2:13">
      <c r="B7567" s="228"/>
      <c r="C7567" s="229"/>
      <c r="D7567" s="160"/>
      <c r="E7567" s="246"/>
      <c r="F7567" s="160"/>
      <c r="G7567" s="229"/>
      <c r="H7567" s="230"/>
      <c r="I7567" s="230"/>
      <c r="J7567" s="230"/>
      <c r="K7567" s="238"/>
      <c r="L7567" s="229"/>
      <c r="M7567" s="230"/>
    </row>
    <row r="7568" spans="2:13">
      <c r="B7568" s="228"/>
      <c r="C7568" s="229"/>
      <c r="D7568" s="160"/>
      <c r="E7568" s="246"/>
      <c r="F7568" s="160"/>
      <c r="G7568" s="229"/>
      <c r="H7568" s="230"/>
      <c r="I7568" s="230"/>
      <c r="J7568" s="230"/>
      <c r="K7568" s="238"/>
      <c r="L7568" s="229"/>
      <c r="M7568" s="230"/>
    </row>
    <row r="7569" spans="2:13">
      <c r="B7569" s="228"/>
      <c r="C7569" s="229"/>
      <c r="D7569" s="160"/>
      <c r="E7569" s="246"/>
      <c r="F7569" s="160"/>
      <c r="G7569" s="229"/>
      <c r="H7569" s="230"/>
      <c r="I7569" s="230"/>
      <c r="J7569" s="230"/>
      <c r="K7569" s="238"/>
      <c r="L7569" s="229"/>
      <c r="M7569" s="230"/>
    </row>
    <row r="7570" spans="2:13">
      <c r="B7570" s="228"/>
      <c r="C7570" s="229"/>
      <c r="D7570" s="160"/>
      <c r="E7570" s="246"/>
      <c r="F7570" s="160"/>
      <c r="G7570" s="229"/>
      <c r="H7570" s="230"/>
      <c r="I7570" s="230"/>
      <c r="J7570" s="230"/>
      <c r="K7570" s="238"/>
      <c r="L7570" s="229"/>
      <c r="M7570" s="230"/>
    </row>
    <row r="7571" spans="2:13">
      <c r="B7571" s="228"/>
      <c r="C7571" s="229"/>
      <c r="D7571" s="160"/>
      <c r="E7571" s="246"/>
      <c r="F7571" s="160"/>
      <c r="G7571" s="229"/>
      <c r="H7571" s="230"/>
      <c r="I7571" s="230"/>
      <c r="J7571" s="230"/>
      <c r="K7571" s="238"/>
      <c r="L7571" s="229"/>
      <c r="M7571" s="230"/>
    </row>
    <row r="7572" spans="2:13">
      <c r="B7572" s="228"/>
      <c r="C7572" s="229"/>
      <c r="D7572" s="160"/>
      <c r="E7572" s="246"/>
      <c r="F7572" s="160"/>
      <c r="G7572" s="229"/>
      <c r="H7572" s="230"/>
      <c r="I7572" s="230"/>
      <c r="J7572" s="230"/>
      <c r="K7572" s="238"/>
      <c r="L7572" s="229"/>
      <c r="M7572" s="230"/>
    </row>
    <row r="7573" spans="2:13">
      <c r="B7573" s="228"/>
      <c r="C7573" s="229"/>
      <c r="D7573" s="160"/>
      <c r="E7573" s="246"/>
      <c r="F7573" s="160"/>
      <c r="G7573" s="229"/>
      <c r="H7573" s="230"/>
      <c r="I7573" s="230"/>
      <c r="J7573" s="230"/>
      <c r="K7573" s="238"/>
      <c r="L7573" s="229"/>
      <c r="M7573" s="230"/>
    </row>
    <row r="7574" spans="2:13">
      <c r="B7574" s="228"/>
      <c r="C7574" s="229"/>
      <c r="D7574" s="160"/>
      <c r="E7574" s="246"/>
      <c r="F7574" s="160"/>
      <c r="G7574" s="229"/>
      <c r="H7574" s="230"/>
      <c r="I7574" s="230"/>
      <c r="J7574" s="230"/>
      <c r="K7574" s="238"/>
      <c r="L7574" s="229"/>
      <c r="M7574" s="230"/>
    </row>
    <row r="7575" spans="2:13">
      <c r="B7575" s="228"/>
      <c r="C7575" s="229"/>
      <c r="D7575" s="160"/>
      <c r="E7575" s="246"/>
      <c r="F7575" s="160"/>
      <c r="G7575" s="229"/>
      <c r="H7575" s="230"/>
      <c r="I7575" s="230"/>
      <c r="J7575" s="230"/>
      <c r="K7575" s="238"/>
      <c r="L7575" s="229"/>
      <c r="M7575" s="230"/>
    </row>
    <row r="7576" spans="2:13">
      <c r="B7576" s="228"/>
      <c r="C7576" s="229"/>
      <c r="D7576" s="160"/>
      <c r="E7576" s="246"/>
      <c r="F7576" s="160"/>
      <c r="G7576" s="229"/>
      <c r="H7576" s="230"/>
      <c r="I7576" s="230"/>
      <c r="J7576" s="230"/>
      <c r="K7576" s="238"/>
      <c r="L7576" s="229"/>
      <c r="M7576" s="230"/>
    </row>
    <row r="7577" spans="2:13">
      <c r="B7577" s="228"/>
      <c r="C7577" s="229"/>
      <c r="D7577" s="160"/>
      <c r="E7577" s="246"/>
      <c r="F7577" s="160"/>
      <c r="G7577" s="229"/>
      <c r="H7577" s="230"/>
      <c r="I7577" s="230"/>
      <c r="J7577" s="230"/>
      <c r="K7577" s="238"/>
      <c r="L7577" s="229"/>
      <c r="M7577" s="230"/>
    </row>
    <row r="7578" spans="2:13">
      <c r="B7578" s="228"/>
      <c r="C7578" s="229"/>
      <c r="D7578" s="160"/>
      <c r="E7578" s="246"/>
      <c r="F7578" s="160"/>
      <c r="G7578" s="229"/>
      <c r="H7578" s="230"/>
      <c r="I7578" s="230"/>
      <c r="J7578" s="230"/>
      <c r="K7578" s="238"/>
      <c r="L7578" s="229"/>
      <c r="M7578" s="230"/>
    </row>
    <row r="7579" spans="2:13">
      <c r="B7579" s="228"/>
      <c r="C7579" s="229"/>
      <c r="D7579" s="160"/>
      <c r="E7579" s="246"/>
      <c r="F7579" s="160"/>
      <c r="G7579" s="229"/>
      <c r="H7579" s="230"/>
      <c r="I7579" s="230"/>
      <c r="J7579" s="230"/>
      <c r="K7579" s="238"/>
      <c r="L7579" s="229"/>
      <c r="M7579" s="230"/>
    </row>
    <row r="7580" spans="2:13">
      <c r="B7580" s="228"/>
      <c r="C7580" s="229"/>
      <c r="D7580" s="160"/>
      <c r="E7580" s="246"/>
      <c r="F7580" s="160"/>
      <c r="G7580" s="229"/>
      <c r="H7580" s="230"/>
      <c r="I7580" s="230"/>
      <c r="J7580" s="230"/>
      <c r="K7580" s="238"/>
      <c r="L7580" s="229"/>
      <c r="M7580" s="230"/>
    </row>
    <row r="7581" spans="2:13">
      <c r="B7581" s="228"/>
      <c r="C7581" s="229"/>
      <c r="D7581" s="160"/>
      <c r="E7581" s="246"/>
      <c r="F7581" s="160"/>
      <c r="G7581" s="229"/>
      <c r="H7581" s="230"/>
      <c r="I7581" s="230"/>
      <c r="J7581" s="230"/>
      <c r="K7581" s="238"/>
      <c r="L7581" s="229"/>
      <c r="M7581" s="230"/>
    </row>
    <row r="7582" spans="2:13">
      <c r="B7582" s="228"/>
      <c r="C7582" s="229"/>
      <c r="D7582" s="160"/>
      <c r="E7582" s="246"/>
      <c r="F7582" s="160"/>
      <c r="G7582" s="229"/>
      <c r="H7582" s="230"/>
      <c r="I7582" s="230"/>
      <c r="J7582" s="230"/>
      <c r="K7582" s="238"/>
      <c r="L7582" s="229"/>
      <c r="M7582" s="230"/>
    </row>
    <row r="7583" spans="2:13">
      <c r="B7583" s="228"/>
      <c r="C7583" s="229"/>
      <c r="D7583" s="160"/>
      <c r="E7583" s="246"/>
      <c r="F7583" s="160"/>
      <c r="G7583" s="229"/>
      <c r="H7583" s="230"/>
      <c r="I7583" s="230"/>
      <c r="J7583" s="230"/>
      <c r="K7583" s="238"/>
      <c r="L7583" s="229"/>
      <c r="M7583" s="230"/>
    </row>
    <row r="7584" spans="2:13">
      <c r="B7584" s="228"/>
      <c r="C7584" s="229"/>
      <c r="D7584" s="160"/>
      <c r="E7584" s="246"/>
      <c r="F7584" s="160"/>
      <c r="G7584" s="229"/>
      <c r="H7584" s="230"/>
      <c r="I7584" s="230"/>
      <c r="J7584" s="230"/>
      <c r="K7584" s="238"/>
      <c r="L7584" s="229"/>
      <c r="M7584" s="230"/>
    </row>
    <row r="7585" spans="2:13">
      <c r="B7585" s="228"/>
      <c r="C7585" s="229"/>
      <c r="D7585" s="160"/>
      <c r="E7585" s="246"/>
      <c r="F7585" s="160"/>
      <c r="G7585" s="229"/>
      <c r="H7585" s="230"/>
      <c r="I7585" s="230"/>
      <c r="J7585" s="230"/>
      <c r="K7585" s="238"/>
      <c r="L7585" s="229"/>
      <c r="M7585" s="230"/>
    </row>
    <row r="7586" spans="2:13">
      <c r="B7586" s="228"/>
      <c r="C7586" s="229"/>
      <c r="D7586" s="160"/>
      <c r="E7586" s="246"/>
      <c r="F7586" s="160"/>
      <c r="G7586" s="229"/>
      <c r="H7586" s="230"/>
      <c r="I7586" s="230"/>
      <c r="J7586" s="230"/>
      <c r="K7586" s="238"/>
      <c r="L7586" s="229"/>
      <c r="M7586" s="230"/>
    </row>
    <row r="7587" spans="2:13">
      <c r="B7587" s="228"/>
      <c r="C7587" s="229"/>
      <c r="D7587" s="160"/>
      <c r="E7587" s="246"/>
      <c r="F7587" s="160"/>
      <c r="G7587" s="229"/>
      <c r="H7587" s="230"/>
      <c r="I7587" s="230"/>
      <c r="J7587" s="230"/>
      <c r="K7587" s="238"/>
      <c r="L7587" s="229"/>
      <c r="M7587" s="230"/>
    </row>
    <row r="7588" spans="2:13">
      <c r="B7588" s="228"/>
      <c r="C7588" s="229"/>
      <c r="D7588" s="160"/>
      <c r="E7588" s="246"/>
      <c r="F7588" s="160"/>
      <c r="G7588" s="229"/>
      <c r="H7588" s="230"/>
      <c r="I7588" s="230"/>
      <c r="J7588" s="230"/>
      <c r="K7588" s="238"/>
      <c r="L7588" s="229"/>
      <c r="M7588" s="230"/>
    </row>
    <row r="7589" spans="2:13">
      <c r="B7589" s="228"/>
      <c r="C7589" s="229"/>
      <c r="D7589" s="160"/>
      <c r="E7589" s="246"/>
      <c r="F7589" s="160"/>
      <c r="G7589" s="229"/>
      <c r="H7589" s="230"/>
      <c r="I7589" s="230"/>
      <c r="J7589" s="230"/>
      <c r="K7589" s="238"/>
      <c r="L7589" s="229"/>
      <c r="M7589" s="230"/>
    </row>
    <row r="7590" spans="2:13">
      <c r="B7590" s="228"/>
      <c r="C7590" s="229"/>
      <c r="D7590" s="160"/>
      <c r="E7590" s="246"/>
      <c r="F7590" s="160"/>
      <c r="G7590" s="229"/>
      <c r="H7590" s="230"/>
      <c r="I7590" s="230"/>
      <c r="J7590" s="230"/>
      <c r="K7590" s="238"/>
      <c r="L7590" s="229"/>
      <c r="M7590" s="230"/>
    </row>
    <row r="7591" spans="2:13">
      <c r="B7591" s="228"/>
      <c r="C7591" s="229"/>
      <c r="D7591" s="160"/>
      <c r="E7591" s="246"/>
      <c r="F7591" s="160"/>
      <c r="G7591" s="229"/>
      <c r="H7591" s="230"/>
      <c r="I7591" s="230"/>
      <c r="J7591" s="230"/>
      <c r="K7591" s="238"/>
      <c r="L7591" s="229"/>
      <c r="M7591" s="230"/>
    </row>
    <row r="7592" spans="2:13">
      <c r="B7592" s="228"/>
      <c r="C7592" s="229"/>
      <c r="D7592" s="160"/>
      <c r="E7592" s="246"/>
      <c r="F7592" s="160"/>
      <c r="G7592" s="229"/>
      <c r="H7592" s="230"/>
      <c r="I7592" s="230"/>
      <c r="J7592" s="230"/>
      <c r="K7592" s="238"/>
      <c r="L7592" s="229"/>
      <c r="M7592" s="230"/>
    </row>
    <row r="7593" spans="2:13">
      <c r="B7593" s="228"/>
      <c r="C7593" s="229"/>
      <c r="D7593" s="160"/>
      <c r="E7593" s="246"/>
      <c r="F7593" s="160"/>
      <c r="G7593" s="229"/>
      <c r="H7593" s="230"/>
      <c r="I7593" s="230"/>
      <c r="J7593" s="230"/>
      <c r="K7593" s="238"/>
      <c r="L7593" s="229"/>
      <c r="M7593" s="230"/>
    </row>
    <row r="7594" spans="2:13">
      <c r="B7594" s="228"/>
      <c r="C7594" s="229"/>
      <c r="D7594" s="160"/>
      <c r="E7594" s="246"/>
      <c r="F7594" s="160"/>
      <c r="G7594" s="229"/>
      <c r="H7594" s="230"/>
      <c r="I7594" s="230"/>
      <c r="J7594" s="230"/>
      <c r="K7594" s="238"/>
      <c r="L7594" s="229"/>
      <c r="M7594" s="230"/>
    </row>
    <row r="7595" spans="2:13">
      <c r="B7595" s="228"/>
      <c r="C7595" s="229"/>
      <c r="D7595" s="160"/>
      <c r="E7595" s="246"/>
      <c r="F7595" s="160"/>
      <c r="G7595" s="229"/>
      <c r="H7595" s="230"/>
      <c r="I7595" s="230"/>
      <c r="J7595" s="230"/>
      <c r="K7595" s="238"/>
      <c r="L7595" s="229"/>
      <c r="M7595" s="230"/>
    </row>
    <row r="7596" spans="2:13">
      <c r="B7596" s="228"/>
      <c r="C7596" s="229"/>
      <c r="D7596" s="160"/>
      <c r="E7596" s="246"/>
      <c r="F7596" s="160"/>
      <c r="G7596" s="229"/>
      <c r="H7596" s="230"/>
      <c r="I7596" s="230"/>
      <c r="J7596" s="230"/>
      <c r="K7596" s="238"/>
      <c r="L7596" s="229"/>
      <c r="M7596" s="230"/>
    </row>
    <row r="7597" spans="2:13">
      <c r="B7597" s="228"/>
      <c r="C7597" s="229"/>
      <c r="D7597" s="160"/>
      <c r="E7597" s="246"/>
      <c r="F7597" s="160"/>
      <c r="G7597" s="229"/>
      <c r="H7597" s="230"/>
      <c r="I7597" s="230"/>
      <c r="J7597" s="230"/>
      <c r="K7597" s="238"/>
      <c r="L7597" s="229"/>
      <c r="M7597" s="230"/>
    </row>
    <row r="7598" spans="2:13">
      <c r="B7598" s="228"/>
      <c r="C7598" s="229"/>
      <c r="D7598" s="160"/>
      <c r="E7598" s="246"/>
      <c r="F7598" s="160"/>
      <c r="G7598" s="229"/>
      <c r="H7598" s="230"/>
      <c r="I7598" s="230"/>
      <c r="J7598" s="230"/>
      <c r="K7598" s="238"/>
      <c r="L7598" s="229"/>
      <c r="M7598" s="230"/>
    </row>
    <row r="7599" spans="2:13">
      <c r="B7599" s="228"/>
      <c r="C7599" s="229"/>
      <c r="D7599" s="160"/>
      <c r="E7599" s="246"/>
      <c r="F7599" s="160"/>
      <c r="G7599" s="229"/>
      <c r="H7599" s="230"/>
      <c r="I7599" s="230"/>
      <c r="J7599" s="230"/>
      <c r="K7599" s="238"/>
      <c r="L7599" s="229"/>
      <c r="M7599" s="230"/>
    </row>
    <row r="7600" spans="2:13">
      <c r="B7600" s="228"/>
      <c r="C7600" s="229"/>
      <c r="D7600" s="160"/>
      <c r="E7600" s="246"/>
      <c r="F7600" s="160"/>
      <c r="G7600" s="229"/>
      <c r="H7600" s="230"/>
      <c r="I7600" s="230"/>
      <c r="J7600" s="230"/>
      <c r="K7600" s="238"/>
      <c r="L7600" s="229"/>
      <c r="M7600" s="230"/>
    </row>
    <row r="7601" spans="2:13">
      <c r="B7601" s="228"/>
      <c r="C7601" s="229"/>
      <c r="D7601" s="160"/>
      <c r="E7601" s="246"/>
      <c r="F7601" s="160"/>
      <c r="G7601" s="229"/>
      <c r="H7601" s="230"/>
      <c r="I7601" s="230"/>
      <c r="J7601" s="230"/>
      <c r="K7601" s="238"/>
      <c r="L7601" s="229"/>
      <c r="M7601" s="230"/>
    </row>
    <row r="7602" spans="2:13">
      <c r="B7602" s="228"/>
      <c r="C7602" s="229"/>
      <c r="D7602" s="160"/>
      <c r="E7602" s="246"/>
      <c r="F7602" s="160"/>
      <c r="G7602" s="229"/>
      <c r="H7602" s="230"/>
      <c r="I7602" s="230"/>
      <c r="J7602" s="230"/>
      <c r="K7602" s="238"/>
      <c r="L7602" s="229"/>
      <c r="M7602" s="230"/>
    </row>
    <row r="7603" spans="2:13">
      <c r="B7603" s="228"/>
      <c r="C7603" s="229"/>
      <c r="D7603" s="160"/>
      <c r="E7603" s="246"/>
      <c r="F7603" s="160"/>
      <c r="G7603" s="229"/>
      <c r="H7603" s="230"/>
      <c r="I7603" s="230"/>
      <c r="J7603" s="230"/>
      <c r="K7603" s="238"/>
      <c r="L7603" s="229"/>
      <c r="M7603" s="230"/>
    </row>
    <row r="7604" spans="2:13">
      <c r="B7604" s="228"/>
      <c r="C7604" s="229"/>
      <c r="D7604" s="160"/>
      <c r="E7604" s="246"/>
      <c r="F7604" s="160"/>
      <c r="G7604" s="229"/>
      <c r="H7604" s="230"/>
      <c r="I7604" s="230"/>
      <c r="J7604" s="230"/>
      <c r="K7604" s="238"/>
      <c r="L7604" s="229"/>
      <c r="M7604" s="230"/>
    </row>
    <row r="7605" spans="2:13">
      <c r="B7605" s="228"/>
      <c r="C7605" s="229"/>
      <c r="D7605" s="160"/>
      <c r="E7605" s="246"/>
      <c r="F7605" s="160"/>
      <c r="G7605" s="229"/>
      <c r="H7605" s="230"/>
      <c r="I7605" s="230"/>
      <c r="J7605" s="230"/>
      <c r="K7605" s="238"/>
      <c r="L7605" s="229"/>
      <c r="M7605" s="230"/>
    </row>
    <row r="7606" spans="2:13">
      <c r="B7606" s="228"/>
      <c r="C7606" s="229"/>
      <c r="D7606" s="160"/>
      <c r="E7606" s="246"/>
      <c r="F7606" s="160"/>
      <c r="G7606" s="229"/>
      <c r="H7606" s="230"/>
      <c r="I7606" s="230"/>
      <c r="J7606" s="230"/>
      <c r="K7606" s="238"/>
      <c r="L7606" s="229"/>
      <c r="M7606" s="230"/>
    </row>
    <row r="7607" spans="2:13">
      <c r="B7607" s="228"/>
      <c r="C7607" s="229"/>
      <c r="D7607" s="160"/>
      <c r="E7607" s="246"/>
      <c r="F7607" s="160"/>
      <c r="G7607" s="229"/>
      <c r="H7607" s="230"/>
      <c r="I7607" s="230"/>
      <c r="J7607" s="230"/>
      <c r="K7607" s="238"/>
      <c r="L7607" s="229"/>
      <c r="M7607" s="230"/>
    </row>
    <row r="7608" spans="2:13">
      <c r="B7608" s="228"/>
      <c r="C7608" s="229"/>
      <c r="D7608" s="160"/>
      <c r="E7608" s="246"/>
      <c r="F7608" s="160"/>
      <c r="G7608" s="229"/>
      <c r="H7608" s="230"/>
      <c r="I7608" s="230"/>
      <c r="J7608" s="230"/>
      <c r="K7608" s="238"/>
      <c r="L7608" s="229"/>
      <c r="M7608" s="230"/>
    </row>
    <row r="7609" spans="2:13">
      <c r="B7609" s="228"/>
      <c r="C7609" s="229"/>
      <c r="D7609" s="160"/>
      <c r="E7609" s="246"/>
      <c r="F7609" s="160"/>
      <c r="G7609" s="229"/>
      <c r="H7609" s="230"/>
      <c r="I7609" s="230"/>
      <c r="J7609" s="230"/>
      <c r="K7609" s="238"/>
      <c r="L7609" s="229"/>
      <c r="M7609" s="230"/>
    </row>
    <row r="7610" spans="2:13">
      <c r="B7610" s="228"/>
      <c r="C7610" s="229"/>
      <c r="D7610" s="160"/>
      <c r="E7610" s="246"/>
      <c r="F7610" s="160"/>
      <c r="G7610" s="229"/>
      <c r="H7610" s="230"/>
      <c r="I7610" s="230"/>
      <c r="J7610" s="230"/>
      <c r="K7610" s="238"/>
      <c r="L7610" s="229"/>
      <c r="M7610" s="230"/>
    </row>
    <row r="7611" spans="2:13">
      <c r="B7611" s="228"/>
      <c r="C7611" s="229"/>
      <c r="D7611" s="160"/>
      <c r="E7611" s="246"/>
      <c r="F7611" s="160"/>
      <c r="G7611" s="229"/>
      <c r="H7611" s="230"/>
      <c r="I7611" s="230"/>
      <c r="J7611" s="230"/>
      <c r="K7611" s="238"/>
      <c r="L7611" s="229"/>
      <c r="M7611" s="230"/>
    </row>
    <row r="7612" spans="2:13">
      <c r="B7612" s="228"/>
      <c r="C7612" s="229"/>
      <c r="D7612" s="160"/>
      <c r="E7612" s="246"/>
      <c r="F7612" s="160"/>
      <c r="G7612" s="229"/>
      <c r="H7612" s="230"/>
      <c r="I7612" s="230"/>
      <c r="J7612" s="230"/>
      <c r="K7612" s="238"/>
      <c r="L7612" s="229"/>
      <c r="M7612" s="230"/>
    </row>
    <row r="7613" spans="2:13">
      <c r="B7613" s="228"/>
      <c r="C7613" s="229"/>
      <c r="D7613" s="160"/>
      <c r="E7613" s="246"/>
      <c r="F7613" s="160"/>
      <c r="G7613" s="229"/>
      <c r="H7613" s="230"/>
      <c r="I7613" s="230"/>
      <c r="J7613" s="230"/>
      <c r="K7613" s="238"/>
      <c r="L7613" s="229"/>
      <c r="M7613" s="230"/>
    </row>
    <row r="7614" spans="2:13">
      <c r="B7614" s="228"/>
      <c r="C7614" s="229"/>
      <c r="D7614" s="160"/>
      <c r="E7614" s="246"/>
      <c r="F7614" s="160"/>
      <c r="G7614" s="229"/>
      <c r="H7614" s="230"/>
      <c r="I7614" s="230"/>
      <c r="J7614" s="230"/>
      <c r="K7614" s="238"/>
      <c r="L7614" s="229"/>
      <c r="M7614" s="230"/>
    </row>
    <row r="7615" spans="2:13">
      <c r="B7615" s="228"/>
      <c r="C7615" s="229"/>
      <c r="D7615" s="160"/>
      <c r="E7615" s="246"/>
      <c r="F7615" s="160"/>
      <c r="G7615" s="229"/>
      <c r="H7615" s="230"/>
      <c r="I7615" s="230"/>
      <c r="J7615" s="230"/>
      <c r="K7615" s="238"/>
      <c r="L7615" s="229"/>
      <c r="M7615" s="230"/>
    </row>
    <row r="7616" spans="2:13">
      <c r="B7616" s="228"/>
      <c r="C7616" s="229"/>
      <c r="D7616" s="160"/>
      <c r="E7616" s="246"/>
      <c r="F7616" s="160"/>
      <c r="G7616" s="229"/>
      <c r="H7616" s="230"/>
      <c r="I7616" s="230"/>
      <c r="J7616" s="230"/>
      <c r="K7616" s="238"/>
      <c r="L7616" s="229"/>
      <c r="M7616" s="230"/>
    </row>
    <row r="7617" spans="2:13">
      <c r="B7617" s="228"/>
      <c r="C7617" s="229"/>
      <c r="D7617" s="160"/>
      <c r="E7617" s="246"/>
      <c r="F7617" s="160"/>
      <c r="G7617" s="229"/>
      <c r="H7617" s="230"/>
      <c r="I7617" s="230"/>
      <c r="J7617" s="230"/>
      <c r="K7617" s="238"/>
      <c r="L7617" s="229"/>
      <c r="M7617" s="230"/>
    </row>
    <row r="7618" spans="2:13">
      <c r="B7618" s="228"/>
      <c r="C7618" s="229"/>
      <c r="D7618" s="160"/>
      <c r="E7618" s="246"/>
      <c r="F7618" s="160"/>
      <c r="G7618" s="229"/>
      <c r="H7618" s="230"/>
      <c r="I7618" s="230"/>
      <c r="J7618" s="230"/>
      <c r="K7618" s="238"/>
      <c r="L7618" s="229"/>
      <c r="M7618" s="230"/>
    </row>
    <row r="7619" spans="2:13">
      <c r="B7619" s="228"/>
      <c r="C7619" s="229"/>
      <c r="D7619" s="160"/>
      <c r="E7619" s="246"/>
      <c r="F7619" s="160"/>
      <c r="G7619" s="229"/>
      <c r="H7619" s="230"/>
      <c r="I7619" s="230"/>
      <c r="J7619" s="230"/>
      <c r="K7619" s="238"/>
      <c r="L7619" s="229"/>
      <c r="M7619" s="230"/>
    </row>
    <row r="7620" spans="2:13">
      <c r="B7620" s="228"/>
      <c r="C7620" s="229"/>
      <c r="D7620" s="160"/>
      <c r="E7620" s="246"/>
      <c r="F7620" s="160"/>
      <c r="G7620" s="229"/>
      <c r="H7620" s="230"/>
      <c r="I7620" s="230"/>
      <c r="J7620" s="230"/>
      <c r="K7620" s="238"/>
      <c r="L7620" s="229"/>
      <c r="M7620" s="230"/>
    </row>
    <row r="7621" spans="2:13">
      <c r="B7621" s="228"/>
      <c r="C7621" s="229"/>
      <c r="D7621" s="160"/>
      <c r="E7621" s="246"/>
      <c r="F7621" s="160"/>
      <c r="G7621" s="229"/>
      <c r="H7621" s="230"/>
      <c r="I7621" s="230"/>
      <c r="J7621" s="230"/>
      <c r="K7621" s="238"/>
      <c r="L7621" s="229"/>
      <c r="M7621" s="230"/>
    </row>
    <row r="7622" spans="2:13">
      <c r="B7622" s="228"/>
      <c r="C7622" s="229"/>
      <c r="D7622" s="160"/>
      <c r="E7622" s="246"/>
      <c r="F7622" s="160"/>
      <c r="G7622" s="229"/>
      <c r="H7622" s="230"/>
      <c r="I7622" s="230"/>
      <c r="J7622" s="230"/>
      <c r="K7622" s="238"/>
      <c r="L7622" s="229"/>
      <c r="M7622" s="230"/>
    </row>
    <row r="7623" spans="2:13">
      <c r="B7623" s="228"/>
      <c r="C7623" s="229"/>
      <c r="D7623" s="160"/>
      <c r="E7623" s="246"/>
      <c r="F7623" s="160"/>
      <c r="G7623" s="229"/>
      <c r="H7623" s="230"/>
      <c r="I7623" s="230"/>
      <c r="J7623" s="230"/>
      <c r="K7623" s="238"/>
      <c r="L7623" s="229"/>
      <c r="M7623" s="230"/>
    </row>
    <row r="7624" spans="2:13">
      <c r="B7624" s="228"/>
      <c r="C7624" s="229"/>
      <c r="D7624" s="160"/>
      <c r="E7624" s="246"/>
      <c r="F7624" s="160"/>
      <c r="G7624" s="229"/>
      <c r="H7624" s="230"/>
      <c r="I7624" s="230"/>
      <c r="J7624" s="230"/>
      <c r="K7624" s="238"/>
      <c r="L7624" s="229"/>
      <c r="M7624" s="230"/>
    </row>
    <row r="7625" spans="2:13">
      <c r="B7625" s="228"/>
      <c r="C7625" s="229"/>
      <c r="D7625" s="160"/>
      <c r="E7625" s="246"/>
      <c r="F7625" s="160"/>
      <c r="G7625" s="229"/>
      <c r="H7625" s="230"/>
      <c r="I7625" s="230"/>
      <c r="J7625" s="230"/>
      <c r="K7625" s="238"/>
      <c r="L7625" s="229"/>
      <c r="M7625" s="230"/>
    </row>
    <row r="7626" spans="2:13">
      <c r="B7626" s="228"/>
      <c r="C7626" s="229"/>
      <c r="D7626" s="160"/>
      <c r="E7626" s="246"/>
      <c r="F7626" s="160"/>
      <c r="G7626" s="229"/>
      <c r="H7626" s="230"/>
      <c r="I7626" s="230"/>
      <c r="J7626" s="230"/>
      <c r="K7626" s="238"/>
      <c r="L7626" s="229"/>
      <c r="M7626" s="230"/>
    </row>
    <row r="7627" spans="2:13">
      <c r="B7627" s="228"/>
      <c r="C7627" s="229"/>
      <c r="D7627" s="160"/>
      <c r="E7627" s="246"/>
      <c r="F7627" s="160"/>
      <c r="G7627" s="229"/>
      <c r="H7627" s="230"/>
      <c r="I7627" s="230"/>
      <c r="J7627" s="230"/>
      <c r="K7627" s="238"/>
      <c r="L7627" s="229"/>
      <c r="M7627" s="230"/>
    </row>
    <row r="7628" spans="2:13">
      <c r="B7628" s="228"/>
      <c r="C7628" s="229"/>
      <c r="D7628" s="160"/>
      <c r="E7628" s="246"/>
      <c r="F7628" s="160"/>
      <c r="G7628" s="229"/>
      <c r="H7628" s="230"/>
      <c r="I7628" s="230"/>
      <c r="J7628" s="230"/>
      <c r="K7628" s="238"/>
      <c r="L7628" s="229"/>
      <c r="M7628" s="230"/>
    </row>
    <row r="7629" spans="2:13">
      <c r="B7629" s="228"/>
      <c r="C7629" s="229"/>
      <c r="D7629" s="160"/>
      <c r="E7629" s="246"/>
      <c r="F7629" s="160"/>
      <c r="G7629" s="229"/>
      <c r="H7629" s="230"/>
      <c r="I7629" s="230"/>
      <c r="J7629" s="230"/>
      <c r="K7629" s="238"/>
      <c r="L7629" s="229"/>
      <c r="M7629" s="230"/>
    </row>
    <row r="7630" spans="2:13">
      <c r="B7630" s="228"/>
      <c r="C7630" s="229"/>
      <c r="D7630" s="160"/>
      <c r="E7630" s="246"/>
      <c r="F7630" s="160"/>
      <c r="G7630" s="229"/>
      <c r="H7630" s="230"/>
      <c r="I7630" s="230"/>
      <c r="J7630" s="230"/>
      <c r="K7630" s="238"/>
      <c r="L7630" s="229"/>
      <c r="M7630" s="230"/>
    </row>
    <row r="7631" spans="2:13">
      <c r="B7631" s="228"/>
      <c r="C7631" s="229"/>
      <c r="D7631" s="160"/>
      <c r="E7631" s="246"/>
      <c r="F7631" s="160"/>
      <c r="G7631" s="229"/>
      <c r="H7631" s="230"/>
      <c r="I7631" s="230"/>
      <c r="J7631" s="230"/>
      <c r="K7631" s="238"/>
      <c r="L7631" s="229"/>
      <c r="M7631" s="230"/>
    </row>
    <row r="7632" spans="2:13">
      <c r="B7632" s="228"/>
      <c r="C7632" s="229"/>
      <c r="D7632" s="160"/>
      <c r="E7632" s="246"/>
      <c r="F7632" s="160"/>
      <c r="G7632" s="229"/>
      <c r="H7632" s="230"/>
      <c r="I7632" s="230"/>
      <c r="J7632" s="230"/>
      <c r="K7632" s="238"/>
      <c r="L7632" s="229"/>
      <c r="M7632" s="230"/>
    </row>
    <row r="7633" spans="2:13">
      <c r="B7633" s="228"/>
      <c r="C7633" s="229"/>
      <c r="D7633" s="160"/>
      <c r="E7633" s="246"/>
      <c r="F7633" s="160"/>
      <c r="G7633" s="229"/>
      <c r="H7633" s="230"/>
      <c r="I7633" s="230"/>
      <c r="J7633" s="230"/>
      <c r="K7633" s="238"/>
      <c r="L7633" s="229"/>
      <c r="M7633" s="230"/>
    </row>
    <row r="7634" spans="2:13">
      <c r="B7634" s="228"/>
      <c r="C7634" s="229"/>
      <c r="D7634" s="160"/>
      <c r="E7634" s="246"/>
      <c r="F7634" s="160"/>
      <c r="G7634" s="229"/>
      <c r="H7634" s="230"/>
      <c r="I7634" s="230"/>
      <c r="J7634" s="230"/>
      <c r="K7634" s="238"/>
      <c r="L7634" s="229"/>
      <c r="M7634" s="230"/>
    </row>
    <row r="7635" spans="2:13">
      <c r="B7635" s="228"/>
      <c r="C7635" s="229"/>
      <c r="D7635" s="160"/>
      <c r="E7635" s="246"/>
      <c r="F7635" s="160"/>
      <c r="G7635" s="229"/>
      <c r="H7635" s="230"/>
      <c r="I7635" s="230"/>
      <c r="J7635" s="230"/>
      <c r="K7635" s="238"/>
      <c r="L7635" s="229"/>
      <c r="M7635" s="230"/>
    </row>
    <row r="7636" spans="2:13">
      <c r="B7636" s="228"/>
      <c r="C7636" s="229"/>
      <c r="D7636" s="160"/>
      <c r="E7636" s="246"/>
      <c r="F7636" s="160"/>
      <c r="G7636" s="229"/>
      <c r="H7636" s="230"/>
      <c r="I7636" s="230"/>
      <c r="J7636" s="230"/>
      <c r="K7636" s="238"/>
      <c r="L7636" s="229"/>
      <c r="M7636" s="230"/>
    </row>
    <row r="7637" spans="2:13">
      <c r="B7637" s="228"/>
      <c r="C7637" s="229"/>
      <c r="D7637" s="160"/>
      <c r="E7637" s="246"/>
      <c r="F7637" s="160"/>
      <c r="G7637" s="229"/>
      <c r="H7637" s="230"/>
      <c r="I7637" s="230"/>
      <c r="J7637" s="230"/>
      <c r="K7637" s="238"/>
      <c r="L7637" s="229"/>
      <c r="M7637" s="230"/>
    </row>
    <row r="7638" spans="2:13">
      <c r="B7638" s="228"/>
      <c r="C7638" s="229"/>
      <c r="D7638" s="160"/>
      <c r="E7638" s="246"/>
      <c r="F7638" s="160"/>
      <c r="G7638" s="229"/>
      <c r="H7638" s="230"/>
      <c r="I7638" s="230"/>
      <c r="J7638" s="230"/>
      <c r="K7638" s="238"/>
      <c r="L7638" s="229"/>
      <c r="M7638" s="230"/>
    </row>
    <row r="7639" spans="2:13">
      <c r="B7639" s="228"/>
      <c r="C7639" s="229"/>
      <c r="D7639" s="160"/>
      <c r="E7639" s="246"/>
      <c r="F7639" s="160"/>
      <c r="G7639" s="229"/>
      <c r="H7639" s="230"/>
      <c r="I7639" s="230"/>
      <c r="J7639" s="230"/>
      <c r="K7639" s="238"/>
      <c r="L7639" s="229"/>
      <c r="M7639" s="230"/>
    </row>
    <row r="7640" spans="2:13">
      <c r="B7640" s="228"/>
      <c r="C7640" s="229"/>
      <c r="D7640" s="160"/>
      <c r="E7640" s="246"/>
      <c r="F7640" s="160"/>
      <c r="G7640" s="229"/>
      <c r="H7640" s="230"/>
      <c r="I7640" s="230"/>
      <c r="J7640" s="230"/>
      <c r="K7640" s="238"/>
      <c r="L7640" s="229"/>
      <c r="M7640" s="230"/>
    </row>
    <row r="7641" spans="2:13">
      <c r="B7641" s="228"/>
      <c r="C7641" s="229"/>
      <c r="D7641" s="160"/>
      <c r="E7641" s="246"/>
      <c r="F7641" s="160"/>
      <c r="G7641" s="229"/>
      <c r="H7641" s="230"/>
      <c r="I7641" s="230"/>
      <c r="J7641" s="230"/>
      <c r="K7641" s="238"/>
      <c r="L7641" s="229"/>
      <c r="M7641" s="230"/>
    </row>
    <row r="7642" spans="2:13">
      <c r="B7642" s="228"/>
      <c r="C7642" s="229"/>
      <c r="D7642" s="160"/>
      <c r="E7642" s="246"/>
      <c r="F7642" s="160"/>
      <c r="G7642" s="229"/>
      <c r="H7642" s="230"/>
      <c r="I7642" s="230"/>
      <c r="J7642" s="230"/>
      <c r="K7642" s="238"/>
      <c r="L7642" s="229"/>
      <c r="M7642" s="230"/>
    </row>
    <row r="7643" spans="2:13">
      <c r="B7643" s="228"/>
      <c r="C7643" s="229"/>
      <c r="D7643" s="160"/>
      <c r="E7643" s="246"/>
      <c r="F7643" s="160"/>
      <c r="G7643" s="229"/>
      <c r="H7643" s="230"/>
      <c r="I7643" s="230"/>
      <c r="J7643" s="230"/>
      <c r="K7643" s="238"/>
      <c r="L7643" s="229"/>
      <c r="M7643" s="230"/>
    </row>
    <row r="7644" spans="2:13">
      <c r="B7644" s="228"/>
      <c r="C7644" s="229"/>
      <c r="D7644" s="160"/>
      <c r="E7644" s="246"/>
      <c r="F7644" s="160"/>
      <c r="G7644" s="229"/>
      <c r="H7644" s="230"/>
      <c r="I7644" s="230"/>
      <c r="J7644" s="230"/>
      <c r="K7644" s="238"/>
      <c r="L7644" s="229"/>
      <c r="M7644" s="230"/>
    </row>
    <row r="7645" spans="2:13">
      <c r="B7645" s="228"/>
      <c r="C7645" s="229"/>
      <c r="D7645" s="160"/>
      <c r="E7645" s="246"/>
      <c r="F7645" s="160"/>
      <c r="G7645" s="229"/>
      <c r="H7645" s="230"/>
      <c r="I7645" s="230"/>
      <c r="J7645" s="230"/>
      <c r="K7645" s="238"/>
      <c r="L7645" s="229"/>
      <c r="M7645" s="230"/>
    </row>
    <row r="7646" spans="2:13">
      <c r="B7646" s="228"/>
      <c r="C7646" s="229"/>
      <c r="D7646" s="160"/>
      <c r="E7646" s="246"/>
      <c r="F7646" s="160"/>
      <c r="G7646" s="229"/>
      <c r="H7646" s="230"/>
      <c r="I7646" s="230"/>
      <c r="J7646" s="230"/>
      <c r="K7646" s="238"/>
      <c r="L7646" s="229"/>
      <c r="M7646" s="230"/>
    </row>
    <row r="7647" spans="2:13">
      <c r="B7647" s="228"/>
      <c r="C7647" s="229"/>
      <c r="D7647" s="160"/>
      <c r="E7647" s="246"/>
      <c r="F7647" s="160"/>
      <c r="G7647" s="229"/>
      <c r="H7647" s="230"/>
      <c r="I7647" s="230"/>
      <c r="J7647" s="230"/>
      <c r="K7647" s="238"/>
      <c r="L7647" s="229"/>
      <c r="M7647" s="230"/>
    </row>
    <row r="7648" spans="2:13">
      <c r="B7648" s="228"/>
      <c r="C7648" s="229"/>
      <c r="D7648" s="160"/>
      <c r="E7648" s="246"/>
      <c r="F7648" s="160"/>
      <c r="G7648" s="229"/>
      <c r="H7648" s="230"/>
      <c r="I7648" s="230"/>
      <c r="J7648" s="230"/>
      <c r="K7648" s="238"/>
      <c r="L7648" s="229"/>
      <c r="M7648" s="230"/>
    </row>
    <row r="7649" spans="2:13">
      <c r="B7649" s="228"/>
      <c r="C7649" s="229"/>
      <c r="D7649" s="160"/>
      <c r="E7649" s="246"/>
      <c r="F7649" s="160"/>
      <c r="G7649" s="229"/>
      <c r="H7649" s="230"/>
      <c r="I7649" s="230"/>
      <c r="J7649" s="230"/>
      <c r="K7649" s="238"/>
      <c r="L7649" s="229"/>
      <c r="M7649" s="230"/>
    </row>
    <row r="7650" spans="2:13">
      <c r="B7650" s="228"/>
      <c r="C7650" s="229"/>
      <c r="D7650" s="160"/>
      <c r="E7650" s="246"/>
      <c r="F7650" s="160"/>
      <c r="G7650" s="229"/>
      <c r="H7650" s="230"/>
      <c r="I7650" s="230"/>
      <c r="J7650" s="230"/>
      <c r="K7650" s="238"/>
      <c r="L7650" s="229"/>
      <c r="M7650" s="230"/>
    </row>
    <row r="7651" spans="2:13">
      <c r="B7651" s="228"/>
      <c r="C7651" s="229"/>
      <c r="D7651" s="160"/>
      <c r="E7651" s="246"/>
      <c r="F7651" s="160"/>
      <c r="G7651" s="229"/>
      <c r="H7651" s="230"/>
      <c r="I7651" s="230"/>
      <c r="J7651" s="230"/>
      <c r="K7651" s="238"/>
      <c r="L7651" s="229"/>
      <c r="M7651" s="230"/>
    </row>
    <row r="7652" spans="2:13">
      <c r="B7652" s="228"/>
      <c r="C7652" s="229"/>
      <c r="D7652" s="160"/>
      <c r="E7652" s="246"/>
      <c r="F7652" s="160"/>
      <c r="G7652" s="229"/>
      <c r="H7652" s="230"/>
      <c r="I7652" s="230"/>
      <c r="J7652" s="230"/>
      <c r="K7652" s="238"/>
      <c r="L7652" s="229"/>
      <c r="M7652" s="230"/>
    </row>
    <row r="7653" spans="2:13">
      <c r="B7653" s="228"/>
      <c r="C7653" s="229"/>
      <c r="D7653" s="160"/>
      <c r="E7653" s="246"/>
      <c r="F7653" s="160"/>
      <c r="G7653" s="229"/>
      <c r="H7653" s="230"/>
      <c r="I7653" s="230"/>
      <c r="J7653" s="230"/>
      <c r="K7653" s="238"/>
      <c r="L7653" s="229"/>
      <c r="M7653" s="230"/>
    </row>
    <row r="7654" spans="2:13">
      <c r="B7654" s="228"/>
      <c r="C7654" s="229"/>
      <c r="D7654" s="160"/>
      <c r="E7654" s="246"/>
      <c r="F7654" s="160"/>
      <c r="G7654" s="229"/>
      <c r="H7654" s="230"/>
      <c r="I7654" s="230"/>
      <c r="J7654" s="230"/>
      <c r="K7654" s="238"/>
      <c r="L7654" s="229"/>
      <c r="M7654" s="230"/>
    </row>
    <row r="7655" spans="2:13">
      <c r="B7655" s="228"/>
      <c r="C7655" s="229"/>
      <c r="D7655" s="160"/>
      <c r="E7655" s="246"/>
      <c r="F7655" s="160"/>
      <c r="G7655" s="229"/>
      <c r="H7655" s="230"/>
      <c r="I7655" s="230"/>
      <c r="J7655" s="230"/>
      <c r="K7655" s="238"/>
      <c r="L7655" s="229"/>
      <c r="M7655" s="230"/>
    </row>
    <row r="7656" spans="2:13">
      <c r="B7656" s="228"/>
      <c r="C7656" s="229"/>
      <c r="D7656" s="160"/>
      <c r="E7656" s="246"/>
      <c r="F7656" s="160"/>
      <c r="G7656" s="229"/>
      <c r="H7656" s="230"/>
      <c r="I7656" s="230"/>
      <c r="J7656" s="230"/>
      <c r="K7656" s="238"/>
      <c r="L7656" s="229"/>
      <c r="M7656" s="230"/>
    </row>
    <row r="7657" spans="2:13">
      <c r="B7657" s="228"/>
      <c r="C7657" s="229"/>
      <c r="D7657" s="160"/>
      <c r="E7657" s="246"/>
      <c r="F7657" s="160"/>
      <c r="G7657" s="229"/>
      <c r="H7657" s="230"/>
      <c r="I7657" s="230"/>
      <c r="J7657" s="230"/>
      <c r="K7657" s="238"/>
      <c r="L7657" s="229"/>
      <c r="M7657" s="230"/>
    </row>
    <row r="7658" spans="2:13">
      <c r="B7658" s="228"/>
      <c r="C7658" s="229"/>
      <c r="D7658" s="160"/>
      <c r="E7658" s="246"/>
      <c r="F7658" s="160"/>
      <c r="G7658" s="229"/>
      <c r="H7658" s="230"/>
      <c r="I7658" s="230"/>
      <c r="J7658" s="230"/>
      <c r="K7658" s="238"/>
      <c r="L7658" s="229"/>
      <c r="M7658" s="230"/>
    </row>
    <row r="7659" spans="2:13">
      <c r="B7659" s="228"/>
      <c r="C7659" s="229"/>
      <c r="D7659" s="160"/>
      <c r="E7659" s="246"/>
      <c r="F7659" s="160"/>
      <c r="G7659" s="229"/>
      <c r="H7659" s="230"/>
      <c r="I7659" s="230"/>
      <c r="J7659" s="230"/>
      <c r="K7659" s="238"/>
      <c r="L7659" s="229"/>
      <c r="M7659" s="230"/>
    </row>
    <row r="7660" spans="2:13">
      <c r="B7660" s="228"/>
      <c r="C7660" s="229"/>
      <c r="D7660" s="160"/>
      <c r="E7660" s="246"/>
      <c r="F7660" s="160"/>
      <c r="G7660" s="229"/>
      <c r="H7660" s="230"/>
      <c r="I7660" s="230"/>
      <c r="J7660" s="230"/>
      <c r="K7660" s="238"/>
      <c r="L7660" s="229"/>
      <c r="M7660" s="230"/>
    </row>
    <row r="7661" spans="2:13">
      <c r="B7661" s="228"/>
      <c r="C7661" s="229"/>
      <c r="D7661" s="160"/>
      <c r="E7661" s="246"/>
      <c r="F7661" s="160"/>
      <c r="G7661" s="229"/>
      <c r="H7661" s="230"/>
      <c r="I7661" s="230"/>
      <c r="J7661" s="230"/>
      <c r="K7661" s="238"/>
      <c r="L7661" s="229"/>
      <c r="M7661" s="230"/>
    </row>
    <row r="7662" spans="2:13">
      <c r="B7662" s="228"/>
      <c r="C7662" s="229"/>
      <c r="D7662" s="160"/>
      <c r="E7662" s="246"/>
      <c r="F7662" s="160"/>
      <c r="G7662" s="229"/>
      <c r="H7662" s="230"/>
      <c r="I7662" s="230"/>
      <c r="J7662" s="230"/>
      <c r="K7662" s="238"/>
      <c r="L7662" s="229"/>
      <c r="M7662" s="230"/>
    </row>
    <row r="7663" spans="2:13">
      <c r="B7663" s="228"/>
      <c r="C7663" s="229"/>
      <c r="D7663" s="160"/>
      <c r="E7663" s="246"/>
      <c r="F7663" s="160"/>
      <c r="G7663" s="229"/>
      <c r="H7663" s="230"/>
      <c r="I7663" s="230"/>
      <c r="J7663" s="230"/>
      <c r="K7663" s="238"/>
      <c r="L7663" s="229"/>
      <c r="M7663" s="230"/>
    </row>
    <row r="7664" spans="2:13">
      <c r="B7664" s="228"/>
      <c r="C7664" s="229"/>
      <c r="D7664" s="160"/>
      <c r="E7664" s="246"/>
      <c r="F7664" s="160"/>
      <c r="G7664" s="229"/>
      <c r="H7664" s="230"/>
      <c r="I7664" s="230"/>
      <c r="J7664" s="230"/>
      <c r="K7664" s="238"/>
      <c r="L7664" s="229"/>
      <c r="M7664" s="230"/>
    </row>
    <row r="7665" spans="2:13">
      <c r="B7665" s="228"/>
      <c r="C7665" s="229"/>
      <c r="D7665" s="160"/>
      <c r="E7665" s="246"/>
      <c r="F7665" s="160"/>
      <c r="G7665" s="229"/>
      <c r="H7665" s="230"/>
      <c r="I7665" s="230"/>
      <c r="J7665" s="230"/>
      <c r="K7665" s="238"/>
      <c r="L7665" s="229"/>
      <c r="M7665" s="230"/>
    </row>
    <row r="7666" spans="2:13">
      <c r="B7666" s="228"/>
      <c r="C7666" s="229"/>
      <c r="D7666" s="160"/>
      <c r="E7666" s="246"/>
      <c r="F7666" s="160"/>
      <c r="G7666" s="229"/>
      <c r="H7666" s="230"/>
      <c r="I7666" s="230"/>
      <c r="J7666" s="230"/>
      <c r="K7666" s="238"/>
      <c r="L7666" s="229"/>
      <c r="M7666" s="230"/>
    </row>
    <row r="7667" spans="2:13">
      <c r="B7667" s="228"/>
      <c r="C7667" s="229"/>
      <c r="D7667" s="160"/>
      <c r="E7667" s="246"/>
      <c r="F7667" s="160"/>
      <c r="G7667" s="229"/>
      <c r="H7667" s="230"/>
      <c r="I7667" s="230"/>
      <c r="J7667" s="230"/>
      <c r="K7667" s="238"/>
      <c r="L7667" s="229"/>
      <c r="M7667" s="230"/>
    </row>
    <row r="7668" spans="2:13">
      <c r="B7668" s="228"/>
      <c r="C7668" s="229"/>
      <c r="D7668" s="160"/>
      <c r="E7668" s="246"/>
      <c r="F7668" s="160"/>
      <c r="G7668" s="229"/>
      <c r="H7668" s="230"/>
      <c r="I7668" s="230"/>
      <c r="J7668" s="230"/>
      <c r="K7668" s="238"/>
      <c r="L7668" s="229"/>
      <c r="M7668" s="230"/>
    </row>
    <row r="7669" spans="2:13">
      <c r="B7669" s="228"/>
      <c r="C7669" s="229"/>
      <c r="D7669" s="160"/>
      <c r="E7669" s="246"/>
      <c r="F7669" s="160"/>
      <c r="G7669" s="229"/>
      <c r="H7669" s="230"/>
      <c r="I7669" s="230"/>
      <c r="J7669" s="230"/>
      <c r="K7669" s="238"/>
      <c r="L7669" s="229"/>
      <c r="M7669" s="230"/>
    </row>
    <row r="7670" spans="2:13">
      <c r="B7670" s="228"/>
      <c r="C7670" s="229"/>
      <c r="D7670" s="160"/>
      <c r="E7670" s="246"/>
      <c r="F7670" s="160"/>
      <c r="G7670" s="229"/>
      <c r="H7670" s="230"/>
      <c r="I7670" s="230"/>
      <c r="J7670" s="230"/>
      <c r="K7670" s="238"/>
      <c r="L7670" s="229"/>
      <c r="M7670" s="230"/>
    </row>
    <row r="7671" spans="2:13">
      <c r="B7671" s="228"/>
      <c r="C7671" s="229"/>
      <c r="D7671" s="160"/>
      <c r="E7671" s="246"/>
      <c r="F7671" s="160"/>
      <c r="G7671" s="229"/>
      <c r="H7671" s="230"/>
      <c r="I7671" s="230"/>
      <c r="J7671" s="230"/>
      <c r="K7671" s="238"/>
      <c r="L7671" s="229"/>
      <c r="M7671" s="230"/>
    </row>
    <row r="7672" spans="2:13">
      <c r="B7672" s="228"/>
      <c r="C7672" s="229"/>
      <c r="D7672" s="160"/>
      <c r="E7672" s="246"/>
      <c r="F7672" s="160"/>
      <c r="G7672" s="229"/>
      <c r="H7672" s="230"/>
      <c r="I7672" s="230"/>
      <c r="J7672" s="230"/>
      <c r="K7672" s="238"/>
      <c r="L7672" s="229"/>
      <c r="M7672" s="230"/>
    </row>
    <row r="7673" spans="2:13">
      <c r="B7673" s="228"/>
      <c r="C7673" s="229"/>
      <c r="D7673" s="160"/>
      <c r="E7673" s="246"/>
      <c r="F7673" s="160"/>
      <c r="G7673" s="229"/>
      <c r="H7673" s="230"/>
      <c r="I7673" s="230"/>
      <c r="J7673" s="230"/>
      <c r="K7673" s="238"/>
      <c r="L7673" s="229"/>
      <c r="M7673" s="230"/>
    </row>
    <row r="7674" spans="2:13">
      <c r="B7674" s="228"/>
      <c r="C7674" s="229"/>
      <c r="D7674" s="160"/>
      <c r="E7674" s="246"/>
      <c r="F7674" s="160"/>
      <c r="G7674" s="229"/>
      <c r="H7674" s="230"/>
      <c r="I7674" s="230"/>
      <c r="J7674" s="230"/>
      <c r="K7674" s="238"/>
      <c r="L7674" s="229"/>
      <c r="M7674" s="230"/>
    </row>
    <row r="7675" spans="2:13">
      <c r="B7675" s="228"/>
      <c r="C7675" s="229"/>
      <c r="D7675" s="160"/>
      <c r="E7675" s="246"/>
      <c r="F7675" s="160"/>
      <c r="G7675" s="229"/>
      <c r="H7675" s="230"/>
      <c r="I7675" s="230"/>
      <c r="J7675" s="230"/>
      <c r="K7675" s="238"/>
      <c r="L7675" s="229"/>
      <c r="M7675" s="230"/>
    </row>
    <row r="7676" spans="2:13">
      <c r="B7676" s="228"/>
      <c r="C7676" s="229"/>
      <c r="D7676" s="160"/>
      <c r="E7676" s="246"/>
      <c r="F7676" s="160"/>
      <c r="G7676" s="229"/>
      <c r="H7676" s="230"/>
      <c r="I7676" s="230"/>
      <c r="J7676" s="230"/>
      <c r="K7676" s="238"/>
      <c r="L7676" s="229"/>
      <c r="M7676" s="230"/>
    </row>
    <row r="7677" spans="2:13">
      <c r="B7677" s="228"/>
      <c r="C7677" s="229"/>
      <c r="D7677" s="160"/>
      <c r="E7677" s="246"/>
      <c r="F7677" s="160"/>
      <c r="G7677" s="229"/>
      <c r="H7677" s="230"/>
      <c r="I7677" s="230"/>
      <c r="J7677" s="230"/>
      <c r="K7677" s="238"/>
      <c r="L7677" s="229"/>
      <c r="M7677" s="230"/>
    </row>
    <row r="7678" spans="2:13">
      <c r="B7678" s="228"/>
      <c r="C7678" s="229"/>
      <c r="D7678" s="160"/>
      <c r="E7678" s="246"/>
      <c r="F7678" s="160"/>
      <c r="G7678" s="229"/>
      <c r="H7678" s="230"/>
      <c r="I7678" s="230"/>
      <c r="J7678" s="230"/>
      <c r="K7678" s="238"/>
      <c r="L7678" s="229"/>
      <c r="M7678" s="230"/>
    </row>
    <row r="7679" spans="2:13">
      <c r="B7679" s="228"/>
      <c r="C7679" s="229"/>
      <c r="D7679" s="160"/>
      <c r="E7679" s="246"/>
      <c r="F7679" s="160"/>
      <c r="G7679" s="229"/>
      <c r="H7679" s="230"/>
      <c r="I7679" s="230"/>
      <c r="J7679" s="230"/>
      <c r="K7679" s="238"/>
      <c r="L7679" s="229"/>
      <c r="M7679" s="230"/>
    </row>
    <row r="7680" spans="2:13">
      <c r="B7680" s="228"/>
      <c r="C7680" s="229"/>
      <c r="D7680" s="160"/>
      <c r="E7680" s="246"/>
      <c r="F7680" s="160"/>
      <c r="G7680" s="229"/>
      <c r="H7680" s="230"/>
      <c r="I7680" s="230"/>
      <c r="J7680" s="230"/>
      <c r="K7680" s="238"/>
      <c r="L7680" s="229"/>
      <c r="M7680" s="230"/>
    </row>
    <row r="7681" spans="2:13">
      <c r="B7681" s="228"/>
      <c r="C7681" s="229"/>
      <c r="D7681" s="160"/>
      <c r="E7681" s="246"/>
      <c r="F7681" s="160"/>
      <c r="G7681" s="229"/>
      <c r="H7681" s="230"/>
      <c r="I7681" s="230"/>
      <c r="J7681" s="230"/>
      <c r="K7681" s="238"/>
      <c r="L7681" s="229"/>
      <c r="M7681" s="230"/>
    </row>
    <row r="7682" spans="2:13">
      <c r="B7682" s="228"/>
      <c r="C7682" s="229"/>
      <c r="D7682" s="160"/>
      <c r="E7682" s="246"/>
      <c r="F7682" s="160"/>
      <c r="G7682" s="229"/>
      <c r="H7682" s="230"/>
      <c r="I7682" s="230"/>
      <c r="J7682" s="230"/>
      <c r="K7682" s="238"/>
      <c r="L7682" s="229"/>
      <c r="M7682" s="230"/>
    </row>
    <row r="7683" spans="2:13">
      <c r="B7683" s="228"/>
      <c r="C7683" s="229"/>
      <c r="D7683" s="160"/>
      <c r="E7683" s="246"/>
      <c r="F7683" s="160"/>
      <c r="G7683" s="229"/>
      <c r="H7683" s="230"/>
      <c r="I7683" s="230"/>
      <c r="J7683" s="230"/>
      <c r="K7683" s="238"/>
      <c r="L7683" s="229"/>
      <c r="M7683" s="230"/>
    </row>
    <row r="7684" spans="2:13">
      <c r="B7684" s="228"/>
      <c r="C7684" s="229"/>
      <c r="D7684" s="160"/>
      <c r="E7684" s="246"/>
      <c r="F7684" s="160"/>
      <c r="G7684" s="229"/>
      <c r="H7684" s="230"/>
      <c r="I7684" s="230"/>
      <c r="J7684" s="230"/>
      <c r="K7684" s="238"/>
      <c r="L7684" s="229"/>
      <c r="M7684" s="230"/>
    </row>
    <row r="7685" spans="2:13">
      <c r="B7685" s="228"/>
      <c r="C7685" s="229"/>
      <c r="D7685" s="160"/>
      <c r="E7685" s="246"/>
      <c r="F7685" s="160"/>
      <c r="G7685" s="229"/>
      <c r="H7685" s="230"/>
      <c r="I7685" s="230"/>
      <c r="J7685" s="230"/>
      <c r="K7685" s="238"/>
      <c r="L7685" s="229"/>
      <c r="M7685" s="230"/>
    </row>
    <row r="7686" spans="2:13">
      <c r="B7686" s="228"/>
      <c r="C7686" s="229"/>
      <c r="D7686" s="160"/>
      <c r="E7686" s="246"/>
      <c r="F7686" s="160"/>
      <c r="G7686" s="229"/>
      <c r="H7686" s="230"/>
      <c r="I7686" s="230"/>
      <c r="J7686" s="230"/>
      <c r="K7686" s="238"/>
      <c r="L7686" s="229"/>
      <c r="M7686" s="230"/>
    </row>
    <row r="7687" spans="2:13">
      <c r="B7687" s="228"/>
      <c r="C7687" s="229"/>
      <c r="D7687" s="160"/>
      <c r="E7687" s="246"/>
      <c r="F7687" s="160"/>
      <c r="G7687" s="229"/>
      <c r="H7687" s="230"/>
      <c r="I7687" s="230"/>
      <c r="J7687" s="230"/>
      <c r="K7687" s="238"/>
      <c r="L7687" s="229"/>
      <c r="M7687" s="230"/>
    </row>
    <row r="7688" spans="2:13">
      <c r="B7688" s="228"/>
      <c r="C7688" s="229"/>
      <c r="D7688" s="160"/>
      <c r="E7688" s="246"/>
      <c r="F7688" s="160"/>
      <c r="G7688" s="229"/>
      <c r="H7688" s="230"/>
      <c r="I7688" s="230"/>
      <c r="J7688" s="230"/>
      <c r="K7688" s="238"/>
      <c r="L7688" s="229"/>
      <c r="M7688" s="230"/>
    </row>
    <row r="7689" spans="2:13">
      <c r="B7689" s="228"/>
      <c r="C7689" s="229"/>
      <c r="D7689" s="160"/>
      <c r="E7689" s="246"/>
      <c r="F7689" s="160"/>
      <c r="G7689" s="229"/>
      <c r="H7689" s="230"/>
      <c r="I7689" s="230"/>
      <c r="J7689" s="230"/>
      <c r="K7689" s="238"/>
      <c r="L7689" s="229"/>
      <c r="M7689" s="230"/>
    </row>
    <row r="7690" spans="2:13">
      <c r="B7690" s="228"/>
      <c r="C7690" s="229"/>
      <c r="D7690" s="160"/>
      <c r="E7690" s="246"/>
      <c r="F7690" s="160"/>
      <c r="G7690" s="229"/>
      <c r="H7690" s="230"/>
      <c r="I7690" s="230"/>
      <c r="J7690" s="230"/>
      <c r="K7690" s="238"/>
      <c r="L7690" s="229"/>
      <c r="M7690" s="230"/>
    </row>
    <row r="7691" spans="2:13">
      <c r="B7691" s="228"/>
      <c r="C7691" s="229"/>
      <c r="D7691" s="160"/>
      <c r="E7691" s="246"/>
      <c r="F7691" s="160"/>
      <c r="G7691" s="229"/>
      <c r="H7691" s="230"/>
      <c r="I7691" s="230"/>
      <c r="J7691" s="230"/>
      <c r="K7691" s="238"/>
      <c r="L7691" s="229"/>
      <c r="M7691" s="230"/>
    </row>
    <row r="7692" spans="2:13">
      <c r="B7692" s="228"/>
      <c r="C7692" s="229"/>
      <c r="D7692" s="160"/>
      <c r="E7692" s="246"/>
      <c r="F7692" s="160"/>
      <c r="G7692" s="229"/>
      <c r="H7692" s="230"/>
      <c r="I7692" s="230"/>
      <c r="J7692" s="230"/>
      <c r="K7692" s="238"/>
      <c r="L7692" s="229"/>
      <c r="M7692" s="230"/>
    </row>
    <row r="7693" spans="2:13">
      <c r="B7693" s="228"/>
      <c r="C7693" s="229"/>
      <c r="D7693" s="160"/>
      <c r="E7693" s="246"/>
      <c r="F7693" s="160"/>
      <c r="G7693" s="229"/>
      <c r="H7693" s="230"/>
      <c r="I7693" s="230"/>
      <c r="J7693" s="230"/>
      <c r="K7693" s="238"/>
      <c r="L7693" s="229"/>
      <c r="M7693" s="230"/>
    </row>
    <row r="7694" spans="2:13">
      <c r="B7694" s="228"/>
      <c r="C7694" s="229"/>
      <c r="D7694" s="160"/>
      <c r="E7694" s="246"/>
      <c r="F7694" s="160"/>
      <c r="G7694" s="229"/>
      <c r="H7694" s="230"/>
      <c r="I7694" s="230"/>
      <c r="J7694" s="230"/>
      <c r="K7694" s="238"/>
      <c r="L7694" s="229"/>
      <c r="M7694" s="230"/>
    </row>
    <row r="7695" spans="2:13">
      <c r="B7695" s="228"/>
      <c r="C7695" s="229"/>
      <c r="D7695" s="160"/>
      <c r="E7695" s="246"/>
      <c r="F7695" s="160"/>
      <c r="G7695" s="229"/>
      <c r="H7695" s="230"/>
      <c r="I7695" s="230"/>
      <c r="J7695" s="230"/>
      <c r="K7695" s="238"/>
      <c r="L7695" s="229"/>
      <c r="M7695" s="230"/>
    </row>
    <row r="7696" spans="2:13">
      <c r="B7696" s="228"/>
      <c r="C7696" s="229"/>
      <c r="D7696" s="160"/>
      <c r="E7696" s="246"/>
      <c r="F7696" s="160"/>
      <c r="G7696" s="229"/>
      <c r="H7696" s="230"/>
      <c r="I7696" s="230"/>
      <c r="J7696" s="230"/>
      <c r="K7696" s="238"/>
      <c r="L7696" s="229"/>
      <c r="M7696" s="230"/>
    </row>
    <row r="7697" spans="2:13">
      <c r="B7697" s="228"/>
      <c r="C7697" s="229"/>
      <c r="D7697" s="160"/>
      <c r="E7697" s="246"/>
      <c r="F7697" s="160"/>
      <c r="G7697" s="229"/>
      <c r="H7697" s="230"/>
      <c r="I7697" s="230"/>
      <c r="J7697" s="230"/>
      <c r="K7697" s="238"/>
      <c r="L7697" s="229"/>
      <c r="M7697" s="230"/>
    </row>
    <row r="7698" spans="2:13">
      <c r="B7698" s="228"/>
      <c r="C7698" s="229"/>
      <c r="D7698" s="160"/>
      <c r="E7698" s="246"/>
      <c r="F7698" s="160"/>
      <c r="G7698" s="229"/>
      <c r="H7698" s="230"/>
      <c r="I7698" s="230"/>
      <c r="J7698" s="230"/>
      <c r="K7698" s="238"/>
      <c r="L7698" s="229"/>
      <c r="M7698" s="230"/>
    </row>
    <row r="7699" spans="2:13">
      <c r="B7699" s="228"/>
      <c r="C7699" s="229"/>
      <c r="D7699" s="160"/>
      <c r="E7699" s="246"/>
      <c r="F7699" s="160"/>
      <c r="G7699" s="229"/>
      <c r="H7699" s="230"/>
      <c r="I7699" s="230"/>
      <c r="J7699" s="230"/>
      <c r="K7699" s="238"/>
      <c r="L7699" s="229"/>
      <c r="M7699" s="230"/>
    </row>
    <row r="7700" spans="2:13">
      <c r="B7700" s="228"/>
      <c r="C7700" s="229"/>
      <c r="D7700" s="160"/>
      <c r="E7700" s="246"/>
      <c r="F7700" s="160"/>
      <c r="G7700" s="229"/>
      <c r="H7700" s="230"/>
      <c r="I7700" s="230"/>
      <c r="J7700" s="230"/>
      <c r="K7700" s="238"/>
      <c r="L7700" s="229"/>
      <c r="M7700" s="230"/>
    </row>
    <row r="7701" spans="2:13">
      <c r="B7701" s="228"/>
      <c r="C7701" s="229"/>
      <c r="D7701" s="160"/>
      <c r="E7701" s="246"/>
      <c r="F7701" s="160"/>
      <c r="G7701" s="229"/>
      <c r="H7701" s="230"/>
      <c r="I7701" s="230"/>
      <c r="J7701" s="230"/>
      <c r="K7701" s="238"/>
      <c r="L7701" s="229"/>
      <c r="M7701" s="230"/>
    </row>
    <row r="7702" spans="2:13">
      <c r="B7702" s="228"/>
      <c r="C7702" s="229"/>
      <c r="D7702" s="160"/>
      <c r="E7702" s="246"/>
      <c r="F7702" s="160"/>
      <c r="G7702" s="229"/>
      <c r="H7702" s="230"/>
      <c r="I7702" s="230"/>
      <c r="J7702" s="230"/>
      <c r="K7702" s="238"/>
      <c r="L7702" s="229"/>
      <c r="M7702" s="230"/>
    </row>
    <row r="7703" spans="2:13">
      <c r="B7703" s="228"/>
      <c r="C7703" s="229"/>
      <c r="D7703" s="160"/>
      <c r="E7703" s="246"/>
      <c r="F7703" s="160"/>
      <c r="G7703" s="229"/>
      <c r="H7703" s="230"/>
      <c r="I7703" s="230"/>
      <c r="J7703" s="230"/>
      <c r="K7703" s="238"/>
      <c r="L7703" s="229"/>
      <c r="M7703" s="230"/>
    </row>
    <row r="7704" spans="2:13">
      <c r="B7704" s="228"/>
      <c r="C7704" s="229"/>
      <c r="D7704" s="160"/>
      <c r="E7704" s="246"/>
      <c r="F7704" s="160"/>
      <c r="G7704" s="229"/>
      <c r="H7704" s="230"/>
      <c r="I7704" s="230"/>
      <c r="J7704" s="230"/>
      <c r="K7704" s="238"/>
      <c r="L7704" s="229"/>
      <c r="M7704" s="230"/>
    </row>
    <row r="7705" spans="2:13">
      <c r="B7705" s="228"/>
      <c r="C7705" s="229"/>
      <c r="D7705" s="160"/>
      <c r="E7705" s="246"/>
      <c r="F7705" s="160"/>
      <c r="G7705" s="229"/>
      <c r="H7705" s="230"/>
      <c r="I7705" s="230"/>
      <c r="J7705" s="230"/>
      <c r="K7705" s="238"/>
      <c r="L7705" s="229"/>
      <c r="M7705" s="230"/>
    </row>
    <row r="7706" spans="2:13">
      <c r="B7706" s="228"/>
      <c r="C7706" s="229"/>
      <c r="D7706" s="160"/>
      <c r="E7706" s="246"/>
      <c r="F7706" s="160"/>
      <c r="G7706" s="229"/>
      <c r="H7706" s="230"/>
      <c r="I7706" s="230"/>
      <c r="J7706" s="230"/>
      <c r="K7706" s="238"/>
      <c r="L7706" s="229"/>
      <c r="M7706" s="230"/>
    </row>
    <row r="7707" spans="2:13">
      <c r="B7707" s="228"/>
      <c r="C7707" s="229"/>
      <c r="D7707" s="160"/>
      <c r="E7707" s="246"/>
      <c r="F7707" s="160"/>
      <c r="G7707" s="229"/>
      <c r="H7707" s="230"/>
      <c r="I7707" s="230"/>
      <c r="J7707" s="230"/>
      <c r="K7707" s="238"/>
      <c r="L7707" s="229"/>
      <c r="M7707" s="230"/>
    </row>
    <row r="7708" spans="2:13">
      <c r="B7708" s="228"/>
      <c r="C7708" s="229"/>
      <c r="D7708" s="160"/>
      <c r="E7708" s="246"/>
      <c r="F7708" s="160"/>
      <c r="G7708" s="229"/>
      <c r="H7708" s="230"/>
      <c r="I7708" s="230"/>
      <c r="J7708" s="230"/>
      <c r="K7708" s="238"/>
      <c r="L7708" s="229"/>
      <c r="M7708" s="230"/>
    </row>
    <row r="7709" spans="2:13">
      <c r="B7709" s="228"/>
      <c r="C7709" s="229"/>
      <c r="D7709" s="160"/>
      <c r="E7709" s="246"/>
      <c r="F7709" s="160"/>
      <c r="G7709" s="229"/>
      <c r="H7709" s="230"/>
      <c r="I7709" s="230"/>
      <c r="J7709" s="230"/>
      <c r="K7709" s="238"/>
      <c r="L7709" s="229"/>
      <c r="M7709" s="230"/>
    </row>
    <row r="7710" spans="2:13">
      <c r="B7710" s="228"/>
      <c r="C7710" s="229"/>
      <c r="D7710" s="160"/>
      <c r="E7710" s="246"/>
      <c r="F7710" s="160"/>
      <c r="G7710" s="229"/>
      <c r="H7710" s="230"/>
      <c r="I7710" s="230"/>
      <c r="J7710" s="230"/>
      <c r="K7710" s="238"/>
      <c r="L7710" s="229"/>
      <c r="M7710" s="230"/>
    </row>
    <row r="1041434" spans="3:3">
      <c r="C1041434" s="229">
        <f>SUM(C1:C1041433)</f>
        <v>1380102421839</v>
      </c>
    </row>
    <row r="1041610" spans="3:3">
      <c r="C1041610" s="229">
        <f>SUM(C1041434)</f>
        <v>1380102421839</v>
      </c>
    </row>
  </sheetData>
  <mergeCells count="1">
    <mergeCell ref="C4:K4"/>
  </mergeCells>
  <phoneticPr fontId="47" type="noConversion"/>
  <conditionalFormatting sqref="D737:D738">
    <cfRule type="expression" dxfId="184" priority="251">
      <formula>IF($K737="63","true")</formula>
    </cfRule>
    <cfRule type="expression" dxfId="183" priority="252">
      <formula>IF($K737="61+63","true")</formula>
    </cfRule>
  </conditionalFormatting>
  <conditionalFormatting sqref="D5631">
    <cfRule type="duplicateValues" dxfId="182" priority="2"/>
  </conditionalFormatting>
  <conditionalFormatting sqref="D5701:D5703 D5716:D5718 D5720">
    <cfRule type="duplicateValues" dxfId="181" priority="1"/>
  </conditionalFormatting>
  <conditionalFormatting sqref="J749">
    <cfRule type="expression" dxfId="180" priority="195">
      <formula>IF($K749="63","true")</formula>
    </cfRule>
    <cfRule type="expression" dxfId="179" priority="196">
      <formula>IF($K749="61+63","true")</formula>
    </cfRule>
  </conditionalFormatting>
  <conditionalFormatting sqref="J821:J822">
    <cfRule type="expression" dxfId="178" priority="15">
      <formula>IF($K821="63","true")</formula>
    </cfRule>
    <cfRule type="expression" dxfId="177" priority="16">
      <formula>IF($K821="61+63","true")</formula>
    </cfRule>
  </conditionalFormatting>
  <conditionalFormatting sqref="J6029">
    <cfRule type="expression" dxfId="176" priority="370">
      <formula>IF($K6064="63","true")</formula>
    </cfRule>
    <cfRule type="expression" dxfId="175" priority="371">
      <formula>IF($K6064="61+63","true")</formula>
    </cfRule>
  </conditionalFormatting>
  <conditionalFormatting sqref="K9 K15:K19 K453 K1872:K1873 K1978:K1979 K4802 K5615 K5912 K6154:K6173">
    <cfRule type="cellIs" dxfId="174" priority="277" operator="equal">
      <formula>"63"</formula>
    </cfRule>
    <cfRule type="cellIs" dxfId="173" priority="278" operator="equal">
      <formula>"61+63"</formula>
    </cfRule>
  </conditionalFormatting>
  <conditionalFormatting sqref="K674:K677">
    <cfRule type="cellIs" dxfId="172" priority="231" operator="equal">
      <formula>"63"</formula>
    </cfRule>
    <cfRule type="cellIs" dxfId="171" priority="232" operator="equal">
      <formula>"61+63"</formula>
    </cfRule>
  </conditionalFormatting>
  <conditionalFormatting sqref="K721:K739">
    <cfRule type="cellIs" dxfId="170" priority="259" operator="equal">
      <formula>"63"</formula>
    </cfRule>
    <cfRule type="cellIs" dxfId="169" priority="260" operator="equal">
      <formula>"61+63"</formula>
    </cfRule>
  </conditionalFormatting>
  <conditionalFormatting sqref="K749:K750">
    <cfRule type="cellIs" dxfId="168" priority="199" operator="equal">
      <formula>"63"</formula>
    </cfRule>
    <cfRule type="cellIs" dxfId="167" priority="200" operator="equal">
      <formula>"61+63"</formula>
    </cfRule>
  </conditionalFormatting>
  <conditionalFormatting sqref="K755">
    <cfRule type="cellIs" dxfId="166" priority="191" operator="equal">
      <formula>"63"</formula>
    </cfRule>
    <cfRule type="cellIs" dxfId="165" priority="192" operator="equal">
      <formula>"61+63"</formula>
    </cfRule>
  </conditionalFormatting>
  <conditionalFormatting sqref="K771:K783">
    <cfRule type="cellIs" dxfId="164" priority="179" operator="equal">
      <formula>"63"</formula>
    </cfRule>
    <cfRule type="cellIs" dxfId="163" priority="180" operator="equal">
      <formula>"61+63"</formula>
    </cfRule>
  </conditionalFormatting>
  <conditionalFormatting sqref="K790:K800">
    <cfRule type="cellIs" dxfId="162" priority="173" operator="equal">
      <formula>"63"</formula>
    </cfRule>
    <cfRule type="cellIs" dxfId="161" priority="174" operator="equal">
      <formula>"61+63"</formula>
    </cfRule>
  </conditionalFormatting>
  <conditionalFormatting sqref="K810:K823">
    <cfRule type="cellIs" dxfId="160" priority="161" operator="equal">
      <formula>"63"</formula>
    </cfRule>
    <cfRule type="cellIs" dxfId="159" priority="162" operator="equal">
      <formula>"61+63"</formula>
    </cfRule>
  </conditionalFormatting>
  <conditionalFormatting sqref="K2030:K2035">
    <cfRule type="cellIs" dxfId="158" priority="245" operator="equal">
      <formula>"63"</formula>
    </cfRule>
    <cfRule type="cellIs" dxfId="157" priority="246" operator="equal">
      <formula>"61+63"</formula>
    </cfRule>
  </conditionalFormatting>
  <conditionalFormatting sqref="K2049:K2050">
    <cfRule type="cellIs" dxfId="156" priority="227" operator="equal">
      <formula>"63"</formula>
    </cfRule>
    <cfRule type="cellIs" dxfId="155" priority="228" operator="equal">
      <formula>"61+63"</formula>
    </cfRule>
  </conditionalFormatting>
  <conditionalFormatting sqref="K4568">
    <cfRule type="cellIs" dxfId="154" priority="157" operator="equal">
      <formula>"63"</formula>
    </cfRule>
    <cfRule type="cellIs" dxfId="153" priority="158" operator="equal">
      <formula>"61+63"</formula>
    </cfRule>
  </conditionalFormatting>
  <conditionalFormatting sqref="L578 E2033:E2038 E2040:E2050 H2049:I2050 F4568:I4568">
    <cfRule type="expression" dxfId="152" priority="87">
      <formula>IF($K578="63","true")</formula>
    </cfRule>
    <cfRule type="expression" dxfId="151" priority="88">
      <formula>IF($K578="61+63","true")</formula>
    </cfRule>
  </conditionalFormatting>
  <conditionalFormatting sqref="M600:M603">
    <cfRule type="expression" dxfId="150" priority="69">
      <formula>IF($K600="63","true")</formula>
    </cfRule>
    <cfRule type="expression" dxfId="149" priority="70">
      <formula>IF($K600="61+63","true")</formula>
    </cfRule>
  </conditionalFormatting>
  <conditionalFormatting sqref="M731">
    <cfRule type="expression" dxfId="148" priority="83">
      <formula>IF($K731="63","true")</formula>
    </cfRule>
    <cfRule type="expression" dxfId="147" priority="84">
      <formula>IF($K731="61+63","true")</formula>
    </cfRule>
  </conditionalFormatting>
  <conditionalFormatting sqref="L2">
    <cfRule type="expression" dxfId="146" priority="372">
      <formula>IF(#REF!="63","true")</formula>
    </cfRule>
    <cfRule type="expression" dxfId="145" priority="373">
      <formula>IF(#REF!="61+63","true")</formula>
    </cfRule>
  </conditionalFormatting>
  <pageMargins left="0.23622047244094491" right="0.23622047244094491" top="0.74803149606299213" bottom="0.74803149606299213" header="0.31496062992125984" footer="0.31496062992125984"/>
  <pageSetup paperSize="9" scale="64" orientation="landscape" r:id="rId1"/>
  <drawing r:id="rId2"/>
  <legacyDrawing r:id="rId3"/>
  <tableParts count="1"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>
    <pageSetUpPr fitToPage="1"/>
  </sheetPr>
  <dimension ref="A1:Z43"/>
  <sheetViews>
    <sheetView showGridLines="0" zoomScale="85" zoomScaleNormal="85" workbookViewId="0">
      <selection activeCell="A8" sqref="A8"/>
    </sheetView>
  </sheetViews>
  <sheetFormatPr defaultColWidth="9" defaultRowHeight="15"/>
  <cols>
    <col min="1" max="1" width="5.125" bestFit="1" customWidth="1"/>
    <col min="2" max="2" width="6.125" customWidth="1"/>
    <col min="3" max="3" width="8.75" customWidth="1"/>
    <col min="4" max="5" width="6.75" customWidth="1"/>
    <col min="6" max="6" width="6.75" style="3" customWidth="1"/>
    <col min="7" max="7" width="5.125" style="7" customWidth="1"/>
    <col min="8" max="8" width="8.75" customWidth="1"/>
    <col min="9" max="10" width="6.75" customWidth="1"/>
    <col min="11" max="11" width="6.75" style="3" customWidth="1"/>
    <col min="12" max="12" width="5.125" customWidth="1"/>
    <col min="13" max="13" width="8.75" customWidth="1"/>
    <col min="14" max="15" width="6.75" customWidth="1"/>
    <col min="16" max="16" width="6.75" style="3" customWidth="1"/>
    <col min="17" max="17" width="5.125" customWidth="1"/>
    <col min="18" max="18" width="8.75" customWidth="1"/>
    <col min="19" max="20" width="6.75" customWidth="1"/>
    <col min="21" max="21" width="6.75" style="3" customWidth="1"/>
    <col min="22" max="22" width="5.125" customWidth="1"/>
    <col min="23" max="23" width="8.75" customWidth="1"/>
    <col min="24" max="25" width="6.75" customWidth="1"/>
    <col min="26" max="26" width="6.75" style="3" customWidth="1"/>
    <col min="262" max="262" width="1.625" customWidth="1"/>
    <col min="263" max="263" width="0.75" customWidth="1"/>
    <col min="264" max="266" width="7.75" customWidth="1"/>
    <col min="267" max="267" width="1" customWidth="1"/>
    <col min="268" max="270" width="7.75" customWidth="1"/>
    <col min="271" max="271" width="1" customWidth="1"/>
    <col min="272" max="274" width="7.75" customWidth="1"/>
    <col min="275" max="275" width="1" customWidth="1"/>
    <col min="279" max="279" width="1" customWidth="1"/>
    <col min="518" max="518" width="1.625" customWidth="1"/>
    <col min="519" max="519" width="0.75" customWidth="1"/>
    <col min="520" max="522" width="7.75" customWidth="1"/>
    <col min="523" max="523" width="1" customWidth="1"/>
    <col min="524" max="526" width="7.75" customWidth="1"/>
    <col min="527" max="527" width="1" customWidth="1"/>
    <col min="528" max="530" width="7.75" customWidth="1"/>
    <col min="531" max="531" width="1" customWidth="1"/>
    <col min="535" max="535" width="1" customWidth="1"/>
    <col min="774" max="774" width="1.625" customWidth="1"/>
    <col min="775" max="775" width="0.75" customWidth="1"/>
    <col min="776" max="778" width="7.75" customWidth="1"/>
    <col min="779" max="779" width="1" customWidth="1"/>
    <col min="780" max="782" width="7.75" customWidth="1"/>
    <col min="783" max="783" width="1" customWidth="1"/>
    <col min="784" max="786" width="7.75" customWidth="1"/>
    <col min="787" max="787" width="1" customWidth="1"/>
    <col min="791" max="791" width="1" customWidth="1"/>
    <col min="1030" max="1030" width="1.625" customWidth="1"/>
    <col min="1031" max="1031" width="0.75" customWidth="1"/>
    <col min="1032" max="1034" width="7.75" customWidth="1"/>
    <col min="1035" max="1035" width="1" customWidth="1"/>
    <col min="1036" max="1038" width="7.75" customWidth="1"/>
    <col min="1039" max="1039" width="1" customWidth="1"/>
    <col min="1040" max="1042" width="7.75" customWidth="1"/>
    <col min="1043" max="1043" width="1" customWidth="1"/>
    <col min="1047" max="1047" width="1" customWidth="1"/>
    <col min="1286" max="1286" width="1.625" customWidth="1"/>
    <col min="1287" max="1287" width="0.75" customWidth="1"/>
    <col min="1288" max="1290" width="7.75" customWidth="1"/>
    <col min="1291" max="1291" width="1" customWidth="1"/>
    <col min="1292" max="1294" width="7.75" customWidth="1"/>
    <col min="1295" max="1295" width="1" customWidth="1"/>
    <col min="1296" max="1298" width="7.75" customWidth="1"/>
    <col min="1299" max="1299" width="1" customWidth="1"/>
    <col min="1303" max="1303" width="1" customWidth="1"/>
    <col min="1542" max="1542" width="1.625" customWidth="1"/>
    <col min="1543" max="1543" width="0.75" customWidth="1"/>
    <col min="1544" max="1546" width="7.75" customWidth="1"/>
    <col min="1547" max="1547" width="1" customWidth="1"/>
    <col min="1548" max="1550" width="7.75" customWidth="1"/>
    <col min="1551" max="1551" width="1" customWidth="1"/>
    <col min="1552" max="1554" width="7.75" customWidth="1"/>
    <col min="1555" max="1555" width="1" customWidth="1"/>
    <col min="1559" max="1559" width="1" customWidth="1"/>
    <col min="1798" max="1798" width="1.625" customWidth="1"/>
    <col min="1799" max="1799" width="0.75" customWidth="1"/>
    <col min="1800" max="1802" width="7.75" customWidth="1"/>
    <col min="1803" max="1803" width="1" customWidth="1"/>
    <col min="1804" max="1806" width="7.75" customWidth="1"/>
    <col min="1807" max="1807" width="1" customWidth="1"/>
    <col min="1808" max="1810" width="7.75" customWidth="1"/>
    <col min="1811" max="1811" width="1" customWidth="1"/>
    <col min="1815" max="1815" width="1" customWidth="1"/>
    <col min="2054" max="2054" width="1.625" customWidth="1"/>
    <col min="2055" max="2055" width="0.75" customWidth="1"/>
    <col min="2056" max="2058" width="7.75" customWidth="1"/>
    <col min="2059" max="2059" width="1" customWidth="1"/>
    <col min="2060" max="2062" width="7.75" customWidth="1"/>
    <col min="2063" max="2063" width="1" customWidth="1"/>
    <col min="2064" max="2066" width="7.75" customWidth="1"/>
    <col min="2067" max="2067" width="1" customWidth="1"/>
    <col min="2071" max="2071" width="1" customWidth="1"/>
    <col min="2310" max="2310" width="1.625" customWidth="1"/>
    <col min="2311" max="2311" width="0.75" customWidth="1"/>
    <col min="2312" max="2314" width="7.75" customWidth="1"/>
    <col min="2315" max="2315" width="1" customWidth="1"/>
    <col min="2316" max="2318" width="7.75" customWidth="1"/>
    <col min="2319" max="2319" width="1" customWidth="1"/>
    <col min="2320" max="2322" width="7.75" customWidth="1"/>
    <col min="2323" max="2323" width="1" customWidth="1"/>
    <col min="2327" max="2327" width="1" customWidth="1"/>
    <col min="2566" max="2566" width="1.625" customWidth="1"/>
    <col min="2567" max="2567" width="0.75" customWidth="1"/>
    <col min="2568" max="2570" width="7.75" customWidth="1"/>
    <col min="2571" max="2571" width="1" customWidth="1"/>
    <col min="2572" max="2574" width="7.75" customWidth="1"/>
    <col min="2575" max="2575" width="1" customWidth="1"/>
    <col min="2576" max="2578" width="7.75" customWidth="1"/>
    <col min="2579" max="2579" width="1" customWidth="1"/>
    <col min="2583" max="2583" width="1" customWidth="1"/>
    <col min="2822" max="2822" width="1.625" customWidth="1"/>
    <col min="2823" max="2823" width="0.75" customWidth="1"/>
    <col min="2824" max="2826" width="7.75" customWidth="1"/>
    <col min="2827" max="2827" width="1" customWidth="1"/>
    <col min="2828" max="2830" width="7.75" customWidth="1"/>
    <col min="2831" max="2831" width="1" customWidth="1"/>
    <col min="2832" max="2834" width="7.75" customWidth="1"/>
    <col min="2835" max="2835" width="1" customWidth="1"/>
    <col min="2839" max="2839" width="1" customWidth="1"/>
    <col min="3078" max="3078" width="1.625" customWidth="1"/>
    <col min="3079" max="3079" width="0.75" customWidth="1"/>
    <col min="3080" max="3082" width="7.75" customWidth="1"/>
    <col min="3083" max="3083" width="1" customWidth="1"/>
    <col min="3084" max="3086" width="7.75" customWidth="1"/>
    <col min="3087" max="3087" width="1" customWidth="1"/>
    <col min="3088" max="3090" width="7.75" customWidth="1"/>
    <col min="3091" max="3091" width="1" customWidth="1"/>
    <col min="3095" max="3095" width="1" customWidth="1"/>
    <col min="3334" max="3334" width="1.625" customWidth="1"/>
    <col min="3335" max="3335" width="0.75" customWidth="1"/>
    <col min="3336" max="3338" width="7.75" customWidth="1"/>
    <col min="3339" max="3339" width="1" customWidth="1"/>
    <col min="3340" max="3342" width="7.75" customWidth="1"/>
    <col min="3343" max="3343" width="1" customWidth="1"/>
    <col min="3344" max="3346" width="7.75" customWidth="1"/>
    <col min="3347" max="3347" width="1" customWidth="1"/>
    <col min="3351" max="3351" width="1" customWidth="1"/>
    <col min="3590" max="3590" width="1.625" customWidth="1"/>
    <col min="3591" max="3591" width="0.75" customWidth="1"/>
    <col min="3592" max="3594" width="7.75" customWidth="1"/>
    <col min="3595" max="3595" width="1" customWidth="1"/>
    <col min="3596" max="3598" width="7.75" customWidth="1"/>
    <col min="3599" max="3599" width="1" customWidth="1"/>
    <col min="3600" max="3602" width="7.75" customWidth="1"/>
    <col min="3603" max="3603" width="1" customWidth="1"/>
    <col min="3607" max="3607" width="1" customWidth="1"/>
    <col min="3846" max="3846" width="1.625" customWidth="1"/>
    <col min="3847" max="3847" width="0.75" customWidth="1"/>
    <col min="3848" max="3850" width="7.75" customWidth="1"/>
    <col min="3851" max="3851" width="1" customWidth="1"/>
    <col min="3852" max="3854" width="7.75" customWidth="1"/>
    <col min="3855" max="3855" width="1" customWidth="1"/>
    <col min="3856" max="3858" width="7.75" customWidth="1"/>
    <col min="3859" max="3859" width="1" customWidth="1"/>
    <col min="3863" max="3863" width="1" customWidth="1"/>
    <col min="4102" max="4102" width="1.625" customWidth="1"/>
    <col min="4103" max="4103" width="0.75" customWidth="1"/>
    <col min="4104" max="4106" width="7.75" customWidth="1"/>
    <col min="4107" max="4107" width="1" customWidth="1"/>
    <col min="4108" max="4110" width="7.75" customWidth="1"/>
    <col min="4111" max="4111" width="1" customWidth="1"/>
    <col min="4112" max="4114" width="7.75" customWidth="1"/>
    <col min="4115" max="4115" width="1" customWidth="1"/>
    <col min="4119" max="4119" width="1" customWidth="1"/>
    <col min="4358" max="4358" width="1.625" customWidth="1"/>
    <col min="4359" max="4359" width="0.75" customWidth="1"/>
    <col min="4360" max="4362" width="7.75" customWidth="1"/>
    <col min="4363" max="4363" width="1" customWidth="1"/>
    <col min="4364" max="4366" width="7.75" customWidth="1"/>
    <col min="4367" max="4367" width="1" customWidth="1"/>
    <col min="4368" max="4370" width="7.75" customWidth="1"/>
    <col min="4371" max="4371" width="1" customWidth="1"/>
    <col min="4375" max="4375" width="1" customWidth="1"/>
    <col min="4614" max="4614" width="1.625" customWidth="1"/>
    <col min="4615" max="4615" width="0.75" customWidth="1"/>
    <col min="4616" max="4618" width="7.75" customWidth="1"/>
    <col min="4619" max="4619" width="1" customWidth="1"/>
    <col min="4620" max="4622" width="7.75" customWidth="1"/>
    <col min="4623" max="4623" width="1" customWidth="1"/>
    <col min="4624" max="4626" width="7.75" customWidth="1"/>
    <col min="4627" max="4627" width="1" customWidth="1"/>
    <col min="4631" max="4631" width="1" customWidth="1"/>
    <col min="4870" max="4870" width="1.625" customWidth="1"/>
    <col min="4871" max="4871" width="0.75" customWidth="1"/>
    <col min="4872" max="4874" width="7.75" customWidth="1"/>
    <col min="4875" max="4875" width="1" customWidth="1"/>
    <col min="4876" max="4878" width="7.75" customWidth="1"/>
    <col min="4879" max="4879" width="1" customWidth="1"/>
    <col min="4880" max="4882" width="7.75" customWidth="1"/>
    <col min="4883" max="4883" width="1" customWidth="1"/>
    <col min="4887" max="4887" width="1" customWidth="1"/>
    <col min="5126" max="5126" width="1.625" customWidth="1"/>
    <col min="5127" max="5127" width="0.75" customWidth="1"/>
    <col min="5128" max="5130" width="7.75" customWidth="1"/>
    <col min="5131" max="5131" width="1" customWidth="1"/>
    <col min="5132" max="5134" width="7.75" customWidth="1"/>
    <col min="5135" max="5135" width="1" customWidth="1"/>
    <col min="5136" max="5138" width="7.75" customWidth="1"/>
    <col min="5139" max="5139" width="1" customWidth="1"/>
    <col min="5143" max="5143" width="1" customWidth="1"/>
    <col min="5382" max="5382" width="1.625" customWidth="1"/>
    <col min="5383" max="5383" width="0.75" customWidth="1"/>
    <col min="5384" max="5386" width="7.75" customWidth="1"/>
    <col min="5387" max="5387" width="1" customWidth="1"/>
    <col min="5388" max="5390" width="7.75" customWidth="1"/>
    <col min="5391" max="5391" width="1" customWidth="1"/>
    <col min="5392" max="5394" width="7.75" customWidth="1"/>
    <col min="5395" max="5395" width="1" customWidth="1"/>
    <col min="5399" max="5399" width="1" customWidth="1"/>
    <col min="5638" max="5638" width="1.625" customWidth="1"/>
    <col min="5639" max="5639" width="0.75" customWidth="1"/>
    <col min="5640" max="5642" width="7.75" customWidth="1"/>
    <col min="5643" max="5643" width="1" customWidth="1"/>
    <col min="5644" max="5646" width="7.75" customWidth="1"/>
    <col min="5647" max="5647" width="1" customWidth="1"/>
    <col min="5648" max="5650" width="7.75" customWidth="1"/>
    <col min="5651" max="5651" width="1" customWidth="1"/>
    <col min="5655" max="5655" width="1" customWidth="1"/>
    <col min="5894" max="5894" width="1.625" customWidth="1"/>
    <col min="5895" max="5895" width="0.75" customWidth="1"/>
    <col min="5896" max="5898" width="7.75" customWidth="1"/>
    <col min="5899" max="5899" width="1" customWidth="1"/>
    <col min="5900" max="5902" width="7.75" customWidth="1"/>
    <col min="5903" max="5903" width="1" customWidth="1"/>
    <col min="5904" max="5906" width="7.75" customWidth="1"/>
    <col min="5907" max="5907" width="1" customWidth="1"/>
    <col min="5911" max="5911" width="1" customWidth="1"/>
    <col min="6150" max="6150" width="1.625" customWidth="1"/>
    <col min="6151" max="6151" width="0.75" customWidth="1"/>
    <col min="6152" max="6154" width="7.75" customWidth="1"/>
    <col min="6155" max="6155" width="1" customWidth="1"/>
    <col min="6156" max="6158" width="7.75" customWidth="1"/>
    <col min="6159" max="6159" width="1" customWidth="1"/>
    <col min="6160" max="6162" width="7.75" customWidth="1"/>
    <col min="6163" max="6163" width="1" customWidth="1"/>
    <col min="6167" max="6167" width="1" customWidth="1"/>
    <col min="6406" max="6406" width="1.625" customWidth="1"/>
    <col min="6407" max="6407" width="0.75" customWidth="1"/>
    <col min="6408" max="6410" width="7.75" customWidth="1"/>
    <col min="6411" max="6411" width="1" customWidth="1"/>
    <col min="6412" max="6414" width="7.75" customWidth="1"/>
    <col min="6415" max="6415" width="1" customWidth="1"/>
    <col min="6416" max="6418" width="7.75" customWidth="1"/>
    <col min="6419" max="6419" width="1" customWidth="1"/>
    <col min="6423" max="6423" width="1" customWidth="1"/>
    <col min="6662" max="6662" width="1.625" customWidth="1"/>
    <col min="6663" max="6663" width="0.75" customWidth="1"/>
    <col min="6664" max="6666" width="7.75" customWidth="1"/>
    <col min="6667" max="6667" width="1" customWidth="1"/>
    <col min="6668" max="6670" width="7.75" customWidth="1"/>
    <col min="6671" max="6671" width="1" customWidth="1"/>
    <col min="6672" max="6674" width="7.75" customWidth="1"/>
    <col min="6675" max="6675" width="1" customWidth="1"/>
    <col min="6679" max="6679" width="1" customWidth="1"/>
    <col min="6918" max="6918" width="1.625" customWidth="1"/>
    <col min="6919" max="6919" width="0.75" customWidth="1"/>
    <col min="6920" max="6922" width="7.75" customWidth="1"/>
    <col min="6923" max="6923" width="1" customWidth="1"/>
    <col min="6924" max="6926" width="7.75" customWidth="1"/>
    <col min="6927" max="6927" width="1" customWidth="1"/>
    <col min="6928" max="6930" width="7.75" customWidth="1"/>
    <col min="6931" max="6931" width="1" customWidth="1"/>
    <col min="6935" max="6935" width="1" customWidth="1"/>
    <col min="7174" max="7174" width="1.625" customWidth="1"/>
    <col min="7175" max="7175" width="0.75" customWidth="1"/>
    <col min="7176" max="7178" width="7.75" customWidth="1"/>
    <col min="7179" max="7179" width="1" customWidth="1"/>
    <col min="7180" max="7182" width="7.75" customWidth="1"/>
    <col min="7183" max="7183" width="1" customWidth="1"/>
    <col min="7184" max="7186" width="7.75" customWidth="1"/>
    <col min="7187" max="7187" width="1" customWidth="1"/>
    <col min="7191" max="7191" width="1" customWidth="1"/>
    <col min="7430" max="7430" width="1.625" customWidth="1"/>
    <col min="7431" max="7431" width="0.75" customWidth="1"/>
    <col min="7432" max="7434" width="7.75" customWidth="1"/>
    <col min="7435" max="7435" width="1" customWidth="1"/>
    <col min="7436" max="7438" width="7.75" customWidth="1"/>
    <col min="7439" max="7439" width="1" customWidth="1"/>
    <col min="7440" max="7442" width="7.75" customWidth="1"/>
    <col min="7443" max="7443" width="1" customWidth="1"/>
    <col min="7447" max="7447" width="1" customWidth="1"/>
    <col min="7686" max="7686" width="1.625" customWidth="1"/>
    <col min="7687" max="7687" width="0.75" customWidth="1"/>
    <col min="7688" max="7690" width="7.75" customWidth="1"/>
    <col min="7691" max="7691" width="1" customWidth="1"/>
    <col min="7692" max="7694" width="7.75" customWidth="1"/>
    <col min="7695" max="7695" width="1" customWidth="1"/>
    <col min="7696" max="7698" width="7.75" customWidth="1"/>
    <col min="7699" max="7699" width="1" customWidth="1"/>
    <col min="7703" max="7703" width="1" customWidth="1"/>
    <col min="7942" max="7942" width="1.625" customWidth="1"/>
    <col min="7943" max="7943" width="0.75" customWidth="1"/>
    <col min="7944" max="7946" width="7.75" customWidth="1"/>
    <col min="7947" max="7947" width="1" customWidth="1"/>
    <col min="7948" max="7950" width="7.75" customWidth="1"/>
    <col min="7951" max="7951" width="1" customWidth="1"/>
    <col min="7952" max="7954" width="7.75" customWidth="1"/>
    <col min="7955" max="7955" width="1" customWidth="1"/>
    <col min="7959" max="7959" width="1" customWidth="1"/>
    <col min="8198" max="8198" width="1.625" customWidth="1"/>
    <col min="8199" max="8199" width="0.75" customWidth="1"/>
    <col min="8200" max="8202" width="7.75" customWidth="1"/>
    <col min="8203" max="8203" width="1" customWidth="1"/>
    <col min="8204" max="8206" width="7.75" customWidth="1"/>
    <col min="8207" max="8207" width="1" customWidth="1"/>
    <col min="8208" max="8210" width="7.75" customWidth="1"/>
    <col min="8211" max="8211" width="1" customWidth="1"/>
    <col min="8215" max="8215" width="1" customWidth="1"/>
    <col min="8454" max="8454" width="1.625" customWidth="1"/>
    <col min="8455" max="8455" width="0.75" customWidth="1"/>
    <col min="8456" max="8458" width="7.75" customWidth="1"/>
    <col min="8459" max="8459" width="1" customWidth="1"/>
    <col min="8460" max="8462" width="7.75" customWidth="1"/>
    <col min="8463" max="8463" width="1" customWidth="1"/>
    <col min="8464" max="8466" width="7.75" customWidth="1"/>
    <col min="8467" max="8467" width="1" customWidth="1"/>
    <col min="8471" max="8471" width="1" customWidth="1"/>
    <col min="8710" max="8710" width="1.625" customWidth="1"/>
    <col min="8711" max="8711" width="0.75" customWidth="1"/>
    <col min="8712" max="8714" width="7.75" customWidth="1"/>
    <col min="8715" max="8715" width="1" customWidth="1"/>
    <col min="8716" max="8718" width="7.75" customWidth="1"/>
    <col min="8719" max="8719" width="1" customWidth="1"/>
    <col min="8720" max="8722" width="7.75" customWidth="1"/>
    <col min="8723" max="8723" width="1" customWidth="1"/>
    <col min="8727" max="8727" width="1" customWidth="1"/>
    <col min="8966" max="8966" width="1.625" customWidth="1"/>
    <col min="8967" max="8967" width="0.75" customWidth="1"/>
    <col min="8968" max="8970" width="7.75" customWidth="1"/>
    <col min="8971" max="8971" width="1" customWidth="1"/>
    <col min="8972" max="8974" width="7.75" customWidth="1"/>
    <col min="8975" max="8975" width="1" customWidth="1"/>
    <col min="8976" max="8978" width="7.75" customWidth="1"/>
    <col min="8979" max="8979" width="1" customWidth="1"/>
    <col min="8983" max="8983" width="1" customWidth="1"/>
    <col min="9222" max="9222" width="1.625" customWidth="1"/>
    <col min="9223" max="9223" width="0.75" customWidth="1"/>
    <col min="9224" max="9226" width="7.75" customWidth="1"/>
    <col min="9227" max="9227" width="1" customWidth="1"/>
    <col min="9228" max="9230" width="7.75" customWidth="1"/>
    <col min="9231" max="9231" width="1" customWidth="1"/>
    <col min="9232" max="9234" width="7.75" customWidth="1"/>
    <col min="9235" max="9235" width="1" customWidth="1"/>
    <col min="9239" max="9239" width="1" customWidth="1"/>
    <col min="9478" max="9478" width="1.625" customWidth="1"/>
    <col min="9479" max="9479" width="0.75" customWidth="1"/>
    <col min="9480" max="9482" width="7.75" customWidth="1"/>
    <col min="9483" max="9483" width="1" customWidth="1"/>
    <col min="9484" max="9486" width="7.75" customWidth="1"/>
    <col min="9487" max="9487" width="1" customWidth="1"/>
    <col min="9488" max="9490" width="7.75" customWidth="1"/>
    <col min="9491" max="9491" width="1" customWidth="1"/>
    <col min="9495" max="9495" width="1" customWidth="1"/>
    <col min="9734" max="9734" width="1.625" customWidth="1"/>
    <col min="9735" max="9735" width="0.75" customWidth="1"/>
    <col min="9736" max="9738" width="7.75" customWidth="1"/>
    <col min="9739" max="9739" width="1" customWidth="1"/>
    <col min="9740" max="9742" width="7.75" customWidth="1"/>
    <col min="9743" max="9743" width="1" customWidth="1"/>
    <col min="9744" max="9746" width="7.75" customWidth="1"/>
    <col min="9747" max="9747" width="1" customWidth="1"/>
    <col min="9751" max="9751" width="1" customWidth="1"/>
    <col min="9990" max="9990" width="1.625" customWidth="1"/>
    <col min="9991" max="9991" width="0.75" customWidth="1"/>
    <col min="9992" max="9994" width="7.75" customWidth="1"/>
    <col min="9995" max="9995" width="1" customWidth="1"/>
    <col min="9996" max="9998" width="7.75" customWidth="1"/>
    <col min="9999" max="9999" width="1" customWidth="1"/>
    <col min="10000" max="10002" width="7.75" customWidth="1"/>
    <col min="10003" max="10003" width="1" customWidth="1"/>
    <col min="10007" max="10007" width="1" customWidth="1"/>
    <col min="10246" max="10246" width="1.625" customWidth="1"/>
    <col min="10247" max="10247" width="0.75" customWidth="1"/>
    <col min="10248" max="10250" width="7.75" customWidth="1"/>
    <col min="10251" max="10251" width="1" customWidth="1"/>
    <col min="10252" max="10254" width="7.75" customWidth="1"/>
    <col min="10255" max="10255" width="1" customWidth="1"/>
    <col min="10256" max="10258" width="7.75" customWidth="1"/>
    <col min="10259" max="10259" width="1" customWidth="1"/>
    <col min="10263" max="10263" width="1" customWidth="1"/>
    <col min="10502" max="10502" width="1.625" customWidth="1"/>
    <col min="10503" max="10503" width="0.75" customWidth="1"/>
    <col min="10504" max="10506" width="7.75" customWidth="1"/>
    <col min="10507" max="10507" width="1" customWidth="1"/>
    <col min="10508" max="10510" width="7.75" customWidth="1"/>
    <col min="10511" max="10511" width="1" customWidth="1"/>
    <col min="10512" max="10514" width="7.75" customWidth="1"/>
    <col min="10515" max="10515" width="1" customWidth="1"/>
    <col min="10519" max="10519" width="1" customWidth="1"/>
    <col min="10758" max="10758" width="1.625" customWidth="1"/>
    <col min="10759" max="10759" width="0.75" customWidth="1"/>
    <col min="10760" max="10762" width="7.75" customWidth="1"/>
    <col min="10763" max="10763" width="1" customWidth="1"/>
    <col min="10764" max="10766" width="7.75" customWidth="1"/>
    <col min="10767" max="10767" width="1" customWidth="1"/>
    <col min="10768" max="10770" width="7.75" customWidth="1"/>
    <col min="10771" max="10771" width="1" customWidth="1"/>
    <col min="10775" max="10775" width="1" customWidth="1"/>
    <col min="11014" max="11014" width="1.625" customWidth="1"/>
    <col min="11015" max="11015" width="0.75" customWidth="1"/>
    <col min="11016" max="11018" width="7.75" customWidth="1"/>
    <col min="11019" max="11019" width="1" customWidth="1"/>
    <col min="11020" max="11022" width="7.75" customWidth="1"/>
    <col min="11023" max="11023" width="1" customWidth="1"/>
    <col min="11024" max="11026" width="7.75" customWidth="1"/>
    <col min="11027" max="11027" width="1" customWidth="1"/>
    <col min="11031" max="11031" width="1" customWidth="1"/>
    <col min="11270" max="11270" width="1.625" customWidth="1"/>
    <col min="11271" max="11271" width="0.75" customWidth="1"/>
    <col min="11272" max="11274" width="7.75" customWidth="1"/>
    <col min="11275" max="11275" width="1" customWidth="1"/>
    <col min="11276" max="11278" width="7.75" customWidth="1"/>
    <col min="11279" max="11279" width="1" customWidth="1"/>
    <col min="11280" max="11282" width="7.75" customWidth="1"/>
    <col min="11283" max="11283" width="1" customWidth="1"/>
    <col min="11287" max="11287" width="1" customWidth="1"/>
    <col min="11526" max="11526" width="1.625" customWidth="1"/>
    <col min="11527" max="11527" width="0.75" customWidth="1"/>
    <col min="11528" max="11530" width="7.75" customWidth="1"/>
    <col min="11531" max="11531" width="1" customWidth="1"/>
    <col min="11532" max="11534" width="7.75" customWidth="1"/>
    <col min="11535" max="11535" width="1" customWidth="1"/>
    <col min="11536" max="11538" width="7.75" customWidth="1"/>
    <col min="11539" max="11539" width="1" customWidth="1"/>
    <col min="11543" max="11543" width="1" customWidth="1"/>
    <col min="11782" max="11782" width="1.625" customWidth="1"/>
    <col min="11783" max="11783" width="0.75" customWidth="1"/>
    <col min="11784" max="11786" width="7.75" customWidth="1"/>
    <col min="11787" max="11787" width="1" customWidth="1"/>
    <col min="11788" max="11790" width="7.75" customWidth="1"/>
    <col min="11791" max="11791" width="1" customWidth="1"/>
    <col min="11792" max="11794" width="7.75" customWidth="1"/>
    <col min="11795" max="11795" width="1" customWidth="1"/>
    <col min="11799" max="11799" width="1" customWidth="1"/>
    <col min="12038" max="12038" width="1.625" customWidth="1"/>
    <col min="12039" max="12039" width="0.75" customWidth="1"/>
    <col min="12040" max="12042" width="7.75" customWidth="1"/>
    <col min="12043" max="12043" width="1" customWidth="1"/>
    <col min="12044" max="12046" width="7.75" customWidth="1"/>
    <col min="12047" max="12047" width="1" customWidth="1"/>
    <col min="12048" max="12050" width="7.75" customWidth="1"/>
    <col min="12051" max="12051" width="1" customWidth="1"/>
    <col min="12055" max="12055" width="1" customWidth="1"/>
    <col min="12294" max="12294" width="1.625" customWidth="1"/>
    <col min="12295" max="12295" width="0.75" customWidth="1"/>
    <col min="12296" max="12298" width="7.75" customWidth="1"/>
    <col min="12299" max="12299" width="1" customWidth="1"/>
    <col min="12300" max="12302" width="7.75" customWidth="1"/>
    <col min="12303" max="12303" width="1" customWidth="1"/>
    <col min="12304" max="12306" width="7.75" customWidth="1"/>
    <col min="12307" max="12307" width="1" customWidth="1"/>
    <col min="12311" max="12311" width="1" customWidth="1"/>
    <col min="12550" max="12550" width="1.625" customWidth="1"/>
    <col min="12551" max="12551" width="0.75" customWidth="1"/>
    <col min="12552" max="12554" width="7.75" customWidth="1"/>
    <col min="12555" max="12555" width="1" customWidth="1"/>
    <col min="12556" max="12558" width="7.75" customWidth="1"/>
    <col min="12559" max="12559" width="1" customWidth="1"/>
    <col min="12560" max="12562" width="7.75" customWidth="1"/>
    <col min="12563" max="12563" width="1" customWidth="1"/>
    <col min="12567" max="12567" width="1" customWidth="1"/>
    <col min="12806" max="12806" width="1.625" customWidth="1"/>
    <col min="12807" max="12807" width="0.75" customWidth="1"/>
    <col min="12808" max="12810" width="7.75" customWidth="1"/>
    <col min="12811" max="12811" width="1" customWidth="1"/>
    <col min="12812" max="12814" width="7.75" customWidth="1"/>
    <col min="12815" max="12815" width="1" customWidth="1"/>
    <col min="12816" max="12818" width="7.75" customWidth="1"/>
    <col min="12819" max="12819" width="1" customWidth="1"/>
    <col min="12823" max="12823" width="1" customWidth="1"/>
    <col min="13062" max="13062" width="1.625" customWidth="1"/>
    <col min="13063" max="13063" width="0.75" customWidth="1"/>
    <col min="13064" max="13066" width="7.75" customWidth="1"/>
    <col min="13067" max="13067" width="1" customWidth="1"/>
    <col min="13068" max="13070" width="7.75" customWidth="1"/>
    <col min="13071" max="13071" width="1" customWidth="1"/>
    <col min="13072" max="13074" width="7.75" customWidth="1"/>
    <col min="13075" max="13075" width="1" customWidth="1"/>
    <col min="13079" max="13079" width="1" customWidth="1"/>
    <col min="13318" max="13318" width="1.625" customWidth="1"/>
    <col min="13319" max="13319" width="0.75" customWidth="1"/>
    <col min="13320" max="13322" width="7.75" customWidth="1"/>
    <col min="13323" max="13323" width="1" customWidth="1"/>
    <col min="13324" max="13326" width="7.75" customWidth="1"/>
    <col min="13327" max="13327" width="1" customWidth="1"/>
    <col min="13328" max="13330" width="7.75" customWidth="1"/>
    <col min="13331" max="13331" width="1" customWidth="1"/>
    <col min="13335" max="13335" width="1" customWidth="1"/>
    <col min="13574" max="13574" width="1.625" customWidth="1"/>
    <col min="13575" max="13575" width="0.75" customWidth="1"/>
    <col min="13576" max="13578" width="7.75" customWidth="1"/>
    <col min="13579" max="13579" width="1" customWidth="1"/>
    <col min="13580" max="13582" width="7.75" customWidth="1"/>
    <col min="13583" max="13583" width="1" customWidth="1"/>
    <col min="13584" max="13586" width="7.75" customWidth="1"/>
    <col min="13587" max="13587" width="1" customWidth="1"/>
    <col min="13591" max="13591" width="1" customWidth="1"/>
    <col min="13830" max="13830" width="1.625" customWidth="1"/>
    <col min="13831" max="13831" width="0.75" customWidth="1"/>
    <col min="13832" max="13834" width="7.75" customWidth="1"/>
    <col min="13835" max="13835" width="1" customWidth="1"/>
    <col min="13836" max="13838" width="7.75" customWidth="1"/>
    <col min="13839" max="13839" width="1" customWidth="1"/>
    <col min="13840" max="13842" width="7.75" customWidth="1"/>
    <col min="13843" max="13843" width="1" customWidth="1"/>
    <col min="13847" max="13847" width="1" customWidth="1"/>
    <col min="14086" max="14086" width="1.625" customWidth="1"/>
    <col min="14087" max="14087" width="0.75" customWidth="1"/>
    <col min="14088" max="14090" width="7.75" customWidth="1"/>
    <col min="14091" max="14091" width="1" customWidth="1"/>
    <col min="14092" max="14094" width="7.75" customWidth="1"/>
    <col min="14095" max="14095" width="1" customWidth="1"/>
    <col min="14096" max="14098" width="7.75" customWidth="1"/>
    <col min="14099" max="14099" width="1" customWidth="1"/>
    <col min="14103" max="14103" width="1" customWidth="1"/>
    <col min="14342" max="14342" width="1.625" customWidth="1"/>
    <col min="14343" max="14343" width="0.75" customWidth="1"/>
    <col min="14344" max="14346" width="7.75" customWidth="1"/>
    <col min="14347" max="14347" width="1" customWidth="1"/>
    <col min="14348" max="14350" width="7.75" customWidth="1"/>
    <col min="14351" max="14351" width="1" customWidth="1"/>
    <col min="14352" max="14354" width="7.75" customWidth="1"/>
    <col min="14355" max="14355" width="1" customWidth="1"/>
    <col min="14359" max="14359" width="1" customWidth="1"/>
    <col min="14598" max="14598" width="1.625" customWidth="1"/>
    <col min="14599" max="14599" width="0.75" customWidth="1"/>
    <col min="14600" max="14602" width="7.75" customWidth="1"/>
    <col min="14603" max="14603" width="1" customWidth="1"/>
    <col min="14604" max="14606" width="7.75" customWidth="1"/>
    <col min="14607" max="14607" width="1" customWidth="1"/>
    <col min="14608" max="14610" width="7.75" customWidth="1"/>
    <col min="14611" max="14611" width="1" customWidth="1"/>
    <col min="14615" max="14615" width="1" customWidth="1"/>
    <col min="14854" max="14854" width="1.625" customWidth="1"/>
    <col min="14855" max="14855" width="0.75" customWidth="1"/>
    <col min="14856" max="14858" width="7.75" customWidth="1"/>
    <col min="14859" max="14859" width="1" customWidth="1"/>
    <col min="14860" max="14862" width="7.75" customWidth="1"/>
    <col min="14863" max="14863" width="1" customWidth="1"/>
    <col min="14864" max="14866" width="7.75" customWidth="1"/>
    <col min="14867" max="14867" width="1" customWidth="1"/>
    <col min="14871" max="14871" width="1" customWidth="1"/>
    <col min="15110" max="15110" width="1.625" customWidth="1"/>
    <col min="15111" max="15111" width="0.75" customWidth="1"/>
    <col min="15112" max="15114" width="7.75" customWidth="1"/>
    <col min="15115" max="15115" width="1" customWidth="1"/>
    <col min="15116" max="15118" width="7.75" customWidth="1"/>
    <col min="15119" max="15119" width="1" customWidth="1"/>
    <col min="15120" max="15122" width="7.75" customWidth="1"/>
    <col min="15123" max="15123" width="1" customWidth="1"/>
    <col min="15127" max="15127" width="1" customWidth="1"/>
    <col min="15366" max="15366" width="1.625" customWidth="1"/>
    <col min="15367" max="15367" width="0.75" customWidth="1"/>
    <col min="15368" max="15370" width="7.75" customWidth="1"/>
    <col min="15371" max="15371" width="1" customWidth="1"/>
    <col min="15372" max="15374" width="7.75" customWidth="1"/>
    <col min="15375" max="15375" width="1" customWidth="1"/>
    <col min="15376" max="15378" width="7.75" customWidth="1"/>
    <col min="15379" max="15379" width="1" customWidth="1"/>
    <col min="15383" max="15383" width="1" customWidth="1"/>
    <col min="15622" max="15622" width="1.625" customWidth="1"/>
    <col min="15623" max="15623" width="0.75" customWidth="1"/>
    <col min="15624" max="15626" width="7.75" customWidth="1"/>
    <col min="15627" max="15627" width="1" customWidth="1"/>
    <col min="15628" max="15630" width="7.75" customWidth="1"/>
    <col min="15631" max="15631" width="1" customWidth="1"/>
    <col min="15632" max="15634" width="7.75" customWidth="1"/>
    <col min="15635" max="15635" width="1" customWidth="1"/>
    <col min="15639" max="15639" width="1" customWidth="1"/>
    <col min="15878" max="15878" width="1.625" customWidth="1"/>
    <col min="15879" max="15879" width="0.75" customWidth="1"/>
    <col min="15880" max="15882" width="7.75" customWidth="1"/>
    <col min="15883" max="15883" width="1" customWidth="1"/>
    <col min="15884" max="15886" width="7.75" customWidth="1"/>
    <col min="15887" max="15887" width="1" customWidth="1"/>
    <col min="15888" max="15890" width="7.75" customWidth="1"/>
    <col min="15891" max="15891" width="1" customWidth="1"/>
    <col min="15895" max="15895" width="1" customWidth="1"/>
    <col min="16134" max="16134" width="1.625" customWidth="1"/>
    <col min="16135" max="16135" width="0.75" customWidth="1"/>
    <col min="16136" max="16138" width="7.75" customWidth="1"/>
    <col min="16139" max="16139" width="1" customWidth="1"/>
    <col min="16140" max="16142" width="7.75" customWidth="1"/>
    <col min="16143" max="16143" width="1" customWidth="1"/>
    <col min="16144" max="16146" width="7.75" customWidth="1"/>
    <col min="16147" max="16147" width="1" customWidth="1"/>
    <col min="16151" max="16151" width="1" customWidth="1"/>
  </cols>
  <sheetData>
    <row r="1" spans="1:26">
      <c r="C1">
        <v>4500</v>
      </c>
      <c r="D1">
        <v>1</v>
      </c>
      <c r="E1" s="160" t="s">
        <v>25767</v>
      </c>
      <c r="F1" s="156"/>
      <c r="K1" s="156"/>
      <c r="P1" s="156"/>
      <c r="U1" s="156"/>
      <c r="Z1" s="156"/>
    </row>
    <row r="2" spans="1:26">
      <c r="D2" t="s">
        <v>19043</v>
      </c>
      <c r="F2" s="156"/>
      <c r="K2" s="156"/>
      <c r="P2" s="156"/>
      <c r="U2" s="156"/>
      <c r="Z2" s="156"/>
    </row>
    <row r="3" spans="1:26" ht="9" customHeight="1" thickBot="1">
      <c r="F3" s="156"/>
      <c r="K3" s="156"/>
      <c r="P3" s="156"/>
      <c r="U3" s="156"/>
      <c r="Z3" s="156"/>
    </row>
    <row r="4" spans="1:26" hidden="1">
      <c r="F4" s="156"/>
      <c r="K4" s="156"/>
      <c r="P4" s="156"/>
      <c r="U4" s="156"/>
      <c r="Z4" s="156"/>
    </row>
    <row r="5" spans="1:26" hidden="1">
      <c r="F5" s="156"/>
      <c r="K5" s="156"/>
      <c r="P5" s="156"/>
      <c r="U5" s="156"/>
      <c r="Z5" s="156"/>
    </row>
    <row r="6" spans="1:26" ht="12" customHeight="1" thickBot="1">
      <c r="B6" s="8"/>
      <c r="C6" s="178" t="s">
        <v>19044</v>
      </c>
      <c r="D6" s="179"/>
      <c r="E6" s="179"/>
      <c r="F6" s="55" t="str">
        <f t="shared" ref="F6:F9" si="0">K6</f>
        <v>MAX</v>
      </c>
      <c r="G6" s="50"/>
      <c r="H6" s="178" t="s">
        <v>19044</v>
      </c>
      <c r="I6" s="179"/>
      <c r="J6" s="179"/>
      <c r="K6" s="55" t="s">
        <v>19054</v>
      </c>
      <c r="L6" s="51"/>
      <c r="M6" s="178" t="s">
        <v>19044</v>
      </c>
      <c r="N6" s="179"/>
      <c r="O6" s="179"/>
      <c r="P6" s="55" t="s">
        <v>19054</v>
      </c>
      <c r="Q6" s="51"/>
      <c r="R6" s="178" t="s">
        <v>19044</v>
      </c>
      <c r="S6" s="179"/>
      <c r="T6" s="180"/>
      <c r="U6" s="55" t="s">
        <v>19054</v>
      </c>
      <c r="V6" s="51"/>
      <c r="W6" s="178" t="s">
        <v>19044</v>
      </c>
      <c r="X6" s="179"/>
      <c r="Y6" s="179"/>
      <c r="Z6" s="55" t="s">
        <v>19054</v>
      </c>
    </row>
    <row r="7" spans="1:26" ht="9.75" customHeight="1">
      <c r="A7">
        <v>7569</v>
      </c>
      <c r="B7" s="8">
        <f>A105+1</f>
        <v>1</v>
      </c>
      <c r="C7" s="168">
        <f>VLOOKUP(A7,MASTER!$B$8:$H$7034,2,FALSE)</f>
        <v>740000426</v>
      </c>
      <c r="D7" s="188"/>
      <c r="E7" s="193"/>
      <c r="F7" s="181">
        <f>VLOOKUP(A7,MASTER!$B$8:$I$7034,8,FALSE)</f>
        <v>20</v>
      </c>
      <c r="G7" s="50">
        <f>+A35+1</f>
        <v>7574</v>
      </c>
      <c r="H7" s="168" t="e">
        <f>VLOOKUP(G7,MASTER!$B$8:$H$7034,2,FALSE)</f>
        <v>#N/A</v>
      </c>
      <c r="I7" s="188"/>
      <c r="J7" s="193"/>
      <c r="K7" s="181" t="e">
        <f>VLOOKUP(G7,MASTER!$B$8:$I$7034,8,FALSE)</f>
        <v>#N/A</v>
      </c>
      <c r="L7" s="51">
        <f>+G35+1</f>
        <v>7579</v>
      </c>
      <c r="M7" s="168" t="e">
        <f>VLOOKUP(L7,MASTER!$B$8:$H$7034,2,FALSE)</f>
        <v>#N/A</v>
      </c>
      <c r="N7" s="195"/>
      <c r="O7" s="196"/>
      <c r="P7" s="181" t="e">
        <f>VLOOKUP(L7,MASTER!$B$8:$I$7034,8,FALSE)</f>
        <v>#N/A</v>
      </c>
      <c r="Q7" s="51">
        <f>+L35+1</f>
        <v>7584</v>
      </c>
      <c r="R7" s="168" t="e">
        <f>VLOOKUP(Q7,MASTER!$B$8:$H$7034,2,FALSE)</f>
        <v>#N/A</v>
      </c>
      <c r="S7" s="183"/>
      <c r="T7" s="184"/>
      <c r="U7" s="181" t="e">
        <f>VLOOKUP(Q7,MASTER!$B$8:$I$7034,8,FALSE)</f>
        <v>#N/A</v>
      </c>
      <c r="V7" s="51">
        <f>+Q35+1</f>
        <v>7589</v>
      </c>
      <c r="W7" s="168" t="e">
        <f>VLOOKUP(V7,MASTER!$B$8:$H$7034,2,FALSE)</f>
        <v>#N/A</v>
      </c>
      <c r="X7" s="183"/>
      <c r="Y7" s="184"/>
      <c r="Z7" s="181" t="e">
        <f>VLOOKUP(V7,MASTER!$B$8:$I$7034,8,FALSE)</f>
        <v>#N/A</v>
      </c>
    </row>
    <row r="8" spans="1:26" ht="9.75" customHeight="1" thickBot="1">
      <c r="A8" t="s">
        <v>29741</v>
      </c>
      <c r="B8" s="8"/>
      <c r="C8" s="189"/>
      <c r="D8" s="190"/>
      <c r="E8" s="194"/>
      <c r="F8" s="182"/>
      <c r="G8" s="50"/>
      <c r="H8" s="189"/>
      <c r="I8" s="190"/>
      <c r="J8" s="194"/>
      <c r="K8" s="182"/>
      <c r="L8" s="51"/>
      <c r="M8" s="197"/>
      <c r="N8" s="198"/>
      <c r="O8" s="199"/>
      <c r="P8" s="182"/>
      <c r="Q8" s="51"/>
      <c r="R8" s="185"/>
      <c r="S8" s="186"/>
      <c r="T8" s="187"/>
      <c r="U8" s="182"/>
      <c r="V8" s="51"/>
      <c r="W8" s="185"/>
      <c r="X8" s="186"/>
      <c r="Y8" s="187"/>
      <c r="Z8" s="182"/>
    </row>
    <row r="9" spans="1:26" ht="12" customHeight="1" thickBot="1">
      <c r="B9" s="8"/>
      <c r="C9" s="178" t="s">
        <v>19046</v>
      </c>
      <c r="D9" s="179"/>
      <c r="E9" s="179"/>
      <c r="F9" s="52" t="str">
        <f t="shared" si="0"/>
        <v>MIN</v>
      </c>
      <c r="G9" s="50"/>
      <c r="H9" s="178" t="s">
        <v>19046</v>
      </c>
      <c r="I9" s="179"/>
      <c r="J9" s="179"/>
      <c r="K9" s="52" t="s">
        <v>19045</v>
      </c>
      <c r="L9" s="51"/>
      <c r="M9" s="178" t="s">
        <v>19046</v>
      </c>
      <c r="N9" s="179"/>
      <c r="O9" s="179"/>
      <c r="P9" s="52" t="s">
        <v>19045</v>
      </c>
      <c r="Q9" s="51"/>
      <c r="R9" s="178" t="s">
        <v>19046</v>
      </c>
      <c r="S9" s="179"/>
      <c r="T9" s="180"/>
      <c r="U9" s="52" t="s">
        <v>19045</v>
      </c>
      <c r="V9" s="51"/>
      <c r="W9" s="178" t="s">
        <v>19046</v>
      </c>
      <c r="X9" s="179"/>
      <c r="Y9" s="179"/>
      <c r="Z9" s="52" t="s">
        <v>19045</v>
      </c>
    </row>
    <row r="10" spans="1:26" ht="15.75" customHeight="1">
      <c r="B10" s="8"/>
      <c r="C10" s="200" t="str">
        <f>VLOOKUP(A7,MASTER!$B$8:$H$7034,3,FALSE)</f>
        <v>ACESS. 57020 DIR. M. CILIND. 3/8 TUBO 10</v>
      </c>
      <c r="D10" s="201"/>
      <c r="E10" s="202"/>
      <c r="F10" s="191">
        <f>VLOOKUP(A7,MASTER!$B$8:$I$7034,7,FALSE)</f>
        <v>10</v>
      </c>
      <c r="G10" s="50"/>
      <c r="H10" s="200" t="e">
        <f>VLOOKUP(G7,MASTER!$B$8:$H$7034,3,FALSE)</f>
        <v>#N/A</v>
      </c>
      <c r="I10" s="201"/>
      <c r="J10" s="202"/>
      <c r="K10" s="191" t="e">
        <f>VLOOKUP(G7,MASTER!$B$8:$I$7034,7,FALSE)</f>
        <v>#N/A</v>
      </c>
      <c r="L10" s="51"/>
      <c r="M10" s="200" t="e">
        <f>VLOOKUP(L7,MASTER!$B$8:$H$7034,3,FALSE)</f>
        <v>#N/A</v>
      </c>
      <c r="N10" s="206"/>
      <c r="O10" s="207"/>
      <c r="P10" s="191" t="e">
        <f>VLOOKUP(L7,MASTER!$B$8:$I$7034,7,FALSE)</f>
        <v>#N/A</v>
      </c>
      <c r="Q10" s="51"/>
      <c r="R10" s="200" t="e">
        <f>VLOOKUP(Q7,MASTER!$B$8:$H$7034,3,FALSE)</f>
        <v>#N/A</v>
      </c>
      <c r="S10" s="206"/>
      <c r="T10" s="207"/>
      <c r="U10" s="191" t="e">
        <f>VLOOKUP(Q7,MASTER!$B$8:$I$7034,7,FALSE)</f>
        <v>#N/A</v>
      </c>
      <c r="V10" s="51"/>
      <c r="W10" s="200" t="e">
        <f>VLOOKUP(V7,MASTER!$B$8:$H$7034,3,FALSE)</f>
        <v>#N/A</v>
      </c>
      <c r="X10" s="206"/>
      <c r="Y10" s="207"/>
      <c r="Z10" s="191" t="e">
        <f>VLOOKUP(V7,MASTER!$B$8:$I$7034,7,FALSE)</f>
        <v>#N/A</v>
      </c>
    </row>
    <row r="11" spans="1:26" ht="15.75" customHeight="1" thickBot="1">
      <c r="B11" s="8"/>
      <c r="C11" s="203"/>
      <c r="D11" s="204"/>
      <c r="E11" s="205"/>
      <c r="F11" s="192"/>
      <c r="G11" s="50"/>
      <c r="H11" s="203"/>
      <c r="I11" s="204"/>
      <c r="J11" s="205"/>
      <c r="K11" s="192"/>
      <c r="L11" s="51"/>
      <c r="M11" s="208"/>
      <c r="N11" s="209"/>
      <c r="O11" s="210"/>
      <c r="P11" s="192"/>
      <c r="Q11" s="51"/>
      <c r="R11" s="208"/>
      <c r="S11" s="209"/>
      <c r="T11" s="210"/>
      <c r="U11" s="192"/>
      <c r="V11" s="51"/>
      <c r="W11" s="208"/>
      <c r="X11" s="209"/>
      <c r="Y11" s="210"/>
      <c r="Z11" s="192"/>
    </row>
    <row r="12" spans="1:26" ht="19.5" customHeight="1" thickBot="1">
      <c r="B12" s="8"/>
      <c r="C12" s="51"/>
      <c r="D12" s="53"/>
      <c r="E12" s="53"/>
      <c r="F12" s="53"/>
      <c r="G12" s="50"/>
      <c r="H12" s="51"/>
      <c r="I12" s="51"/>
      <c r="J12" s="51"/>
      <c r="K12" s="54"/>
      <c r="L12" s="51"/>
      <c r="M12" s="51"/>
      <c r="N12" s="51"/>
      <c r="O12" s="51"/>
      <c r="P12" s="54"/>
      <c r="Q12" s="51"/>
      <c r="R12" s="51"/>
      <c r="S12" s="51"/>
      <c r="T12" s="51"/>
      <c r="U12" s="54"/>
      <c r="V12" s="51"/>
      <c r="W12" s="51"/>
      <c r="X12" s="51"/>
      <c r="Y12" s="51"/>
      <c r="Z12" s="54"/>
    </row>
    <row r="13" spans="1:26" ht="12" customHeight="1" thickBot="1">
      <c r="C13" s="178" t="s">
        <v>19044</v>
      </c>
      <c r="D13" s="179"/>
      <c r="E13" s="179"/>
      <c r="F13" s="55" t="s">
        <v>19054</v>
      </c>
      <c r="G13" s="50"/>
      <c r="H13" s="178" t="s">
        <v>19044</v>
      </c>
      <c r="I13" s="179"/>
      <c r="J13" s="179"/>
      <c r="K13" s="55" t="s">
        <v>19054</v>
      </c>
      <c r="L13" s="51"/>
      <c r="M13" s="178" t="s">
        <v>19044</v>
      </c>
      <c r="N13" s="179"/>
      <c r="O13" s="179"/>
      <c r="P13" s="55" t="s">
        <v>19054</v>
      </c>
      <c r="Q13" s="51"/>
      <c r="R13" s="178" t="s">
        <v>19044</v>
      </c>
      <c r="S13" s="179"/>
      <c r="T13" s="179"/>
      <c r="U13" s="55" t="s">
        <v>19054</v>
      </c>
      <c r="V13" s="51"/>
      <c r="W13" s="178" t="s">
        <v>19044</v>
      </c>
      <c r="X13" s="179"/>
      <c r="Y13" s="179"/>
      <c r="Z13" s="55" t="s">
        <v>19054</v>
      </c>
    </row>
    <row r="14" spans="1:26" ht="9.75" customHeight="1">
      <c r="A14">
        <f>+A7+1</f>
        <v>7570</v>
      </c>
      <c r="C14" s="168" t="e">
        <f>VLOOKUP(A14,MASTER!$B$8:$H$7034,2,FALSE)</f>
        <v>#N/A</v>
      </c>
      <c r="D14" s="188"/>
      <c r="E14" s="188"/>
      <c r="F14" s="181" t="e">
        <f>VLOOKUP(A14,MASTER!$B$8:$I$7034,8,FALSE)</f>
        <v>#N/A</v>
      </c>
      <c r="G14" s="50">
        <f>+G7+1</f>
        <v>7575</v>
      </c>
      <c r="H14" s="168" t="e">
        <f>VLOOKUP(G14,MASTER!$B$8:$H$7034,2,FALSE)</f>
        <v>#N/A</v>
      </c>
      <c r="I14" s="188"/>
      <c r="J14" s="188"/>
      <c r="K14" s="181" t="e">
        <f>VLOOKUP(G14,MASTER!$B$8:$I$7034,8,FALSE)</f>
        <v>#N/A</v>
      </c>
      <c r="L14" s="51">
        <f>+L7+1</f>
        <v>7580</v>
      </c>
      <c r="M14" s="168" t="e">
        <f>VLOOKUP(L14,MASTER!$B$8:$H$7034,2,FALSE)</f>
        <v>#N/A</v>
      </c>
      <c r="N14" s="188"/>
      <c r="O14" s="188"/>
      <c r="P14" s="181" t="e">
        <f>VLOOKUP(L14,MASTER!$B$8:$I$7034,8,FALSE)</f>
        <v>#N/A</v>
      </c>
      <c r="Q14" s="51">
        <f>+Q7+1</f>
        <v>7585</v>
      </c>
      <c r="R14" s="168" t="e">
        <f>VLOOKUP(Q14,MASTER!$B$8:$H$7034,2,FALSE)</f>
        <v>#N/A</v>
      </c>
      <c r="S14" s="183"/>
      <c r="T14" s="184"/>
      <c r="U14" s="181" t="e">
        <f>VLOOKUP(Q14,MASTER!$B$8:$I$7034,8,FALSE)</f>
        <v>#N/A</v>
      </c>
      <c r="V14" s="51">
        <f>+V7+1</f>
        <v>7590</v>
      </c>
      <c r="W14" s="168" t="e">
        <f>VLOOKUP(V14,MASTER!$B$8:$H$7034,2,FALSE)</f>
        <v>#N/A</v>
      </c>
      <c r="X14" s="188"/>
      <c r="Y14" s="188"/>
      <c r="Z14" s="181" t="e">
        <f>VLOOKUP(V14,MASTER!$B$8:$I$7034,8,FALSE)</f>
        <v>#N/A</v>
      </c>
    </row>
    <row r="15" spans="1:26" ht="9.75" customHeight="1" thickBot="1">
      <c r="C15" s="189"/>
      <c r="D15" s="190"/>
      <c r="E15" s="190"/>
      <c r="F15" s="182"/>
      <c r="G15" s="50"/>
      <c r="H15" s="189"/>
      <c r="I15" s="190"/>
      <c r="J15" s="190"/>
      <c r="K15" s="182"/>
      <c r="L15" s="51"/>
      <c r="M15" s="189"/>
      <c r="N15" s="190"/>
      <c r="O15" s="190"/>
      <c r="P15" s="182"/>
      <c r="Q15" s="51"/>
      <c r="R15" s="185"/>
      <c r="S15" s="186"/>
      <c r="T15" s="187"/>
      <c r="U15" s="182"/>
      <c r="V15" s="51"/>
      <c r="W15" s="189"/>
      <c r="X15" s="190"/>
      <c r="Y15" s="190"/>
      <c r="Z15" s="182"/>
    </row>
    <row r="16" spans="1:26" ht="12" customHeight="1" thickBot="1">
      <c r="C16" s="178" t="s">
        <v>19046</v>
      </c>
      <c r="D16" s="179"/>
      <c r="E16" s="179"/>
      <c r="F16" s="52" t="s">
        <v>19045</v>
      </c>
      <c r="G16" s="50"/>
      <c r="H16" s="178" t="s">
        <v>19046</v>
      </c>
      <c r="I16" s="179"/>
      <c r="J16" s="179"/>
      <c r="K16" s="52" t="s">
        <v>19045</v>
      </c>
      <c r="L16" s="51"/>
      <c r="M16" s="178" t="s">
        <v>19046</v>
      </c>
      <c r="N16" s="179"/>
      <c r="O16" s="179"/>
      <c r="P16" s="52" t="s">
        <v>19045</v>
      </c>
      <c r="Q16" s="51"/>
      <c r="R16" s="178" t="s">
        <v>19046</v>
      </c>
      <c r="S16" s="179"/>
      <c r="T16" s="179"/>
      <c r="U16" s="52" t="s">
        <v>19045</v>
      </c>
      <c r="V16" s="51"/>
      <c r="W16" s="178" t="s">
        <v>19046</v>
      </c>
      <c r="X16" s="179"/>
      <c r="Y16" s="179"/>
      <c r="Z16" s="52" t="s">
        <v>19045</v>
      </c>
    </row>
    <row r="17" spans="1:26" ht="15.75" customHeight="1">
      <c r="C17" s="200" t="e">
        <f>VLOOKUP(A14,MASTER!$B$8:$H$7034,3,FALSE)</f>
        <v>#N/A</v>
      </c>
      <c r="D17" s="206"/>
      <c r="E17" s="207"/>
      <c r="F17" s="191" t="e">
        <f>VLOOKUP(A14,MASTER!$B$8:$I$7034,7,FALSE)</f>
        <v>#N/A</v>
      </c>
      <c r="G17" s="50"/>
      <c r="H17" s="200" t="e">
        <f>VLOOKUP(G14,MASTER!$B$8:$H$7034,3,FALSE)</f>
        <v>#N/A</v>
      </c>
      <c r="I17" s="206"/>
      <c r="J17" s="207"/>
      <c r="K17" s="191" t="e">
        <f>VLOOKUP(G14,MASTER!$B$8:$I$7034,7,FALSE)</f>
        <v>#N/A</v>
      </c>
      <c r="L17" s="51"/>
      <c r="M17" s="200" t="e">
        <f>VLOOKUP(L14,MASTER!$B$8:$H$7034,3,FALSE)</f>
        <v>#N/A</v>
      </c>
      <c r="N17" s="206"/>
      <c r="O17" s="207"/>
      <c r="P17" s="191" t="e">
        <f>VLOOKUP(L14,MASTER!$B$8:$I$7034,7,FALSE)</f>
        <v>#N/A</v>
      </c>
      <c r="Q17" s="51"/>
      <c r="R17" s="200" t="e">
        <f>VLOOKUP(Q14,MASTER!$B$8:$H$7034,3,FALSE)</f>
        <v>#N/A</v>
      </c>
      <c r="S17" s="206"/>
      <c r="T17" s="207"/>
      <c r="U17" s="191" t="e">
        <f>VLOOKUP(Q14,MASTER!$B$8:$I$7034,7,FALSE)</f>
        <v>#N/A</v>
      </c>
      <c r="V17" s="51"/>
      <c r="W17" s="200" t="e">
        <f>VLOOKUP(V14,MASTER!$B$8:$H$7034,3,FALSE)</f>
        <v>#N/A</v>
      </c>
      <c r="X17" s="206"/>
      <c r="Y17" s="207"/>
      <c r="Z17" s="191" t="e">
        <f>VLOOKUP(V14,MASTER!$B$8:$I$7034,7,FALSE)</f>
        <v>#N/A</v>
      </c>
    </row>
    <row r="18" spans="1:26" ht="15.75" customHeight="1" thickBot="1">
      <c r="C18" s="208"/>
      <c r="D18" s="209"/>
      <c r="E18" s="210"/>
      <c r="F18" s="192"/>
      <c r="G18" s="50"/>
      <c r="H18" s="208"/>
      <c r="I18" s="209"/>
      <c r="J18" s="210"/>
      <c r="K18" s="192"/>
      <c r="L18" s="51"/>
      <c r="M18" s="208"/>
      <c r="N18" s="209"/>
      <c r="O18" s="210"/>
      <c r="P18" s="192"/>
      <c r="Q18" s="51"/>
      <c r="R18" s="208"/>
      <c r="S18" s="209"/>
      <c r="T18" s="210"/>
      <c r="U18" s="192"/>
      <c r="V18" s="51"/>
      <c r="W18" s="208"/>
      <c r="X18" s="209"/>
      <c r="Y18" s="210"/>
      <c r="Z18" s="192"/>
    </row>
    <row r="19" spans="1:26" ht="16.5" customHeight="1" thickBot="1">
      <c r="C19" s="51"/>
      <c r="D19" s="51"/>
      <c r="E19" s="51"/>
      <c r="F19" s="54"/>
      <c r="G19" s="50"/>
      <c r="H19" s="51"/>
      <c r="I19" s="51"/>
      <c r="J19" s="51"/>
      <c r="K19" s="54"/>
      <c r="L19" s="51"/>
      <c r="M19" s="51"/>
      <c r="N19" s="51"/>
      <c r="O19" s="51"/>
      <c r="P19" s="54"/>
      <c r="Q19" s="51"/>
      <c r="R19" s="51"/>
      <c r="S19" s="51"/>
      <c r="T19" s="51"/>
      <c r="U19" s="54"/>
      <c r="V19" s="51"/>
      <c r="W19" s="51"/>
      <c r="X19" s="51"/>
      <c r="Y19" s="51"/>
      <c r="Z19" s="54"/>
    </row>
    <row r="20" spans="1:26" ht="12" customHeight="1" thickBot="1">
      <c r="C20" s="178" t="s">
        <v>19044</v>
      </c>
      <c r="D20" s="179"/>
      <c r="E20" s="179"/>
      <c r="F20" s="55" t="s">
        <v>19054</v>
      </c>
      <c r="G20" s="50"/>
      <c r="H20" s="178" t="s">
        <v>19044</v>
      </c>
      <c r="I20" s="179"/>
      <c r="J20" s="179"/>
      <c r="K20" s="55" t="s">
        <v>19054</v>
      </c>
      <c r="L20" s="51"/>
      <c r="M20" s="178" t="s">
        <v>19044</v>
      </c>
      <c r="N20" s="179"/>
      <c r="O20" s="179"/>
      <c r="P20" s="55" t="s">
        <v>19054</v>
      </c>
      <c r="Q20" s="51"/>
      <c r="R20" s="178" t="s">
        <v>19044</v>
      </c>
      <c r="S20" s="179"/>
      <c r="T20" s="179"/>
      <c r="U20" s="55" t="s">
        <v>19054</v>
      </c>
      <c r="V20" s="51"/>
      <c r="W20" s="178" t="s">
        <v>19044</v>
      </c>
      <c r="X20" s="179"/>
      <c r="Y20" s="179"/>
      <c r="Z20" s="55" t="s">
        <v>19054</v>
      </c>
    </row>
    <row r="21" spans="1:26" ht="9.75" customHeight="1">
      <c r="A21">
        <f>+A14+1</f>
        <v>7571</v>
      </c>
      <c r="C21" s="168" t="e">
        <f>VLOOKUP(A21,MASTER!$B$8:$H$7034,2,FALSE)</f>
        <v>#N/A</v>
      </c>
      <c r="D21" s="183"/>
      <c r="E21" s="183"/>
      <c r="F21" s="181" t="e">
        <f>VLOOKUP(A21,MASTER!$B$8:$I$7034,8,FALSE)</f>
        <v>#N/A</v>
      </c>
      <c r="G21" s="50">
        <f>+G14+1</f>
        <v>7576</v>
      </c>
      <c r="H21" s="168" t="e">
        <f>VLOOKUP(G21,MASTER!$B$8:$H$7034,2,FALSE)</f>
        <v>#N/A</v>
      </c>
      <c r="I21" s="188"/>
      <c r="J21" s="188"/>
      <c r="K21" s="181" t="e">
        <f>VLOOKUP(G21,MASTER!$B$8:$I$7034,8,FALSE)</f>
        <v>#N/A</v>
      </c>
      <c r="L21" s="51">
        <f>+L14+1</f>
        <v>7581</v>
      </c>
      <c r="M21" s="168" t="e">
        <f>VLOOKUP(L21,MASTER!$B$8:$H$7034,2,FALSE)</f>
        <v>#N/A</v>
      </c>
      <c r="N21" s="188"/>
      <c r="O21" s="188"/>
      <c r="P21" s="181" t="e">
        <f>VLOOKUP(L21,MASTER!$B$8:$I$7034,8,FALSE)</f>
        <v>#N/A</v>
      </c>
      <c r="Q21" s="51">
        <f>+Q14+1</f>
        <v>7586</v>
      </c>
      <c r="R21" s="168" t="e">
        <f>VLOOKUP(Q21,MASTER!$B$8:$H$7034,2,FALSE)</f>
        <v>#N/A</v>
      </c>
      <c r="S21" s="188"/>
      <c r="T21" s="188"/>
      <c r="U21" s="181" t="e">
        <f>VLOOKUP(Q21,MASTER!$B$8:$I$7034,8,FALSE)</f>
        <v>#N/A</v>
      </c>
      <c r="V21" s="51">
        <f>+V14+1</f>
        <v>7591</v>
      </c>
      <c r="W21" s="168" t="e">
        <f>VLOOKUP(V21,MASTER!$B$8:$H$7034,2,FALSE)</f>
        <v>#N/A</v>
      </c>
      <c r="X21" s="188"/>
      <c r="Y21" s="188"/>
      <c r="Z21" s="181" t="e">
        <f>VLOOKUP(V21,MASTER!$B$8:$I$7034,8,FALSE)</f>
        <v>#N/A</v>
      </c>
    </row>
    <row r="22" spans="1:26" ht="9.75" customHeight="1" thickBot="1">
      <c r="C22" s="185"/>
      <c r="D22" s="186"/>
      <c r="E22" s="186"/>
      <c r="F22" s="182"/>
      <c r="G22" s="50"/>
      <c r="H22" s="189"/>
      <c r="I22" s="190"/>
      <c r="J22" s="190"/>
      <c r="K22" s="182"/>
      <c r="L22" s="51"/>
      <c r="M22" s="189"/>
      <c r="N22" s="190"/>
      <c r="O22" s="190"/>
      <c r="P22" s="182"/>
      <c r="Q22" s="51"/>
      <c r="R22" s="189"/>
      <c r="S22" s="190"/>
      <c r="T22" s="190"/>
      <c r="U22" s="182"/>
      <c r="V22" s="51"/>
      <c r="W22" s="189"/>
      <c r="X22" s="190"/>
      <c r="Y22" s="190"/>
      <c r="Z22" s="182"/>
    </row>
    <row r="23" spans="1:26" ht="12" customHeight="1" thickBot="1">
      <c r="C23" s="178" t="s">
        <v>19046</v>
      </c>
      <c r="D23" s="179"/>
      <c r="E23" s="179"/>
      <c r="F23" s="52" t="s">
        <v>19045</v>
      </c>
      <c r="G23" s="50"/>
      <c r="H23" s="178" t="s">
        <v>19046</v>
      </c>
      <c r="I23" s="179"/>
      <c r="J23" s="179"/>
      <c r="K23" s="52" t="s">
        <v>19045</v>
      </c>
      <c r="L23" s="51"/>
      <c r="M23" s="178" t="s">
        <v>19046</v>
      </c>
      <c r="N23" s="179"/>
      <c r="O23" s="179"/>
      <c r="P23" s="52" t="s">
        <v>19045</v>
      </c>
      <c r="Q23" s="51"/>
      <c r="R23" s="178" t="s">
        <v>19046</v>
      </c>
      <c r="S23" s="179"/>
      <c r="T23" s="179"/>
      <c r="U23" s="52" t="s">
        <v>19045</v>
      </c>
      <c r="V23" s="51"/>
      <c r="W23" s="178" t="s">
        <v>19046</v>
      </c>
      <c r="X23" s="179"/>
      <c r="Y23" s="179"/>
      <c r="Z23" s="52" t="s">
        <v>19045</v>
      </c>
    </row>
    <row r="24" spans="1:26" ht="15.75" customHeight="1">
      <c r="C24" s="200" t="e">
        <f>VLOOKUP(A21,MASTER!$B$8:$H$7034,3,FALSE)</f>
        <v>#N/A</v>
      </c>
      <c r="D24" s="206"/>
      <c r="E24" s="207"/>
      <c r="F24" s="191" t="e">
        <f>VLOOKUP(A21,MASTER!$B$8:$I$7034,7,FALSE)</f>
        <v>#N/A</v>
      </c>
      <c r="G24" s="50"/>
      <c r="H24" s="200" t="e">
        <f>VLOOKUP(G21,MASTER!$B$8:$H$7034,3,FALSE)</f>
        <v>#N/A</v>
      </c>
      <c r="I24" s="206"/>
      <c r="J24" s="207"/>
      <c r="K24" s="191" t="e">
        <f>VLOOKUP(G21,MASTER!$B$8:$I$7034,7,FALSE)</f>
        <v>#N/A</v>
      </c>
      <c r="L24" s="51"/>
      <c r="M24" s="200" t="e">
        <f>VLOOKUP(L21,MASTER!$B$8:$H$7034,3,FALSE)</f>
        <v>#N/A</v>
      </c>
      <c r="N24" s="206"/>
      <c r="O24" s="207"/>
      <c r="P24" s="191" t="e">
        <f>VLOOKUP(L21,MASTER!$B$8:$I$7034,7,FALSE)</f>
        <v>#N/A</v>
      </c>
      <c r="Q24" s="51"/>
      <c r="R24" s="200" t="e">
        <f>VLOOKUP(Q21,MASTER!$B$8:$H$7034,3,FALSE)</f>
        <v>#N/A</v>
      </c>
      <c r="S24" s="211"/>
      <c r="T24" s="212"/>
      <c r="U24" s="191" t="e">
        <f>VLOOKUP(Q21,MASTER!$B$8:$I$7034,7,FALSE)</f>
        <v>#N/A</v>
      </c>
      <c r="V24" s="51"/>
      <c r="W24" s="200" t="e">
        <f>VLOOKUP(V21,MASTER!$B$8:$H$7034,3,FALSE)</f>
        <v>#N/A</v>
      </c>
      <c r="X24" s="206"/>
      <c r="Y24" s="207"/>
      <c r="Z24" s="191" t="e">
        <f>VLOOKUP(V21,MASTER!$B$8:$I$7034,7,FALSE)</f>
        <v>#N/A</v>
      </c>
    </row>
    <row r="25" spans="1:26" ht="15.75" thickBot="1">
      <c r="C25" s="208"/>
      <c r="D25" s="209"/>
      <c r="E25" s="210"/>
      <c r="F25" s="192"/>
      <c r="G25" s="50"/>
      <c r="H25" s="208"/>
      <c r="I25" s="209"/>
      <c r="J25" s="210"/>
      <c r="K25" s="192"/>
      <c r="L25" s="51"/>
      <c r="M25" s="208"/>
      <c r="N25" s="209"/>
      <c r="O25" s="210"/>
      <c r="P25" s="192"/>
      <c r="Q25" s="51"/>
      <c r="R25" s="213"/>
      <c r="S25" s="214"/>
      <c r="T25" s="215"/>
      <c r="U25" s="192"/>
      <c r="V25" s="51"/>
      <c r="W25" s="208"/>
      <c r="X25" s="209"/>
      <c r="Y25" s="210"/>
      <c r="Z25" s="192"/>
    </row>
    <row r="26" spans="1:26" ht="15.75" thickBot="1">
      <c r="C26" s="56"/>
      <c r="D26" s="51"/>
      <c r="E26" s="51"/>
      <c r="F26" s="54"/>
      <c r="G26" s="50"/>
      <c r="H26" s="51"/>
      <c r="I26" s="51"/>
      <c r="J26" s="51"/>
      <c r="K26" s="54"/>
      <c r="L26" s="51"/>
      <c r="M26" s="51"/>
      <c r="N26" s="51"/>
      <c r="O26" s="51"/>
      <c r="P26" s="54"/>
      <c r="Q26" s="51"/>
      <c r="R26" s="51"/>
      <c r="S26" s="51"/>
      <c r="T26" s="51"/>
      <c r="U26" s="54"/>
      <c r="V26" s="51"/>
      <c r="W26" s="51"/>
      <c r="X26" s="51"/>
      <c r="Y26" s="51"/>
      <c r="Z26" s="54"/>
    </row>
    <row r="27" spans="1:26" ht="12" customHeight="1" thickBot="1">
      <c r="C27" s="178" t="s">
        <v>19044</v>
      </c>
      <c r="D27" s="179"/>
      <c r="E27" s="179"/>
      <c r="F27" s="55" t="s">
        <v>19054</v>
      </c>
      <c r="G27" s="50"/>
      <c r="H27" s="178" t="s">
        <v>19044</v>
      </c>
      <c r="I27" s="179"/>
      <c r="J27" s="179"/>
      <c r="K27" s="55" t="s">
        <v>19054</v>
      </c>
      <c r="L27" s="51"/>
      <c r="M27" s="178" t="s">
        <v>19044</v>
      </c>
      <c r="N27" s="179"/>
      <c r="O27" s="179"/>
      <c r="P27" s="55" t="s">
        <v>19054</v>
      </c>
      <c r="Q27" s="51"/>
      <c r="R27" s="178" t="s">
        <v>19044</v>
      </c>
      <c r="S27" s="179"/>
      <c r="T27" s="179"/>
      <c r="U27" s="55" t="s">
        <v>19054</v>
      </c>
      <c r="V27" s="51"/>
      <c r="W27" s="178" t="s">
        <v>19044</v>
      </c>
      <c r="X27" s="179"/>
      <c r="Y27" s="179"/>
      <c r="Z27" s="55" t="s">
        <v>19054</v>
      </c>
    </row>
    <row r="28" spans="1:26" ht="9.75" customHeight="1">
      <c r="A28">
        <f>+A21+1</f>
        <v>7572</v>
      </c>
      <c r="C28" s="168" t="e">
        <f>VLOOKUP(A28,MASTER!$B$8:$H$7034,2,FALSE)</f>
        <v>#N/A</v>
      </c>
      <c r="D28" s="188"/>
      <c r="E28" s="188"/>
      <c r="F28" s="181" t="e">
        <f>VLOOKUP(A28,MASTER!$B$8:$I$7034,8,FALSE)</f>
        <v>#N/A</v>
      </c>
      <c r="G28" s="50">
        <f>+G21+1</f>
        <v>7577</v>
      </c>
      <c r="H28" s="168" t="e">
        <f>VLOOKUP(G28,MASTER!$B$8:$H$7034,2,FALSE)</f>
        <v>#N/A</v>
      </c>
      <c r="I28" s="188"/>
      <c r="J28" s="188"/>
      <c r="K28" s="181" t="e">
        <f>VLOOKUP(G28,MASTER!$B$8:$I$7034,8,FALSE)</f>
        <v>#N/A</v>
      </c>
      <c r="L28" s="51">
        <f>+L21+1</f>
        <v>7582</v>
      </c>
      <c r="M28" s="168" t="e">
        <f>VLOOKUP(L28,MASTER!$B$8:$H$7034,2,FALSE)</f>
        <v>#N/A</v>
      </c>
      <c r="N28" s="188"/>
      <c r="O28" s="188"/>
      <c r="P28" s="181" t="e">
        <f>VLOOKUP(L28,MASTER!$B$8:$I$7034,8,FALSE)</f>
        <v>#N/A</v>
      </c>
      <c r="Q28" s="51">
        <f>+Q21+1</f>
        <v>7587</v>
      </c>
      <c r="R28" s="168" t="e">
        <f>VLOOKUP(Q28,MASTER!$B$8:$H$7034,2,FALSE)</f>
        <v>#N/A</v>
      </c>
      <c r="S28" s="188"/>
      <c r="T28" s="188"/>
      <c r="U28" s="181" t="e">
        <f>VLOOKUP(Q28,MASTER!$B$8:$I$7034,8,FALSE)</f>
        <v>#N/A</v>
      </c>
      <c r="V28" s="51">
        <f>+V21+1</f>
        <v>7592</v>
      </c>
      <c r="W28" s="168" t="e">
        <f>VLOOKUP(V28,MASTER!$B$8:$H$7034,2,FALSE)</f>
        <v>#N/A</v>
      </c>
      <c r="X28" s="188"/>
      <c r="Y28" s="188"/>
      <c r="Z28" s="181" t="e">
        <f>VLOOKUP(V28,MASTER!$B$8:$I$7034,8,FALSE)</f>
        <v>#N/A</v>
      </c>
    </row>
    <row r="29" spans="1:26" ht="9.75" customHeight="1" thickBot="1">
      <c r="C29" s="189"/>
      <c r="D29" s="190"/>
      <c r="E29" s="190"/>
      <c r="F29" s="182"/>
      <c r="G29" s="50"/>
      <c r="H29" s="189"/>
      <c r="I29" s="190"/>
      <c r="J29" s="190"/>
      <c r="K29" s="182"/>
      <c r="L29" s="51"/>
      <c r="M29" s="189"/>
      <c r="N29" s="190"/>
      <c r="O29" s="190"/>
      <c r="P29" s="182"/>
      <c r="Q29" s="51"/>
      <c r="R29" s="189"/>
      <c r="S29" s="190"/>
      <c r="T29" s="190"/>
      <c r="U29" s="182"/>
      <c r="V29" s="51"/>
      <c r="W29" s="189"/>
      <c r="X29" s="190"/>
      <c r="Y29" s="190"/>
      <c r="Z29" s="182"/>
    </row>
    <row r="30" spans="1:26" ht="12" customHeight="1" thickBot="1">
      <c r="C30" s="178" t="s">
        <v>19046</v>
      </c>
      <c r="D30" s="179"/>
      <c r="E30" s="179"/>
      <c r="F30" s="52" t="s">
        <v>19045</v>
      </c>
      <c r="G30" s="50"/>
      <c r="H30" s="178" t="s">
        <v>19046</v>
      </c>
      <c r="I30" s="179"/>
      <c r="J30" s="179"/>
      <c r="K30" s="52" t="s">
        <v>19045</v>
      </c>
      <c r="L30" s="51"/>
      <c r="M30" s="178" t="s">
        <v>19046</v>
      </c>
      <c r="N30" s="179"/>
      <c r="O30" s="179"/>
      <c r="P30" s="52" t="s">
        <v>19045</v>
      </c>
      <c r="Q30" s="51"/>
      <c r="R30" s="178" t="s">
        <v>19046</v>
      </c>
      <c r="S30" s="179"/>
      <c r="T30" s="179"/>
      <c r="U30" s="52" t="s">
        <v>19045</v>
      </c>
      <c r="V30" s="51"/>
      <c r="W30" s="178" t="s">
        <v>19046</v>
      </c>
      <c r="X30" s="179"/>
      <c r="Y30" s="179"/>
      <c r="Z30" s="52" t="s">
        <v>19045</v>
      </c>
    </row>
    <row r="31" spans="1:26" ht="15.75" customHeight="1">
      <c r="C31" s="200" t="e">
        <f>VLOOKUP(A28,MASTER!$B$8:$H$7034,3,FALSE)</f>
        <v>#N/A</v>
      </c>
      <c r="D31" s="206"/>
      <c r="E31" s="207"/>
      <c r="F31" s="191" t="e">
        <f>VLOOKUP(A28,MASTER!$B$8:$I$7034,7,FALSE)</f>
        <v>#N/A</v>
      </c>
      <c r="G31" s="50"/>
      <c r="H31" s="200" t="e">
        <f>VLOOKUP(G28,MASTER!$B$8:$H$7034,3,FALSE)</f>
        <v>#N/A</v>
      </c>
      <c r="I31" s="206"/>
      <c r="J31" s="207"/>
      <c r="K31" s="191" t="e">
        <f>VLOOKUP(G28,MASTER!$B$8:$I$7034,7,FALSE)</f>
        <v>#N/A</v>
      </c>
      <c r="L31" s="51"/>
      <c r="M31" s="200" t="e">
        <f>VLOOKUP(L28,MASTER!$B$8:$H$7034,3,FALSE)</f>
        <v>#N/A</v>
      </c>
      <c r="N31" s="206"/>
      <c r="O31" s="207"/>
      <c r="P31" s="191" t="e">
        <f>VLOOKUP(L28,MASTER!$B$8:$I$7034,7,FALSE)</f>
        <v>#N/A</v>
      </c>
      <c r="Q31" s="51"/>
      <c r="R31" s="200" t="e">
        <f>VLOOKUP(Q28,MASTER!$B$8:$H$7034,3,FALSE)</f>
        <v>#N/A</v>
      </c>
      <c r="S31" s="206"/>
      <c r="T31" s="207"/>
      <c r="U31" s="191" t="e">
        <f>VLOOKUP(Q28,MASTER!$B$8:$I$7034,7,FALSE)</f>
        <v>#N/A</v>
      </c>
      <c r="V31" s="51"/>
      <c r="W31" s="200" t="e">
        <f>VLOOKUP(V28,MASTER!$B$8:$H$7034,3,FALSE)</f>
        <v>#N/A</v>
      </c>
      <c r="X31" s="206"/>
      <c r="Y31" s="207"/>
      <c r="Z31" s="191" t="e">
        <f>VLOOKUP(V28,MASTER!$B$8:$I$7034,7,FALSE)</f>
        <v>#N/A</v>
      </c>
    </row>
    <row r="32" spans="1:26" ht="15.75" thickBot="1">
      <c r="C32" s="208"/>
      <c r="D32" s="209"/>
      <c r="E32" s="210"/>
      <c r="F32" s="192"/>
      <c r="G32" s="50"/>
      <c r="H32" s="208"/>
      <c r="I32" s="209"/>
      <c r="J32" s="210"/>
      <c r="K32" s="192"/>
      <c r="L32" s="51"/>
      <c r="M32" s="208"/>
      <c r="N32" s="209"/>
      <c r="O32" s="210"/>
      <c r="P32" s="192"/>
      <c r="Q32" s="51"/>
      <c r="R32" s="208"/>
      <c r="S32" s="209"/>
      <c r="T32" s="210"/>
      <c r="U32" s="192"/>
      <c r="V32" s="51"/>
      <c r="W32" s="208"/>
      <c r="X32" s="209"/>
      <c r="Y32" s="210"/>
      <c r="Z32" s="192"/>
    </row>
    <row r="33" spans="1:26" ht="15.75" thickBot="1">
      <c r="C33" s="51"/>
      <c r="D33" s="51"/>
      <c r="E33" s="51"/>
      <c r="F33" s="54"/>
      <c r="G33" s="50"/>
      <c r="H33" s="51"/>
      <c r="I33" s="51"/>
      <c r="J33" s="51"/>
      <c r="K33" s="54"/>
      <c r="L33" s="51"/>
      <c r="M33" s="51"/>
      <c r="N33" s="51"/>
      <c r="O33" s="51"/>
      <c r="P33" s="54"/>
      <c r="Q33" s="51"/>
      <c r="R33" s="51"/>
      <c r="S33" s="51"/>
      <c r="T33" s="51"/>
      <c r="U33" s="54"/>
      <c r="V33" s="51"/>
      <c r="W33" s="51"/>
      <c r="X33" s="51"/>
      <c r="Y33" s="51"/>
      <c r="Z33" s="54"/>
    </row>
    <row r="34" spans="1:26" ht="12" customHeight="1" thickBot="1">
      <c r="C34" s="178" t="s">
        <v>19044</v>
      </c>
      <c r="D34" s="179"/>
      <c r="E34" s="179"/>
      <c r="F34" s="55" t="s">
        <v>19054</v>
      </c>
      <c r="G34" s="50"/>
      <c r="H34" s="178" t="s">
        <v>19044</v>
      </c>
      <c r="I34" s="179"/>
      <c r="J34" s="179"/>
      <c r="K34" s="55" t="s">
        <v>19054</v>
      </c>
      <c r="L34" s="51"/>
      <c r="M34" s="178" t="s">
        <v>19044</v>
      </c>
      <c r="N34" s="179"/>
      <c r="O34" s="179"/>
      <c r="P34" s="55" t="s">
        <v>19054</v>
      </c>
      <c r="Q34" s="51"/>
      <c r="R34" s="178" t="s">
        <v>19044</v>
      </c>
      <c r="S34" s="179"/>
      <c r="T34" s="179"/>
      <c r="U34" s="55" t="s">
        <v>19054</v>
      </c>
      <c r="V34" s="51"/>
      <c r="W34" s="178" t="s">
        <v>19044</v>
      </c>
      <c r="X34" s="179"/>
      <c r="Y34" s="179"/>
      <c r="Z34" s="55" t="s">
        <v>19054</v>
      </c>
    </row>
    <row r="35" spans="1:26" ht="9.75" customHeight="1">
      <c r="A35">
        <f>+A28+1</f>
        <v>7573</v>
      </c>
      <c r="C35" s="168" t="e">
        <f>VLOOKUP(A35,MASTER!$B$8:$H$7034,2,FALSE)</f>
        <v>#N/A</v>
      </c>
      <c r="D35" s="188"/>
      <c r="E35" s="188"/>
      <c r="F35" s="181" t="e">
        <f>VLOOKUP(A35,MASTER!$B$8:$I$7034,8,FALSE)</f>
        <v>#N/A</v>
      </c>
      <c r="G35" s="50">
        <f>+G28+1</f>
        <v>7578</v>
      </c>
      <c r="H35" s="168" t="e">
        <f>VLOOKUP(G35,MASTER!$B$8:$H$7034,2,FALSE)</f>
        <v>#N/A</v>
      </c>
      <c r="I35" s="188"/>
      <c r="J35" s="188"/>
      <c r="K35" s="181" t="e">
        <f>VLOOKUP(G35,MASTER!$B$8:$I$7034,8,FALSE)</f>
        <v>#N/A</v>
      </c>
      <c r="L35" s="51">
        <f>+L28+1</f>
        <v>7583</v>
      </c>
      <c r="M35" s="168" t="e">
        <f>VLOOKUP(L35,MASTER!$B$8:$H$7034,2,FALSE)</f>
        <v>#N/A</v>
      </c>
      <c r="N35" s="188"/>
      <c r="O35" s="188"/>
      <c r="P35" s="181" t="e">
        <f>VLOOKUP(L35,MASTER!$B$8:$I$7034,8,FALSE)</f>
        <v>#N/A</v>
      </c>
      <c r="Q35" s="51">
        <f>+Q28+1</f>
        <v>7588</v>
      </c>
      <c r="R35" s="168" t="e">
        <f>VLOOKUP(Q35,MASTER!$B$8:$H$7034,2,FALSE)</f>
        <v>#N/A</v>
      </c>
      <c r="S35" s="188"/>
      <c r="T35" s="188"/>
      <c r="U35" s="181" t="e">
        <f>VLOOKUP(Q35,MASTER!$B$8:$I$7034,8,FALSE)</f>
        <v>#N/A</v>
      </c>
      <c r="V35" s="51">
        <f>+V28+1</f>
        <v>7593</v>
      </c>
      <c r="W35" s="168" t="e">
        <f>VLOOKUP(V35,MASTER!$B$8:$H$7034,2,FALSE)</f>
        <v>#N/A</v>
      </c>
      <c r="X35" s="188"/>
      <c r="Y35" s="188"/>
      <c r="Z35" s="181" t="e">
        <f>VLOOKUP(V35,MASTER!$B$8:$I$7034,8,FALSE)</f>
        <v>#N/A</v>
      </c>
    </row>
    <row r="36" spans="1:26" ht="9.75" customHeight="1" thickBot="1">
      <c r="C36" s="189"/>
      <c r="D36" s="190"/>
      <c r="E36" s="190"/>
      <c r="F36" s="182"/>
      <c r="G36" s="50"/>
      <c r="H36" s="189"/>
      <c r="I36" s="190"/>
      <c r="J36" s="190"/>
      <c r="K36" s="182"/>
      <c r="L36" s="51"/>
      <c r="M36" s="189"/>
      <c r="N36" s="190"/>
      <c r="O36" s="190"/>
      <c r="P36" s="182"/>
      <c r="Q36" s="51"/>
      <c r="R36" s="189"/>
      <c r="S36" s="190"/>
      <c r="T36" s="190"/>
      <c r="U36" s="182"/>
      <c r="V36" s="51"/>
      <c r="W36" s="189"/>
      <c r="X36" s="190"/>
      <c r="Y36" s="190"/>
      <c r="Z36" s="182"/>
    </row>
    <row r="37" spans="1:26" ht="12" customHeight="1" thickBot="1">
      <c r="C37" s="178" t="s">
        <v>19046</v>
      </c>
      <c r="D37" s="179"/>
      <c r="E37" s="179"/>
      <c r="F37" s="52" t="s">
        <v>19045</v>
      </c>
      <c r="G37" s="50"/>
      <c r="H37" s="178" t="s">
        <v>19046</v>
      </c>
      <c r="I37" s="179"/>
      <c r="J37" s="179"/>
      <c r="K37" s="52" t="s">
        <v>19045</v>
      </c>
      <c r="L37" s="51"/>
      <c r="M37" s="178" t="s">
        <v>19046</v>
      </c>
      <c r="N37" s="179"/>
      <c r="O37" s="179"/>
      <c r="P37" s="52" t="s">
        <v>19045</v>
      </c>
      <c r="Q37" s="51"/>
      <c r="R37" s="216" t="s">
        <v>19046</v>
      </c>
      <c r="S37" s="217"/>
      <c r="T37" s="217"/>
      <c r="U37" s="52" t="s">
        <v>19045</v>
      </c>
      <c r="V37" s="51"/>
      <c r="W37" s="178" t="s">
        <v>19046</v>
      </c>
      <c r="X37" s="179"/>
      <c r="Y37" s="179"/>
      <c r="Z37" s="52" t="s">
        <v>19045</v>
      </c>
    </row>
    <row r="38" spans="1:26" ht="15.75" customHeight="1">
      <c r="C38" s="200" t="e">
        <f>VLOOKUP(A35,MASTER!$B$8:$H$7034,3,FALSE)</f>
        <v>#N/A</v>
      </c>
      <c r="D38" s="206"/>
      <c r="E38" s="207"/>
      <c r="F38" s="191" t="e">
        <f>VLOOKUP(A35,MASTER!$B$8:$I$7034,7,FALSE)</f>
        <v>#N/A</v>
      </c>
      <c r="G38" s="50"/>
      <c r="H38" s="200" t="e">
        <f>VLOOKUP(G35,MASTER!$B$8:$H$7034,3,FALSE)</f>
        <v>#N/A</v>
      </c>
      <c r="I38" s="206"/>
      <c r="J38" s="207"/>
      <c r="K38" s="191" t="e">
        <f>VLOOKUP(G35,MASTER!$B$8:$I$7034,7,FALSE)</f>
        <v>#N/A</v>
      </c>
      <c r="L38" s="51"/>
      <c r="M38" s="200" t="e">
        <f>VLOOKUP(L35,MASTER!$B$8:$H$7034,3,FALSE)</f>
        <v>#N/A</v>
      </c>
      <c r="N38" s="206"/>
      <c r="O38" s="207"/>
      <c r="P38" s="191" t="e">
        <f>VLOOKUP(L35,MASTER!$B$8:$I$7034,7,FALSE)</f>
        <v>#N/A</v>
      </c>
      <c r="Q38" s="51"/>
      <c r="R38" s="200" t="e">
        <f>VLOOKUP(Q35,MASTER!$B$8:$H$7034,3,FALSE)</f>
        <v>#N/A</v>
      </c>
      <c r="S38" s="206"/>
      <c r="T38" s="207"/>
      <c r="U38" s="191" t="e">
        <f>VLOOKUP(Q35,MASTER!$B$8:$I$7034,7,FALSE)</f>
        <v>#N/A</v>
      </c>
      <c r="V38" s="51"/>
      <c r="W38" s="200" t="e">
        <f>VLOOKUP(V35,MASTER!$B$8:$H$7034,3,FALSE)</f>
        <v>#N/A</v>
      </c>
      <c r="X38" s="206"/>
      <c r="Y38" s="207"/>
      <c r="Z38" s="191" t="e">
        <f>VLOOKUP(V35,MASTER!$B$8:$I$7034,7,FALSE)</f>
        <v>#N/A</v>
      </c>
    </row>
    <row r="39" spans="1:26" ht="15.75" customHeight="1" thickBot="1">
      <c r="C39" s="208"/>
      <c r="D39" s="209"/>
      <c r="E39" s="210"/>
      <c r="F39" s="192"/>
      <c r="G39" s="50"/>
      <c r="H39" s="208"/>
      <c r="I39" s="209"/>
      <c r="J39" s="210"/>
      <c r="K39" s="192"/>
      <c r="L39" s="51"/>
      <c r="M39" s="208"/>
      <c r="N39" s="209"/>
      <c r="O39" s="210"/>
      <c r="P39" s="192"/>
      <c r="Q39" s="51"/>
      <c r="R39" s="208"/>
      <c r="S39" s="209"/>
      <c r="T39" s="210"/>
      <c r="U39" s="192"/>
      <c r="V39" s="51"/>
      <c r="W39" s="208"/>
      <c r="X39" s="209"/>
      <c r="Y39" s="210"/>
      <c r="Z39" s="192"/>
    </row>
    <row r="43" spans="1:26">
      <c r="F43" s="156"/>
      <c r="K43" s="156"/>
      <c r="P43" s="156"/>
      <c r="Q43" t="s">
        <v>29742</v>
      </c>
      <c r="U43" s="156"/>
      <c r="Z43" s="156"/>
    </row>
  </sheetData>
  <mergeCells count="150">
    <mergeCell ref="C31:E32"/>
    <mergeCell ref="R31:T32"/>
    <mergeCell ref="C28:E29"/>
    <mergeCell ref="R28:T29"/>
    <mergeCell ref="C38:E39"/>
    <mergeCell ref="R38:T39"/>
    <mergeCell ref="H38:J39"/>
    <mergeCell ref="W38:Y39"/>
    <mergeCell ref="C35:E36"/>
    <mergeCell ref="R35:T36"/>
    <mergeCell ref="H35:J36"/>
    <mergeCell ref="W35:Y36"/>
    <mergeCell ref="M35:O36"/>
    <mergeCell ref="M38:O39"/>
    <mergeCell ref="C34:E34"/>
    <mergeCell ref="H34:J34"/>
    <mergeCell ref="M34:O34"/>
    <mergeCell ref="R34:T34"/>
    <mergeCell ref="W34:Y34"/>
    <mergeCell ref="C37:E37"/>
    <mergeCell ref="H37:J37"/>
    <mergeCell ref="M37:O37"/>
    <mergeCell ref="R37:T37"/>
    <mergeCell ref="W37:Y37"/>
    <mergeCell ref="H17:J18"/>
    <mergeCell ref="W17:Y18"/>
    <mergeCell ref="M17:O18"/>
    <mergeCell ref="H28:J29"/>
    <mergeCell ref="W28:Y29"/>
    <mergeCell ref="M28:O29"/>
    <mergeCell ref="H31:J32"/>
    <mergeCell ref="W31:Y32"/>
    <mergeCell ref="M31:O32"/>
    <mergeCell ref="Z38:Z39"/>
    <mergeCell ref="C7:E8"/>
    <mergeCell ref="R7:T8"/>
    <mergeCell ref="H7:J8"/>
    <mergeCell ref="W7:Y8"/>
    <mergeCell ref="M7:O8"/>
    <mergeCell ref="C10:E11"/>
    <mergeCell ref="R10:T11"/>
    <mergeCell ref="H10:J11"/>
    <mergeCell ref="W10:Y11"/>
    <mergeCell ref="M10:O11"/>
    <mergeCell ref="C24:E25"/>
    <mergeCell ref="R24:T25"/>
    <mergeCell ref="C21:E22"/>
    <mergeCell ref="R21:T22"/>
    <mergeCell ref="H21:J22"/>
    <mergeCell ref="W21:Y22"/>
    <mergeCell ref="M21:O22"/>
    <mergeCell ref="H24:J25"/>
    <mergeCell ref="W24:Y25"/>
    <mergeCell ref="M24:O25"/>
    <mergeCell ref="C17:E18"/>
    <mergeCell ref="R17:T18"/>
    <mergeCell ref="C14:E15"/>
    <mergeCell ref="Z7:Z8"/>
    <mergeCell ref="Z10:Z11"/>
    <mergeCell ref="Z14:Z15"/>
    <mergeCell ref="Z17:Z18"/>
    <mergeCell ref="Z21:Z22"/>
    <mergeCell ref="Z24:Z25"/>
    <mergeCell ref="Z28:Z29"/>
    <mergeCell ref="Z31:Z32"/>
    <mergeCell ref="Z35:Z36"/>
    <mergeCell ref="U10:U11"/>
    <mergeCell ref="U14:U15"/>
    <mergeCell ref="U17:U18"/>
    <mergeCell ref="U21:U22"/>
    <mergeCell ref="U24:U25"/>
    <mergeCell ref="U28:U29"/>
    <mergeCell ref="U31:U32"/>
    <mergeCell ref="U35:U36"/>
    <mergeCell ref="U38:U39"/>
    <mergeCell ref="P10:P11"/>
    <mergeCell ref="P14:P15"/>
    <mergeCell ref="P17:P18"/>
    <mergeCell ref="P21:P22"/>
    <mergeCell ref="P24:P25"/>
    <mergeCell ref="P28:P29"/>
    <mergeCell ref="P31:P32"/>
    <mergeCell ref="P35:P36"/>
    <mergeCell ref="P38:P39"/>
    <mergeCell ref="K10:K11"/>
    <mergeCell ref="K14:K15"/>
    <mergeCell ref="K17:K18"/>
    <mergeCell ref="K21:K22"/>
    <mergeCell ref="K24:K25"/>
    <mergeCell ref="K28:K29"/>
    <mergeCell ref="K31:K32"/>
    <mergeCell ref="K35:K36"/>
    <mergeCell ref="K38:K39"/>
    <mergeCell ref="F10:F11"/>
    <mergeCell ref="F14:F15"/>
    <mergeCell ref="F17:F18"/>
    <mergeCell ref="F21:F22"/>
    <mergeCell ref="F24:F25"/>
    <mergeCell ref="F28:F29"/>
    <mergeCell ref="F31:F32"/>
    <mergeCell ref="F35:F36"/>
    <mergeCell ref="F38:F39"/>
    <mergeCell ref="C27:E27"/>
    <mergeCell ref="H27:J27"/>
    <mergeCell ref="M27:O27"/>
    <mergeCell ref="R27:T27"/>
    <mergeCell ref="W27:Y27"/>
    <mergeCell ref="C30:E30"/>
    <mergeCell ref="H30:J30"/>
    <mergeCell ref="M30:O30"/>
    <mergeCell ref="R30:T30"/>
    <mergeCell ref="W30:Y30"/>
    <mergeCell ref="C20:E20"/>
    <mergeCell ref="H20:J20"/>
    <mergeCell ref="M20:O20"/>
    <mergeCell ref="R20:T20"/>
    <mergeCell ref="W20:Y20"/>
    <mergeCell ref="C23:E23"/>
    <mergeCell ref="H23:J23"/>
    <mergeCell ref="M23:O23"/>
    <mergeCell ref="R23:T23"/>
    <mergeCell ref="W23:Y23"/>
    <mergeCell ref="C13:E13"/>
    <mergeCell ref="H13:J13"/>
    <mergeCell ref="M13:O13"/>
    <mergeCell ref="R13:T13"/>
    <mergeCell ref="W13:Y13"/>
    <mergeCell ref="C16:E16"/>
    <mergeCell ref="H16:J16"/>
    <mergeCell ref="M16:O16"/>
    <mergeCell ref="R16:T16"/>
    <mergeCell ref="W16:Y16"/>
    <mergeCell ref="R14:T15"/>
    <mergeCell ref="H14:J15"/>
    <mergeCell ref="W14:Y15"/>
    <mergeCell ref="M14:O15"/>
    <mergeCell ref="C6:E6"/>
    <mergeCell ref="H6:J6"/>
    <mergeCell ref="M6:O6"/>
    <mergeCell ref="R6:T6"/>
    <mergeCell ref="W6:Y6"/>
    <mergeCell ref="C9:E9"/>
    <mergeCell ref="H9:J9"/>
    <mergeCell ref="M9:O9"/>
    <mergeCell ref="R9:T9"/>
    <mergeCell ref="W9:Y9"/>
    <mergeCell ref="F7:F8"/>
    <mergeCell ref="K7:K8"/>
    <mergeCell ref="P7:P8"/>
    <mergeCell ref="U7:U8"/>
  </mergeCells>
  <pageMargins left="0.15748031496062992" right="0.27559055118110237" top="0.59055118110236227" bottom="0.55118110236220474" header="0.31496062992125984" footer="0.31496062992125984"/>
  <pageSetup paperSize="9" scale="86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pageSetUpPr fitToPage="1"/>
  </sheetPr>
  <dimension ref="A1:Y1048450"/>
  <sheetViews>
    <sheetView showGridLines="0" zoomScale="80" zoomScaleNormal="80" workbookViewId="0">
      <pane ySplit="7" topLeftCell="A313" activePane="bottomLeft" state="frozen"/>
      <selection pane="bottomLeft" activeCell="D9719" sqref="D9719"/>
      <selection activeCell="P28" sqref="P28:P29"/>
    </sheetView>
  </sheetViews>
  <sheetFormatPr defaultColWidth="9" defaultRowHeight="15"/>
  <cols>
    <col min="2" max="2" width="16.375" style="60" bestFit="1" customWidth="1"/>
    <col min="3" max="3" width="14.75" style="64" customWidth="1"/>
    <col min="4" max="4" width="71" style="61" customWidth="1"/>
    <col min="5" max="5" width="11.375" style="60" bestFit="1" customWidth="1"/>
    <col min="6" max="6" width="37" style="61" customWidth="1"/>
    <col min="7" max="7" width="7.25" style="61" customWidth="1"/>
    <col min="8" max="8" width="10.75" style="60" customWidth="1"/>
    <col min="9" max="9" width="11.25" style="60" customWidth="1"/>
    <col min="10" max="10" width="27.125" style="60" bestFit="1" customWidth="1"/>
    <col min="11" max="11" width="9" style="101" customWidth="1"/>
    <col min="12" max="12" width="66.25" style="61" bestFit="1" customWidth="1"/>
    <col min="13" max="13" width="65.25" style="61" bestFit="1" customWidth="1"/>
  </cols>
  <sheetData>
    <row r="1" spans="2:15">
      <c r="B1" s="230"/>
      <c r="C1" s="229"/>
      <c r="D1" s="160"/>
      <c r="E1" s="230"/>
      <c r="F1" s="160"/>
      <c r="G1" s="160"/>
      <c r="H1" s="230"/>
      <c r="I1" s="230"/>
      <c r="J1" s="230"/>
      <c r="K1" s="303"/>
      <c r="L1" s="62"/>
      <c r="M1" s="160"/>
    </row>
    <row r="2" spans="2:15" hidden="1">
      <c r="B2" s="304"/>
      <c r="C2" s="229" t="s">
        <v>19047</v>
      </c>
      <c r="D2" s="160"/>
      <c r="E2" s="230"/>
      <c r="F2" s="160"/>
      <c r="G2" s="160"/>
      <c r="H2" s="160"/>
      <c r="I2" s="160"/>
      <c r="J2" s="160"/>
      <c r="K2" s="233"/>
      <c r="L2" s="62"/>
      <c r="M2" s="160"/>
    </row>
    <row r="3" spans="2:15" ht="15.75" thickBot="1">
      <c r="B3" s="230"/>
      <c r="C3" s="229"/>
      <c r="D3" s="160"/>
      <c r="E3" s="230"/>
      <c r="F3" s="160"/>
      <c r="G3" s="160"/>
      <c r="H3" s="230"/>
      <c r="I3" s="230"/>
      <c r="J3" s="230"/>
      <c r="K3" s="303"/>
      <c r="L3" s="160"/>
      <c r="M3" s="160"/>
    </row>
    <row r="4" spans="2:15" ht="39" customHeight="1" thickBot="1">
      <c r="B4" s="96"/>
      <c r="C4" s="175" t="s">
        <v>29743</v>
      </c>
      <c r="D4" s="176"/>
      <c r="E4" s="176"/>
      <c r="F4" s="176"/>
      <c r="G4" s="176"/>
      <c r="H4" s="176"/>
      <c r="I4" s="176"/>
      <c r="J4" s="176"/>
      <c r="K4" s="177"/>
      <c r="L4" s="97"/>
      <c r="M4" s="234"/>
    </row>
    <row r="5" spans="2:15">
      <c r="B5" s="230"/>
      <c r="C5" s="235"/>
      <c r="D5" s="160"/>
      <c r="E5" s="230"/>
      <c r="F5" s="160"/>
      <c r="G5" s="160"/>
      <c r="H5" s="230"/>
      <c r="I5" s="230"/>
      <c r="J5" s="230"/>
      <c r="K5" s="303"/>
      <c r="L5" s="160"/>
      <c r="M5" s="160"/>
    </row>
    <row r="6" spans="2:15">
      <c r="B6" s="230"/>
      <c r="C6" s="229"/>
      <c r="D6" s="160"/>
      <c r="E6" s="230"/>
      <c r="F6" s="160"/>
      <c r="G6" s="160"/>
      <c r="H6" s="230"/>
      <c r="I6" s="230"/>
      <c r="J6" s="230"/>
      <c r="K6" s="303"/>
      <c r="L6" s="160"/>
      <c r="M6" s="160"/>
    </row>
    <row r="7" spans="2:15" ht="15" customHeight="1">
      <c r="B7" s="230" t="s">
        <v>19049</v>
      </c>
      <c r="C7" s="229" t="s">
        <v>19050</v>
      </c>
      <c r="D7" s="230" t="s">
        <v>19046</v>
      </c>
      <c r="E7" s="229" t="s">
        <v>19051</v>
      </c>
      <c r="F7" s="160" t="s">
        <v>19052</v>
      </c>
      <c r="G7" s="246" t="s">
        <v>19053</v>
      </c>
      <c r="H7" s="237" t="s">
        <v>19045</v>
      </c>
      <c r="I7" s="160" t="s">
        <v>19054</v>
      </c>
      <c r="J7" s="230" t="s">
        <v>19055</v>
      </c>
      <c r="K7" s="230" t="s">
        <v>19056</v>
      </c>
      <c r="L7" s="230" t="s">
        <v>29744</v>
      </c>
      <c r="M7" s="238" t="s">
        <v>29745</v>
      </c>
      <c r="N7" s="160"/>
      <c r="O7" s="230"/>
    </row>
    <row r="8" spans="2:15" ht="15" hidden="1" customHeight="1">
      <c r="B8" s="230"/>
      <c r="C8" s="242">
        <v>75300012</v>
      </c>
      <c r="D8" s="243" t="s">
        <v>7830</v>
      </c>
      <c r="E8" s="244" t="s">
        <v>133</v>
      </c>
      <c r="F8" s="243" t="s">
        <v>134</v>
      </c>
      <c r="G8" s="243" t="s">
        <v>182</v>
      </c>
      <c r="H8" s="244" t="e">
        <v>#N/A</v>
      </c>
      <c r="I8" s="244" t="e">
        <v>#N/A</v>
      </c>
      <c r="J8" s="244">
        <v>0</v>
      </c>
      <c r="K8" s="305" t="s">
        <v>19064</v>
      </c>
      <c r="L8" s="160"/>
      <c r="M8" s="230" t="s">
        <v>29746</v>
      </c>
    </row>
    <row r="9" spans="2:15" ht="15" hidden="1" customHeight="1">
      <c r="B9" s="230"/>
      <c r="C9" s="242">
        <v>710000004</v>
      </c>
      <c r="D9" s="243" t="s">
        <v>307</v>
      </c>
      <c r="E9" s="244" t="s">
        <v>90</v>
      </c>
      <c r="F9" s="243" t="s">
        <v>91</v>
      </c>
      <c r="G9" s="243" t="s">
        <v>182</v>
      </c>
      <c r="H9" s="244" t="e">
        <v>#N/A</v>
      </c>
      <c r="I9" s="244" t="e">
        <v>#N/A</v>
      </c>
      <c r="J9" s="244">
        <v>0</v>
      </c>
      <c r="K9" s="305" t="s">
        <v>29747</v>
      </c>
      <c r="L9" s="160"/>
      <c r="M9" s="230" t="s">
        <v>29748</v>
      </c>
    </row>
    <row r="10" spans="2:15" ht="15" hidden="1" customHeight="1">
      <c r="B10" s="230"/>
      <c r="C10" s="242">
        <v>710000012</v>
      </c>
      <c r="D10" s="243" t="s">
        <v>9149</v>
      </c>
      <c r="E10" s="244" t="s">
        <v>136</v>
      </c>
      <c r="F10" s="243" t="s">
        <v>137</v>
      </c>
      <c r="G10" s="243" t="s">
        <v>182</v>
      </c>
      <c r="H10" s="244">
        <v>2</v>
      </c>
      <c r="I10" s="244">
        <v>4</v>
      </c>
      <c r="J10" s="244" t="s">
        <v>19780</v>
      </c>
      <c r="K10" s="245" t="s">
        <v>19064</v>
      </c>
      <c r="L10" s="160"/>
      <c r="M10" s="230" t="s">
        <v>29748</v>
      </c>
    </row>
    <row r="11" spans="2:15" ht="15" hidden="1" customHeight="1">
      <c r="B11" s="230"/>
      <c r="C11" s="242">
        <v>710000013</v>
      </c>
      <c r="D11" s="243" t="s">
        <v>1041</v>
      </c>
      <c r="E11" s="244" t="s">
        <v>127</v>
      </c>
      <c r="F11" s="243" t="s">
        <v>128</v>
      </c>
      <c r="G11" s="243" t="s">
        <v>182</v>
      </c>
      <c r="H11" s="244" t="e">
        <v>#N/A</v>
      </c>
      <c r="I11" s="244" t="e">
        <v>#N/A</v>
      </c>
      <c r="J11" s="244" t="s">
        <v>219</v>
      </c>
      <c r="K11" s="305" t="s">
        <v>19064</v>
      </c>
      <c r="L11" s="160"/>
      <c r="M11" s="230" t="s">
        <v>29748</v>
      </c>
    </row>
    <row r="12" spans="2:15" ht="15" hidden="1" customHeight="1">
      <c r="B12" s="230"/>
      <c r="C12" s="242">
        <v>710000014</v>
      </c>
      <c r="D12" s="243" t="s">
        <v>371</v>
      </c>
      <c r="E12" s="244" t="s">
        <v>94</v>
      </c>
      <c r="F12" s="243" t="s">
        <v>95</v>
      </c>
      <c r="G12" s="23" t="s">
        <v>29749</v>
      </c>
      <c r="H12" s="244" t="e">
        <v>#N/A</v>
      </c>
      <c r="I12" s="244" t="e">
        <v>#N/A</v>
      </c>
      <c r="J12" s="244">
        <v>0</v>
      </c>
      <c r="K12" s="305" t="s">
        <v>19064</v>
      </c>
      <c r="L12" s="160"/>
      <c r="M12" s="230" t="s">
        <v>29748</v>
      </c>
    </row>
    <row r="13" spans="2:15" ht="15" hidden="1" customHeight="1">
      <c r="B13" s="230"/>
      <c r="C13" s="242">
        <v>710000015</v>
      </c>
      <c r="D13" s="243" t="s">
        <v>9151</v>
      </c>
      <c r="E13" s="244" t="s">
        <v>136</v>
      </c>
      <c r="F13" s="243" t="s">
        <v>137</v>
      </c>
      <c r="G13" s="243" t="s">
        <v>182</v>
      </c>
      <c r="H13" s="244" t="e">
        <v>#N/A</v>
      </c>
      <c r="I13" s="244" t="e">
        <v>#N/A</v>
      </c>
      <c r="J13" s="244" t="s">
        <v>29750</v>
      </c>
      <c r="K13" s="114" t="s">
        <v>19064</v>
      </c>
      <c r="L13" s="160"/>
      <c r="M13" s="230" t="s">
        <v>29748</v>
      </c>
    </row>
    <row r="14" spans="2:15" ht="15" hidden="1" customHeight="1">
      <c r="B14" s="230"/>
      <c r="C14" s="242">
        <v>710000016</v>
      </c>
      <c r="D14" s="243" t="s">
        <v>9153</v>
      </c>
      <c r="E14" s="244" t="s">
        <v>136</v>
      </c>
      <c r="F14" s="243" t="s">
        <v>137</v>
      </c>
      <c r="G14" s="243" t="s">
        <v>182</v>
      </c>
      <c r="H14" s="244" t="e">
        <v>#N/A</v>
      </c>
      <c r="I14" s="244" t="e">
        <v>#N/A</v>
      </c>
      <c r="J14" s="244">
        <v>0</v>
      </c>
      <c r="K14" s="114" t="s">
        <v>19064</v>
      </c>
      <c r="L14" s="160"/>
      <c r="M14" s="230" t="s">
        <v>29748</v>
      </c>
    </row>
    <row r="15" spans="2:15" ht="15" hidden="1" customHeight="1">
      <c r="B15" s="230"/>
      <c r="C15" s="242">
        <v>710000019</v>
      </c>
      <c r="D15" s="243" t="s">
        <v>1043</v>
      </c>
      <c r="E15" s="244" t="s">
        <v>127</v>
      </c>
      <c r="F15" s="243" t="s">
        <v>128</v>
      </c>
      <c r="G15" s="243" t="s">
        <v>182</v>
      </c>
      <c r="H15" s="244" t="e">
        <v>#N/A</v>
      </c>
      <c r="I15" s="244" t="e">
        <v>#N/A</v>
      </c>
      <c r="J15" s="244" t="s">
        <v>219</v>
      </c>
      <c r="K15" s="110" t="s">
        <v>19064</v>
      </c>
      <c r="L15" s="160"/>
      <c r="M15" s="230" t="s">
        <v>29748</v>
      </c>
    </row>
    <row r="16" spans="2:15" ht="15" hidden="1" customHeight="1">
      <c r="B16" s="230"/>
      <c r="C16" s="242">
        <v>710000020</v>
      </c>
      <c r="D16" s="243" t="s">
        <v>491</v>
      </c>
      <c r="E16" s="244" t="s">
        <v>96</v>
      </c>
      <c r="F16" s="243" t="s">
        <v>97</v>
      </c>
      <c r="G16" s="243" t="s">
        <v>182</v>
      </c>
      <c r="H16" s="244" t="e">
        <v>#N/A</v>
      </c>
      <c r="I16" s="244" t="e">
        <v>#N/A</v>
      </c>
      <c r="J16" s="244" t="s">
        <v>29750</v>
      </c>
      <c r="K16" s="114" t="s">
        <v>19064</v>
      </c>
      <c r="L16" s="160"/>
      <c r="M16" s="230" t="s">
        <v>29748</v>
      </c>
    </row>
    <row r="17" spans="2:13" ht="15" hidden="1" customHeight="1">
      <c r="B17" s="230"/>
      <c r="C17" s="242">
        <v>710000020</v>
      </c>
      <c r="D17" s="243" t="s">
        <v>459</v>
      </c>
      <c r="E17" s="244" t="s">
        <v>96</v>
      </c>
      <c r="F17" s="243" t="s">
        <v>97</v>
      </c>
      <c r="G17" s="243" t="s">
        <v>182</v>
      </c>
      <c r="H17" s="244" t="e">
        <v>#N/A</v>
      </c>
      <c r="I17" s="244" t="e">
        <v>#N/A</v>
      </c>
      <c r="J17" s="244" t="s">
        <v>29750</v>
      </c>
      <c r="K17" s="114" t="s">
        <v>19064</v>
      </c>
      <c r="L17" s="160"/>
      <c r="M17" s="230" t="s">
        <v>29748</v>
      </c>
    </row>
    <row r="18" spans="2:13" ht="15" hidden="1" customHeight="1">
      <c r="B18" s="230"/>
      <c r="C18" s="242">
        <v>710000021</v>
      </c>
      <c r="D18" s="243" t="s">
        <v>461</v>
      </c>
      <c r="E18" s="244" t="s">
        <v>96</v>
      </c>
      <c r="F18" s="243" t="s">
        <v>97</v>
      </c>
      <c r="G18" s="243" t="s">
        <v>182</v>
      </c>
      <c r="H18" s="244" t="e">
        <v>#N/A</v>
      </c>
      <c r="I18" s="244" t="e">
        <v>#N/A</v>
      </c>
      <c r="J18" s="244" t="s">
        <v>29750</v>
      </c>
      <c r="K18" s="114" t="s">
        <v>19064</v>
      </c>
      <c r="L18" s="160"/>
      <c r="M18" s="230" t="s">
        <v>29748</v>
      </c>
    </row>
    <row r="19" spans="2:13" ht="15" hidden="1" customHeight="1">
      <c r="B19" s="230"/>
      <c r="C19" s="242">
        <v>710000022</v>
      </c>
      <c r="D19" s="243" t="s">
        <v>9155</v>
      </c>
      <c r="E19" s="244" t="s">
        <v>136</v>
      </c>
      <c r="F19" s="243" t="s">
        <v>137</v>
      </c>
      <c r="G19" s="243" t="s">
        <v>182</v>
      </c>
      <c r="H19" s="244" t="e">
        <v>#N/A</v>
      </c>
      <c r="I19" s="244" t="e">
        <v>#N/A</v>
      </c>
      <c r="J19" s="244" t="s">
        <v>29750</v>
      </c>
      <c r="K19" s="114" t="s">
        <v>19064</v>
      </c>
      <c r="L19" s="160"/>
      <c r="M19" s="230" t="s">
        <v>29748</v>
      </c>
    </row>
    <row r="20" spans="2:13" ht="15" hidden="1" customHeight="1">
      <c r="B20" s="230"/>
      <c r="C20" s="242">
        <v>710000025</v>
      </c>
      <c r="D20" s="243" t="s">
        <v>9157</v>
      </c>
      <c r="E20" s="244" t="s">
        <v>136</v>
      </c>
      <c r="F20" s="243" t="s">
        <v>137</v>
      </c>
      <c r="G20" s="243" t="s">
        <v>182</v>
      </c>
      <c r="H20" s="244" t="e">
        <v>#N/A</v>
      </c>
      <c r="I20" s="244" t="e">
        <v>#N/A</v>
      </c>
      <c r="J20" s="244" t="s">
        <v>29751</v>
      </c>
      <c r="K20" s="114" t="s">
        <v>19064</v>
      </c>
      <c r="L20" s="160"/>
      <c r="M20" s="230" t="s">
        <v>29748</v>
      </c>
    </row>
    <row r="21" spans="2:13" ht="15" hidden="1" customHeight="1">
      <c r="B21" s="230"/>
      <c r="C21" s="242">
        <v>710000026</v>
      </c>
      <c r="D21" s="243" t="s">
        <v>333</v>
      </c>
      <c r="E21" s="244" t="s">
        <v>92</v>
      </c>
      <c r="F21" s="243" t="s">
        <v>93</v>
      </c>
      <c r="G21" s="243" t="s">
        <v>182</v>
      </c>
      <c r="H21" s="244" t="e">
        <v>#N/A</v>
      </c>
      <c r="I21" s="244" t="e">
        <v>#N/A</v>
      </c>
      <c r="J21" s="244">
        <v>0</v>
      </c>
      <c r="K21" s="110" t="s">
        <v>19483</v>
      </c>
      <c r="L21" s="160"/>
      <c r="M21" s="230" t="s">
        <v>29748</v>
      </c>
    </row>
    <row r="22" spans="2:13" ht="15" hidden="1" customHeight="1">
      <c r="B22" s="230"/>
      <c r="C22" s="242">
        <v>710000027</v>
      </c>
      <c r="D22" s="243" t="s">
        <v>12467</v>
      </c>
      <c r="E22" s="244" t="s">
        <v>151</v>
      </c>
      <c r="F22" s="243" t="s">
        <v>152</v>
      </c>
      <c r="G22" s="243" t="s">
        <v>182</v>
      </c>
      <c r="H22" s="244" t="e">
        <v>#N/A</v>
      </c>
      <c r="I22" s="244" t="e">
        <v>#N/A</v>
      </c>
      <c r="J22" s="244" t="s">
        <v>219</v>
      </c>
      <c r="K22" s="111" t="s">
        <v>19483</v>
      </c>
      <c r="L22" s="160"/>
      <c r="M22" s="230" t="s">
        <v>29748</v>
      </c>
    </row>
    <row r="23" spans="2:13" ht="15" hidden="1" customHeight="1">
      <c r="B23" s="230"/>
      <c r="C23" s="242">
        <v>710000251</v>
      </c>
      <c r="D23" s="243" t="s">
        <v>176</v>
      </c>
      <c r="E23" s="244" t="s">
        <v>86</v>
      </c>
      <c r="F23" s="243" t="s">
        <v>87</v>
      </c>
      <c r="G23" s="243" t="s">
        <v>182</v>
      </c>
      <c r="H23" s="244" t="e">
        <v>#N/A</v>
      </c>
      <c r="I23" s="244" t="e">
        <v>#N/A</v>
      </c>
      <c r="J23" s="244" t="s">
        <v>219</v>
      </c>
      <c r="K23" s="114" t="s">
        <v>19064</v>
      </c>
      <c r="L23" s="160"/>
      <c r="M23" s="230" t="s">
        <v>29748</v>
      </c>
    </row>
    <row r="24" spans="2:13" ht="15" hidden="1" customHeight="1">
      <c r="B24" s="230"/>
      <c r="C24" s="242">
        <v>710000263</v>
      </c>
      <c r="D24" s="243" t="s">
        <v>373</v>
      </c>
      <c r="E24" s="244" t="s">
        <v>94</v>
      </c>
      <c r="F24" s="243" t="s">
        <v>95</v>
      </c>
      <c r="G24" s="243" t="s">
        <v>182</v>
      </c>
      <c r="H24" s="244" t="e">
        <v>#N/A</v>
      </c>
      <c r="I24" s="244" t="e">
        <v>#N/A</v>
      </c>
      <c r="J24" s="244">
        <v>0</v>
      </c>
      <c r="K24" s="305" t="s">
        <v>19064</v>
      </c>
      <c r="L24" s="160"/>
      <c r="M24" s="230" t="s">
        <v>29748</v>
      </c>
    </row>
    <row r="25" spans="2:13" ht="15" hidden="1" customHeight="1">
      <c r="B25" s="230"/>
      <c r="C25" s="242">
        <v>710000345</v>
      </c>
      <c r="D25" s="243" t="s">
        <v>309</v>
      </c>
      <c r="E25" s="244" t="s">
        <v>90</v>
      </c>
      <c r="F25" s="243" t="s">
        <v>91</v>
      </c>
      <c r="G25" s="243" t="s">
        <v>182</v>
      </c>
      <c r="H25" s="244" t="e">
        <v>#N/A</v>
      </c>
      <c r="I25" s="244" t="e">
        <v>#N/A</v>
      </c>
      <c r="J25" s="244">
        <v>0</v>
      </c>
      <c r="K25" s="305" t="s">
        <v>19064</v>
      </c>
      <c r="L25" s="160"/>
      <c r="M25" s="230" t="s">
        <v>29748</v>
      </c>
    </row>
    <row r="26" spans="2:13" ht="15" hidden="1" customHeight="1">
      <c r="B26" s="230"/>
      <c r="C26" s="242">
        <v>710000346</v>
      </c>
      <c r="D26" s="243" t="s">
        <v>311</v>
      </c>
      <c r="E26" s="244" t="s">
        <v>90</v>
      </c>
      <c r="F26" s="243" t="s">
        <v>91</v>
      </c>
      <c r="G26" s="243" t="s">
        <v>182</v>
      </c>
      <c r="H26" s="244" t="e">
        <v>#N/A</v>
      </c>
      <c r="I26" s="244" t="e">
        <v>#N/A</v>
      </c>
      <c r="J26" s="244">
        <v>0</v>
      </c>
      <c r="K26" s="305" t="s">
        <v>19064</v>
      </c>
      <c r="L26" s="160"/>
      <c r="M26" s="230" t="s">
        <v>29748</v>
      </c>
    </row>
    <row r="27" spans="2:13" ht="15" hidden="1" customHeight="1">
      <c r="B27" s="230"/>
      <c r="C27" s="242">
        <v>710000347</v>
      </c>
      <c r="D27" s="243" t="s">
        <v>313</v>
      </c>
      <c r="E27" s="244" t="s">
        <v>90</v>
      </c>
      <c r="F27" s="243" t="s">
        <v>91</v>
      </c>
      <c r="G27" s="243" t="s">
        <v>182</v>
      </c>
      <c r="H27" s="244" t="e">
        <v>#N/A</v>
      </c>
      <c r="I27" s="244" t="e">
        <v>#N/A</v>
      </c>
      <c r="J27" s="244">
        <v>0</v>
      </c>
      <c r="K27" s="305" t="s">
        <v>19064</v>
      </c>
      <c r="L27" s="160"/>
      <c r="M27" s="230" t="s">
        <v>29748</v>
      </c>
    </row>
    <row r="28" spans="2:13" ht="15" hidden="1" customHeight="1">
      <c r="B28" s="230"/>
      <c r="C28" s="242">
        <v>710000354</v>
      </c>
      <c r="D28" s="243" t="s">
        <v>164</v>
      </c>
      <c r="E28" s="244" t="s">
        <v>136</v>
      </c>
      <c r="F28" s="243" t="s">
        <v>137</v>
      </c>
      <c r="G28" s="243" t="s">
        <v>182</v>
      </c>
      <c r="H28" s="244" t="e">
        <v>#N/A</v>
      </c>
      <c r="I28" s="244" t="e">
        <v>#N/A</v>
      </c>
      <c r="J28" s="244">
        <v>0</v>
      </c>
      <c r="K28" s="114" t="s">
        <v>19064</v>
      </c>
      <c r="L28" s="160"/>
      <c r="M28" s="230" t="s">
        <v>29748</v>
      </c>
    </row>
    <row r="29" spans="2:13" ht="15" hidden="1" customHeight="1">
      <c r="B29" s="230"/>
      <c r="C29" s="242">
        <v>710000426</v>
      </c>
      <c r="D29" s="243" t="s">
        <v>9160</v>
      </c>
      <c r="E29" s="244" t="s">
        <v>136</v>
      </c>
      <c r="F29" s="243" t="s">
        <v>137</v>
      </c>
      <c r="G29" s="243" t="s">
        <v>182</v>
      </c>
      <c r="H29" s="244" t="e">
        <v>#N/A</v>
      </c>
      <c r="I29" s="244" t="e">
        <v>#N/A</v>
      </c>
      <c r="J29" s="244">
        <v>0</v>
      </c>
      <c r="K29" s="114" t="s">
        <v>19064</v>
      </c>
      <c r="L29" s="160"/>
      <c r="M29" s="230" t="s">
        <v>29748</v>
      </c>
    </row>
    <row r="30" spans="2:13" ht="15" hidden="1" customHeight="1">
      <c r="B30" s="230"/>
      <c r="C30" s="242">
        <v>710000427</v>
      </c>
      <c r="D30" s="243" t="s">
        <v>178</v>
      </c>
      <c r="E30" s="244" t="s">
        <v>86</v>
      </c>
      <c r="F30" s="243" t="s">
        <v>87</v>
      </c>
      <c r="G30" s="243" t="s">
        <v>182</v>
      </c>
      <c r="H30" s="244" t="e">
        <v>#N/A</v>
      </c>
      <c r="I30" s="244" t="e">
        <v>#N/A</v>
      </c>
      <c r="J30" s="244" t="s">
        <v>219</v>
      </c>
      <c r="K30" s="114" t="s">
        <v>19064</v>
      </c>
      <c r="L30" s="160"/>
      <c r="M30" s="230" t="s">
        <v>29748</v>
      </c>
    </row>
    <row r="31" spans="2:13" ht="15" hidden="1" customHeight="1">
      <c r="B31" s="230"/>
      <c r="C31" s="242">
        <v>710000428</v>
      </c>
      <c r="D31" s="243" t="s">
        <v>555</v>
      </c>
      <c r="E31" s="244" t="s">
        <v>98</v>
      </c>
      <c r="F31" s="243" t="s">
        <v>99</v>
      </c>
      <c r="G31" s="243" t="s">
        <v>182</v>
      </c>
      <c r="H31" s="244" t="e">
        <v>#N/A</v>
      </c>
      <c r="I31" s="244" t="e">
        <v>#N/A</v>
      </c>
      <c r="J31" s="244" t="s">
        <v>219</v>
      </c>
      <c r="K31" s="114" t="s">
        <v>19064</v>
      </c>
      <c r="L31" s="160"/>
      <c r="M31" s="230" t="s">
        <v>29748</v>
      </c>
    </row>
    <row r="32" spans="2:13" ht="15" hidden="1" customHeight="1">
      <c r="B32" s="230"/>
      <c r="C32" s="242">
        <v>710000429</v>
      </c>
      <c r="D32" s="243" t="s">
        <v>180</v>
      </c>
      <c r="E32" s="244" t="s">
        <v>86</v>
      </c>
      <c r="F32" s="243" t="s">
        <v>87</v>
      </c>
      <c r="G32" s="243" t="s">
        <v>182</v>
      </c>
      <c r="H32" s="244">
        <v>200</v>
      </c>
      <c r="I32" s="244">
        <v>1200</v>
      </c>
      <c r="J32" s="244">
        <v>0</v>
      </c>
      <c r="K32" s="305" t="s">
        <v>19064</v>
      </c>
      <c r="L32" s="160"/>
      <c r="M32" s="230" t="s">
        <v>29748</v>
      </c>
    </row>
    <row r="33" spans="3:13" ht="15" hidden="1" customHeight="1">
      <c r="C33" s="242">
        <v>710000430</v>
      </c>
      <c r="D33" s="243" t="s">
        <v>170</v>
      </c>
      <c r="E33" s="244" t="s">
        <v>98</v>
      </c>
      <c r="F33" s="243" t="str">
        <f>VLOOKUP(Table3[[#This Row],[FAMILIA]],FAM!$B$2:$C$61,2,FALSE)</f>
        <v>MAT.MANUTENCAO</v>
      </c>
      <c r="G33" s="243" t="s">
        <v>182</v>
      </c>
      <c r="H33" s="244" t="e">
        <v>#N/A</v>
      </c>
      <c r="I33" s="244" t="e">
        <v>#N/A</v>
      </c>
      <c r="J33" s="244" t="s">
        <v>219</v>
      </c>
      <c r="K33" s="305" t="s">
        <v>19064</v>
      </c>
      <c r="L33" s="160"/>
      <c r="M33" s="230"/>
    </row>
    <row r="34" spans="3:13" ht="15" hidden="1" customHeight="1">
      <c r="C34" s="242">
        <v>710000431</v>
      </c>
      <c r="D34" s="243" t="s">
        <v>558</v>
      </c>
      <c r="E34" s="244" t="s">
        <v>98</v>
      </c>
      <c r="F34" s="243" t="str">
        <f>VLOOKUP(Table3[[#This Row],[FAMILIA]],FAM!$B$2:$C$61,2,FALSE)</f>
        <v>MAT.MANUTENCAO</v>
      </c>
      <c r="G34" s="243" t="s">
        <v>182</v>
      </c>
      <c r="H34" s="244" t="e">
        <v>#N/A</v>
      </c>
      <c r="I34" s="244" t="e">
        <v>#N/A</v>
      </c>
      <c r="J34" s="244" t="s">
        <v>219</v>
      </c>
      <c r="K34" s="305" t="s">
        <v>19064</v>
      </c>
      <c r="L34" s="160"/>
      <c r="M34" s="230"/>
    </row>
    <row r="35" spans="3:13" ht="15" hidden="1" customHeight="1">
      <c r="C35" s="242">
        <v>710000607</v>
      </c>
      <c r="D35" s="243" t="s">
        <v>29752</v>
      </c>
      <c r="E35" s="244" t="s">
        <v>136</v>
      </c>
      <c r="F35" s="243" t="str">
        <f>VLOOKUP(Table3[[#This Row],[FAMILIA]],FAM!$B$2:$C$61,2,FALSE)</f>
        <v>MAT.MANUTENCAO</v>
      </c>
      <c r="G35" s="243" t="s">
        <v>182</v>
      </c>
      <c r="H35" s="244" t="e">
        <v>#N/A</v>
      </c>
      <c r="I35" s="244" t="e">
        <v>#N/A</v>
      </c>
      <c r="J35" s="244">
        <v>0</v>
      </c>
      <c r="K35" s="305" t="s">
        <v>19064</v>
      </c>
      <c r="L35" s="160"/>
      <c r="M35" s="230"/>
    </row>
    <row r="36" spans="3:13" ht="15" hidden="1" customHeight="1">
      <c r="C36" s="242">
        <v>710002001</v>
      </c>
      <c r="D36" s="243" t="s">
        <v>1039</v>
      </c>
      <c r="E36" s="244" t="s">
        <v>127</v>
      </c>
      <c r="F36" s="243" t="str">
        <f>VLOOKUP(Table3[[#This Row],[FAMILIA]],FAM!$B$2:$C$61,2,FALSE)</f>
        <v>MAT.MANUTENCAO</v>
      </c>
      <c r="G36" s="243" t="s">
        <v>182</v>
      </c>
      <c r="H36" s="244" t="e">
        <v>#N/A</v>
      </c>
      <c r="I36" s="244" t="e">
        <v>#N/A</v>
      </c>
      <c r="J36" s="244">
        <v>0</v>
      </c>
      <c r="K36" s="114" t="s">
        <v>19064</v>
      </c>
      <c r="L36" s="160"/>
      <c r="M36" s="230"/>
    </row>
    <row r="37" spans="3:13" ht="15" hidden="1" customHeight="1">
      <c r="C37" s="242">
        <v>710002010</v>
      </c>
      <c r="D37" s="243" t="s">
        <v>9164</v>
      </c>
      <c r="E37" s="244" t="s">
        <v>136</v>
      </c>
      <c r="F37" s="243" t="str">
        <f>VLOOKUP(Table3[[#This Row],[FAMILIA]],FAM!$B$2:$C$61,2,FALSE)</f>
        <v>MAT.MANUTENCAO</v>
      </c>
      <c r="G37" s="243" t="s">
        <v>182</v>
      </c>
      <c r="H37" s="244" t="e">
        <v>#N/A</v>
      </c>
      <c r="I37" s="244" t="e">
        <v>#N/A</v>
      </c>
      <c r="J37" s="244">
        <v>0</v>
      </c>
      <c r="K37" s="305" t="s">
        <v>19064</v>
      </c>
      <c r="L37" s="160"/>
      <c r="M37" s="230"/>
    </row>
    <row r="38" spans="3:13" ht="15" hidden="1" customHeight="1">
      <c r="C38" s="242">
        <v>710002011</v>
      </c>
      <c r="D38" s="243" t="s">
        <v>1707</v>
      </c>
      <c r="E38" s="244" t="s">
        <v>133</v>
      </c>
      <c r="F38" s="243" t="str">
        <f>VLOOKUP(Table3[[#This Row],[FAMILIA]],FAM!$B$2:$C$61,2,FALSE)</f>
        <v>MAT.MANUTENCAO</v>
      </c>
      <c r="G38" s="243" t="s">
        <v>182</v>
      </c>
      <c r="H38" s="244" t="e">
        <v>#N/A</v>
      </c>
      <c r="I38" s="244" t="e">
        <v>#N/A</v>
      </c>
      <c r="J38" s="244" t="s">
        <v>219</v>
      </c>
      <c r="K38" s="305" t="s">
        <v>19064</v>
      </c>
      <c r="L38" s="160"/>
      <c r="M38" s="230"/>
    </row>
    <row r="39" spans="3:13" ht="15" hidden="1" customHeight="1">
      <c r="C39" s="242">
        <v>710002012</v>
      </c>
      <c r="D39" s="243" t="s">
        <v>467</v>
      </c>
      <c r="E39" s="244" t="s">
        <v>96</v>
      </c>
      <c r="F39" s="243" t="str">
        <f>VLOOKUP(Table3[[#This Row],[FAMILIA]],FAM!$B$2:$C$61,2,FALSE)</f>
        <v>MAT.MANUTENCAO</v>
      </c>
      <c r="G39" s="243" t="s">
        <v>182</v>
      </c>
      <c r="H39" s="244" t="e">
        <v>#N/A</v>
      </c>
      <c r="I39" s="244" t="e">
        <v>#N/A</v>
      </c>
      <c r="J39" s="244">
        <v>0</v>
      </c>
      <c r="K39" s="305" t="s">
        <v>19064</v>
      </c>
      <c r="L39" s="160"/>
      <c r="M39" s="230"/>
    </row>
    <row r="40" spans="3:13" ht="15" hidden="1" customHeight="1">
      <c r="C40" s="242">
        <v>710002013</v>
      </c>
      <c r="D40" s="243" t="s">
        <v>469</v>
      </c>
      <c r="E40" s="244" t="s">
        <v>96</v>
      </c>
      <c r="F40" s="243" t="str">
        <f>VLOOKUP(Table3[[#This Row],[FAMILIA]],FAM!$B$2:$C$61,2,FALSE)</f>
        <v>MAT.MANUTENCAO</v>
      </c>
      <c r="G40" s="243" t="s">
        <v>182</v>
      </c>
      <c r="H40" s="244" t="e">
        <v>#N/A</v>
      </c>
      <c r="I40" s="244" t="e">
        <v>#N/A</v>
      </c>
      <c r="J40" s="244" t="s">
        <v>29750</v>
      </c>
      <c r="K40" s="305" t="s">
        <v>19064</v>
      </c>
      <c r="L40" s="160"/>
      <c r="M40" s="230"/>
    </row>
    <row r="41" spans="3:13" ht="15" hidden="1" customHeight="1">
      <c r="C41" s="242">
        <v>710002014</v>
      </c>
      <c r="D41" s="243" t="s">
        <v>471</v>
      </c>
      <c r="E41" s="244" t="s">
        <v>96</v>
      </c>
      <c r="F41" s="243" t="str">
        <f>VLOOKUP(Table3[[#This Row],[FAMILIA]],FAM!$B$2:$C$61,2,FALSE)</f>
        <v>MAT.MANUTENCAO</v>
      </c>
      <c r="G41" s="243" t="s">
        <v>182</v>
      </c>
      <c r="H41" s="244" t="e">
        <v>#N/A</v>
      </c>
      <c r="I41" s="244" t="e">
        <v>#N/A</v>
      </c>
      <c r="J41" s="244" t="s">
        <v>29750</v>
      </c>
      <c r="K41" s="305" t="s">
        <v>19064</v>
      </c>
      <c r="L41" s="160"/>
      <c r="M41" s="230"/>
    </row>
    <row r="42" spans="3:13" ht="15" hidden="1" customHeight="1">
      <c r="C42" s="242">
        <v>710002015</v>
      </c>
      <c r="D42" s="243" t="s">
        <v>473</v>
      </c>
      <c r="E42" s="244" t="s">
        <v>96</v>
      </c>
      <c r="F42" s="243" t="str">
        <f>VLOOKUP(Table3[[#This Row],[FAMILIA]],FAM!$B$2:$C$61,2,FALSE)</f>
        <v>MAT.MANUTENCAO</v>
      </c>
      <c r="G42" s="243" t="s">
        <v>182</v>
      </c>
      <c r="H42" s="244" t="e">
        <v>#N/A</v>
      </c>
      <c r="I42" s="244" t="e">
        <v>#N/A</v>
      </c>
      <c r="J42" s="244" t="s">
        <v>29750</v>
      </c>
      <c r="K42" s="114" t="s">
        <v>19064</v>
      </c>
      <c r="L42" s="160"/>
      <c r="M42" s="230"/>
    </row>
    <row r="43" spans="3:13" ht="15" hidden="1" customHeight="1">
      <c r="C43" s="242">
        <v>710002016</v>
      </c>
      <c r="D43" s="243" t="s">
        <v>475</v>
      </c>
      <c r="E43" s="244" t="s">
        <v>96</v>
      </c>
      <c r="F43" s="243" t="str">
        <f>VLOOKUP(Table3[[#This Row],[FAMILIA]],FAM!$B$2:$C$61,2,FALSE)</f>
        <v>MAT.MANUTENCAO</v>
      </c>
      <c r="G43" s="243" t="s">
        <v>182</v>
      </c>
      <c r="H43" s="244" t="e">
        <v>#N/A</v>
      </c>
      <c r="I43" s="244" t="e">
        <v>#N/A</v>
      </c>
      <c r="J43" s="244" t="s">
        <v>29750</v>
      </c>
      <c r="K43" s="114" t="s">
        <v>19064</v>
      </c>
      <c r="L43" s="160"/>
      <c r="M43" s="230"/>
    </row>
    <row r="44" spans="3:13" ht="15" hidden="1" customHeight="1">
      <c r="C44" s="242">
        <v>710002017</v>
      </c>
      <c r="D44" s="243" t="s">
        <v>477</v>
      </c>
      <c r="E44" s="244" t="s">
        <v>96</v>
      </c>
      <c r="F44" s="243" t="str">
        <f>VLOOKUP(Table3[[#This Row],[FAMILIA]],FAM!$B$2:$C$61,2,FALSE)</f>
        <v>MAT.MANUTENCAO</v>
      </c>
      <c r="G44" s="243" t="s">
        <v>182</v>
      </c>
      <c r="H44" s="244" t="e">
        <v>#N/A</v>
      </c>
      <c r="I44" s="244" t="e">
        <v>#N/A</v>
      </c>
      <c r="J44" s="244">
        <v>0</v>
      </c>
      <c r="K44" s="305" t="s">
        <v>19483</v>
      </c>
      <c r="L44" s="160"/>
      <c r="M44" s="230"/>
    </row>
    <row r="45" spans="3:13" ht="15" hidden="1" customHeight="1">
      <c r="C45" s="242">
        <v>710002018</v>
      </c>
      <c r="D45" s="29" t="s">
        <v>375</v>
      </c>
      <c r="E45" s="30" t="s">
        <v>94</v>
      </c>
      <c r="F45" s="29" t="str">
        <f>VLOOKUP(Table3[[#This Row],[FAMILIA]],FAM!$B$2:$C$61,2,FALSE)</f>
        <v>MAT.MANUTENCAO</v>
      </c>
      <c r="G45" s="29" t="s">
        <v>182</v>
      </c>
      <c r="H45" s="30" t="e">
        <v>#N/A</v>
      </c>
      <c r="I45" s="30" t="e">
        <v>#N/A</v>
      </c>
      <c r="J45" s="30">
        <v>0</v>
      </c>
      <c r="K45" s="114" t="s">
        <v>19483</v>
      </c>
      <c r="L45" s="160"/>
      <c r="M45" s="230"/>
    </row>
    <row r="46" spans="3:13" ht="15" hidden="1" customHeight="1">
      <c r="C46" s="242">
        <v>710002019</v>
      </c>
      <c r="D46" s="29" t="s">
        <v>377</v>
      </c>
      <c r="E46" s="30" t="s">
        <v>94</v>
      </c>
      <c r="F46" s="29" t="str">
        <f>VLOOKUP(Table3[[#This Row],[FAMILIA]],FAM!$B$2:$C$61,2,FALSE)</f>
        <v>MAT.MANUTENCAO</v>
      </c>
      <c r="G46" s="29" t="s">
        <v>182</v>
      </c>
      <c r="H46" s="30" t="e">
        <v>#N/A</v>
      </c>
      <c r="I46" s="30" t="e">
        <v>#N/A</v>
      </c>
      <c r="J46" s="30">
        <v>0</v>
      </c>
      <c r="K46" s="114" t="s">
        <v>19483</v>
      </c>
      <c r="L46" s="160"/>
      <c r="M46" s="230"/>
    </row>
    <row r="47" spans="3:13" ht="15" hidden="1" customHeight="1">
      <c r="C47" s="242">
        <v>710002020</v>
      </c>
      <c r="D47" s="243" t="s">
        <v>379</v>
      </c>
      <c r="E47" s="244" t="s">
        <v>94</v>
      </c>
      <c r="F47" s="243" t="str">
        <f>VLOOKUP(Table3[[#This Row],[FAMILIA]],FAM!$B$2:$C$61,2,FALSE)</f>
        <v>MAT.MANUTENCAO</v>
      </c>
      <c r="G47" s="243" t="s">
        <v>182</v>
      </c>
      <c r="H47" s="244" t="e">
        <v>#N/A</v>
      </c>
      <c r="I47" s="244" t="e">
        <v>#N/A</v>
      </c>
      <c r="J47" s="244">
        <v>0</v>
      </c>
      <c r="K47" s="305" t="s">
        <v>19483</v>
      </c>
      <c r="L47" s="160"/>
      <c r="M47" s="230"/>
    </row>
    <row r="48" spans="3:13" ht="15" hidden="1" customHeight="1">
      <c r="C48" s="242">
        <v>710002021</v>
      </c>
      <c r="D48" s="243" t="s">
        <v>9166</v>
      </c>
      <c r="E48" s="244" t="s">
        <v>136</v>
      </c>
      <c r="F48" s="243" t="str">
        <f>VLOOKUP(Table3[[#This Row],[FAMILIA]],FAM!$B$2:$C$61,2,FALSE)</f>
        <v>MAT.MANUTENCAO</v>
      </c>
      <c r="G48" s="243" t="s">
        <v>182</v>
      </c>
      <c r="H48" s="244" t="e">
        <v>#N/A</v>
      </c>
      <c r="I48" s="244" t="e">
        <v>#N/A</v>
      </c>
      <c r="J48" s="244">
        <v>0</v>
      </c>
      <c r="K48" s="305" t="s">
        <v>19483</v>
      </c>
      <c r="L48" s="25"/>
      <c r="M48" s="230"/>
    </row>
    <row r="49" spans="2:13" ht="15" hidden="1" customHeight="1">
      <c r="B49" s="230"/>
      <c r="C49" s="242">
        <v>710002022</v>
      </c>
      <c r="D49" s="243" t="s">
        <v>9168</v>
      </c>
      <c r="E49" s="244" t="s">
        <v>136</v>
      </c>
      <c r="F49" s="243" t="str">
        <f>VLOOKUP(Table3[[#This Row],[FAMILIA]],FAM!$B$2:$C$61,2,FALSE)</f>
        <v>MAT.MANUTENCAO</v>
      </c>
      <c r="G49" s="243" t="s">
        <v>182</v>
      </c>
      <c r="H49" s="244" t="e">
        <v>#N/A</v>
      </c>
      <c r="I49" s="244" t="e">
        <v>#N/A</v>
      </c>
      <c r="J49" s="244">
        <v>0</v>
      </c>
      <c r="K49" s="305" t="s">
        <v>19483</v>
      </c>
      <c r="L49" s="25"/>
      <c r="M49" s="230"/>
    </row>
    <row r="50" spans="2:13" ht="15" hidden="1" customHeight="1">
      <c r="B50" s="230"/>
      <c r="C50" s="242">
        <v>710002023</v>
      </c>
      <c r="D50" s="243" t="s">
        <v>9170</v>
      </c>
      <c r="E50" s="244" t="s">
        <v>136</v>
      </c>
      <c r="F50" s="243" t="str">
        <f>VLOOKUP(Table3[[#This Row],[FAMILIA]],FAM!$B$2:$C$61,2,FALSE)</f>
        <v>MAT.MANUTENCAO</v>
      </c>
      <c r="G50" s="243" t="s">
        <v>182</v>
      </c>
      <c r="H50" s="244" t="e">
        <v>#N/A</v>
      </c>
      <c r="I50" s="244" t="e">
        <v>#N/A</v>
      </c>
      <c r="J50" s="244">
        <v>0</v>
      </c>
      <c r="K50" s="305" t="s">
        <v>19483</v>
      </c>
      <c r="L50" s="160"/>
      <c r="M50" s="230"/>
    </row>
    <row r="51" spans="2:13" ht="15" hidden="1" customHeight="1">
      <c r="B51" s="230"/>
      <c r="C51" s="242">
        <v>710002024</v>
      </c>
      <c r="D51" s="243" t="s">
        <v>9172</v>
      </c>
      <c r="E51" s="244" t="s">
        <v>136</v>
      </c>
      <c r="F51" s="243" t="str">
        <f>VLOOKUP(Table3[[#This Row],[FAMILIA]],FAM!$B$2:$C$61,2,FALSE)</f>
        <v>MAT.MANUTENCAO</v>
      </c>
      <c r="G51" s="243" t="s">
        <v>182</v>
      </c>
      <c r="H51" s="244" t="e">
        <v>#N/A</v>
      </c>
      <c r="I51" s="244" t="e">
        <v>#N/A</v>
      </c>
      <c r="J51" s="244">
        <v>0</v>
      </c>
      <c r="K51" s="114" t="s">
        <v>19064</v>
      </c>
      <c r="L51" s="160"/>
      <c r="M51" s="230"/>
    </row>
    <row r="52" spans="2:13" ht="15" hidden="1" customHeight="1">
      <c r="B52" s="230"/>
      <c r="C52" s="242">
        <v>710002025</v>
      </c>
      <c r="D52" s="243" t="s">
        <v>9174</v>
      </c>
      <c r="E52" s="244" t="s">
        <v>136</v>
      </c>
      <c r="F52" s="243" t="str">
        <f>VLOOKUP(Table3[[#This Row],[FAMILIA]],FAM!$B$2:$C$61,2,FALSE)</f>
        <v>MAT.MANUTENCAO</v>
      </c>
      <c r="G52" s="243" t="s">
        <v>182</v>
      </c>
      <c r="H52" s="244" t="e">
        <v>#N/A</v>
      </c>
      <c r="I52" s="244" t="e">
        <v>#N/A</v>
      </c>
      <c r="J52" s="244">
        <v>0</v>
      </c>
      <c r="K52" s="305" t="s">
        <v>19483</v>
      </c>
      <c r="L52" s="160"/>
      <c r="M52" s="230"/>
    </row>
    <row r="53" spans="2:13" ht="15" hidden="1" customHeight="1">
      <c r="B53" s="230"/>
      <c r="C53" s="242">
        <v>710002027</v>
      </c>
      <c r="D53" s="243" t="s">
        <v>479</v>
      </c>
      <c r="E53" s="244" t="s">
        <v>96</v>
      </c>
      <c r="F53" s="243" t="str">
        <f>VLOOKUP(Table3[[#This Row],[FAMILIA]],FAM!$B$2:$C$61,2,FALSE)</f>
        <v>MAT.MANUTENCAO</v>
      </c>
      <c r="G53" s="243" t="s">
        <v>182</v>
      </c>
      <c r="H53" s="244" t="e">
        <v>#N/A</v>
      </c>
      <c r="I53" s="244" t="e">
        <v>#N/A</v>
      </c>
      <c r="J53" s="244">
        <v>0</v>
      </c>
      <c r="K53" s="305" t="s">
        <v>19483</v>
      </c>
      <c r="L53" s="160"/>
      <c r="M53" s="230"/>
    </row>
    <row r="54" spans="2:13" ht="15" hidden="1" customHeight="1">
      <c r="B54" s="230"/>
      <c r="C54" s="242">
        <v>710002028</v>
      </c>
      <c r="D54" s="243" t="s">
        <v>481</v>
      </c>
      <c r="E54" s="244" t="s">
        <v>96</v>
      </c>
      <c r="F54" s="243" t="str">
        <f>VLOOKUP(Table3[[#This Row],[FAMILIA]],FAM!$B$2:$C$61,2,FALSE)</f>
        <v>MAT.MANUTENCAO</v>
      </c>
      <c r="G54" s="243" t="s">
        <v>182</v>
      </c>
      <c r="H54" s="244" t="e">
        <v>#N/A</v>
      </c>
      <c r="I54" s="244" t="e">
        <v>#N/A</v>
      </c>
      <c r="J54" s="244">
        <v>0</v>
      </c>
      <c r="K54" s="305" t="s">
        <v>19483</v>
      </c>
      <c r="L54" s="160"/>
      <c r="M54" s="230"/>
    </row>
    <row r="55" spans="2:13" ht="15" hidden="1" customHeight="1">
      <c r="B55" s="230"/>
      <c r="C55" s="242">
        <v>710002029</v>
      </c>
      <c r="D55" s="243" t="s">
        <v>335</v>
      </c>
      <c r="E55" s="244" t="s">
        <v>92</v>
      </c>
      <c r="F55" s="243" t="str">
        <f>VLOOKUP(Table3[[#This Row],[FAMILIA]],FAM!$B$2:$C$61,2,FALSE)</f>
        <v>MAT.MANUTENCAO</v>
      </c>
      <c r="G55" s="243" t="s">
        <v>182</v>
      </c>
      <c r="H55" s="244" t="e">
        <v>#N/A</v>
      </c>
      <c r="I55" s="244" t="e">
        <v>#N/A</v>
      </c>
      <c r="J55" s="244">
        <v>0</v>
      </c>
      <c r="K55" s="305" t="s">
        <v>19483</v>
      </c>
      <c r="L55" s="160"/>
      <c r="M55" s="230"/>
    </row>
    <row r="56" spans="2:13" ht="15" hidden="1" customHeight="1">
      <c r="B56" s="230"/>
      <c r="C56" s="242">
        <v>710002030</v>
      </c>
      <c r="D56" s="243" t="s">
        <v>483</v>
      </c>
      <c r="E56" s="244" t="s">
        <v>96</v>
      </c>
      <c r="F56" s="243" t="str">
        <f>VLOOKUP(Table3[[#This Row],[FAMILIA]],FAM!$B$2:$C$61,2,FALSE)</f>
        <v>MAT.MANUTENCAO</v>
      </c>
      <c r="G56" s="243" t="s">
        <v>182</v>
      </c>
      <c r="H56" s="244" t="e">
        <v>#N/A</v>
      </c>
      <c r="I56" s="244" t="e">
        <v>#N/A</v>
      </c>
      <c r="J56" s="244">
        <v>0</v>
      </c>
      <c r="K56" s="305" t="s">
        <v>19483</v>
      </c>
      <c r="L56" s="160"/>
      <c r="M56" s="230"/>
    </row>
    <row r="57" spans="2:13" ht="15" hidden="1" customHeight="1">
      <c r="B57" s="230"/>
      <c r="C57" s="242">
        <v>710002031</v>
      </c>
      <c r="D57" s="243" t="s">
        <v>381</v>
      </c>
      <c r="E57" s="244" t="s">
        <v>94</v>
      </c>
      <c r="F57" s="243" t="str">
        <f>VLOOKUP(Table3[[#This Row],[FAMILIA]],FAM!$B$2:$C$61,2,FALSE)</f>
        <v>MAT.MANUTENCAO</v>
      </c>
      <c r="G57" s="243" t="s">
        <v>182</v>
      </c>
      <c r="H57" s="244" t="e">
        <v>#N/A</v>
      </c>
      <c r="I57" s="244" t="e">
        <v>#N/A</v>
      </c>
      <c r="J57" s="244">
        <v>0</v>
      </c>
      <c r="K57" s="114" t="s">
        <v>19064</v>
      </c>
      <c r="L57" s="160"/>
      <c r="M57" s="230"/>
    </row>
    <row r="58" spans="2:13" ht="15" hidden="1" customHeight="1">
      <c r="B58" s="230"/>
      <c r="C58" s="242">
        <v>710002032</v>
      </c>
      <c r="D58" s="243" t="s">
        <v>1709</v>
      </c>
      <c r="E58" s="244" t="s">
        <v>133</v>
      </c>
      <c r="F58" s="243" t="str">
        <f>VLOOKUP(Table3[[#This Row],[FAMILIA]],FAM!$B$2:$C$61,2,FALSE)</f>
        <v>MAT.MANUTENCAO</v>
      </c>
      <c r="G58" s="243" t="s">
        <v>182</v>
      </c>
      <c r="H58" s="244" t="e">
        <v>#N/A</v>
      </c>
      <c r="I58" s="244" t="e">
        <v>#N/A</v>
      </c>
      <c r="J58" s="244" t="s">
        <v>19580</v>
      </c>
      <c r="K58" s="305" t="s">
        <v>19483</v>
      </c>
      <c r="L58" s="160"/>
      <c r="M58" s="230"/>
    </row>
    <row r="59" spans="2:13" ht="15" hidden="1" customHeight="1">
      <c r="B59" s="230"/>
      <c r="C59" s="242">
        <v>710002033</v>
      </c>
      <c r="D59" s="243" t="s">
        <v>485</v>
      </c>
      <c r="E59" s="244" t="s">
        <v>96</v>
      </c>
      <c r="F59" s="243" t="str">
        <f>VLOOKUP(Table3[[#This Row],[FAMILIA]],FAM!$B$2:$C$61,2,FALSE)</f>
        <v>MAT.MANUTENCAO</v>
      </c>
      <c r="G59" s="243" t="s">
        <v>182</v>
      </c>
      <c r="H59" s="244" t="e">
        <v>#N/A</v>
      </c>
      <c r="I59" s="244" t="e">
        <v>#N/A</v>
      </c>
      <c r="J59" s="244">
        <v>0</v>
      </c>
      <c r="K59" s="305" t="s">
        <v>19483</v>
      </c>
      <c r="L59" s="98"/>
      <c r="M59" s="230"/>
    </row>
    <row r="60" spans="2:13" ht="15" hidden="1" customHeight="1">
      <c r="B60" s="230"/>
      <c r="C60" s="242">
        <v>710002034</v>
      </c>
      <c r="D60" s="243" t="s">
        <v>1115</v>
      </c>
      <c r="E60" s="244" t="s">
        <v>130</v>
      </c>
      <c r="F60" s="243" t="str">
        <f>VLOOKUP(Table3[[#This Row],[FAMILIA]],FAM!$B$2:$C$61,2,FALSE)</f>
        <v>MAT.MANUTENCAO</v>
      </c>
      <c r="G60" s="243" t="s">
        <v>182</v>
      </c>
      <c r="H60" s="244" t="e">
        <v>#N/A</v>
      </c>
      <c r="I60" s="244" t="e">
        <v>#N/A</v>
      </c>
      <c r="J60" s="244">
        <v>0</v>
      </c>
      <c r="K60" s="305" t="s">
        <v>19064</v>
      </c>
      <c r="L60" s="160"/>
      <c r="M60" s="230"/>
    </row>
    <row r="61" spans="2:13" ht="15" hidden="1" customHeight="1">
      <c r="B61" s="230"/>
      <c r="C61" s="242">
        <v>710002036</v>
      </c>
      <c r="D61" s="243" t="s">
        <v>383</v>
      </c>
      <c r="E61" s="244" t="s">
        <v>94</v>
      </c>
      <c r="F61" s="243" t="str">
        <f>VLOOKUP(Table3[[#This Row],[FAMILIA]],FAM!$B$2:$C$61,2,FALSE)</f>
        <v>MAT.MANUTENCAO</v>
      </c>
      <c r="G61" s="243" t="s">
        <v>182</v>
      </c>
      <c r="H61" s="244" t="e">
        <v>#N/A</v>
      </c>
      <c r="I61" s="244" t="e">
        <v>#N/A</v>
      </c>
      <c r="J61" s="244">
        <v>0</v>
      </c>
      <c r="K61" s="305" t="s">
        <v>19483</v>
      </c>
      <c r="L61" s="160"/>
      <c r="M61" s="230"/>
    </row>
    <row r="62" spans="2:13" ht="15" hidden="1" customHeight="1">
      <c r="B62" s="230"/>
      <c r="C62" s="242">
        <v>710002037</v>
      </c>
      <c r="D62" s="243" t="s">
        <v>487</v>
      </c>
      <c r="E62" s="244" t="s">
        <v>96</v>
      </c>
      <c r="F62" s="243" t="str">
        <f>VLOOKUP(Table3[[#This Row],[FAMILIA]],FAM!$B$2:$C$61,2,FALSE)</f>
        <v>MAT.MANUTENCAO</v>
      </c>
      <c r="G62" s="243" t="s">
        <v>182</v>
      </c>
      <c r="H62" s="244" t="e">
        <v>#N/A</v>
      </c>
      <c r="I62" s="244" t="e">
        <v>#N/A</v>
      </c>
      <c r="J62" s="244">
        <v>0</v>
      </c>
      <c r="K62" s="305" t="s">
        <v>19483</v>
      </c>
      <c r="L62" s="160"/>
      <c r="M62" s="230"/>
    </row>
    <row r="63" spans="2:13" ht="15" hidden="1" customHeight="1">
      <c r="B63" s="230"/>
      <c r="C63" s="242">
        <v>710002038</v>
      </c>
      <c r="D63" s="243" t="s">
        <v>560</v>
      </c>
      <c r="E63" s="244" t="s">
        <v>98</v>
      </c>
      <c r="F63" s="243" t="str">
        <f>VLOOKUP(Table3[[#This Row],[FAMILIA]],FAM!$B$2:$C$61,2,FALSE)</f>
        <v>MAT.MANUTENCAO</v>
      </c>
      <c r="G63" s="243" t="s">
        <v>182</v>
      </c>
      <c r="H63" s="244" t="e">
        <v>#N/A</v>
      </c>
      <c r="I63" s="244" t="e">
        <v>#N/A</v>
      </c>
      <c r="J63" s="244">
        <v>0</v>
      </c>
      <c r="K63" s="305" t="s">
        <v>19483</v>
      </c>
      <c r="L63" s="160"/>
      <c r="M63" s="230"/>
    </row>
    <row r="64" spans="2:13" ht="15" hidden="1" customHeight="1">
      <c r="B64" s="230"/>
      <c r="C64" s="242">
        <v>710002039</v>
      </c>
      <c r="D64" s="243" t="s">
        <v>562</v>
      </c>
      <c r="E64" s="244" t="s">
        <v>98</v>
      </c>
      <c r="F64" s="243" t="str">
        <f>VLOOKUP(Table3[[#This Row],[FAMILIA]],FAM!$B$2:$C$61,2,FALSE)</f>
        <v>MAT.MANUTENCAO</v>
      </c>
      <c r="G64" s="243" t="s">
        <v>182</v>
      </c>
      <c r="H64" s="244" t="e">
        <v>#N/A</v>
      </c>
      <c r="I64" s="244" t="e">
        <v>#N/A</v>
      </c>
      <c r="J64" s="244">
        <v>0</v>
      </c>
      <c r="K64" s="305" t="s">
        <v>19483</v>
      </c>
      <c r="L64" s="160"/>
      <c r="M64" s="230"/>
    </row>
    <row r="65" spans="3:13" ht="15" hidden="1" customHeight="1">
      <c r="C65" s="242">
        <v>710002040</v>
      </c>
      <c r="D65" s="243" t="s">
        <v>489</v>
      </c>
      <c r="E65" s="244" t="s">
        <v>96</v>
      </c>
      <c r="F65" s="243" t="str">
        <f>VLOOKUP(Table3[[#This Row],[FAMILIA]],FAM!$B$2:$C$61,2,FALSE)</f>
        <v>MAT.MANUTENCAO</v>
      </c>
      <c r="G65" s="243" t="s">
        <v>182</v>
      </c>
      <c r="H65" s="244" t="e">
        <v>#N/A</v>
      </c>
      <c r="I65" s="244" t="e">
        <v>#N/A</v>
      </c>
      <c r="J65" s="244" t="s">
        <v>29750</v>
      </c>
      <c r="K65" s="305" t="s">
        <v>19064</v>
      </c>
      <c r="L65" s="160"/>
      <c r="M65" s="230"/>
    </row>
    <row r="66" spans="3:13" ht="15" hidden="1" customHeight="1">
      <c r="C66" s="242">
        <v>710002042</v>
      </c>
      <c r="D66" s="243" t="s">
        <v>493</v>
      </c>
      <c r="E66" s="244" t="s">
        <v>96</v>
      </c>
      <c r="F66" s="243" t="str">
        <f>VLOOKUP(Table3[[#This Row],[FAMILIA]],FAM!$B$2:$C$61,2,FALSE)</f>
        <v>MAT.MANUTENCAO</v>
      </c>
      <c r="G66" s="243" t="s">
        <v>182</v>
      </c>
      <c r="H66" s="244" t="e">
        <v>#N/A</v>
      </c>
      <c r="I66" s="244" t="e">
        <v>#N/A</v>
      </c>
      <c r="J66" s="244">
        <v>0</v>
      </c>
      <c r="K66" s="305" t="s">
        <v>19483</v>
      </c>
      <c r="L66" s="160"/>
      <c r="M66" s="230"/>
    </row>
    <row r="67" spans="3:13" ht="15" hidden="1" customHeight="1">
      <c r="C67" s="242">
        <v>710002043</v>
      </c>
      <c r="D67" s="243" t="s">
        <v>337</v>
      </c>
      <c r="E67" s="244" t="s">
        <v>92</v>
      </c>
      <c r="F67" s="243" t="str">
        <f>VLOOKUP(Table3[[#This Row],[FAMILIA]],FAM!$B$2:$C$61,2,FALSE)</f>
        <v>MAT.MANUTENCAO</v>
      </c>
      <c r="G67" s="243" t="s">
        <v>182</v>
      </c>
      <c r="H67" s="244" t="e">
        <v>#N/A</v>
      </c>
      <c r="I67" s="244" t="e">
        <v>#N/A</v>
      </c>
      <c r="J67" s="244">
        <v>0</v>
      </c>
      <c r="K67" s="305" t="s">
        <v>19483</v>
      </c>
      <c r="L67" s="160"/>
      <c r="M67" s="230"/>
    </row>
    <row r="68" spans="3:13" ht="15" hidden="1" customHeight="1">
      <c r="C68" s="242">
        <v>721000071</v>
      </c>
      <c r="D68" s="243" t="s">
        <v>2224</v>
      </c>
      <c r="E68" s="244" t="s">
        <v>133</v>
      </c>
      <c r="F68" s="243" t="s">
        <v>134</v>
      </c>
      <c r="G68" s="243" t="s">
        <v>182</v>
      </c>
      <c r="H68" s="244" t="e">
        <v>#N/A</v>
      </c>
      <c r="I68" s="244" t="e">
        <v>#N/A</v>
      </c>
      <c r="J68" s="244"/>
      <c r="K68" s="107" t="s">
        <v>19064</v>
      </c>
      <c r="L68" s="160"/>
      <c r="M68" s="230"/>
    </row>
    <row r="69" spans="3:13" ht="15" hidden="1" customHeight="1">
      <c r="C69" s="242">
        <v>721000082</v>
      </c>
      <c r="D69" s="243" t="s">
        <v>12675</v>
      </c>
      <c r="E69" s="244" t="s">
        <v>151</v>
      </c>
      <c r="F69" s="243" t="s">
        <v>152</v>
      </c>
      <c r="G69" s="243" t="s">
        <v>182</v>
      </c>
      <c r="H69" s="244" t="e">
        <v>#N/A</v>
      </c>
      <c r="I69" s="244" t="e">
        <v>#N/A</v>
      </c>
      <c r="J69" s="244" t="s">
        <v>219</v>
      </c>
      <c r="K69" s="306" t="s">
        <v>19483</v>
      </c>
      <c r="L69" s="160"/>
      <c r="M69" s="230"/>
    </row>
    <row r="70" spans="3:13" ht="15" hidden="1" customHeight="1">
      <c r="C70" s="242">
        <v>721000083</v>
      </c>
      <c r="D70" s="243" t="s">
        <v>12677</v>
      </c>
      <c r="E70" s="244" t="s">
        <v>151</v>
      </c>
      <c r="F70" s="243" t="s">
        <v>152</v>
      </c>
      <c r="G70" s="243" t="s">
        <v>182</v>
      </c>
      <c r="H70" s="244" t="e">
        <v>#N/A</v>
      </c>
      <c r="I70" s="244" t="e">
        <v>#N/A</v>
      </c>
      <c r="J70" s="244" t="s">
        <v>219</v>
      </c>
      <c r="K70" s="306" t="s">
        <v>19483</v>
      </c>
      <c r="L70" s="160"/>
      <c r="M70" s="230"/>
    </row>
    <row r="71" spans="3:13" ht="15" hidden="1" customHeight="1">
      <c r="C71" s="242">
        <v>721000084</v>
      </c>
      <c r="D71" s="243" t="s">
        <v>12679</v>
      </c>
      <c r="E71" s="244" t="s">
        <v>151</v>
      </c>
      <c r="F71" s="243" t="s">
        <v>152</v>
      </c>
      <c r="G71" s="243" t="s">
        <v>182</v>
      </c>
      <c r="H71" s="244" t="e">
        <v>#N/A</v>
      </c>
      <c r="I71" s="244" t="e">
        <v>#N/A</v>
      </c>
      <c r="J71" s="244" t="s">
        <v>219</v>
      </c>
      <c r="K71" s="306" t="s">
        <v>19483</v>
      </c>
      <c r="L71" s="160"/>
      <c r="M71" s="230"/>
    </row>
    <row r="72" spans="3:13" ht="15" hidden="1" customHeight="1">
      <c r="C72" s="242">
        <v>721000085</v>
      </c>
      <c r="D72" s="243" t="s">
        <v>12681</v>
      </c>
      <c r="E72" s="244" t="s">
        <v>151</v>
      </c>
      <c r="F72" s="243" t="s">
        <v>152</v>
      </c>
      <c r="G72" s="243" t="s">
        <v>182</v>
      </c>
      <c r="H72" s="244" t="e">
        <v>#N/A</v>
      </c>
      <c r="I72" s="244" t="e">
        <v>#N/A</v>
      </c>
      <c r="J72" s="244" t="s">
        <v>219</v>
      </c>
      <c r="K72" s="306" t="s">
        <v>19483</v>
      </c>
      <c r="L72" s="160"/>
      <c r="M72" s="230"/>
    </row>
    <row r="73" spans="3:13" ht="15" hidden="1" customHeight="1">
      <c r="C73" s="242">
        <v>721000086</v>
      </c>
      <c r="D73" s="243" t="s">
        <v>12683</v>
      </c>
      <c r="E73" s="244" t="s">
        <v>151</v>
      </c>
      <c r="F73" s="243" t="s">
        <v>152</v>
      </c>
      <c r="G73" s="243" t="s">
        <v>182</v>
      </c>
      <c r="H73" s="244" t="e">
        <v>#N/A</v>
      </c>
      <c r="I73" s="244" t="e">
        <v>#N/A</v>
      </c>
      <c r="J73" s="244" t="s">
        <v>219</v>
      </c>
      <c r="K73" s="306" t="s">
        <v>19483</v>
      </c>
      <c r="L73" s="160"/>
      <c r="M73" s="230"/>
    </row>
    <row r="74" spans="3:13" ht="15" hidden="1" customHeight="1">
      <c r="C74" s="242">
        <v>721000087</v>
      </c>
      <c r="D74" s="243" t="s">
        <v>12685</v>
      </c>
      <c r="E74" s="244" t="s">
        <v>151</v>
      </c>
      <c r="F74" s="243" t="s">
        <v>152</v>
      </c>
      <c r="G74" s="243" t="s">
        <v>182</v>
      </c>
      <c r="H74" s="244" t="e">
        <v>#N/A</v>
      </c>
      <c r="I74" s="244" t="e">
        <v>#N/A</v>
      </c>
      <c r="J74" s="244" t="s">
        <v>219</v>
      </c>
      <c r="K74" s="306" t="s">
        <v>19483</v>
      </c>
      <c r="L74" s="160"/>
      <c r="M74" s="230"/>
    </row>
    <row r="75" spans="3:13" ht="15" hidden="1" customHeight="1">
      <c r="C75" s="242">
        <v>721000088</v>
      </c>
      <c r="D75" s="243" t="s">
        <v>12687</v>
      </c>
      <c r="E75" s="244" t="s">
        <v>151</v>
      </c>
      <c r="F75" s="243" t="s">
        <v>152</v>
      </c>
      <c r="G75" s="243" t="s">
        <v>182</v>
      </c>
      <c r="H75" s="244" t="e">
        <v>#N/A</v>
      </c>
      <c r="I75" s="244" t="e">
        <v>#N/A</v>
      </c>
      <c r="J75" s="244" t="s">
        <v>219</v>
      </c>
      <c r="K75" s="306" t="s">
        <v>19483</v>
      </c>
      <c r="L75" s="160"/>
      <c r="M75" s="230"/>
    </row>
    <row r="76" spans="3:13" ht="15" hidden="1" customHeight="1">
      <c r="C76" s="242">
        <v>721000089</v>
      </c>
      <c r="D76" s="243" t="s">
        <v>12689</v>
      </c>
      <c r="E76" s="244" t="s">
        <v>151</v>
      </c>
      <c r="F76" s="243" t="s">
        <v>152</v>
      </c>
      <c r="G76" s="243" t="s">
        <v>182</v>
      </c>
      <c r="H76" s="244" t="e">
        <v>#N/A</v>
      </c>
      <c r="I76" s="244" t="e">
        <v>#N/A</v>
      </c>
      <c r="J76" s="244" t="s">
        <v>219</v>
      </c>
      <c r="K76" s="107" t="s">
        <v>19064</v>
      </c>
      <c r="L76" s="160"/>
      <c r="M76" s="230"/>
    </row>
    <row r="77" spans="3:13" ht="15" hidden="1" customHeight="1">
      <c r="C77" s="242">
        <v>721000092</v>
      </c>
      <c r="D77" s="243" t="s">
        <v>12691</v>
      </c>
      <c r="E77" s="244" t="s">
        <v>151</v>
      </c>
      <c r="F77" s="243" t="s">
        <v>152</v>
      </c>
      <c r="G77" s="243" t="s">
        <v>182</v>
      </c>
      <c r="H77" s="244" t="e">
        <v>#N/A</v>
      </c>
      <c r="I77" s="244" t="e">
        <v>#N/A</v>
      </c>
      <c r="J77" s="244" t="s">
        <v>219</v>
      </c>
      <c r="K77" s="306" t="s">
        <v>19483</v>
      </c>
      <c r="L77" s="160"/>
      <c r="M77" s="230"/>
    </row>
    <row r="78" spans="3:13" ht="15" hidden="1" customHeight="1">
      <c r="C78" s="242">
        <v>721000093</v>
      </c>
      <c r="D78" s="243" t="s">
        <v>12693</v>
      </c>
      <c r="E78" s="244" t="s">
        <v>151</v>
      </c>
      <c r="F78" s="243" t="s">
        <v>152</v>
      </c>
      <c r="G78" s="243" t="s">
        <v>182</v>
      </c>
      <c r="H78" s="244" t="e">
        <v>#N/A</v>
      </c>
      <c r="I78" s="244" t="e">
        <v>#N/A</v>
      </c>
      <c r="J78" s="244" t="s">
        <v>219</v>
      </c>
      <c r="K78" s="306" t="s">
        <v>19483</v>
      </c>
      <c r="L78" s="160"/>
      <c r="M78" s="230"/>
    </row>
    <row r="79" spans="3:13" ht="15" hidden="1" customHeight="1">
      <c r="C79" s="242">
        <v>721000095</v>
      </c>
      <c r="D79" s="243" t="s">
        <v>12695</v>
      </c>
      <c r="E79" s="244" t="s">
        <v>151</v>
      </c>
      <c r="F79" s="243" t="s">
        <v>152</v>
      </c>
      <c r="G79" s="243" t="s">
        <v>182</v>
      </c>
      <c r="H79" s="244" t="e">
        <v>#N/A</v>
      </c>
      <c r="I79" s="244" t="e">
        <v>#N/A</v>
      </c>
      <c r="J79" s="244" t="s">
        <v>219</v>
      </c>
      <c r="K79" s="306" t="s">
        <v>19483</v>
      </c>
      <c r="L79" s="160"/>
      <c r="M79" s="230"/>
    </row>
    <row r="80" spans="3:13" ht="15" hidden="1" customHeight="1">
      <c r="C80" s="242">
        <v>721000096</v>
      </c>
      <c r="D80" s="243" t="s">
        <v>12697</v>
      </c>
      <c r="E80" s="244" t="s">
        <v>151</v>
      </c>
      <c r="F80" s="243" t="s">
        <v>152</v>
      </c>
      <c r="G80" s="243" t="s">
        <v>182</v>
      </c>
      <c r="H80" s="244" t="e">
        <v>#N/A</v>
      </c>
      <c r="I80" s="244" t="e">
        <v>#N/A</v>
      </c>
      <c r="J80" s="244" t="s">
        <v>219</v>
      </c>
      <c r="K80" s="306" t="s">
        <v>19483</v>
      </c>
      <c r="L80" s="160"/>
      <c r="M80" s="230"/>
    </row>
    <row r="81" spans="2:13" ht="15" hidden="1" customHeight="1">
      <c r="B81" s="230"/>
      <c r="C81" s="242">
        <v>721000097</v>
      </c>
      <c r="D81" s="243" t="s">
        <v>12699</v>
      </c>
      <c r="E81" s="244" t="s">
        <v>151</v>
      </c>
      <c r="F81" s="243" t="s">
        <v>152</v>
      </c>
      <c r="G81" s="243" t="s">
        <v>182</v>
      </c>
      <c r="H81" s="244" t="e">
        <v>#N/A</v>
      </c>
      <c r="I81" s="244" t="e">
        <v>#N/A</v>
      </c>
      <c r="J81" s="244" t="s">
        <v>219</v>
      </c>
      <c r="K81" s="306" t="s">
        <v>19483</v>
      </c>
      <c r="L81" s="160"/>
      <c r="M81" s="230"/>
    </row>
    <row r="82" spans="2:13" ht="15" hidden="1" customHeight="1">
      <c r="B82" s="230"/>
      <c r="C82" s="242">
        <v>721000098</v>
      </c>
      <c r="D82" s="243" t="s">
        <v>12701</v>
      </c>
      <c r="E82" s="244" t="s">
        <v>151</v>
      </c>
      <c r="F82" s="243" t="s">
        <v>152</v>
      </c>
      <c r="G82" s="243" t="s">
        <v>182</v>
      </c>
      <c r="H82" s="244" t="e">
        <v>#N/A</v>
      </c>
      <c r="I82" s="244" t="e">
        <v>#N/A</v>
      </c>
      <c r="J82" s="244" t="s">
        <v>219</v>
      </c>
      <c r="K82" s="306" t="s">
        <v>19483</v>
      </c>
      <c r="L82" s="160"/>
      <c r="M82" s="230"/>
    </row>
    <row r="83" spans="2:13" ht="15" hidden="1" customHeight="1">
      <c r="B83" s="230"/>
      <c r="C83" s="242">
        <v>721000099</v>
      </c>
      <c r="D83" s="243" t="s">
        <v>12703</v>
      </c>
      <c r="E83" s="244" t="s">
        <v>151</v>
      </c>
      <c r="F83" s="243" t="s">
        <v>152</v>
      </c>
      <c r="G83" s="243" t="s">
        <v>182</v>
      </c>
      <c r="H83" s="244" t="e">
        <v>#N/A</v>
      </c>
      <c r="I83" s="244" t="e">
        <v>#N/A</v>
      </c>
      <c r="J83" s="244" t="s">
        <v>219</v>
      </c>
      <c r="K83" s="306" t="s">
        <v>19483</v>
      </c>
      <c r="L83" s="160"/>
      <c r="M83" s="230"/>
    </row>
    <row r="84" spans="2:13" ht="15" hidden="1" customHeight="1">
      <c r="B84" s="230"/>
      <c r="C84" s="242">
        <v>721000100</v>
      </c>
      <c r="D84" s="243" t="s">
        <v>12705</v>
      </c>
      <c r="E84" s="244" t="s">
        <v>151</v>
      </c>
      <c r="F84" s="243" t="s">
        <v>152</v>
      </c>
      <c r="G84" s="243" t="s">
        <v>182</v>
      </c>
      <c r="H84" s="244" t="e">
        <v>#N/A</v>
      </c>
      <c r="I84" s="244" t="e">
        <v>#N/A</v>
      </c>
      <c r="J84" s="244" t="s">
        <v>219</v>
      </c>
      <c r="K84" s="306" t="s">
        <v>19483</v>
      </c>
      <c r="L84" s="160"/>
      <c r="M84" s="230"/>
    </row>
    <row r="85" spans="2:13" ht="15" hidden="1" customHeight="1">
      <c r="B85" s="230"/>
      <c r="C85" s="242">
        <v>721000101</v>
      </c>
      <c r="D85" s="243" t="s">
        <v>12707</v>
      </c>
      <c r="E85" s="244" t="s">
        <v>151</v>
      </c>
      <c r="F85" s="243" t="s">
        <v>152</v>
      </c>
      <c r="G85" s="243" t="s">
        <v>182</v>
      </c>
      <c r="H85" s="244" t="e">
        <v>#N/A</v>
      </c>
      <c r="I85" s="244" t="e">
        <v>#N/A</v>
      </c>
      <c r="J85" s="244" t="s">
        <v>219</v>
      </c>
      <c r="K85" s="306" t="s">
        <v>19483</v>
      </c>
      <c r="L85" s="160"/>
      <c r="M85" s="230"/>
    </row>
    <row r="86" spans="2:13" ht="15" hidden="1" customHeight="1">
      <c r="B86" s="230"/>
      <c r="C86" s="242">
        <v>721000102</v>
      </c>
      <c r="D86" s="243" t="s">
        <v>12709</v>
      </c>
      <c r="E86" s="244" t="s">
        <v>151</v>
      </c>
      <c r="F86" s="243" t="s">
        <v>152</v>
      </c>
      <c r="G86" s="243" t="s">
        <v>182</v>
      </c>
      <c r="H86" s="244" t="e">
        <v>#N/A</v>
      </c>
      <c r="I86" s="244" t="e">
        <v>#N/A</v>
      </c>
      <c r="J86" s="244" t="s">
        <v>219</v>
      </c>
      <c r="K86" s="306" t="s">
        <v>19483</v>
      </c>
      <c r="L86" s="160"/>
      <c r="M86" s="230"/>
    </row>
    <row r="87" spans="2:13" ht="15" hidden="1" customHeight="1">
      <c r="B87" s="230"/>
      <c r="C87" s="242">
        <v>721000103</v>
      </c>
      <c r="D87" s="243" t="s">
        <v>12711</v>
      </c>
      <c r="E87" s="244" t="s">
        <v>151</v>
      </c>
      <c r="F87" s="243" t="s">
        <v>152</v>
      </c>
      <c r="G87" s="243" t="s">
        <v>182</v>
      </c>
      <c r="H87" s="244" t="e">
        <v>#N/A</v>
      </c>
      <c r="I87" s="244" t="e">
        <v>#N/A</v>
      </c>
      <c r="J87" s="244" t="s">
        <v>219</v>
      </c>
      <c r="K87" s="306" t="s">
        <v>19483</v>
      </c>
      <c r="L87" s="160"/>
      <c r="M87" s="230"/>
    </row>
    <row r="88" spans="2:13" ht="15" hidden="1" customHeight="1">
      <c r="B88" s="230"/>
      <c r="C88" s="23"/>
      <c r="D88" s="23"/>
      <c r="E88" s="23"/>
      <c r="F88" s="23"/>
      <c r="G88" s="23"/>
      <c r="H88" s="23"/>
      <c r="I88" s="23"/>
      <c r="J88" s="23"/>
      <c r="K88" s="23"/>
      <c r="L88" s="160"/>
      <c r="M88" s="230"/>
    </row>
    <row r="89" spans="2:13" ht="15" hidden="1" customHeight="1">
      <c r="B89" s="230"/>
      <c r="C89" s="23"/>
      <c r="D89" s="23"/>
      <c r="E89" s="23"/>
      <c r="F89" s="23"/>
      <c r="G89" s="23"/>
      <c r="H89" s="23"/>
      <c r="I89" s="23"/>
      <c r="J89" s="23"/>
      <c r="K89" s="23"/>
      <c r="L89" s="160"/>
      <c r="M89" s="230"/>
    </row>
    <row r="90" spans="2:13" ht="15" hidden="1" customHeight="1">
      <c r="B90" s="230"/>
      <c r="C90" s="23"/>
      <c r="D90" s="23"/>
      <c r="E90" s="23"/>
      <c r="F90" s="23"/>
      <c r="G90" s="23"/>
      <c r="H90" s="23"/>
      <c r="I90" s="23"/>
      <c r="J90" s="23"/>
      <c r="K90" s="23"/>
      <c r="L90" s="160"/>
      <c r="M90" s="230"/>
    </row>
    <row r="91" spans="2:13" ht="15" hidden="1" customHeight="1">
      <c r="B91" s="230"/>
      <c r="C91" s="116"/>
      <c r="D91" s="23"/>
      <c r="E91" s="23"/>
      <c r="F91" s="23"/>
      <c r="G91" s="23"/>
      <c r="H91" s="23"/>
      <c r="I91" s="23"/>
      <c r="J91" s="23"/>
      <c r="K91" s="23"/>
      <c r="L91" s="160"/>
      <c r="M91" s="230"/>
    </row>
    <row r="92" spans="2:13" ht="15" hidden="1" customHeight="1">
      <c r="B92" s="230"/>
      <c r="C92" s="242">
        <v>710002092</v>
      </c>
      <c r="D92" s="243" t="s">
        <v>9178</v>
      </c>
      <c r="E92" s="244" t="s">
        <v>136</v>
      </c>
      <c r="F92" s="243" t="s">
        <v>137</v>
      </c>
      <c r="G92" s="243" t="s">
        <v>182</v>
      </c>
      <c r="H92" s="244" t="e">
        <v>#N/A</v>
      </c>
      <c r="I92" s="244" t="e">
        <v>#N/A</v>
      </c>
      <c r="J92" s="244" t="s">
        <v>219</v>
      </c>
      <c r="K92" s="107" t="s">
        <v>19064</v>
      </c>
      <c r="L92" s="160"/>
      <c r="M92" s="230"/>
    </row>
    <row r="93" spans="2:13" ht="15" hidden="1" customHeight="1">
      <c r="B93" s="230"/>
      <c r="C93" s="242">
        <v>710002101</v>
      </c>
      <c r="D93" s="243" t="s">
        <v>1087</v>
      </c>
      <c r="E93" s="244" t="s">
        <v>127</v>
      </c>
      <c r="F93" s="243" t="s">
        <v>128</v>
      </c>
      <c r="G93" s="243" t="s">
        <v>182</v>
      </c>
      <c r="H93" s="244" t="e">
        <v>#N/A</v>
      </c>
      <c r="I93" s="244" t="e">
        <v>#N/A</v>
      </c>
      <c r="J93" s="244" t="s">
        <v>219</v>
      </c>
      <c r="K93" s="306" t="s">
        <v>19064</v>
      </c>
      <c r="L93" s="160"/>
      <c r="M93" s="230"/>
    </row>
    <row r="94" spans="2:13" ht="15" hidden="1" customHeight="1">
      <c r="B94" s="230"/>
      <c r="C94" s="242">
        <v>710002102</v>
      </c>
      <c r="D94" s="243" t="s">
        <v>1719</v>
      </c>
      <c r="E94" s="244" t="s">
        <v>133</v>
      </c>
      <c r="F94" s="243" t="s">
        <v>134</v>
      </c>
      <c r="G94" s="243" t="s">
        <v>182</v>
      </c>
      <c r="H94" s="244" t="e">
        <v>#N/A</v>
      </c>
      <c r="I94" s="244" t="e">
        <v>#N/A</v>
      </c>
      <c r="J94" s="244" t="s">
        <v>219</v>
      </c>
      <c r="K94" s="306" t="s">
        <v>19064</v>
      </c>
      <c r="L94" s="160"/>
      <c r="M94" s="230"/>
    </row>
    <row r="95" spans="2:13" ht="15" hidden="1" customHeight="1">
      <c r="B95" s="230"/>
      <c r="C95" s="242">
        <v>710002103</v>
      </c>
      <c r="D95" s="243" t="s">
        <v>1089</v>
      </c>
      <c r="E95" s="244" t="s">
        <v>127</v>
      </c>
      <c r="F95" s="243" t="s">
        <v>128</v>
      </c>
      <c r="G95" s="243" t="s">
        <v>182</v>
      </c>
      <c r="H95" s="244" t="e">
        <v>#N/A</v>
      </c>
      <c r="I95" s="244" t="e">
        <v>#N/A</v>
      </c>
      <c r="J95" s="244" t="s">
        <v>219</v>
      </c>
      <c r="K95" s="306" t="s">
        <v>19064</v>
      </c>
      <c r="L95" s="160"/>
      <c r="M95" s="230"/>
    </row>
    <row r="96" spans="2:13" ht="15" hidden="1" customHeight="1">
      <c r="B96" s="230"/>
      <c r="C96" s="242">
        <v>710002128</v>
      </c>
      <c r="D96" s="243" t="s">
        <v>12469</v>
      </c>
      <c r="E96" s="244" t="s">
        <v>151</v>
      </c>
      <c r="F96" s="243" t="s">
        <v>152</v>
      </c>
      <c r="G96" s="243" t="s">
        <v>182</v>
      </c>
      <c r="H96" s="244" t="e">
        <v>#N/A</v>
      </c>
      <c r="I96" s="244" t="e">
        <v>#N/A</v>
      </c>
      <c r="J96" s="244" t="s">
        <v>219</v>
      </c>
      <c r="K96" s="306" t="s">
        <v>19483</v>
      </c>
      <c r="L96" s="160"/>
      <c r="M96" s="230"/>
    </row>
    <row r="97" spans="3:13" ht="15" hidden="1" customHeight="1">
      <c r="C97" s="242">
        <v>710002130</v>
      </c>
      <c r="D97" s="243" t="s">
        <v>1093</v>
      </c>
      <c r="E97" s="244" t="s">
        <v>127</v>
      </c>
      <c r="F97" s="243" t="s">
        <v>128</v>
      </c>
      <c r="G97" s="243" t="s">
        <v>182</v>
      </c>
      <c r="H97" s="244" t="e">
        <v>#N/A</v>
      </c>
      <c r="I97" s="244" t="e">
        <v>#N/A</v>
      </c>
      <c r="J97" s="244" t="s">
        <v>219</v>
      </c>
      <c r="K97" s="306" t="s">
        <v>19064</v>
      </c>
      <c r="L97" s="160"/>
      <c r="M97" s="230"/>
    </row>
    <row r="98" spans="3:13" ht="15" hidden="1" customHeight="1">
      <c r="C98" s="242">
        <v>721000104</v>
      </c>
      <c r="D98" s="243" t="s">
        <v>12713</v>
      </c>
      <c r="E98" s="244" t="s">
        <v>151</v>
      </c>
      <c r="F98" s="243" t="s">
        <v>152</v>
      </c>
      <c r="G98" s="243" t="s">
        <v>182</v>
      </c>
      <c r="H98" s="244" t="e">
        <v>#N/A</v>
      </c>
      <c r="I98" s="244" t="e">
        <v>#N/A</v>
      </c>
      <c r="J98" s="244" t="s">
        <v>219</v>
      </c>
      <c r="K98" s="306" t="s">
        <v>19483</v>
      </c>
      <c r="L98" s="160"/>
      <c r="M98" s="230"/>
    </row>
    <row r="99" spans="3:13" ht="15" hidden="1" customHeight="1">
      <c r="C99" s="242">
        <v>721000114</v>
      </c>
      <c r="D99" s="243" t="s">
        <v>12715</v>
      </c>
      <c r="E99" s="244" t="s">
        <v>151</v>
      </c>
      <c r="F99" s="243" t="s">
        <v>152</v>
      </c>
      <c r="G99" s="243" t="s">
        <v>182</v>
      </c>
      <c r="H99" s="244" t="e">
        <v>#N/A</v>
      </c>
      <c r="I99" s="244" t="e">
        <v>#N/A</v>
      </c>
      <c r="J99" s="244" t="s">
        <v>219</v>
      </c>
      <c r="K99" s="306" t="s">
        <v>19483</v>
      </c>
      <c r="L99" s="160"/>
      <c r="M99" s="230"/>
    </row>
    <row r="100" spans="3:13" ht="15" hidden="1" customHeight="1">
      <c r="C100" s="242">
        <v>721000115</v>
      </c>
      <c r="D100" s="243" t="s">
        <v>12717</v>
      </c>
      <c r="E100" s="244" t="s">
        <v>151</v>
      </c>
      <c r="F100" s="243" t="s">
        <v>152</v>
      </c>
      <c r="G100" s="243" t="s">
        <v>182</v>
      </c>
      <c r="H100" s="244" t="e">
        <v>#N/A</v>
      </c>
      <c r="I100" s="244" t="e">
        <v>#N/A</v>
      </c>
      <c r="J100" s="244" t="s">
        <v>219</v>
      </c>
      <c r="K100" s="306" t="s">
        <v>19483</v>
      </c>
      <c r="L100" s="160"/>
      <c r="M100" s="230"/>
    </row>
    <row r="101" spans="3:13" ht="15" hidden="1" customHeight="1">
      <c r="C101" s="242">
        <v>721000116</v>
      </c>
      <c r="D101" s="243" t="s">
        <v>12719</v>
      </c>
      <c r="E101" s="244" t="s">
        <v>151</v>
      </c>
      <c r="F101" s="243" t="s">
        <v>152</v>
      </c>
      <c r="G101" s="243" t="s">
        <v>182</v>
      </c>
      <c r="H101" s="244" t="e">
        <v>#N/A</v>
      </c>
      <c r="I101" s="244" t="e">
        <v>#N/A</v>
      </c>
      <c r="J101" s="244" t="s">
        <v>219</v>
      </c>
      <c r="K101" s="306" t="s">
        <v>19483</v>
      </c>
      <c r="L101" s="160"/>
      <c r="M101" s="230"/>
    </row>
    <row r="102" spans="3:13" ht="15" hidden="1" customHeight="1">
      <c r="C102" s="242">
        <v>721000117</v>
      </c>
      <c r="D102" s="243" t="s">
        <v>12719</v>
      </c>
      <c r="E102" s="244" t="s">
        <v>151</v>
      </c>
      <c r="F102" s="243" t="s">
        <v>152</v>
      </c>
      <c r="G102" s="243" t="s">
        <v>182</v>
      </c>
      <c r="H102" s="244" t="e">
        <v>#N/A</v>
      </c>
      <c r="I102" s="244" t="e">
        <v>#N/A</v>
      </c>
      <c r="J102" s="244" t="s">
        <v>219</v>
      </c>
      <c r="K102" s="306" t="s">
        <v>19483</v>
      </c>
      <c r="L102" s="160"/>
      <c r="M102" s="230"/>
    </row>
    <row r="103" spans="3:13" ht="15" hidden="1" customHeight="1">
      <c r="C103" s="242">
        <v>721000118</v>
      </c>
      <c r="D103" s="243" t="s">
        <v>12722</v>
      </c>
      <c r="E103" s="244" t="s">
        <v>151</v>
      </c>
      <c r="F103" s="243" t="s">
        <v>152</v>
      </c>
      <c r="G103" s="243" t="s">
        <v>182</v>
      </c>
      <c r="H103" s="244" t="e">
        <v>#N/A</v>
      </c>
      <c r="I103" s="244" t="e">
        <v>#N/A</v>
      </c>
      <c r="J103" s="244" t="s">
        <v>219</v>
      </c>
      <c r="K103" s="306" t="s">
        <v>19483</v>
      </c>
      <c r="L103" s="160"/>
      <c r="M103" s="230"/>
    </row>
    <row r="104" spans="3:13" ht="15" hidden="1" customHeight="1">
      <c r="C104" s="242">
        <v>721000119</v>
      </c>
      <c r="D104" s="243" t="s">
        <v>12724</v>
      </c>
      <c r="E104" s="244" t="s">
        <v>151</v>
      </c>
      <c r="F104" s="243" t="s">
        <v>152</v>
      </c>
      <c r="G104" s="243" t="s">
        <v>182</v>
      </c>
      <c r="H104" s="244" t="e">
        <v>#N/A</v>
      </c>
      <c r="I104" s="244" t="e">
        <v>#N/A</v>
      </c>
      <c r="J104" s="244" t="s">
        <v>219</v>
      </c>
      <c r="K104" s="306" t="s">
        <v>19483</v>
      </c>
      <c r="L104" s="160"/>
      <c r="M104" s="230"/>
    </row>
    <row r="105" spans="3:13" ht="15" hidden="1" customHeight="1">
      <c r="C105" s="242">
        <v>721000120</v>
      </c>
      <c r="D105" s="243" t="s">
        <v>12726</v>
      </c>
      <c r="E105" s="244" t="s">
        <v>151</v>
      </c>
      <c r="F105" s="243" t="s">
        <v>152</v>
      </c>
      <c r="G105" s="243" t="s">
        <v>182</v>
      </c>
      <c r="H105" s="244" t="e">
        <v>#N/A</v>
      </c>
      <c r="I105" s="244" t="e">
        <v>#N/A</v>
      </c>
      <c r="J105" s="244" t="s">
        <v>219</v>
      </c>
      <c r="K105" s="306" t="s">
        <v>19483</v>
      </c>
      <c r="L105" s="160"/>
      <c r="M105" s="230"/>
    </row>
    <row r="106" spans="3:13" ht="15" hidden="1" customHeight="1">
      <c r="C106" s="242">
        <v>721000121</v>
      </c>
      <c r="D106" s="243" t="s">
        <v>12728</v>
      </c>
      <c r="E106" s="244" t="s">
        <v>151</v>
      </c>
      <c r="F106" s="243" t="s">
        <v>152</v>
      </c>
      <c r="G106" s="243" t="s">
        <v>182</v>
      </c>
      <c r="H106" s="244" t="e">
        <v>#N/A</v>
      </c>
      <c r="I106" s="244" t="e">
        <v>#N/A</v>
      </c>
      <c r="J106" s="244" t="s">
        <v>219</v>
      </c>
      <c r="K106" s="306" t="s">
        <v>19483</v>
      </c>
      <c r="L106" s="160"/>
      <c r="M106" s="230"/>
    </row>
    <row r="107" spans="3:13" ht="15" hidden="1" customHeight="1">
      <c r="C107" s="242">
        <v>721000122</v>
      </c>
      <c r="D107" s="243" t="s">
        <v>12730</v>
      </c>
      <c r="E107" s="244" t="s">
        <v>151</v>
      </c>
      <c r="F107" s="243" t="s">
        <v>152</v>
      </c>
      <c r="G107" s="243" t="s">
        <v>182</v>
      </c>
      <c r="H107" s="244" t="e">
        <v>#N/A</v>
      </c>
      <c r="I107" s="244" t="e">
        <v>#N/A</v>
      </c>
      <c r="J107" s="244" t="s">
        <v>219</v>
      </c>
      <c r="K107" s="306" t="s">
        <v>19483</v>
      </c>
      <c r="L107" s="160"/>
      <c r="M107" s="230"/>
    </row>
    <row r="108" spans="3:13" ht="15" hidden="1" customHeight="1">
      <c r="C108" s="242">
        <v>721000124</v>
      </c>
      <c r="D108" s="266" t="s">
        <v>29753</v>
      </c>
      <c r="E108" s="260" t="s">
        <v>133</v>
      </c>
      <c r="F108" s="243" t="s">
        <v>134</v>
      </c>
      <c r="G108" s="243" t="s">
        <v>182</v>
      </c>
      <c r="H108" s="244"/>
      <c r="I108" s="244"/>
      <c r="J108" s="244"/>
      <c r="K108" s="267" t="s">
        <v>19064</v>
      </c>
      <c r="L108" s="160"/>
      <c r="M108" s="230"/>
    </row>
    <row r="109" spans="3:13" ht="15" hidden="1" customHeight="1">
      <c r="C109" s="242">
        <v>722000058</v>
      </c>
      <c r="D109" s="243" t="s">
        <v>2282</v>
      </c>
      <c r="E109" s="244" t="s">
        <v>133</v>
      </c>
      <c r="F109" s="243" t="s">
        <v>134</v>
      </c>
      <c r="G109" s="243" t="s">
        <v>182</v>
      </c>
      <c r="H109" s="244" t="e">
        <v>#N/A</v>
      </c>
      <c r="I109" s="244" t="e">
        <v>#N/A</v>
      </c>
      <c r="J109" s="244"/>
      <c r="K109" s="107" t="s">
        <v>19064</v>
      </c>
      <c r="L109" s="160"/>
      <c r="M109" s="230"/>
    </row>
    <row r="110" spans="3:13" ht="15" hidden="1" customHeight="1">
      <c r="C110" s="242">
        <v>722000059</v>
      </c>
      <c r="D110" s="243" t="s">
        <v>2284</v>
      </c>
      <c r="E110" s="244" t="s">
        <v>133</v>
      </c>
      <c r="F110" s="243" t="s">
        <v>134</v>
      </c>
      <c r="G110" s="243" t="s">
        <v>182</v>
      </c>
      <c r="H110" s="244" t="e">
        <v>#N/A</v>
      </c>
      <c r="I110" s="244" t="e">
        <v>#N/A</v>
      </c>
      <c r="J110" s="244"/>
      <c r="K110" s="107" t="s">
        <v>19064</v>
      </c>
      <c r="L110" s="160"/>
      <c r="M110" s="230"/>
    </row>
    <row r="111" spans="3:13" ht="15" hidden="1" customHeight="1">
      <c r="C111" s="242">
        <v>722000060</v>
      </c>
      <c r="D111" s="243" t="s">
        <v>2286</v>
      </c>
      <c r="E111" s="244" t="s">
        <v>133</v>
      </c>
      <c r="F111" s="243" t="s">
        <v>134</v>
      </c>
      <c r="G111" s="243" t="s">
        <v>182</v>
      </c>
      <c r="H111" s="244" t="e">
        <v>#N/A</v>
      </c>
      <c r="I111" s="244" t="e">
        <v>#N/A</v>
      </c>
      <c r="J111" s="244"/>
      <c r="K111" s="107" t="s">
        <v>19064</v>
      </c>
      <c r="L111" s="160"/>
      <c r="M111" s="230"/>
    </row>
    <row r="112" spans="3:13" ht="15" hidden="1" customHeight="1">
      <c r="C112" s="242">
        <v>722000061</v>
      </c>
      <c r="D112" s="243" t="s">
        <v>2288</v>
      </c>
      <c r="E112" s="244" t="s">
        <v>133</v>
      </c>
      <c r="F112" s="243" t="s">
        <v>134</v>
      </c>
      <c r="G112" s="243" t="s">
        <v>182</v>
      </c>
      <c r="H112" s="244" t="e">
        <v>#N/A</v>
      </c>
      <c r="I112" s="244" t="e">
        <v>#N/A</v>
      </c>
      <c r="J112" s="244"/>
      <c r="K112" s="107" t="s">
        <v>19064</v>
      </c>
      <c r="L112" s="160"/>
      <c r="M112" s="230"/>
    </row>
    <row r="113" spans="3:13" ht="15" hidden="1" customHeight="1">
      <c r="C113" s="242">
        <v>722000062</v>
      </c>
      <c r="D113" s="243" t="s">
        <v>2290</v>
      </c>
      <c r="E113" s="244" t="s">
        <v>133</v>
      </c>
      <c r="F113" s="243" t="s">
        <v>134</v>
      </c>
      <c r="G113" s="243" t="s">
        <v>182</v>
      </c>
      <c r="H113" s="244" t="e">
        <v>#N/A</v>
      </c>
      <c r="I113" s="244" t="e">
        <v>#N/A</v>
      </c>
      <c r="J113" s="244"/>
      <c r="K113" s="107" t="s">
        <v>19064</v>
      </c>
      <c r="L113" s="160"/>
      <c r="M113" s="230"/>
    </row>
    <row r="114" spans="3:13" ht="15" hidden="1" customHeight="1">
      <c r="C114" s="242">
        <v>722000063</v>
      </c>
      <c r="D114" s="243" t="s">
        <v>2292</v>
      </c>
      <c r="E114" s="244" t="s">
        <v>133</v>
      </c>
      <c r="F114" s="243" t="s">
        <v>134</v>
      </c>
      <c r="G114" s="243" t="s">
        <v>182</v>
      </c>
      <c r="H114" s="244" t="e">
        <v>#N/A</v>
      </c>
      <c r="I114" s="244" t="e">
        <v>#N/A</v>
      </c>
      <c r="J114" s="244"/>
      <c r="K114" s="107" t="s">
        <v>19064</v>
      </c>
      <c r="L114" s="160"/>
      <c r="M114" s="230"/>
    </row>
    <row r="115" spans="3:13" ht="15" hidden="1" customHeight="1">
      <c r="C115" s="242">
        <v>722000064</v>
      </c>
      <c r="D115" s="243" t="s">
        <v>2294</v>
      </c>
      <c r="E115" s="244" t="s">
        <v>133</v>
      </c>
      <c r="F115" s="243" t="s">
        <v>134</v>
      </c>
      <c r="G115" s="243" t="s">
        <v>182</v>
      </c>
      <c r="H115" s="244" t="e">
        <v>#N/A</v>
      </c>
      <c r="I115" s="244" t="e">
        <v>#N/A</v>
      </c>
      <c r="J115" s="244"/>
      <c r="K115" s="107" t="s">
        <v>19064</v>
      </c>
      <c r="L115" s="160"/>
      <c r="M115" s="230"/>
    </row>
    <row r="116" spans="3:13" ht="15" hidden="1" customHeight="1">
      <c r="C116" s="242">
        <v>722000065</v>
      </c>
      <c r="D116" s="243" t="s">
        <v>2296</v>
      </c>
      <c r="E116" s="244" t="s">
        <v>133</v>
      </c>
      <c r="F116" s="243" t="s">
        <v>134</v>
      </c>
      <c r="G116" s="243" t="s">
        <v>182</v>
      </c>
      <c r="H116" s="244" t="e">
        <v>#N/A</v>
      </c>
      <c r="I116" s="244" t="e">
        <v>#N/A</v>
      </c>
      <c r="J116" s="244"/>
      <c r="K116" s="107" t="s">
        <v>19064</v>
      </c>
      <c r="L116" s="160"/>
      <c r="M116" s="230"/>
    </row>
    <row r="117" spans="3:13" ht="15" hidden="1" customHeight="1">
      <c r="C117" s="242">
        <v>722000066</v>
      </c>
      <c r="D117" s="243" t="s">
        <v>2298</v>
      </c>
      <c r="E117" s="244" t="s">
        <v>133</v>
      </c>
      <c r="F117" s="243" t="s">
        <v>134</v>
      </c>
      <c r="G117" s="243" t="s">
        <v>182</v>
      </c>
      <c r="H117" s="244" t="e">
        <v>#N/A</v>
      </c>
      <c r="I117" s="244" t="e">
        <v>#N/A</v>
      </c>
      <c r="J117" s="244"/>
      <c r="K117" s="107" t="s">
        <v>19064</v>
      </c>
      <c r="L117" s="160"/>
      <c r="M117" s="230"/>
    </row>
    <row r="118" spans="3:13" ht="15" hidden="1" customHeight="1">
      <c r="C118" s="242">
        <v>722000067</v>
      </c>
      <c r="D118" s="243" t="s">
        <v>2300</v>
      </c>
      <c r="E118" s="244" t="s">
        <v>133</v>
      </c>
      <c r="F118" s="243" t="s">
        <v>134</v>
      </c>
      <c r="G118" s="243" t="s">
        <v>182</v>
      </c>
      <c r="H118" s="244" t="e">
        <v>#N/A</v>
      </c>
      <c r="I118" s="244" t="e">
        <v>#N/A</v>
      </c>
      <c r="J118" s="244"/>
      <c r="K118" s="107" t="s">
        <v>19064</v>
      </c>
      <c r="L118" s="160"/>
      <c r="M118" s="230"/>
    </row>
    <row r="119" spans="3:13" ht="15" hidden="1" customHeight="1">
      <c r="C119" s="242">
        <v>722000081</v>
      </c>
      <c r="D119" s="243" t="s">
        <v>2302</v>
      </c>
      <c r="E119" s="244" t="s">
        <v>133</v>
      </c>
      <c r="F119" s="243" t="s">
        <v>134</v>
      </c>
      <c r="G119" s="243" t="s">
        <v>182</v>
      </c>
      <c r="H119" s="244" t="e">
        <v>#N/A</v>
      </c>
      <c r="I119" s="244" t="e">
        <v>#N/A</v>
      </c>
      <c r="J119" s="244"/>
      <c r="K119" s="107" t="s">
        <v>19064</v>
      </c>
      <c r="L119" s="160"/>
      <c r="M119" s="230"/>
    </row>
    <row r="120" spans="3:13" ht="15" hidden="1" customHeight="1">
      <c r="C120" s="242">
        <v>722000082</v>
      </c>
      <c r="D120" s="243" t="s">
        <v>2304</v>
      </c>
      <c r="E120" s="244" t="s">
        <v>133</v>
      </c>
      <c r="F120" s="243" t="s">
        <v>134</v>
      </c>
      <c r="G120" s="243" t="s">
        <v>182</v>
      </c>
      <c r="H120" s="244" t="e">
        <v>#N/A</v>
      </c>
      <c r="I120" s="244" t="e">
        <v>#N/A</v>
      </c>
      <c r="J120" s="244"/>
      <c r="K120" s="107" t="s">
        <v>19064</v>
      </c>
      <c r="L120" s="160"/>
      <c r="M120" s="230"/>
    </row>
    <row r="121" spans="3:13" ht="15" hidden="1" customHeight="1">
      <c r="C121" s="242">
        <v>722000083</v>
      </c>
      <c r="D121" s="243" t="s">
        <v>2306</v>
      </c>
      <c r="E121" s="244" t="s">
        <v>133</v>
      </c>
      <c r="F121" s="243" t="s">
        <v>134</v>
      </c>
      <c r="G121" s="243" t="s">
        <v>182</v>
      </c>
      <c r="H121" s="244" t="e">
        <v>#N/A</v>
      </c>
      <c r="I121" s="244" t="e">
        <v>#N/A</v>
      </c>
      <c r="J121" s="244"/>
      <c r="K121" s="107" t="s">
        <v>19064</v>
      </c>
      <c r="L121" s="160"/>
      <c r="M121" s="230"/>
    </row>
    <row r="122" spans="3:13" ht="15" hidden="1" customHeight="1">
      <c r="C122" s="242">
        <v>722000084</v>
      </c>
      <c r="D122" s="243" t="s">
        <v>2308</v>
      </c>
      <c r="E122" s="244" t="s">
        <v>133</v>
      </c>
      <c r="F122" s="243" t="s">
        <v>134</v>
      </c>
      <c r="G122" s="243" t="s">
        <v>182</v>
      </c>
      <c r="H122" s="244" t="e">
        <v>#N/A</v>
      </c>
      <c r="I122" s="244" t="e">
        <v>#N/A</v>
      </c>
      <c r="J122" s="244"/>
      <c r="K122" s="107" t="s">
        <v>19064</v>
      </c>
      <c r="L122" s="160"/>
      <c r="M122" s="230"/>
    </row>
    <row r="123" spans="3:13" ht="15" hidden="1" customHeight="1">
      <c r="C123" s="242">
        <v>722000085</v>
      </c>
      <c r="D123" s="243" t="s">
        <v>2310</v>
      </c>
      <c r="E123" s="244" t="s">
        <v>133</v>
      </c>
      <c r="F123" s="243" t="s">
        <v>134</v>
      </c>
      <c r="G123" s="243" t="s">
        <v>182</v>
      </c>
      <c r="H123" s="244" t="e">
        <v>#N/A</v>
      </c>
      <c r="I123" s="244" t="e">
        <v>#N/A</v>
      </c>
      <c r="J123" s="244"/>
      <c r="K123" s="107" t="s">
        <v>19064</v>
      </c>
      <c r="L123" s="160"/>
      <c r="M123" s="230"/>
    </row>
    <row r="124" spans="3:13" ht="15" hidden="1" customHeight="1">
      <c r="C124" s="242">
        <v>722000086</v>
      </c>
      <c r="D124" s="243" t="s">
        <v>2312</v>
      </c>
      <c r="E124" s="244" t="s">
        <v>133</v>
      </c>
      <c r="F124" s="243" t="s">
        <v>134</v>
      </c>
      <c r="G124" s="243" t="s">
        <v>182</v>
      </c>
      <c r="H124" s="244" t="e">
        <v>#N/A</v>
      </c>
      <c r="I124" s="244" t="e">
        <v>#N/A</v>
      </c>
      <c r="J124" s="244"/>
      <c r="K124" s="107" t="s">
        <v>19064</v>
      </c>
      <c r="L124" s="160"/>
      <c r="M124" s="230"/>
    </row>
    <row r="125" spans="3:13" ht="15" hidden="1" customHeight="1">
      <c r="C125" s="242">
        <v>722000087</v>
      </c>
      <c r="D125" s="243" t="s">
        <v>2314</v>
      </c>
      <c r="E125" s="244" t="s">
        <v>133</v>
      </c>
      <c r="F125" s="243" t="s">
        <v>134</v>
      </c>
      <c r="G125" s="243" t="s">
        <v>182</v>
      </c>
      <c r="H125" s="244" t="e">
        <v>#N/A</v>
      </c>
      <c r="I125" s="244" t="e">
        <v>#N/A</v>
      </c>
      <c r="J125" s="244"/>
      <c r="K125" s="107" t="s">
        <v>19064</v>
      </c>
      <c r="L125" s="160"/>
      <c r="M125" s="230"/>
    </row>
    <row r="126" spans="3:13" ht="15" hidden="1" customHeight="1">
      <c r="C126" s="242">
        <v>722000088</v>
      </c>
      <c r="D126" s="243" t="s">
        <v>2316</v>
      </c>
      <c r="E126" s="244" t="s">
        <v>133</v>
      </c>
      <c r="F126" s="243" t="s">
        <v>134</v>
      </c>
      <c r="G126" s="243" t="s">
        <v>182</v>
      </c>
      <c r="H126" s="244" t="e">
        <v>#N/A</v>
      </c>
      <c r="I126" s="244" t="e">
        <v>#N/A</v>
      </c>
      <c r="J126" s="244"/>
      <c r="K126" s="107" t="s">
        <v>19064</v>
      </c>
      <c r="L126" s="160"/>
      <c r="M126" s="230"/>
    </row>
    <row r="127" spans="3:13" ht="15" hidden="1" customHeight="1">
      <c r="C127" s="242">
        <v>722000089</v>
      </c>
      <c r="D127" s="243" t="s">
        <v>2318</v>
      </c>
      <c r="E127" s="244" t="s">
        <v>133</v>
      </c>
      <c r="F127" s="243" t="s">
        <v>134</v>
      </c>
      <c r="G127" s="243" t="s">
        <v>182</v>
      </c>
      <c r="H127" s="244" t="e">
        <v>#N/A</v>
      </c>
      <c r="I127" s="244" t="e">
        <v>#N/A</v>
      </c>
      <c r="J127" s="244"/>
      <c r="K127" s="107" t="s">
        <v>19064</v>
      </c>
      <c r="L127" s="160"/>
      <c r="M127" s="230"/>
    </row>
    <row r="128" spans="3:13" ht="15" hidden="1" customHeight="1">
      <c r="C128" s="242">
        <v>722000090</v>
      </c>
      <c r="D128" s="243" t="s">
        <v>2320</v>
      </c>
      <c r="E128" s="244" t="s">
        <v>133</v>
      </c>
      <c r="F128" s="243" t="s">
        <v>134</v>
      </c>
      <c r="G128" s="243" t="s">
        <v>182</v>
      </c>
      <c r="H128" s="244" t="e">
        <v>#N/A</v>
      </c>
      <c r="I128" s="244" t="e">
        <v>#N/A</v>
      </c>
      <c r="J128" s="244"/>
      <c r="K128" s="107" t="s">
        <v>19064</v>
      </c>
      <c r="L128" s="160"/>
      <c r="M128" s="230"/>
    </row>
    <row r="129" spans="2:13" ht="15" hidden="1" customHeight="1">
      <c r="B129" s="230"/>
      <c r="C129" s="242">
        <v>722000091</v>
      </c>
      <c r="D129" s="243" t="s">
        <v>2322</v>
      </c>
      <c r="E129" s="244" t="s">
        <v>133</v>
      </c>
      <c r="F129" s="243" t="s">
        <v>134</v>
      </c>
      <c r="G129" s="243" t="s">
        <v>182</v>
      </c>
      <c r="H129" s="244" t="e">
        <v>#N/A</v>
      </c>
      <c r="I129" s="244" t="e">
        <v>#N/A</v>
      </c>
      <c r="J129" s="244"/>
      <c r="K129" s="107" t="s">
        <v>19064</v>
      </c>
      <c r="L129" s="160"/>
      <c r="M129" s="230"/>
    </row>
    <row r="130" spans="2:13" ht="15" hidden="1" customHeight="1">
      <c r="B130" s="230"/>
      <c r="C130" s="242">
        <v>722000092</v>
      </c>
      <c r="D130" s="243" t="s">
        <v>2324</v>
      </c>
      <c r="E130" s="244" t="s">
        <v>133</v>
      </c>
      <c r="F130" s="243" t="s">
        <v>134</v>
      </c>
      <c r="G130" s="243" t="s">
        <v>182</v>
      </c>
      <c r="H130" s="244" t="e">
        <v>#N/A</v>
      </c>
      <c r="I130" s="244" t="e">
        <v>#N/A</v>
      </c>
      <c r="J130" s="244"/>
      <c r="K130" s="107" t="s">
        <v>19064</v>
      </c>
      <c r="L130" s="160"/>
      <c r="M130" s="230"/>
    </row>
    <row r="131" spans="2:13" ht="15" hidden="1" customHeight="1">
      <c r="B131" s="230"/>
      <c r="C131" s="242">
        <v>722000128</v>
      </c>
      <c r="D131" s="243" t="s">
        <v>2334</v>
      </c>
      <c r="E131" s="244" t="s">
        <v>133</v>
      </c>
      <c r="F131" s="243" t="s">
        <v>134</v>
      </c>
      <c r="G131" s="243" t="s">
        <v>182</v>
      </c>
      <c r="H131" s="244" t="e">
        <v>#N/A</v>
      </c>
      <c r="I131" s="244" t="e">
        <v>#N/A</v>
      </c>
      <c r="J131" s="244"/>
      <c r="K131" s="107" t="s">
        <v>19064</v>
      </c>
      <c r="L131" s="160"/>
      <c r="M131" s="230"/>
    </row>
    <row r="132" spans="2:13" ht="15" hidden="1" customHeight="1">
      <c r="B132" s="230"/>
      <c r="C132" s="242">
        <v>722000129</v>
      </c>
      <c r="D132" s="243" t="s">
        <v>2336</v>
      </c>
      <c r="E132" s="244" t="s">
        <v>133</v>
      </c>
      <c r="F132" s="243" t="s">
        <v>134</v>
      </c>
      <c r="G132" s="243" t="s">
        <v>182</v>
      </c>
      <c r="H132" s="244" t="e">
        <v>#N/A</v>
      </c>
      <c r="I132" s="244" t="e">
        <v>#N/A</v>
      </c>
      <c r="J132" s="244"/>
      <c r="K132" s="306" t="s">
        <v>19064</v>
      </c>
      <c r="L132" s="160"/>
      <c r="M132" s="230"/>
    </row>
    <row r="133" spans="2:13" ht="15" hidden="1" customHeight="1">
      <c r="B133" s="230"/>
      <c r="C133" s="242">
        <v>722000132</v>
      </c>
      <c r="D133" s="243" t="s">
        <v>2342</v>
      </c>
      <c r="E133" s="244" t="s">
        <v>133</v>
      </c>
      <c r="F133" s="243" t="s">
        <v>134</v>
      </c>
      <c r="G133" s="243" t="s">
        <v>182</v>
      </c>
      <c r="H133" s="244" t="e">
        <v>#N/A</v>
      </c>
      <c r="I133" s="244" t="e">
        <v>#N/A</v>
      </c>
      <c r="J133" s="244"/>
      <c r="K133" s="306" t="s">
        <v>19064</v>
      </c>
      <c r="L133" s="160"/>
      <c r="M133" s="230"/>
    </row>
    <row r="134" spans="2:13" ht="15" hidden="1" customHeight="1">
      <c r="B134" s="230"/>
      <c r="C134" s="242">
        <v>722000133</v>
      </c>
      <c r="D134" s="243" t="s">
        <v>2344</v>
      </c>
      <c r="E134" s="244" t="s">
        <v>133</v>
      </c>
      <c r="F134" s="243" t="s">
        <v>134</v>
      </c>
      <c r="G134" s="243" t="s">
        <v>182</v>
      </c>
      <c r="H134" s="244" t="e">
        <v>#N/A</v>
      </c>
      <c r="I134" s="244" t="e">
        <v>#N/A</v>
      </c>
      <c r="J134" s="244"/>
      <c r="K134" s="306" t="s">
        <v>19064</v>
      </c>
      <c r="L134" s="160"/>
      <c r="M134" s="230"/>
    </row>
    <row r="135" spans="2:13" ht="15" hidden="1" customHeight="1">
      <c r="B135" s="230"/>
      <c r="C135" s="242">
        <v>722000135</v>
      </c>
      <c r="D135" s="243" t="s">
        <v>2348</v>
      </c>
      <c r="E135" s="244" t="s">
        <v>133</v>
      </c>
      <c r="F135" s="243" t="s">
        <v>134</v>
      </c>
      <c r="G135" s="243" t="s">
        <v>182</v>
      </c>
      <c r="H135" s="244" t="e">
        <v>#N/A</v>
      </c>
      <c r="I135" s="244" t="e">
        <v>#N/A</v>
      </c>
      <c r="J135" s="244"/>
      <c r="K135" s="306" t="s">
        <v>19064</v>
      </c>
      <c r="L135" s="160"/>
      <c r="M135" s="230"/>
    </row>
    <row r="136" spans="2:13" ht="15" hidden="1" customHeight="1">
      <c r="B136" s="230"/>
      <c r="C136" s="242">
        <v>722000136</v>
      </c>
      <c r="D136" s="243" t="s">
        <v>2350</v>
      </c>
      <c r="E136" s="244" t="s">
        <v>133</v>
      </c>
      <c r="F136" s="243" t="s">
        <v>134</v>
      </c>
      <c r="G136" s="243" t="s">
        <v>182</v>
      </c>
      <c r="H136" s="244" t="e">
        <v>#N/A</v>
      </c>
      <c r="I136" s="244" t="e">
        <v>#N/A</v>
      </c>
      <c r="J136" s="244"/>
      <c r="K136" s="306" t="s">
        <v>19064</v>
      </c>
      <c r="L136" s="160"/>
      <c r="M136" s="230"/>
    </row>
    <row r="137" spans="2:13" ht="15" hidden="1" customHeight="1">
      <c r="B137" s="230"/>
      <c r="C137" s="242">
        <v>722000145</v>
      </c>
      <c r="D137" s="243" t="s">
        <v>2368</v>
      </c>
      <c r="E137" s="244" t="s">
        <v>133</v>
      </c>
      <c r="F137" s="243" t="s">
        <v>134</v>
      </c>
      <c r="G137" s="243" t="s">
        <v>182</v>
      </c>
      <c r="H137" s="244" t="e">
        <v>#N/A</v>
      </c>
      <c r="I137" s="244" t="e">
        <v>#N/A</v>
      </c>
      <c r="J137" s="244"/>
      <c r="K137" s="306" t="s">
        <v>19064</v>
      </c>
      <c r="L137" s="160"/>
      <c r="M137" s="230"/>
    </row>
    <row r="138" spans="2:13" ht="15" hidden="1" customHeight="1">
      <c r="B138" s="230"/>
      <c r="C138" s="242">
        <v>722000146</v>
      </c>
      <c r="D138" s="243" t="s">
        <v>2370</v>
      </c>
      <c r="E138" s="244" t="s">
        <v>133</v>
      </c>
      <c r="F138" s="243" t="s">
        <v>134</v>
      </c>
      <c r="G138" s="243" t="s">
        <v>182</v>
      </c>
      <c r="H138" s="244" t="e">
        <v>#N/A</v>
      </c>
      <c r="I138" s="244" t="e">
        <v>#N/A</v>
      </c>
      <c r="J138" s="244"/>
      <c r="K138" s="306" t="s">
        <v>19064</v>
      </c>
      <c r="L138" s="160"/>
      <c r="M138" s="230"/>
    </row>
    <row r="139" spans="2:13" ht="15" hidden="1" customHeight="1">
      <c r="B139" s="230"/>
      <c r="C139" s="242">
        <v>722000147</v>
      </c>
      <c r="D139" s="243" t="s">
        <v>2372</v>
      </c>
      <c r="E139" s="244" t="s">
        <v>133</v>
      </c>
      <c r="F139" s="243" t="s">
        <v>134</v>
      </c>
      <c r="G139" s="243" t="s">
        <v>182</v>
      </c>
      <c r="H139" s="244" t="e">
        <v>#N/A</v>
      </c>
      <c r="I139" s="244" t="e">
        <v>#N/A</v>
      </c>
      <c r="J139" s="244"/>
      <c r="K139" s="306" t="s">
        <v>19064</v>
      </c>
      <c r="L139" s="160"/>
      <c r="M139" s="230"/>
    </row>
    <row r="140" spans="2:13" ht="15" hidden="1" customHeight="1">
      <c r="B140" s="230"/>
      <c r="C140" s="242">
        <v>722000148</v>
      </c>
      <c r="D140" s="243" t="s">
        <v>2374</v>
      </c>
      <c r="E140" s="244" t="s">
        <v>133</v>
      </c>
      <c r="F140" s="243" t="s">
        <v>134</v>
      </c>
      <c r="G140" s="243" t="s">
        <v>182</v>
      </c>
      <c r="H140" s="244" t="e">
        <v>#N/A</v>
      </c>
      <c r="I140" s="244" t="e">
        <v>#N/A</v>
      </c>
      <c r="J140" s="244"/>
      <c r="K140" s="306" t="s">
        <v>19064</v>
      </c>
      <c r="L140" s="160"/>
      <c r="M140" s="230"/>
    </row>
    <row r="141" spans="2:13" ht="15" hidden="1" customHeight="1">
      <c r="B141" s="230"/>
      <c r="C141" s="242">
        <v>722000149</v>
      </c>
      <c r="D141" s="243" t="s">
        <v>2376</v>
      </c>
      <c r="E141" s="244" t="s">
        <v>133</v>
      </c>
      <c r="F141" s="243" t="s">
        <v>134</v>
      </c>
      <c r="G141" s="243" t="s">
        <v>182</v>
      </c>
      <c r="H141" s="244" t="e">
        <v>#N/A</v>
      </c>
      <c r="I141" s="244" t="e">
        <v>#N/A</v>
      </c>
      <c r="J141" s="244"/>
      <c r="K141" s="306" t="s">
        <v>19064</v>
      </c>
      <c r="L141" s="160"/>
      <c r="M141" s="230"/>
    </row>
    <row r="142" spans="2:13" ht="15" hidden="1" customHeight="1">
      <c r="B142" s="230"/>
      <c r="C142" s="242">
        <v>722000150</v>
      </c>
      <c r="D142" s="243" t="s">
        <v>2378</v>
      </c>
      <c r="E142" s="244" t="s">
        <v>133</v>
      </c>
      <c r="F142" s="243" t="s">
        <v>134</v>
      </c>
      <c r="G142" s="243" t="s">
        <v>182</v>
      </c>
      <c r="H142" s="244" t="e">
        <v>#N/A</v>
      </c>
      <c r="I142" s="244" t="e">
        <v>#N/A</v>
      </c>
      <c r="J142" s="244"/>
      <c r="K142" s="306" t="s">
        <v>19064</v>
      </c>
      <c r="L142" s="160"/>
      <c r="M142" s="230"/>
    </row>
    <row r="143" spans="2:13" ht="15" hidden="1" customHeight="1">
      <c r="B143" s="230"/>
      <c r="C143" s="242">
        <v>722000151</v>
      </c>
      <c r="D143" s="243" t="s">
        <v>2380</v>
      </c>
      <c r="E143" s="244" t="s">
        <v>133</v>
      </c>
      <c r="F143" s="243" t="s">
        <v>134</v>
      </c>
      <c r="G143" s="243" t="s">
        <v>182</v>
      </c>
      <c r="H143" s="244" t="e">
        <v>#N/A</v>
      </c>
      <c r="I143" s="244" t="e">
        <v>#N/A</v>
      </c>
      <c r="J143" s="244"/>
      <c r="K143" s="306" t="s">
        <v>19064</v>
      </c>
      <c r="L143" s="160"/>
      <c r="M143" s="230"/>
    </row>
    <row r="144" spans="2:13" ht="15" hidden="1" customHeight="1">
      <c r="B144" s="230"/>
      <c r="C144" s="242">
        <v>722000152</v>
      </c>
      <c r="D144" s="243" t="s">
        <v>2382</v>
      </c>
      <c r="E144" s="244" t="s">
        <v>133</v>
      </c>
      <c r="F144" s="243" t="s">
        <v>134</v>
      </c>
      <c r="G144" s="243" t="s">
        <v>182</v>
      </c>
      <c r="H144" s="244" t="e">
        <v>#N/A</v>
      </c>
      <c r="I144" s="244" t="e">
        <v>#N/A</v>
      </c>
      <c r="J144" s="244"/>
      <c r="K144" s="306" t="s">
        <v>19064</v>
      </c>
      <c r="L144" s="160"/>
      <c r="M144" s="230"/>
    </row>
    <row r="145" spans="3:13" ht="15" hidden="1" customHeight="1">
      <c r="C145" s="242">
        <v>722000153</v>
      </c>
      <c r="D145" s="243" t="s">
        <v>2384</v>
      </c>
      <c r="E145" s="244" t="s">
        <v>133</v>
      </c>
      <c r="F145" s="243" t="s">
        <v>134</v>
      </c>
      <c r="G145" s="243" t="s">
        <v>182</v>
      </c>
      <c r="H145" s="244" t="e">
        <v>#N/A</v>
      </c>
      <c r="I145" s="244" t="e">
        <v>#N/A</v>
      </c>
      <c r="J145" s="244"/>
      <c r="K145" s="306" t="s">
        <v>19064</v>
      </c>
      <c r="L145" s="160"/>
      <c r="M145" s="230"/>
    </row>
    <row r="146" spans="3:13" ht="15" hidden="1" customHeight="1">
      <c r="C146" s="242">
        <v>722000154</v>
      </c>
      <c r="D146" s="243" t="s">
        <v>2386</v>
      </c>
      <c r="E146" s="244" t="s">
        <v>133</v>
      </c>
      <c r="F146" s="243" t="s">
        <v>134</v>
      </c>
      <c r="G146" s="243" t="s">
        <v>182</v>
      </c>
      <c r="H146" s="244" t="e">
        <v>#N/A</v>
      </c>
      <c r="I146" s="244" t="e">
        <v>#N/A</v>
      </c>
      <c r="J146" s="244"/>
      <c r="K146" s="306" t="s">
        <v>19064</v>
      </c>
      <c r="L146" s="160"/>
      <c r="M146" s="230"/>
    </row>
    <row r="147" spans="3:13" ht="15" hidden="1" customHeight="1" thickBot="1">
      <c r="C147" s="242">
        <v>722000155</v>
      </c>
      <c r="D147" s="243" t="s">
        <v>2388</v>
      </c>
      <c r="E147" s="244" t="s">
        <v>133</v>
      </c>
      <c r="F147" s="243" t="s">
        <v>134</v>
      </c>
      <c r="G147" s="243" t="s">
        <v>182</v>
      </c>
      <c r="H147" s="244" t="e">
        <v>#N/A</v>
      </c>
      <c r="I147" s="244" t="e">
        <v>#N/A</v>
      </c>
      <c r="J147" s="244"/>
      <c r="K147" s="306" t="s">
        <v>19064</v>
      </c>
      <c r="L147" s="160"/>
      <c r="M147" s="230"/>
    </row>
    <row r="148" spans="3:13" ht="15" hidden="1" customHeight="1">
      <c r="C148" s="242">
        <v>722000156</v>
      </c>
      <c r="D148" s="307" t="s">
        <v>2390</v>
      </c>
      <c r="E148" s="244" t="s">
        <v>133</v>
      </c>
      <c r="F148" s="243" t="s">
        <v>134</v>
      </c>
      <c r="G148" s="243" t="s">
        <v>182</v>
      </c>
      <c r="H148" s="244" t="e">
        <v>#N/A</v>
      </c>
      <c r="I148" s="244" t="e">
        <v>#N/A</v>
      </c>
      <c r="J148" s="244"/>
      <c r="K148" s="306" t="s">
        <v>19064</v>
      </c>
      <c r="L148" s="160"/>
      <c r="M148" s="230"/>
    </row>
    <row r="149" spans="3:13" ht="15" hidden="1" customHeight="1">
      <c r="C149" s="242">
        <v>722000157</v>
      </c>
      <c r="D149" s="243" t="s">
        <v>2392</v>
      </c>
      <c r="E149" s="244" t="s">
        <v>133</v>
      </c>
      <c r="F149" s="243" t="s">
        <v>134</v>
      </c>
      <c r="G149" s="243" t="s">
        <v>182</v>
      </c>
      <c r="H149" s="244" t="e">
        <v>#N/A</v>
      </c>
      <c r="I149" s="244" t="e">
        <v>#N/A</v>
      </c>
      <c r="J149" s="244"/>
      <c r="K149" s="306" t="s">
        <v>19064</v>
      </c>
      <c r="L149" s="160"/>
      <c r="M149" s="230"/>
    </row>
    <row r="150" spans="3:13" ht="15" hidden="1" customHeight="1">
      <c r="C150" s="242">
        <v>722000158</v>
      </c>
      <c r="D150" s="243" t="s">
        <v>2394</v>
      </c>
      <c r="E150" s="244" t="s">
        <v>133</v>
      </c>
      <c r="F150" s="243" t="s">
        <v>134</v>
      </c>
      <c r="G150" s="243" t="s">
        <v>182</v>
      </c>
      <c r="H150" s="244" t="e">
        <v>#N/A</v>
      </c>
      <c r="I150" s="244" t="e">
        <v>#N/A</v>
      </c>
      <c r="J150" s="244"/>
      <c r="K150" s="306" t="s">
        <v>19064</v>
      </c>
      <c r="L150" s="160"/>
      <c r="M150" s="230"/>
    </row>
    <row r="151" spans="3:13" ht="15" hidden="1" customHeight="1">
      <c r="C151" s="242">
        <v>722000159</v>
      </c>
      <c r="D151" s="243" t="s">
        <v>2396</v>
      </c>
      <c r="E151" s="244" t="s">
        <v>133</v>
      </c>
      <c r="F151" s="243" t="s">
        <v>134</v>
      </c>
      <c r="G151" s="243" t="s">
        <v>182</v>
      </c>
      <c r="H151" s="244" t="e">
        <v>#N/A</v>
      </c>
      <c r="I151" s="244" t="e">
        <v>#N/A</v>
      </c>
      <c r="J151" s="244"/>
      <c r="K151" s="306" t="s">
        <v>19064</v>
      </c>
      <c r="L151" s="160"/>
      <c r="M151" s="230"/>
    </row>
    <row r="152" spans="3:13" ht="15" hidden="1" customHeight="1">
      <c r="C152" s="242">
        <v>722000160</v>
      </c>
      <c r="D152" s="243" t="s">
        <v>2398</v>
      </c>
      <c r="E152" s="244" t="s">
        <v>133</v>
      </c>
      <c r="F152" s="243" t="s">
        <v>134</v>
      </c>
      <c r="G152" s="243" t="s">
        <v>182</v>
      </c>
      <c r="H152" s="244" t="e">
        <v>#N/A</v>
      </c>
      <c r="I152" s="244" t="e">
        <v>#N/A</v>
      </c>
      <c r="J152" s="244"/>
      <c r="K152" s="306" t="s">
        <v>19064</v>
      </c>
      <c r="L152" s="160"/>
      <c r="M152" s="230"/>
    </row>
    <row r="153" spans="3:13" ht="15" hidden="1" customHeight="1">
      <c r="C153" s="242">
        <v>722000161</v>
      </c>
      <c r="D153" s="243" t="s">
        <v>2400</v>
      </c>
      <c r="E153" s="244" t="s">
        <v>133</v>
      </c>
      <c r="F153" s="243" t="s">
        <v>134</v>
      </c>
      <c r="G153" s="243" t="s">
        <v>182</v>
      </c>
      <c r="H153" s="244" t="e">
        <v>#N/A</v>
      </c>
      <c r="I153" s="244" t="e">
        <v>#N/A</v>
      </c>
      <c r="J153" s="244"/>
      <c r="K153" s="306" t="s">
        <v>19064</v>
      </c>
      <c r="L153" s="160"/>
      <c r="M153" s="230"/>
    </row>
    <row r="154" spans="3:13" ht="15" hidden="1" customHeight="1">
      <c r="C154" s="242">
        <v>722000163</v>
      </c>
      <c r="D154" s="243" t="s">
        <v>2402</v>
      </c>
      <c r="E154" s="244" t="s">
        <v>133</v>
      </c>
      <c r="F154" s="243" t="s">
        <v>134</v>
      </c>
      <c r="G154" s="243" t="s">
        <v>182</v>
      </c>
      <c r="H154" s="244" t="e">
        <v>#N/A</v>
      </c>
      <c r="I154" s="244" t="e">
        <v>#N/A</v>
      </c>
      <c r="J154" s="244"/>
      <c r="K154" s="306" t="s">
        <v>19064</v>
      </c>
      <c r="L154" s="160"/>
      <c r="M154" s="230"/>
    </row>
    <row r="155" spans="3:13" ht="15" hidden="1" customHeight="1">
      <c r="C155" s="242">
        <v>722000164</v>
      </c>
      <c r="D155" s="243" t="s">
        <v>2404</v>
      </c>
      <c r="E155" s="244" t="s">
        <v>133</v>
      </c>
      <c r="F155" s="243" t="s">
        <v>134</v>
      </c>
      <c r="G155" s="243" t="s">
        <v>182</v>
      </c>
      <c r="H155" s="244" t="e">
        <v>#N/A</v>
      </c>
      <c r="I155" s="244" t="e">
        <v>#N/A</v>
      </c>
      <c r="J155" s="244"/>
      <c r="K155" s="306" t="s">
        <v>19064</v>
      </c>
      <c r="L155" s="160"/>
      <c r="M155" s="230"/>
    </row>
    <row r="156" spans="3:13" ht="15" hidden="1" customHeight="1">
      <c r="C156" s="242">
        <v>722000165</v>
      </c>
      <c r="D156" s="243" t="s">
        <v>2406</v>
      </c>
      <c r="E156" s="244" t="s">
        <v>133</v>
      </c>
      <c r="F156" s="243" t="s">
        <v>134</v>
      </c>
      <c r="G156" s="243" t="s">
        <v>182</v>
      </c>
      <c r="H156" s="244" t="e">
        <v>#N/A</v>
      </c>
      <c r="I156" s="244" t="e">
        <v>#N/A</v>
      </c>
      <c r="J156" s="244"/>
      <c r="K156" s="306" t="s">
        <v>19064</v>
      </c>
      <c r="L156" s="160"/>
      <c r="M156" s="230"/>
    </row>
    <row r="157" spans="3:13" ht="15" hidden="1" customHeight="1">
      <c r="C157" s="242">
        <v>722000166</v>
      </c>
      <c r="D157" s="243" t="s">
        <v>2408</v>
      </c>
      <c r="E157" s="244" t="s">
        <v>133</v>
      </c>
      <c r="F157" s="243" t="s">
        <v>134</v>
      </c>
      <c r="G157" s="243" t="s">
        <v>182</v>
      </c>
      <c r="H157" s="244" t="e">
        <v>#N/A</v>
      </c>
      <c r="I157" s="244" t="e">
        <v>#N/A</v>
      </c>
      <c r="J157" s="244"/>
      <c r="K157" s="306" t="s">
        <v>19064</v>
      </c>
      <c r="L157" s="160"/>
      <c r="M157" s="230"/>
    </row>
    <row r="158" spans="3:13" ht="15" hidden="1" customHeight="1">
      <c r="C158" s="242">
        <v>722000168</v>
      </c>
      <c r="D158" s="243" t="s">
        <v>608</v>
      </c>
      <c r="E158" s="244" t="s">
        <v>98</v>
      </c>
      <c r="F158" s="243" t="s">
        <v>99</v>
      </c>
      <c r="G158" s="243" t="s">
        <v>182</v>
      </c>
      <c r="H158" s="244" t="e">
        <v>#N/A</v>
      </c>
      <c r="I158" s="244" t="e">
        <v>#N/A</v>
      </c>
      <c r="J158" s="244" t="s">
        <v>219</v>
      </c>
      <c r="K158" s="306" t="s">
        <v>19483</v>
      </c>
      <c r="L158" s="160"/>
      <c r="M158" s="230"/>
    </row>
    <row r="159" spans="3:13" ht="15" hidden="1" customHeight="1">
      <c r="C159" s="242">
        <v>722000210</v>
      </c>
      <c r="D159" s="243" t="s">
        <v>2486</v>
      </c>
      <c r="E159" s="244" t="s">
        <v>133</v>
      </c>
      <c r="F159" s="243" t="s">
        <v>134</v>
      </c>
      <c r="G159" s="243" t="s">
        <v>182</v>
      </c>
      <c r="H159" s="244" t="e">
        <v>#N/A</v>
      </c>
      <c r="I159" s="244" t="e">
        <v>#N/A</v>
      </c>
      <c r="J159" s="244" t="s">
        <v>219</v>
      </c>
      <c r="K159" s="306" t="s">
        <v>19483</v>
      </c>
      <c r="L159" s="160"/>
      <c r="M159" s="230"/>
    </row>
    <row r="160" spans="3:13" ht="15" hidden="1" customHeight="1">
      <c r="C160" s="242">
        <v>722000218</v>
      </c>
      <c r="D160" s="243" t="s">
        <v>12732</v>
      </c>
      <c r="E160" s="244" t="s">
        <v>151</v>
      </c>
      <c r="F160" s="243" t="s">
        <v>152</v>
      </c>
      <c r="G160" s="243" t="s">
        <v>182</v>
      </c>
      <c r="H160" s="244" t="e">
        <v>#N/A</v>
      </c>
      <c r="I160" s="244" t="e">
        <v>#N/A</v>
      </c>
      <c r="J160" s="244" t="s">
        <v>219</v>
      </c>
      <c r="K160" s="306" t="s">
        <v>19483</v>
      </c>
      <c r="L160" s="160"/>
      <c r="M160" s="230"/>
    </row>
    <row r="161" spans="3:13" ht="15" hidden="1" customHeight="1">
      <c r="C161" s="242">
        <v>722000220</v>
      </c>
      <c r="D161" s="243" t="s">
        <v>12734</v>
      </c>
      <c r="E161" s="244" t="s">
        <v>151</v>
      </c>
      <c r="F161" s="243" t="s">
        <v>152</v>
      </c>
      <c r="G161" s="243" t="s">
        <v>182</v>
      </c>
      <c r="H161" s="244" t="e">
        <v>#N/A</v>
      </c>
      <c r="I161" s="244" t="e">
        <v>#N/A</v>
      </c>
      <c r="J161" s="244" t="s">
        <v>219</v>
      </c>
      <c r="K161" s="306" t="s">
        <v>19483</v>
      </c>
      <c r="L161" s="160"/>
      <c r="M161" s="230"/>
    </row>
    <row r="162" spans="3:13" ht="15" hidden="1" customHeight="1">
      <c r="C162" s="242">
        <v>722000221</v>
      </c>
      <c r="D162" s="243" t="s">
        <v>12736</v>
      </c>
      <c r="E162" s="244" t="s">
        <v>151</v>
      </c>
      <c r="F162" s="243" t="s">
        <v>152</v>
      </c>
      <c r="G162" s="243" t="s">
        <v>182</v>
      </c>
      <c r="H162" s="244" t="e">
        <v>#N/A</v>
      </c>
      <c r="I162" s="244" t="e">
        <v>#N/A</v>
      </c>
      <c r="J162" s="244" t="s">
        <v>219</v>
      </c>
      <c r="K162" s="306" t="s">
        <v>19483</v>
      </c>
      <c r="L162" s="160"/>
      <c r="M162" s="230"/>
    </row>
    <row r="163" spans="3:13" ht="15" hidden="1" customHeight="1">
      <c r="C163" s="242">
        <v>722000222</v>
      </c>
      <c r="D163" s="243" t="s">
        <v>12738</v>
      </c>
      <c r="E163" s="244" t="s">
        <v>151</v>
      </c>
      <c r="F163" s="243" t="s">
        <v>152</v>
      </c>
      <c r="G163" s="243" t="s">
        <v>182</v>
      </c>
      <c r="H163" s="244" t="e">
        <v>#N/A</v>
      </c>
      <c r="I163" s="244" t="e">
        <v>#N/A</v>
      </c>
      <c r="J163" s="244" t="s">
        <v>219</v>
      </c>
      <c r="K163" s="306" t="s">
        <v>19483</v>
      </c>
      <c r="L163" s="160"/>
      <c r="M163" s="230"/>
    </row>
    <row r="164" spans="3:13" ht="15" hidden="1" customHeight="1">
      <c r="C164" s="242">
        <v>722000223</v>
      </c>
      <c r="D164" s="243" t="s">
        <v>12740</v>
      </c>
      <c r="E164" s="244" t="s">
        <v>151</v>
      </c>
      <c r="F164" s="243" t="s">
        <v>152</v>
      </c>
      <c r="G164" s="243" t="s">
        <v>182</v>
      </c>
      <c r="H164" s="244" t="e">
        <v>#N/A</v>
      </c>
      <c r="I164" s="244" t="e">
        <v>#N/A</v>
      </c>
      <c r="J164" s="244" t="s">
        <v>219</v>
      </c>
      <c r="K164" s="306" t="s">
        <v>19483</v>
      </c>
      <c r="L164" s="160"/>
      <c r="M164" s="230"/>
    </row>
    <row r="165" spans="3:13" ht="15" hidden="1" customHeight="1">
      <c r="C165" s="242">
        <v>722000224</v>
      </c>
      <c r="D165" s="243" t="s">
        <v>12742</v>
      </c>
      <c r="E165" s="244" t="s">
        <v>151</v>
      </c>
      <c r="F165" s="243" t="s">
        <v>152</v>
      </c>
      <c r="G165" s="243" t="s">
        <v>182</v>
      </c>
      <c r="H165" s="244" t="e">
        <v>#N/A</v>
      </c>
      <c r="I165" s="244" t="e">
        <v>#N/A</v>
      </c>
      <c r="J165" s="244" t="s">
        <v>219</v>
      </c>
      <c r="K165" s="306" t="s">
        <v>19483</v>
      </c>
      <c r="L165" s="160"/>
      <c r="M165" s="230"/>
    </row>
    <row r="166" spans="3:13" ht="15" hidden="1" customHeight="1">
      <c r="C166" s="242">
        <v>722000225</v>
      </c>
      <c r="D166" s="243" t="s">
        <v>12744</v>
      </c>
      <c r="E166" s="244" t="s">
        <v>151</v>
      </c>
      <c r="F166" s="243" t="s">
        <v>152</v>
      </c>
      <c r="G166" s="243" t="s">
        <v>182</v>
      </c>
      <c r="H166" s="244" t="e">
        <v>#N/A</v>
      </c>
      <c r="I166" s="244" t="e">
        <v>#N/A</v>
      </c>
      <c r="J166" s="244" t="s">
        <v>219</v>
      </c>
      <c r="K166" s="306" t="s">
        <v>19483</v>
      </c>
      <c r="L166" s="160"/>
      <c r="M166" s="230"/>
    </row>
    <row r="167" spans="3:13" ht="15" hidden="1" customHeight="1">
      <c r="C167" s="242">
        <v>722000226</v>
      </c>
      <c r="D167" s="243" t="s">
        <v>12746</v>
      </c>
      <c r="E167" s="244" t="s">
        <v>151</v>
      </c>
      <c r="F167" s="243" t="s">
        <v>152</v>
      </c>
      <c r="G167" s="243" t="s">
        <v>182</v>
      </c>
      <c r="H167" s="244" t="e">
        <v>#N/A</v>
      </c>
      <c r="I167" s="244" t="e">
        <v>#N/A</v>
      </c>
      <c r="J167" s="244" t="s">
        <v>219</v>
      </c>
      <c r="K167" s="306" t="s">
        <v>19483</v>
      </c>
      <c r="L167" s="160"/>
      <c r="M167" s="230"/>
    </row>
    <row r="168" spans="3:13" ht="15" hidden="1" customHeight="1">
      <c r="C168" s="242">
        <v>722000227</v>
      </c>
      <c r="D168" s="243" t="s">
        <v>12748</v>
      </c>
      <c r="E168" s="244" t="s">
        <v>151</v>
      </c>
      <c r="F168" s="243" t="s">
        <v>152</v>
      </c>
      <c r="G168" s="243" t="s">
        <v>182</v>
      </c>
      <c r="H168" s="244" t="e">
        <v>#N/A</v>
      </c>
      <c r="I168" s="244" t="e">
        <v>#N/A</v>
      </c>
      <c r="J168" s="244" t="s">
        <v>219</v>
      </c>
      <c r="K168" s="306" t="s">
        <v>19483</v>
      </c>
      <c r="L168" s="160"/>
      <c r="M168" s="230"/>
    </row>
    <row r="169" spans="3:13" ht="15" hidden="1" customHeight="1">
      <c r="C169" s="242">
        <v>722000228</v>
      </c>
      <c r="D169" s="243" t="s">
        <v>12750</v>
      </c>
      <c r="E169" s="244" t="s">
        <v>151</v>
      </c>
      <c r="F169" s="243" t="s">
        <v>152</v>
      </c>
      <c r="G169" s="243" t="s">
        <v>182</v>
      </c>
      <c r="H169" s="244" t="e">
        <v>#N/A</v>
      </c>
      <c r="I169" s="244" t="e">
        <v>#N/A</v>
      </c>
      <c r="J169" s="244" t="s">
        <v>219</v>
      </c>
      <c r="K169" s="306" t="s">
        <v>19483</v>
      </c>
      <c r="L169" s="160"/>
      <c r="M169" s="230"/>
    </row>
    <row r="170" spans="3:13" ht="15" hidden="1" customHeight="1">
      <c r="C170" s="242">
        <v>722000229</v>
      </c>
      <c r="D170" s="243" t="s">
        <v>12752</v>
      </c>
      <c r="E170" s="244" t="s">
        <v>151</v>
      </c>
      <c r="F170" s="243" t="s">
        <v>152</v>
      </c>
      <c r="G170" s="243" t="s">
        <v>182</v>
      </c>
      <c r="H170" s="244" t="e">
        <v>#N/A</v>
      </c>
      <c r="I170" s="244" t="e">
        <v>#N/A</v>
      </c>
      <c r="J170" s="244" t="s">
        <v>219</v>
      </c>
      <c r="K170" s="306" t="s">
        <v>19483</v>
      </c>
      <c r="L170" s="160"/>
      <c r="M170" s="230"/>
    </row>
    <row r="171" spans="3:13" ht="15" hidden="1" customHeight="1">
      <c r="C171" s="242">
        <v>722000230</v>
      </c>
      <c r="D171" s="243" t="s">
        <v>12754</v>
      </c>
      <c r="E171" s="244" t="s">
        <v>151</v>
      </c>
      <c r="F171" s="243" t="s">
        <v>152</v>
      </c>
      <c r="G171" s="243" t="s">
        <v>182</v>
      </c>
      <c r="H171" s="244" t="e">
        <v>#N/A</v>
      </c>
      <c r="I171" s="244" t="e">
        <v>#N/A</v>
      </c>
      <c r="J171" s="244" t="s">
        <v>219</v>
      </c>
      <c r="K171" s="306" t="s">
        <v>19483</v>
      </c>
      <c r="L171" s="160"/>
      <c r="M171" s="230"/>
    </row>
    <row r="172" spans="3:13" ht="15" hidden="1" customHeight="1">
      <c r="C172" s="242">
        <v>722000231</v>
      </c>
      <c r="D172" s="243" t="s">
        <v>12756</v>
      </c>
      <c r="E172" s="244" t="s">
        <v>151</v>
      </c>
      <c r="F172" s="243" t="s">
        <v>152</v>
      </c>
      <c r="G172" s="243" t="s">
        <v>182</v>
      </c>
      <c r="H172" s="244" t="e">
        <v>#N/A</v>
      </c>
      <c r="I172" s="244" t="e">
        <v>#N/A</v>
      </c>
      <c r="J172" s="244" t="s">
        <v>219</v>
      </c>
      <c r="K172" s="306" t="s">
        <v>19483</v>
      </c>
      <c r="L172" s="160"/>
      <c r="M172" s="230"/>
    </row>
    <row r="173" spans="3:13" ht="15" hidden="1" customHeight="1">
      <c r="C173" s="242">
        <v>722000232</v>
      </c>
      <c r="D173" s="243" t="s">
        <v>12758</v>
      </c>
      <c r="E173" s="244" t="s">
        <v>151</v>
      </c>
      <c r="F173" s="243" t="s">
        <v>152</v>
      </c>
      <c r="G173" s="243" t="s">
        <v>182</v>
      </c>
      <c r="H173" s="244" t="e">
        <v>#N/A</v>
      </c>
      <c r="I173" s="244" t="e">
        <v>#N/A</v>
      </c>
      <c r="J173" s="244" t="s">
        <v>219</v>
      </c>
      <c r="K173" s="306" t="s">
        <v>19483</v>
      </c>
      <c r="L173" s="160"/>
      <c r="M173" s="230"/>
    </row>
    <row r="174" spans="3:13" ht="15" hidden="1" customHeight="1">
      <c r="C174" s="242">
        <v>722000233</v>
      </c>
      <c r="D174" s="243" t="s">
        <v>12760</v>
      </c>
      <c r="E174" s="244" t="s">
        <v>151</v>
      </c>
      <c r="F174" s="243" t="s">
        <v>152</v>
      </c>
      <c r="G174" s="243" t="s">
        <v>182</v>
      </c>
      <c r="H174" s="244" t="e">
        <v>#N/A</v>
      </c>
      <c r="I174" s="244" t="e">
        <v>#N/A</v>
      </c>
      <c r="J174" s="244" t="s">
        <v>219</v>
      </c>
      <c r="K174" s="306" t="s">
        <v>19483</v>
      </c>
      <c r="L174" s="160"/>
      <c r="M174" s="230"/>
    </row>
    <row r="175" spans="3:13" ht="15" hidden="1" customHeight="1">
      <c r="C175" s="242">
        <v>722000234</v>
      </c>
      <c r="D175" s="243" t="s">
        <v>12762</v>
      </c>
      <c r="E175" s="244" t="s">
        <v>151</v>
      </c>
      <c r="F175" s="243" t="s">
        <v>152</v>
      </c>
      <c r="G175" s="243" t="s">
        <v>182</v>
      </c>
      <c r="H175" s="244" t="e">
        <v>#N/A</v>
      </c>
      <c r="I175" s="244" t="e">
        <v>#N/A</v>
      </c>
      <c r="J175" s="244" t="s">
        <v>219</v>
      </c>
      <c r="K175" s="306" t="s">
        <v>19483</v>
      </c>
      <c r="L175" s="160"/>
      <c r="M175" s="230"/>
    </row>
    <row r="176" spans="3:13" ht="15" hidden="1" customHeight="1">
      <c r="C176" s="242">
        <v>722000235</v>
      </c>
      <c r="D176" s="243" t="s">
        <v>12764</v>
      </c>
      <c r="E176" s="244" t="s">
        <v>151</v>
      </c>
      <c r="F176" s="243" t="s">
        <v>152</v>
      </c>
      <c r="G176" s="243" t="s">
        <v>182</v>
      </c>
      <c r="H176" s="244" t="e">
        <v>#N/A</v>
      </c>
      <c r="I176" s="244" t="e">
        <v>#N/A</v>
      </c>
      <c r="J176" s="244" t="s">
        <v>219</v>
      </c>
      <c r="K176" s="306" t="s">
        <v>19483</v>
      </c>
      <c r="L176" s="160"/>
      <c r="M176" s="230"/>
    </row>
    <row r="177" spans="3:13" ht="15" hidden="1" customHeight="1">
      <c r="C177" s="242">
        <v>722000236</v>
      </c>
      <c r="D177" s="243" t="s">
        <v>12766</v>
      </c>
      <c r="E177" s="244" t="s">
        <v>151</v>
      </c>
      <c r="F177" s="243" t="s">
        <v>152</v>
      </c>
      <c r="G177" s="243" t="s">
        <v>182</v>
      </c>
      <c r="H177" s="244" t="e">
        <v>#N/A</v>
      </c>
      <c r="I177" s="244" t="e">
        <v>#N/A</v>
      </c>
      <c r="J177" s="244" t="s">
        <v>219</v>
      </c>
      <c r="K177" s="306" t="s">
        <v>19483</v>
      </c>
      <c r="L177" s="160"/>
      <c r="M177" s="230"/>
    </row>
    <row r="178" spans="3:13" ht="15" hidden="1" customHeight="1">
      <c r="C178" s="242">
        <v>722000241</v>
      </c>
      <c r="D178" s="243" t="s">
        <v>12768</v>
      </c>
      <c r="E178" s="244" t="s">
        <v>151</v>
      </c>
      <c r="F178" s="243" t="s">
        <v>152</v>
      </c>
      <c r="G178" s="243" t="s">
        <v>182</v>
      </c>
      <c r="H178" s="244" t="e">
        <v>#N/A</v>
      </c>
      <c r="I178" s="244" t="e">
        <v>#N/A</v>
      </c>
      <c r="J178" s="244" t="s">
        <v>219</v>
      </c>
      <c r="K178" s="306" t="s">
        <v>19483</v>
      </c>
      <c r="L178" s="160"/>
      <c r="M178" s="230"/>
    </row>
    <row r="179" spans="3:13" ht="15" hidden="1" customHeight="1">
      <c r="C179" s="242">
        <v>722000242</v>
      </c>
      <c r="D179" s="243" t="s">
        <v>12770</v>
      </c>
      <c r="E179" s="244" t="s">
        <v>151</v>
      </c>
      <c r="F179" s="243" t="s">
        <v>152</v>
      </c>
      <c r="G179" s="243" t="s">
        <v>182</v>
      </c>
      <c r="H179" s="244" t="e">
        <v>#N/A</v>
      </c>
      <c r="I179" s="244" t="e">
        <v>#N/A</v>
      </c>
      <c r="J179" s="244" t="s">
        <v>219</v>
      </c>
      <c r="K179" s="306" t="s">
        <v>19483</v>
      </c>
      <c r="L179" s="160"/>
      <c r="M179" s="230"/>
    </row>
    <row r="180" spans="3:13" ht="15" hidden="1" customHeight="1">
      <c r="C180" s="242">
        <v>722000243</v>
      </c>
      <c r="D180" s="243" t="s">
        <v>12772</v>
      </c>
      <c r="E180" s="244" t="s">
        <v>151</v>
      </c>
      <c r="F180" s="243" t="s">
        <v>152</v>
      </c>
      <c r="G180" s="243" t="s">
        <v>182</v>
      </c>
      <c r="H180" s="244" t="e">
        <v>#N/A</v>
      </c>
      <c r="I180" s="244" t="e">
        <v>#N/A</v>
      </c>
      <c r="J180" s="244" t="s">
        <v>219</v>
      </c>
      <c r="K180" s="306" t="s">
        <v>19483</v>
      </c>
      <c r="L180" s="160"/>
      <c r="M180" s="230"/>
    </row>
    <row r="181" spans="3:13" ht="15" hidden="1" customHeight="1">
      <c r="C181" s="242">
        <v>722000244</v>
      </c>
      <c r="D181" s="243" t="s">
        <v>12774</v>
      </c>
      <c r="E181" s="244" t="s">
        <v>151</v>
      </c>
      <c r="F181" s="243" t="s">
        <v>152</v>
      </c>
      <c r="G181" s="243" t="s">
        <v>182</v>
      </c>
      <c r="H181" s="244" t="e">
        <v>#N/A</v>
      </c>
      <c r="I181" s="244" t="e">
        <v>#N/A</v>
      </c>
      <c r="J181" s="244" t="s">
        <v>219</v>
      </c>
      <c r="K181" s="306" t="s">
        <v>19483</v>
      </c>
      <c r="L181" s="160"/>
      <c r="M181" s="230"/>
    </row>
    <row r="182" spans="3:13" ht="15" hidden="1" customHeight="1">
      <c r="C182" s="242">
        <v>722000245</v>
      </c>
      <c r="D182" s="243" t="s">
        <v>12776</v>
      </c>
      <c r="E182" s="244" t="s">
        <v>151</v>
      </c>
      <c r="F182" s="243" t="s">
        <v>152</v>
      </c>
      <c r="G182" s="243" t="s">
        <v>182</v>
      </c>
      <c r="H182" s="244" t="e">
        <v>#N/A</v>
      </c>
      <c r="I182" s="244" t="e">
        <v>#N/A</v>
      </c>
      <c r="J182" s="244" t="s">
        <v>219</v>
      </c>
      <c r="K182" s="306" t="s">
        <v>19483</v>
      </c>
      <c r="L182" s="160"/>
      <c r="M182" s="230"/>
    </row>
    <row r="183" spans="3:13" ht="15" hidden="1" customHeight="1">
      <c r="C183" s="242">
        <v>722000246</v>
      </c>
      <c r="D183" s="243" t="s">
        <v>12778</v>
      </c>
      <c r="E183" s="244" t="s">
        <v>151</v>
      </c>
      <c r="F183" s="243" t="s">
        <v>152</v>
      </c>
      <c r="G183" s="243" t="s">
        <v>182</v>
      </c>
      <c r="H183" s="244" t="e">
        <v>#N/A</v>
      </c>
      <c r="I183" s="244" t="e">
        <v>#N/A</v>
      </c>
      <c r="J183" s="244" t="s">
        <v>219</v>
      </c>
      <c r="K183" s="306" t="s">
        <v>19483</v>
      </c>
      <c r="L183" s="160"/>
      <c r="M183" s="230"/>
    </row>
    <row r="184" spans="3:13" ht="15" hidden="1" customHeight="1">
      <c r="C184" s="242">
        <v>722000247</v>
      </c>
      <c r="D184" s="243" t="s">
        <v>12780</v>
      </c>
      <c r="E184" s="244" t="s">
        <v>151</v>
      </c>
      <c r="F184" s="243" t="s">
        <v>152</v>
      </c>
      <c r="G184" s="243" t="s">
        <v>182</v>
      </c>
      <c r="H184" s="244" t="e">
        <v>#N/A</v>
      </c>
      <c r="I184" s="244" t="e">
        <v>#N/A</v>
      </c>
      <c r="J184" s="244" t="s">
        <v>219</v>
      </c>
      <c r="K184" s="306" t="s">
        <v>19483</v>
      </c>
      <c r="L184" s="160"/>
      <c r="M184" s="230"/>
    </row>
    <row r="185" spans="3:13" ht="15" hidden="1" customHeight="1">
      <c r="C185" s="242">
        <v>722000248</v>
      </c>
      <c r="D185" s="243" t="s">
        <v>12782</v>
      </c>
      <c r="E185" s="244" t="s">
        <v>151</v>
      </c>
      <c r="F185" s="243" t="s">
        <v>152</v>
      </c>
      <c r="G185" s="243" t="s">
        <v>182</v>
      </c>
      <c r="H185" s="244" t="e">
        <v>#N/A</v>
      </c>
      <c r="I185" s="244" t="e">
        <v>#N/A</v>
      </c>
      <c r="J185" s="244" t="s">
        <v>219</v>
      </c>
      <c r="K185" s="306" t="s">
        <v>19483</v>
      </c>
      <c r="L185" s="160"/>
      <c r="M185" s="230"/>
    </row>
    <row r="186" spans="3:13" ht="15" hidden="1" customHeight="1">
      <c r="C186" s="242">
        <v>722000249</v>
      </c>
      <c r="D186" s="243" t="s">
        <v>12784</v>
      </c>
      <c r="E186" s="244" t="s">
        <v>151</v>
      </c>
      <c r="F186" s="243" t="s">
        <v>152</v>
      </c>
      <c r="G186" s="243" t="s">
        <v>182</v>
      </c>
      <c r="H186" s="244" t="e">
        <v>#N/A</v>
      </c>
      <c r="I186" s="244" t="e">
        <v>#N/A</v>
      </c>
      <c r="J186" s="244" t="s">
        <v>219</v>
      </c>
      <c r="K186" s="306" t="s">
        <v>19483</v>
      </c>
      <c r="L186" s="160"/>
      <c r="M186" s="230"/>
    </row>
    <row r="187" spans="3:13" ht="15" hidden="1" customHeight="1">
      <c r="C187" s="242">
        <v>722000250</v>
      </c>
      <c r="D187" s="243" t="s">
        <v>12786</v>
      </c>
      <c r="E187" s="244" t="s">
        <v>151</v>
      </c>
      <c r="F187" s="243" t="s">
        <v>152</v>
      </c>
      <c r="G187" s="243" t="s">
        <v>182</v>
      </c>
      <c r="H187" s="244" t="e">
        <v>#N/A</v>
      </c>
      <c r="I187" s="244" t="e">
        <v>#N/A</v>
      </c>
      <c r="J187" s="244" t="s">
        <v>219</v>
      </c>
      <c r="K187" s="306" t="s">
        <v>19483</v>
      </c>
      <c r="L187" s="160"/>
      <c r="M187" s="230"/>
    </row>
    <row r="188" spans="3:13" ht="15" hidden="1" customHeight="1">
      <c r="C188" s="242">
        <v>722000251</v>
      </c>
      <c r="D188" s="243" t="s">
        <v>12788</v>
      </c>
      <c r="E188" s="244" t="s">
        <v>151</v>
      </c>
      <c r="F188" s="243" t="s">
        <v>152</v>
      </c>
      <c r="G188" s="243" t="s">
        <v>182</v>
      </c>
      <c r="H188" s="244" t="e">
        <v>#N/A</v>
      </c>
      <c r="I188" s="244" t="e">
        <v>#N/A</v>
      </c>
      <c r="J188" s="244" t="s">
        <v>219</v>
      </c>
      <c r="K188" s="306" t="s">
        <v>19483</v>
      </c>
      <c r="L188" s="160"/>
      <c r="M188" s="230"/>
    </row>
    <row r="189" spans="3:13" ht="15" hidden="1" customHeight="1">
      <c r="C189" s="242">
        <v>722000252</v>
      </c>
      <c r="D189" s="243" t="s">
        <v>12790</v>
      </c>
      <c r="E189" s="244" t="s">
        <v>151</v>
      </c>
      <c r="F189" s="243" t="s">
        <v>152</v>
      </c>
      <c r="G189" s="243" t="s">
        <v>182</v>
      </c>
      <c r="H189" s="244" t="e">
        <v>#N/A</v>
      </c>
      <c r="I189" s="244" t="e">
        <v>#N/A</v>
      </c>
      <c r="J189" s="244" t="s">
        <v>219</v>
      </c>
      <c r="K189" s="306" t="s">
        <v>19483</v>
      </c>
      <c r="L189" s="160"/>
      <c r="M189" s="230"/>
    </row>
    <row r="190" spans="3:13" ht="15" hidden="1" customHeight="1">
      <c r="C190" s="242">
        <v>722000253</v>
      </c>
      <c r="D190" s="243" t="s">
        <v>12792</v>
      </c>
      <c r="E190" s="244" t="s">
        <v>151</v>
      </c>
      <c r="F190" s="243" t="s">
        <v>152</v>
      </c>
      <c r="G190" s="243" t="s">
        <v>182</v>
      </c>
      <c r="H190" s="244" t="e">
        <v>#N/A</v>
      </c>
      <c r="I190" s="244" t="e">
        <v>#N/A</v>
      </c>
      <c r="J190" s="244" t="s">
        <v>219</v>
      </c>
      <c r="K190" s="306" t="s">
        <v>19483</v>
      </c>
      <c r="L190" s="160"/>
      <c r="M190" s="230"/>
    </row>
    <row r="191" spans="3:13" ht="15" hidden="1" customHeight="1">
      <c r="C191" s="242">
        <v>722000254</v>
      </c>
      <c r="D191" s="243" t="s">
        <v>12794</v>
      </c>
      <c r="E191" s="244" t="s">
        <v>151</v>
      </c>
      <c r="F191" s="243" t="s">
        <v>152</v>
      </c>
      <c r="G191" s="243" t="s">
        <v>182</v>
      </c>
      <c r="H191" s="244" t="e">
        <v>#N/A</v>
      </c>
      <c r="I191" s="244" t="e">
        <v>#N/A</v>
      </c>
      <c r="J191" s="244" t="s">
        <v>219</v>
      </c>
      <c r="K191" s="306" t="s">
        <v>19483</v>
      </c>
      <c r="L191" s="160"/>
      <c r="M191" s="230"/>
    </row>
    <row r="192" spans="3:13" ht="15" hidden="1" customHeight="1">
      <c r="C192" s="242">
        <v>722000255</v>
      </c>
      <c r="D192" s="243" t="s">
        <v>12796</v>
      </c>
      <c r="E192" s="244" t="s">
        <v>151</v>
      </c>
      <c r="F192" s="243" t="s">
        <v>152</v>
      </c>
      <c r="G192" s="243" t="s">
        <v>182</v>
      </c>
      <c r="H192" s="244" t="e">
        <v>#N/A</v>
      </c>
      <c r="I192" s="244" t="e">
        <v>#N/A</v>
      </c>
      <c r="J192" s="244" t="s">
        <v>219</v>
      </c>
      <c r="K192" s="306" t="s">
        <v>19483</v>
      </c>
      <c r="L192" s="160"/>
      <c r="M192" s="230"/>
    </row>
    <row r="193" spans="3:13" ht="15" hidden="1" customHeight="1">
      <c r="C193" s="242">
        <v>723000003</v>
      </c>
      <c r="D193" s="243" t="s">
        <v>9182</v>
      </c>
      <c r="E193" s="244" t="s">
        <v>136</v>
      </c>
      <c r="F193" s="243" t="s">
        <v>137</v>
      </c>
      <c r="G193" s="243" t="s">
        <v>182</v>
      </c>
      <c r="H193" s="244"/>
      <c r="I193" s="244"/>
      <c r="J193" s="244"/>
      <c r="K193" s="306" t="s">
        <v>19064</v>
      </c>
      <c r="L193" s="160"/>
      <c r="M193" s="230"/>
    </row>
    <row r="194" spans="3:13" ht="15" hidden="1" customHeight="1">
      <c r="C194" s="242">
        <v>723000004</v>
      </c>
      <c r="D194" s="103" t="s">
        <v>9184</v>
      </c>
      <c r="E194" s="244" t="s">
        <v>136</v>
      </c>
      <c r="F194" s="243" t="s">
        <v>137</v>
      </c>
      <c r="G194" s="243" t="s">
        <v>182</v>
      </c>
      <c r="H194" s="244"/>
      <c r="I194" s="244"/>
      <c r="J194" s="244"/>
      <c r="K194" s="306" t="s">
        <v>19064</v>
      </c>
      <c r="L194" s="160"/>
      <c r="M194" s="230"/>
    </row>
    <row r="195" spans="3:13" ht="15" hidden="1" customHeight="1">
      <c r="C195" s="242">
        <v>723000037</v>
      </c>
      <c r="D195" s="243" t="s">
        <v>12798</v>
      </c>
      <c r="E195" s="244" t="s">
        <v>151</v>
      </c>
      <c r="F195" s="243" t="s">
        <v>152</v>
      </c>
      <c r="G195" s="243" t="s">
        <v>182</v>
      </c>
      <c r="H195" s="244" t="e">
        <v>#N/A</v>
      </c>
      <c r="I195" s="244" t="e">
        <v>#N/A</v>
      </c>
      <c r="J195" s="244" t="s">
        <v>219</v>
      </c>
      <c r="K195" s="306" t="s">
        <v>19483</v>
      </c>
      <c r="L195" s="160"/>
      <c r="M195" s="230"/>
    </row>
    <row r="196" spans="3:13" ht="15" hidden="1" customHeight="1">
      <c r="C196" s="242">
        <v>726000460</v>
      </c>
      <c r="D196" s="243" t="s">
        <v>2590</v>
      </c>
      <c r="E196" s="244" t="s">
        <v>133</v>
      </c>
      <c r="F196" s="243" t="s">
        <v>134</v>
      </c>
      <c r="G196" s="243" t="s">
        <v>182</v>
      </c>
      <c r="H196" s="244"/>
      <c r="I196" s="244">
        <v>3</v>
      </c>
      <c r="J196" s="244"/>
      <c r="K196" s="245" t="s">
        <v>19064</v>
      </c>
      <c r="L196" s="160"/>
      <c r="M196" s="230"/>
    </row>
    <row r="197" spans="3:13" ht="15" hidden="1" customHeight="1">
      <c r="C197" s="242">
        <v>726000482</v>
      </c>
      <c r="D197" s="243" t="s">
        <v>2633</v>
      </c>
      <c r="E197" s="244" t="s">
        <v>133</v>
      </c>
      <c r="F197" s="243" t="s">
        <v>134</v>
      </c>
      <c r="G197" s="243" t="s">
        <v>182</v>
      </c>
      <c r="H197" s="244"/>
      <c r="I197" s="244"/>
      <c r="J197" s="244"/>
      <c r="K197" s="245" t="s">
        <v>19064</v>
      </c>
      <c r="L197" s="160"/>
      <c r="M197" s="230"/>
    </row>
    <row r="198" spans="3:13" ht="15" hidden="1" customHeight="1">
      <c r="C198" s="242">
        <v>726000517</v>
      </c>
      <c r="D198" s="243" t="s">
        <v>2659</v>
      </c>
      <c r="E198" s="244" t="s">
        <v>133</v>
      </c>
      <c r="F198" s="243" t="s">
        <v>134</v>
      </c>
      <c r="G198" s="243" t="s">
        <v>182</v>
      </c>
      <c r="H198" s="244" t="e">
        <v>#N/A</v>
      </c>
      <c r="I198" s="244" t="e">
        <v>#N/A</v>
      </c>
      <c r="J198" s="244"/>
      <c r="K198" s="306" t="s">
        <v>19064</v>
      </c>
      <c r="L198" s="160"/>
      <c r="M198" s="230"/>
    </row>
    <row r="199" spans="3:13" ht="15" hidden="1" customHeight="1">
      <c r="C199" s="242">
        <v>726000519</v>
      </c>
      <c r="D199" s="243" t="s">
        <v>2663</v>
      </c>
      <c r="E199" s="244" t="s">
        <v>133</v>
      </c>
      <c r="F199" s="243" t="s">
        <v>134</v>
      </c>
      <c r="G199" s="243" t="s">
        <v>182</v>
      </c>
      <c r="H199" s="244" t="e">
        <v>#N/A</v>
      </c>
      <c r="I199" s="244" t="e">
        <v>#N/A</v>
      </c>
      <c r="J199" s="244"/>
      <c r="K199" s="306" t="s">
        <v>19064</v>
      </c>
      <c r="L199" s="160"/>
      <c r="M199" s="230"/>
    </row>
    <row r="200" spans="3:13" ht="15" hidden="1" customHeight="1">
      <c r="C200" s="242">
        <v>726000522</v>
      </c>
      <c r="D200" s="243" t="s">
        <v>2669</v>
      </c>
      <c r="E200" s="244" t="s">
        <v>133</v>
      </c>
      <c r="F200" s="243" t="s">
        <v>134</v>
      </c>
      <c r="G200" s="243" t="s">
        <v>182</v>
      </c>
      <c r="H200" s="244" t="e">
        <v>#N/A</v>
      </c>
      <c r="I200" s="244" t="e">
        <v>#N/A</v>
      </c>
      <c r="J200" s="244"/>
      <c r="K200" s="306" t="s">
        <v>19064</v>
      </c>
      <c r="L200" s="160"/>
      <c r="M200" s="230"/>
    </row>
    <row r="201" spans="3:13" ht="15" hidden="1" customHeight="1">
      <c r="C201" s="242">
        <v>726000531</v>
      </c>
      <c r="D201" s="243" t="s">
        <v>2683</v>
      </c>
      <c r="E201" s="244" t="s">
        <v>133</v>
      </c>
      <c r="F201" s="243" t="s">
        <v>134</v>
      </c>
      <c r="G201" s="243" t="s">
        <v>182</v>
      </c>
      <c r="H201" s="244" t="e">
        <v>#N/A</v>
      </c>
      <c r="I201" s="244" t="e">
        <v>#N/A</v>
      </c>
      <c r="J201" s="244"/>
      <c r="K201" s="306" t="s">
        <v>19064</v>
      </c>
      <c r="L201" s="160"/>
      <c r="M201" s="230"/>
    </row>
    <row r="202" spans="3:13" ht="15" hidden="1" customHeight="1">
      <c r="C202" s="242">
        <v>726000534</v>
      </c>
      <c r="D202" s="243" t="s">
        <v>2687</v>
      </c>
      <c r="E202" s="244" t="s">
        <v>133</v>
      </c>
      <c r="F202" s="243" t="s">
        <v>134</v>
      </c>
      <c r="G202" s="243" t="s">
        <v>182</v>
      </c>
      <c r="H202" s="244" t="e">
        <v>#N/A</v>
      </c>
      <c r="I202" s="244" t="e">
        <v>#N/A</v>
      </c>
      <c r="J202" s="244"/>
      <c r="K202" s="306" t="s">
        <v>19064</v>
      </c>
      <c r="L202" s="160"/>
      <c r="M202" s="230"/>
    </row>
    <row r="203" spans="3:13" ht="15" hidden="1" customHeight="1">
      <c r="C203" s="242">
        <v>726000535</v>
      </c>
      <c r="D203" s="243" t="s">
        <v>2689</v>
      </c>
      <c r="E203" s="244" t="s">
        <v>133</v>
      </c>
      <c r="F203" s="243" t="s">
        <v>134</v>
      </c>
      <c r="G203" s="243" t="s">
        <v>182</v>
      </c>
      <c r="H203" s="244" t="e">
        <v>#N/A</v>
      </c>
      <c r="I203" s="244" t="e">
        <v>#N/A</v>
      </c>
      <c r="J203" s="244"/>
      <c r="K203" s="306" t="s">
        <v>19064</v>
      </c>
      <c r="L203" s="160"/>
      <c r="M203" s="230"/>
    </row>
    <row r="204" spans="3:13" ht="15" hidden="1" customHeight="1">
      <c r="C204" s="242">
        <v>726000537</v>
      </c>
      <c r="D204" s="243" t="s">
        <v>2693</v>
      </c>
      <c r="E204" s="244" t="s">
        <v>133</v>
      </c>
      <c r="F204" s="243" t="s">
        <v>134</v>
      </c>
      <c r="G204" s="243" t="s">
        <v>182</v>
      </c>
      <c r="H204" s="244" t="e">
        <v>#N/A</v>
      </c>
      <c r="I204" s="244" t="e">
        <v>#N/A</v>
      </c>
      <c r="J204" s="244"/>
      <c r="K204" s="306" t="s">
        <v>19064</v>
      </c>
      <c r="L204" s="160"/>
      <c r="M204" s="230"/>
    </row>
    <row r="205" spans="3:13" ht="15" hidden="1" customHeight="1">
      <c r="C205" s="242">
        <v>726000540</v>
      </c>
      <c r="D205" s="243" t="s">
        <v>2699</v>
      </c>
      <c r="E205" s="244" t="s">
        <v>133</v>
      </c>
      <c r="F205" s="243" t="s">
        <v>134</v>
      </c>
      <c r="G205" s="243" t="s">
        <v>182</v>
      </c>
      <c r="H205" s="244" t="e">
        <v>#N/A</v>
      </c>
      <c r="I205" s="244" t="e">
        <v>#N/A</v>
      </c>
      <c r="J205" s="244"/>
      <c r="K205" s="306" t="s">
        <v>19064</v>
      </c>
      <c r="L205" s="160"/>
      <c r="M205" s="230"/>
    </row>
    <row r="206" spans="3:13" ht="15" hidden="1" customHeight="1">
      <c r="C206" s="242">
        <v>726000570</v>
      </c>
      <c r="D206" s="243" t="s">
        <v>2721</v>
      </c>
      <c r="E206" s="244" t="s">
        <v>133</v>
      </c>
      <c r="F206" s="243" t="s">
        <v>134</v>
      </c>
      <c r="G206" s="243" t="s">
        <v>182</v>
      </c>
      <c r="H206" s="244" t="e">
        <v>#N/A</v>
      </c>
      <c r="I206" s="244" t="e">
        <v>#N/A</v>
      </c>
      <c r="J206" s="244"/>
      <c r="K206" s="306" t="s">
        <v>19064</v>
      </c>
      <c r="L206" s="160"/>
      <c r="M206" s="230"/>
    </row>
    <row r="207" spans="3:13" ht="15" hidden="1" customHeight="1">
      <c r="C207" s="242">
        <v>726000748</v>
      </c>
      <c r="D207" s="243" t="s">
        <v>2731</v>
      </c>
      <c r="E207" s="244" t="s">
        <v>133</v>
      </c>
      <c r="F207" s="243" t="s">
        <v>134</v>
      </c>
      <c r="G207" s="243" t="s">
        <v>182</v>
      </c>
      <c r="H207" s="244"/>
      <c r="I207" s="244"/>
      <c r="J207" s="244"/>
      <c r="K207" s="306" t="s">
        <v>19064</v>
      </c>
      <c r="L207" s="160"/>
      <c r="M207" s="230"/>
    </row>
    <row r="208" spans="3:13" ht="15" hidden="1" customHeight="1">
      <c r="C208" s="242">
        <v>726000749</v>
      </c>
      <c r="D208" s="243" t="s">
        <v>2733</v>
      </c>
      <c r="E208" s="244" t="s">
        <v>133</v>
      </c>
      <c r="F208" s="243" t="s">
        <v>134</v>
      </c>
      <c r="G208" s="243" t="s">
        <v>182</v>
      </c>
      <c r="H208" s="244" t="e">
        <v>#N/A</v>
      </c>
      <c r="I208" s="244" t="e">
        <v>#N/A</v>
      </c>
      <c r="J208" s="244"/>
      <c r="K208" s="306" t="s">
        <v>19064</v>
      </c>
      <c r="L208" s="160"/>
      <c r="M208" s="230"/>
    </row>
    <row r="209" spans="3:13" ht="15" hidden="1" customHeight="1">
      <c r="C209" s="242">
        <v>726000788</v>
      </c>
      <c r="D209" s="243" t="s">
        <v>2737</v>
      </c>
      <c r="E209" s="244" t="s">
        <v>133</v>
      </c>
      <c r="F209" s="243" t="s">
        <v>134</v>
      </c>
      <c r="G209" s="243" t="s">
        <v>182</v>
      </c>
      <c r="H209" s="244" t="e">
        <v>#N/A</v>
      </c>
      <c r="I209" s="244" t="e">
        <v>#N/A</v>
      </c>
      <c r="J209" s="244"/>
      <c r="K209" s="306" t="s">
        <v>19064</v>
      </c>
      <c r="L209" s="160"/>
      <c r="M209" s="230"/>
    </row>
    <row r="210" spans="3:13" ht="15" hidden="1" customHeight="1">
      <c r="C210" s="242">
        <v>726000791</v>
      </c>
      <c r="D210" s="243" t="s">
        <v>2743</v>
      </c>
      <c r="E210" s="244" t="s">
        <v>133</v>
      </c>
      <c r="F210" s="243" t="s">
        <v>134</v>
      </c>
      <c r="G210" s="243" t="s">
        <v>182</v>
      </c>
      <c r="H210" s="244" t="e">
        <v>#N/A</v>
      </c>
      <c r="I210" s="244" t="e">
        <v>#N/A</v>
      </c>
      <c r="J210" s="244"/>
      <c r="K210" s="306" t="s">
        <v>19064</v>
      </c>
      <c r="L210" s="160"/>
      <c r="M210" s="230"/>
    </row>
    <row r="211" spans="3:13" ht="15" hidden="1" customHeight="1">
      <c r="C211" s="242">
        <v>726000792</v>
      </c>
      <c r="D211" s="243" t="s">
        <v>2745</v>
      </c>
      <c r="E211" s="244" t="s">
        <v>133</v>
      </c>
      <c r="F211" s="243" t="s">
        <v>134</v>
      </c>
      <c r="G211" s="243" t="s">
        <v>182</v>
      </c>
      <c r="H211" s="244" t="e">
        <v>#N/A</v>
      </c>
      <c r="I211" s="244" t="e">
        <v>#N/A</v>
      </c>
      <c r="J211" s="244"/>
      <c r="K211" s="306" t="s">
        <v>19064</v>
      </c>
      <c r="L211" s="160"/>
      <c r="M211" s="230"/>
    </row>
    <row r="212" spans="3:13" ht="15" hidden="1" customHeight="1">
      <c r="C212" s="242">
        <v>726000793</v>
      </c>
      <c r="D212" s="243" t="s">
        <v>2747</v>
      </c>
      <c r="E212" s="244" t="s">
        <v>133</v>
      </c>
      <c r="F212" s="243" t="s">
        <v>134</v>
      </c>
      <c r="G212" s="243" t="s">
        <v>182</v>
      </c>
      <c r="H212" s="244" t="e">
        <v>#N/A</v>
      </c>
      <c r="I212" s="244" t="e">
        <v>#N/A</v>
      </c>
      <c r="J212" s="244"/>
      <c r="K212" s="306" t="s">
        <v>19064</v>
      </c>
      <c r="L212" s="160"/>
      <c r="M212" s="230"/>
    </row>
    <row r="213" spans="3:13" ht="15" hidden="1" customHeight="1">
      <c r="C213" s="242">
        <v>726000794</v>
      </c>
      <c r="D213" s="243" t="s">
        <v>2749</v>
      </c>
      <c r="E213" s="244" t="s">
        <v>133</v>
      </c>
      <c r="F213" s="243" t="s">
        <v>134</v>
      </c>
      <c r="G213" s="243" t="s">
        <v>182</v>
      </c>
      <c r="H213" s="244" t="e">
        <v>#N/A</v>
      </c>
      <c r="I213" s="244" t="e">
        <v>#N/A</v>
      </c>
      <c r="J213" s="244"/>
      <c r="K213" s="306" t="s">
        <v>19064</v>
      </c>
      <c r="L213" s="160"/>
      <c r="M213" s="230"/>
    </row>
    <row r="214" spans="3:13" ht="15" hidden="1" customHeight="1">
      <c r="C214" s="242">
        <v>726000796</v>
      </c>
      <c r="D214" s="243" t="s">
        <v>2751</v>
      </c>
      <c r="E214" s="244" t="s">
        <v>133</v>
      </c>
      <c r="F214" s="243" t="s">
        <v>134</v>
      </c>
      <c r="G214" s="243" t="s">
        <v>182</v>
      </c>
      <c r="H214" s="244" t="e">
        <v>#N/A</v>
      </c>
      <c r="I214" s="244" t="e">
        <v>#N/A</v>
      </c>
      <c r="J214" s="244"/>
      <c r="K214" s="306" t="s">
        <v>19064</v>
      </c>
      <c r="L214" s="160"/>
      <c r="M214" s="230"/>
    </row>
    <row r="215" spans="3:13" ht="15" hidden="1" customHeight="1">
      <c r="C215" s="242">
        <v>726000812</v>
      </c>
      <c r="D215" s="243" t="s">
        <v>2765</v>
      </c>
      <c r="E215" s="244" t="s">
        <v>133</v>
      </c>
      <c r="F215" s="243" t="s">
        <v>134</v>
      </c>
      <c r="G215" s="243" t="s">
        <v>182</v>
      </c>
      <c r="H215" s="244" t="e">
        <v>#N/A</v>
      </c>
      <c r="I215" s="244" t="e">
        <v>#N/A</v>
      </c>
      <c r="J215" s="244"/>
      <c r="K215" s="306" t="s">
        <v>19064</v>
      </c>
      <c r="L215" s="160"/>
      <c r="M215" s="230"/>
    </row>
    <row r="216" spans="3:13" ht="15" hidden="1" customHeight="1">
      <c r="C216" s="242">
        <v>726000814</v>
      </c>
      <c r="D216" s="243" t="s">
        <v>2769</v>
      </c>
      <c r="E216" s="244" t="s">
        <v>133</v>
      </c>
      <c r="F216" s="243" t="s">
        <v>134</v>
      </c>
      <c r="G216" s="243" t="s">
        <v>182</v>
      </c>
      <c r="H216" s="244" t="e">
        <v>#N/A</v>
      </c>
      <c r="I216" s="244" t="e">
        <v>#N/A</v>
      </c>
      <c r="J216" s="244"/>
      <c r="K216" s="306" t="s">
        <v>19064</v>
      </c>
      <c r="L216" s="160"/>
      <c r="M216" s="230"/>
    </row>
    <row r="217" spans="3:13" ht="15" hidden="1" customHeight="1">
      <c r="C217" s="242">
        <v>726000817</v>
      </c>
      <c r="D217" s="243" t="s">
        <v>2775</v>
      </c>
      <c r="E217" s="244" t="s">
        <v>133</v>
      </c>
      <c r="F217" s="243" t="s">
        <v>134</v>
      </c>
      <c r="G217" s="243" t="s">
        <v>182</v>
      </c>
      <c r="H217" s="244" t="e">
        <v>#N/A</v>
      </c>
      <c r="I217" s="244" t="e">
        <v>#N/A</v>
      </c>
      <c r="J217" s="244"/>
      <c r="K217" s="306" t="s">
        <v>19064</v>
      </c>
      <c r="L217" s="160"/>
      <c r="M217" s="230"/>
    </row>
    <row r="218" spans="3:13" ht="15" hidden="1" customHeight="1">
      <c r="C218" s="242">
        <v>726000818</v>
      </c>
      <c r="D218" s="243" t="s">
        <v>2777</v>
      </c>
      <c r="E218" s="244" t="s">
        <v>133</v>
      </c>
      <c r="F218" s="243" t="s">
        <v>134</v>
      </c>
      <c r="G218" s="243" t="s">
        <v>182</v>
      </c>
      <c r="H218" s="244" t="e">
        <v>#N/A</v>
      </c>
      <c r="I218" s="244" t="e">
        <v>#N/A</v>
      </c>
      <c r="J218" s="244"/>
      <c r="K218" s="306" t="s">
        <v>19064</v>
      </c>
      <c r="L218" s="160"/>
      <c r="M218" s="230"/>
    </row>
    <row r="219" spans="3:13" ht="15" hidden="1" customHeight="1">
      <c r="C219" s="242">
        <v>726000819</v>
      </c>
      <c r="D219" s="243" t="s">
        <v>2779</v>
      </c>
      <c r="E219" s="244" t="s">
        <v>133</v>
      </c>
      <c r="F219" s="243" t="s">
        <v>134</v>
      </c>
      <c r="G219" s="243" t="s">
        <v>182</v>
      </c>
      <c r="H219" s="244" t="e">
        <v>#N/A</v>
      </c>
      <c r="I219" s="244" t="e">
        <v>#N/A</v>
      </c>
      <c r="J219" s="244"/>
      <c r="K219" s="306" t="s">
        <v>19064</v>
      </c>
      <c r="L219" s="160"/>
      <c r="M219" s="230"/>
    </row>
    <row r="220" spans="3:13" ht="15" hidden="1" customHeight="1">
      <c r="C220" s="242">
        <v>726000820</v>
      </c>
      <c r="D220" s="243" t="s">
        <v>2781</v>
      </c>
      <c r="E220" s="244" t="s">
        <v>133</v>
      </c>
      <c r="F220" s="243" t="s">
        <v>134</v>
      </c>
      <c r="G220" s="243" t="s">
        <v>182</v>
      </c>
      <c r="H220" s="244" t="e">
        <v>#N/A</v>
      </c>
      <c r="I220" s="244" t="e">
        <v>#N/A</v>
      </c>
      <c r="J220" s="244"/>
      <c r="K220" s="306" t="s">
        <v>19064</v>
      </c>
      <c r="L220" s="160"/>
      <c r="M220" s="230"/>
    </row>
    <row r="221" spans="3:13" ht="15" hidden="1" customHeight="1">
      <c r="C221" s="242">
        <v>726000827</v>
      </c>
      <c r="D221" s="243" t="s">
        <v>2795</v>
      </c>
      <c r="E221" s="244" t="s">
        <v>133</v>
      </c>
      <c r="F221" s="243" t="s">
        <v>134</v>
      </c>
      <c r="G221" s="243" t="s">
        <v>182</v>
      </c>
      <c r="H221" s="244" t="e">
        <v>#N/A</v>
      </c>
      <c r="I221" s="244" t="e">
        <v>#N/A</v>
      </c>
      <c r="J221" s="244"/>
      <c r="K221" s="306" t="s">
        <v>19064</v>
      </c>
      <c r="L221" s="160"/>
      <c r="M221" s="230"/>
    </row>
    <row r="222" spans="3:13" ht="15" hidden="1" customHeight="1">
      <c r="C222" s="242">
        <v>726000830</v>
      </c>
      <c r="D222" s="243" t="s">
        <v>2801</v>
      </c>
      <c r="E222" s="244" t="s">
        <v>133</v>
      </c>
      <c r="F222" s="243" t="s">
        <v>134</v>
      </c>
      <c r="G222" s="243" t="s">
        <v>182</v>
      </c>
      <c r="H222" s="244" t="e">
        <v>#N/A</v>
      </c>
      <c r="I222" s="244" t="e">
        <v>#N/A</v>
      </c>
      <c r="J222" s="244"/>
      <c r="K222" s="306" t="s">
        <v>19064</v>
      </c>
      <c r="L222" s="160"/>
      <c r="M222" s="230"/>
    </row>
    <row r="223" spans="3:13" ht="15" hidden="1" customHeight="1">
      <c r="C223" s="242">
        <v>726000832</v>
      </c>
      <c r="D223" s="243" t="s">
        <v>2805</v>
      </c>
      <c r="E223" s="244" t="s">
        <v>133</v>
      </c>
      <c r="F223" s="243" t="s">
        <v>134</v>
      </c>
      <c r="G223" s="243" t="s">
        <v>182</v>
      </c>
      <c r="H223" s="244" t="e">
        <v>#N/A</v>
      </c>
      <c r="I223" s="244" t="e">
        <v>#N/A</v>
      </c>
      <c r="J223" s="244"/>
      <c r="K223" s="306" t="s">
        <v>19064</v>
      </c>
      <c r="L223" s="160"/>
      <c r="M223" s="230"/>
    </row>
    <row r="224" spans="3:13" ht="15" hidden="1" customHeight="1">
      <c r="C224" s="242">
        <v>726000833</v>
      </c>
      <c r="D224" s="243" t="s">
        <v>2807</v>
      </c>
      <c r="E224" s="244" t="s">
        <v>133</v>
      </c>
      <c r="F224" s="243" t="s">
        <v>134</v>
      </c>
      <c r="G224" s="243" t="s">
        <v>182</v>
      </c>
      <c r="H224" s="244" t="e">
        <v>#N/A</v>
      </c>
      <c r="I224" s="244" t="e">
        <v>#N/A</v>
      </c>
      <c r="J224" s="244"/>
      <c r="K224" s="306" t="s">
        <v>19064</v>
      </c>
      <c r="L224" s="160"/>
      <c r="M224" s="230"/>
    </row>
    <row r="225" spans="3:13" ht="15" hidden="1" customHeight="1">
      <c r="C225" s="242">
        <v>726000837</v>
      </c>
      <c r="D225" s="243" t="s">
        <v>2809</v>
      </c>
      <c r="E225" s="244" t="s">
        <v>133</v>
      </c>
      <c r="F225" s="243" t="s">
        <v>134</v>
      </c>
      <c r="G225" s="243" t="s">
        <v>182</v>
      </c>
      <c r="H225" s="244" t="e">
        <v>#N/A</v>
      </c>
      <c r="I225" s="244" t="e">
        <v>#N/A</v>
      </c>
      <c r="J225" s="244"/>
      <c r="K225" s="306" t="s">
        <v>19064</v>
      </c>
      <c r="L225" s="160"/>
      <c r="M225" s="230"/>
    </row>
    <row r="226" spans="3:13" ht="15" hidden="1" customHeight="1">
      <c r="C226" s="242">
        <v>726000838</v>
      </c>
      <c r="D226" s="243" t="s">
        <v>2811</v>
      </c>
      <c r="E226" s="244" t="s">
        <v>133</v>
      </c>
      <c r="F226" s="243" t="s">
        <v>134</v>
      </c>
      <c r="G226" s="243" t="s">
        <v>182</v>
      </c>
      <c r="H226" s="244" t="e">
        <v>#N/A</v>
      </c>
      <c r="I226" s="244" t="e">
        <v>#N/A</v>
      </c>
      <c r="J226" s="244"/>
      <c r="K226" s="306" t="s">
        <v>19064</v>
      </c>
      <c r="L226" s="160"/>
      <c r="M226" s="230"/>
    </row>
    <row r="227" spans="3:13" ht="15" hidden="1" customHeight="1">
      <c r="C227" s="242">
        <v>726000839</v>
      </c>
      <c r="D227" s="243" t="s">
        <v>2813</v>
      </c>
      <c r="E227" s="244" t="s">
        <v>133</v>
      </c>
      <c r="F227" s="243" t="s">
        <v>134</v>
      </c>
      <c r="G227" s="243" t="s">
        <v>182</v>
      </c>
      <c r="H227" s="244" t="e">
        <v>#N/A</v>
      </c>
      <c r="I227" s="244" t="e">
        <v>#N/A</v>
      </c>
      <c r="J227" s="244"/>
      <c r="K227" s="306" t="s">
        <v>19064</v>
      </c>
      <c r="L227" s="160"/>
      <c r="M227" s="230"/>
    </row>
    <row r="228" spans="3:13" ht="15" hidden="1" customHeight="1">
      <c r="C228" s="242">
        <v>726000840</v>
      </c>
      <c r="D228" s="243" t="s">
        <v>2815</v>
      </c>
      <c r="E228" s="244" t="s">
        <v>133</v>
      </c>
      <c r="F228" s="243" t="s">
        <v>134</v>
      </c>
      <c r="G228" s="243" t="s">
        <v>182</v>
      </c>
      <c r="H228" s="244" t="e">
        <v>#N/A</v>
      </c>
      <c r="I228" s="244" t="e">
        <v>#N/A</v>
      </c>
      <c r="J228" s="244"/>
      <c r="K228" s="306" t="s">
        <v>19064</v>
      </c>
      <c r="L228" s="160"/>
      <c r="M228" s="230"/>
    </row>
    <row r="229" spans="3:13" ht="15" hidden="1" customHeight="1">
      <c r="C229" s="242">
        <v>726000841</v>
      </c>
      <c r="D229" s="243" t="s">
        <v>2817</v>
      </c>
      <c r="E229" s="244" t="s">
        <v>133</v>
      </c>
      <c r="F229" s="243" t="s">
        <v>134</v>
      </c>
      <c r="G229" s="243" t="s">
        <v>182</v>
      </c>
      <c r="H229" s="244" t="e">
        <v>#N/A</v>
      </c>
      <c r="I229" s="244" t="e">
        <v>#N/A</v>
      </c>
      <c r="J229" s="244"/>
      <c r="K229" s="306" t="s">
        <v>19064</v>
      </c>
      <c r="L229" s="160"/>
      <c r="M229" s="230"/>
    </row>
    <row r="230" spans="3:13" ht="15" hidden="1" customHeight="1">
      <c r="C230" s="242">
        <v>726000842</v>
      </c>
      <c r="D230" s="243" t="s">
        <v>2819</v>
      </c>
      <c r="E230" s="244" t="s">
        <v>133</v>
      </c>
      <c r="F230" s="243" t="s">
        <v>134</v>
      </c>
      <c r="G230" s="243" t="s">
        <v>182</v>
      </c>
      <c r="H230" s="244" t="e">
        <v>#N/A</v>
      </c>
      <c r="I230" s="244" t="e">
        <v>#N/A</v>
      </c>
      <c r="J230" s="244"/>
      <c r="K230" s="306" t="s">
        <v>19064</v>
      </c>
      <c r="L230" s="160"/>
      <c r="M230" s="230"/>
    </row>
    <row r="231" spans="3:13" ht="15" hidden="1" customHeight="1">
      <c r="C231" s="242">
        <v>726000843</v>
      </c>
      <c r="D231" s="243" t="s">
        <v>2821</v>
      </c>
      <c r="E231" s="244" t="s">
        <v>133</v>
      </c>
      <c r="F231" s="243" t="s">
        <v>134</v>
      </c>
      <c r="G231" s="243" t="s">
        <v>182</v>
      </c>
      <c r="H231" s="244" t="e">
        <v>#N/A</v>
      </c>
      <c r="I231" s="244" t="e">
        <v>#N/A</v>
      </c>
      <c r="J231" s="244"/>
      <c r="K231" s="306" t="s">
        <v>19064</v>
      </c>
      <c r="L231" s="160"/>
      <c r="M231" s="230"/>
    </row>
    <row r="232" spans="3:13" ht="15" hidden="1" customHeight="1">
      <c r="C232" s="242">
        <v>726000844</v>
      </c>
      <c r="D232" s="243" t="s">
        <v>2823</v>
      </c>
      <c r="E232" s="244" t="s">
        <v>133</v>
      </c>
      <c r="F232" s="243" t="s">
        <v>134</v>
      </c>
      <c r="G232" s="243" t="s">
        <v>182</v>
      </c>
      <c r="H232" s="244" t="e">
        <v>#N/A</v>
      </c>
      <c r="I232" s="244" t="e">
        <v>#N/A</v>
      </c>
      <c r="J232" s="244"/>
      <c r="K232" s="306" t="s">
        <v>19064</v>
      </c>
      <c r="L232" s="160"/>
      <c r="M232" s="230"/>
    </row>
    <row r="233" spans="3:13" ht="15" hidden="1" customHeight="1">
      <c r="C233" s="242">
        <v>726000845</v>
      </c>
      <c r="D233" s="243" t="s">
        <v>2825</v>
      </c>
      <c r="E233" s="244" t="s">
        <v>133</v>
      </c>
      <c r="F233" s="243" t="s">
        <v>134</v>
      </c>
      <c r="G233" s="243" t="s">
        <v>182</v>
      </c>
      <c r="H233" s="244" t="e">
        <v>#N/A</v>
      </c>
      <c r="I233" s="244" t="e">
        <v>#N/A</v>
      </c>
      <c r="J233" s="244"/>
      <c r="K233" s="306" t="s">
        <v>19064</v>
      </c>
      <c r="L233" s="160"/>
      <c r="M233" s="230"/>
    </row>
    <row r="234" spans="3:13" ht="15" hidden="1" customHeight="1">
      <c r="C234" s="242">
        <v>726000846</v>
      </c>
      <c r="D234" s="243" t="s">
        <v>2827</v>
      </c>
      <c r="E234" s="244" t="s">
        <v>133</v>
      </c>
      <c r="F234" s="243" t="s">
        <v>134</v>
      </c>
      <c r="G234" s="243" t="s">
        <v>182</v>
      </c>
      <c r="H234" s="244" t="e">
        <v>#N/A</v>
      </c>
      <c r="I234" s="244" t="e">
        <v>#N/A</v>
      </c>
      <c r="J234" s="244"/>
      <c r="K234" s="306" t="s">
        <v>19064</v>
      </c>
      <c r="L234" s="160"/>
      <c r="M234" s="230"/>
    </row>
    <row r="235" spans="3:13" ht="15" hidden="1" customHeight="1">
      <c r="C235" s="242">
        <v>726000847</v>
      </c>
      <c r="D235" s="243" t="s">
        <v>2829</v>
      </c>
      <c r="E235" s="244" t="s">
        <v>133</v>
      </c>
      <c r="F235" s="243" t="s">
        <v>134</v>
      </c>
      <c r="G235" s="243" t="s">
        <v>182</v>
      </c>
      <c r="H235" s="244" t="e">
        <v>#N/A</v>
      </c>
      <c r="I235" s="244" t="e">
        <v>#N/A</v>
      </c>
      <c r="J235" s="244"/>
      <c r="K235" s="306" t="s">
        <v>19064</v>
      </c>
      <c r="L235" s="160"/>
      <c r="M235" s="230"/>
    </row>
    <row r="236" spans="3:13" ht="15" hidden="1" customHeight="1">
      <c r="C236" s="242">
        <v>726000849</v>
      </c>
      <c r="D236" s="243" t="s">
        <v>2833</v>
      </c>
      <c r="E236" s="244" t="s">
        <v>133</v>
      </c>
      <c r="F236" s="243" t="s">
        <v>134</v>
      </c>
      <c r="G236" s="243" t="s">
        <v>182</v>
      </c>
      <c r="H236" s="244" t="e">
        <v>#N/A</v>
      </c>
      <c r="I236" s="244" t="e">
        <v>#N/A</v>
      </c>
      <c r="J236" s="244"/>
      <c r="K236" s="306" t="s">
        <v>19064</v>
      </c>
      <c r="L236" s="160"/>
      <c r="M236" s="230"/>
    </row>
    <row r="237" spans="3:13" ht="15" hidden="1" customHeight="1">
      <c r="C237" s="242">
        <v>726000850</v>
      </c>
      <c r="D237" s="243" t="s">
        <v>2835</v>
      </c>
      <c r="E237" s="244" t="s">
        <v>133</v>
      </c>
      <c r="F237" s="243" t="s">
        <v>134</v>
      </c>
      <c r="G237" s="243" t="s">
        <v>182</v>
      </c>
      <c r="H237" s="244" t="e">
        <v>#N/A</v>
      </c>
      <c r="I237" s="244" t="e">
        <v>#N/A</v>
      </c>
      <c r="J237" s="244"/>
      <c r="K237" s="306" t="s">
        <v>19064</v>
      </c>
      <c r="L237" s="160"/>
      <c r="M237" s="230"/>
    </row>
    <row r="238" spans="3:13" ht="15" hidden="1" customHeight="1">
      <c r="C238" s="242">
        <v>726000851</v>
      </c>
      <c r="D238" s="243" t="s">
        <v>2837</v>
      </c>
      <c r="E238" s="244" t="s">
        <v>133</v>
      </c>
      <c r="F238" s="243" t="s">
        <v>134</v>
      </c>
      <c r="G238" s="243" t="s">
        <v>182</v>
      </c>
      <c r="H238" s="244" t="e">
        <v>#N/A</v>
      </c>
      <c r="I238" s="244" t="e">
        <v>#N/A</v>
      </c>
      <c r="J238" s="244"/>
      <c r="K238" s="306" t="s">
        <v>19064</v>
      </c>
      <c r="L238" s="160"/>
      <c r="M238" s="230"/>
    </row>
    <row r="239" spans="3:13" ht="15" hidden="1" customHeight="1">
      <c r="C239" s="242">
        <v>726000855</v>
      </c>
      <c r="D239" s="243" t="s">
        <v>2845</v>
      </c>
      <c r="E239" s="244" t="s">
        <v>133</v>
      </c>
      <c r="F239" s="243" t="s">
        <v>134</v>
      </c>
      <c r="G239" s="243" t="s">
        <v>182</v>
      </c>
      <c r="H239" s="244" t="e">
        <v>#N/A</v>
      </c>
      <c r="I239" s="244" t="e">
        <v>#N/A</v>
      </c>
      <c r="J239" s="244"/>
      <c r="K239" s="306" t="s">
        <v>19064</v>
      </c>
      <c r="L239" s="160"/>
      <c r="M239" s="230"/>
    </row>
    <row r="240" spans="3:13" ht="15" hidden="1" customHeight="1">
      <c r="C240" s="242">
        <v>726000856</v>
      </c>
      <c r="D240" s="243" t="s">
        <v>2847</v>
      </c>
      <c r="E240" s="244" t="s">
        <v>133</v>
      </c>
      <c r="F240" s="243" t="s">
        <v>134</v>
      </c>
      <c r="G240" s="243" t="s">
        <v>182</v>
      </c>
      <c r="H240" s="244" t="e">
        <v>#N/A</v>
      </c>
      <c r="I240" s="244" t="e">
        <v>#N/A</v>
      </c>
      <c r="J240" s="244"/>
      <c r="K240" s="306" t="s">
        <v>19064</v>
      </c>
      <c r="L240" s="160"/>
      <c r="M240" s="230"/>
    </row>
    <row r="241" spans="3:13" ht="15" hidden="1" customHeight="1">
      <c r="C241" s="242">
        <v>726000857</v>
      </c>
      <c r="D241" s="243" t="s">
        <v>2849</v>
      </c>
      <c r="E241" s="244" t="s">
        <v>133</v>
      </c>
      <c r="F241" s="243" t="s">
        <v>134</v>
      </c>
      <c r="G241" s="243" t="s">
        <v>182</v>
      </c>
      <c r="H241" s="244" t="e">
        <v>#N/A</v>
      </c>
      <c r="I241" s="244" t="e">
        <v>#N/A</v>
      </c>
      <c r="J241" s="244"/>
      <c r="K241" s="306" t="s">
        <v>19064</v>
      </c>
      <c r="L241" s="160"/>
      <c r="M241" s="230"/>
    </row>
    <row r="242" spans="3:13" ht="15" hidden="1" customHeight="1">
      <c r="C242" s="242">
        <v>726000858</v>
      </c>
      <c r="D242" s="243" t="s">
        <v>2851</v>
      </c>
      <c r="E242" s="244" t="s">
        <v>133</v>
      </c>
      <c r="F242" s="243" t="s">
        <v>134</v>
      </c>
      <c r="G242" s="243" t="s">
        <v>182</v>
      </c>
      <c r="H242" s="244" t="e">
        <v>#N/A</v>
      </c>
      <c r="I242" s="244" t="e">
        <v>#N/A</v>
      </c>
      <c r="J242" s="244"/>
      <c r="K242" s="306" t="s">
        <v>19064</v>
      </c>
      <c r="L242" s="160"/>
      <c r="M242" s="230"/>
    </row>
    <row r="243" spans="3:13" ht="15" hidden="1" customHeight="1">
      <c r="C243" s="242">
        <v>726000860</v>
      </c>
      <c r="D243" s="243" t="s">
        <v>2855</v>
      </c>
      <c r="E243" s="244" t="s">
        <v>133</v>
      </c>
      <c r="F243" s="243" t="s">
        <v>134</v>
      </c>
      <c r="G243" s="243" t="s">
        <v>182</v>
      </c>
      <c r="H243" s="244" t="e">
        <v>#N/A</v>
      </c>
      <c r="I243" s="244" t="e">
        <v>#N/A</v>
      </c>
      <c r="J243" s="244"/>
      <c r="K243" s="306" t="s">
        <v>19064</v>
      </c>
      <c r="L243" s="160"/>
      <c r="M243" s="230"/>
    </row>
    <row r="244" spans="3:13" ht="15" hidden="1" customHeight="1">
      <c r="C244" s="242">
        <v>726000861</v>
      </c>
      <c r="D244" s="243" t="s">
        <v>2857</v>
      </c>
      <c r="E244" s="244" t="s">
        <v>133</v>
      </c>
      <c r="F244" s="243" t="s">
        <v>134</v>
      </c>
      <c r="G244" s="243" t="s">
        <v>182</v>
      </c>
      <c r="H244" s="244" t="e">
        <v>#N/A</v>
      </c>
      <c r="I244" s="244" t="e">
        <v>#N/A</v>
      </c>
      <c r="J244" s="244"/>
      <c r="K244" s="306" t="s">
        <v>19064</v>
      </c>
      <c r="L244" s="160"/>
      <c r="M244" s="230"/>
    </row>
    <row r="245" spans="3:13" ht="15" hidden="1" customHeight="1">
      <c r="C245" s="242">
        <v>726000863</v>
      </c>
      <c r="D245" s="243" t="s">
        <v>2861</v>
      </c>
      <c r="E245" s="244" t="s">
        <v>133</v>
      </c>
      <c r="F245" s="243" t="s">
        <v>134</v>
      </c>
      <c r="G245" s="243" t="s">
        <v>182</v>
      </c>
      <c r="H245" s="244" t="e">
        <v>#N/A</v>
      </c>
      <c r="I245" s="244" t="e">
        <v>#N/A</v>
      </c>
      <c r="J245" s="244"/>
      <c r="K245" s="306" t="s">
        <v>19064</v>
      </c>
      <c r="L245" s="160"/>
      <c r="M245" s="230"/>
    </row>
    <row r="246" spans="3:13" ht="15" hidden="1" customHeight="1">
      <c r="C246" s="242">
        <v>726000864</v>
      </c>
      <c r="D246" s="243" t="s">
        <v>2863</v>
      </c>
      <c r="E246" s="244" t="s">
        <v>133</v>
      </c>
      <c r="F246" s="243" t="s">
        <v>134</v>
      </c>
      <c r="G246" s="243" t="s">
        <v>182</v>
      </c>
      <c r="H246" s="244" t="e">
        <v>#N/A</v>
      </c>
      <c r="I246" s="244" t="e">
        <v>#N/A</v>
      </c>
      <c r="J246" s="244"/>
      <c r="K246" s="306" t="s">
        <v>19064</v>
      </c>
      <c r="L246" s="160"/>
      <c r="M246" s="230"/>
    </row>
    <row r="247" spans="3:13" ht="15" hidden="1" customHeight="1">
      <c r="C247" s="242">
        <v>726000865</v>
      </c>
      <c r="D247" s="243" t="s">
        <v>2865</v>
      </c>
      <c r="E247" s="244" t="s">
        <v>133</v>
      </c>
      <c r="F247" s="243" t="s">
        <v>134</v>
      </c>
      <c r="G247" s="243" t="s">
        <v>182</v>
      </c>
      <c r="H247" s="244" t="e">
        <v>#N/A</v>
      </c>
      <c r="I247" s="244" t="e">
        <v>#N/A</v>
      </c>
      <c r="J247" s="244"/>
      <c r="K247" s="306" t="s">
        <v>19064</v>
      </c>
      <c r="L247" s="160"/>
      <c r="M247" s="230"/>
    </row>
    <row r="248" spans="3:13" ht="15" hidden="1" customHeight="1">
      <c r="C248" s="242">
        <v>726000868</v>
      </c>
      <c r="D248" s="243" t="s">
        <v>2871</v>
      </c>
      <c r="E248" s="244" t="s">
        <v>133</v>
      </c>
      <c r="F248" s="243" t="s">
        <v>134</v>
      </c>
      <c r="G248" s="243" t="s">
        <v>182</v>
      </c>
      <c r="H248" s="244"/>
      <c r="I248" s="244"/>
      <c r="J248" s="244"/>
      <c r="K248" s="245" t="s">
        <v>19064</v>
      </c>
      <c r="L248" s="160"/>
      <c r="M248" s="230"/>
    </row>
    <row r="249" spans="3:13" ht="15" hidden="1" customHeight="1">
      <c r="C249" s="242">
        <v>726000874</v>
      </c>
      <c r="D249" s="243" t="s">
        <v>2883</v>
      </c>
      <c r="E249" s="244" t="s">
        <v>133</v>
      </c>
      <c r="F249" s="243" t="s">
        <v>134</v>
      </c>
      <c r="G249" s="243" t="s">
        <v>182</v>
      </c>
      <c r="H249" s="244" t="e">
        <v>#N/A</v>
      </c>
      <c r="I249" s="244" t="e">
        <v>#N/A</v>
      </c>
      <c r="J249" s="244"/>
      <c r="K249" s="306" t="s">
        <v>19064</v>
      </c>
      <c r="L249" s="160"/>
      <c r="M249" s="230"/>
    </row>
    <row r="250" spans="3:13" ht="15" hidden="1" customHeight="1">
      <c r="C250" s="242">
        <v>726000875</v>
      </c>
      <c r="D250" s="243" t="s">
        <v>2885</v>
      </c>
      <c r="E250" s="244" t="s">
        <v>133</v>
      </c>
      <c r="F250" s="243" t="s">
        <v>134</v>
      </c>
      <c r="G250" s="243" t="s">
        <v>182</v>
      </c>
      <c r="H250" s="244" t="e">
        <v>#N/A</v>
      </c>
      <c r="I250" s="244" t="e">
        <v>#N/A</v>
      </c>
      <c r="J250" s="244"/>
      <c r="K250" s="306" t="s">
        <v>19064</v>
      </c>
      <c r="L250" s="160"/>
      <c r="M250" s="230"/>
    </row>
    <row r="251" spans="3:13" ht="15" hidden="1" customHeight="1">
      <c r="C251" s="242">
        <v>726000877</v>
      </c>
      <c r="D251" s="243" t="s">
        <v>2889</v>
      </c>
      <c r="E251" s="244" t="s">
        <v>133</v>
      </c>
      <c r="F251" s="243" t="s">
        <v>134</v>
      </c>
      <c r="G251" s="243" t="s">
        <v>182</v>
      </c>
      <c r="H251" s="244" t="e">
        <v>#N/A</v>
      </c>
      <c r="I251" s="244" t="e">
        <v>#N/A</v>
      </c>
      <c r="J251" s="244"/>
      <c r="K251" s="306" t="s">
        <v>19064</v>
      </c>
      <c r="L251" s="160"/>
      <c r="M251" s="230"/>
    </row>
    <row r="252" spans="3:13" ht="15" hidden="1" customHeight="1">
      <c r="C252" s="242">
        <v>726000878</v>
      </c>
      <c r="D252" s="243" t="s">
        <v>2891</v>
      </c>
      <c r="E252" s="244" t="s">
        <v>133</v>
      </c>
      <c r="F252" s="243" t="s">
        <v>134</v>
      </c>
      <c r="G252" s="243" t="s">
        <v>182</v>
      </c>
      <c r="H252" s="244" t="e">
        <v>#N/A</v>
      </c>
      <c r="I252" s="244" t="e">
        <v>#N/A</v>
      </c>
      <c r="J252" s="244"/>
      <c r="K252" s="306" t="s">
        <v>19064</v>
      </c>
      <c r="L252" s="160"/>
      <c r="M252" s="230"/>
    </row>
    <row r="253" spans="3:13" ht="15" hidden="1" customHeight="1">
      <c r="C253" s="242">
        <v>726000885</v>
      </c>
      <c r="D253" s="243" t="s">
        <v>2899</v>
      </c>
      <c r="E253" s="244" t="s">
        <v>133</v>
      </c>
      <c r="F253" s="243" t="s">
        <v>134</v>
      </c>
      <c r="G253" s="243" t="s">
        <v>182</v>
      </c>
      <c r="H253" s="244" t="e">
        <v>#N/A</v>
      </c>
      <c r="I253" s="244" t="e">
        <v>#N/A</v>
      </c>
      <c r="J253" s="244"/>
      <c r="K253" s="306" t="s">
        <v>19064</v>
      </c>
      <c r="L253" s="160"/>
      <c r="M253" s="230"/>
    </row>
    <row r="254" spans="3:13" ht="15" hidden="1" customHeight="1">
      <c r="C254" s="242">
        <v>726000887</v>
      </c>
      <c r="D254" s="243" t="s">
        <v>2903</v>
      </c>
      <c r="E254" s="244" t="s">
        <v>133</v>
      </c>
      <c r="F254" s="243" t="s">
        <v>134</v>
      </c>
      <c r="G254" s="243" t="s">
        <v>182</v>
      </c>
      <c r="H254" s="244" t="e">
        <v>#N/A</v>
      </c>
      <c r="I254" s="244" t="e">
        <v>#N/A</v>
      </c>
      <c r="J254" s="244"/>
      <c r="K254" s="306" t="s">
        <v>19064</v>
      </c>
      <c r="L254" s="160"/>
      <c r="M254" s="230"/>
    </row>
    <row r="255" spans="3:13" ht="15" hidden="1" customHeight="1">
      <c r="C255" s="242">
        <v>726000888</v>
      </c>
      <c r="D255" s="243" t="s">
        <v>2905</v>
      </c>
      <c r="E255" s="244" t="s">
        <v>133</v>
      </c>
      <c r="F255" s="243" t="s">
        <v>134</v>
      </c>
      <c r="G255" s="243" t="s">
        <v>182</v>
      </c>
      <c r="H255" s="244" t="e">
        <v>#N/A</v>
      </c>
      <c r="I255" s="244" t="e">
        <v>#N/A</v>
      </c>
      <c r="J255" s="244"/>
      <c r="K255" s="306" t="s">
        <v>19064</v>
      </c>
      <c r="L255" s="160"/>
      <c r="M255" s="230"/>
    </row>
    <row r="256" spans="3:13" ht="15" hidden="1" customHeight="1">
      <c r="C256" s="242">
        <v>726000894</v>
      </c>
      <c r="D256" s="243" t="s">
        <v>2917</v>
      </c>
      <c r="E256" s="244" t="s">
        <v>133</v>
      </c>
      <c r="F256" s="243" t="s">
        <v>134</v>
      </c>
      <c r="G256" s="243" t="s">
        <v>182</v>
      </c>
      <c r="H256" s="244" t="e">
        <v>#N/A</v>
      </c>
      <c r="I256" s="244" t="e">
        <v>#N/A</v>
      </c>
      <c r="J256" s="244"/>
      <c r="K256" s="306" t="s">
        <v>19064</v>
      </c>
      <c r="L256" s="160"/>
      <c r="M256" s="230"/>
    </row>
    <row r="257" spans="3:13" ht="15" hidden="1" customHeight="1">
      <c r="C257" s="242">
        <v>726000895</v>
      </c>
      <c r="D257" s="243" t="s">
        <v>2919</v>
      </c>
      <c r="E257" s="244" t="s">
        <v>133</v>
      </c>
      <c r="F257" s="243" t="s">
        <v>134</v>
      </c>
      <c r="G257" s="243" t="s">
        <v>182</v>
      </c>
      <c r="H257" s="244" t="e">
        <v>#N/A</v>
      </c>
      <c r="I257" s="244" t="e">
        <v>#N/A</v>
      </c>
      <c r="J257" s="244"/>
      <c r="K257" s="306" t="s">
        <v>19064</v>
      </c>
      <c r="L257" s="160"/>
      <c r="M257" s="230"/>
    </row>
    <row r="258" spans="3:13" ht="15" hidden="1" customHeight="1">
      <c r="C258" s="242">
        <v>726000896</v>
      </c>
      <c r="D258" s="243" t="s">
        <v>2921</v>
      </c>
      <c r="E258" s="244" t="s">
        <v>133</v>
      </c>
      <c r="F258" s="243" t="s">
        <v>134</v>
      </c>
      <c r="G258" s="243" t="s">
        <v>182</v>
      </c>
      <c r="H258" s="244" t="e">
        <v>#N/A</v>
      </c>
      <c r="I258" s="244" t="e">
        <v>#N/A</v>
      </c>
      <c r="J258" s="244"/>
      <c r="K258" s="306" t="s">
        <v>19064</v>
      </c>
      <c r="L258" s="160"/>
      <c r="M258" s="230"/>
    </row>
    <row r="259" spans="3:13" ht="15" hidden="1" customHeight="1">
      <c r="C259" s="242">
        <v>726000897</v>
      </c>
      <c r="D259" s="243" t="s">
        <v>2923</v>
      </c>
      <c r="E259" s="244" t="s">
        <v>133</v>
      </c>
      <c r="F259" s="243" t="s">
        <v>134</v>
      </c>
      <c r="G259" s="243" t="s">
        <v>182</v>
      </c>
      <c r="H259" s="244" t="e">
        <v>#N/A</v>
      </c>
      <c r="I259" s="244" t="e">
        <v>#N/A</v>
      </c>
      <c r="J259" s="244"/>
      <c r="K259" s="107" t="s">
        <v>19064</v>
      </c>
      <c r="L259" s="160"/>
      <c r="M259" s="230"/>
    </row>
    <row r="260" spans="3:13" ht="15" hidden="1" customHeight="1">
      <c r="C260" s="242">
        <v>726000898</v>
      </c>
      <c r="D260" s="243" t="s">
        <v>2925</v>
      </c>
      <c r="E260" s="244" t="s">
        <v>133</v>
      </c>
      <c r="F260" s="243" t="s">
        <v>134</v>
      </c>
      <c r="G260" s="243" t="s">
        <v>182</v>
      </c>
      <c r="H260" s="244" t="e">
        <v>#N/A</v>
      </c>
      <c r="I260" s="244" t="e">
        <v>#N/A</v>
      </c>
      <c r="J260" s="244"/>
      <c r="K260" s="306" t="s">
        <v>19064</v>
      </c>
      <c r="L260" s="160"/>
      <c r="M260" s="230"/>
    </row>
    <row r="261" spans="3:13" ht="15" hidden="1" customHeight="1">
      <c r="C261" s="242">
        <v>726000923</v>
      </c>
      <c r="D261" s="243" t="s">
        <v>2929</v>
      </c>
      <c r="E261" s="244" t="s">
        <v>133</v>
      </c>
      <c r="F261" s="243" t="s">
        <v>134</v>
      </c>
      <c r="G261" s="243" t="s">
        <v>182</v>
      </c>
      <c r="H261" s="244" t="e">
        <v>#N/A</v>
      </c>
      <c r="I261" s="244" t="e">
        <v>#N/A</v>
      </c>
      <c r="J261" s="244"/>
      <c r="K261" s="306" t="s">
        <v>19064</v>
      </c>
      <c r="L261" s="160"/>
      <c r="M261" s="230"/>
    </row>
    <row r="262" spans="3:13" ht="15" hidden="1" customHeight="1">
      <c r="C262" s="242">
        <v>726000924</v>
      </c>
      <c r="D262" s="243" t="s">
        <v>2931</v>
      </c>
      <c r="E262" s="244" t="s">
        <v>133</v>
      </c>
      <c r="F262" s="243" t="s">
        <v>134</v>
      </c>
      <c r="G262" s="243" t="s">
        <v>182</v>
      </c>
      <c r="H262" s="244" t="e">
        <v>#N/A</v>
      </c>
      <c r="I262" s="244" t="e">
        <v>#N/A</v>
      </c>
      <c r="J262" s="244"/>
      <c r="K262" s="306" t="s">
        <v>19064</v>
      </c>
      <c r="L262" s="160"/>
      <c r="M262" s="230"/>
    </row>
    <row r="263" spans="3:13" ht="15" hidden="1" customHeight="1">
      <c r="C263" s="242">
        <v>726000925</v>
      </c>
      <c r="D263" s="243" t="s">
        <v>2933</v>
      </c>
      <c r="E263" s="244" t="s">
        <v>133</v>
      </c>
      <c r="F263" s="243" t="s">
        <v>134</v>
      </c>
      <c r="G263" s="243" t="s">
        <v>182</v>
      </c>
      <c r="H263" s="244" t="e">
        <v>#N/A</v>
      </c>
      <c r="I263" s="244" t="e">
        <v>#N/A</v>
      </c>
      <c r="J263" s="244"/>
      <c r="K263" s="306" t="s">
        <v>19064</v>
      </c>
      <c r="L263" s="160"/>
      <c r="M263" s="230"/>
    </row>
    <row r="264" spans="3:13" ht="15" hidden="1" customHeight="1">
      <c r="C264" s="242">
        <v>726000926</v>
      </c>
      <c r="D264" s="243" t="s">
        <v>2935</v>
      </c>
      <c r="E264" s="244" t="s">
        <v>133</v>
      </c>
      <c r="F264" s="243" t="s">
        <v>134</v>
      </c>
      <c r="G264" s="243" t="s">
        <v>182</v>
      </c>
      <c r="H264" s="244" t="e">
        <v>#N/A</v>
      </c>
      <c r="I264" s="244" t="e">
        <v>#N/A</v>
      </c>
      <c r="J264" s="244"/>
      <c r="K264" s="306" t="s">
        <v>19064</v>
      </c>
      <c r="L264" s="160"/>
      <c r="M264" s="230"/>
    </row>
    <row r="265" spans="3:13" ht="15" hidden="1" customHeight="1">
      <c r="C265" s="242">
        <v>726000927</v>
      </c>
      <c r="D265" s="243" t="s">
        <v>2937</v>
      </c>
      <c r="E265" s="244" t="s">
        <v>133</v>
      </c>
      <c r="F265" s="243" t="s">
        <v>134</v>
      </c>
      <c r="G265" s="243" t="s">
        <v>182</v>
      </c>
      <c r="H265" s="244" t="e">
        <v>#N/A</v>
      </c>
      <c r="I265" s="244" t="e">
        <v>#N/A</v>
      </c>
      <c r="J265" s="244"/>
      <c r="K265" s="306" t="s">
        <v>19064</v>
      </c>
      <c r="L265" s="160"/>
      <c r="M265" s="230"/>
    </row>
    <row r="266" spans="3:13" ht="15" hidden="1" customHeight="1">
      <c r="C266" s="242">
        <v>726000928</v>
      </c>
      <c r="D266" s="243" t="s">
        <v>2939</v>
      </c>
      <c r="E266" s="244" t="s">
        <v>133</v>
      </c>
      <c r="F266" s="243" t="s">
        <v>134</v>
      </c>
      <c r="G266" s="243" t="s">
        <v>182</v>
      </c>
      <c r="H266" s="244" t="e">
        <v>#N/A</v>
      </c>
      <c r="I266" s="244" t="e">
        <v>#N/A</v>
      </c>
      <c r="J266" s="244"/>
      <c r="K266" s="306" t="s">
        <v>19064</v>
      </c>
      <c r="L266" s="160"/>
      <c r="M266" s="230"/>
    </row>
    <row r="267" spans="3:13" ht="15" hidden="1" customHeight="1">
      <c r="C267" s="242">
        <v>726000929</v>
      </c>
      <c r="D267" s="243" t="s">
        <v>2941</v>
      </c>
      <c r="E267" s="244" t="s">
        <v>133</v>
      </c>
      <c r="F267" s="243" t="s">
        <v>134</v>
      </c>
      <c r="G267" s="243" t="s">
        <v>182</v>
      </c>
      <c r="H267" s="244" t="e">
        <v>#N/A</v>
      </c>
      <c r="I267" s="244" t="e">
        <v>#N/A</v>
      </c>
      <c r="J267" s="244"/>
      <c r="K267" s="306" t="s">
        <v>19064</v>
      </c>
      <c r="L267" s="160"/>
      <c r="M267" s="230"/>
    </row>
    <row r="268" spans="3:13" ht="15" hidden="1" customHeight="1">
      <c r="C268" s="242">
        <v>726000933</v>
      </c>
      <c r="D268" s="243" t="s">
        <v>2949</v>
      </c>
      <c r="E268" s="244" t="s">
        <v>133</v>
      </c>
      <c r="F268" s="243" t="s">
        <v>134</v>
      </c>
      <c r="G268" s="243" t="s">
        <v>182</v>
      </c>
      <c r="H268" s="244" t="e">
        <v>#N/A</v>
      </c>
      <c r="I268" s="244" t="e">
        <v>#N/A</v>
      </c>
      <c r="J268" s="244"/>
      <c r="K268" s="306" t="s">
        <v>19064</v>
      </c>
      <c r="L268" s="160"/>
      <c r="M268" s="230"/>
    </row>
    <row r="269" spans="3:13" ht="15" hidden="1" customHeight="1">
      <c r="C269" s="242">
        <v>726000947</v>
      </c>
      <c r="D269" s="243" t="s">
        <v>2967</v>
      </c>
      <c r="E269" s="244" t="s">
        <v>133</v>
      </c>
      <c r="F269" s="243" t="s">
        <v>134</v>
      </c>
      <c r="G269" s="243" t="s">
        <v>182</v>
      </c>
      <c r="H269" s="244" t="e">
        <v>#N/A</v>
      </c>
      <c r="I269" s="244" t="e">
        <v>#N/A</v>
      </c>
      <c r="J269" s="244"/>
      <c r="K269" s="306" t="s">
        <v>19064</v>
      </c>
      <c r="L269" s="160"/>
      <c r="M269" s="230"/>
    </row>
    <row r="270" spans="3:13" ht="15" hidden="1" customHeight="1">
      <c r="C270" s="242">
        <v>726000949</v>
      </c>
      <c r="D270" s="243" t="s">
        <v>2971</v>
      </c>
      <c r="E270" s="244" t="s">
        <v>133</v>
      </c>
      <c r="F270" s="243" t="s">
        <v>134</v>
      </c>
      <c r="G270" s="243" t="s">
        <v>182</v>
      </c>
      <c r="H270" s="244" t="e">
        <v>#N/A</v>
      </c>
      <c r="I270" s="244" t="e">
        <v>#N/A</v>
      </c>
      <c r="J270" s="244"/>
      <c r="K270" s="306" t="s">
        <v>19064</v>
      </c>
      <c r="L270" s="160"/>
      <c r="M270" s="230"/>
    </row>
    <row r="271" spans="3:13" ht="15" hidden="1" customHeight="1">
      <c r="C271" s="242">
        <v>726000956</v>
      </c>
      <c r="D271" s="243" t="s">
        <v>2973</v>
      </c>
      <c r="E271" s="244" t="s">
        <v>133</v>
      </c>
      <c r="F271" s="243" t="s">
        <v>134</v>
      </c>
      <c r="G271" s="243" t="s">
        <v>182</v>
      </c>
      <c r="H271" s="244" t="e">
        <v>#N/A</v>
      </c>
      <c r="I271" s="244" t="e">
        <v>#N/A</v>
      </c>
      <c r="J271" s="244"/>
      <c r="K271" s="306" t="s">
        <v>19064</v>
      </c>
      <c r="L271" s="160"/>
      <c r="M271" s="230"/>
    </row>
    <row r="272" spans="3:13" ht="15" hidden="1" customHeight="1">
      <c r="C272" s="242">
        <v>726000957</v>
      </c>
      <c r="D272" s="243" t="s">
        <v>2975</v>
      </c>
      <c r="E272" s="244" t="s">
        <v>133</v>
      </c>
      <c r="F272" s="243" t="s">
        <v>134</v>
      </c>
      <c r="G272" s="243" t="s">
        <v>182</v>
      </c>
      <c r="H272" s="244" t="e">
        <v>#N/A</v>
      </c>
      <c r="I272" s="244" t="e">
        <v>#N/A</v>
      </c>
      <c r="J272" s="244"/>
      <c r="K272" s="306" t="s">
        <v>19064</v>
      </c>
      <c r="L272" s="160"/>
      <c r="M272" s="230"/>
    </row>
    <row r="273" spans="3:13" ht="15" hidden="1" customHeight="1">
      <c r="C273" s="242">
        <v>726000960</v>
      </c>
      <c r="D273" s="243" t="s">
        <v>2981</v>
      </c>
      <c r="E273" s="244" t="s">
        <v>133</v>
      </c>
      <c r="F273" s="243" t="s">
        <v>134</v>
      </c>
      <c r="G273" s="243" t="s">
        <v>182</v>
      </c>
      <c r="H273" s="244" t="e">
        <v>#N/A</v>
      </c>
      <c r="I273" s="244" t="e">
        <v>#N/A</v>
      </c>
      <c r="J273" s="244"/>
      <c r="K273" s="306" t="s">
        <v>19064</v>
      </c>
      <c r="L273" s="160"/>
      <c r="M273" s="230"/>
    </row>
    <row r="274" spans="3:13" ht="15" hidden="1" customHeight="1">
      <c r="C274" s="242">
        <v>726000962</v>
      </c>
      <c r="D274" s="243" t="s">
        <v>2985</v>
      </c>
      <c r="E274" s="244" t="s">
        <v>133</v>
      </c>
      <c r="F274" s="243" t="s">
        <v>134</v>
      </c>
      <c r="G274" s="243" t="s">
        <v>182</v>
      </c>
      <c r="H274" s="244" t="e">
        <v>#N/A</v>
      </c>
      <c r="I274" s="244" t="e">
        <v>#N/A</v>
      </c>
      <c r="J274" s="244"/>
      <c r="K274" s="306" t="s">
        <v>19064</v>
      </c>
      <c r="L274" s="160"/>
      <c r="M274" s="230"/>
    </row>
    <row r="275" spans="3:13" ht="15" hidden="1" customHeight="1">
      <c r="C275" s="242">
        <v>726000963</v>
      </c>
      <c r="D275" s="243" t="s">
        <v>2987</v>
      </c>
      <c r="E275" s="244" t="s">
        <v>133</v>
      </c>
      <c r="F275" s="243" t="s">
        <v>134</v>
      </c>
      <c r="G275" s="243" t="s">
        <v>182</v>
      </c>
      <c r="H275" s="244" t="e">
        <v>#N/A</v>
      </c>
      <c r="I275" s="244" t="e">
        <v>#N/A</v>
      </c>
      <c r="J275" s="244"/>
      <c r="K275" s="306" t="s">
        <v>19064</v>
      </c>
      <c r="L275" s="160"/>
      <c r="M275" s="230"/>
    </row>
    <row r="276" spans="3:13" ht="15" hidden="1" customHeight="1">
      <c r="C276" s="242">
        <v>726000964</v>
      </c>
      <c r="D276" s="243" t="s">
        <v>2989</v>
      </c>
      <c r="E276" s="244" t="s">
        <v>133</v>
      </c>
      <c r="F276" s="243" t="s">
        <v>134</v>
      </c>
      <c r="G276" s="243" t="s">
        <v>182</v>
      </c>
      <c r="H276" s="244" t="e">
        <v>#N/A</v>
      </c>
      <c r="I276" s="244" t="e">
        <v>#N/A</v>
      </c>
      <c r="J276" s="244"/>
      <c r="K276" s="306" t="s">
        <v>19064</v>
      </c>
      <c r="L276" s="160"/>
      <c r="M276" s="230"/>
    </row>
    <row r="277" spans="3:13" ht="15" hidden="1" customHeight="1">
      <c r="C277" s="242">
        <v>726000966</v>
      </c>
      <c r="D277" s="243" t="s">
        <v>2993</v>
      </c>
      <c r="E277" s="244" t="s">
        <v>133</v>
      </c>
      <c r="F277" s="243" t="s">
        <v>134</v>
      </c>
      <c r="G277" s="243" t="s">
        <v>182</v>
      </c>
      <c r="H277" s="244" t="e">
        <v>#N/A</v>
      </c>
      <c r="I277" s="244" t="e">
        <v>#N/A</v>
      </c>
      <c r="J277" s="244"/>
      <c r="K277" s="306" t="s">
        <v>19064</v>
      </c>
      <c r="L277" s="160"/>
      <c r="M277" s="230"/>
    </row>
    <row r="278" spans="3:13" ht="15" hidden="1" customHeight="1">
      <c r="C278" s="242">
        <v>726000967</v>
      </c>
      <c r="D278" s="243" t="s">
        <v>29754</v>
      </c>
      <c r="E278" s="244" t="s">
        <v>133</v>
      </c>
      <c r="F278" s="243" t="s">
        <v>134</v>
      </c>
      <c r="G278" s="243" t="s">
        <v>182</v>
      </c>
      <c r="H278" s="244" t="e">
        <v>#N/A</v>
      </c>
      <c r="I278" s="244" t="e">
        <v>#N/A</v>
      </c>
      <c r="J278" s="244"/>
      <c r="K278" s="306" t="s">
        <v>19064</v>
      </c>
      <c r="L278" s="160"/>
      <c r="M278" s="230"/>
    </row>
    <row r="279" spans="3:13" ht="15" hidden="1" customHeight="1">
      <c r="C279" s="242">
        <v>726000970</v>
      </c>
      <c r="D279" s="243" t="s">
        <v>3001</v>
      </c>
      <c r="E279" s="244" t="s">
        <v>133</v>
      </c>
      <c r="F279" s="243" t="s">
        <v>134</v>
      </c>
      <c r="G279" s="243" t="s">
        <v>182</v>
      </c>
      <c r="H279" s="244" t="e">
        <v>#N/A</v>
      </c>
      <c r="I279" s="244" t="e">
        <v>#N/A</v>
      </c>
      <c r="J279" s="244"/>
      <c r="K279" s="306" t="s">
        <v>19064</v>
      </c>
      <c r="L279" s="160"/>
      <c r="M279" s="230"/>
    </row>
    <row r="280" spans="3:13" ht="15" hidden="1" customHeight="1">
      <c r="C280" s="242">
        <v>726000971</v>
      </c>
      <c r="D280" s="243" t="s">
        <v>3003</v>
      </c>
      <c r="E280" s="244" t="s">
        <v>133</v>
      </c>
      <c r="F280" s="243" t="s">
        <v>134</v>
      </c>
      <c r="G280" s="243" t="s">
        <v>182</v>
      </c>
      <c r="H280" s="244" t="e">
        <v>#N/A</v>
      </c>
      <c r="I280" s="244" t="e">
        <v>#N/A</v>
      </c>
      <c r="J280" s="244"/>
      <c r="K280" s="306" t="s">
        <v>19064</v>
      </c>
      <c r="L280" s="160"/>
      <c r="M280" s="230"/>
    </row>
    <row r="281" spans="3:13" ht="15" hidden="1" customHeight="1">
      <c r="C281" s="242">
        <v>726000972</v>
      </c>
      <c r="D281" s="243" t="s">
        <v>3005</v>
      </c>
      <c r="E281" s="244" t="s">
        <v>133</v>
      </c>
      <c r="F281" s="243" t="s">
        <v>134</v>
      </c>
      <c r="G281" s="243" t="s">
        <v>182</v>
      </c>
      <c r="H281" s="244" t="e">
        <v>#N/A</v>
      </c>
      <c r="I281" s="244" t="e">
        <v>#N/A</v>
      </c>
      <c r="J281" s="244"/>
      <c r="K281" s="306" t="s">
        <v>19064</v>
      </c>
      <c r="L281" s="160"/>
      <c r="M281" s="230"/>
    </row>
    <row r="282" spans="3:13" ht="15" hidden="1" customHeight="1">
      <c r="C282" s="242">
        <v>726000973</v>
      </c>
      <c r="D282" s="243" t="s">
        <v>3007</v>
      </c>
      <c r="E282" s="244" t="s">
        <v>133</v>
      </c>
      <c r="F282" s="243" t="s">
        <v>134</v>
      </c>
      <c r="G282" s="243" t="s">
        <v>182</v>
      </c>
      <c r="H282" s="244" t="e">
        <v>#N/A</v>
      </c>
      <c r="I282" s="244" t="e">
        <v>#N/A</v>
      </c>
      <c r="J282" s="244"/>
      <c r="K282" s="306" t="s">
        <v>19064</v>
      </c>
      <c r="L282" s="160"/>
      <c r="M282" s="230"/>
    </row>
    <row r="283" spans="3:13" ht="15" hidden="1" customHeight="1">
      <c r="C283" s="242">
        <v>726000977</v>
      </c>
      <c r="D283" s="243" t="s">
        <v>3015</v>
      </c>
      <c r="E283" s="244" t="s">
        <v>133</v>
      </c>
      <c r="F283" s="243" t="s">
        <v>134</v>
      </c>
      <c r="G283" s="243" t="s">
        <v>182</v>
      </c>
      <c r="H283" s="244" t="e">
        <v>#N/A</v>
      </c>
      <c r="I283" s="244" t="e">
        <v>#N/A</v>
      </c>
      <c r="J283" s="244"/>
      <c r="K283" s="306" t="s">
        <v>19064</v>
      </c>
      <c r="L283" s="160"/>
      <c r="M283" s="230"/>
    </row>
    <row r="284" spans="3:13" ht="15" hidden="1" customHeight="1">
      <c r="C284" s="242">
        <v>726000989</v>
      </c>
      <c r="D284" s="243" t="s">
        <v>3039</v>
      </c>
      <c r="E284" s="244" t="s">
        <v>133</v>
      </c>
      <c r="F284" s="243" t="s">
        <v>134</v>
      </c>
      <c r="G284" s="243" t="s">
        <v>182</v>
      </c>
      <c r="H284" s="244" t="e">
        <v>#N/A</v>
      </c>
      <c r="I284" s="244" t="e">
        <v>#N/A</v>
      </c>
      <c r="J284" s="244"/>
      <c r="K284" s="306" t="s">
        <v>19064</v>
      </c>
      <c r="L284" s="160"/>
      <c r="M284" s="230"/>
    </row>
    <row r="285" spans="3:13" ht="15" hidden="1" customHeight="1">
      <c r="C285" s="242">
        <v>726001003</v>
      </c>
      <c r="D285" s="243" t="s">
        <v>3051</v>
      </c>
      <c r="E285" s="244" t="s">
        <v>133</v>
      </c>
      <c r="F285" s="243" t="s">
        <v>134</v>
      </c>
      <c r="G285" s="243" t="s">
        <v>182</v>
      </c>
      <c r="H285" s="244" t="e">
        <v>#N/A</v>
      </c>
      <c r="I285" s="244" t="e">
        <v>#N/A</v>
      </c>
      <c r="J285" s="244"/>
      <c r="K285" s="306" t="s">
        <v>19064</v>
      </c>
      <c r="L285" s="160"/>
      <c r="M285" s="230"/>
    </row>
    <row r="286" spans="3:13" ht="15" hidden="1" customHeight="1">
      <c r="C286" s="242">
        <v>726001007</v>
      </c>
      <c r="D286" s="243" t="s">
        <v>3055</v>
      </c>
      <c r="E286" s="244" t="s">
        <v>133</v>
      </c>
      <c r="F286" s="243" t="s">
        <v>134</v>
      </c>
      <c r="G286" s="243" t="s">
        <v>182</v>
      </c>
      <c r="H286" s="244" t="e">
        <v>#N/A</v>
      </c>
      <c r="I286" s="244" t="e">
        <v>#N/A</v>
      </c>
      <c r="J286" s="244"/>
      <c r="K286" s="306" t="s">
        <v>19064</v>
      </c>
      <c r="L286" s="160"/>
      <c r="M286" s="230"/>
    </row>
    <row r="287" spans="3:13" ht="15" hidden="1" customHeight="1">
      <c r="C287" s="242">
        <v>726001008</v>
      </c>
      <c r="D287" s="243" t="s">
        <v>3057</v>
      </c>
      <c r="E287" s="244" t="s">
        <v>133</v>
      </c>
      <c r="F287" s="243" t="s">
        <v>134</v>
      </c>
      <c r="G287" s="243" t="s">
        <v>182</v>
      </c>
      <c r="H287" s="244" t="e">
        <v>#N/A</v>
      </c>
      <c r="I287" s="244" t="e">
        <v>#N/A</v>
      </c>
      <c r="J287" s="244"/>
      <c r="K287" s="306" t="s">
        <v>19064</v>
      </c>
      <c r="L287" s="160"/>
      <c r="M287" s="230"/>
    </row>
    <row r="288" spans="3:13" ht="15" hidden="1" customHeight="1">
      <c r="C288" s="242">
        <v>726001009</v>
      </c>
      <c r="D288" s="243" t="s">
        <v>3059</v>
      </c>
      <c r="E288" s="244" t="s">
        <v>133</v>
      </c>
      <c r="F288" s="243" t="s">
        <v>134</v>
      </c>
      <c r="G288" s="243" t="s">
        <v>182</v>
      </c>
      <c r="H288" s="244" t="e">
        <v>#N/A</v>
      </c>
      <c r="I288" s="244" t="e">
        <v>#N/A</v>
      </c>
      <c r="J288" s="244"/>
      <c r="K288" s="306" t="s">
        <v>19064</v>
      </c>
      <c r="L288" s="160"/>
      <c r="M288" s="230"/>
    </row>
    <row r="289" spans="3:13" ht="15" hidden="1" customHeight="1">
      <c r="C289" s="242">
        <v>726001012</v>
      </c>
      <c r="D289" s="243" t="s">
        <v>3063</v>
      </c>
      <c r="E289" s="244" t="s">
        <v>133</v>
      </c>
      <c r="F289" s="243" t="s">
        <v>134</v>
      </c>
      <c r="G289" s="243" t="s">
        <v>182</v>
      </c>
      <c r="H289" s="244" t="e">
        <v>#N/A</v>
      </c>
      <c r="I289" s="244" t="e">
        <v>#N/A</v>
      </c>
      <c r="J289" s="244"/>
      <c r="K289" s="306" t="s">
        <v>19064</v>
      </c>
      <c r="L289" s="160"/>
      <c r="M289" s="230"/>
    </row>
    <row r="290" spans="3:13" ht="15" hidden="1" customHeight="1">
      <c r="C290" s="242">
        <v>726001013</v>
      </c>
      <c r="D290" s="243" t="s">
        <v>3065</v>
      </c>
      <c r="E290" s="244" t="s">
        <v>133</v>
      </c>
      <c r="F290" s="243" t="s">
        <v>134</v>
      </c>
      <c r="G290" s="243" t="s">
        <v>182</v>
      </c>
      <c r="H290" s="244" t="e">
        <v>#N/A</v>
      </c>
      <c r="I290" s="244" t="e">
        <v>#N/A</v>
      </c>
      <c r="J290" s="244"/>
      <c r="K290" s="306" t="s">
        <v>19064</v>
      </c>
      <c r="L290" s="160"/>
      <c r="M290" s="230"/>
    </row>
    <row r="291" spans="3:13" ht="15" hidden="1" customHeight="1">
      <c r="C291" s="242">
        <v>726001014</v>
      </c>
      <c r="D291" s="243" t="s">
        <v>3067</v>
      </c>
      <c r="E291" s="244" t="s">
        <v>133</v>
      </c>
      <c r="F291" s="243" t="s">
        <v>134</v>
      </c>
      <c r="G291" s="243" t="s">
        <v>182</v>
      </c>
      <c r="H291" s="244" t="e">
        <v>#N/A</v>
      </c>
      <c r="I291" s="244" t="e">
        <v>#N/A</v>
      </c>
      <c r="J291" s="244"/>
      <c r="K291" s="306" t="s">
        <v>19064</v>
      </c>
      <c r="L291" s="160"/>
      <c r="M291" s="230"/>
    </row>
    <row r="292" spans="3:13" ht="15" hidden="1" customHeight="1">
      <c r="C292" s="242">
        <v>726001015</v>
      </c>
      <c r="D292" s="243" t="s">
        <v>3069</v>
      </c>
      <c r="E292" s="244" t="s">
        <v>133</v>
      </c>
      <c r="F292" s="243" t="s">
        <v>134</v>
      </c>
      <c r="G292" s="243" t="s">
        <v>182</v>
      </c>
      <c r="H292" s="244" t="e">
        <v>#N/A</v>
      </c>
      <c r="I292" s="244" t="e">
        <v>#N/A</v>
      </c>
      <c r="J292" s="244"/>
      <c r="K292" s="306" t="s">
        <v>19064</v>
      </c>
      <c r="L292" s="160"/>
      <c r="M292" s="230"/>
    </row>
    <row r="293" spans="3:13" ht="15" hidden="1" customHeight="1">
      <c r="C293" s="242">
        <v>726001016</v>
      </c>
      <c r="D293" s="243" t="s">
        <v>3071</v>
      </c>
      <c r="E293" s="244" t="s">
        <v>133</v>
      </c>
      <c r="F293" s="243" t="s">
        <v>134</v>
      </c>
      <c r="G293" s="243" t="s">
        <v>182</v>
      </c>
      <c r="H293" s="244" t="e">
        <v>#N/A</v>
      </c>
      <c r="I293" s="244" t="e">
        <v>#N/A</v>
      </c>
      <c r="J293" s="244"/>
      <c r="K293" s="306" t="s">
        <v>19064</v>
      </c>
      <c r="L293" s="160"/>
      <c r="M293" s="230"/>
    </row>
    <row r="294" spans="3:13" ht="15" hidden="1" customHeight="1">
      <c r="C294" s="242">
        <v>726001017</v>
      </c>
      <c r="D294" s="243" t="s">
        <v>3073</v>
      </c>
      <c r="E294" s="244" t="s">
        <v>133</v>
      </c>
      <c r="F294" s="243" t="s">
        <v>134</v>
      </c>
      <c r="G294" s="243" t="s">
        <v>182</v>
      </c>
      <c r="H294" s="244" t="e">
        <v>#N/A</v>
      </c>
      <c r="I294" s="244" t="e">
        <v>#N/A</v>
      </c>
      <c r="J294" s="244"/>
      <c r="K294" s="306" t="s">
        <v>19064</v>
      </c>
      <c r="L294" s="160"/>
      <c r="M294" s="230"/>
    </row>
    <row r="295" spans="3:13" ht="15" hidden="1" customHeight="1">
      <c r="C295" s="242">
        <v>726001018</v>
      </c>
      <c r="D295" s="243" t="s">
        <v>3075</v>
      </c>
      <c r="E295" s="244" t="s">
        <v>133</v>
      </c>
      <c r="F295" s="243" t="s">
        <v>134</v>
      </c>
      <c r="G295" s="243" t="s">
        <v>182</v>
      </c>
      <c r="H295" s="244" t="e">
        <v>#N/A</v>
      </c>
      <c r="I295" s="244" t="e">
        <v>#N/A</v>
      </c>
      <c r="J295" s="244"/>
      <c r="K295" s="306" t="s">
        <v>19064</v>
      </c>
      <c r="L295" s="160"/>
      <c r="M295" s="230"/>
    </row>
    <row r="296" spans="3:13" ht="18" hidden="1" customHeight="1">
      <c r="C296" s="242">
        <v>726001020</v>
      </c>
      <c r="D296" s="243" t="s">
        <v>3079</v>
      </c>
      <c r="E296" s="244" t="s">
        <v>133</v>
      </c>
      <c r="F296" s="243" t="s">
        <v>134</v>
      </c>
      <c r="G296" s="243" t="s">
        <v>182</v>
      </c>
      <c r="H296" s="244" t="e">
        <v>#N/A</v>
      </c>
      <c r="I296" s="244" t="e">
        <v>#N/A</v>
      </c>
      <c r="J296" s="244"/>
      <c r="K296" s="306" t="s">
        <v>19064</v>
      </c>
      <c r="L296" s="160"/>
      <c r="M296" s="230"/>
    </row>
    <row r="297" spans="3:13" ht="18" hidden="1" customHeight="1">
      <c r="C297" s="242">
        <v>726001021</v>
      </c>
      <c r="D297" s="243" t="s">
        <v>3081</v>
      </c>
      <c r="E297" s="244" t="s">
        <v>133</v>
      </c>
      <c r="F297" s="243" t="s">
        <v>134</v>
      </c>
      <c r="G297" s="243" t="s">
        <v>182</v>
      </c>
      <c r="H297" s="244" t="e">
        <v>#N/A</v>
      </c>
      <c r="I297" s="244" t="e">
        <v>#N/A</v>
      </c>
      <c r="J297" s="244"/>
      <c r="K297" s="306" t="s">
        <v>19064</v>
      </c>
      <c r="L297" s="160"/>
      <c r="M297" s="230"/>
    </row>
    <row r="298" spans="3:13" ht="15" hidden="1" customHeight="1">
      <c r="C298" s="242">
        <v>726001022</v>
      </c>
      <c r="D298" s="243" t="s">
        <v>3083</v>
      </c>
      <c r="E298" s="244" t="s">
        <v>133</v>
      </c>
      <c r="F298" s="243" t="s">
        <v>134</v>
      </c>
      <c r="G298" s="243" t="s">
        <v>182</v>
      </c>
      <c r="H298" s="244" t="e">
        <v>#N/A</v>
      </c>
      <c r="I298" s="244" t="e">
        <v>#N/A</v>
      </c>
      <c r="J298" s="244"/>
      <c r="K298" s="306" t="s">
        <v>19064</v>
      </c>
      <c r="L298" s="160"/>
      <c r="M298" s="230"/>
    </row>
    <row r="299" spans="3:13" ht="15" hidden="1" customHeight="1">
      <c r="C299" s="242">
        <v>726001023</v>
      </c>
      <c r="D299" s="243" t="s">
        <v>3085</v>
      </c>
      <c r="E299" s="244" t="s">
        <v>133</v>
      </c>
      <c r="F299" s="243" t="s">
        <v>134</v>
      </c>
      <c r="G299" s="243" t="s">
        <v>182</v>
      </c>
      <c r="H299" s="244" t="e">
        <v>#N/A</v>
      </c>
      <c r="I299" s="244" t="e">
        <v>#N/A</v>
      </c>
      <c r="J299" s="244"/>
      <c r="K299" s="306" t="s">
        <v>19064</v>
      </c>
      <c r="L299" s="160"/>
      <c r="M299" s="230"/>
    </row>
    <row r="300" spans="3:13" ht="15" hidden="1" customHeight="1">
      <c r="C300" s="242">
        <v>726001024</v>
      </c>
      <c r="D300" s="243" t="s">
        <v>3087</v>
      </c>
      <c r="E300" s="244" t="s">
        <v>133</v>
      </c>
      <c r="F300" s="243" t="s">
        <v>134</v>
      </c>
      <c r="G300" s="243" t="s">
        <v>182</v>
      </c>
      <c r="H300" s="244" t="e">
        <v>#N/A</v>
      </c>
      <c r="I300" s="244" t="e">
        <v>#N/A</v>
      </c>
      <c r="J300" s="244"/>
      <c r="K300" s="306" t="s">
        <v>19064</v>
      </c>
      <c r="L300" s="160"/>
      <c r="M300" s="230"/>
    </row>
    <row r="301" spans="3:13" ht="15" hidden="1" customHeight="1">
      <c r="C301" s="242">
        <v>726001025</v>
      </c>
      <c r="D301" s="243" t="s">
        <v>3089</v>
      </c>
      <c r="E301" s="244" t="s">
        <v>133</v>
      </c>
      <c r="F301" s="243" t="s">
        <v>134</v>
      </c>
      <c r="G301" s="243" t="s">
        <v>182</v>
      </c>
      <c r="H301" s="244" t="e">
        <v>#N/A</v>
      </c>
      <c r="I301" s="244" t="e">
        <v>#N/A</v>
      </c>
      <c r="J301" s="244"/>
      <c r="K301" s="306" t="s">
        <v>19064</v>
      </c>
      <c r="L301" s="160"/>
      <c r="M301" s="230"/>
    </row>
    <row r="302" spans="3:13" ht="15" hidden="1" customHeight="1">
      <c r="C302" s="242">
        <v>726001026</v>
      </c>
      <c r="D302" s="243" t="s">
        <v>3091</v>
      </c>
      <c r="E302" s="244" t="s">
        <v>133</v>
      </c>
      <c r="F302" s="243" t="s">
        <v>134</v>
      </c>
      <c r="G302" s="243" t="s">
        <v>182</v>
      </c>
      <c r="H302" s="244" t="e">
        <v>#N/A</v>
      </c>
      <c r="I302" s="244" t="e">
        <v>#N/A</v>
      </c>
      <c r="J302" s="244"/>
      <c r="K302" s="306" t="s">
        <v>19064</v>
      </c>
      <c r="L302" s="160"/>
      <c r="M302" s="230"/>
    </row>
    <row r="303" spans="3:13" ht="15" hidden="1" customHeight="1">
      <c r="C303" s="242">
        <v>726001027</v>
      </c>
      <c r="D303" s="243" t="s">
        <v>3093</v>
      </c>
      <c r="E303" s="244" t="s">
        <v>133</v>
      </c>
      <c r="F303" s="243" t="s">
        <v>134</v>
      </c>
      <c r="G303" s="243" t="s">
        <v>182</v>
      </c>
      <c r="H303" s="244" t="e">
        <v>#N/A</v>
      </c>
      <c r="I303" s="244" t="e">
        <v>#N/A</v>
      </c>
      <c r="J303" s="244"/>
      <c r="K303" s="306" t="s">
        <v>19064</v>
      </c>
      <c r="L303" s="160"/>
      <c r="M303" s="230"/>
    </row>
    <row r="304" spans="3:13" ht="15" hidden="1" customHeight="1">
      <c r="C304" s="242">
        <v>726001028</v>
      </c>
      <c r="D304" s="243" t="s">
        <v>3095</v>
      </c>
      <c r="E304" s="244" t="s">
        <v>133</v>
      </c>
      <c r="F304" s="243" t="s">
        <v>134</v>
      </c>
      <c r="G304" s="243" t="s">
        <v>182</v>
      </c>
      <c r="H304" s="244" t="e">
        <v>#N/A</v>
      </c>
      <c r="I304" s="244" t="e">
        <v>#N/A</v>
      </c>
      <c r="J304" s="244"/>
      <c r="K304" s="306" t="s">
        <v>19064</v>
      </c>
      <c r="L304" s="160"/>
      <c r="M304" s="230"/>
    </row>
    <row r="305" spans="3:13" ht="15" hidden="1" customHeight="1">
      <c r="C305" s="242">
        <v>726001029</v>
      </c>
      <c r="D305" s="243" t="s">
        <v>3097</v>
      </c>
      <c r="E305" s="244" t="s">
        <v>133</v>
      </c>
      <c r="F305" s="243" t="s">
        <v>134</v>
      </c>
      <c r="G305" s="243" t="s">
        <v>182</v>
      </c>
      <c r="H305" s="244" t="e">
        <v>#N/A</v>
      </c>
      <c r="I305" s="244" t="e">
        <v>#N/A</v>
      </c>
      <c r="J305" s="244"/>
      <c r="K305" s="306" t="s">
        <v>19064</v>
      </c>
      <c r="L305" s="160"/>
      <c r="M305" s="230"/>
    </row>
    <row r="306" spans="3:13" ht="15" hidden="1" customHeight="1">
      <c r="C306" s="242">
        <v>726001030</v>
      </c>
      <c r="D306" s="243" t="s">
        <v>3099</v>
      </c>
      <c r="E306" s="244" t="s">
        <v>133</v>
      </c>
      <c r="F306" s="243" t="s">
        <v>134</v>
      </c>
      <c r="G306" s="243" t="s">
        <v>182</v>
      </c>
      <c r="H306" s="244" t="e">
        <v>#N/A</v>
      </c>
      <c r="I306" s="244" t="e">
        <v>#N/A</v>
      </c>
      <c r="J306" s="244"/>
      <c r="K306" s="306" t="s">
        <v>19064</v>
      </c>
      <c r="L306" s="160"/>
      <c r="M306" s="230"/>
    </row>
    <row r="307" spans="3:13" ht="15" hidden="1" customHeight="1">
      <c r="C307" s="242">
        <v>726001032</v>
      </c>
      <c r="D307" s="243" t="s">
        <v>3103</v>
      </c>
      <c r="E307" s="244" t="s">
        <v>133</v>
      </c>
      <c r="F307" s="243" t="s">
        <v>134</v>
      </c>
      <c r="G307" s="243" t="s">
        <v>182</v>
      </c>
      <c r="H307" s="244">
        <v>1</v>
      </c>
      <c r="I307" s="244">
        <v>2</v>
      </c>
      <c r="J307" s="244"/>
      <c r="K307" s="245" t="s">
        <v>19064</v>
      </c>
      <c r="L307" s="160"/>
      <c r="M307" s="230"/>
    </row>
    <row r="308" spans="3:13" ht="15" hidden="1" customHeight="1">
      <c r="C308" s="242">
        <v>726001033</v>
      </c>
      <c r="D308" s="243" t="s">
        <v>3105</v>
      </c>
      <c r="E308" s="244" t="s">
        <v>133</v>
      </c>
      <c r="F308" s="243" t="s">
        <v>134</v>
      </c>
      <c r="G308" s="243" t="s">
        <v>182</v>
      </c>
      <c r="H308" s="244" t="e">
        <v>#N/A</v>
      </c>
      <c r="I308" s="244" t="e">
        <v>#N/A</v>
      </c>
      <c r="J308" s="244"/>
      <c r="K308" s="306" t="s">
        <v>19064</v>
      </c>
      <c r="L308" s="160"/>
      <c r="M308" s="230"/>
    </row>
    <row r="309" spans="3:13" ht="15" hidden="1" customHeight="1">
      <c r="C309" s="242">
        <v>726001034</v>
      </c>
      <c r="D309" s="243" t="s">
        <v>3107</v>
      </c>
      <c r="E309" s="244" t="s">
        <v>133</v>
      </c>
      <c r="F309" s="243" t="s">
        <v>134</v>
      </c>
      <c r="G309" s="243" t="s">
        <v>182</v>
      </c>
      <c r="H309" s="244" t="e">
        <v>#N/A</v>
      </c>
      <c r="I309" s="244" t="e">
        <v>#N/A</v>
      </c>
      <c r="J309" s="244"/>
      <c r="K309" s="306" t="s">
        <v>19064</v>
      </c>
      <c r="L309" s="160"/>
      <c r="M309" s="230"/>
    </row>
    <row r="310" spans="3:13" ht="15" hidden="1" customHeight="1">
      <c r="C310" s="242">
        <v>726001045</v>
      </c>
      <c r="D310" s="243" t="s">
        <v>3113</v>
      </c>
      <c r="E310" s="244" t="s">
        <v>133</v>
      </c>
      <c r="F310" s="243" t="s">
        <v>134</v>
      </c>
      <c r="G310" s="243" t="s">
        <v>182</v>
      </c>
      <c r="H310" s="244"/>
      <c r="I310" s="244"/>
      <c r="J310" s="244"/>
      <c r="K310" s="245" t="s">
        <v>19064</v>
      </c>
      <c r="L310" s="160"/>
      <c r="M310" s="230"/>
    </row>
    <row r="311" spans="3:13" ht="15" hidden="1" customHeight="1">
      <c r="C311" s="242">
        <v>726001048</v>
      </c>
      <c r="D311" s="243" t="s">
        <v>3119</v>
      </c>
      <c r="E311" s="244" t="s">
        <v>133</v>
      </c>
      <c r="F311" s="243" t="s">
        <v>134</v>
      </c>
      <c r="G311" s="243" t="s">
        <v>182</v>
      </c>
      <c r="H311" s="244"/>
      <c r="I311" s="244"/>
      <c r="J311" s="244"/>
      <c r="K311" s="245" t="s">
        <v>19064</v>
      </c>
      <c r="L311" s="160"/>
      <c r="M311" s="230"/>
    </row>
    <row r="312" spans="3:13" ht="15" hidden="1" customHeight="1">
      <c r="C312" s="242">
        <v>726001071</v>
      </c>
      <c r="D312" s="243" t="s">
        <v>3163</v>
      </c>
      <c r="E312" s="244" t="s">
        <v>133</v>
      </c>
      <c r="F312" s="243" t="s">
        <v>134</v>
      </c>
      <c r="G312" s="243" t="s">
        <v>182</v>
      </c>
      <c r="H312" s="244"/>
      <c r="I312" s="244"/>
      <c r="J312" s="244"/>
      <c r="K312" s="245" t="s">
        <v>19064</v>
      </c>
      <c r="L312" s="160"/>
      <c r="M312" s="230"/>
    </row>
    <row r="313" spans="3:13" ht="15" hidden="1" customHeight="1">
      <c r="C313" s="242">
        <v>726001101</v>
      </c>
      <c r="D313" s="243" t="s">
        <v>3209</v>
      </c>
      <c r="E313" s="244" t="s">
        <v>133</v>
      </c>
      <c r="F313" s="243" t="s">
        <v>134</v>
      </c>
      <c r="G313" s="243" t="s">
        <v>182</v>
      </c>
      <c r="H313" s="244"/>
      <c r="I313" s="244"/>
      <c r="J313" s="244"/>
      <c r="K313" s="245" t="s">
        <v>19064</v>
      </c>
      <c r="L313" s="160"/>
      <c r="M313" s="230"/>
    </row>
    <row r="314" spans="3:13" ht="15" hidden="1" customHeight="1">
      <c r="C314" s="242">
        <v>726001121</v>
      </c>
      <c r="D314" s="243" t="s">
        <v>3245</v>
      </c>
      <c r="E314" s="244" t="s">
        <v>133</v>
      </c>
      <c r="F314" s="243" t="s">
        <v>134</v>
      </c>
      <c r="G314" s="243" t="s">
        <v>182</v>
      </c>
      <c r="H314" s="244" t="e">
        <v>#N/A</v>
      </c>
      <c r="I314" s="244" t="e">
        <v>#N/A</v>
      </c>
      <c r="J314" s="244" t="s">
        <v>219</v>
      </c>
      <c r="K314" s="306" t="s">
        <v>19064</v>
      </c>
      <c r="L314" s="160"/>
      <c r="M314" s="230"/>
    </row>
    <row r="315" spans="3:13" ht="15" hidden="1" customHeight="1">
      <c r="C315" s="242">
        <v>726001149</v>
      </c>
      <c r="D315" s="243" t="s">
        <v>3299</v>
      </c>
      <c r="E315" s="244" t="s">
        <v>133</v>
      </c>
      <c r="F315" s="243" t="s">
        <v>134</v>
      </c>
      <c r="G315" s="243" t="s">
        <v>182</v>
      </c>
      <c r="H315" s="244">
        <v>1</v>
      </c>
      <c r="I315" s="244">
        <v>2</v>
      </c>
      <c r="J315" s="244"/>
      <c r="K315" s="245" t="s">
        <v>19064</v>
      </c>
      <c r="L315" s="160"/>
      <c r="M315" s="230"/>
    </row>
    <row r="316" spans="3:13" ht="15" hidden="1" customHeight="1">
      <c r="C316" s="242">
        <v>726001150</v>
      </c>
      <c r="D316" s="243" t="s">
        <v>3301</v>
      </c>
      <c r="E316" s="244" t="s">
        <v>133</v>
      </c>
      <c r="F316" s="243" t="s">
        <v>134</v>
      </c>
      <c r="G316" s="243" t="s">
        <v>182</v>
      </c>
      <c r="H316" s="244" t="e">
        <v>#N/A</v>
      </c>
      <c r="I316" s="244" t="e">
        <v>#N/A</v>
      </c>
      <c r="J316" s="244"/>
      <c r="K316" s="306" t="s">
        <v>19483</v>
      </c>
      <c r="L316" s="160"/>
      <c r="M316" s="230"/>
    </row>
    <row r="317" spans="3:13" ht="15" hidden="1" customHeight="1">
      <c r="C317" s="242">
        <v>726001153</v>
      </c>
      <c r="D317" s="243" t="s">
        <v>3307</v>
      </c>
      <c r="E317" s="244" t="s">
        <v>133</v>
      </c>
      <c r="F317" s="243" t="s">
        <v>134</v>
      </c>
      <c r="G317" s="243" t="s">
        <v>182</v>
      </c>
      <c r="H317" s="244"/>
      <c r="I317" s="244"/>
      <c r="J317" s="244"/>
      <c r="K317" s="245" t="s">
        <v>19064</v>
      </c>
      <c r="L317" s="160"/>
      <c r="M317" s="230"/>
    </row>
    <row r="318" spans="3:13" ht="15" hidden="1" customHeight="1">
      <c r="C318" s="242">
        <v>726001161</v>
      </c>
      <c r="D318" s="243" t="s">
        <v>3323</v>
      </c>
      <c r="E318" s="244" t="s">
        <v>133</v>
      </c>
      <c r="F318" s="243" t="s">
        <v>134</v>
      </c>
      <c r="G318" s="243" t="s">
        <v>182</v>
      </c>
      <c r="H318" s="244" t="e">
        <v>#N/A</v>
      </c>
      <c r="I318" s="244" t="e">
        <v>#N/A</v>
      </c>
      <c r="J318" s="244"/>
      <c r="K318" s="306" t="s">
        <v>19064</v>
      </c>
      <c r="L318" s="160"/>
      <c r="M318" s="230"/>
    </row>
    <row r="319" spans="3:13" ht="15" hidden="1" customHeight="1">
      <c r="C319" s="242">
        <v>726001165</v>
      </c>
      <c r="D319" s="243" t="s">
        <v>29755</v>
      </c>
      <c r="E319" s="244" t="s">
        <v>133</v>
      </c>
      <c r="F319" s="243" t="s">
        <v>134</v>
      </c>
      <c r="G319" s="243" t="s">
        <v>182</v>
      </c>
      <c r="H319" s="244"/>
      <c r="I319" s="244"/>
      <c r="J319" s="244"/>
      <c r="K319" s="245" t="s">
        <v>19064</v>
      </c>
      <c r="L319" s="160"/>
      <c r="M319" s="230"/>
    </row>
    <row r="320" spans="3:13" ht="15" hidden="1" customHeight="1">
      <c r="C320" s="242">
        <v>726001172</v>
      </c>
      <c r="D320" s="243" t="s">
        <v>3345</v>
      </c>
      <c r="E320" s="244" t="s">
        <v>133</v>
      </c>
      <c r="F320" s="243" t="s">
        <v>134</v>
      </c>
      <c r="G320" s="243" t="s">
        <v>182</v>
      </c>
      <c r="H320" s="244">
        <v>2</v>
      </c>
      <c r="I320" s="244">
        <v>4</v>
      </c>
      <c r="J320" s="244"/>
      <c r="K320" s="245" t="s">
        <v>19064</v>
      </c>
      <c r="L320" s="160"/>
      <c r="M320" s="230"/>
    </row>
    <row r="321" spans="3:13" ht="15" hidden="1" customHeight="1">
      <c r="C321" s="242">
        <v>726001173</v>
      </c>
      <c r="D321" s="243" t="s">
        <v>12800</v>
      </c>
      <c r="E321" s="244" t="s">
        <v>151</v>
      </c>
      <c r="F321" s="243" t="s">
        <v>152</v>
      </c>
      <c r="G321" s="243" t="s">
        <v>182</v>
      </c>
      <c r="H321" s="244" t="e">
        <v>#N/A</v>
      </c>
      <c r="I321" s="244" t="e">
        <v>#N/A</v>
      </c>
      <c r="J321" s="244"/>
      <c r="K321" s="107" t="s">
        <v>19064</v>
      </c>
      <c r="L321" s="160"/>
      <c r="M321" s="230"/>
    </row>
    <row r="322" spans="3:13" ht="15" hidden="1" customHeight="1">
      <c r="C322" s="242">
        <v>726001174</v>
      </c>
      <c r="D322" s="243" t="s">
        <v>3347</v>
      </c>
      <c r="E322" s="244" t="s">
        <v>133</v>
      </c>
      <c r="F322" s="243" t="s">
        <v>134</v>
      </c>
      <c r="G322" s="243" t="s">
        <v>182</v>
      </c>
      <c r="H322" s="244">
        <v>1</v>
      </c>
      <c r="I322" s="244">
        <v>2</v>
      </c>
      <c r="J322" s="244"/>
      <c r="K322" s="245" t="s">
        <v>19064</v>
      </c>
      <c r="L322" s="160"/>
      <c r="M322" s="230"/>
    </row>
    <row r="323" spans="3:13" ht="15" hidden="1" customHeight="1">
      <c r="C323" s="242">
        <v>726001175</v>
      </c>
      <c r="D323" s="243" t="s">
        <v>3349</v>
      </c>
      <c r="E323" s="244" t="s">
        <v>133</v>
      </c>
      <c r="F323" s="243" t="s">
        <v>134</v>
      </c>
      <c r="G323" s="243" t="s">
        <v>182</v>
      </c>
      <c r="H323" s="244">
        <v>1</v>
      </c>
      <c r="I323" s="244">
        <v>2</v>
      </c>
      <c r="J323" s="244"/>
      <c r="K323" s="245" t="s">
        <v>19064</v>
      </c>
      <c r="L323" s="160"/>
      <c r="M323" s="230"/>
    </row>
    <row r="324" spans="3:13" ht="15" hidden="1" customHeight="1">
      <c r="C324" s="242">
        <v>726001176</v>
      </c>
      <c r="D324" s="243" t="s">
        <v>3351</v>
      </c>
      <c r="E324" s="244" t="s">
        <v>133</v>
      </c>
      <c r="F324" s="243" t="s">
        <v>134</v>
      </c>
      <c r="G324" s="243" t="s">
        <v>182</v>
      </c>
      <c r="H324" s="244">
        <v>5</v>
      </c>
      <c r="I324" s="244">
        <v>10</v>
      </c>
      <c r="J324" s="244"/>
      <c r="K324" s="245" t="s">
        <v>19064</v>
      </c>
      <c r="L324" s="160"/>
      <c r="M324" s="230"/>
    </row>
    <row r="325" spans="3:13" ht="15" hidden="1" customHeight="1">
      <c r="C325" s="242">
        <v>726001178</v>
      </c>
      <c r="D325" s="243" t="s">
        <v>3355</v>
      </c>
      <c r="E325" s="244" t="s">
        <v>133</v>
      </c>
      <c r="F325" s="243" t="s">
        <v>134</v>
      </c>
      <c r="G325" s="243" t="s">
        <v>182</v>
      </c>
      <c r="H325" s="244" t="e">
        <v>#N/A</v>
      </c>
      <c r="I325" s="244" t="e">
        <v>#N/A</v>
      </c>
      <c r="J325" s="244"/>
      <c r="K325" s="306" t="s">
        <v>19064</v>
      </c>
      <c r="L325" s="160"/>
      <c r="M325" s="230"/>
    </row>
    <row r="326" spans="3:13" ht="15" hidden="1" customHeight="1">
      <c r="C326" s="242">
        <v>726001180</v>
      </c>
      <c r="D326" s="243" t="s">
        <v>3359</v>
      </c>
      <c r="E326" s="244" t="s">
        <v>133</v>
      </c>
      <c r="F326" s="243" t="s">
        <v>134</v>
      </c>
      <c r="G326" s="243" t="s">
        <v>182</v>
      </c>
      <c r="H326" s="244"/>
      <c r="I326" s="244"/>
      <c r="J326" s="244"/>
      <c r="K326" s="245" t="s">
        <v>19064</v>
      </c>
      <c r="L326" s="160"/>
      <c r="M326" s="230"/>
    </row>
    <row r="327" spans="3:13" ht="15" hidden="1" customHeight="1">
      <c r="C327" s="242">
        <v>726001196</v>
      </c>
      <c r="D327" s="243" t="s">
        <v>3391</v>
      </c>
      <c r="E327" s="244" t="s">
        <v>133</v>
      </c>
      <c r="F327" s="243" t="s">
        <v>134</v>
      </c>
      <c r="G327" s="243" t="s">
        <v>182</v>
      </c>
      <c r="H327" s="244" t="e">
        <v>#N/A</v>
      </c>
      <c r="I327" s="244" t="e">
        <v>#N/A</v>
      </c>
      <c r="J327" s="244"/>
      <c r="K327" s="306" t="s">
        <v>19064</v>
      </c>
      <c r="L327" s="160"/>
      <c r="M327" s="230"/>
    </row>
    <row r="328" spans="3:13" ht="15" hidden="1" customHeight="1">
      <c r="C328" s="242">
        <v>726001208</v>
      </c>
      <c r="D328" s="243" t="s">
        <v>3415</v>
      </c>
      <c r="E328" s="244" t="s">
        <v>133</v>
      </c>
      <c r="F328" s="243" t="s">
        <v>134</v>
      </c>
      <c r="G328" s="243" t="s">
        <v>182</v>
      </c>
      <c r="H328" s="244"/>
      <c r="I328" s="244"/>
      <c r="J328" s="244"/>
      <c r="K328" s="245" t="s">
        <v>19064</v>
      </c>
      <c r="L328" s="160"/>
      <c r="M328" s="230"/>
    </row>
    <row r="329" spans="3:13" ht="15" hidden="1" customHeight="1">
      <c r="C329" s="242">
        <v>726001216</v>
      </c>
      <c r="D329" s="243" t="s">
        <v>3431</v>
      </c>
      <c r="E329" s="244" t="s">
        <v>133</v>
      </c>
      <c r="F329" s="243" t="s">
        <v>134</v>
      </c>
      <c r="G329" s="243" t="s">
        <v>182</v>
      </c>
      <c r="H329" s="244">
        <v>1</v>
      </c>
      <c r="I329" s="244">
        <v>2</v>
      </c>
      <c r="J329" s="244"/>
      <c r="K329" s="245" t="s">
        <v>19064</v>
      </c>
      <c r="L329" s="160"/>
      <c r="M329" s="230"/>
    </row>
    <row r="330" spans="3:13" ht="15" hidden="1" customHeight="1">
      <c r="C330" s="242">
        <v>726001230</v>
      </c>
      <c r="D330" s="243" t="s">
        <v>3459</v>
      </c>
      <c r="E330" s="244" t="s">
        <v>133</v>
      </c>
      <c r="F330" s="243" t="s">
        <v>134</v>
      </c>
      <c r="G330" s="243" t="s">
        <v>182</v>
      </c>
      <c r="H330" s="244">
        <v>30</v>
      </c>
      <c r="I330" s="244">
        <v>150</v>
      </c>
      <c r="J330" s="244" t="s">
        <v>219</v>
      </c>
      <c r="K330" s="245" t="s">
        <v>19064</v>
      </c>
      <c r="L330" s="160"/>
      <c r="M330" s="230"/>
    </row>
    <row r="331" spans="3:13" ht="15" hidden="1" customHeight="1">
      <c r="C331" s="242">
        <v>726001244</v>
      </c>
      <c r="D331" s="243" t="s">
        <v>3481</v>
      </c>
      <c r="E331" s="244" t="s">
        <v>133</v>
      </c>
      <c r="F331" s="243" t="s">
        <v>134</v>
      </c>
      <c r="G331" s="243" t="s">
        <v>182</v>
      </c>
      <c r="H331" s="244" t="e">
        <v>#N/A</v>
      </c>
      <c r="I331" s="244" t="e">
        <v>#N/A</v>
      </c>
      <c r="J331" s="244" t="s">
        <v>219</v>
      </c>
      <c r="K331" s="306" t="s">
        <v>19064</v>
      </c>
      <c r="L331" s="160"/>
      <c r="M331" s="230"/>
    </row>
    <row r="332" spans="3:13" ht="15" hidden="1" customHeight="1">
      <c r="C332" s="242">
        <v>726001246</v>
      </c>
      <c r="D332" s="243" t="s">
        <v>3485</v>
      </c>
      <c r="E332" s="244" t="s">
        <v>133</v>
      </c>
      <c r="F332" s="243" t="s">
        <v>134</v>
      </c>
      <c r="G332" s="243" t="s">
        <v>182</v>
      </c>
      <c r="H332" s="244">
        <v>1</v>
      </c>
      <c r="I332" s="244">
        <v>2</v>
      </c>
      <c r="J332" s="244" t="s">
        <v>219</v>
      </c>
      <c r="K332" s="245" t="s">
        <v>19064</v>
      </c>
      <c r="L332" s="160"/>
      <c r="M332" s="230"/>
    </row>
    <row r="333" spans="3:13" ht="15" hidden="1" customHeight="1">
      <c r="C333" s="242">
        <v>726001251</v>
      </c>
      <c r="D333" s="31" t="s">
        <v>3495</v>
      </c>
      <c r="E333" s="244" t="s">
        <v>133</v>
      </c>
      <c r="F333" s="243" t="s">
        <v>134</v>
      </c>
      <c r="G333" s="243" t="s">
        <v>182</v>
      </c>
      <c r="H333" s="244" t="e">
        <v>#N/A</v>
      </c>
      <c r="I333" s="244" t="e">
        <v>#N/A</v>
      </c>
      <c r="J333" s="244" t="s">
        <v>219</v>
      </c>
      <c r="K333" s="306" t="s">
        <v>19064</v>
      </c>
      <c r="L333" s="160"/>
      <c r="M333" s="230"/>
    </row>
    <row r="334" spans="3:13" ht="15" hidden="1" customHeight="1">
      <c r="C334" s="242">
        <v>726001252</v>
      </c>
      <c r="D334" s="243" t="s">
        <v>3497</v>
      </c>
      <c r="E334" s="244" t="s">
        <v>133</v>
      </c>
      <c r="F334" s="243" t="s">
        <v>134</v>
      </c>
      <c r="G334" s="243" t="s">
        <v>182</v>
      </c>
      <c r="H334" s="244">
        <v>5</v>
      </c>
      <c r="I334" s="244">
        <v>25</v>
      </c>
      <c r="J334" s="244" t="s">
        <v>219</v>
      </c>
      <c r="K334" s="245" t="s">
        <v>19064</v>
      </c>
      <c r="L334" s="160"/>
      <c r="M334" s="230"/>
    </row>
    <row r="335" spans="3:13" ht="15" hidden="1" customHeight="1">
      <c r="C335" s="242">
        <v>726001253</v>
      </c>
      <c r="D335" s="243" t="s">
        <v>3499</v>
      </c>
      <c r="E335" s="244" t="s">
        <v>133</v>
      </c>
      <c r="F335" s="243" t="s">
        <v>134</v>
      </c>
      <c r="G335" s="243" t="s">
        <v>182</v>
      </c>
      <c r="H335" s="244" t="e">
        <v>#N/A</v>
      </c>
      <c r="I335" s="244" t="e">
        <v>#N/A</v>
      </c>
      <c r="J335" s="244" t="s">
        <v>219</v>
      </c>
      <c r="K335" s="306" t="s">
        <v>19064</v>
      </c>
      <c r="L335" s="160"/>
      <c r="M335" s="230"/>
    </row>
    <row r="336" spans="3:13" ht="15" hidden="1" customHeight="1">
      <c r="C336" s="242">
        <v>726001263</v>
      </c>
      <c r="D336" s="243" t="s">
        <v>3517</v>
      </c>
      <c r="E336" s="244" t="s">
        <v>133</v>
      </c>
      <c r="F336" s="243" t="s">
        <v>134</v>
      </c>
      <c r="G336" s="243" t="s">
        <v>182</v>
      </c>
      <c r="H336" s="244" t="e">
        <v>#N/A</v>
      </c>
      <c r="I336" s="244" t="e">
        <v>#N/A</v>
      </c>
      <c r="J336" s="244" t="s">
        <v>219</v>
      </c>
      <c r="K336" s="306" t="s">
        <v>19064</v>
      </c>
      <c r="L336" s="160"/>
      <c r="M336" s="230"/>
    </row>
    <row r="337" spans="3:13" ht="15" hidden="1" customHeight="1">
      <c r="C337" s="242">
        <v>726001264</v>
      </c>
      <c r="D337" s="243" t="s">
        <v>3519</v>
      </c>
      <c r="E337" s="244" t="s">
        <v>133</v>
      </c>
      <c r="F337" s="243" t="s">
        <v>134</v>
      </c>
      <c r="G337" s="243" t="s">
        <v>182</v>
      </c>
      <c r="H337" s="244" t="e">
        <v>#N/A</v>
      </c>
      <c r="I337" s="244" t="e">
        <v>#N/A</v>
      </c>
      <c r="J337" s="244" t="s">
        <v>219</v>
      </c>
      <c r="K337" s="306" t="s">
        <v>19064</v>
      </c>
      <c r="L337" s="160"/>
      <c r="M337" s="230"/>
    </row>
    <row r="338" spans="3:13" ht="15" hidden="1" customHeight="1">
      <c r="C338" s="242">
        <v>726001266</v>
      </c>
      <c r="D338" s="243" t="s">
        <v>3523</v>
      </c>
      <c r="E338" s="244" t="s">
        <v>133</v>
      </c>
      <c r="F338" s="243" t="s">
        <v>134</v>
      </c>
      <c r="G338" s="243" t="s">
        <v>182</v>
      </c>
      <c r="H338" s="244" t="e">
        <v>#N/A</v>
      </c>
      <c r="I338" s="244" t="e">
        <v>#N/A</v>
      </c>
      <c r="J338" s="244" t="s">
        <v>219</v>
      </c>
      <c r="K338" s="245" t="s">
        <v>19064</v>
      </c>
      <c r="L338" s="160"/>
      <c r="M338" s="230"/>
    </row>
    <row r="339" spans="3:13" ht="15" hidden="1" customHeight="1">
      <c r="C339" s="242">
        <v>726001269</v>
      </c>
      <c r="D339" s="243" t="s">
        <v>29756</v>
      </c>
      <c r="E339" s="244" t="s">
        <v>133</v>
      </c>
      <c r="F339" s="243" t="s">
        <v>134</v>
      </c>
      <c r="G339" s="243" t="s">
        <v>182</v>
      </c>
      <c r="H339" s="244" t="e">
        <v>#N/A</v>
      </c>
      <c r="I339" s="244" t="e">
        <v>#N/A</v>
      </c>
      <c r="J339" s="244"/>
      <c r="K339" s="109" t="s">
        <v>19064</v>
      </c>
      <c r="L339" s="160"/>
      <c r="M339" s="230"/>
    </row>
    <row r="340" spans="3:13" ht="15" hidden="1" customHeight="1">
      <c r="C340" s="242">
        <v>726001272</v>
      </c>
      <c r="D340" s="243" t="s">
        <v>29757</v>
      </c>
      <c r="E340" s="244" t="s">
        <v>133</v>
      </c>
      <c r="F340" s="243" t="s">
        <v>134</v>
      </c>
      <c r="G340" s="243" t="s">
        <v>182</v>
      </c>
      <c r="H340" s="244" t="e">
        <v>#N/A</v>
      </c>
      <c r="I340" s="244" t="e">
        <v>#N/A</v>
      </c>
      <c r="J340" s="244"/>
      <c r="K340" s="109" t="s">
        <v>19064</v>
      </c>
      <c r="L340" s="160"/>
      <c r="M340" s="230"/>
    </row>
    <row r="341" spans="3:13" ht="15" hidden="1" customHeight="1">
      <c r="C341" s="242">
        <v>726001273</v>
      </c>
      <c r="D341" s="243" t="s">
        <v>29758</v>
      </c>
      <c r="E341" s="244" t="s">
        <v>133</v>
      </c>
      <c r="F341" s="243" t="s">
        <v>134</v>
      </c>
      <c r="G341" s="243" t="s">
        <v>182</v>
      </c>
      <c r="H341" s="244" t="e">
        <v>#N/A</v>
      </c>
      <c r="I341" s="244" t="e">
        <v>#N/A</v>
      </c>
      <c r="J341" s="244"/>
      <c r="K341" s="109" t="s">
        <v>19064</v>
      </c>
      <c r="L341" s="160"/>
      <c r="M341" s="230"/>
    </row>
    <row r="342" spans="3:13" ht="15" hidden="1" customHeight="1">
      <c r="C342" s="242">
        <v>726001274</v>
      </c>
      <c r="D342" s="243" t="s">
        <v>29759</v>
      </c>
      <c r="E342" s="260" t="s">
        <v>133</v>
      </c>
      <c r="F342" s="243" t="s">
        <v>134</v>
      </c>
      <c r="G342" s="243" t="s">
        <v>182</v>
      </c>
      <c r="H342" s="244" t="e">
        <v>#N/A</v>
      </c>
      <c r="I342" s="244" t="e">
        <v>#N/A</v>
      </c>
      <c r="J342" s="244"/>
      <c r="K342" s="111" t="s">
        <v>19064</v>
      </c>
      <c r="L342" s="160"/>
      <c r="M342" s="230"/>
    </row>
    <row r="343" spans="3:13" ht="15" hidden="1" customHeight="1">
      <c r="C343" s="242">
        <v>727007118</v>
      </c>
      <c r="D343" s="243" t="s">
        <v>3551</v>
      </c>
      <c r="E343" s="244" t="s">
        <v>133</v>
      </c>
      <c r="F343" s="243" t="s">
        <v>134</v>
      </c>
      <c r="G343" s="243" t="s">
        <v>182</v>
      </c>
      <c r="H343" s="244" t="e">
        <v>#N/A</v>
      </c>
      <c r="I343" s="244" t="e">
        <v>#N/A</v>
      </c>
      <c r="J343" s="244"/>
      <c r="K343" s="245" t="s">
        <v>19064</v>
      </c>
      <c r="L343" s="160"/>
      <c r="M343" s="230"/>
    </row>
    <row r="344" spans="3:13" ht="15" hidden="1" customHeight="1">
      <c r="C344" s="242">
        <v>727007146</v>
      </c>
      <c r="D344" s="243" t="s">
        <v>3601</v>
      </c>
      <c r="E344" s="244" t="s">
        <v>133</v>
      </c>
      <c r="F344" s="243" t="s">
        <v>134</v>
      </c>
      <c r="G344" s="243" t="s">
        <v>182</v>
      </c>
      <c r="H344" s="244" t="e">
        <v>#N/A</v>
      </c>
      <c r="I344" s="244" t="e">
        <v>#N/A</v>
      </c>
      <c r="J344" s="244"/>
      <c r="K344" s="306" t="s">
        <v>19064</v>
      </c>
      <c r="L344" s="160"/>
      <c r="M344" s="230"/>
    </row>
    <row r="345" spans="3:13" ht="15" hidden="1" customHeight="1">
      <c r="C345" s="242">
        <v>727007169</v>
      </c>
      <c r="D345" s="243" t="s">
        <v>3647</v>
      </c>
      <c r="E345" s="244" t="s">
        <v>133</v>
      </c>
      <c r="F345" s="243" t="s">
        <v>134</v>
      </c>
      <c r="G345" s="243" t="s">
        <v>182</v>
      </c>
      <c r="H345" s="244" t="e">
        <v>#N/A</v>
      </c>
      <c r="I345" s="244" t="e">
        <v>#N/A</v>
      </c>
      <c r="J345" s="244" t="s">
        <v>219</v>
      </c>
      <c r="K345" s="306" t="s">
        <v>19064</v>
      </c>
      <c r="L345" s="160"/>
      <c r="M345" s="230"/>
    </row>
    <row r="346" spans="3:13" ht="15" hidden="1" customHeight="1">
      <c r="C346" s="242">
        <v>728001336</v>
      </c>
      <c r="D346" s="243" t="s">
        <v>395</v>
      </c>
      <c r="E346" s="244" t="s">
        <v>94</v>
      </c>
      <c r="F346" s="243" t="s">
        <v>95</v>
      </c>
      <c r="G346" s="243" t="s">
        <v>182</v>
      </c>
      <c r="H346" s="244" t="e">
        <v>#N/A</v>
      </c>
      <c r="I346" s="244" t="e">
        <v>#N/A</v>
      </c>
      <c r="J346" s="244" t="s">
        <v>219</v>
      </c>
      <c r="K346" s="306" t="s">
        <v>19064</v>
      </c>
      <c r="L346" s="160"/>
      <c r="M346" s="230"/>
    </row>
    <row r="347" spans="3:13" ht="15" hidden="1" customHeight="1">
      <c r="C347" s="242">
        <v>728001337</v>
      </c>
      <c r="D347" s="243" t="s">
        <v>397</v>
      </c>
      <c r="E347" s="244" t="s">
        <v>94</v>
      </c>
      <c r="F347" s="243" t="s">
        <v>95</v>
      </c>
      <c r="G347" s="243" t="s">
        <v>182</v>
      </c>
      <c r="H347" s="244" t="e">
        <v>#N/A</v>
      </c>
      <c r="I347" s="244" t="e">
        <v>#N/A</v>
      </c>
      <c r="J347" s="244" t="s">
        <v>219</v>
      </c>
      <c r="K347" s="306" t="s">
        <v>19064</v>
      </c>
      <c r="L347" s="160"/>
      <c r="M347" s="230"/>
    </row>
    <row r="348" spans="3:13" ht="15" hidden="1" customHeight="1">
      <c r="C348" s="242">
        <v>728001338</v>
      </c>
      <c r="D348" s="243" t="s">
        <v>399</v>
      </c>
      <c r="E348" s="244" t="s">
        <v>94</v>
      </c>
      <c r="F348" s="243" t="s">
        <v>95</v>
      </c>
      <c r="G348" s="243" t="s">
        <v>182</v>
      </c>
      <c r="H348" s="244" t="e">
        <v>#N/A</v>
      </c>
      <c r="I348" s="244" t="e">
        <v>#N/A</v>
      </c>
      <c r="J348" s="244" t="s">
        <v>219</v>
      </c>
      <c r="K348" s="306" t="s">
        <v>19064</v>
      </c>
      <c r="L348" s="160"/>
      <c r="M348" s="230"/>
    </row>
    <row r="349" spans="3:13" ht="15" hidden="1" customHeight="1">
      <c r="C349" s="242">
        <v>728001339</v>
      </c>
      <c r="D349" s="243" t="s">
        <v>401</v>
      </c>
      <c r="E349" s="244" t="s">
        <v>94</v>
      </c>
      <c r="F349" s="243" t="s">
        <v>95</v>
      </c>
      <c r="G349" s="243" t="s">
        <v>182</v>
      </c>
      <c r="H349" s="244" t="e">
        <v>#N/A</v>
      </c>
      <c r="I349" s="244" t="e">
        <v>#N/A</v>
      </c>
      <c r="J349" s="244" t="s">
        <v>219</v>
      </c>
      <c r="K349" s="306" t="s">
        <v>19064</v>
      </c>
      <c r="L349" s="160"/>
      <c r="M349" s="230"/>
    </row>
    <row r="350" spans="3:13" ht="15" hidden="1" customHeight="1">
      <c r="C350" s="242">
        <v>728001341</v>
      </c>
      <c r="D350" s="243" t="s">
        <v>403</v>
      </c>
      <c r="E350" s="244" t="s">
        <v>94</v>
      </c>
      <c r="F350" s="243" t="s">
        <v>95</v>
      </c>
      <c r="G350" s="243" t="s">
        <v>182</v>
      </c>
      <c r="H350" s="244" t="e">
        <v>#N/A</v>
      </c>
      <c r="I350" s="244" t="e">
        <v>#N/A</v>
      </c>
      <c r="J350" s="244" t="s">
        <v>219</v>
      </c>
      <c r="K350" s="306" t="s">
        <v>19064</v>
      </c>
      <c r="L350" s="160"/>
      <c r="M350" s="230"/>
    </row>
    <row r="351" spans="3:13" ht="15" hidden="1" customHeight="1">
      <c r="C351" s="242">
        <v>728005456</v>
      </c>
      <c r="D351" s="243" t="s">
        <v>12802</v>
      </c>
      <c r="E351" s="244" t="s">
        <v>151</v>
      </c>
      <c r="F351" s="243" t="s">
        <v>152</v>
      </c>
      <c r="G351" s="243" t="s">
        <v>182</v>
      </c>
      <c r="H351" s="244" t="e">
        <v>#N/A</v>
      </c>
      <c r="I351" s="244" t="e">
        <v>#N/A</v>
      </c>
      <c r="J351" s="244" t="s">
        <v>219</v>
      </c>
      <c r="K351" s="306" t="s">
        <v>19483</v>
      </c>
      <c r="L351" s="160"/>
      <c r="M351" s="230"/>
    </row>
    <row r="352" spans="3:13" ht="15" hidden="1" customHeight="1">
      <c r="C352" s="242">
        <v>728005458</v>
      </c>
      <c r="D352" s="243" t="s">
        <v>12804</v>
      </c>
      <c r="E352" s="244" t="s">
        <v>151</v>
      </c>
      <c r="F352" s="243" t="s">
        <v>152</v>
      </c>
      <c r="G352" s="243" t="s">
        <v>182</v>
      </c>
      <c r="H352" s="244" t="e">
        <v>#N/A</v>
      </c>
      <c r="I352" s="244" t="e">
        <v>#N/A</v>
      </c>
      <c r="J352" s="244" t="s">
        <v>219</v>
      </c>
      <c r="K352" s="306" t="s">
        <v>19483</v>
      </c>
      <c r="L352" s="160"/>
      <c r="M352" s="230"/>
    </row>
    <row r="353" spans="3:13" ht="15" hidden="1" customHeight="1">
      <c r="C353" s="242">
        <v>728005462</v>
      </c>
      <c r="D353" s="243" t="s">
        <v>12806</v>
      </c>
      <c r="E353" s="244" t="s">
        <v>151</v>
      </c>
      <c r="F353" s="243" t="s">
        <v>152</v>
      </c>
      <c r="G353" s="243" t="s">
        <v>182</v>
      </c>
      <c r="H353" s="244" t="e">
        <v>#N/A</v>
      </c>
      <c r="I353" s="244" t="e">
        <v>#N/A</v>
      </c>
      <c r="J353" s="244" t="s">
        <v>219</v>
      </c>
      <c r="K353" s="306" t="s">
        <v>19483</v>
      </c>
      <c r="L353" s="160"/>
      <c r="M353" s="230"/>
    </row>
    <row r="354" spans="3:13" ht="15" hidden="1" customHeight="1">
      <c r="C354" s="242">
        <v>728005463</v>
      </c>
      <c r="D354" s="243" t="s">
        <v>12808</v>
      </c>
      <c r="E354" s="244" t="s">
        <v>151</v>
      </c>
      <c r="F354" s="243" t="s">
        <v>152</v>
      </c>
      <c r="G354" s="243" t="s">
        <v>182</v>
      </c>
      <c r="H354" s="244" t="e">
        <v>#N/A</v>
      </c>
      <c r="I354" s="244" t="e">
        <v>#N/A</v>
      </c>
      <c r="J354" s="244" t="s">
        <v>219</v>
      </c>
      <c r="K354" s="306" t="s">
        <v>19483</v>
      </c>
      <c r="L354" s="160"/>
      <c r="M354" s="230"/>
    </row>
    <row r="355" spans="3:13" ht="15" hidden="1" customHeight="1">
      <c r="C355" s="242">
        <v>728005466</v>
      </c>
      <c r="D355" s="243" t="s">
        <v>12810</v>
      </c>
      <c r="E355" s="244" t="s">
        <v>151</v>
      </c>
      <c r="F355" s="243" t="s">
        <v>152</v>
      </c>
      <c r="G355" s="243" t="s">
        <v>182</v>
      </c>
      <c r="H355" s="244" t="e">
        <v>#N/A</v>
      </c>
      <c r="I355" s="244" t="e">
        <v>#N/A</v>
      </c>
      <c r="J355" s="244" t="s">
        <v>219</v>
      </c>
      <c r="K355" s="306" t="s">
        <v>19483</v>
      </c>
      <c r="L355" s="160"/>
      <c r="M355" s="230"/>
    </row>
    <row r="356" spans="3:13" ht="15" hidden="1" customHeight="1">
      <c r="C356" s="242">
        <v>728005467</v>
      </c>
      <c r="D356" s="243" t="s">
        <v>12812</v>
      </c>
      <c r="E356" s="244" t="s">
        <v>151</v>
      </c>
      <c r="F356" s="243" t="s">
        <v>152</v>
      </c>
      <c r="G356" s="243" t="s">
        <v>182</v>
      </c>
      <c r="H356" s="244" t="e">
        <v>#N/A</v>
      </c>
      <c r="I356" s="244" t="e">
        <v>#N/A</v>
      </c>
      <c r="J356" s="244" t="s">
        <v>219</v>
      </c>
      <c r="K356" s="306" t="s">
        <v>19483</v>
      </c>
      <c r="L356" s="160"/>
      <c r="M356" s="230"/>
    </row>
    <row r="357" spans="3:13" ht="15" hidden="1" customHeight="1">
      <c r="C357" s="242">
        <v>729000000</v>
      </c>
      <c r="D357" s="243" t="s">
        <v>1097</v>
      </c>
      <c r="E357" s="244" t="s">
        <v>127</v>
      </c>
      <c r="F357" s="243" t="s">
        <v>128</v>
      </c>
      <c r="G357" s="243" t="s">
        <v>182</v>
      </c>
      <c r="H357" s="244" t="e">
        <v>#N/A</v>
      </c>
      <c r="I357" s="244" t="e">
        <v>#N/A</v>
      </c>
      <c r="J357" s="244" t="s">
        <v>219</v>
      </c>
      <c r="K357" s="306" t="s">
        <v>19064</v>
      </c>
      <c r="L357" s="160"/>
      <c r="M357" s="230"/>
    </row>
    <row r="358" spans="3:13" ht="15" hidden="1" customHeight="1">
      <c r="C358" s="242">
        <v>729000001</v>
      </c>
      <c r="D358" s="243" t="s">
        <v>1099</v>
      </c>
      <c r="E358" s="244" t="s">
        <v>127</v>
      </c>
      <c r="F358" s="243" t="s">
        <v>128</v>
      </c>
      <c r="G358" s="243" t="s">
        <v>182</v>
      </c>
      <c r="H358" s="244" t="e">
        <v>#N/A</v>
      </c>
      <c r="I358" s="244" t="e">
        <v>#N/A</v>
      </c>
      <c r="J358" s="244" t="s">
        <v>219</v>
      </c>
      <c r="K358" s="306" t="s">
        <v>19064</v>
      </c>
      <c r="L358" s="160"/>
      <c r="M358" s="230"/>
    </row>
    <row r="359" spans="3:13" ht="15" hidden="1" customHeight="1">
      <c r="C359" s="242">
        <v>729000002</v>
      </c>
      <c r="D359" s="243" t="s">
        <v>1101</v>
      </c>
      <c r="E359" s="244" t="s">
        <v>127</v>
      </c>
      <c r="F359" s="243" t="s">
        <v>128</v>
      </c>
      <c r="G359" s="243" t="s">
        <v>182</v>
      </c>
      <c r="H359" s="244" t="e">
        <v>#N/A</v>
      </c>
      <c r="I359" s="244" t="e">
        <v>#N/A</v>
      </c>
      <c r="J359" s="244" t="s">
        <v>219</v>
      </c>
      <c r="K359" s="306" t="s">
        <v>19064</v>
      </c>
      <c r="L359" s="160"/>
      <c r="M359" s="230"/>
    </row>
    <row r="360" spans="3:13" ht="15" hidden="1" customHeight="1">
      <c r="C360" s="242">
        <v>729000003</v>
      </c>
      <c r="D360" s="243" t="s">
        <v>1103</v>
      </c>
      <c r="E360" s="244" t="s">
        <v>127</v>
      </c>
      <c r="F360" s="243" t="s">
        <v>128</v>
      </c>
      <c r="G360" s="243" t="s">
        <v>182</v>
      </c>
      <c r="H360" s="244" t="e">
        <v>#N/A</v>
      </c>
      <c r="I360" s="244" t="e">
        <v>#N/A</v>
      </c>
      <c r="J360" s="244" t="s">
        <v>219</v>
      </c>
      <c r="K360" s="306" t="s">
        <v>19064</v>
      </c>
      <c r="L360" s="160"/>
      <c r="M360" s="230"/>
    </row>
    <row r="361" spans="3:13" ht="15" hidden="1" customHeight="1">
      <c r="C361" s="242">
        <v>733000027</v>
      </c>
      <c r="D361" s="243" t="s">
        <v>357</v>
      </c>
      <c r="E361" s="244" t="s">
        <v>92</v>
      </c>
      <c r="F361" s="243" t="s">
        <v>93</v>
      </c>
      <c r="G361" s="243" t="s">
        <v>182</v>
      </c>
      <c r="H361" s="244" t="e">
        <v>#N/A</v>
      </c>
      <c r="I361" s="244" t="e">
        <v>#N/A</v>
      </c>
      <c r="J361" s="244" t="s">
        <v>219</v>
      </c>
      <c r="K361" s="306" t="s">
        <v>19064</v>
      </c>
      <c r="L361" s="160"/>
      <c r="M361" s="230"/>
    </row>
    <row r="362" spans="3:13" ht="15" hidden="1" customHeight="1">
      <c r="C362" s="242">
        <v>734000040</v>
      </c>
      <c r="D362" s="243" t="s">
        <v>12814</v>
      </c>
      <c r="E362" s="244" t="s">
        <v>151</v>
      </c>
      <c r="F362" s="243" t="s">
        <v>152</v>
      </c>
      <c r="G362" s="243" t="s">
        <v>182</v>
      </c>
      <c r="H362" s="244" t="e">
        <v>#N/A</v>
      </c>
      <c r="I362" s="244" t="e">
        <v>#N/A</v>
      </c>
      <c r="J362" s="244" t="s">
        <v>219</v>
      </c>
      <c r="K362" s="306"/>
      <c r="L362" s="160"/>
      <c r="M362" s="230"/>
    </row>
    <row r="363" spans="3:13" ht="15" hidden="1" customHeight="1">
      <c r="C363" s="242">
        <v>734005016</v>
      </c>
      <c r="D363" s="243" t="s">
        <v>654</v>
      </c>
      <c r="E363" s="244" t="s">
        <v>98</v>
      </c>
      <c r="F363" s="243" t="s">
        <v>99</v>
      </c>
      <c r="G363" s="243" t="s">
        <v>182</v>
      </c>
      <c r="H363" s="244" t="e">
        <v>#N/A</v>
      </c>
      <c r="I363" s="244" t="e">
        <v>#N/A</v>
      </c>
      <c r="J363" s="244" t="s">
        <v>219</v>
      </c>
      <c r="K363" s="306" t="s">
        <v>19064</v>
      </c>
      <c r="L363" s="160"/>
      <c r="M363" s="230"/>
    </row>
    <row r="364" spans="3:13" ht="15" hidden="1" customHeight="1">
      <c r="C364" s="242">
        <v>734005030</v>
      </c>
      <c r="D364" s="243" t="s">
        <v>12816</v>
      </c>
      <c r="E364" s="244" t="s">
        <v>151</v>
      </c>
      <c r="F364" s="243" t="s">
        <v>152</v>
      </c>
      <c r="G364" s="243" t="s">
        <v>182</v>
      </c>
      <c r="H364" s="244" t="e">
        <v>#N/A</v>
      </c>
      <c r="I364" s="244" t="e">
        <v>#N/A</v>
      </c>
      <c r="J364" s="244" t="s">
        <v>219</v>
      </c>
      <c r="K364" s="306" t="s">
        <v>19483</v>
      </c>
      <c r="L364" s="160"/>
      <c r="M364" s="230"/>
    </row>
    <row r="365" spans="3:13" ht="15" hidden="1" customHeight="1">
      <c r="C365" s="242">
        <v>734005071</v>
      </c>
      <c r="D365" s="243" t="s">
        <v>12818</v>
      </c>
      <c r="E365" s="244" t="s">
        <v>151</v>
      </c>
      <c r="F365" s="243" t="s">
        <v>152</v>
      </c>
      <c r="G365" s="243" t="s">
        <v>182</v>
      </c>
      <c r="H365" s="244" t="e">
        <v>#N/A</v>
      </c>
      <c r="I365" s="244" t="e">
        <v>#N/A</v>
      </c>
      <c r="J365" s="244" t="s">
        <v>219</v>
      </c>
      <c r="K365" s="107" t="s">
        <v>19064</v>
      </c>
      <c r="L365" s="160"/>
      <c r="M365" s="230"/>
    </row>
    <row r="366" spans="3:13" ht="15" hidden="1" customHeight="1">
      <c r="C366" s="242">
        <v>734005072</v>
      </c>
      <c r="D366" s="243" t="s">
        <v>12820</v>
      </c>
      <c r="E366" s="244" t="s">
        <v>151</v>
      </c>
      <c r="F366" s="243" t="s">
        <v>152</v>
      </c>
      <c r="G366" s="243" t="s">
        <v>182</v>
      </c>
      <c r="H366" s="244" t="e">
        <v>#N/A</v>
      </c>
      <c r="I366" s="244" t="e">
        <v>#N/A</v>
      </c>
      <c r="J366" s="244" t="s">
        <v>219</v>
      </c>
      <c r="K366" s="107" t="s">
        <v>19064</v>
      </c>
      <c r="L366" s="160"/>
      <c r="M366" s="230"/>
    </row>
    <row r="367" spans="3:13" ht="15" hidden="1" customHeight="1">
      <c r="C367" s="242">
        <v>734005073</v>
      </c>
      <c r="D367" s="243" t="s">
        <v>12822</v>
      </c>
      <c r="E367" s="244" t="s">
        <v>151</v>
      </c>
      <c r="F367" s="243" t="s">
        <v>152</v>
      </c>
      <c r="G367" s="243" t="s">
        <v>182</v>
      </c>
      <c r="H367" s="244" t="e">
        <v>#N/A</v>
      </c>
      <c r="I367" s="244" t="e">
        <v>#N/A</v>
      </c>
      <c r="J367" s="244" t="s">
        <v>219</v>
      </c>
      <c r="K367" s="107" t="s">
        <v>19064</v>
      </c>
      <c r="L367" s="160"/>
      <c r="M367" s="230"/>
    </row>
    <row r="368" spans="3:13" ht="15" hidden="1" customHeight="1">
      <c r="C368" s="242">
        <v>734005074</v>
      </c>
      <c r="D368" s="243" t="s">
        <v>12824</v>
      </c>
      <c r="E368" s="244" t="s">
        <v>151</v>
      </c>
      <c r="F368" s="243" t="s">
        <v>152</v>
      </c>
      <c r="G368" s="243" t="s">
        <v>182</v>
      </c>
      <c r="H368" s="244" t="e">
        <v>#N/A</v>
      </c>
      <c r="I368" s="244" t="e">
        <v>#N/A</v>
      </c>
      <c r="J368" s="244" t="s">
        <v>219</v>
      </c>
      <c r="K368" s="107" t="s">
        <v>19064</v>
      </c>
      <c r="L368" s="160"/>
      <c r="M368" s="230"/>
    </row>
    <row r="369" spans="2:13" ht="15" hidden="1" customHeight="1">
      <c r="B369" s="230"/>
      <c r="C369" s="242">
        <v>734005075</v>
      </c>
      <c r="D369" s="243" t="s">
        <v>12826</v>
      </c>
      <c r="E369" s="244" t="s">
        <v>151</v>
      </c>
      <c r="F369" s="243" t="s">
        <v>152</v>
      </c>
      <c r="G369" s="243" t="s">
        <v>182</v>
      </c>
      <c r="H369" s="244" t="e">
        <v>#N/A</v>
      </c>
      <c r="I369" s="244" t="e">
        <v>#N/A</v>
      </c>
      <c r="J369" s="244" t="s">
        <v>219</v>
      </c>
      <c r="K369" s="107" t="s">
        <v>19064</v>
      </c>
      <c r="L369" s="160"/>
      <c r="M369" s="230"/>
    </row>
    <row r="370" spans="2:13" ht="15" hidden="1" customHeight="1">
      <c r="B370" s="230"/>
      <c r="C370" s="242">
        <v>734005076</v>
      </c>
      <c r="D370" s="243" t="s">
        <v>12828</v>
      </c>
      <c r="E370" s="244" t="s">
        <v>151</v>
      </c>
      <c r="F370" s="243" t="s">
        <v>152</v>
      </c>
      <c r="G370" s="243" t="s">
        <v>182</v>
      </c>
      <c r="H370" s="244" t="e">
        <v>#N/A</v>
      </c>
      <c r="I370" s="244" t="e">
        <v>#N/A</v>
      </c>
      <c r="J370" s="244" t="s">
        <v>219</v>
      </c>
      <c r="K370" s="107" t="s">
        <v>19064</v>
      </c>
      <c r="L370" s="160"/>
      <c r="M370" s="230"/>
    </row>
    <row r="371" spans="2:13" ht="15" hidden="1" customHeight="1">
      <c r="B371" s="230"/>
      <c r="C371" s="242">
        <v>734005084</v>
      </c>
      <c r="D371" s="243" t="s">
        <v>3841</v>
      </c>
      <c r="E371" s="244" t="s">
        <v>151</v>
      </c>
      <c r="F371" s="243" t="s">
        <v>152</v>
      </c>
      <c r="G371" s="243" t="s">
        <v>182</v>
      </c>
      <c r="H371" s="244" t="e">
        <v>#N/A</v>
      </c>
      <c r="I371" s="244" t="e">
        <v>#N/A</v>
      </c>
      <c r="J371" s="244" t="s">
        <v>219</v>
      </c>
      <c r="K371" s="306" t="s">
        <v>19483</v>
      </c>
      <c r="L371" s="160"/>
      <c r="M371" s="230"/>
    </row>
    <row r="372" spans="2:13" ht="15" hidden="1" customHeight="1">
      <c r="B372" s="230"/>
      <c r="C372" s="242">
        <v>734005085</v>
      </c>
      <c r="D372" s="243" t="s">
        <v>3843</v>
      </c>
      <c r="E372" s="244" t="s">
        <v>151</v>
      </c>
      <c r="F372" s="243" t="s">
        <v>152</v>
      </c>
      <c r="G372" s="243" t="s">
        <v>182</v>
      </c>
      <c r="H372" s="244" t="e">
        <v>#N/A</v>
      </c>
      <c r="I372" s="244" t="e">
        <v>#N/A</v>
      </c>
      <c r="J372" s="244" t="s">
        <v>219</v>
      </c>
      <c r="K372" s="306" t="s">
        <v>19483</v>
      </c>
      <c r="L372" s="160"/>
      <c r="M372" s="230"/>
    </row>
    <row r="373" spans="2:13" ht="15" hidden="1" customHeight="1">
      <c r="B373" s="230"/>
      <c r="C373" s="242">
        <v>734005086</v>
      </c>
      <c r="D373" s="243" t="s">
        <v>3845</v>
      </c>
      <c r="E373" s="244" t="s">
        <v>151</v>
      </c>
      <c r="F373" s="243" t="s">
        <v>152</v>
      </c>
      <c r="G373" s="243" t="s">
        <v>182</v>
      </c>
      <c r="H373" s="244" t="e">
        <v>#N/A</v>
      </c>
      <c r="I373" s="244" t="e">
        <v>#N/A</v>
      </c>
      <c r="J373" s="244" t="s">
        <v>219</v>
      </c>
      <c r="K373" s="306" t="s">
        <v>19483</v>
      </c>
      <c r="L373" s="160"/>
      <c r="M373" s="230"/>
    </row>
    <row r="374" spans="2:13" ht="15" hidden="1" customHeight="1">
      <c r="B374" s="230"/>
      <c r="C374" s="242">
        <v>734005087</v>
      </c>
      <c r="D374" s="243" t="s">
        <v>3847</v>
      </c>
      <c r="E374" s="244" t="s">
        <v>151</v>
      </c>
      <c r="F374" s="243" t="s">
        <v>152</v>
      </c>
      <c r="G374" s="243" t="s">
        <v>182</v>
      </c>
      <c r="H374" s="244" t="e">
        <v>#N/A</v>
      </c>
      <c r="I374" s="244" t="e">
        <v>#N/A</v>
      </c>
      <c r="J374" s="244" t="s">
        <v>219</v>
      </c>
      <c r="K374" s="306" t="s">
        <v>19483</v>
      </c>
      <c r="L374" s="160"/>
      <c r="M374" s="230"/>
    </row>
    <row r="375" spans="2:13" ht="15" hidden="1" customHeight="1">
      <c r="B375" s="230"/>
      <c r="C375" s="242">
        <v>734005088</v>
      </c>
      <c r="D375" s="243" t="s">
        <v>3849</v>
      </c>
      <c r="E375" s="244" t="s">
        <v>151</v>
      </c>
      <c r="F375" s="243" t="s">
        <v>152</v>
      </c>
      <c r="G375" s="243" t="s">
        <v>182</v>
      </c>
      <c r="H375" s="244" t="e">
        <v>#N/A</v>
      </c>
      <c r="I375" s="244" t="e">
        <v>#N/A</v>
      </c>
      <c r="J375" s="244" t="s">
        <v>219</v>
      </c>
      <c r="K375" s="306" t="s">
        <v>19483</v>
      </c>
      <c r="L375" s="160"/>
      <c r="M375" s="230"/>
    </row>
    <row r="376" spans="2:13" ht="15" hidden="1" customHeight="1">
      <c r="B376" s="230"/>
      <c r="C376" s="242">
        <v>734005089</v>
      </c>
      <c r="D376" s="243" t="s">
        <v>12837</v>
      </c>
      <c r="E376" s="244" t="s">
        <v>151</v>
      </c>
      <c r="F376" s="243" t="s">
        <v>152</v>
      </c>
      <c r="G376" s="243" t="s">
        <v>182</v>
      </c>
      <c r="H376" s="244" t="e">
        <v>#N/A</v>
      </c>
      <c r="I376" s="244" t="e">
        <v>#N/A</v>
      </c>
      <c r="J376" s="244" t="s">
        <v>219</v>
      </c>
      <c r="K376" s="306" t="s">
        <v>19483</v>
      </c>
      <c r="L376" s="160"/>
      <c r="M376" s="230"/>
    </row>
    <row r="377" spans="2:13" ht="15" hidden="1" customHeight="1">
      <c r="B377" s="230"/>
      <c r="C377" s="242">
        <v>734005090</v>
      </c>
      <c r="D377" s="243" t="s">
        <v>12839</v>
      </c>
      <c r="E377" s="244" t="s">
        <v>151</v>
      </c>
      <c r="F377" s="243" t="s">
        <v>152</v>
      </c>
      <c r="G377" s="243" t="s">
        <v>182</v>
      </c>
      <c r="H377" s="244" t="e">
        <v>#N/A</v>
      </c>
      <c r="I377" s="244" t="e">
        <v>#N/A</v>
      </c>
      <c r="J377" s="244" t="s">
        <v>219</v>
      </c>
      <c r="K377" s="306" t="s">
        <v>19483</v>
      </c>
      <c r="L377" s="160"/>
      <c r="M377" s="230"/>
    </row>
    <row r="378" spans="2:13" ht="15" hidden="1" customHeight="1">
      <c r="B378" s="230"/>
      <c r="C378" s="242">
        <v>734005091</v>
      </c>
      <c r="D378" s="243" t="s">
        <v>12841</v>
      </c>
      <c r="E378" s="244" t="s">
        <v>151</v>
      </c>
      <c r="F378" s="243" t="s">
        <v>152</v>
      </c>
      <c r="G378" s="243" t="s">
        <v>182</v>
      </c>
      <c r="H378" s="244" t="e">
        <v>#N/A</v>
      </c>
      <c r="I378" s="244" t="e">
        <v>#N/A</v>
      </c>
      <c r="J378" s="244" t="s">
        <v>219</v>
      </c>
      <c r="K378" s="306" t="s">
        <v>19483</v>
      </c>
      <c r="L378" s="160"/>
      <c r="M378" s="230"/>
    </row>
    <row r="379" spans="2:13" ht="15" hidden="1" customHeight="1">
      <c r="B379" s="230"/>
      <c r="C379" s="242">
        <v>734005092</v>
      </c>
      <c r="D379" s="243" t="s">
        <v>12843</v>
      </c>
      <c r="E379" s="244" t="s">
        <v>151</v>
      </c>
      <c r="F379" s="243" t="s">
        <v>152</v>
      </c>
      <c r="G379" s="243" t="s">
        <v>182</v>
      </c>
      <c r="H379" s="244" t="e">
        <v>#N/A</v>
      </c>
      <c r="I379" s="244" t="e">
        <v>#N/A</v>
      </c>
      <c r="J379" s="244" t="s">
        <v>219</v>
      </c>
      <c r="K379" s="306" t="s">
        <v>19483</v>
      </c>
      <c r="L379" s="160"/>
      <c r="M379" s="230"/>
    </row>
    <row r="380" spans="2:13" ht="15" hidden="1" customHeight="1">
      <c r="B380" s="230"/>
      <c r="C380" s="242">
        <v>734005093</v>
      </c>
      <c r="D380" s="243" t="s">
        <v>12845</v>
      </c>
      <c r="E380" s="244" t="s">
        <v>151</v>
      </c>
      <c r="F380" s="243" t="s">
        <v>152</v>
      </c>
      <c r="G380" s="243" t="s">
        <v>182</v>
      </c>
      <c r="H380" s="244" t="e">
        <v>#N/A</v>
      </c>
      <c r="I380" s="244" t="e">
        <v>#N/A</v>
      </c>
      <c r="J380" s="244" t="s">
        <v>219</v>
      </c>
      <c r="K380" s="306" t="s">
        <v>19483</v>
      </c>
      <c r="L380" s="160"/>
      <c r="M380" s="230"/>
    </row>
    <row r="381" spans="2:13" ht="15" hidden="1" customHeight="1">
      <c r="B381" s="230"/>
      <c r="C381" s="242">
        <v>734005094</v>
      </c>
      <c r="D381" s="243" t="s">
        <v>12847</v>
      </c>
      <c r="E381" s="244" t="s">
        <v>151</v>
      </c>
      <c r="F381" s="243" t="s">
        <v>152</v>
      </c>
      <c r="G381" s="243" t="s">
        <v>182</v>
      </c>
      <c r="H381" s="244" t="e">
        <v>#N/A</v>
      </c>
      <c r="I381" s="244" t="e">
        <v>#N/A</v>
      </c>
      <c r="J381" s="244" t="s">
        <v>219</v>
      </c>
      <c r="K381" s="306" t="s">
        <v>19483</v>
      </c>
      <c r="L381" s="160"/>
      <c r="M381" s="230"/>
    </row>
    <row r="382" spans="2:13" ht="15" hidden="1" customHeight="1">
      <c r="B382" s="230"/>
      <c r="C382" s="242">
        <v>734005101</v>
      </c>
      <c r="D382" s="243" t="s">
        <v>12849</v>
      </c>
      <c r="E382" s="244" t="s">
        <v>151</v>
      </c>
      <c r="F382" s="243" t="s">
        <v>152</v>
      </c>
      <c r="G382" s="243" t="s">
        <v>182</v>
      </c>
      <c r="H382" s="244" t="e">
        <v>#N/A</v>
      </c>
      <c r="I382" s="244" t="e">
        <v>#N/A</v>
      </c>
      <c r="J382" s="244" t="s">
        <v>219</v>
      </c>
      <c r="K382" s="306" t="s">
        <v>19483</v>
      </c>
      <c r="L382" s="160"/>
      <c r="M382" s="230"/>
    </row>
    <row r="383" spans="2:13" ht="15" hidden="1" customHeight="1">
      <c r="B383" s="230"/>
      <c r="C383" s="242">
        <v>734005102</v>
      </c>
      <c r="D383" s="243" t="s">
        <v>12851</v>
      </c>
      <c r="E383" s="244" t="s">
        <v>151</v>
      </c>
      <c r="F383" s="243" t="s">
        <v>152</v>
      </c>
      <c r="G383" s="243" t="s">
        <v>182</v>
      </c>
      <c r="H383" s="244" t="e">
        <v>#N/A</v>
      </c>
      <c r="I383" s="244" t="e">
        <v>#N/A</v>
      </c>
      <c r="J383" s="244" t="s">
        <v>219</v>
      </c>
      <c r="K383" s="306" t="s">
        <v>19483</v>
      </c>
      <c r="L383" s="160"/>
      <c r="M383" s="230"/>
    </row>
    <row r="384" spans="2:13" ht="15" hidden="1" customHeight="1">
      <c r="B384" s="230"/>
      <c r="C384" s="242">
        <v>734005103</v>
      </c>
      <c r="D384" s="243" t="s">
        <v>12853</v>
      </c>
      <c r="E384" s="244" t="s">
        <v>151</v>
      </c>
      <c r="F384" s="243" t="s">
        <v>152</v>
      </c>
      <c r="G384" s="243" t="s">
        <v>182</v>
      </c>
      <c r="H384" s="244" t="e">
        <v>#N/A</v>
      </c>
      <c r="I384" s="244" t="e">
        <v>#N/A</v>
      </c>
      <c r="J384" s="244" t="s">
        <v>219</v>
      </c>
      <c r="K384" s="306" t="s">
        <v>19483</v>
      </c>
      <c r="L384" s="160"/>
      <c r="M384" s="230"/>
    </row>
    <row r="385" spans="2:13" ht="15" hidden="1" customHeight="1">
      <c r="B385" s="230"/>
      <c r="C385" s="242">
        <v>734005104</v>
      </c>
      <c r="D385" s="243" t="s">
        <v>12855</v>
      </c>
      <c r="E385" s="244" t="s">
        <v>151</v>
      </c>
      <c r="F385" s="243" t="s">
        <v>152</v>
      </c>
      <c r="G385" s="243" t="s">
        <v>182</v>
      </c>
      <c r="H385" s="244" t="e">
        <v>#N/A</v>
      </c>
      <c r="I385" s="244" t="e">
        <v>#N/A</v>
      </c>
      <c r="J385" s="244" t="s">
        <v>219</v>
      </c>
      <c r="K385" s="306" t="s">
        <v>19483</v>
      </c>
      <c r="L385" s="160"/>
      <c r="M385" s="230"/>
    </row>
    <row r="386" spans="2:13" ht="15" hidden="1" customHeight="1">
      <c r="B386" s="230"/>
      <c r="C386" s="242">
        <v>734005105</v>
      </c>
      <c r="D386" s="243" t="s">
        <v>12814</v>
      </c>
      <c r="E386" s="244" t="s">
        <v>151</v>
      </c>
      <c r="F386" s="243" t="s">
        <v>152</v>
      </c>
      <c r="G386" s="243" t="s">
        <v>182</v>
      </c>
      <c r="H386" s="244" t="e">
        <v>#N/A</v>
      </c>
      <c r="I386" s="244" t="e">
        <v>#N/A</v>
      </c>
      <c r="J386" s="244" t="s">
        <v>219</v>
      </c>
      <c r="K386" s="306" t="s">
        <v>19483</v>
      </c>
      <c r="L386" s="160"/>
      <c r="M386" s="230"/>
    </row>
    <row r="387" spans="2:13" ht="15" hidden="1" customHeight="1">
      <c r="B387" s="230"/>
      <c r="C387" s="242">
        <v>734005106</v>
      </c>
      <c r="D387" s="243" t="s">
        <v>12858</v>
      </c>
      <c r="E387" s="244" t="s">
        <v>151</v>
      </c>
      <c r="F387" s="243" t="s">
        <v>152</v>
      </c>
      <c r="G387" s="243" t="s">
        <v>182</v>
      </c>
      <c r="H387" s="244" t="e">
        <v>#N/A</v>
      </c>
      <c r="I387" s="244" t="e">
        <v>#N/A</v>
      </c>
      <c r="J387" s="244" t="s">
        <v>219</v>
      </c>
      <c r="K387" s="306" t="s">
        <v>19483</v>
      </c>
      <c r="L387" s="160"/>
      <c r="M387" s="230"/>
    </row>
    <row r="388" spans="2:13" ht="15" hidden="1" customHeight="1">
      <c r="B388" s="230"/>
      <c r="C388" s="242">
        <v>734005107</v>
      </c>
      <c r="D388" s="243" t="s">
        <v>12860</v>
      </c>
      <c r="E388" s="244" t="s">
        <v>151</v>
      </c>
      <c r="F388" s="243" t="s">
        <v>152</v>
      </c>
      <c r="G388" s="243" t="s">
        <v>182</v>
      </c>
      <c r="H388" s="244" t="e">
        <v>#N/A</v>
      </c>
      <c r="I388" s="244" t="e">
        <v>#N/A</v>
      </c>
      <c r="J388" s="244" t="s">
        <v>219</v>
      </c>
      <c r="K388" s="306" t="s">
        <v>19483</v>
      </c>
      <c r="L388" s="160"/>
      <c r="M388" s="230"/>
    </row>
    <row r="389" spans="2:13" ht="15" hidden="1" customHeight="1">
      <c r="B389" s="230"/>
      <c r="C389" s="242">
        <v>734005108</v>
      </c>
      <c r="D389" s="243" t="s">
        <v>12862</v>
      </c>
      <c r="E389" s="244" t="s">
        <v>151</v>
      </c>
      <c r="F389" s="243" t="s">
        <v>152</v>
      </c>
      <c r="G389" s="243" t="s">
        <v>182</v>
      </c>
      <c r="H389" s="244" t="e">
        <v>#N/A</v>
      </c>
      <c r="I389" s="244" t="e">
        <v>#N/A</v>
      </c>
      <c r="J389" s="244" t="s">
        <v>219</v>
      </c>
      <c r="K389" s="306" t="s">
        <v>19483</v>
      </c>
      <c r="L389" s="160"/>
      <c r="M389" s="230"/>
    </row>
    <row r="390" spans="2:13" ht="15" hidden="1" customHeight="1">
      <c r="B390" s="230"/>
      <c r="C390" s="242">
        <v>734005109</v>
      </c>
      <c r="D390" s="243" t="s">
        <v>12864</v>
      </c>
      <c r="E390" s="244" t="s">
        <v>151</v>
      </c>
      <c r="F390" s="243" t="s">
        <v>152</v>
      </c>
      <c r="G390" s="243" t="s">
        <v>182</v>
      </c>
      <c r="H390" s="244" t="e">
        <v>#N/A</v>
      </c>
      <c r="I390" s="244" t="e">
        <v>#N/A</v>
      </c>
      <c r="J390" s="244" t="s">
        <v>219</v>
      </c>
      <c r="K390" s="306" t="s">
        <v>19483</v>
      </c>
      <c r="L390" s="160"/>
      <c r="M390" s="230"/>
    </row>
    <row r="391" spans="2:13" ht="15" hidden="1" customHeight="1">
      <c r="B391" s="230"/>
      <c r="C391" s="242">
        <v>734005110</v>
      </c>
      <c r="D391" s="243" t="s">
        <v>12866</v>
      </c>
      <c r="E391" s="244" t="s">
        <v>151</v>
      </c>
      <c r="F391" s="243" t="s">
        <v>152</v>
      </c>
      <c r="G391" s="243" t="s">
        <v>182</v>
      </c>
      <c r="H391" s="244" t="e">
        <v>#N/A</v>
      </c>
      <c r="I391" s="244" t="e">
        <v>#N/A</v>
      </c>
      <c r="J391" s="244" t="s">
        <v>219</v>
      </c>
      <c r="K391" s="306" t="s">
        <v>19483</v>
      </c>
      <c r="L391" s="160"/>
      <c r="M391" s="230"/>
    </row>
    <row r="392" spans="2:13" ht="15" hidden="1" customHeight="1">
      <c r="B392" s="230"/>
      <c r="C392" s="242">
        <v>734005111</v>
      </c>
      <c r="D392" s="243" t="s">
        <v>12868</v>
      </c>
      <c r="E392" s="244" t="s">
        <v>151</v>
      </c>
      <c r="F392" s="243" t="s">
        <v>152</v>
      </c>
      <c r="G392" s="243" t="s">
        <v>182</v>
      </c>
      <c r="H392" s="244" t="e">
        <v>#N/A</v>
      </c>
      <c r="I392" s="244" t="e">
        <v>#N/A</v>
      </c>
      <c r="J392" s="244" t="s">
        <v>219</v>
      </c>
      <c r="K392" s="306" t="s">
        <v>19483</v>
      </c>
      <c r="L392" s="160"/>
      <c r="M392" s="230"/>
    </row>
    <row r="393" spans="2:13" ht="15" hidden="1" customHeight="1">
      <c r="B393" s="230"/>
      <c r="C393" s="242">
        <v>734005112</v>
      </c>
      <c r="D393" s="243" t="s">
        <v>12870</v>
      </c>
      <c r="E393" s="244" t="s">
        <v>151</v>
      </c>
      <c r="F393" s="243" t="s">
        <v>152</v>
      </c>
      <c r="G393" s="243" t="s">
        <v>182</v>
      </c>
      <c r="H393" s="244" t="e">
        <v>#N/A</v>
      </c>
      <c r="I393" s="244" t="e">
        <v>#N/A</v>
      </c>
      <c r="J393" s="244" t="s">
        <v>219</v>
      </c>
      <c r="K393" s="306" t="s">
        <v>19483</v>
      </c>
      <c r="L393" s="160"/>
      <c r="M393" s="230"/>
    </row>
    <row r="394" spans="2:13" ht="15" hidden="1" customHeight="1">
      <c r="B394" s="230"/>
      <c r="C394" s="242">
        <v>734005113</v>
      </c>
      <c r="D394" s="243" t="s">
        <v>12872</v>
      </c>
      <c r="E394" s="244" t="s">
        <v>151</v>
      </c>
      <c r="F394" s="243" t="s">
        <v>152</v>
      </c>
      <c r="G394" s="243" t="s">
        <v>182</v>
      </c>
      <c r="H394" s="244" t="e">
        <v>#N/A</v>
      </c>
      <c r="I394" s="244" t="e">
        <v>#N/A</v>
      </c>
      <c r="J394" s="244" t="s">
        <v>219</v>
      </c>
      <c r="K394" s="306" t="s">
        <v>19483</v>
      </c>
      <c r="L394" s="160"/>
      <c r="M394" s="230"/>
    </row>
    <row r="395" spans="2:13" ht="15" hidden="1" customHeight="1">
      <c r="B395" s="230"/>
      <c r="C395" s="242">
        <v>734005114</v>
      </c>
      <c r="D395" s="243" t="s">
        <v>12874</v>
      </c>
      <c r="E395" s="244" t="s">
        <v>151</v>
      </c>
      <c r="F395" s="243" t="s">
        <v>152</v>
      </c>
      <c r="G395" s="243" t="s">
        <v>182</v>
      </c>
      <c r="H395" s="244" t="e">
        <v>#N/A</v>
      </c>
      <c r="I395" s="244" t="e">
        <v>#N/A</v>
      </c>
      <c r="J395" s="244" t="s">
        <v>219</v>
      </c>
      <c r="K395" s="306" t="s">
        <v>19483</v>
      </c>
      <c r="L395" s="160"/>
      <c r="M395" s="230"/>
    </row>
    <row r="396" spans="2:13" ht="15" hidden="1" customHeight="1">
      <c r="B396" s="230"/>
      <c r="C396" s="242">
        <v>734005115</v>
      </c>
      <c r="D396" s="243" t="s">
        <v>12876</v>
      </c>
      <c r="E396" s="244" t="s">
        <v>151</v>
      </c>
      <c r="F396" s="243" t="s">
        <v>152</v>
      </c>
      <c r="G396" s="243" t="s">
        <v>182</v>
      </c>
      <c r="H396" s="244" t="e">
        <v>#N/A</v>
      </c>
      <c r="I396" s="244" t="e">
        <v>#N/A</v>
      </c>
      <c r="J396" s="244" t="s">
        <v>219</v>
      </c>
      <c r="K396" s="306" t="s">
        <v>19483</v>
      </c>
      <c r="L396" s="160"/>
      <c r="M396" s="230"/>
    </row>
    <row r="397" spans="2:13" ht="15" hidden="1" customHeight="1">
      <c r="B397" s="230"/>
      <c r="C397" s="242">
        <v>734005116</v>
      </c>
      <c r="D397" s="243" t="s">
        <v>12878</v>
      </c>
      <c r="E397" s="244" t="s">
        <v>151</v>
      </c>
      <c r="F397" s="243" t="s">
        <v>152</v>
      </c>
      <c r="G397" s="243" t="s">
        <v>182</v>
      </c>
      <c r="H397" s="244" t="e">
        <v>#N/A</v>
      </c>
      <c r="I397" s="244" t="e">
        <v>#N/A</v>
      </c>
      <c r="J397" s="244" t="s">
        <v>219</v>
      </c>
      <c r="K397" s="306" t="s">
        <v>19483</v>
      </c>
      <c r="L397" s="160"/>
      <c r="M397" s="230"/>
    </row>
    <row r="398" spans="2:13" ht="15" hidden="1" customHeight="1">
      <c r="B398" s="230"/>
      <c r="C398" s="242">
        <v>734005117</v>
      </c>
      <c r="D398" s="243" t="s">
        <v>12880</v>
      </c>
      <c r="E398" s="244" t="s">
        <v>151</v>
      </c>
      <c r="F398" s="243" t="s">
        <v>152</v>
      </c>
      <c r="G398" s="243" t="s">
        <v>182</v>
      </c>
      <c r="H398" s="244" t="e">
        <v>#N/A</v>
      </c>
      <c r="I398" s="244" t="e">
        <v>#N/A</v>
      </c>
      <c r="J398" s="244" t="s">
        <v>219</v>
      </c>
      <c r="K398" s="306" t="s">
        <v>19483</v>
      </c>
      <c r="L398" s="160"/>
      <c r="M398" s="230"/>
    </row>
    <row r="399" spans="2:13" ht="15" hidden="1" customHeight="1">
      <c r="B399" s="230"/>
      <c r="C399" s="242">
        <v>734005118</v>
      </c>
      <c r="D399" s="243" t="s">
        <v>12882</v>
      </c>
      <c r="E399" s="244" t="s">
        <v>151</v>
      </c>
      <c r="F399" s="243" t="s">
        <v>152</v>
      </c>
      <c r="G399" s="243" t="s">
        <v>182</v>
      </c>
      <c r="H399" s="244" t="e">
        <v>#N/A</v>
      </c>
      <c r="I399" s="244" t="e">
        <v>#N/A</v>
      </c>
      <c r="J399" s="244" t="s">
        <v>219</v>
      </c>
      <c r="K399" s="306" t="s">
        <v>19483</v>
      </c>
      <c r="L399" s="160"/>
      <c r="M399" s="230"/>
    </row>
    <row r="400" spans="2:13" ht="15" hidden="1" customHeight="1">
      <c r="B400" s="230"/>
      <c r="C400" s="242">
        <v>734005119</v>
      </c>
      <c r="D400" s="243" t="s">
        <v>12884</v>
      </c>
      <c r="E400" s="244" t="s">
        <v>151</v>
      </c>
      <c r="F400" s="243" t="s">
        <v>152</v>
      </c>
      <c r="G400" s="243" t="s">
        <v>182</v>
      </c>
      <c r="H400" s="244" t="e">
        <v>#N/A</v>
      </c>
      <c r="I400" s="244" t="e">
        <v>#N/A</v>
      </c>
      <c r="J400" s="244" t="s">
        <v>219</v>
      </c>
      <c r="K400" s="306" t="s">
        <v>19483</v>
      </c>
      <c r="L400" s="160"/>
      <c r="M400" s="230"/>
    </row>
    <row r="401" spans="3:13" ht="15" hidden="1" customHeight="1">
      <c r="C401" s="242">
        <v>734005120</v>
      </c>
      <c r="D401" s="243" t="s">
        <v>12886</v>
      </c>
      <c r="E401" s="244" t="s">
        <v>151</v>
      </c>
      <c r="F401" s="243" t="s">
        <v>152</v>
      </c>
      <c r="G401" s="243" t="s">
        <v>182</v>
      </c>
      <c r="H401" s="244" t="e">
        <v>#N/A</v>
      </c>
      <c r="I401" s="244" t="e">
        <v>#N/A</v>
      </c>
      <c r="J401" s="244" t="s">
        <v>219</v>
      </c>
      <c r="K401" s="306" t="s">
        <v>19483</v>
      </c>
      <c r="L401" s="160"/>
      <c r="M401" s="230"/>
    </row>
    <row r="402" spans="3:13" ht="15" hidden="1" customHeight="1">
      <c r="C402" s="242">
        <v>734005121</v>
      </c>
      <c r="D402" s="243" t="s">
        <v>12888</v>
      </c>
      <c r="E402" s="244" t="s">
        <v>151</v>
      </c>
      <c r="F402" s="243" t="s">
        <v>152</v>
      </c>
      <c r="G402" s="243" t="s">
        <v>182</v>
      </c>
      <c r="H402" s="244" t="e">
        <v>#N/A</v>
      </c>
      <c r="I402" s="244" t="e">
        <v>#N/A</v>
      </c>
      <c r="J402" s="244" t="s">
        <v>219</v>
      </c>
      <c r="K402" s="306" t="s">
        <v>19483</v>
      </c>
      <c r="L402" s="160"/>
      <c r="M402" s="230"/>
    </row>
    <row r="403" spans="3:13" ht="15" hidden="1" customHeight="1">
      <c r="C403" s="242">
        <v>734005122</v>
      </c>
      <c r="D403" s="243" t="s">
        <v>12890</v>
      </c>
      <c r="E403" s="244" t="s">
        <v>151</v>
      </c>
      <c r="F403" s="243" t="s">
        <v>152</v>
      </c>
      <c r="G403" s="243" t="s">
        <v>182</v>
      </c>
      <c r="H403" s="244" t="e">
        <v>#N/A</v>
      </c>
      <c r="I403" s="244" t="e">
        <v>#N/A</v>
      </c>
      <c r="J403" s="244" t="s">
        <v>219</v>
      </c>
      <c r="K403" s="306" t="s">
        <v>19483</v>
      </c>
      <c r="L403" s="160"/>
      <c r="M403" s="230"/>
    </row>
    <row r="404" spans="3:13" ht="15" hidden="1" customHeight="1">
      <c r="C404" s="242">
        <v>733000027</v>
      </c>
      <c r="D404" s="243" t="s">
        <v>357</v>
      </c>
      <c r="E404" s="244" t="s">
        <v>92</v>
      </c>
      <c r="F404" s="243" t="s">
        <v>93</v>
      </c>
      <c r="G404" s="243" t="s">
        <v>182</v>
      </c>
      <c r="H404" s="244" t="e">
        <v>#N/A</v>
      </c>
      <c r="I404" s="244" t="e">
        <v>#N/A</v>
      </c>
      <c r="J404" s="244" t="s">
        <v>219</v>
      </c>
      <c r="K404" s="306" t="s">
        <v>19064</v>
      </c>
      <c r="L404" s="160"/>
      <c r="M404" s="230"/>
    </row>
    <row r="405" spans="3:13" ht="15" hidden="1" customHeight="1">
      <c r="C405" s="242">
        <v>734000040</v>
      </c>
      <c r="D405" s="243" t="s">
        <v>12814</v>
      </c>
      <c r="E405" s="244" t="s">
        <v>151</v>
      </c>
      <c r="F405" s="243" t="s">
        <v>152</v>
      </c>
      <c r="G405" s="243" t="s">
        <v>182</v>
      </c>
      <c r="H405" s="244" t="e">
        <v>#N/A</v>
      </c>
      <c r="I405" s="244" t="e">
        <v>#N/A</v>
      </c>
      <c r="J405" s="244" t="s">
        <v>219</v>
      </c>
      <c r="K405" s="306"/>
      <c r="L405" s="160"/>
      <c r="M405" s="230"/>
    </row>
    <row r="406" spans="3:13" ht="15" hidden="1" customHeight="1">
      <c r="C406" s="242">
        <v>734005016</v>
      </c>
      <c r="D406" s="243" t="s">
        <v>654</v>
      </c>
      <c r="E406" s="244" t="s">
        <v>98</v>
      </c>
      <c r="F406" s="243" t="s">
        <v>99</v>
      </c>
      <c r="G406" s="243" t="s">
        <v>182</v>
      </c>
      <c r="H406" s="244" t="e">
        <v>#N/A</v>
      </c>
      <c r="I406" s="244" t="e">
        <v>#N/A</v>
      </c>
      <c r="J406" s="244" t="s">
        <v>219</v>
      </c>
      <c r="K406" s="306" t="s">
        <v>19064</v>
      </c>
      <c r="L406" s="160"/>
      <c r="M406" s="230"/>
    </row>
    <row r="407" spans="3:13" ht="15" hidden="1" customHeight="1">
      <c r="C407" s="242">
        <v>734005030</v>
      </c>
      <c r="D407" s="243" t="s">
        <v>12816</v>
      </c>
      <c r="E407" s="244" t="s">
        <v>151</v>
      </c>
      <c r="F407" s="243" t="s">
        <v>152</v>
      </c>
      <c r="G407" s="243" t="s">
        <v>182</v>
      </c>
      <c r="H407" s="244" t="e">
        <v>#N/A</v>
      </c>
      <c r="I407" s="244" t="e">
        <v>#N/A</v>
      </c>
      <c r="J407" s="244" t="s">
        <v>219</v>
      </c>
      <c r="K407" s="306" t="s">
        <v>19483</v>
      </c>
      <c r="L407" s="160"/>
      <c r="M407" s="230"/>
    </row>
    <row r="408" spans="3:13" ht="15" hidden="1" customHeight="1">
      <c r="C408" s="242">
        <v>734005071</v>
      </c>
      <c r="D408" s="243" t="s">
        <v>12818</v>
      </c>
      <c r="E408" s="244" t="s">
        <v>151</v>
      </c>
      <c r="F408" s="243" t="s">
        <v>152</v>
      </c>
      <c r="G408" s="243" t="s">
        <v>182</v>
      </c>
      <c r="H408" s="244" t="e">
        <v>#N/A</v>
      </c>
      <c r="I408" s="244" t="e">
        <v>#N/A</v>
      </c>
      <c r="J408" s="244" t="s">
        <v>219</v>
      </c>
      <c r="K408" s="107" t="s">
        <v>19064</v>
      </c>
      <c r="L408" s="160"/>
      <c r="M408" s="230"/>
    </row>
    <row r="409" spans="3:13" ht="15" hidden="1" customHeight="1">
      <c r="C409" s="242">
        <v>734005072</v>
      </c>
      <c r="D409" s="243" t="s">
        <v>12820</v>
      </c>
      <c r="E409" s="244" t="s">
        <v>151</v>
      </c>
      <c r="F409" s="243" t="s">
        <v>152</v>
      </c>
      <c r="G409" s="243" t="s">
        <v>182</v>
      </c>
      <c r="H409" s="244" t="e">
        <v>#N/A</v>
      </c>
      <c r="I409" s="244" t="e">
        <v>#N/A</v>
      </c>
      <c r="J409" s="244" t="s">
        <v>219</v>
      </c>
      <c r="K409" s="107" t="s">
        <v>19064</v>
      </c>
      <c r="L409" s="160"/>
      <c r="M409" s="230"/>
    </row>
    <row r="410" spans="3:13" ht="15" hidden="1" customHeight="1">
      <c r="C410" s="242">
        <v>734005073</v>
      </c>
      <c r="D410" s="243" t="s">
        <v>12822</v>
      </c>
      <c r="E410" s="244" t="s">
        <v>151</v>
      </c>
      <c r="F410" s="243" t="s">
        <v>152</v>
      </c>
      <c r="G410" s="243" t="s">
        <v>182</v>
      </c>
      <c r="H410" s="244" t="e">
        <v>#N/A</v>
      </c>
      <c r="I410" s="244" t="e">
        <v>#N/A</v>
      </c>
      <c r="J410" s="244" t="s">
        <v>219</v>
      </c>
      <c r="K410" s="107" t="s">
        <v>19064</v>
      </c>
      <c r="L410" s="160"/>
      <c r="M410" s="230"/>
    </row>
    <row r="411" spans="3:13" ht="15" hidden="1" customHeight="1">
      <c r="C411" s="242">
        <v>734005074</v>
      </c>
      <c r="D411" s="243" t="s">
        <v>12824</v>
      </c>
      <c r="E411" s="244" t="s">
        <v>151</v>
      </c>
      <c r="F411" s="243" t="s">
        <v>152</v>
      </c>
      <c r="G411" s="243" t="s">
        <v>182</v>
      </c>
      <c r="H411" s="244" t="e">
        <v>#N/A</v>
      </c>
      <c r="I411" s="244" t="e">
        <v>#N/A</v>
      </c>
      <c r="J411" s="244" t="s">
        <v>219</v>
      </c>
      <c r="K411" s="107" t="s">
        <v>19064</v>
      </c>
      <c r="L411" s="160"/>
      <c r="M411" s="230"/>
    </row>
    <row r="412" spans="3:13" ht="15" hidden="1" customHeight="1">
      <c r="C412" s="242">
        <v>734005075</v>
      </c>
      <c r="D412" s="243" t="s">
        <v>12826</v>
      </c>
      <c r="E412" s="244" t="s">
        <v>151</v>
      </c>
      <c r="F412" s="243" t="s">
        <v>152</v>
      </c>
      <c r="G412" s="243" t="s">
        <v>182</v>
      </c>
      <c r="H412" s="244" t="e">
        <v>#N/A</v>
      </c>
      <c r="I412" s="244" t="e">
        <v>#N/A</v>
      </c>
      <c r="J412" s="244" t="s">
        <v>219</v>
      </c>
      <c r="K412" s="107" t="s">
        <v>19064</v>
      </c>
      <c r="L412" s="160"/>
      <c r="M412" s="230"/>
    </row>
    <row r="413" spans="3:13" ht="15" hidden="1" customHeight="1">
      <c r="C413" s="242">
        <v>734005076</v>
      </c>
      <c r="D413" s="243" t="s">
        <v>12828</v>
      </c>
      <c r="E413" s="244" t="s">
        <v>151</v>
      </c>
      <c r="F413" s="243" t="s">
        <v>152</v>
      </c>
      <c r="G413" s="243" t="s">
        <v>182</v>
      </c>
      <c r="H413" s="244" t="e">
        <v>#N/A</v>
      </c>
      <c r="I413" s="244" t="e">
        <v>#N/A</v>
      </c>
      <c r="J413" s="244" t="s">
        <v>219</v>
      </c>
      <c r="K413" s="107" t="s">
        <v>19064</v>
      </c>
      <c r="L413" s="160"/>
      <c r="M413" s="230"/>
    </row>
    <row r="414" spans="3:13" ht="15" hidden="1" customHeight="1">
      <c r="C414" s="242">
        <v>734005084</v>
      </c>
      <c r="D414" s="243" t="s">
        <v>3841</v>
      </c>
      <c r="E414" s="244" t="s">
        <v>151</v>
      </c>
      <c r="F414" s="243" t="s">
        <v>152</v>
      </c>
      <c r="G414" s="243" t="s">
        <v>182</v>
      </c>
      <c r="H414" s="244" t="e">
        <v>#N/A</v>
      </c>
      <c r="I414" s="244" t="e">
        <v>#N/A</v>
      </c>
      <c r="J414" s="244" t="s">
        <v>219</v>
      </c>
      <c r="K414" s="306" t="s">
        <v>19483</v>
      </c>
      <c r="L414" s="160"/>
      <c r="M414" s="230"/>
    </row>
    <row r="415" spans="3:13" ht="15" hidden="1" customHeight="1">
      <c r="C415" s="242">
        <v>734005085</v>
      </c>
      <c r="D415" s="243" t="s">
        <v>3843</v>
      </c>
      <c r="E415" s="244" t="s">
        <v>151</v>
      </c>
      <c r="F415" s="243" t="s">
        <v>152</v>
      </c>
      <c r="G415" s="243" t="s">
        <v>182</v>
      </c>
      <c r="H415" s="244" t="e">
        <v>#N/A</v>
      </c>
      <c r="I415" s="244" t="e">
        <v>#N/A</v>
      </c>
      <c r="J415" s="244" t="s">
        <v>219</v>
      </c>
      <c r="K415" s="306" t="s">
        <v>19483</v>
      </c>
      <c r="L415" s="160"/>
      <c r="M415" s="230"/>
    </row>
    <row r="416" spans="3:13" ht="15" hidden="1" customHeight="1">
      <c r="C416" s="242">
        <v>734005086</v>
      </c>
      <c r="D416" s="243" t="s">
        <v>3845</v>
      </c>
      <c r="E416" s="244" t="s">
        <v>151</v>
      </c>
      <c r="F416" s="243" t="s">
        <v>152</v>
      </c>
      <c r="G416" s="243" t="s">
        <v>182</v>
      </c>
      <c r="H416" s="244" t="e">
        <v>#N/A</v>
      </c>
      <c r="I416" s="244" t="e">
        <v>#N/A</v>
      </c>
      <c r="J416" s="244" t="s">
        <v>219</v>
      </c>
      <c r="K416" s="306" t="s">
        <v>19483</v>
      </c>
      <c r="L416" s="160"/>
      <c r="M416" s="230"/>
    </row>
    <row r="417" spans="3:13" ht="15" hidden="1" customHeight="1">
      <c r="C417" s="242">
        <v>734005087</v>
      </c>
      <c r="D417" s="243" t="s">
        <v>3847</v>
      </c>
      <c r="E417" s="244" t="s">
        <v>151</v>
      </c>
      <c r="F417" s="243" t="s">
        <v>152</v>
      </c>
      <c r="G417" s="243" t="s">
        <v>182</v>
      </c>
      <c r="H417" s="244" t="e">
        <v>#N/A</v>
      </c>
      <c r="I417" s="244" t="e">
        <v>#N/A</v>
      </c>
      <c r="J417" s="244" t="s">
        <v>219</v>
      </c>
      <c r="K417" s="306" t="s">
        <v>19483</v>
      </c>
      <c r="L417" s="160"/>
      <c r="M417" s="230"/>
    </row>
    <row r="418" spans="3:13" ht="15" hidden="1" customHeight="1">
      <c r="C418" s="242">
        <v>734005088</v>
      </c>
      <c r="D418" s="243" t="s">
        <v>3849</v>
      </c>
      <c r="E418" s="244" t="s">
        <v>151</v>
      </c>
      <c r="F418" s="243" t="s">
        <v>152</v>
      </c>
      <c r="G418" s="243" t="s">
        <v>182</v>
      </c>
      <c r="H418" s="244" t="e">
        <v>#N/A</v>
      </c>
      <c r="I418" s="244" t="e">
        <v>#N/A</v>
      </c>
      <c r="J418" s="244" t="s">
        <v>219</v>
      </c>
      <c r="K418" s="306" t="s">
        <v>19483</v>
      </c>
      <c r="L418" s="160"/>
      <c r="M418" s="230"/>
    </row>
    <row r="419" spans="3:13" ht="15" hidden="1" customHeight="1">
      <c r="C419" s="242">
        <v>734005089</v>
      </c>
      <c r="D419" s="243" t="s">
        <v>12837</v>
      </c>
      <c r="E419" s="244" t="s">
        <v>151</v>
      </c>
      <c r="F419" s="243" t="s">
        <v>152</v>
      </c>
      <c r="G419" s="243" t="s">
        <v>182</v>
      </c>
      <c r="H419" s="244" t="e">
        <v>#N/A</v>
      </c>
      <c r="I419" s="244" t="e">
        <v>#N/A</v>
      </c>
      <c r="J419" s="244" t="s">
        <v>219</v>
      </c>
      <c r="K419" s="306" t="s">
        <v>19483</v>
      </c>
      <c r="L419" s="160"/>
      <c r="M419" s="230"/>
    </row>
    <row r="420" spans="3:13" ht="15" hidden="1" customHeight="1">
      <c r="C420" s="242">
        <v>734005090</v>
      </c>
      <c r="D420" s="243" t="s">
        <v>12839</v>
      </c>
      <c r="E420" s="244" t="s">
        <v>151</v>
      </c>
      <c r="F420" s="243" t="s">
        <v>152</v>
      </c>
      <c r="G420" s="243" t="s">
        <v>182</v>
      </c>
      <c r="H420" s="244" t="e">
        <v>#N/A</v>
      </c>
      <c r="I420" s="244" t="e">
        <v>#N/A</v>
      </c>
      <c r="J420" s="244" t="s">
        <v>219</v>
      </c>
      <c r="K420" s="306" t="s">
        <v>19483</v>
      </c>
      <c r="L420" s="160"/>
      <c r="M420" s="230"/>
    </row>
    <row r="421" spans="3:13" ht="15" hidden="1" customHeight="1">
      <c r="C421" s="242">
        <v>734005091</v>
      </c>
      <c r="D421" s="243" t="s">
        <v>12841</v>
      </c>
      <c r="E421" s="244" t="s">
        <v>151</v>
      </c>
      <c r="F421" s="243" t="s">
        <v>152</v>
      </c>
      <c r="G421" s="243" t="s">
        <v>182</v>
      </c>
      <c r="H421" s="244" t="e">
        <v>#N/A</v>
      </c>
      <c r="I421" s="244" t="e">
        <v>#N/A</v>
      </c>
      <c r="J421" s="244" t="s">
        <v>219</v>
      </c>
      <c r="K421" s="306" t="s">
        <v>19483</v>
      </c>
      <c r="L421" s="160"/>
      <c r="M421" s="230"/>
    </row>
    <row r="422" spans="3:13" ht="15" hidden="1" customHeight="1">
      <c r="C422" s="242">
        <v>734005092</v>
      </c>
      <c r="D422" s="243" t="s">
        <v>12843</v>
      </c>
      <c r="E422" s="244" t="s">
        <v>151</v>
      </c>
      <c r="F422" s="243" t="s">
        <v>152</v>
      </c>
      <c r="G422" s="243" t="s">
        <v>182</v>
      </c>
      <c r="H422" s="244" t="e">
        <v>#N/A</v>
      </c>
      <c r="I422" s="244" t="e">
        <v>#N/A</v>
      </c>
      <c r="J422" s="244" t="s">
        <v>219</v>
      </c>
      <c r="K422" s="306" t="s">
        <v>19483</v>
      </c>
      <c r="L422" s="160"/>
      <c r="M422" s="230"/>
    </row>
    <row r="423" spans="3:13" ht="15" hidden="1" customHeight="1">
      <c r="C423" s="242">
        <v>734005093</v>
      </c>
      <c r="D423" s="243" t="s">
        <v>12845</v>
      </c>
      <c r="E423" s="244" t="s">
        <v>151</v>
      </c>
      <c r="F423" s="243" t="s">
        <v>152</v>
      </c>
      <c r="G423" s="243" t="s">
        <v>182</v>
      </c>
      <c r="H423" s="244" t="e">
        <v>#N/A</v>
      </c>
      <c r="I423" s="244" t="e">
        <v>#N/A</v>
      </c>
      <c r="J423" s="244" t="s">
        <v>219</v>
      </c>
      <c r="K423" s="306" t="s">
        <v>19483</v>
      </c>
      <c r="L423" s="160"/>
      <c r="M423" s="230"/>
    </row>
    <row r="424" spans="3:13" ht="15" hidden="1" customHeight="1">
      <c r="C424" s="242">
        <v>734005094</v>
      </c>
      <c r="D424" s="243" t="s">
        <v>12847</v>
      </c>
      <c r="E424" s="244" t="s">
        <v>151</v>
      </c>
      <c r="F424" s="243" t="s">
        <v>152</v>
      </c>
      <c r="G424" s="243" t="s">
        <v>182</v>
      </c>
      <c r="H424" s="244" t="e">
        <v>#N/A</v>
      </c>
      <c r="I424" s="244" t="e">
        <v>#N/A</v>
      </c>
      <c r="J424" s="244" t="s">
        <v>219</v>
      </c>
      <c r="K424" s="306" t="s">
        <v>19483</v>
      </c>
      <c r="L424" s="160"/>
      <c r="M424" s="230"/>
    </row>
    <row r="425" spans="3:13" ht="15" hidden="1" customHeight="1">
      <c r="C425" s="242">
        <v>734005101</v>
      </c>
      <c r="D425" s="243" t="s">
        <v>12849</v>
      </c>
      <c r="E425" s="244" t="s">
        <v>151</v>
      </c>
      <c r="F425" s="243" t="s">
        <v>152</v>
      </c>
      <c r="G425" s="243" t="s">
        <v>182</v>
      </c>
      <c r="H425" s="244" t="e">
        <v>#N/A</v>
      </c>
      <c r="I425" s="244" t="e">
        <v>#N/A</v>
      </c>
      <c r="J425" s="244" t="s">
        <v>219</v>
      </c>
      <c r="K425" s="306" t="s">
        <v>19483</v>
      </c>
      <c r="L425" s="160"/>
      <c r="M425" s="230"/>
    </row>
    <row r="426" spans="3:13" ht="15" hidden="1" customHeight="1">
      <c r="C426" s="242">
        <v>734005102</v>
      </c>
      <c r="D426" s="243" t="s">
        <v>12851</v>
      </c>
      <c r="E426" s="244" t="s">
        <v>151</v>
      </c>
      <c r="F426" s="243" t="s">
        <v>152</v>
      </c>
      <c r="G426" s="243" t="s">
        <v>182</v>
      </c>
      <c r="H426" s="244" t="e">
        <v>#N/A</v>
      </c>
      <c r="I426" s="244" t="e">
        <v>#N/A</v>
      </c>
      <c r="J426" s="244" t="s">
        <v>219</v>
      </c>
      <c r="K426" s="306" t="s">
        <v>19483</v>
      </c>
      <c r="L426" s="160"/>
      <c r="M426" s="230"/>
    </row>
    <row r="427" spans="3:13" ht="15" hidden="1" customHeight="1">
      <c r="C427" s="242">
        <v>734005103</v>
      </c>
      <c r="D427" s="243" t="s">
        <v>12853</v>
      </c>
      <c r="E427" s="244" t="s">
        <v>151</v>
      </c>
      <c r="F427" s="243" t="s">
        <v>152</v>
      </c>
      <c r="G427" s="243" t="s">
        <v>182</v>
      </c>
      <c r="H427" s="244" t="e">
        <v>#N/A</v>
      </c>
      <c r="I427" s="244" t="e">
        <v>#N/A</v>
      </c>
      <c r="J427" s="244" t="s">
        <v>219</v>
      </c>
      <c r="K427" s="306" t="s">
        <v>19483</v>
      </c>
      <c r="L427" s="160"/>
      <c r="M427" s="230"/>
    </row>
    <row r="428" spans="3:13" ht="15" hidden="1" customHeight="1">
      <c r="C428" s="242">
        <v>734005104</v>
      </c>
      <c r="D428" s="243" t="s">
        <v>12855</v>
      </c>
      <c r="E428" s="244" t="s">
        <v>151</v>
      </c>
      <c r="F428" s="243" t="s">
        <v>152</v>
      </c>
      <c r="G428" s="243" t="s">
        <v>182</v>
      </c>
      <c r="H428" s="244" t="e">
        <v>#N/A</v>
      </c>
      <c r="I428" s="244" t="e">
        <v>#N/A</v>
      </c>
      <c r="J428" s="244" t="s">
        <v>219</v>
      </c>
      <c r="K428" s="306" t="s">
        <v>19483</v>
      </c>
      <c r="L428" s="160"/>
      <c r="M428" s="230"/>
    </row>
    <row r="429" spans="3:13" ht="15" hidden="1" customHeight="1">
      <c r="C429" s="242">
        <v>734005105</v>
      </c>
      <c r="D429" s="243" t="s">
        <v>12814</v>
      </c>
      <c r="E429" s="244" t="s">
        <v>151</v>
      </c>
      <c r="F429" s="243" t="s">
        <v>152</v>
      </c>
      <c r="G429" s="243" t="s">
        <v>182</v>
      </c>
      <c r="H429" s="244" t="e">
        <v>#N/A</v>
      </c>
      <c r="I429" s="244" t="e">
        <v>#N/A</v>
      </c>
      <c r="J429" s="244" t="s">
        <v>219</v>
      </c>
      <c r="K429" s="306" t="s">
        <v>19483</v>
      </c>
      <c r="L429" s="160"/>
      <c r="M429" s="230"/>
    </row>
    <row r="430" spans="3:13" ht="15" hidden="1" customHeight="1">
      <c r="C430" s="242">
        <v>734005106</v>
      </c>
      <c r="D430" s="243" t="s">
        <v>12858</v>
      </c>
      <c r="E430" s="244" t="s">
        <v>151</v>
      </c>
      <c r="F430" s="243" t="s">
        <v>152</v>
      </c>
      <c r="G430" s="243" t="s">
        <v>182</v>
      </c>
      <c r="H430" s="244" t="e">
        <v>#N/A</v>
      </c>
      <c r="I430" s="244" t="e">
        <v>#N/A</v>
      </c>
      <c r="J430" s="244" t="s">
        <v>219</v>
      </c>
      <c r="K430" s="306" t="s">
        <v>19483</v>
      </c>
      <c r="L430" s="160"/>
      <c r="M430" s="230"/>
    </row>
    <row r="431" spans="3:13" ht="15" hidden="1" customHeight="1">
      <c r="C431" s="242">
        <v>734005107</v>
      </c>
      <c r="D431" s="243" t="s">
        <v>12860</v>
      </c>
      <c r="E431" s="244" t="s">
        <v>151</v>
      </c>
      <c r="F431" s="243" t="s">
        <v>152</v>
      </c>
      <c r="G431" s="243" t="s">
        <v>182</v>
      </c>
      <c r="H431" s="244" t="e">
        <v>#N/A</v>
      </c>
      <c r="I431" s="244" t="e">
        <v>#N/A</v>
      </c>
      <c r="J431" s="244" t="s">
        <v>219</v>
      </c>
      <c r="K431" s="306" t="s">
        <v>19483</v>
      </c>
      <c r="L431" s="160"/>
      <c r="M431" s="230"/>
    </row>
    <row r="432" spans="3:13" ht="15" hidden="1" customHeight="1">
      <c r="C432" s="242">
        <v>734005108</v>
      </c>
      <c r="D432" s="243" t="s">
        <v>12862</v>
      </c>
      <c r="E432" s="244" t="s">
        <v>151</v>
      </c>
      <c r="F432" s="243" t="s">
        <v>152</v>
      </c>
      <c r="G432" s="243" t="s">
        <v>182</v>
      </c>
      <c r="H432" s="244" t="e">
        <v>#N/A</v>
      </c>
      <c r="I432" s="244" t="e">
        <v>#N/A</v>
      </c>
      <c r="J432" s="244" t="s">
        <v>219</v>
      </c>
      <c r="K432" s="306" t="s">
        <v>19483</v>
      </c>
      <c r="L432" s="160"/>
      <c r="M432" s="230"/>
    </row>
    <row r="433" spans="2:13" ht="15" hidden="1" customHeight="1">
      <c r="B433" s="230"/>
      <c r="C433" s="242">
        <v>734005109</v>
      </c>
      <c r="D433" s="243" t="s">
        <v>12864</v>
      </c>
      <c r="E433" s="244" t="s">
        <v>151</v>
      </c>
      <c r="F433" s="243" t="s">
        <v>152</v>
      </c>
      <c r="G433" s="243" t="s">
        <v>182</v>
      </c>
      <c r="H433" s="244" t="e">
        <v>#N/A</v>
      </c>
      <c r="I433" s="244" t="e">
        <v>#N/A</v>
      </c>
      <c r="J433" s="244" t="s">
        <v>219</v>
      </c>
      <c r="K433" s="306" t="s">
        <v>19483</v>
      </c>
      <c r="L433" s="160"/>
      <c r="M433" s="230"/>
    </row>
    <row r="434" spans="2:13" ht="15" hidden="1" customHeight="1">
      <c r="B434" s="230"/>
      <c r="C434" s="242">
        <v>734005110</v>
      </c>
      <c r="D434" s="243" t="s">
        <v>12866</v>
      </c>
      <c r="E434" s="244" t="s">
        <v>151</v>
      </c>
      <c r="F434" s="243" t="s">
        <v>152</v>
      </c>
      <c r="G434" s="243" t="s">
        <v>182</v>
      </c>
      <c r="H434" s="244" t="e">
        <v>#N/A</v>
      </c>
      <c r="I434" s="244" t="e">
        <v>#N/A</v>
      </c>
      <c r="J434" s="244" t="s">
        <v>219</v>
      </c>
      <c r="K434" s="306" t="s">
        <v>19483</v>
      </c>
      <c r="L434" s="160"/>
      <c r="M434" s="230"/>
    </row>
    <row r="435" spans="2:13" ht="15" hidden="1" customHeight="1">
      <c r="B435" s="230"/>
      <c r="C435" s="242">
        <v>734005111</v>
      </c>
      <c r="D435" s="243" t="s">
        <v>12868</v>
      </c>
      <c r="E435" s="244" t="s">
        <v>151</v>
      </c>
      <c r="F435" s="243" t="s">
        <v>152</v>
      </c>
      <c r="G435" s="243" t="s">
        <v>182</v>
      </c>
      <c r="H435" s="244" t="e">
        <v>#N/A</v>
      </c>
      <c r="I435" s="244" t="e">
        <v>#N/A</v>
      </c>
      <c r="J435" s="244" t="s">
        <v>219</v>
      </c>
      <c r="K435" s="306" t="s">
        <v>19483</v>
      </c>
      <c r="L435" s="160"/>
      <c r="M435" s="230"/>
    </row>
    <row r="436" spans="2:13" ht="15" hidden="1" customHeight="1">
      <c r="B436" s="230"/>
      <c r="C436" s="242">
        <v>734005112</v>
      </c>
      <c r="D436" s="243" t="s">
        <v>12870</v>
      </c>
      <c r="E436" s="244" t="s">
        <v>151</v>
      </c>
      <c r="F436" s="243" t="s">
        <v>152</v>
      </c>
      <c r="G436" s="243" t="s">
        <v>182</v>
      </c>
      <c r="H436" s="244" t="e">
        <v>#N/A</v>
      </c>
      <c r="I436" s="244" t="e">
        <v>#N/A</v>
      </c>
      <c r="J436" s="244" t="s">
        <v>219</v>
      </c>
      <c r="K436" s="306" t="s">
        <v>19483</v>
      </c>
      <c r="L436" s="160"/>
      <c r="M436" s="230"/>
    </row>
    <row r="437" spans="2:13" ht="15" hidden="1" customHeight="1">
      <c r="B437" s="230"/>
      <c r="C437" s="242">
        <v>734005113</v>
      </c>
      <c r="D437" s="243" t="s">
        <v>12872</v>
      </c>
      <c r="E437" s="244" t="s">
        <v>151</v>
      </c>
      <c r="F437" s="243" t="s">
        <v>152</v>
      </c>
      <c r="G437" s="243" t="s">
        <v>182</v>
      </c>
      <c r="H437" s="244" t="e">
        <v>#N/A</v>
      </c>
      <c r="I437" s="244" t="e">
        <v>#N/A</v>
      </c>
      <c r="J437" s="244" t="s">
        <v>219</v>
      </c>
      <c r="K437" s="306" t="s">
        <v>19483</v>
      </c>
      <c r="L437" s="160"/>
      <c r="M437" s="230"/>
    </row>
    <row r="438" spans="2:13" ht="15" hidden="1" customHeight="1">
      <c r="B438" s="230"/>
      <c r="C438" s="242">
        <v>734005114</v>
      </c>
      <c r="D438" s="243" t="s">
        <v>12874</v>
      </c>
      <c r="E438" s="244" t="s">
        <v>151</v>
      </c>
      <c r="F438" s="243" t="s">
        <v>152</v>
      </c>
      <c r="G438" s="243" t="s">
        <v>182</v>
      </c>
      <c r="H438" s="244" t="e">
        <v>#N/A</v>
      </c>
      <c r="I438" s="244" t="e">
        <v>#N/A</v>
      </c>
      <c r="J438" s="244" t="s">
        <v>219</v>
      </c>
      <c r="K438" s="306" t="s">
        <v>19483</v>
      </c>
      <c r="L438" s="160"/>
      <c r="M438" s="230"/>
    </row>
    <row r="439" spans="2:13" ht="15" hidden="1" customHeight="1">
      <c r="B439" s="230"/>
      <c r="C439" s="242">
        <v>734005115</v>
      </c>
      <c r="D439" s="243" t="s">
        <v>12876</v>
      </c>
      <c r="E439" s="244" t="s">
        <v>151</v>
      </c>
      <c r="F439" s="243" t="s">
        <v>152</v>
      </c>
      <c r="G439" s="243" t="s">
        <v>182</v>
      </c>
      <c r="H439" s="244" t="e">
        <v>#N/A</v>
      </c>
      <c r="I439" s="244" t="e">
        <v>#N/A</v>
      </c>
      <c r="J439" s="244" t="s">
        <v>219</v>
      </c>
      <c r="K439" s="306" t="s">
        <v>19483</v>
      </c>
      <c r="L439" s="160"/>
      <c r="M439" s="230"/>
    </row>
    <row r="440" spans="2:13" ht="15" hidden="1" customHeight="1">
      <c r="B440" s="230"/>
      <c r="C440" s="242">
        <v>734005116</v>
      </c>
      <c r="D440" s="243" t="s">
        <v>12878</v>
      </c>
      <c r="E440" s="244" t="s">
        <v>151</v>
      </c>
      <c r="F440" s="243" t="s">
        <v>152</v>
      </c>
      <c r="G440" s="243" t="s">
        <v>182</v>
      </c>
      <c r="H440" s="244" t="e">
        <v>#N/A</v>
      </c>
      <c r="I440" s="244" t="e">
        <v>#N/A</v>
      </c>
      <c r="J440" s="244" t="s">
        <v>219</v>
      </c>
      <c r="K440" s="306" t="s">
        <v>19483</v>
      </c>
      <c r="L440" s="160"/>
      <c r="M440" s="230"/>
    </row>
    <row r="441" spans="2:13" ht="15" hidden="1" customHeight="1">
      <c r="B441" s="230"/>
      <c r="C441" s="242">
        <v>734005117</v>
      </c>
      <c r="D441" s="243" t="s">
        <v>12880</v>
      </c>
      <c r="E441" s="244" t="s">
        <v>151</v>
      </c>
      <c r="F441" s="243" t="s">
        <v>152</v>
      </c>
      <c r="G441" s="243" t="s">
        <v>182</v>
      </c>
      <c r="H441" s="244" t="e">
        <v>#N/A</v>
      </c>
      <c r="I441" s="244" t="e">
        <v>#N/A</v>
      </c>
      <c r="J441" s="244" t="s">
        <v>219</v>
      </c>
      <c r="K441" s="306" t="s">
        <v>19483</v>
      </c>
      <c r="L441" s="160"/>
      <c r="M441" s="230"/>
    </row>
    <row r="442" spans="2:13" ht="15" hidden="1" customHeight="1">
      <c r="B442" s="230"/>
      <c r="C442" s="242">
        <v>734005118</v>
      </c>
      <c r="D442" s="243" t="s">
        <v>12882</v>
      </c>
      <c r="E442" s="244" t="s">
        <v>151</v>
      </c>
      <c r="F442" s="243" t="s">
        <v>152</v>
      </c>
      <c r="G442" s="243" t="s">
        <v>182</v>
      </c>
      <c r="H442" s="244" t="e">
        <v>#N/A</v>
      </c>
      <c r="I442" s="244" t="e">
        <v>#N/A</v>
      </c>
      <c r="J442" s="244" t="s">
        <v>219</v>
      </c>
      <c r="K442" s="306" t="s">
        <v>19483</v>
      </c>
      <c r="L442" s="160"/>
      <c r="M442" s="230"/>
    </row>
    <row r="443" spans="2:13" ht="15" hidden="1" customHeight="1">
      <c r="B443" s="230"/>
      <c r="C443" s="242">
        <v>734005119</v>
      </c>
      <c r="D443" s="243" t="s">
        <v>12884</v>
      </c>
      <c r="E443" s="244" t="s">
        <v>151</v>
      </c>
      <c r="F443" s="243" t="s">
        <v>152</v>
      </c>
      <c r="G443" s="243" t="s">
        <v>182</v>
      </c>
      <c r="H443" s="244" t="e">
        <v>#N/A</v>
      </c>
      <c r="I443" s="244" t="e">
        <v>#N/A</v>
      </c>
      <c r="J443" s="244" t="s">
        <v>219</v>
      </c>
      <c r="K443" s="306" t="s">
        <v>19483</v>
      </c>
      <c r="L443" s="160"/>
      <c r="M443" s="230"/>
    </row>
    <row r="444" spans="2:13" ht="15" hidden="1" customHeight="1">
      <c r="B444" s="230"/>
      <c r="C444" s="242">
        <v>734005120</v>
      </c>
      <c r="D444" s="243" t="s">
        <v>12886</v>
      </c>
      <c r="E444" s="244" t="s">
        <v>151</v>
      </c>
      <c r="F444" s="243" t="s">
        <v>152</v>
      </c>
      <c r="G444" s="243" t="s">
        <v>182</v>
      </c>
      <c r="H444" s="244" t="e">
        <v>#N/A</v>
      </c>
      <c r="I444" s="244" t="e">
        <v>#N/A</v>
      </c>
      <c r="J444" s="244" t="s">
        <v>219</v>
      </c>
      <c r="K444" s="306" t="s">
        <v>19483</v>
      </c>
      <c r="L444" s="160"/>
      <c r="M444" s="230"/>
    </row>
    <row r="445" spans="2:13" ht="15" hidden="1" customHeight="1">
      <c r="B445" s="230"/>
      <c r="C445" s="242">
        <v>734005121</v>
      </c>
      <c r="D445" s="243" t="s">
        <v>12888</v>
      </c>
      <c r="E445" s="244" t="s">
        <v>151</v>
      </c>
      <c r="F445" s="243" t="s">
        <v>152</v>
      </c>
      <c r="G445" s="243" t="s">
        <v>182</v>
      </c>
      <c r="H445" s="244" t="e">
        <v>#N/A</v>
      </c>
      <c r="I445" s="244" t="e">
        <v>#N/A</v>
      </c>
      <c r="J445" s="244" t="s">
        <v>219</v>
      </c>
      <c r="K445" s="306" t="s">
        <v>19483</v>
      </c>
      <c r="L445" s="160"/>
      <c r="M445" s="230"/>
    </row>
    <row r="446" spans="2:13" ht="15" hidden="1" customHeight="1">
      <c r="B446" s="230"/>
      <c r="C446" s="242">
        <v>734005122</v>
      </c>
      <c r="D446" s="243" t="s">
        <v>12890</v>
      </c>
      <c r="E446" s="244" t="s">
        <v>151</v>
      </c>
      <c r="F446" s="243" t="s">
        <v>152</v>
      </c>
      <c r="G446" s="243" t="s">
        <v>182</v>
      </c>
      <c r="H446" s="244" t="e">
        <v>#N/A</v>
      </c>
      <c r="I446" s="244" t="e">
        <v>#N/A</v>
      </c>
      <c r="J446" s="244" t="s">
        <v>219</v>
      </c>
      <c r="K446" s="306" t="s">
        <v>19483</v>
      </c>
      <c r="L446" s="160"/>
      <c r="M446" s="230"/>
    </row>
    <row r="447" spans="2:13" ht="15" hidden="1" customHeight="1">
      <c r="B447" s="230"/>
      <c r="C447" s="242"/>
      <c r="D447" s="243" t="s">
        <v>225</v>
      </c>
      <c r="E447" s="244" t="s">
        <v>88</v>
      </c>
      <c r="F447" s="243" t="s">
        <v>89</v>
      </c>
      <c r="G447" s="243" t="s">
        <v>182</v>
      </c>
      <c r="H447" s="244" t="e">
        <v>#N/A</v>
      </c>
      <c r="I447" s="244" t="e">
        <v>#N/A</v>
      </c>
      <c r="J447" s="244" t="s">
        <v>219</v>
      </c>
      <c r="K447" s="306" t="s">
        <v>19064</v>
      </c>
      <c r="L447" s="160"/>
      <c r="M447" s="230"/>
    </row>
    <row r="448" spans="2:13" ht="15" hidden="1" customHeight="1">
      <c r="B448" s="230"/>
      <c r="C448" s="242">
        <v>735001302</v>
      </c>
      <c r="D448" s="243" t="s">
        <v>3883</v>
      </c>
      <c r="E448" s="244" t="s">
        <v>133</v>
      </c>
      <c r="F448" s="243" t="s">
        <v>134</v>
      </c>
      <c r="G448" s="243" t="s">
        <v>182</v>
      </c>
      <c r="H448" s="244" t="e">
        <v>#N/A</v>
      </c>
      <c r="I448" s="244" t="e">
        <v>#N/A</v>
      </c>
      <c r="J448" s="244" t="s">
        <v>219</v>
      </c>
      <c r="K448" s="306" t="s">
        <v>19064</v>
      </c>
      <c r="L448" s="160"/>
      <c r="M448" s="230"/>
    </row>
    <row r="449" spans="3:13" ht="15" hidden="1" customHeight="1">
      <c r="C449" s="242">
        <v>735001317</v>
      </c>
      <c r="D449" s="243" t="s">
        <v>3913</v>
      </c>
      <c r="E449" s="244" t="s">
        <v>133</v>
      </c>
      <c r="F449" s="243" t="s">
        <v>134</v>
      </c>
      <c r="G449" s="243" t="s">
        <v>182</v>
      </c>
      <c r="H449" s="244">
        <v>50</v>
      </c>
      <c r="I449" s="244">
        <v>250</v>
      </c>
      <c r="J449" s="244"/>
      <c r="K449" s="110" t="s">
        <v>19064</v>
      </c>
      <c r="L449" s="160"/>
      <c r="M449" s="230"/>
    </row>
    <row r="450" spans="3:13" ht="15" hidden="1" customHeight="1">
      <c r="C450" s="242">
        <v>735001638</v>
      </c>
      <c r="D450" s="243" t="s">
        <v>656</v>
      </c>
      <c r="E450" s="244" t="s">
        <v>98</v>
      </c>
      <c r="F450" s="243" t="s">
        <v>99</v>
      </c>
      <c r="G450" s="243" t="s">
        <v>182</v>
      </c>
      <c r="H450" s="244" t="e">
        <v>#N/A</v>
      </c>
      <c r="I450" s="244" t="e">
        <v>#N/A</v>
      </c>
      <c r="J450" s="244" t="s">
        <v>219</v>
      </c>
      <c r="K450" s="306" t="s">
        <v>19483</v>
      </c>
      <c r="L450" s="160"/>
      <c r="M450" s="230"/>
    </row>
    <row r="451" spans="3:13" ht="15" hidden="1" customHeight="1">
      <c r="C451" s="242">
        <v>735001670</v>
      </c>
      <c r="D451" s="243" t="s">
        <v>12892</v>
      </c>
      <c r="E451" s="244" t="s">
        <v>151</v>
      </c>
      <c r="F451" s="243" t="s">
        <v>152</v>
      </c>
      <c r="G451" s="243" t="s">
        <v>182</v>
      </c>
      <c r="H451" s="244" t="e">
        <v>#N/A</v>
      </c>
      <c r="I451" s="244" t="e">
        <v>#N/A</v>
      </c>
      <c r="J451" s="244" t="s">
        <v>219</v>
      </c>
      <c r="K451" s="306" t="s">
        <v>19483</v>
      </c>
      <c r="L451" s="160"/>
      <c r="M451" s="230"/>
    </row>
    <row r="452" spans="3:13" ht="15" hidden="1" customHeight="1">
      <c r="C452" s="242">
        <v>735001671</v>
      </c>
      <c r="D452" s="243" t="s">
        <v>12894</v>
      </c>
      <c r="E452" s="244" t="s">
        <v>151</v>
      </c>
      <c r="F452" s="243" t="s">
        <v>152</v>
      </c>
      <c r="G452" s="243" t="s">
        <v>182</v>
      </c>
      <c r="H452" s="244" t="e">
        <v>#N/A</v>
      </c>
      <c r="I452" s="244" t="e">
        <v>#N/A</v>
      </c>
      <c r="J452" s="244" t="s">
        <v>219</v>
      </c>
      <c r="K452" s="306" t="s">
        <v>19483</v>
      </c>
      <c r="L452" s="160"/>
      <c r="M452" s="230"/>
    </row>
    <row r="453" spans="3:13" ht="15" hidden="1" customHeight="1">
      <c r="C453" s="242">
        <v>735001672</v>
      </c>
      <c r="D453" s="243" t="s">
        <v>12896</v>
      </c>
      <c r="E453" s="244" t="s">
        <v>151</v>
      </c>
      <c r="F453" s="243" t="s">
        <v>152</v>
      </c>
      <c r="G453" s="243" t="s">
        <v>182</v>
      </c>
      <c r="H453" s="244" t="e">
        <v>#N/A</v>
      </c>
      <c r="I453" s="244" t="e">
        <v>#N/A</v>
      </c>
      <c r="J453" s="244" t="s">
        <v>219</v>
      </c>
      <c r="K453" s="306" t="s">
        <v>19483</v>
      </c>
      <c r="L453" s="160"/>
      <c r="M453" s="230"/>
    </row>
    <row r="454" spans="3:13" ht="15" hidden="1" customHeight="1">
      <c r="C454" s="242">
        <v>735001673</v>
      </c>
      <c r="D454" s="243" t="s">
        <v>12898</v>
      </c>
      <c r="E454" s="244" t="s">
        <v>151</v>
      </c>
      <c r="F454" s="243" t="s">
        <v>152</v>
      </c>
      <c r="G454" s="243" t="s">
        <v>182</v>
      </c>
      <c r="H454" s="244" t="e">
        <v>#N/A</v>
      </c>
      <c r="I454" s="244" t="e">
        <v>#N/A</v>
      </c>
      <c r="J454" s="244" t="s">
        <v>219</v>
      </c>
      <c r="K454" s="306" t="s">
        <v>19483</v>
      </c>
      <c r="L454" s="160"/>
      <c r="M454" s="230"/>
    </row>
    <row r="455" spans="3:13" ht="15" hidden="1" customHeight="1">
      <c r="C455" s="242">
        <v>735001674</v>
      </c>
      <c r="D455" s="243" t="s">
        <v>12900</v>
      </c>
      <c r="E455" s="244" t="s">
        <v>151</v>
      </c>
      <c r="F455" s="243" t="s">
        <v>152</v>
      </c>
      <c r="G455" s="243" t="s">
        <v>182</v>
      </c>
      <c r="H455" s="244" t="e">
        <v>#N/A</v>
      </c>
      <c r="I455" s="244" t="e">
        <v>#N/A</v>
      </c>
      <c r="J455" s="244" t="s">
        <v>219</v>
      </c>
      <c r="K455" s="306" t="s">
        <v>19483</v>
      </c>
      <c r="L455" s="160"/>
      <c r="M455" s="230"/>
    </row>
    <row r="456" spans="3:13" ht="15" hidden="1" customHeight="1">
      <c r="C456" s="242">
        <v>735001675</v>
      </c>
      <c r="D456" s="243" t="s">
        <v>12902</v>
      </c>
      <c r="E456" s="244" t="s">
        <v>151</v>
      </c>
      <c r="F456" s="243" t="s">
        <v>152</v>
      </c>
      <c r="G456" s="243" t="s">
        <v>182</v>
      </c>
      <c r="H456" s="244" t="e">
        <v>#N/A</v>
      </c>
      <c r="I456" s="244" t="e">
        <v>#N/A</v>
      </c>
      <c r="J456" s="244" t="s">
        <v>219</v>
      </c>
      <c r="K456" s="306" t="s">
        <v>19483</v>
      </c>
      <c r="L456" s="160"/>
      <c r="M456" s="230"/>
    </row>
    <row r="457" spans="3:13" ht="15" hidden="1" customHeight="1">
      <c r="C457" s="242">
        <v>735001676</v>
      </c>
      <c r="D457" s="243" t="s">
        <v>12904</v>
      </c>
      <c r="E457" s="244" t="s">
        <v>151</v>
      </c>
      <c r="F457" s="243" t="s">
        <v>152</v>
      </c>
      <c r="G457" s="243" t="s">
        <v>182</v>
      </c>
      <c r="H457" s="244" t="e">
        <v>#N/A</v>
      </c>
      <c r="I457" s="244" t="e">
        <v>#N/A</v>
      </c>
      <c r="J457" s="244" t="s">
        <v>219</v>
      </c>
      <c r="K457" s="306" t="s">
        <v>19483</v>
      </c>
      <c r="L457" s="160"/>
      <c r="M457" s="230"/>
    </row>
    <row r="458" spans="3:13" ht="15" hidden="1" customHeight="1">
      <c r="C458" s="242">
        <v>735001677</v>
      </c>
      <c r="D458" s="243" t="s">
        <v>12906</v>
      </c>
      <c r="E458" s="244" t="s">
        <v>151</v>
      </c>
      <c r="F458" s="243" t="s">
        <v>152</v>
      </c>
      <c r="G458" s="243" t="s">
        <v>182</v>
      </c>
      <c r="H458" s="244" t="e">
        <v>#N/A</v>
      </c>
      <c r="I458" s="244" t="e">
        <v>#N/A</v>
      </c>
      <c r="J458" s="244" t="s">
        <v>219</v>
      </c>
      <c r="K458" s="306" t="s">
        <v>19483</v>
      </c>
      <c r="L458" s="160"/>
      <c r="M458" s="230"/>
    </row>
    <row r="459" spans="3:13" ht="15" hidden="1" customHeight="1">
      <c r="C459" s="242">
        <v>736000005</v>
      </c>
      <c r="D459" s="243" t="s">
        <v>3989</v>
      </c>
      <c r="E459" s="244" t="s">
        <v>133</v>
      </c>
      <c r="F459" s="243" t="s">
        <v>134</v>
      </c>
      <c r="G459" s="243" t="s">
        <v>182</v>
      </c>
      <c r="H459" s="244" t="e">
        <v>#N/A</v>
      </c>
      <c r="I459" s="244" t="e">
        <v>#N/A</v>
      </c>
      <c r="J459" s="244"/>
      <c r="K459" s="306" t="s">
        <v>19064</v>
      </c>
      <c r="L459" s="160"/>
      <c r="M459" s="230"/>
    </row>
    <row r="460" spans="3:13" ht="15" hidden="1" customHeight="1">
      <c r="C460" s="242">
        <v>736000017</v>
      </c>
      <c r="D460" s="243" t="s">
        <v>4005</v>
      </c>
      <c r="E460" s="244" t="s">
        <v>133</v>
      </c>
      <c r="F460" s="243" t="s">
        <v>134</v>
      </c>
      <c r="G460" s="243" t="s">
        <v>182</v>
      </c>
      <c r="H460" s="244"/>
      <c r="I460" s="244"/>
      <c r="J460" s="244"/>
      <c r="K460" s="245" t="s">
        <v>19064</v>
      </c>
      <c r="L460" s="160"/>
      <c r="M460" s="230"/>
    </row>
    <row r="461" spans="3:13" ht="15" hidden="1" customHeight="1">
      <c r="C461" s="242">
        <v>736000018</v>
      </c>
      <c r="D461" s="243" t="s">
        <v>4007</v>
      </c>
      <c r="E461" s="244" t="s">
        <v>133</v>
      </c>
      <c r="F461" s="243" t="s">
        <v>134</v>
      </c>
      <c r="G461" s="243" t="s">
        <v>182</v>
      </c>
      <c r="H461" s="244" t="e">
        <v>#N/A</v>
      </c>
      <c r="I461" s="244" t="e">
        <v>#N/A</v>
      </c>
      <c r="J461" s="244" t="s">
        <v>219</v>
      </c>
      <c r="K461" s="107" t="s">
        <v>19064</v>
      </c>
      <c r="L461" s="160"/>
      <c r="M461" s="230"/>
    </row>
    <row r="462" spans="3:13" ht="15" hidden="1" customHeight="1">
      <c r="C462" s="242">
        <v>736000127</v>
      </c>
      <c r="D462" s="243" t="s">
        <v>4221</v>
      </c>
      <c r="E462" s="244" t="s">
        <v>133</v>
      </c>
      <c r="F462" s="243" t="s">
        <v>134</v>
      </c>
      <c r="G462" s="243" t="s">
        <v>182</v>
      </c>
      <c r="H462" s="244"/>
      <c r="I462" s="244"/>
      <c r="J462" s="244"/>
      <c r="K462" s="245" t="s">
        <v>19064</v>
      </c>
      <c r="L462" s="160"/>
      <c r="M462" s="230"/>
    </row>
    <row r="463" spans="3:13" ht="15" hidden="1" customHeight="1">
      <c r="C463" s="242">
        <v>736000152</v>
      </c>
      <c r="D463" s="243" t="s">
        <v>19671</v>
      </c>
      <c r="E463" s="244" t="s">
        <v>133</v>
      </c>
      <c r="F463" s="243" t="s">
        <v>134</v>
      </c>
      <c r="G463" s="243" t="s">
        <v>182</v>
      </c>
      <c r="H463" s="244">
        <v>10</v>
      </c>
      <c r="I463" s="244">
        <v>30</v>
      </c>
      <c r="J463" s="244"/>
      <c r="K463" s="245" t="s">
        <v>19064</v>
      </c>
      <c r="L463" s="160"/>
      <c r="M463" s="230"/>
    </row>
    <row r="464" spans="3:13" ht="15" hidden="1" customHeight="1">
      <c r="C464" s="242">
        <v>736000283</v>
      </c>
      <c r="D464" s="243" t="s">
        <v>12908</v>
      </c>
      <c r="E464" s="244" t="s">
        <v>151</v>
      </c>
      <c r="F464" s="243" t="s">
        <v>152</v>
      </c>
      <c r="G464" s="243" t="s">
        <v>182</v>
      </c>
      <c r="H464" s="244" t="e">
        <v>#N/A</v>
      </c>
      <c r="I464" s="244" t="e">
        <v>#N/A</v>
      </c>
      <c r="J464" s="244" t="s">
        <v>219</v>
      </c>
      <c r="K464" s="306" t="s">
        <v>19483</v>
      </c>
      <c r="L464" s="160"/>
      <c r="M464" s="230"/>
    </row>
    <row r="465" spans="3:13" ht="15" hidden="1" customHeight="1">
      <c r="C465" s="242">
        <v>736000284</v>
      </c>
      <c r="D465" s="243" t="s">
        <v>12910</v>
      </c>
      <c r="E465" s="244" t="s">
        <v>151</v>
      </c>
      <c r="F465" s="243" t="s">
        <v>152</v>
      </c>
      <c r="G465" s="243" t="s">
        <v>182</v>
      </c>
      <c r="H465" s="244" t="e">
        <v>#N/A</v>
      </c>
      <c r="I465" s="244" t="e">
        <v>#N/A</v>
      </c>
      <c r="J465" s="244" t="s">
        <v>219</v>
      </c>
      <c r="K465" s="306" t="s">
        <v>19483</v>
      </c>
      <c r="L465" s="160"/>
      <c r="M465" s="230"/>
    </row>
    <row r="466" spans="3:13" ht="15" hidden="1" customHeight="1">
      <c r="C466" s="242">
        <v>736000285</v>
      </c>
      <c r="D466" s="243" t="s">
        <v>12912</v>
      </c>
      <c r="E466" s="244" t="s">
        <v>151</v>
      </c>
      <c r="F466" s="243" t="s">
        <v>152</v>
      </c>
      <c r="G466" s="243" t="s">
        <v>182</v>
      </c>
      <c r="H466" s="244" t="e">
        <v>#N/A</v>
      </c>
      <c r="I466" s="244" t="e">
        <v>#N/A</v>
      </c>
      <c r="J466" s="244" t="s">
        <v>219</v>
      </c>
      <c r="K466" s="306" t="s">
        <v>19483</v>
      </c>
      <c r="L466" s="160"/>
      <c r="M466" s="230"/>
    </row>
    <row r="467" spans="3:13" ht="15" hidden="1" customHeight="1">
      <c r="C467" s="242">
        <v>736000292</v>
      </c>
      <c r="D467" s="243" t="s">
        <v>676</v>
      </c>
      <c r="E467" s="244" t="s">
        <v>98</v>
      </c>
      <c r="F467" s="243" t="s">
        <v>99</v>
      </c>
      <c r="G467" s="243" t="s">
        <v>182</v>
      </c>
      <c r="H467" s="244"/>
      <c r="I467" s="244"/>
      <c r="J467" s="244"/>
      <c r="K467" s="245" t="s">
        <v>19483</v>
      </c>
      <c r="L467" s="160"/>
      <c r="M467" s="230"/>
    </row>
    <row r="468" spans="3:13" ht="15" hidden="1" customHeight="1">
      <c r="C468" s="242">
        <v>736000399</v>
      </c>
      <c r="D468" s="243" t="s">
        <v>4698</v>
      </c>
      <c r="E468" s="244" t="s">
        <v>133</v>
      </c>
      <c r="F468" s="243" t="s">
        <v>134</v>
      </c>
      <c r="G468" s="243" t="s">
        <v>182</v>
      </c>
      <c r="H468" s="244" t="e">
        <v>#N/A</v>
      </c>
      <c r="I468" s="244" t="e">
        <v>#N/A</v>
      </c>
      <c r="J468" s="244"/>
      <c r="K468" s="306" t="s">
        <v>19064</v>
      </c>
      <c r="L468" s="160"/>
      <c r="M468" s="230"/>
    </row>
    <row r="469" spans="3:13" ht="15" hidden="1" customHeight="1">
      <c r="C469" s="242">
        <v>736000415</v>
      </c>
      <c r="D469" s="243" t="s">
        <v>4726</v>
      </c>
      <c r="E469" s="244" t="s">
        <v>133</v>
      </c>
      <c r="F469" s="243" t="s">
        <v>134</v>
      </c>
      <c r="G469" s="29" t="s">
        <v>182</v>
      </c>
      <c r="H469" s="244"/>
      <c r="I469" s="244"/>
      <c r="J469" s="244"/>
      <c r="K469" s="245" t="s">
        <v>19064</v>
      </c>
      <c r="L469" s="160"/>
      <c r="M469" s="230"/>
    </row>
    <row r="470" spans="3:13" ht="15" hidden="1" customHeight="1">
      <c r="C470" s="242">
        <v>736000478</v>
      </c>
      <c r="D470" s="243" t="s">
        <v>4844</v>
      </c>
      <c r="E470" s="244" t="s">
        <v>133</v>
      </c>
      <c r="F470" s="243" t="s">
        <v>134</v>
      </c>
      <c r="G470" s="243" t="s">
        <v>182</v>
      </c>
      <c r="H470" s="244" t="e">
        <v>#N/A</v>
      </c>
      <c r="I470" s="244" t="e">
        <v>#N/A</v>
      </c>
      <c r="J470" s="244"/>
      <c r="K470" s="245" t="s">
        <v>19064</v>
      </c>
      <c r="L470" s="160"/>
      <c r="M470" s="230"/>
    </row>
    <row r="471" spans="3:13" ht="15" hidden="1" customHeight="1">
      <c r="C471" s="242">
        <v>736000484</v>
      </c>
      <c r="D471" s="243" t="s">
        <v>4855</v>
      </c>
      <c r="E471" s="244" t="s">
        <v>133</v>
      </c>
      <c r="F471" s="243" t="s">
        <v>134</v>
      </c>
      <c r="G471" s="243" t="s">
        <v>182</v>
      </c>
      <c r="H471" s="244" t="e">
        <v>#N/A</v>
      </c>
      <c r="I471" s="244" t="e">
        <v>#N/A</v>
      </c>
      <c r="J471" s="244"/>
      <c r="K471" s="245" t="s">
        <v>19064</v>
      </c>
      <c r="L471" s="160"/>
      <c r="M471" s="230"/>
    </row>
    <row r="472" spans="3:13" ht="15" hidden="1" customHeight="1">
      <c r="C472" s="242">
        <v>736000505</v>
      </c>
      <c r="D472" s="243" t="s">
        <v>4894</v>
      </c>
      <c r="E472" s="244" t="s">
        <v>133</v>
      </c>
      <c r="F472" s="243" t="s">
        <v>134</v>
      </c>
      <c r="G472" s="243" t="s">
        <v>182</v>
      </c>
      <c r="H472" s="244" t="e">
        <v>#N/A</v>
      </c>
      <c r="I472" s="244" t="e">
        <v>#N/A</v>
      </c>
      <c r="J472" s="244" t="s">
        <v>219</v>
      </c>
      <c r="K472" s="306" t="s">
        <v>19064</v>
      </c>
      <c r="L472" s="160"/>
      <c r="M472" s="230"/>
    </row>
    <row r="473" spans="3:13" ht="15" hidden="1" customHeight="1">
      <c r="C473" s="242">
        <v>736000509</v>
      </c>
      <c r="D473" s="243" t="s">
        <v>4901</v>
      </c>
      <c r="E473" s="244" t="s">
        <v>133</v>
      </c>
      <c r="F473" s="243" t="s">
        <v>134</v>
      </c>
      <c r="G473" s="243" t="s">
        <v>182</v>
      </c>
      <c r="H473" s="244" t="e">
        <v>#N/A</v>
      </c>
      <c r="I473" s="244" t="e">
        <v>#N/A</v>
      </c>
      <c r="J473" s="244" t="s">
        <v>219</v>
      </c>
      <c r="K473" s="306" t="s">
        <v>19064</v>
      </c>
      <c r="L473" s="160"/>
      <c r="M473" s="230"/>
    </row>
    <row r="474" spans="3:13" ht="15" hidden="1" customHeight="1">
      <c r="C474" s="242">
        <v>736000512</v>
      </c>
      <c r="D474" s="243" t="s">
        <v>4907</v>
      </c>
      <c r="E474" s="244" t="s">
        <v>133</v>
      </c>
      <c r="F474" s="243" t="s">
        <v>134</v>
      </c>
      <c r="G474" s="243" t="s">
        <v>182</v>
      </c>
      <c r="H474" s="244" t="e">
        <v>#N/A</v>
      </c>
      <c r="I474" s="244" t="e">
        <v>#N/A</v>
      </c>
      <c r="J474" s="244"/>
      <c r="K474" s="306" t="s">
        <v>19064</v>
      </c>
      <c r="L474" s="160"/>
      <c r="M474" s="230"/>
    </row>
    <row r="475" spans="3:13" ht="15" hidden="1" customHeight="1">
      <c r="C475" s="242">
        <v>736000559</v>
      </c>
      <c r="D475" s="243" t="s">
        <v>4999</v>
      </c>
      <c r="E475" s="244" t="s">
        <v>133</v>
      </c>
      <c r="F475" s="243" t="s">
        <v>134</v>
      </c>
      <c r="G475" s="243" t="s">
        <v>182</v>
      </c>
      <c r="H475" s="244" t="e">
        <v>#N/A</v>
      </c>
      <c r="I475" s="244" t="e">
        <v>#N/A</v>
      </c>
      <c r="J475" s="244"/>
      <c r="K475" s="110" t="s">
        <v>19064</v>
      </c>
      <c r="L475" s="160"/>
      <c r="M475" s="230"/>
    </row>
    <row r="476" spans="3:13" ht="15" hidden="1" customHeight="1">
      <c r="C476" s="242">
        <v>736000574</v>
      </c>
      <c r="D476" s="243" t="s">
        <v>5029</v>
      </c>
      <c r="E476" s="244" t="s">
        <v>133</v>
      </c>
      <c r="F476" s="243" t="s">
        <v>134</v>
      </c>
      <c r="G476" s="243" t="s">
        <v>182</v>
      </c>
      <c r="H476" s="244">
        <v>10</v>
      </c>
      <c r="I476" s="244">
        <v>40</v>
      </c>
      <c r="J476" s="244"/>
      <c r="K476" s="245" t="s">
        <v>19064</v>
      </c>
      <c r="L476" s="160"/>
      <c r="M476" s="230"/>
    </row>
    <row r="477" spans="3:13" ht="15" hidden="1" customHeight="1">
      <c r="C477" s="242">
        <v>736000581</v>
      </c>
      <c r="D477" s="243" t="s">
        <v>5043</v>
      </c>
      <c r="E477" s="244" t="s">
        <v>133</v>
      </c>
      <c r="F477" s="243" t="str">
        <f>VLOOKUP(Table3[[#This Row],[FAMILIA]],FAM!$B$2:$C$61,2,FALSE)</f>
        <v>MAT.MANUTENCAO</v>
      </c>
      <c r="G477" s="243" t="s">
        <v>182</v>
      </c>
      <c r="H477" s="244"/>
      <c r="I477" s="244"/>
      <c r="J477" s="244"/>
      <c r="K477" s="245" t="s">
        <v>19064</v>
      </c>
      <c r="L477" s="160"/>
      <c r="M477" s="230"/>
    </row>
    <row r="478" spans="3:13" ht="15" hidden="1" customHeight="1">
      <c r="C478" s="242">
        <v>736000582</v>
      </c>
      <c r="D478" s="243" t="s">
        <v>5045</v>
      </c>
      <c r="E478" s="244" t="s">
        <v>133</v>
      </c>
      <c r="F478" s="243" t="str">
        <f>VLOOKUP(Table3[[#This Row],[FAMILIA]],FAM!$B$2:$C$61,2,FALSE)</f>
        <v>MAT.MANUTENCAO</v>
      </c>
      <c r="G478" s="243" t="s">
        <v>182</v>
      </c>
      <c r="H478" s="244"/>
      <c r="I478" s="244"/>
      <c r="J478" s="244"/>
      <c r="K478" s="245" t="s">
        <v>19064</v>
      </c>
      <c r="L478" s="160"/>
      <c r="M478" s="230"/>
    </row>
    <row r="479" spans="3:13" ht="15" hidden="1" customHeight="1">
      <c r="C479" s="242">
        <v>736000623</v>
      </c>
      <c r="D479" s="243" t="s">
        <v>5124</v>
      </c>
      <c r="E479" s="244" t="s">
        <v>133</v>
      </c>
      <c r="F479" s="243" t="s">
        <v>134</v>
      </c>
      <c r="G479" s="243" t="s">
        <v>182</v>
      </c>
      <c r="H479" s="244" t="e">
        <v>#N/A</v>
      </c>
      <c r="I479" s="244" t="e">
        <v>#N/A</v>
      </c>
      <c r="J479" s="244"/>
      <c r="K479" s="306" t="s">
        <v>19064</v>
      </c>
      <c r="L479" s="160"/>
      <c r="M479" s="230"/>
    </row>
    <row r="480" spans="3:13" ht="15" hidden="1" customHeight="1">
      <c r="C480" s="242">
        <v>736000666</v>
      </c>
      <c r="D480" s="243" t="s">
        <v>12914</v>
      </c>
      <c r="E480" s="244" t="s">
        <v>151</v>
      </c>
      <c r="F480" s="243" t="s">
        <v>152</v>
      </c>
      <c r="G480" s="243" t="s">
        <v>182</v>
      </c>
      <c r="H480" s="244" t="e">
        <v>#N/A</v>
      </c>
      <c r="I480" s="244" t="e">
        <v>#N/A</v>
      </c>
      <c r="J480" s="244" t="s">
        <v>219</v>
      </c>
      <c r="K480" s="306" t="s">
        <v>19483</v>
      </c>
      <c r="L480" s="160"/>
      <c r="M480" s="230"/>
    </row>
    <row r="481" spans="3:13" ht="15" hidden="1" customHeight="1">
      <c r="C481" s="242">
        <v>736000674</v>
      </c>
      <c r="D481" s="243" t="s">
        <v>12916</v>
      </c>
      <c r="E481" s="244" t="s">
        <v>151</v>
      </c>
      <c r="F481" s="243" t="s">
        <v>152</v>
      </c>
      <c r="G481" s="243" t="s">
        <v>182</v>
      </c>
      <c r="H481" s="244" t="e">
        <v>#N/A</v>
      </c>
      <c r="I481" s="244" t="e">
        <v>#N/A</v>
      </c>
      <c r="J481" s="244" t="s">
        <v>219</v>
      </c>
      <c r="K481" s="306" t="s">
        <v>19483</v>
      </c>
      <c r="L481" s="160"/>
      <c r="M481" s="230"/>
    </row>
    <row r="482" spans="3:13" ht="15" hidden="1" customHeight="1">
      <c r="C482" s="242">
        <v>736000675</v>
      </c>
      <c r="D482" s="243" t="s">
        <v>12918</v>
      </c>
      <c r="E482" s="244" t="s">
        <v>151</v>
      </c>
      <c r="F482" s="243" t="s">
        <v>152</v>
      </c>
      <c r="G482" s="243" t="s">
        <v>182</v>
      </c>
      <c r="H482" s="244" t="e">
        <v>#N/A</v>
      </c>
      <c r="I482" s="244" t="e">
        <v>#N/A</v>
      </c>
      <c r="J482" s="244" t="s">
        <v>219</v>
      </c>
      <c r="K482" s="306" t="s">
        <v>19483</v>
      </c>
      <c r="L482" s="160"/>
      <c r="M482" s="230"/>
    </row>
    <row r="483" spans="3:13" ht="15" hidden="1" customHeight="1">
      <c r="C483" s="242">
        <v>736000676</v>
      </c>
      <c r="D483" s="243" t="s">
        <v>12920</v>
      </c>
      <c r="E483" s="244" t="s">
        <v>151</v>
      </c>
      <c r="F483" s="243" t="s">
        <v>152</v>
      </c>
      <c r="G483" s="243" t="s">
        <v>182</v>
      </c>
      <c r="H483" s="244" t="e">
        <v>#N/A</v>
      </c>
      <c r="I483" s="244" t="e">
        <v>#N/A</v>
      </c>
      <c r="J483" s="244" t="s">
        <v>219</v>
      </c>
      <c r="K483" s="306" t="s">
        <v>19483</v>
      </c>
      <c r="L483" s="160"/>
      <c r="M483" s="230"/>
    </row>
    <row r="484" spans="3:13" ht="15" hidden="1" customHeight="1">
      <c r="C484" s="242">
        <v>736000677</v>
      </c>
      <c r="D484" s="243" t="s">
        <v>12922</v>
      </c>
      <c r="E484" s="244" t="s">
        <v>151</v>
      </c>
      <c r="F484" s="243" t="s">
        <v>152</v>
      </c>
      <c r="G484" s="243" t="s">
        <v>182</v>
      </c>
      <c r="H484" s="244" t="e">
        <v>#N/A</v>
      </c>
      <c r="I484" s="244" t="e">
        <v>#N/A</v>
      </c>
      <c r="J484" s="244" t="s">
        <v>219</v>
      </c>
      <c r="K484" s="306" t="s">
        <v>19483</v>
      </c>
      <c r="L484" s="160"/>
      <c r="M484" s="230"/>
    </row>
    <row r="485" spans="3:13" ht="15" hidden="1" customHeight="1">
      <c r="C485" s="242">
        <v>736000678</v>
      </c>
      <c r="D485" s="243" t="s">
        <v>12924</v>
      </c>
      <c r="E485" s="244" t="s">
        <v>151</v>
      </c>
      <c r="F485" s="243" t="s">
        <v>152</v>
      </c>
      <c r="G485" s="243" t="s">
        <v>182</v>
      </c>
      <c r="H485" s="244" t="e">
        <v>#N/A</v>
      </c>
      <c r="I485" s="244" t="e">
        <v>#N/A</v>
      </c>
      <c r="J485" s="244" t="s">
        <v>219</v>
      </c>
      <c r="K485" s="306" t="s">
        <v>19483</v>
      </c>
      <c r="L485" s="160"/>
      <c r="M485" s="230"/>
    </row>
    <row r="486" spans="3:13" ht="15" hidden="1" customHeight="1">
      <c r="C486" s="242">
        <v>736000679</v>
      </c>
      <c r="D486" s="243" t="s">
        <v>12926</v>
      </c>
      <c r="E486" s="244" t="s">
        <v>151</v>
      </c>
      <c r="F486" s="243" t="s">
        <v>152</v>
      </c>
      <c r="G486" s="243" t="s">
        <v>182</v>
      </c>
      <c r="H486" s="244" t="e">
        <v>#N/A</v>
      </c>
      <c r="I486" s="244" t="e">
        <v>#N/A</v>
      </c>
      <c r="J486" s="244" t="s">
        <v>219</v>
      </c>
      <c r="K486" s="306" t="s">
        <v>19483</v>
      </c>
      <c r="L486" s="160"/>
      <c r="M486" s="230"/>
    </row>
    <row r="487" spans="3:13" ht="15" hidden="1" customHeight="1">
      <c r="C487" s="242">
        <v>736000680</v>
      </c>
      <c r="D487" s="243" t="s">
        <v>12928</v>
      </c>
      <c r="E487" s="244" t="s">
        <v>151</v>
      </c>
      <c r="F487" s="243" t="s">
        <v>152</v>
      </c>
      <c r="G487" s="243" t="s">
        <v>182</v>
      </c>
      <c r="H487" s="244" t="e">
        <v>#N/A</v>
      </c>
      <c r="I487" s="244" t="e">
        <v>#N/A</v>
      </c>
      <c r="J487" s="244" t="s">
        <v>219</v>
      </c>
      <c r="K487" s="306" t="s">
        <v>19483</v>
      </c>
      <c r="L487" s="160"/>
      <c r="M487" s="230"/>
    </row>
    <row r="488" spans="3:13" ht="15" hidden="1" customHeight="1">
      <c r="C488" s="242">
        <v>736000681</v>
      </c>
      <c r="D488" s="243" t="s">
        <v>12930</v>
      </c>
      <c r="E488" s="244" t="s">
        <v>151</v>
      </c>
      <c r="F488" s="243" t="s">
        <v>152</v>
      </c>
      <c r="G488" s="243" t="s">
        <v>182</v>
      </c>
      <c r="H488" s="244" t="e">
        <v>#N/A</v>
      </c>
      <c r="I488" s="244" t="e">
        <v>#N/A</v>
      </c>
      <c r="J488" s="244" t="s">
        <v>219</v>
      </c>
      <c r="K488" s="306" t="s">
        <v>19483</v>
      </c>
      <c r="L488" s="160"/>
      <c r="M488" s="230"/>
    </row>
    <row r="489" spans="3:13" ht="15" hidden="1" customHeight="1">
      <c r="C489" s="242">
        <v>736000751</v>
      </c>
      <c r="D489" s="243" t="s">
        <v>5360</v>
      </c>
      <c r="E489" s="244" t="s">
        <v>133</v>
      </c>
      <c r="F489" s="243" t="s">
        <v>134</v>
      </c>
      <c r="G489" s="243" t="s">
        <v>182</v>
      </c>
      <c r="H489" s="244"/>
      <c r="I489" s="244"/>
      <c r="J489" s="244"/>
      <c r="K489" s="245" t="s">
        <v>19064</v>
      </c>
      <c r="L489" s="160"/>
      <c r="M489" s="230"/>
    </row>
    <row r="490" spans="3:13" ht="15" hidden="1" customHeight="1">
      <c r="C490" s="242">
        <v>736000764</v>
      </c>
      <c r="D490" s="243" t="s">
        <v>5372</v>
      </c>
      <c r="E490" s="244" t="s">
        <v>133</v>
      </c>
      <c r="F490" s="243" t="s">
        <v>134</v>
      </c>
      <c r="G490" s="243" t="s">
        <v>182</v>
      </c>
      <c r="H490" s="244" t="e">
        <v>#N/A</v>
      </c>
      <c r="I490" s="244" t="e">
        <v>#N/A</v>
      </c>
      <c r="J490" s="244"/>
      <c r="K490" s="306" t="s">
        <v>19064</v>
      </c>
      <c r="L490" s="160"/>
      <c r="M490" s="230"/>
    </row>
    <row r="491" spans="3:13" ht="15" hidden="1" customHeight="1">
      <c r="C491" s="242">
        <v>736000765</v>
      </c>
      <c r="D491" s="243" t="s">
        <v>5374</v>
      </c>
      <c r="E491" s="244" t="s">
        <v>133</v>
      </c>
      <c r="F491" s="243" t="s">
        <v>134</v>
      </c>
      <c r="G491" s="243" t="s">
        <v>182</v>
      </c>
      <c r="H491" s="244" t="e">
        <v>#N/A</v>
      </c>
      <c r="I491" s="244" t="e">
        <v>#N/A</v>
      </c>
      <c r="J491" s="244"/>
      <c r="K491" s="306" t="s">
        <v>19064</v>
      </c>
      <c r="L491" s="160"/>
      <c r="M491" s="230"/>
    </row>
    <row r="492" spans="3:13" ht="15" hidden="1" customHeight="1">
      <c r="C492" s="242">
        <v>736000766</v>
      </c>
      <c r="D492" s="243" t="s">
        <v>5376</v>
      </c>
      <c r="E492" s="244" t="s">
        <v>133</v>
      </c>
      <c r="F492" s="243" t="s">
        <v>134</v>
      </c>
      <c r="G492" s="243" t="s">
        <v>182</v>
      </c>
      <c r="H492" s="244" t="e">
        <v>#N/A</v>
      </c>
      <c r="I492" s="244" t="e">
        <v>#N/A</v>
      </c>
      <c r="J492" s="244"/>
      <c r="K492" s="306" t="s">
        <v>19064</v>
      </c>
      <c r="L492" s="160"/>
      <c r="M492" s="230"/>
    </row>
    <row r="493" spans="3:13" ht="15" hidden="1" customHeight="1">
      <c r="C493" s="242">
        <v>736000768</v>
      </c>
      <c r="D493" s="243" t="s">
        <v>5380</v>
      </c>
      <c r="E493" s="244" t="s">
        <v>133</v>
      </c>
      <c r="F493" s="243" t="s">
        <v>134</v>
      </c>
      <c r="G493" s="243" t="s">
        <v>182</v>
      </c>
      <c r="H493" s="244" t="e">
        <v>#N/A</v>
      </c>
      <c r="I493" s="244" t="e">
        <v>#N/A</v>
      </c>
      <c r="J493" s="244"/>
      <c r="K493" s="306" t="s">
        <v>19064</v>
      </c>
      <c r="L493" s="160"/>
      <c r="M493" s="230"/>
    </row>
    <row r="494" spans="3:13" ht="15" hidden="1" customHeight="1">
      <c r="C494" s="242">
        <v>736000795</v>
      </c>
      <c r="D494" s="243" t="s">
        <v>12932</v>
      </c>
      <c r="E494" s="244" t="s">
        <v>151</v>
      </c>
      <c r="F494" s="243" t="s">
        <v>152</v>
      </c>
      <c r="G494" s="243" t="s">
        <v>182</v>
      </c>
      <c r="H494" s="244" t="e">
        <v>#N/A</v>
      </c>
      <c r="I494" s="244" t="e">
        <v>#N/A</v>
      </c>
      <c r="J494" s="244" t="s">
        <v>219</v>
      </c>
      <c r="K494" s="306" t="s">
        <v>19483</v>
      </c>
      <c r="L494" s="160"/>
      <c r="M494" s="230"/>
    </row>
    <row r="495" spans="3:13" ht="15" hidden="1" customHeight="1">
      <c r="C495" s="242">
        <v>736000798</v>
      </c>
      <c r="D495" s="243" t="s">
        <v>5438</v>
      </c>
      <c r="E495" s="244" t="s">
        <v>133</v>
      </c>
      <c r="F495" s="243" t="s">
        <v>134</v>
      </c>
      <c r="G495" s="243" t="s">
        <v>182</v>
      </c>
      <c r="H495" s="244" t="e">
        <v>#N/A</v>
      </c>
      <c r="I495" s="244" t="e">
        <v>#N/A</v>
      </c>
      <c r="J495" s="244"/>
      <c r="K495" s="306" t="s">
        <v>19064</v>
      </c>
      <c r="L495" s="160"/>
      <c r="M495" s="230"/>
    </row>
    <row r="496" spans="3:13" ht="15" hidden="1" customHeight="1">
      <c r="C496" s="242">
        <v>736000799</v>
      </c>
      <c r="D496" s="243" t="s">
        <v>5440</v>
      </c>
      <c r="E496" s="244" t="s">
        <v>133</v>
      </c>
      <c r="F496" s="243" t="s">
        <v>134</v>
      </c>
      <c r="G496" s="243" t="s">
        <v>182</v>
      </c>
      <c r="H496" s="244" t="e">
        <v>#N/A</v>
      </c>
      <c r="I496" s="244" t="e">
        <v>#N/A</v>
      </c>
      <c r="J496" s="244"/>
      <c r="K496" s="306" t="s">
        <v>19064</v>
      </c>
      <c r="L496" s="160"/>
      <c r="M496" s="230"/>
    </row>
    <row r="497" spans="3:13" ht="15" hidden="1" customHeight="1">
      <c r="C497" s="242">
        <v>736000815</v>
      </c>
      <c r="D497" s="243" t="s">
        <v>29760</v>
      </c>
      <c r="E497" s="244" t="s">
        <v>133</v>
      </c>
      <c r="F497" s="243" t="s">
        <v>134</v>
      </c>
      <c r="G497" s="243" t="s">
        <v>182</v>
      </c>
      <c r="H497" s="244"/>
      <c r="I497" s="244"/>
      <c r="J497" s="244"/>
      <c r="K497" s="245" t="s">
        <v>19064</v>
      </c>
      <c r="L497" s="160"/>
      <c r="M497" s="230"/>
    </row>
    <row r="498" spans="3:13" ht="15" hidden="1" customHeight="1">
      <c r="C498" s="242">
        <v>736000838</v>
      </c>
      <c r="D498" s="243" t="s">
        <v>5518</v>
      </c>
      <c r="E498" s="244" t="s">
        <v>133</v>
      </c>
      <c r="F498" s="243" t="s">
        <v>134</v>
      </c>
      <c r="G498" s="243" t="s">
        <v>182</v>
      </c>
      <c r="H498" s="244" t="e">
        <v>#N/A</v>
      </c>
      <c r="I498" s="244" t="e">
        <v>#N/A</v>
      </c>
      <c r="J498" s="244" t="s">
        <v>219</v>
      </c>
      <c r="K498" s="306" t="s">
        <v>19064</v>
      </c>
      <c r="L498" s="160"/>
      <c r="M498" s="230"/>
    </row>
    <row r="499" spans="3:13" ht="15" hidden="1" customHeight="1">
      <c r="C499" s="242">
        <v>736000839</v>
      </c>
      <c r="D499" s="243" t="s">
        <v>5520</v>
      </c>
      <c r="E499" s="244" t="s">
        <v>133</v>
      </c>
      <c r="F499" s="243" t="s">
        <v>134</v>
      </c>
      <c r="G499" s="243" t="s">
        <v>182</v>
      </c>
      <c r="H499" s="244" t="e">
        <v>#N/A</v>
      </c>
      <c r="I499" s="244" t="e">
        <v>#N/A</v>
      </c>
      <c r="J499" s="244" t="s">
        <v>219</v>
      </c>
      <c r="K499" s="306" t="s">
        <v>19064</v>
      </c>
      <c r="L499" s="160"/>
      <c r="M499" s="230"/>
    </row>
    <row r="500" spans="3:13" ht="15" hidden="1" customHeight="1">
      <c r="C500" s="242">
        <v>736000840</v>
      </c>
      <c r="D500" s="243" t="s">
        <v>5522</v>
      </c>
      <c r="E500" s="244" t="s">
        <v>133</v>
      </c>
      <c r="F500" s="243" t="s">
        <v>134</v>
      </c>
      <c r="G500" s="243" t="s">
        <v>182</v>
      </c>
      <c r="H500" s="244" t="e">
        <v>#N/A</v>
      </c>
      <c r="I500" s="244" t="e">
        <v>#N/A</v>
      </c>
      <c r="J500" s="244" t="s">
        <v>219</v>
      </c>
      <c r="K500" s="306" t="s">
        <v>19064</v>
      </c>
      <c r="L500" s="160"/>
      <c r="M500" s="230"/>
    </row>
    <row r="501" spans="3:13" ht="15" hidden="1" customHeight="1">
      <c r="C501" s="242">
        <v>736000850</v>
      </c>
      <c r="D501" s="243" t="s">
        <v>5542</v>
      </c>
      <c r="E501" s="244" t="s">
        <v>133</v>
      </c>
      <c r="F501" s="243" t="s">
        <v>134</v>
      </c>
      <c r="G501" s="243" t="s">
        <v>182</v>
      </c>
      <c r="H501" s="244" t="e">
        <v>#N/A</v>
      </c>
      <c r="I501" s="244" t="e">
        <v>#N/A</v>
      </c>
      <c r="J501" s="244" t="s">
        <v>219</v>
      </c>
      <c r="K501" s="306" t="s">
        <v>19064</v>
      </c>
      <c r="L501" s="160"/>
      <c r="M501" s="230"/>
    </row>
    <row r="502" spans="3:13" ht="15" hidden="1" customHeight="1">
      <c r="C502" s="242">
        <v>736000851</v>
      </c>
      <c r="D502" s="243" t="s">
        <v>5544</v>
      </c>
      <c r="E502" s="244" t="s">
        <v>133</v>
      </c>
      <c r="F502" s="243" t="s">
        <v>134</v>
      </c>
      <c r="G502" s="243" t="s">
        <v>182</v>
      </c>
      <c r="H502" s="244" t="e">
        <v>#N/A</v>
      </c>
      <c r="I502" s="244" t="e">
        <v>#N/A</v>
      </c>
      <c r="J502" s="244" t="s">
        <v>219</v>
      </c>
      <c r="K502" s="306" t="s">
        <v>19064</v>
      </c>
      <c r="L502" s="160"/>
      <c r="M502" s="230"/>
    </row>
    <row r="503" spans="3:13" ht="15" hidden="1" customHeight="1">
      <c r="C503" s="242">
        <v>736000852</v>
      </c>
      <c r="D503" s="243" t="s">
        <v>5546</v>
      </c>
      <c r="E503" s="244" t="s">
        <v>133</v>
      </c>
      <c r="F503" s="243" t="s">
        <v>134</v>
      </c>
      <c r="G503" s="243" t="s">
        <v>182</v>
      </c>
      <c r="H503" s="244" t="e">
        <v>#N/A</v>
      </c>
      <c r="I503" s="244" t="e">
        <v>#N/A</v>
      </c>
      <c r="J503" s="244" t="s">
        <v>219</v>
      </c>
      <c r="K503" s="306" t="s">
        <v>19064</v>
      </c>
      <c r="L503" s="160"/>
      <c r="M503" s="230"/>
    </row>
    <row r="504" spans="3:13" ht="15" hidden="1" customHeight="1">
      <c r="C504" s="242">
        <v>736000751</v>
      </c>
      <c r="D504" s="243" t="s">
        <v>5360</v>
      </c>
      <c r="E504" s="244" t="s">
        <v>133</v>
      </c>
      <c r="F504" s="243" t="s">
        <v>134</v>
      </c>
      <c r="G504" s="243" t="s">
        <v>182</v>
      </c>
      <c r="H504" s="244"/>
      <c r="I504" s="244"/>
      <c r="J504" s="244"/>
      <c r="K504" s="245" t="s">
        <v>19064</v>
      </c>
      <c r="L504" s="160"/>
      <c r="M504" s="230"/>
    </row>
    <row r="505" spans="3:13" ht="15" hidden="1" customHeight="1">
      <c r="C505" s="242">
        <v>736000764</v>
      </c>
      <c r="D505" s="243" t="s">
        <v>5372</v>
      </c>
      <c r="E505" s="244" t="s">
        <v>133</v>
      </c>
      <c r="F505" s="243" t="s">
        <v>134</v>
      </c>
      <c r="G505" s="243" t="s">
        <v>182</v>
      </c>
      <c r="H505" s="244" t="e">
        <v>#N/A</v>
      </c>
      <c r="I505" s="244" t="e">
        <v>#N/A</v>
      </c>
      <c r="J505" s="244"/>
      <c r="K505" s="306" t="s">
        <v>19064</v>
      </c>
      <c r="L505" s="160"/>
      <c r="M505" s="230"/>
    </row>
    <row r="506" spans="3:13" ht="15" hidden="1" customHeight="1">
      <c r="C506" s="242">
        <v>736000765</v>
      </c>
      <c r="D506" s="243" t="s">
        <v>5374</v>
      </c>
      <c r="E506" s="244" t="s">
        <v>133</v>
      </c>
      <c r="F506" s="243" t="s">
        <v>134</v>
      </c>
      <c r="G506" s="243" t="s">
        <v>182</v>
      </c>
      <c r="H506" s="244" t="e">
        <v>#N/A</v>
      </c>
      <c r="I506" s="244" t="e">
        <v>#N/A</v>
      </c>
      <c r="J506" s="244"/>
      <c r="K506" s="306" t="s">
        <v>19064</v>
      </c>
      <c r="L506" s="160"/>
      <c r="M506" s="230"/>
    </row>
    <row r="507" spans="3:13" ht="15" hidden="1" customHeight="1">
      <c r="C507" s="242">
        <v>736000766</v>
      </c>
      <c r="D507" s="243" t="s">
        <v>5376</v>
      </c>
      <c r="E507" s="244" t="s">
        <v>133</v>
      </c>
      <c r="F507" s="243" t="s">
        <v>134</v>
      </c>
      <c r="G507" s="243" t="s">
        <v>182</v>
      </c>
      <c r="H507" s="244" t="e">
        <v>#N/A</v>
      </c>
      <c r="I507" s="244" t="e">
        <v>#N/A</v>
      </c>
      <c r="J507" s="244"/>
      <c r="K507" s="306" t="s">
        <v>19064</v>
      </c>
      <c r="L507" s="160"/>
      <c r="M507" s="230"/>
    </row>
    <row r="508" spans="3:13" ht="15" hidden="1" customHeight="1">
      <c r="C508" s="242">
        <v>736000768</v>
      </c>
      <c r="D508" s="243" t="s">
        <v>5380</v>
      </c>
      <c r="E508" s="244" t="s">
        <v>133</v>
      </c>
      <c r="F508" s="243" t="s">
        <v>134</v>
      </c>
      <c r="G508" s="243" t="s">
        <v>182</v>
      </c>
      <c r="H508" s="244" t="e">
        <v>#N/A</v>
      </c>
      <c r="I508" s="244" t="e">
        <v>#N/A</v>
      </c>
      <c r="J508" s="244"/>
      <c r="K508" s="306" t="s">
        <v>19064</v>
      </c>
      <c r="L508" s="160"/>
      <c r="M508" s="230"/>
    </row>
    <row r="509" spans="3:13" ht="15" hidden="1" customHeight="1">
      <c r="C509" s="242">
        <v>736000795</v>
      </c>
      <c r="D509" s="243" t="s">
        <v>12932</v>
      </c>
      <c r="E509" s="244" t="s">
        <v>151</v>
      </c>
      <c r="F509" s="243" t="s">
        <v>152</v>
      </c>
      <c r="G509" s="243" t="s">
        <v>182</v>
      </c>
      <c r="H509" s="244" t="e">
        <v>#N/A</v>
      </c>
      <c r="I509" s="244" t="e">
        <v>#N/A</v>
      </c>
      <c r="J509" s="244" t="s">
        <v>219</v>
      </c>
      <c r="K509" s="306" t="s">
        <v>19483</v>
      </c>
      <c r="L509" s="160"/>
      <c r="M509" s="230"/>
    </row>
    <row r="510" spans="3:13" ht="15" hidden="1" customHeight="1">
      <c r="C510" s="242">
        <v>736000798</v>
      </c>
      <c r="D510" s="243" t="s">
        <v>5438</v>
      </c>
      <c r="E510" s="244" t="s">
        <v>133</v>
      </c>
      <c r="F510" s="243" t="s">
        <v>134</v>
      </c>
      <c r="G510" s="243" t="s">
        <v>182</v>
      </c>
      <c r="H510" s="244" t="e">
        <v>#N/A</v>
      </c>
      <c r="I510" s="244" t="e">
        <v>#N/A</v>
      </c>
      <c r="J510" s="244"/>
      <c r="K510" s="306" t="s">
        <v>19064</v>
      </c>
      <c r="L510" s="160"/>
      <c r="M510" s="230"/>
    </row>
    <row r="511" spans="3:13" ht="15" hidden="1" customHeight="1">
      <c r="C511" s="242">
        <v>736000799</v>
      </c>
      <c r="D511" s="243" t="s">
        <v>5440</v>
      </c>
      <c r="E511" s="244" t="s">
        <v>133</v>
      </c>
      <c r="F511" s="243" t="s">
        <v>134</v>
      </c>
      <c r="G511" s="243" t="s">
        <v>182</v>
      </c>
      <c r="H511" s="244" t="e">
        <v>#N/A</v>
      </c>
      <c r="I511" s="244" t="e">
        <v>#N/A</v>
      </c>
      <c r="J511" s="244"/>
      <c r="K511" s="306" t="s">
        <v>19064</v>
      </c>
      <c r="L511" s="160"/>
      <c r="M511" s="230"/>
    </row>
    <row r="512" spans="3:13" ht="15" hidden="1" customHeight="1">
      <c r="C512" s="242">
        <v>736000815</v>
      </c>
      <c r="D512" s="243" t="s">
        <v>29760</v>
      </c>
      <c r="E512" s="244" t="s">
        <v>133</v>
      </c>
      <c r="F512" s="243" t="s">
        <v>134</v>
      </c>
      <c r="G512" s="243" t="s">
        <v>182</v>
      </c>
      <c r="H512" s="244"/>
      <c r="I512" s="244"/>
      <c r="J512" s="244"/>
      <c r="K512" s="245" t="s">
        <v>19064</v>
      </c>
      <c r="L512" s="160"/>
      <c r="M512" s="230"/>
    </row>
    <row r="513" spans="3:13" ht="15" hidden="1" customHeight="1">
      <c r="C513" s="242">
        <v>736000838</v>
      </c>
      <c r="D513" s="243" t="s">
        <v>5518</v>
      </c>
      <c r="E513" s="244" t="s">
        <v>133</v>
      </c>
      <c r="F513" s="243" t="s">
        <v>134</v>
      </c>
      <c r="G513" s="243" t="s">
        <v>182</v>
      </c>
      <c r="H513" s="244" t="e">
        <v>#N/A</v>
      </c>
      <c r="I513" s="244" t="e">
        <v>#N/A</v>
      </c>
      <c r="J513" s="244" t="s">
        <v>219</v>
      </c>
      <c r="K513" s="306" t="s">
        <v>19064</v>
      </c>
      <c r="L513" s="160"/>
      <c r="M513" s="230"/>
    </row>
    <row r="514" spans="3:13" ht="15" hidden="1" customHeight="1">
      <c r="C514" s="242">
        <v>736000839</v>
      </c>
      <c r="D514" s="243" t="s">
        <v>5520</v>
      </c>
      <c r="E514" s="244" t="s">
        <v>133</v>
      </c>
      <c r="F514" s="243" t="s">
        <v>134</v>
      </c>
      <c r="G514" s="243" t="s">
        <v>182</v>
      </c>
      <c r="H514" s="244" t="e">
        <v>#N/A</v>
      </c>
      <c r="I514" s="244" t="e">
        <v>#N/A</v>
      </c>
      <c r="J514" s="244" t="s">
        <v>219</v>
      </c>
      <c r="K514" s="306" t="s">
        <v>19064</v>
      </c>
      <c r="L514" s="160"/>
      <c r="M514" s="230"/>
    </row>
    <row r="515" spans="3:13" ht="15" hidden="1" customHeight="1">
      <c r="C515" s="242">
        <v>736000840</v>
      </c>
      <c r="D515" s="243" t="s">
        <v>5522</v>
      </c>
      <c r="E515" s="244" t="s">
        <v>133</v>
      </c>
      <c r="F515" s="243" t="s">
        <v>134</v>
      </c>
      <c r="G515" s="243" t="s">
        <v>182</v>
      </c>
      <c r="H515" s="244" t="e">
        <v>#N/A</v>
      </c>
      <c r="I515" s="244" t="e">
        <v>#N/A</v>
      </c>
      <c r="J515" s="244" t="s">
        <v>219</v>
      </c>
      <c r="K515" s="306" t="s">
        <v>19064</v>
      </c>
      <c r="L515" s="160"/>
      <c r="M515" s="230"/>
    </row>
    <row r="516" spans="3:13" ht="15" hidden="1" customHeight="1">
      <c r="C516" s="242">
        <v>736000850</v>
      </c>
      <c r="D516" s="243" t="s">
        <v>5542</v>
      </c>
      <c r="E516" s="244" t="s">
        <v>133</v>
      </c>
      <c r="F516" s="243" t="s">
        <v>134</v>
      </c>
      <c r="G516" s="243" t="s">
        <v>182</v>
      </c>
      <c r="H516" s="244" t="e">
        <v>#N/A</v>
      </c>
      <c r="I516" s="244" t="e">
        <v>#N/A</v>
      </c>
      <c r="J516" s="244" t="s">
        <v>219</v>
      </c>
      <c r="K516" s="306" t="s">
        <v>19064</v>
      </c>
      <c r="L516" s="160"/>
      <c r="M516" s="230"/>
    </row>
    <row r="517" spans="3:13" ht="15" hidden="1" customHeight="1">
      <c r="C517" s="242">
        <v>736000851</v>
      </c>
      <c r="D517" s="243" t="s">
        <v>5544</v>
      </c>
      <c r="E517" s="244" t="s">
        <v>133</v>
      </c>
      <c r="F517" s="243" t="s">
        <v>134</v>
      </c>
      <c r="G517" s="243" t="s">
        <v>182</v>
      </c>
      <c r="H517" s="244" t="e">
        <v>#N/A</v>
      </c>
      <c r="I517" s="244" t="e">
        <v>#N/A</v>
      </c>
      <c r="J517" s="244" t="s">
        <v>219</v>
      </c>
      <c r="K517" s="306" t="s">
        <v>19064</v>
      </c>
      <c r="L517" s="160"/>
      <c r="M517" s="230"/>
    </row>
    <row r="518" spans="3:13" ht="15" hidden="1" customHeight="1">
      <c r="C518" s="242">
        <v>736000852</v>
      </c>
      <c r="D518" s="243" t="s">
        <v>5546</v>
      </c>
      <c r="E518" s="244" t="s">
        <v>133</v>
      </c>
      <c r="F518" s="243" t="s">
        <v>134</v>
      </c>
      <c r="G518" s="243" t="s">
        <v>182</v>
      </c>
      <c r="H518" s="244" t="e">
        <v>#N/A</v>
      </c>
      <c r="I518" s="244" t="e">
        <v>#N/A</v>
      </c>
      <c r="J518" s="244" t="s">
        <v>219</v>
      </c>
      <c r="K518" s="306" t="s">
        <v>19064</v>
      </c>
      <c r="L518" s="160"/>
      <c r="M518" s="230"/>
    </row>
    <row r="519" spans="3:13" ht="15" hidden="1" customHeight="1">
      <c r="C519" s="242"/>
      <c r="D519" s="243"/>
      <c r="E519" s="244"/>
      <c r="F519" s="243"/>
      <c r="G519" s="243"/>
      <c r="H519" s="244"/>
      <c r="I519" s="244"/>
      <c r="J519" s="244"/>
      <c r="K519" s="245"/>
      <c r="L519" s="160"/>
      <c r="M519" s="230"/>
    </row>
    <row r="520" spans="3:13" ht="15" hidden="1" customHeight="1">
      <c r="C520" s="242"/>
      <c r="D520" s="243"/>
      <c r="E520" s="244"/>
      <c r="F520" s="243"/>
      <c r="G520" s="243"/>
      <c r="H520" s="244"/>
      <c r="I520" s="244"/>
      <c r="J520" s="244"/>
      <c r="K520" s="245"/>
      <c r="L520" s="160"/>
      <c r="M520" s="230"/>
    </row>
    <row r="521" spans="3:13" ht="15" hidden="1" customHeight="1">
      <c r="C521" s="242"/>
      <c r="D521" s="243"/>
      <c r="E521" s="244"/>
      <c r="F521" s="243"/>
      <c r="G521" s="243"/>
      <c r="H521" s="244"/>
      <c r="I521" s="244"/>
      <c r="J521" s="244"/>
      <c r="K521" s="245"/>
      <c r="L521" s="160"/>
      <c r="M521" s="230"/>
    </row>
    <row r="522" spans="3:13" ht="15" hidden="1" customHeight="1">
      <c r="C522" s="242">
        <v>710002045</v>
      </c>
      <c r="D522" s="243" t="s">
        <v>385</v>
      </c>
      <c r="E522" s="244" t="s">
        <v>94</v>
      </c>
      <c r="F522" s="243" t="str">
        <f>VLOOKUP(Table3[[#This Row],[FAMILIA]],FAM!$B$2:$C$61,2,FALSE)</f>
        <v>MAT.MANUTENCAO</v>
      </c>
      <c r="G522" s="243" t="s">
        <v>182</v>
      </c>
      <c r="H522" s="244" t="e">
        <v>#N/A</v>
      </c>
      <c r="I522" s="244" t="e">
        <v>#N/A</v>
      </c>
      <c r="J522" s="244">
        <v>0</v>
      </c>
      <c r="K522" s="306" t="s">
        <v>19483</v>
      </c>
      <c r="L522" s="160"/>
      <c r="M522" s="230"/>
    </row>
    <row r="523" spans="3:13" ht="15" hidden="1" customHeight="1">
      <c r="C523" s="242">
        <v>710002046</v>
      </c>
      <c r="D523" s="243" t="s">
        <v>497</v>
      </c>
      <c r="E523" s="244" t="s">
        <v>96</v>
      </c>
      <c r="F523" s="243" t="str">
        <f>VLOOKUP(Table3[[#This Row],[FAMILIA]],FAM!$B$2:$C$61,2,FALSE)</f>
        <v>MAT.MANUTENCAO</v>
      </c>
      <c r="G523" s="243" t="s">
        <v>182</v>
      </c>
      <c r="H523" s="244" t="e">
        <v>#N/A</v>
      </c>
      <c r="I523" s="244" t="e">
        <v>#N/A</v>
      </c>
      <c r="J523" s="244">
        <v>0</v>
      </c>
      <c r="K523" s="306" t="s">
        <v>19064</v>
      </c>
      <c r="L523" s="160"/>
      <c r="M523" s="230"/>
    </row>
    <row r="524" spans="3:13" ht="15" hidden="1" customHeight="1">
      <c r="C524" s="242">
        <v>710002048</v>
      </c>
      <c r="D524" s="243" t="s">
        <v>9176</v>
      </c>
      <c r="E524" s="244" t="s">
        <v>136</v>
      </c>
      <c r="F524" s="243" t="str">
        <f>VLOOKUP(Table3[[#This Row],[FAMILIA]],FAM!$B$2:$C$61,2,FALSE)</f>
        <v>MAT.MANUTENCAO</v>
      </c>
      <c r="G524" s="243" t="s">
        <v>182</v>
      </c>
      <c r="H524" s="244" t="e">
        <v>#N/A</v>
      </c>
      <c r="I524" s="244" t="e">
        <v>#N/A</v>
      </c>
      <c r="J524" s="244">
        <v>0</v>
      </c>
      <c r="K524" s="306" t="s">
        <v>19483</v>
      </c>
      <c r="L524" s="160"/>
      <c r="M524" s="230"/>
    </row>
    <row r="525" spans="3:13" ht="15" hidden="1" customHeight="1">
      <c r="C525" s="242">
        <v>710002049</v>
      </c>
      <c r="D525" s="243" t="s">
        <v>339</v>
      </c>
      <c r="E525" s="244" t="s">
        <v>92</v>
      </c>
      <c r="F525" s="243" t="str">
        <f>VLOOKUP(Table3[[#This Row],[FAMILIA]],FAM!$B$2:$C$61,2,FALSE)</f>
        <v>MAT.MANUTENCAO</v>
      </c>
      <c r="G525" s="243" t="s">
        <v>182</v>
      </c>
      <c r="H525" s="244" t="e">
        <v>#N/A</v>
      </c>
      <c r="I525" s="244" t="e">
        <v>#N/A</v>
      </c>
      <c r="J525" s="244">
        <v>0</v>
      </c>
      <c r="K525" s="107" t="s">
        <v>19064</v>
      </c>
      <c r="L525" s="160"/>
      <c r="M525" s="230"/>
    </row>
    <row r="526" spans="3:13" ht="15" hidden="1" customHeight="1">
      <c r="C526" s="242">
        <v>710002051</v>
      </c>
      <c r="D526" s="243" t="s">
        <v>501</v>
      </c>
      <c r="E526" s="244" t="s">
        <v>96</v>
      </c>
      <c r="F526" s="243" t="str">
        <f>VLOOKUP(Table3[[#This Row],[FAMILIA]],FAM!$B$2:$C$61,2,FALSE)</f>
        <v>MAT.MANUTENCAO</v>
      </c>
      <c r="G526" s="243" t="s">
        <v>182</v>
      </c>
      <c r="H526" s="244" t="e">
        <v>#N/A</v>
      </c>
      <c r="I526" s="244" t="e">
        <v>#N/A</v>
      </c>
      <c r="J526" s="244">
        <v>0</v>
      </c>
      <c r="K526" s="306" t="s">
        <v>19064</v>
      </c>
      <c r="L526" s="160"/>
      <c r="M526" s="230"/>
    </row>
    <row r="527" spans="3:13" ht="15" hidden="1" customHeight="1">
      <c r="C527" s="242">
        <v>710002052</v>
      </c>
      <c r="D527" s="243" t="s">
        <v>503</v>
      </c>
      <c r="E527" s="244" t="s">
        <v>96</v>
      </c>
      <c r="F527" s="243" t="str">
        <f>VLOOKUP(Table3[[#This Row],[FAMILIA]],FAM!$B$2:$C$61,2,FALSE)</f>
        <v>MAT.MANUTENCAO</v>
      </c>
      <c r="G527" s="243" t="s">
        <v>182</v>
      </c>
      <c r="H527" s="244" t="e">
        <v>#N/A</v>
      </c>
      <c r="I527" s="244" t="e">
        <v>#N/A</v>
      </c>
      <c r="J527" s="244" t="s">
        <v>29750</v>
      </c>
      <c r="K527" s="306" t="s">
        <v>19064</v>
      </c>
      <c r="L527" s="160"/>
      <c r="M527" s="230"/>
    </row>
    <row r="528" spans="3:13" ht="15" hidden="1" customHeight="1">
      <c r="C528" s="242">
        <v>710002053</v>
      </c>
      <c r="D528" s="243" t="s">
        <v>505</v>
      </c>
      <c r="E528" s="244" t="s">
        <v>96</v>
      </c>
      <c r="F528" s="243" t="str">
        <f>VLOOKUP(Table3[[#This Row],[FAMILIA]],FAM!$B$2:$C$61,2,FALSE)</f>
        <v>MAT.MANUTENCAO</v>
      </c>
      <c r="G528" s="243" t="s">
        <v>182</v>
      </c>
      <c r="H528" s="244" t="e">
        <v>#N/A</v>
      </c>
      <c r="I528" s="244" t="e">
        <v>#N/A</v>
      </c>
      <c r="J528" s="244" t="s">
        <v>29750</v>
      </c>
      <c r="K528" s="306" t="s">
        <v>19064</v>
      </c>
      <c r="L528" s="160"/>
      <c r="M528" s="230"/>
    </row>
    <row r="529" spans="3:13" ht="15" hidden="1" customHeight="1">
      <c r="C529" s="242">
        <v>710002054</v>
      </c>
      <c r="D529" s="243" t="s">
        <v>507</v>
      </c>
      <c r="E529" s="244" t="s">
        <v>96</v>
      </c>
      <c r="F529" s="243" t="str">
        <f>VLOOKUP(Table3[[#This Row],[FAMILIA]],FAM!$B$2:$C$61,2,FALSE)</f>
        <v>MAT.MANUTENCAO</v>
      </c>
      <c r="G529" s="243" t="s">
        <v>182</v>
      </c>
      <c r="H529" s="244" t="e">
        <v>#N/A</v>
      </c>
      <c r="I529" s="244" t="e">
        <v>#N/A</v>
      </c>
      <c r="J529" s="244" t="s">
        <v>29750</v>
      </c>
      <c r="K529" s="306" t="s">
        <v>19064</v>
      </c>
      <c r="L529" s="160"/>
      <c r="M529" s="230"/>
    </row>
    <row r="530" spans="3:13" ht="15" hidden="1" customHeight="1">
      <c r="C530" s="242">
        <v>710002056</v>
      </c>
      <c r="D530" s="243" t="s">
        <v>511</v>
      </c>
      <c r="E530" s="244" t="s">
        <v>96</v>
      </c>
      <c r="F530" s="243" t="str">
        <f>VLOOKUP(Table3[[#This Row],[FAMILIA]],FAM!$B$2:$C$61,2,FALSE)</f>
        <v>MAT.MANUTENCAO</v>
      </c>
      <c r="G530" s="243" t="s">
        <v>182</v>
      </c>
      <c r="H530" s="244" t="e">
        <v>#N/A</v>
      </c>
      <c r="I530" s="244" t="e">
        <v>#N/A</v>
      </c>
      <c r="J530" s="244">
        <v>0</v>
      </c>
      <c r="K530" s="306" t="s">
        <v>19064</v>
      </c>
      <c r="L530" s="160"/>
      <c r="M530" s="230"/>
    </row>
    <row r="531" spans="3:13" ht="15" hidden="1" customHeight="1">
      <c r="C531" s="242">
        <v>710002057</v>
      </c>
      <c r="D531" s="243" t="s">
        <v>1711</v>
      </c>
      <c r="E531" s="244" t="s">
        <v>133</v>
      </c>
      <c r="F531" s="243" t="str">
        <f>VLOOKUP(Table3[[#This Row],[FAMILIA]],FAM!$B$2:$C$61,2,FALSE)</f>
        <v>MAT.MANUTENCAO</v>
      </c>
      <c r="G531" s="243" t="s">
        <v>182</v>
      </c>
      <c r="H531" s="244" t="e">
        <v>#N/A</v>
      </c>
      <c r="I531" s="244" t="e">
        <v>#N/A</v>
      </c>
      <c r="J531" s="244">
        <v>0</v>
      </c>
      <c r="K531" s="306" t="s">
        <v>19483</v>
      </c>
      <c r="L531" s="160"/>
      <c r="M531" s="230"/>
    </row>
    <row r="532" spans="3:13" ht="15" hidden="1" customHeight="1">
      <c r="C532" s="242">
        <v>710002058</v>
      </c>
      <c r="D532" s="243" t="s">
        <v>1052</v>
      </c>
      <c r="E532" s="244" t="s">
        <v>127</v>
      </c>
      <c r="F532" s="243" t="str">
        <f>VLOOKUP(Table3[[#This Row],[FAMILIA]],FAM!$B$2:$C$61,2,FALSE)</f>
        <v>MAT.MANUTENCAO</v>
      </c>
      <c r="G532" s="243" t="s">
        <v>182</v>
      </c>
      <c r="H532" s="244" t="e">
        <v>#N/A</v>
      </c>
      <c r="I532" s="244" t="e">
        <v>#N/A</v>
      </c>
      <c r="J532" s="244">
        <v>0</v>
      </c>
      <c r="K532" s="306" t="s">
        <v>19483</v>
      </c>
      <c r="L532" s="160"/>
      <c r="M532" s="230"/>
    </row>
    <row r="533" spans="3:13" ht="15" hidden="1" customHeight="1">
      <c r="C533" s="242">
        <v>710002059</v>
      </c>
      <c r="D533" s="243" t="s">
        <v>343</v>
      </c>
      <c r="E533" s="244" t="s">
        <v>92</v>
      </c>
      <c r="F533" s="243" t="str">
        <f>VLOOKUP(Table3[[#This Row],[FAMILIA]],FAM!$B$2:$C$61,2,FALSE)</f>
        <v>MAT.MANUTENCAO</v>
      </c>
      <c r="G533" s="243" t="s">
        <v>182</v>
      </c>
      <c r="H533" s="244" t="e">
        <v>#N/A</v>
      </c>
      <c r="I533" s="244" t="e">
        <v>#N/A</v>
      </c>
      <c r="J533" s="244">
        <v>0</v>
      </c>
      <c r="K533" s="306" t="s">
        <v>19483</v>
      </c>
      <c r="L533" s="160"/>
      <c r="M533" s="230"/>
    </row>
    <row r="534" spans="3:13" ht="15" hidden="1" customHeight="1">
      <c r="C534" s="242">
        <v>710002060</v>
      </c>
      <c r="D534" s="243" t="s">
        <v>513</v>
      </c>
      <c r="E534" s="244" t="s">
        <v>96</v>
      </c>
      <c r="F534" s="243" t="str">
        <f>VLOOKUP(Table3[[#This Row],[FAMILIA]],FAM!$B$2:$C$61,2,FALSE)</f>
        <v>MAT.MANUTENCAO</v>
      </c>
      <c r="G534" s="243" t="s">
        <v>182</v>
      </c>
      <c r="H534" s="244">
        <v>20</v>
      </c>
      <c r="I534" s="244">
        <v>50</v>
      </c>
      <c r="J534" s="244" t="s">
        <v>29750</v>
      </c>
      <c r="K534" s="245" t="s">
        <v>19064</v>
      </c>
      <c r="L534" s="160"/>
      <c r="M534" s="230"/>
    </row>
    <row r="535" spans="3:13" ht="15" hidden="1" customHeight="1">
      <c r="C535" s="242">
        <v>710002061</v>
      </c>
      <c r="D535" s="243" t="s">
        <v>515</v>
      </c>
      <c r="E535" s="244" t="s">
        <v>96</v>
      </c>
      <c r="F535" s="243" t="str">
        <f>VLOOKUP(Table3[[#This Row],[FAMILIA]],FAM!$B$2:$C$61,2,FALSE)</f>
        <v>MAT.MANUTENCAO</v>
      </c>
      <c r="G535" s="243" t="s">
        <v>182</v>
      </c>
      <c r="H535" s="244" t="e">
        <v>#N/A</v>
      </c>
      <c r="I535" s="244" t="e">
        <v>#N/A</v>
      </c>
      <c r="J535" s="244" t="s">
        <v>29750</v>
      </c>
      <c r="K535" s="306" t="s">
        <v>19064</v>
      </c>
      <c r="L535" s="160"/>
      <c r="M535" s="230"/>
    </row>
    <row r="536" spans="3:13" ht="15" hidden="1" customHeight="1">
      <c r="C536" s="242">
        <v>710002062</v>
      </c>
      <c r="D536" s="243" t="s">
        <v>517</v>
      </c>
      <c r="E536" s="244" t="s">
        <v>96</v>
      </c>
      <c r="F536" s="243" t="str">
        <f>VLOOKUP(Table3[[#This Row],[FAMILIA]],FAM!$B$2:$C$61,2,FALSE)</f>
        <v>MAT.MANUTENCAO</v>
      </c>
      <c r="G536" s="243" t="s">
        <v>182</v>
      </c>
      <c r="H536" s="244" t="e">
        <v>#N/A</v>
      </c>
      <c r="I536" s="244" t="e">
        <v>#N/A</v>
      </c>
      <c r="J536" s="244" t="s">
        <v>29750</v>
      </c>
      <c r="K536" s="306" t="s">
        <v>19064</v>
      </c>
      <c r="L536" s="160"/>
      <c r="M536" s="230"/>
    </row>
    <row r="537" spans="3:13" ht="15" hidden="1" customHeight="1">
      <c r="C537" s="242">
        <v>710002064</v>
      </c>
      <c r="D537" s="243" t="s">
        <v>519</v>
      </c>
      <c r="E537" s="244" t="s">
        <v>96</v>
      </c>
      <c r="F537" s="243" t="str">
        <f>VLOOKUP(Table3[[#This Row],[FAMILIA]],FAM!$B$2:$C$61,2,FALSE)</f>
        <v>MAT.MANUTENCAO</v>
      </c>
      <c r="G537" s="243" t="s">
        <v>182</v>
      </c>
      <c r="H537" s="244" t="e">
        <v>#N/A</v>
      </c>
      <c r="I537" s="244" t="e">
        <v>#N/A</v>
      </c>
      <c r="J537" s="244">
        <v>0</v>
      </c>
      <c r="K537" s="306" t="s">
        <v>19483</v>
      </c>
      <c r="L537" s="160"/>
      <c r="M537" s="230"/>
    </row>
    <row r="538" spans="3:13" ht="15" hidden="1" customHeight="1">
      <c r="C538" s="242">
        <v>710002065</v>
      </c>
      <c r="D538" s="243" t="s">
        <v>521</v>
      </c>
      <c r="E538" s="244" t="s">
        <v>96</v>
      </c>
      <c r="F538" s="243" t="str">
        <f>VLOOKUP(Table3[[#This Row],[FAMILIA]],FAM!$B$2:$C$61,2,FALSE)</f>
        <v>MAT.MANUTENCAO</v>
      </c>
      <c r="G538" s="243" t="s">
        <v>182</v>
      </c>
      <c r="H538" s="244" t="e">
        <v>#N/A</v>
      </c>
      <c r="I538" s="244" t="e">
        <v>#N/A</v>
      </c>
      <c r="J538" s="244">
        <v>0</v>
      </c>
      <c r="K538" s="306" t="s">
        <v>19483</v>
      </c>
      <c r="L538" s="160"/>
      <c r="M538" s="230"/>
    </row>
    <row r="539" spans="3:13" ht="15" hidden="1" customHeight="1">
      <c r="C539" s="242">
        <v>710002066</v>
      </c>
      <c r="D539" s="243" t="s">
        <v>523</v>
      </c>
      <c r="E539" s="244" t="s">
        <v>96</v>
      </c>
      <c r="F539" s="243" t="str">
        <f>VLOOKUP(Table3[[#This Row],[FAMILIA]],FAM!$B$2:$C$61,2,FALSE)</f>
        <v>MAT.MANUTENCAO</v>
      </c>
      <c r="G539" s="243" t="s">
        <v>182</v>
      </c>
      <c r="H539" s="244" t="e">
        <v>#N/A</v>
      </c>
      <c r="I539" s="244" t="e">
        <v>#N/A</v>
      </c>
      <c r="J539" s="244">
        <v>0</v>
      </c>
      <c r="K539" s="306" t="s">
        <v>19483</v>
      </c>
      <c r="L539" s="160"/>
      <c r="M539" s="230"/>
    </row>
    <row r="540" spans="3:13" ht="15" hidden="1" customHeight="1">
      <c r="C540" s="242">
        <v>710002067</v>
      </c>
      <c r="D540" s="243" t="s">
        <v>525</v>
      </c>
      <c r="E540" s="244" t="s">
        <v>96</v>
      </c>
      <c r="F540" s="243" t="str">
        <f>VLOOKUP(Table3[[#This Row],[FAMILIA]],FAM!$B$2:$C$61,2,FALSE)</f>
        <v>MAT.MANUTENCAO</v>
      </c>
      <c r="G540" s="243" t="s">
        <v>182</v>
      </c>
      <c r="H540" s="244" t="e">
        <v>#N/A</v>
      </c>
      <c r="I540" s="244" t="e">
        <v>#N/A</v>
      </c>
      <c r="J540" s="244">
        <v>0</v>
      </c>
      <c r="K540" s="306" t="s">
        <v>19483</v>
      </c>
      <c r="L540" s="160"/>
      <c r="M540" s="230"/>
    </row>
    <row r="541" spans="3:13" ht="15" hidden="1" customHeight="1">
      <c r="C541" s="242">
        <v>710002068</v>
      </c>
      <c r="D541" s="243" t="s">
        <v>527</v>
      </c>
      <c r="E541" s="244" t="s">
        <v>96</v>
      </c>
      <c r="F541" s="243" t="s">
        <v>97</v>
      </c>
      <c r="G541" s="243" t="s">
        <v>182</v>
      </c>
      <c r="H541" s="244" t="e">
        <v>#N/A</v>
      </c>
      <c r="I541" s="244" t="e">
        <v>#N/A</v>
      </c>
      <c r="J541" s="244">
        <v>0</v>
      </c>
      <c r="K541" s="306" t="s">
        <v>19483</v>
      </c>
      <c r="L541" s="160"/>
      <c r="M541" s="230"/>
    </row>
    <row r="542" spans="3:13" ht="15" hidden="1" customHeight="1">
      <c r="C542" s="242">
        <v>710002069</v>
      </c>
      <c r="D542" s="243" t="s">
        <v>347</v>
      </c>
      <c r="E542" s="244" t="s">
        <v>92</v>
      </c>
      <c r="F542" s="243" t="str">
        <f>VLOOKUP(Table3[[#This Row],[FAMILIA]],FAM!$B$2:$C$61,2,FALSE)</f>
        <v>MAT.MANUTENCAO</v>
      </c>
      <c r="G542" s="243" t="s">
        <v>182</v>
      </c>
      <c r="H542" s="244" t="e">
        <v>#N/A</v>
      </c>
      <c r="I542" s="244" t="e">
        <v>#N/A</v>
      </c>
      <c r="J542" s="244">
        <v>0</v>
      </c>
      <c r="K542" s="306" t="s">
        <v>19064</v>
      </c>
      <c r="L542" s="160"/>
      <c r="M542" s="230"/>
    </row>
    <row r="543" spans="3:13" ht="15" hidden="1" customHeight="1">
      <c r="C543" s="242">
        <v>710002070</v>
      </c>
      <c r="D543" s="243" t="s">
        <v>1054</v>
      </c>
      <c r="E543" s="244" t="s">
        <v>127</v>
      </c>
      <c r="F543" s="243" t="str">
        <f>VLOOKUP(Table3[[#This Row],[FAMILIA]],FAM!$B$2:$C$61,2,FALSE)</f>
        <v>MAT.MANUTENCAO</v>
      </c>
      <c r="G543" s="243" t="s">
        <v>182</v>
      </c>
      <c r="H543" s="244" t="e">
        <v>#N/A</v>
      </c>
      <c r="I543" s="244" t="e">
        <v>#N/A</v>
      </c>
      <c r="J543" s="244">
        <v>0</v>
      </c>
      <c r="K543" s="306" t="s">
        <v>19064</v>
      </c>
      <c r="L543" s="160"/>
      <c r="M543" s="230"/>
    </row>
    <row r="544" spans="3:13" ht="15" hidden="1" customHeight="1">
      <c r="C544" s="242">
        <v>710002071</v>
      </c>
      <c r="D544" s="243" t="s">
        <v>529</v>
      </c>
      <c r="E544" s="244" t="s">
        <v>96</v>
      </c>
      <c r="F544" s="243" t="str">
        <f>VLOOKUP(Table3[[#This Row],[FAMILIA]],FAM!$B$2:$C$61,2,FALSE)</f>
        <v>MAT.MANUTENCAO</v>
      </c>
      <c r="G544" s="243" t="s">
        <v>182</v>
      </c>
      <c r="H544" s="244" t="e">
        <v>#N/A</v>
      </c>
      <c r="I544" s="244" t="e">
        <v>#N/A</v>
      </c>
      <c r="J544" s="244">
        <v>0</v>
      </c>
      <c r="K544" s="306" t="s">
        <v>19483</v>
      </c>
      <c r="L544" s="160"/>
      <c r="M544" s="230"/>
    </row>
    <row r="545" spans="3:13" ht="15" hidden="1" customHeight="1">
      <c r="C545" s="242">
        <v>710002072</v>
      </c>
      <c r="D545" s="243" t="s">
        <v>349</v>
      </c>
      <c r="E545" s="244" t="s">
        <v>92</v>
      </c>
      <c r="F545" s="243" t="str">
        <f>VLOOKUP(Table3[[#This Row],[FAMILIA]],FAM!$B$2:$C$61,2,FALSE)</f>
        <v>MAT.MANUTENCAO</v>
      </c>
      <c r="G545" s="243" t="s">
        <v>182</v>
      </c>
      <c r="H545" s="244" t="e">
        <v>#N/A</v>
      </c>
      <c r="I545" s="244" t="e">
        <v>#N/A</v>
      </c>
      <c r="J545" s="244">
        <v>0</v>
      </c>
      <c r="K545" s="306" t="s">
        <v>19483</v>
      </c>
      <c r="L545" s="160"/>
      <c r="M545" s="230"/>
    </row>
    <row r="546" spans="3:13" ht="15" hidden="1" customHeight="1">
      <c r="C546" s="242">
        <v>710002073</v>
      </c>
      <c r="D546" s="243" t="s">
        <v>1056</v>
      </c>
      <c r="E546" s="244" t="s">
        <v>127</v>
      </c>
      <c r="F546" s="243" t="str">
        <f>VLOOKUP(Table3[[#This Row],[FAMILIA]],FAM!$B$2:$C$61,2,FALSE)</f>
        <v>MAT.MANUTENCAO</v>
      </c>
      <c r="G546" s="243" t="s">
        <v>182</v>
      </c>
      <c r="H546" s="244" t="e">
        <v>#N/A</v>
      </c>
      <c r="I546" s="244" t="e">
        <v>#N/A</v>
      </c>
      <c r="J546" s="244">
        <v>0</v>
      </c>
      <c r="K546" s="306" t="s">
        <v>19064</v>
      </c>
      <c r="L546" s="160"/>
      <c r="M546" s="230"/>
    </row>
    <row r="547" spans="3:13" ht="15" hidden="1" customHeight="1">
      <c r="C547" s="242">
        <v>710002074</v>
      </c>
      <c r="D547" s="243" t="s">
        <v>1058</v>
      </c>
      <c r="E547" s="244" t="s">
        <v>127</v>
      </c>
      <c r="F547" s="243" t="str">
        <f>VLOOKUP(Table3[[#This Row],[FAMILIA]],FAM!$B$2:$C$61,2,FALSE)</f>
        <v>MAT.MANUTENCAO</v>
      </c>
      <c r="G547" s="243" t="s">
        <v>182</v>
      </c>
      <c r="H547" s="244" t="e">
        <v>#N/A</v>
      </c>
      <c r="I547" s="244" t="e">
        <v>#N/A</v>
      </c>
      <c r="J547" s="244">
        <v>0</v>
      </c>
      <c r="K547" s="306" t="s">
        <v>19064</v>
      </c>
      <c r="L547" s="160"/>
      <c r="M547" s="230"/>
    </row>
    <row r="548" spans="3:13" ht="15" hidden="1" customHeight="1">
      <c r="C548" s="242">
        <v>710002075</v>
      </c>
      <c r="D548" s="243" t="s">
        <v>1060</v>
      </c>
      <c r="E548" s="244" t="s">
        <v>127</v>
      </c>
      <c r="F548" s="243" t="str">
        <f>VLOOKUP(Table3[[#This Row],[FAMILIA]],FAM!$B$2:$C$61,2,FALSE)</f>
        <v>MAT.MANUTENCAO</v>
      </c>
      <c r="G548" s="243" t="s">
        <v>182</v>
      </c>
      <c r="H548" s="244" t="e">
        <v>#N/A</v>
      </c>
      <c r="I548" s="244" t="e">
        <v>#N/A</v>
      </c>
      <c r="J548" s="244">
        <v>0</v>
      </c>
      <c r="K548" s="306" t="s">
        <v>19064</v>
      </c>
      <c r="L548" s="160"/>
      <c r="M548" s="230"/>
    </row>
    <row r="549" spans="3:13" ht="15" hidden="1" customHeight="1">
      <c r="C549" s="242">
        <v>710002076</v>
      </c>
      <c r="D549" s="243" t="s">
        <v>1062</v>
      </c>
      <c r="E549" s="244" t="s">
        <v>127</v>
      </c>
      <c r="F549" s="243" t="str">
        <f>VLOOKUP(Table3[[#This Row],[FAMILIA]],FAM!$B$2:$C$61,2,FALSE)</f>
        <v>MAT.MANUTENCAO</v>
      </c>
      <c r="G549" s="243" t="s">
        <v>182</v>
      </c>
      <c r="H549" s="244" t="e">
        <v>#N/A</v>
      </c>
      <c r="I549" s="244" t="e">
        <v>#N/A</v>
      </c>
      <c r="J549" s="244">
        <v>0</v>
      </c>
      <c r="K549" s="308" t="s">
        <v>19064</v>
      </c>
      <c r="L549" s="160"/>
      <c r="M549" s="230"/>
    </row>
    <row r="550" spans="3:13" ht="15" hidden="1" customHeight="1">
      <c r="C550" s="242">
        <v>710002077</v>
      </c>
      <c r="D550" s="243" t="s">
        <v>1064</v>
      </c>
      <c r="E550" s="244" t="s">
        <v>127</v>
      </c>
      <c r="F550" s="243" t="str">
        <f>VLOOKUP(Table3[[#This Row],[FAMILIA]],FAM!$B$2:$C$61,2,FALSE)</f>
        <v>MAT.MANUTENCAO</v>
      </c>
      <c r="G550" s="243" t="s">
        <v>182</v>
      </c>
      <c r="H550" s="244" t="e">
        <v>#N/A</v>
      </c>
      <c r="I550" s="244" t="e">
        <v>#N/A</v>
      </c>
      <c r="J550" s="244">
        <v>0</v>
      </c>
      <c r="K550" s="306" t="s">
        <v>19064</v>
      </c>
      <c r="L550" s="160"/>
      <c r="M550" s="230"/>
    </row>
    <row r="551" spans="3:13" ht="15" hidden="1" customHeight="1">
      <c r="C551" s="242">
        <v>710002078</v>
      </c>
      <c r="D551" s="243" t="s">
        <v>1066</v>
      </c>
      <c r="E551" s="244" t="s">
        <v>127</v>
      </c>
      <c r="F551" s="243" t="str">
        <f>VLOOKUP(Table3[[#This Row],[FAMILIA]],FAM!$B$2:$C$61,2,FALSE)</f>
        <v>MAT.MANUTENCAO</v>
      </c>
      <c r="G551" s="243" t="s">
        <v>182</v>
      </c>
      <c r="H551" s="244" t="e">
        <v>#N/A</v>
      </c>
      <c r="I551" s="244" t="e">
        <v>#N/A</v>
      </c>
      <c r="J551" s="244">
        <v>0</v>
      </c>
      <c r="K551" s="306" t="s">
        <v>19064</v>
      </c>
      <c r="L551" s="160"/>
      <c r="M551" s="230"/>
    </row>
    <row r="552" spans="3:13" ht="15" hidden="1" customHeight="1">
      <c r="C552" s="242">
        <v>710002079</v>
      </c>
      <c r="D552" s="243" t="s">
        <v>351</v>
      </c>
      <c r="E552" s="244" t="s">
        <v>92</v>
      </c>
      <c r="F552" s="243" t="str">
        <f>VLOOKUP(Table3[[#This Row],[FAMILIA]],FAM!$B$2:$C$61,2,FALSE)</f>
        <v>MAT.MANUTENCAO</v>
      </c>
      <c r="G552" s="243" t="s">
        <v>182</v>
      </c>
      <c r="H552" s="244" t="e">
        <v>#N/A</v>
      </c>
      <c r="I552" s="244" t="e">
        <v>#N/A</v>
      </c>
      <c r="J552" s="244">
        <v>0</v>
      </c>
      <c r="K552" s="306" t="s">
        <v>19483</v>
      </c>
      <c r="L552" s="160"/>
      <c r="M552" s="230"/>
    </row>
    <row r="553" spans="3:13" ht="15" hidden="1" customHeight="1">
      <c r="C553" s="242">
        <v>710002080</v>
      </c>
      <c r="D553" s="243" t="s">
        <v>353</v>
      </c>
      <c r="E553" s="244" t="s">
        <v>92</v>
      </c>
      <c r="F553" s="243" t="str">
        <f>VLOOKUP(Table3[[#This Row],[FAMILIA]],FAM!$B$2:$C$61,2,FALSE)</f>
        <v>MAT.MANUTENCAO</v>
      </c>
      <c r="G553" s="243" t="s">
        <v>182</v>
      </c>
      <c r="H553" s="244" t="e">
        <v>#N/A</v>
      </c>
      <c r="I553" s="244" t="e">
        <v>#N/A</v>
      </c>
      <c r="J553" s="244">
        <v>0</v>
      </c>
      <c r="K553" s="306" t="s">
        <v>19483</v>
      </c>
      <c r="L553" s="160"/>
      <c r="M553" s="230"/>
    </row>
    <row r="554" spans="3:13" ht="15" hidden="1" customHeight="1">
      <c r="C554" s="242">
        <v>710002081</v>
      </c>
      <c r="D554" s="243" t="s">
        <v>1068</v>
      </c>
      <c r="E554" s="244" t="s">
        <v>127</v>
      </c>
      <c r="F554" s="243" t="str">
        <f>VLOOKUP(Table3[[#This Row],[FAMILIA]],FAM!$B$2:$C$61,2,FALSE)</f>
        <v>MAT.MANUTENCAO</v>
      </c>
      <c r="G554" s="243" t="s">
        <v>182</v>
      </c>
      <c r="H554" s="244" t="e">
        <v>#N/A</v>
      </c>
      <c r="I554" s="244" t="e">
        <v>#N/A</v>
      </c>
      <c r="J554" s="244">
        <v>0</v>
      </c>
      <c r="K554" s="306" t="s">
        <v>19483</v>
      </c>
      <c r="L554" s="160"/>
      <c r="M554" s="230"/>
    </row>
    <row r="555" spans="3:13" ht="15" hidden="1" customHeight="1">
      <c r="C555" s="242">
        <v>710002082</v>
      </c>
      <c r="D555" s="243" t="s">
        <v>1045</v>
      </c>
      <c r="E555" s="244" t="s">
        <v>127</v>
      </c>
      <c r="F555" s="243" t="str">
        <f>VLOOKUP(Table3[[#This Row],[FAMILIA]],FAM!$B$2:$C$61,2,FALSE)</f>
        <v>MAT.MANUTENCAO</v>
      </c>
      <c r="G555" s="243" t="s">
        <v>182</v>
      </c>
      <c r="H555" s="244" t="e">
        <v>#N/A</v>
      </c>
      <c r="I555" s="244" t="e">
        <v>#N/A</v>
      </c>
      <c r="J555" s="244">
        <v>0</v>
      </c>
      <c r="K555" s="306" t="s">
        <v>19064</v>
      </c>
      <c r="L555" s="160"/>
      <c r="M555" s="230"/>
    </row>
    <row r="556" spans="3:13" ht="15" hidden="1" customHeight="1">
      <c r="C556" s="242">
        <v>710002083</v>
      </c>
      <c r="D556" s="243" t="s">
        <v>1047</v>
      </c>
      <c r="E556" s="244" t="s">
        <v>127</v>
      </c>
      <c r="F556" s="243" t="str">
        <f>VLOOKUP(Table3[[#This Row],[FAMILIA]],FAM!$B$2:$C$61,2,FALSE)</f>
        <v>MAT.MANUTENCAO</v>
      </c>
      <c r="G556" s="243" t="s">
        <v>182</v>
      </c>
      <c r="H556" s="244" t="e">
        <v>#N/A</v>
      </c>
      <c r="I556" s="244" t="e">
        <v>#N/A</v>
      </c>
      <c r="J556" s="244">
        <v>0</v>
      </c>
      <c r="K556" s="306" t="s">
        <v>19064</v>
      </c>
      <c r="L556" s="160"/>
      <c r="M556" s="230"/>
    </row>
    <row r="557" spans="3:13" ht="15" hidden="1" customHeight="1">
      <c r="C557" s="242">
        <v>710002084</v>
      </c>
      <c r="D557" s="243" t="s">
        <v>1049</v>
      </c>
      <c r="E557" s="244" t="s">
        <v>127</v>
      </c>
      <c r="F557" s="243" t="str">
        <f>VLOOKUP(Table3[[#This Row],[FAMILIA]],FAM!$B$2:$C$61,2,FALSE)</f>
        <v>MAT.MANUTENCAO</v>
      </c>
      <c r="G557" s="243" t="s">
        <v>182</v>
      </c>
      <c r="H557" s="244" t="e">
        <v>#N/A</v>
      </c>
      <c r="I557" s="244" t="e">
        <v>#N/A</v>
      </c>
      <c r="J557" s="244">
        <v>0</v>
      </c>
      <c r="K557" s="306" t="s">
        <v>19064</v>
      </c>
      <c r="L557" s="160"/>
      <c r="M557" s="230"/>
    </row>
    <row r="558" spans="3:13" ht="15" hidden="1" customHeight="1">
      <c r="C558" s="242">
        <v>710002090</v>
      </c>
      <c r="D558" s="243" t="s">
        <v>1083</v>
      </c>
      <c r="E558" s="244" t="s">
        <v>127</v>
      </c>
      <c r="F558" s="243" t="str">
        <f>VLOOKUP(Table3[[#This Row],[FAMILIA]],FAM!$B$2:$C$61,2,FALSE)</f>
        <v>MAT.MANUTENCAO</v>
      </c>
      <c r="G558" s="243" t="s">
        <v>182</v>
      </c>
      <c r="H558" s="244">
        <v>60</v>
      </c>
      <c r="I558" s="244">
        <v>210</v>
      </c>
      <c r="J558" s="244">
        <v>0</v>
      </c>
      <c r="K558" s="245" t="s">
        <v>19064</v>
      </c>
      <c r="L558" s="160"/>
      <c r="M558" s="230"/>
    </row>
    <row r="559" spans="3:13" ht="15" hidden="1" customHeight="1">
      <c r="C559" s="242">
        <v>710002094</v>
      </c>
      <c r="D559" s="243" t="s">
        <v>183</v>
      </c>
      <c r="E559" s="244" t="s">
        <v>86</v>
      </c>
      <c r="F559" s="243" t="str">
        <f>VLOOKUP(Table3[[#This Row],[FAMILIA]],FAM!$B$2:$C$61,2,FALSE)</f>
        <v>MAT.MANUTENCAO</v>
      </c>
      <c r="G559" s="243" t="s">
        <v>182</v>
      </c>
      <c r="H559" s="244" t="e">
        <v>#N/A</v>
      </c>
      <c r="I559" s="244" t="e">
        <v>#N/A</v>
      </c>
      <c r="J559" s="244">
        <v>0</v>
      </c>
      <c r="K559" s="306" t="s">
        <v>19064</v>
      </c>
      <c r="L559" s="160"/>
      <c r="M559" s="230"/>
    </row>
    <row r="560" spans="3:13" ht="15" hidden="1" customHeight="1">
      <c r="C560" s="242">
        <v>710002095</v>
      </c>
      <c r="D560" s="243" t="s">
        <v>185</v>
      </c>
      <c r="E560" s="244" t="s">
        <v>86</v>
      </c>
      <c r="F560" s="243" t="str">
        <f>VLOOKUP(Table3[[#This Row],[FAMILIA]],FAM!$B$2:$C$61,2,FALSE)</f>
        <v>MAT.MANUTENCAO</v>
      </c>
      <c r="G560" s="243" t="s">
        <v>182</v>
      </c>
      <c r="H560" s="244" t="e">
        <v>#N/A</v>
      </c>
      <c r="I560" s="244" t="e">
        <v>#N/A</v>
      </c>
      <c r="J560" s="244">
        <v>0</v>
      </c>
      <c r="K560" s="306" t="s">
        <v>19064</v>
      </c>
      <c r="L560" s="160"/>
      <c r="M560" s="230"/>
    </row>
    <row r="561" spans="3:13" ht="15" hidden="1" customHeight="1">
      <c r="C561" s="242">
        <v>710002096</v>
      </c>
      <c r="D561" s="243" t="s">
        <v>187</v>
      </c>
      <c r="E561" s="244" t="s">
        <v>86</v>
      </c>
      <c r="F561" s="243" t="str">
        <f>VLOOKUP(Table3[[#This Row],[FAMILIA]],FAM!$B$2:$C$61,2,FALSE)</f>
        <v>MAT.MANUTENCAO</v>
      </c>
      <c r="G561" s="243" t="s">
        <v>182</v>
      </c>
      <c r="H561" s="244" t="e">
        <v>#N/A</v>
      </c>
      <c r="I561" s="244" t="e">
        <v>#N/A</v>
      </c>
      <c r="J561" s="244">
        <v>0</v>
      </c>
      <c r="K561" s="306" t="s">
        <v>19064</v>
      </c>
      <c r="L561" s="160"/>
      <c r="M561" s="230"/>
    </row>
    <row r="562" spans="3:13" ht="15" hidden="1" customHeight="1">
      <c r="C562" s="242">
        <v>710002097</v>
      </c>
      <c r="D562" s="243" t="s">
        <v>189</v>
      </c>
      <c r="E562" s="244" t="s">
        <v>86</v>
      </c>
      <c r="F562" s="243" t="str">
        <f>VLOOKUP(Table3[[#This Row],[FAMILIA]],FAM!$B$2:$C$61,2,FALSE)</f>
        <v>MAT.MANUTENCAO</v>
      </c>
      <c r="G562" s="243" t="s">
        <v>182</v>
      </c>
      <c r="H562" s="244" t="e">
        <v>#N/A</v>
      </c>
      <c r="I562" s="244" t="e">
        <v>#N/A</v>
      </c>
      <c r="J562" s="244">
        <v>0</v>
      </c>
      <c r="K562" s="306" t="s">
        <v>19064</v>
      </c>
      <c r="L562" s="160"/>
      <c r="M562" s="230"/>
    </row>
    <row r="563" spans="3:13" ht="15" hidden="1" customHeight="1">
      <c r="C563" s="242">
        <v>710002100</v>
      </c>
      <c r="D563" s="243" t="s">
        <v>1717</v>
      </c>
      <c r="E563" s="244" t="s">
        <v>133</v>
      </c>
      <c r="F563" s="243" t="str">
        <f>VLOOKUP(Table3[[#This Row],[FAMILIA]],FAM!$B$2:$C$61,2,FALSE)</f>
        <v>MAT.MANUTENCAO</v>
      </c>
      <c r="G563" s="243" t="s">
        <v>182</v>
      </c>
      <c r="H563" s="244" t="e">
        <v>#N/A</v>
      </c>
      <c r="I563" s="244" t="e">
        <v>#N/A</v>
      </c>
      <c r="J563" s="244" t="s">
        <v>19066</v>
      </c>
      <c r="K563" s="306" t="s">
        <v>19064</v>
      </c>
      <c r="L563" s="160"/>
      <c r="M563" s="230"/>
    </row>
    <row r="564" spans="3:13" ht="15" hidden="1" customHeight="1">
      <c r="C564" s="242">
        <v>721000022</v>
      </c>
      <c r="D564" s="243" t="s">
        <v>2145</v>
      </c>
      <c r="E564" s="244" t="s">
        <v>133</v>
      </c>
      <c r="F564" s="243" t="str">
        <f>VLOOKUP(Table3[[#This Row],[FAMILIA]],FAM!$B$2:$C$61,2,FALSE)</f>
        <v>MAT.MANUTENCAO</v>
      </c>
      <c r="G564" s="243" t="s">
        <v>182</v>
      </c>
      <c r="H564" s="244" t="e">
        <v>#N/A</v>
      </c>
      <c r="I564" s="244" t="e">
        <v>#N/A</v>
      </c>
      <c r="J564" s="244">
        <v>0</v>
      </c>
      <c r="K564" s="306" t="s">
        <v>19064</v>
      </c>
      <c r="L564" s="160"/>
      <c r="M564" s="230"/>
    </row>
    <row r="565" spans="3:13" ht="15" hidden="1" customHeight="1">
      <c r="C565" s="242">
        <v>721000023</v>
      </c>
      <c r="D565" s="243" t="s">
        <v>2147</v>
      </c>
      <c r="E565" s="244" t="s">
        <v>133</v>
      </c>
      <c r="F565" s="243" t="str">
        <f>VLOOKUP(Table3[[#This Row],[FAMILIA]],FAM!$B$2:$C$61,2,FALSE)</f>
        <v>MAT.MANUTENCAO</v>
      </c>
      <c r="G565" s="243" t="s">
        <v>182</v>
      </c>
      <c r="H565" s="244" t="e">
        <v>#N/A</v>
      </c>
      <c r="I565" s="244" t="e">
        <v>#N/A</v>
      </c>
      <c r="J565" s="244">
        <v>0</v>
      </c>
      <c r="K565" s="306" t="s">
        <v>19064</v>
      </c>
      <c r="L565" s="160"/>
      <c r="M565" s="230"/>
    </row>
    <row r="566" spans="3:13" ht="15" hidden="1" customHeight="1">
      <c r="C566" s="242">
        <v>721000028</v>
      </c>
      <c r="D566" s="243" t="s">
        <v>2157</v>
      </c>
      <c r="E566" s="244" t="s">
        <v>133</v>
      </c>
      <c r="F566" s="243" t="str">
        <f>VLOOKUP(Table3[[#This Row],[FAMILIA]],FAM!$B$2:$C$61,2,FALSE)</f>
        <v>MAT.MANUTENCAO</v>
      </c>
      <c r="G566" s="243" t="s">
        <v>182</v>
      </c>
      <c r="H566" s="244" t="e">
        <v>#N/A</v>
      </c>
      <c r="I566" s="244" t="e">
        <v>#N/A</v>
      </c>
      <c r="J566" s="244" t="s">
        <v>19101</v>
      </c>
      <c r="K566" s="306" t="s">
        <v>19064</v>
      </c>
      <c r="L566" s="160"/>
      <c r="M566" s="230"/>
    </row>
    <row r="567" spans="3:13" ht="15" hidden="1" customHeight="1">
      <c r="C567" s="242">
        <v>721000030</v>
      </c>
      <c r="D567" s="243" t="s">
        <v>2161</v>
      </c>
      <c r="E567" s="244" t="s">
        <v>133</v>
      </c>
      <c r="F567" s="243" t="str">
        <f>VLOOKUP(Table3[[#This Row],[FAMILIA]],FAM!$B$2:$C$61,2,FALSE)</f>
        <v>MAT.MANUTENCAO</v>
      </c>
      <c r="G567" s="243" t="s">
        <v>182</v>
      </c>
      <c r="H567" s="244" t="e">
        <v>#N/A</v>
      </c>
      <c r="I567" s="244" t="e">
        <v>#N/A</v>
      </c>
      <c r="J567" s="244">
        <v>0</v>
      </c>
      <c r="K567" s="306" t="s">
        <v>19064</v>
      </c>
      <c r="L567" s="160"/>
      <c r="M567" s="230"/>
    </row>
    <row r="568" spans="3:13" ht="15" hidden="1" customHeight="1">
      <c r="C568" s="242">
        <v>721000031</v>
      </c>
      <c r="D568" s="243" t="s">
        <v>2163</v>
      </c>
      <c r="E568" s="244" t="s">
        <v>133</v>
      </c>
      <c r="F568" s="243" t="s">
        <v>134</v>
      </c>
      <c r="G568" s="243" t="s">
        <v>182</v>
      </c>
      <c r="H568" s="244" t="e">
        <v>#N/A</v>
      </c>
      <c r="I568" s="244" t="e">
        <v>#N/A</v>
      </c>
      <c r="J568" s="244">
        <v>0</v>
      </c>
      <c r="K568" s="306" t="s">
        <v>19064</v>
      </c>
      <c r="L568" s="160"/>
      <c r="M568" s="230"/>
    </row>
    <row r="569" spans="3:13" ht="15" hidden="1" customHeight="1">
      <c r="C569" s="242">
        <v>721000032</v>
      </c>
      <c r="D569" s="243" t="s">
        <v>2127</v>
      </c>
      <c r="E569" s="244" t="s">
        <v>133</v>
      </c>
      <c r="F569" s="243" t="str">
        <f>VLOOKUP(Table3[[#This Row],[FAMILIA]],FAM!$B$2:$C$61,2,FALSE)</f>
        <v>MAT.MANUTENCAO</v>
      </c>
      <c r="G569" s="243" t="s">
        <v>182</v>
      </c>
      <c r="H569" s="244" t="e">
        <v>#N/A</v>
      </c>
      <c r="I569" s="244" t="e">
        <v>#N/A</v>
      </c>
      <c r="J569" s="244">
        <v>0</v>
      </c>
      <c r="K569" s="306" t="s">
        <v>19064</v>
      </c>
      <c r="L569" s="160"/>
      <c r="M569" s="230"/>
    </row>
    <row r="570" spans="3:13" ht="15" hidden="1" customHeight="1">
      <c r="C570" s="242">
        <v>721000033</v>
      </c>
      <c r="D570" s="243" t="s">
        <v>2166</v>
      </c>
      <c r="E570" s="244" t="s">
        <v>133</v>
      </c>
      <c r="F570" s="243" t="str">
        <f>VLOOKUP(Table3[[#This Row],[FAMILIA]],FAM!$B$2:$C$61,2,FALSE)</f>
        <v>MAT.MANUTENCAO</v>
      </c>
      <c r="G570" s="243" t="s">
        <v>182</v>
      </c>
      <c r="H570" s="244" t="e">
        <v>#N/A</v>
      </c>
      <c r="I570" s="244" t="e">
        <v>#N/A</v>
      </c>
      <c r="J570" s="244">
        <v>0</v>
      </c>
      <c r="K570" s="306" t="s">
        <v>19064</v>
      </c>
      <c r="L570" s="160"/>
      <c r="M570" s="230"/>
    </row>
    <row r="571" spans="3:13" ht="15" hidden="1" customHeight="1">
      <c r="C571" s="242">
        <v>721000035</v>
      </c>
      <c r="D571" s="243" t="s">
        <v>2170</v>
      </c>
      <c r="E571" s="244" t="s">
        <v>133</v>
      </c>
      <c r="F571" s="243" t="str">
        <f>VLOOKUP(Table3[[#This Row],[FAMILIA]],FAM!$B$2:$C$61,2,FALSE)</f>
        <v>MAT.MANUTENCAO</v>
      </c>
      <c r="G571" s="243" t="s">
        <v>182</v>
      </c>
      <c r="H571" s="244" t="e">
        <v>#N/A</v>
      </c>
      <c r="I571" s="244" t="e">
        <v>#N/A</v>
      </c>
      <c r="J571" s="244">
        <v>0</v>
      </c>
      <c r="K571" s="306" t="s">
        <v>19064</v>
      </c>
      <c r="L571" s="160"/>
      <c r="M571" s="230"/>
    </row>
    <row r="572" spans="3:13" ht="15" hidden="1" customHeight="1">
      <c r="C572" s="242">
        <v>721000037</v>
      </c>
      <c r="D572" s="243" t="s">
        <v>2174</v>
      </c>
      <c r="E572" s="244" t="s">
        <v>133</v>
      </c>
      <c r="F572" s="243" t="str">
        <f>VLOOKUP(Table3[[#This Row],[FAMILIA]],FAM!$B$2:$C$61,2,FALSE)</f>
        <v>MAT.MANUTENCAO</v>
      </c>
      <c r="G572" s="243" t="s">
        <v>182</v>
      </c>
      <c r="H572" s="244" t="e">
        <v>#N/A</v>
      </c>
      <c r="I572" s="244" t="e">
        <v>#N/A</v>
      </c>
      <c r="J572" s="244">
        <v>0</v>
      </c>
      <c r="K572" s="306" t="s">
        <v>19064</v>
      </c>
      <c r="L572" s="160"/>
      <c r="M572" s="230"/>
    </row>
    <row r="573" spans="3:13" ht="15" hidden="1" customHeight="1">
      <c r="C573" s="242">
        <v>721000053</v>
      </c>
      <c r="D573" s="243" t="s">
        <v>2206</v>
      </c>
      <c r="E573" s="244" t="s">
        <v>133</v>
      </c>
      <c r="F573" s="243" t="s">
        <v>134</v>
      </c>
      <c r="G573" s="243" t="s">
        <v>182</v>
      </c>
      <c r="H573" s="244" t="e">
        <v>#N/A</v>
      </c>
      <c r="I573" s="244" t="e">
        <v>#N/A</v>
      </c>
      <c r="J573" s="244">
        <v>0</v>
      </c>
      <c r="K573" s="306" t="s">
        <v>19483</v>
      </c>
      <c r="L573" s="160"/>
      <c r="M573" s="230"/>
    </row>
    <row r="574" spans="3:13" ht="15" hidden="1" customHeight="1">
      <c r="C574" s="242">
        <v>721000054</v>
      </c>
      <c r="D574" s="243" t="s">
        <v>564</v>
      </c>
      <c r="E574" s="244" t="s">
        <v>98</v>
      </c>
      <c r="F574" s="243" t="str">
        <f>VLOOKUP(Table3[[#This Row],[FAMILIA]],FAM!$B$2:$C$61,2,FALSE)</f>
        <v>MAT.MANUTENCAO</v>
      </c>
      <c r="G574" s="243" t="s">
        <v>182</v>
      </c>
      <c r="H574" s="244" t="e">
        <v>#N/A</v>
      </c>
      <c r="I574" s="244" t="e">
        <v>#N/A</v>
      </c>
      <c r="J574" s="244">
        <v>0</v>
      </c>
      <c r="K574" s="306" t="s">
        <v>19483</v>
      </c>
      <c r="L574" s="160"/>
      <c r="M574" s="230"/>
    </row>
    <row r="575" spans="3:13" ht="15" hidden="1" customHeight="1">
      <c r="C575" s="242">
        <v>721000055</v>
      </c>
      <c r="D575" s="243" t="s">
        <v>566</v>
      </c>
      <c r="E575" s="244" t="s">
        <v>98</v>
      </c>
      <c r="F575" s="243" t="str">
        <f>VLOOKUP(Table3[[#This Row],[FAMILIA]],FAM!$B$2:$C$61,2,FALSE)</f>
        <v>MAT.MANUTENCAO</v>
      </c>
      <c r="G575" s="243" t="s">
        <v>182</v>
      </c>
      <c r="H575" s="244" t="e">
        <v>#N/A</v>
      </c>
      <c r="I575" s="244" t="e">
        <v>#N/A</v>
      </c>
      <c r="J575" s="244">
        <v>0</v>
      </c>
      <c r="K575" s="306" t="s">
        <v>19483</v>
      </c>
      <c r="L575" s="160"/>
      <c r="M575" s="230"/>
    </row>
    <row r="576" spans="3:13" ht="15" hidden="1" customHeight="1">
      <c r="C576" s="242">
        <v>721000056</v>
      </c>
      <c r="D576" s="243" t="s">
        <v>568</v>
      </c>
      <c r="E576" s="244" t="s">
        <v>98</v>
      </c>
      <c r="F576" s="243" t="str">
        <f>VLOOKUP(Table3[[#This Row],[FAMILIA]],FAM!$B$2:$C$61,2,FALSE)</f>
        <v>MAT.MANUTENCAO</v>
      </c>
      <c r="G576" s="243" t="s">
        <v>182</v>
      </c>
      <c r="H576" s="244" t="e">
        <v>#N/A</v>
      </c>
      <c r="I576" s="244" t="e">
        <v>#N/A</v>
      </c>
      <c r="J576" s="244">
        <v>0</v>
      </c>
      <c r="K576" s="306" t="s">
        <v>19483</v>
      </c>
      <c r="L576" s="160"/>
      <c r="M576" s="230"/>
    </row>
    <row r="577" spans="3:13" ht="15" hidden="1" customHeight="1">
      <c r="C577" s="242">
        <v>721000057</v>
      </c>
      <c r="D577" s="243" t="s">
        <v>570</v>
      </c>
      <c r="E577" s="244" t="s">
        <v>98</v>
      </c>
      <c r="F577" s="243" t="str">
        <f>VLOOKUP(Table3[[#This Row],[FAMILIA]],FAM!$B$2:$C$61,2,FALSE)</f>
        <v>MAT.MANUTENCAO</v>
      </c>
      <c r="G577" s="243" t="s">
        <v>182</v>
      </c>
      <c r="H577" s="244" t="e">
        <v>#N/A</v>
      </c>
      <c r="I577" s="244" t="e">
        <v>#N/A</v>
      </c>
      <c r="J577" s="244">
        <v>0</v>
      </c>
      <c r="K577" s="306" t="s">
        <v>19483</v>
      </c>
      <c r="L577" s="160"/>
      <c r="M577" s="230"/>
    </row>
    <row r="578" spans="3:13" ht="15" hidden="1" customHeight="1">
      <c r="C578" s="242">
        <v>721000058</v>
      </c>
      <c r="D578" s="243" t="s">
        <v>572</v>
      </c>
      <c r="E578" s="244" t="s">
        <v>98</v>
      </c>
      <c r="F578" s="243" t="str">
        <f>VLOOKUP(Table3[[#This Row],[FAMILIA]],FAM!$B$2:$C$61,2,FALSE)</f>
        <v>MAT.MANUTENCAO</v>
      </c>
      <c r="G578" s="243" t="s">
        <v>182</v>
      </c>
      <c r="H578" s="244" t="e">
        <v>#N/A</v>
      </c>
      <c r="I578" s="244" t="e">
        <v>#N/A</v>
      </c>
      <c r="J578" s="244">
        <v>0</v>
      </c>
      <c r="K578" s="306" t="s">
        <v>19483</v>
      </c>
      <c r="L578" s="160"/>
      <c r="M578" s="230"/>
    </row>
    <row r="579" spans="3:13" ht="15" hidden="1" customHeight="1">
      <c r="C579" s="242">
        <v>721000059</v>
      </c>
      <c r="D579" s="243" t="s">
        <v>574</v>
      </c>
      <c r="E579" s="244" t="s">
        <v>98</v>
      </c>
      <c r="F579" s="243" t="str">
        <f>VLOOKUP(Table3[[#This Row],[FAMILIA]],FAM!$B$2:$C$61,2,FALSE)</f>
        <v>MAT.MANUTENCAO</v>
      </c>
      <c r="G579" s="243" t="s">
        <v>182</v>
      </c>
      <c r="H579" s="244" t="e">
        <v>#N/A</v>
      </c>
      <c r="I579" s="244" t="e">
        <v>#N/A</v>
      </c>
      <c r="J579" s="244">
        <v>0</v>
      </c>
      <c r="K579" s="306" t="s">
        <v>19483</v>
      </c>
      <c r="L579" s="160"/>
      <c r="M579" s="230"/>
    </row>
    <row r="580" spans="3:13" ht="15" hidden="1" customHeight="1">
      <c r="C580" s="242">
        <v>721000060</v>
      </c>
      <c r="D580" s="243" t="s">
        <v>576</v>
      </c>
      <c r="E580" s="244" t="s">
        <v>98</v>
      </c>
      <c r="F580" s="243" t="str">
        <f>VLOOKUP(Table3[[#This Row],[FAMILIA]],FAM!$B$2:$C$61,2,FALSE)</f>
        <v>MAT.MANUTENCAO</v>
      </c>
      <c r="G580" s="243" t="s">
        <v>182</v>
      </c>
      <c r="H580" s="244" t="e">
        <v>#N/A</v>
      </c>
      <c r="I580" s="244" t="e">
        <v>#N/A</v>
      </c>
      <c r="J580" s="244">
        <v>0</v>
      </c>
      <c r="K580" s="306" t="s">
        <v>19483</v>
      </c>
      <c r="L580" s="160"/>
      <c r="M580" s="230"/>
    </row>
    <row r="581" spans="3:13" ht="15" hidden="1" customHeight="1">
      <c r="C581" s="242">
        <v>721000061</v>
      </c>
      <c r="D581" s="243" t="s">
        <v>578</v>
      </c>
      <c r="E581" s="244" t="s">
        <v>98</v>
      </c>
      <c r="F581" s="243" t="str">
        <f>VLOOKUP(Table3[[#This Row],[FAMILIA]],FAM!$B$2:$C$61,2,FALSE)</f>
        <v>MAT.MANUTENCAO</v>
      </c>
      <c r="G581" s="243" t="s">
        <v>182</v>
      </c>
      <c r="H581" s="244" t="e">
        <v>#N/A</v>
      </c>
      <c r="I581" s="244" t="e">
        <v>#N/A</v>
      </c>
      <c r="J581" s="244">
        <v>0</v>
      </c>
      <c r="K581" s="306" t="s">
        <v>19483</v>
      </c>
      <c r="L581" s="160"/>
      <c r="M581" s="230"/>
    </row>
    <row r="582" spans="3:13" ht="15" hidden="1" customHeight="1">
      <c r="C582" s="242">
        <v>721000062</v>
      </c>
      <c r="D582" s="243" t="s">
        <v>580</v>
      </c>
      <c r="E582" s="244" t="s">
        <v>98</v>
      </c>
      <c r="F582" s="243" t="str">
        <f>VLOOKUP(Table3[[#This Row],[FAMILIA]],FAM!$B$2:$C$61,2,FALSE)</f>
        <v>MAT.MANUTENCAO</v>
      </c>
      <c r="G582" s="243" t="s">
        <v>182</v>
      </c>
      <c r="H582" s="244" t="e">
        <v>#N/A</v>
      </c>
      <c r="I582" s="244" t="e">
        <v>#N/A</v>
      </c>
      <c r="J582" s="244">
        <v>0</v>
      </c>
      <c r="K582" s="306" t="s">
        <v>19483</v>
      </c>
      <c r="L582" s="160"/>
      <c r="M582" s="230"/>
    </row>
    <row r="583" spans="3:13" ht="15" hidden="1" customHeight="1">
      <c r="C583" s="242">
        <v>721000063</v>
      </c>
      <c r="D583" s="243" t="s">
        <v>2208</v>
      </c>
      <c r="E583" s="244" t="s">
        <v>133</v>
      </c>
      <c r="F583" s="243" t="str">
        <f>VLOOKUP(Table3[[#This Row],[FAMILIA]],FAM!$B$2:$C$61,2,FALSE)</f>
        <v>MAT.MANUTENCAO</v>
      </c>
      <c r="G583" s="243" t="s">
        <v>182</v>
      </c>
      <c r="H583" s="244" t="e">
        <v>#N/A</v>
      </c>
      <c r="I583" s="244" t="e">
        <v>#N/A</v>
      </c>
      <c r="J583" s="244">
        <v>0</v>
      </c>
      <c r="K583" s="306" t="s">
        <v>19483</v>
      </c>
      <c r="L583" s="160"/>
      <c r="M583" s="230"/>
    </row>
    <row r="584" spans="3:13" ht="15" hidden="1" customHeight="1">
      <c r="C584" s="242">
        <v>721000064</v>
      </c>
      <c r="D584" s="243" t="s">
        <v>2210</v>
      </c>
      <c r="E584" s="244" t="s">
        <v>133</v>
      </c>
      <c r="F584" s="243" t="str">
        <f>VLOOKUP(Table3[[#This Row],[FAMILIA]],FAM!$B$2:$C$61,2,FALSE)</f>
        <v>MAT.MANUTENCAO</v>
      </c>
      <c r="G584" s="243" t="s">
        <v>182</v>
      </c>
      <c r="H584" s="244" t="e">
        <v>#N/A</v>
      </c>
      <c r="I584" s="244" t="e">
        <v>#N/A</v>
      </c>
      <c r="J584" s="244">
        <v>0</v>
      </c>
      <c r="K584" s="306" t="s">
        <v>19483</v>
      </c>
      <c r="L584" s="160"/>
      <c r="M584" s="230"/>
    </row>
    <row r="585" spans="3:13" ht="15" hidden="1" customHeight="1">
      <c r="C585" s="242">
        <v>721000065</v>
      </c>
      <c r="D585" s="243" t="s">
        <v>2212</v>
      </c>
      <c r="E585" s="244" t="s">
        <v>133</v>
      </c>
      <c r="F585" s="243" t="str">
        <f>VLOOKUP(Table3[[#This Row],[FAMILIA]],FAM!$B$2:$C$61,2,FALSE)</f>
        <v>MAT.MANUTENCAO</v>
      </c>
      <c r="G585" s="243" t="s">
        <v>182</v>
      </c>
      <c r="H585" s="244" t="e">
        <v>#N/A</v>
      </c>
      <c r="I585" s="244" t="e">
        <v>#N/A</v>
      </c>
      <c r="J585" s="244">
        <v>0</v>
      </c>
      <c r="K585" s="306" t="s">
        <v>19483</v>
      </c>
      <c r="L585" s="160"/>
      <c r="M585" s="230"/>
    </row>
    <row r="586" spans="3:13" ht="15" hidden="1" customHeight="1">
      <c r="C586" s="242">
        <v>721000066</v>
      </c>
      <c r="D586" s="243" t="s">
        <v>2214</v>
      </c>
      <c r="E586" s="244" t="s">
        <v>133</v>
      </c>
      <c r="F586" s="243" t="str">
        <f>VLOOKUP(Table3[[#This Row],[FAMILIA]],FAM!$B$2:$C$61,2,FALSE)</f>
        <v>MAT.MANUTENCAO</v>
      </c>
      <c r="G586" s="243" t="s">
        <v>182</v>
      </c>
      <c r="H586" s="244" t="e">
        <v>#N/A</v>
      </c>
      <c r="I586" s="244" t="e">
        <v>#N/A</v>
      </c>
      <c r="J586" s="244">
        <v>0</v>
      </c>
      <c r="K586" s="306" t="s">
        <v>19483</v>
      </c>
      <c r="L586" s="160"/>
      <c r="M586" s="230"/>
    </row>
    <row r="587" spans="3:13" ht="15" hidden="1" customHeight="1">
      <c r="C587" s="242">
        <v>721000067</v>
      </c>
      <c r="D587" s="243" t="s">
        <v>2216</v>
      </c>
      <c r="E587" s="244" t="s">
        <v>133</v>
      </c>
      <c r="F587" s="243" t="str">
        <f>VLOOKUP(Table3[[#This Row],[FAMILIA]],FAM!$B$2:$C$61,2,FALSE)</f>
        <v>MAT.MANUTENCAO</v>
      </c>
      <c r="G587" s="243" t="s">
        <v>182</v>
      </c>
      <c r="H587" s="244" t="e">
        <v>#N/A</v>
      </c>
      <c r="I587" s="244" t="e">
        <v>#N/A</v>
      </c>
      <c r="J587" s="244">
        <v>0</v>
      </c>
      <c r="K587" s="306" t="s">
        <v>19483</v>
      </c>
      <c r="L587" s="160"/>
      <c r="M587" s="230"/>
    </row>
    <row r="588" spans="3:13" ht="15" hidden="1" customHeight="1">
      <c r="C588" s="242">
        <v>721000068</v>
      </c>
      <c r="D588" s="243" t="s">
        <v>2218</v>
      </c>
      <c r="E588" s="244" t="s">
        <v>133</v>
      </c>
      <c r="F588" s="243" t="str">
        <f>VLOOKUP(Table3[[#This Row],[FAMILIA]],FAM!$B$2:$C$61,2,FALSE)</f>
        <v>MAT.MANUTENCAO</v>
      </c>
      <c r="G588" s="243" t="s">
        <v>182</v>
      </c>
      <c r="H588" s="244" t="e">
        <v>#N/A</v>
      </c>
      <c r="I588" s="244" t="e">
        <v>#N/A</v>
      </c>
      <c r="J588" s="244">
        <v>0</v>
      </c>
      <c r="K588" s="306" t="s">
        <v>19483</v>
      </c>
      <c r="L588" s="160"/>
      <c r="M588" s="230"/>
    </row>
    <row r="589" spans="3:13" ht="15" hidden="1" customHeight="1">
      <c r="C589" s="242">
        <v>721000069</v>
      </c>
      <c r="D589" s="243" t="s">
        <v>2220</v>
      </c>
      <c r="E589" s="244" t="s">
        <v>133</v>
      </c>
      <c r="F589" s="243" t="str">
        <f>VLOOKUP(Table3[[#This Row],[FAMILIA]],FAM!$B$2:$C$61,2,FALSE)</f>
        <v>MAT.MANUTENCAO</v>
      </c>
      <c r="G589" s="243" t="s">
        <v>182</v>
      </c>
      <c r="H589" s="244" t="e">
        <v>#N/A</v>
      </c>
      <c r="I589" s="244" t="e">
        <v>#N/A</v>
      </c>
      <c r="J589" s="244">
        <v>0</v>
      </c>
      <c r="K589" s="306" t="s">
        <v>19483</v>
      </c>
      <c r="L589" s="160"/>
      <c r="M589" s="230"/>
    </row>
    <row r="590" spans="3:13" ht="15" hidden="1" customHeight="1">
      <c r="C590" s="242">
        <v>721000070</v>
      </c>
      <c r="D590" s="243" t="s">
        <v>2222</v>
      </c>
      <c r="E590" s="244" t="s">
        <v>133</v>
      </c>
      <c r="F590" s="243" t="str">
        <f>VLOOKUP(Table3[[#This Row],[FAMILIA]],FAM!$B$2:$C$61,2,FALSE)</f>
        <v>MAT.MANUTENCAO</v>
      </c>
      <c r="G590" s="243" t="s">
        <v>182</v>
      </c>
      <c r="H590" s="244" t="e">
        <v>#N/A</v>
      </c>
      <c r="I590" s="244" t="e">
        <v>#N/A</v>
      </c>
      <c r="J590" s="244">
        <v>0</v>
      </c>
      <c r="K590" s="306" t="s">
        <v>19483</v>
      </c>
      <c r="L590" s="160"/>
      <c r="M590" s="230"/>
    </row>
    <row r="591" spans="3:13" ht="15" hidden="1" customHeight="1">
      <c r="C591" s="242">
        <v>721000073</v>
      </c>
      <c r="D591" s="243" t="s">
        <v>2228</v>
      </c>
      <c r="E591" s="244" t="s">
        <v>133</v>
      </c>
      <c r="F591" s="243" t="str">
        <f>VLOOKUP(Table3[[#This Row],[FAMILIA]],FAM!$B$2:$C$61,2,FALSE)</f>
        <v>MAT.MANUTENCAO</v>
      </c>
      <c r="G591" s="243" t="s">
        <v>182</v>
      </c>
      <c r="H591" s="244" t="e">
        <v>#N/A</v>
      </c>
      <c r="I591" s="244" t="e">
        <v>#N/A</v>
      </c>
      <c r="J591" s="244">
        <v>0</v>
      </c>
      <c r="K591" s="306" t="s">
        <v>19483</v>
      </c>
      <c r="L591" s="160"/>
      <c r="M591" s="230"/>
    </row>
    <row r="592" spans="3:13" ht="15" hidden="1" customHeight="1">
      <c r="C592" s="242">
        <v>721000074</v>
      </c>
      <c r="D592" s="243" t="s">
        <v>2230</v>
      </c>
      <c r="E592" s="244" t="s">
        <v>133</v>
      </c>
      <c r="F592" s="243" t="str">
        <f>VLOOKUP(Table3[[#This Row],[FAMILIA]],FAM!$B$2:$C$61,2,FALSE)</f>
        <v>MAT.MANUTENCAO</v>
      </c>
      <c r="G592" s="243" t="s">
        <v>182</v>
      </c>
      <c r="H592" s="244" t="e">
        <v>#N/A</v>
      </c>
      <c r="I592" s="244" t="e">
        <v>#N/A</v>
      </c>
      <c r="J592" s="244">
        <v>0</v>
      </c>
      <c r="K592" s="306" t="s">
        <v>19483</v>
      </c>
      <c r="L592" s="160"/>
      <c r="M592" s="230"/>
    </row>
    <row r="593" spans="2:13" ht="15" hidden="1" customHeight="1">
      <c r="B593" s="230"/>
      <c r="C593" s="242">
        <v>721000075</v>
      </c>
      <c r="D593" s="243" t="s">
        <v>2232</v>
      </c>
      <c r="E593" s="244" t="s">
        <v>133</v>
      </c>
      <c r="F593" s="243" t="str">
        <f>VLOOKUP(Table3[[#This Row],[FAMILIA]],FAM!$B$2:$C$61,2,FALSE)</f>
        <v>MAT.MANUTENCAO</v>
      </c>
      <c r="G593" s="243" t="s">
        <v>182</v>
      </c>
      <c r="H593" s="244" t="e">
        <v>#N/A</v>
      </c>
      <c r="I593" s="244" t="e">
        <v>#N/A</v>
      </c>
      <c r="J593" s="244">
        <v>0</v>
      </c>
      <c r="K593" s="306" t="s">
        <v>19483</v>
      </c>
      <c r="L593" s="160"/>
      <c r="M593" s="230"/>
    </row>
    <row r="594" spans="2:13" ht="15" hidden="1" customHeight="1">
      <c r="B594" s="230"/>
      <c r="C594" s="242">
        <v>721000076</v>
      </c>
      <c r="D594" s="243" t="s">
        <v>2234</v>
      </c>
      <c r="E594" s="244" t="s">
        <v>133</v>
      </c>
      <c r="F594" s="243" t="str">
        <f>VLOOKUP(Table3[[#This Row],[FAMILIA]],FAM!$B$2:$C$61,2,FALSE)</f>
        <v>MAT.MANUTENCAO</v>
      </c>
      <c r="G594" s="243" t="s">
        <v>182</v>
      </c>
      <c r="H594" s="244" t="e">
        <v>#N/A</v>
      </c>
      <c r="I594" s="244" t="e">
        <v>#N/A</v>
      </c>
      <c r="J594" s="244">
        <v>0</v>
      </c>
      <c r="K594" s="306" t="s">
        <v>19483</v>
      </c>
      <c r="L594" s="160"/>
      <c r="M594" s="230"/>
    </row>
    <row r="595" spans="2:13" ht="15" hidden="1" customHeight="1">
      <c r="B595" s="230"/>
      <c r="C595" s="242">
        <v>721000077</v>
      </c>
      <c r="D595" s="243" t="s">
        <v>2236</v>
      </c>
      <c r="E595" s="244" t="s">
        <v>133</v>
      </c>
      <c r="F595" s="243" t="str">
        <f>VLOOKUP(Table3[[#This Row],[FAMILIA]],FAM!$B$2:$C$61,2,FALSE)</f>
        <v>MAT.MANUTENCAO</v>
      </c>
      <c r="G595" s="243" t="s">
        <v>182</v>
      </c>
      <c r="H595" s="244" t="e">
        <v>#N/A</v>
      </c>
      <c r="I595" s="244" t="e">
        <v>#N/A</v>
      </c>
      <c r="J595" s="244">
        <v>0</v>
      </c>
      <c r="K595" s="306" t="s">
        <v>19483</v>
      </c>
      <c r="L595" s="160"/>
      <c r="M595" s="230"/>
    </row>
    <row r="596" spans="2:13" ht="15" hidden="1" customHeight="1">
      <c r="B596" s="230"/>
      <c r="C596" s="242">
        <v>721000078</v>
      </c>
      <c r="D596" s="243" t="s">
        <v>2238</v>
      </c>
      <c r="E596" s="244" t="s">
        <v>133</v>
      </c>
      <c r="F596" s="243" t="str">
        <f>VLOOKUP(Table3[[#This Row],[FAMILIA]],FAM!$B$2:$C$61,2,FALSE)</f>
        <v>MAT.MANUTENCAO</v>
      </c>
      <c r="G596" s="243" t="s">
        <v>182</v>
      </c>
      <c r="H596" s="244" t="e">
        <v>#N/A</v>
      </c>
      <c r="I596" s="244" t="e">
        <v>#N/A</v>
      </c>
      <c r="J596" s="244">
        <v>0</v>
      </c>
      <c r="K596" s="306" t="s">
        <v>19483</v>
      </c>
      <c r="L596" s="160"/>
      <c r="M596" s="230"/>
    </row>
    <row r="597" spans="2:13" ht="15" hidden="1" customHeight="1">
      <c r="B597" s="230"/>
      <c r="C597" s="242">
        <v>721000079</v>
      </c>
      <c r="D597" s="243" t="s">
        <v>2240</v>
      </c>
      <c r="E597" s="244" t="s">
        <v>133</v>
      </c>
      <c r="F597" s="243" t="str">
        <f>VLOOKUP(Table3[[#This Row],[FAMILIA]],FAM!$B$2:$C$61,2,FALSE)</f>
        <v>MAT.MANUTENCAO</v>
      </c>
      <c r="G597" s="243" t="s">
        <v>182</v>
      </c>
      <c r="H597" s="244" t="e">
        <v>#N/A</v>
      </c>
      <c r="I597" s="244" t="e">
        <v>#N/A</v>
      </c>
      <c r="J597" s="244">
        <v>0</v>
      </c>
      <c r="K597" s="306" t="s">
        <v>19483</v>
      </c>
      <c r="L597" s="160"/>
      <c r="M597" s="230"/>
    </row>
    <row r="598" spans="2:13" ht="15" hidden="1" customHeight="1">
      <c r="B598" s="230"/>
      <c r="C598" s="242">
        <v>721000080</v>
      </c>
      <c r="D598" s="243" t="s">
        <v>2242</v>
      </c>
      <c r="E598" s="244" t="s">
        <v>133</v>
      </c>
      <c r="F598" s="243" t="str">
        <f>VLOOKUP(Table3[[#This Row],[FAMILIA]],FAM!$B$2:$C$61,2,FALSE)</f>
        <v>MAT.MANUTENCAO</v>
      </c>
      <c r="G598" s="243" t="s">
        <v>182</v>
      </c>
      <c r="H598" s="244" t="e">
        <v>#N/A</v>
      </c>
      <c r="I598" s="244" t="e">
        <v>#N/A</v>
      </c>
      <c r="J598" s="244">
        <v>0</v>
      </c>
      <c r="K598" s="306" t="s">
        <v>19483</v>
      </c>
      <c r="L598" s="160"/>
      <c r="M598" s="230"/>
    </row>
    <row r="599" spans="2:13" ht="15" hidden="1" customHeight="1">
      <c r="B599" s="230"/>
      <c r="C599" s="242">
        <v>722000099</v>
      </c>
      <c r="D599" s="243" t="s">
        <v>582</v>
      </c>
      <c r="E599" s="244" t="s">
        <v>98</v>
      </c>
      <c r="F599" s="243" t="str">
        <f>VLOOKUP(Table3[[#This Row],[FAMILIA]],FAM!$B$2:$C$61,2,FALSE)</f>
        <v>MAT.MANUTENCAO</v>
      </c>
      <c r="G599" s="243" t="s">
        <v>182</v>
      </c>
      <c r="H599" s="244" t="e">
        <v>#N/A</v>
      </c>
      <c r="I599" s="244" t="e">
        <v>#N/A</v>
      </c>
      <c r="J599" s="244">
        <v>0</v>
      </c>
      <c r="K599" s="306" t="s">
        <v>19483</v>
      </c>
      <c r="L599" s="160"/>
      <c r="M599" s="230"/>
    </row>
    <row r="600" spans="2:13" ht="15" hidden="1" customHeight="1">
      <c r="B600" s="230"/>
      <c r="C600" s="242">
        <v>722000100</v>
      </c>
      <c r="D600" s="243" t="s">
        <v>584</v>
      </c>
      <c r="E600" s="244" t="s">
        <v>98</v>
      </c>
      <c r="F600" s="243" t="str">
        <f>VLOOKUP(Table3[[#This Row],[FAMILIA]],FAM!$B$2:$C$61,2,FALSE)</f>
        <v>MAT.MANUTENCAO</v>
      </c>
      <c r="G600" s="243" t="s">
        <v>182</v>
      </c>
      <c r="H600" s="244" t="e">
        <v>#N/A</v>
      </c>
      <c r="I600" s="244" t="e">
        <v>#N/A</v>
      </c>
      <c r="J600" s="244">
        <v>0</v>
      </c>
      <c r="K600" s="306" t="s">
        <v>19483</v>
      </c>
      <c r="L600" s="160"/>
      <c r="M600" s="230"/>
    </row>
    <row r="601" spans="2:13" ht="15" hidden="1" customHeight="1">
      <c r="B601" s="230"/>
      <c r="C601" s="242">
        <v>722000101</v>
      </c>
      <c r="D601" s="243" t="s">
        <v>586</v>
      </c>
      <c r="E601" s="244" t="s">
        <v>98</v>
      </c>
      <c r="F601" s="243" t="str">
        <f>VLOOKUP(Table3[[#This Row],[FAMILIA]],FAM!$B$2:$C$61,2,FALSE)</f>
        <v>MAT.MANUTENCAO</v>
      </c>
      <c r="G601" s="243" t="s">
        <v>182</v>
      </c>
      <c r="H601" s="244" t="e">
        <v>#N/A</v>
      </c>
      <c r="I601" s="244" t="e">
        <v>#N/A</v>
      </c>
      <c r="J601" s="244">
        <v>0</v>
      </c>
      <c r="K601" s="306" t="s">
        <v>19483</v>
      </c>
      <c r="L601" s="160"/>
      <c r="M601" s="230"/>
    </row>
    <row r="602" spans="2:13" ht="15" hidden="1" customHeight="1">
      <c r="B602" s="230"/>
      <c r="C602" s="242">
        <v>722000117</v>
      </c>
      <c r="D602" s="243" t="s">
        <v>588</v>
      </c>
      <c r="E602" s="244" t="s">
        <v>98</v>
      </c>
      <c r="F602" s="243" t="str">
        <f>VLOOKUP(Table3[[#This Row],[FAMILIA]],FAM!$B$2:$C$61,2,FALSE)</f>
        <v>MAT.MANUTENCAO</v>
      </c>
      <c r="G602" s="243" t="s">
        <v>182</v>
      </c>
      <c r="H602" s="244" t="e">
        <v>#N/A</v>
      </c>
      <c r="I602" s="244" t="e">
        <v>#N/A</v>
      </c>
      <c r="J602" s="244">
        <v>0</v>
      </c>
      <c r="K602" s="306" t="s">
        <v>19483</v>
      </c>
      <c r="L602" s="160"/>
      <c r="M602" s="230"/>
    </row>
    <row r="603" spans="2:13" ht="15" hidden="1" customHeight="1">
      <c r="B603" s="230"/>
      <c r="C603" s="242">
        <v>722000118</v>
      </c>
      <c r="D603" s="243" t="s">
        <v>590</v>
      </c>
      <c r="E603" s="244" t="s">
        <v>98</v>
      </c>
      <c r="F603" s="243" t="str">
        <f>VLOOKUP(Table3[[#This Row],[FAMILIA]],FAM!$B$2:$C$61,2,FALSE)</f>
        <v>MAT.MANUTENCAO</v>
      </c>
      <c r="G603" s="243" t="s">
        <v>182</v>
      </c>
      <c r="H603" s="244" t="e">
        <v>#N/A</v>
      </c>
      <c r="I603" s="244" t="e">
        <v>#N/A</v>
      </c>
      <c r="J603" s="244">
        <v>0</v>
      </c>
      <c r="K603" s="306" t="s">
        <v>19483</v>
      </c>
      <c r="L603" s="160"/>
      <c r="M603" s="230"/>
    </row>
    <row r="604" spans="2:13" ht="15" hidden="1" customHeight="1">
      <c r="B604" s="230"/>
      <c r="C604" s="242">
        <v>722000119</v>
      </c>
      <c r="D604" s="243" t="s">
        <v>592</v>
      </c>
      <c r="E604" s="244" t="s">
        <v>98</v>
      </c>
      <c r="F604" s="243" t="str">
        <f>VLOOKUP(Table3[[#This Row],[FAMILIA]],FAM!$B$2:$C$61,2,FALSE)</f>
        <v>MAT.MANUTENCAO</v>
      </c>
      <c r="G604" s="243" t="s">
        <v>182</v>
      </c>
      <c r="H604" s="244" t="e">
        <v>#N/A</v>
      </c>
      <c r="I604" s="244" t="e">
        <v>#N/A</v>
      </c>
      <c r="J604" s="244">
        <v>0</v>
      </c>
      <c r="K604" s="306" t="s">
        <v>19483</v>
      </c>
      <c r="L604" s="160"/>
      <c r="M604" s="230"/>
    </row>
    <row r="605" spans="2:13" ht="15" hidden="1" customHeight="1">
      <c r="B605" s="230"/>
      <c r="C605" s="242">
        <v>722000120</v>
      </c>
      <c r="D605" s="243" t="s">
        <v>2328</v>
      </c>
      <c r="E605" s="244" t="s">
        <v>133</v>
      </c>
      <c r="F605" s="243" t="str">
        <f>VLOOKUP(Table3[[#This Row],[FAMILIA]],FAM!$B$2:$C$61,2,FALSE)</f>
        <v>MAT.MANUTENCAO</v>
      </c>
      <c r="G605" s="243" t="s">
        <v>182</v>
      </c>
      <c r="H605" s="244" t="e">
        <v>#N/A</v>
      </c>
      <c r="I605" s="244" t="e">
        <v>#N/A</v>
      </c>
      <c r="J605" s="244">
        <v>0</v>
      </c>
      <c r="K605" s="306" t="s">
        <v>19064</v>
      </c>
      <c r="L605" s="160"/>
      <c r="M605" s="230"/>
    </row>
    <row r="606" spans="2:13" ht="15" hidden="1" customHeight="1">
      <c r="B606" s="230"/>
      <c r="C606" s="242">
        <v>722000121</v>
      </c>
      <c r="D606" s="243" t="s">
        <v>594</v>
      </c>
      <c r="E606" s="244" t="s">
        <v>98</v>
      </c>
      <c r="F606" s="243" t="str">
        <f>VLOOKUP(Table3[[#This Row],[FAMILIA]],FAM!$B$2:$C$61,2,FALSE)</f>
        <v>MAT.MANUTENCAO</v>
      </c>
      <c r="G606" s="243" t="s">
        <v>182</v>
      </c>
      <c r="H606" s="244" t="e">
        <v>#N/A</v>
      </c>
      <c r="I606" s="244" t="e">
        <v>#N/A</v>
      </c>
      <c r="J606" s="244">
        <v>0</v>
      </c>
      <c r="K606" s="306" t="s">
        <v>19483</v>
      </c>
      <c r="L606" s="160"/>
      <c r="M606" s="230"/>
    </row>
    <row r="607" spans="2:13" ht="15" hidden="1" customHeight="1">
      <c r="B607" s="230"/>
      <c r="C607" s="242">
        <v>722000122</v>
      </c>
      <c r="D607" s="243" t="s">
        <v>596</v>
      </c>
      <c r="E607" s="244" t="s">
        <v>98</v>
      </c>
      <c r="F607" s="243" t="str">
        <f>VLOOKUP(Table3[[#This Row],[FAMILIA]],FAM!$B$2:$C$61,2,FALSE)</f>
        <v>MAT.MANUTENCAO</v>
      </c>
      <c r="G607" s="243" t="s">
        <v>182</v>
      </c>
      <c r="H607" s="244" t="e">
        <v>#N/A</v>
      </c>
      <c r="I607" s="244" t="e">
        <v>#N/A</v>
      </c>
      <c r="J607" s="244">
        <v>0</v>
      </c>
      <c r="K607" s="306" t="s">
        <v>19483</v>
      </c>
      <c r="L607" s="160"/>
      <c r="M607" s="230"/>
    </row>
    <row r="608" spans="2:13" ht="15" hidden="1" customHeight="1">
      <c r="B608" s="230"/>
      <c r="C608" s="242">
        <v>722000123</v>
      </c>
      <c r="D608" s="243" t="s">
        <v>598</v>
      </c>
      <c r="E608" s="244" t="s">
        <v>98</v>
      </c>
      <c r="F608" s="243" t="str">
        <f>VLOOKUP(Table3[[#This Row],[FAMILIA]],FAM!$B$2:$C$61,2,FALSE)</f>
        <v>MAT.MANUTENCAO</v>
      </c>
      <c r="G608" s="243" t="s">
        <v>182</v>
      </c>
      <c r="H608" s="244" t="e">
        <v>#N/A</v>
      </c>
      <c r="I608" s="244" t="e">
        <v>#N/A</v>
      </c>
      <c r="J608" s="244">
        <v>0</v>
      </c>
      <c r="K608" s="306" t="s">
        <v>19483</v>
      </c>
      <c r="L608" s="160"/>
      <c r="M608" s="230"/>
    </row>
    <row r="609" spans="3:13" ht="15" hidden="1" customHeight="1">
      <c r="C609" s="242">
        <v>722000124</v>
      </c>
      <c r="D609" s="243" t="s">
        <v>600</v>
      </c>
      <c r="E609" s="244" t="s">
        <v>98</v>
      </c>
      <c r="F609" s="243" t="str">
        <f>VLOOKUP(Table3[[#This Row],[FAMILIA]],FAM!$B$2:$C$61,2,FALSE)</f>
        <v>MAT.MANUTENCAO</v>
      </c>
      <c r="G609" s="243" t="s">
        <v>182</v>
      </c>
      <c r="H609" s="244" t="e">
        <v>#N/A</v>
      </c>
      <c r="I609" s="244" t="e">
        <v>#N/A</v>
      </c>
      <c r="J609" s="244">
        <v>0</v>
      </c>
      <c r="K609" s="306" t="s">
        <v>19483</v>
      </c>
      <c r="L609" s="160"/>
      <c r="M609" s="230"/>
    </row>
    <row r="610" spans="3:13" ht="15" hidden="1" customHeight="1">
      <c r="C610" s="242">
        <v>722000125</v>
      </c>
      <c r="D610" s="243" t="s">
        <v>2330</v>
      </c>
      <c r="E610" s="244" t="s">
        <v>133</v>
      </c>
      <c r="F610" s="243" t="str">
        <f>VLOOKUP(Table3[[#This Row],[FAMILIA]],FAM!$B$2:$C$61,2,FALSE)</f>
        <v>MAT.MANUTENCAO</v>
      </c>
      <c r="G610" s="243" t="s">
        <v>182</v>
      </c>
      <c r="H610" s="244" t="e">
        <v>#N/A</v>
      </c>
      <c r="I610" s="244" t="e">
        <v>#N/A</v>
      </c>
      <c r="J610" s="244">
        <v>0</v>
      </c>
      <c r="K610" s="306" t="s">
        <v>19483</v>
      </c>
      <c r="L610" s="160"/>
      <c r="M610" s="230"/>
    </row>
    <row r="611" spans="3:13" ht="15" hidden="1" customHeight="1">
      <c r="C611" s="242">
        <v>722000126</v>
      </c>
      <c r="D611" s="243" t="s">
        <v>2332</v>
      </c>
      <c r="E611" s="244" t="s">
        <v>133</v>
      </c>
      <c r="F611" s="243" t="str">
        <f>VLOOKUP(Table3[[#This Row],[FAMILIA]],FAM!$B$2:$C$61,2,FALSE)</f>
        <v>MAT.MANUTENCAO</v>
      </c>
      <c r="G611" s="243" t="s">
        <v>182</v>
      </c>
      <c r="H611" s="244" t="e">
        <v>#N/A</v>
      </c>
      <c r="I611" s="244" t="e">
        <v>#N/A</v>
      </c>
      <c r="J611" s="244">
        <v>0</v>
      </c>
      <c r="K611" s="306" t="s">
        <v>19483</v>
      </c>
      <c r="L611" s="160"/>
      <c r="M611" s="230"/>
    </row>
    <row r="612" spans="3:13" ht="15" hidden="1" customHeight="1">
      <c r="C612" s="242">
        <v>722000127</v>
      </c>
      <c r="D612" s="243" t="s">
        <v>602</v>
      </c>
      <c r="E612" s="244" t="s">
        <v>98</v>
      </c>
      <c r="F612" s="243" t="str">
        <f>VLOOKUP(Table3[[#This Row],[FAMILIA]],FAM!$B$2:$C$61,2,FALSE)</f>
        <v>MAT.MANUTENCAO</v>
      </c>
      <c r="G612" s="243" t="s">
        <v>182</v>
      </c>
      <c r="H612" s="244" t="e">
        <v>#N/A</v>
      </c>
      <c r="I612" s="244" t="e">
        <v>#N/A</v>
      </c>
      <c r="J612" s="244">
        <v>0</v>
      </c>
      <c r="K612" s="306" t="s">
        <v>19483</v>
      </c>
      <c r="L612" s="160"/>
      <c r="M612" s="230"/>
    </row>
    <row r="613" spans="3:13" ht="15" hidden="1" customHeight="1">
      <c r="C613" s="242">
        <v>722000130</v>
      </c>
      <c r="D613" s="243" t="s">
        <v>2338</v>
      </c>
      <c r="E613" s="244" t="s">
        <v>133</v>
      </c>
      <c r="F613" s="243" t="str">
        <f>VLOOKUP(Table3[[#This Row],[FAMILIA]],FAM!$B$2:$C$61,2,FALSE)</f>
        <v>MAT.MANUTENCAO</v>
      </c>
      <c r="G613" s="243" t="s">
        <v>182</v>
      </c>
      <c r="H613" s="244" t="e">
        <v>#N/A</v>
      </c>
      <c r="I613" s="244" t="e">
        <v>#N/A</v>
      </c>
      <c r="J613" s="244">
        <v>0</v>
      </c>
      <c r="K613" s="306" t="s">
        <v>19064</v>
      </c>
      <c r="L613" s="160"/>
      <c r="M613" s="230"/>
    </row>
    <row r="614" spans="3:13" ht="15" hidden="1" customHeight="1">
      <c r="C614" s="242">
        <v>722000131</v>
      </c>
      <c r="D614" s="243" t="s">
        <v>2340</v>
      </c>
      <c r="E614" s="244" t="s">
        <v>133</v>
      </c>
      <c r="F614" s="243" t="str">
        <f>VLOOKUP(Table3[[#This Row],[FAMILIA]],FAM!$B$2:$C$61,2,FALSE)</f>
        <v>MAT.MANUTENCAO</v>
      </c>
      <c r="G614" s="243" t="s">
        <v>182</v>
      </c>
      <c r="H614" s="244" t="e">
        <v>#N/A</v>
      </c>
      <c r="I614" s="244" t="e">
        <v>#N/A</v>
      </c>
      <c r="J614" s="244">
        <v>0</v>
      </c>
      <c r="K614" s="306" t="s">
        <v>19064</v>
      </c>
      <c r="L614" s="160"/>
      <c r="M614" s="230"/>
    </row>
    <row r="615" spans="3:13" ht="15" hidden="1" customHeight="1">
      <c r="C615" s="242">
        <v>722000144</v>
      </c>
      <c r="D615" s="243" t="s">
        <v>2366</v>
      </c>
      <c r="E615" s="244" t="s">
        <v>133</v>
      </c>
      <c r="F615" s="243" t="str">
        <f>VLOOKUP(Table3[[#This Row],[FAMILIA]],FAM!$B$2:$C$61,2,FALSE)</f>
        <v>MAT.MANUTENCAO</v>
      </c>
      <c r="G615" s="243" t="s">
        <v>182</v>
      </c>
      <c r="H615" s="244" t="e">
        <v>#N/A</v>
      </c>
      <c r="I615" s="244" t="e">
        <v>#N/A</v>
      </c>
      <c r="J615" s="244">
        <v>0</v>
      </c>
      <c r="K615" s="306" t="s">
        <v>19064</v>
      </c>
      <c r="L615" s="160"/>
      <c r="M615" s="230"/>
    </row>
    <row r="616" spans="3:13" ht="15" hidden="1" customHeight="1">
      <c r="C616" s="242">
        <v>722000162</v>
      </c>
      <c r="D616" s="243" t="s">
        <v>604</v>
      </c>
      <c r="E616" s="244" t="s">
        <v>98</v>
      </c>
      <c r="F616" s="243" t="str">
        <f>VLOOKUP(Table3[[#This Row],[FAMILIA]],FAM!$B$2:$C$61,2,FALSE)</f>
        <v>MAT.MANUTENCAO</v>
      </c>
      <c r="G616" s="243" t="s">
        <v>182</v>
      </c>
      <c r="H616" s="244" t="e">
        <v>#N/A</v>
      </c>
      <c r="I616" s="244" t="e">
        <v>#N/A</v>
      </c>
      <c r="J616" s="244">
        <v>0</v>
      </c>
      <c r="K616" s="306" t="s">
        <v>19483</v>
      </c>
      <c r="L616" s="160"/>
      <c r="M616" s="230"/>
    </row>
    <row r="617" spans="3:13" ht="15" hidden="1" customHeight="1">
      <c r="C617" s="242">
        <v>722000171</v>
      </c>
      <c r="D617" s="243" t="s">
        <v>614</v>
      </c>
      <c r="E617" s="244" t="s">
        <v>98</v>
      </c>
      <c r="F617" s="243" t="str">
        <f>VLOOKUP(Table3[[#This Row],[FAMILIA]],FAM!$B$2:$C$61,2,FALSE)</f>
        <v>MAT.MANUTENCAO</v>
      </c>
      <c r="G617" s="243" t="s">
        <v>182</v>
      </c>
      <c r="H617" s="244" t="e">
        <v>#N/A</v>
      </c>
      <c r="I617" s="244" t="e">
        <v>#N/A</v>
      </c>
      <c r="J617" s="244">
        <v>0</v>
      </c>
      <c r="K617" s="306" t="s">
        <v>19483</v>
      </c>
      <c r="L617" s="160"/>
      <c r="M617" s="230"/>
    </row>
    <row r="618" spans="3:13" ht="15" hidden="1" customHeight="1">
      <c r="C618" s="242">
        <v>722000173</v>
      </c>
      <c r="D618" s="243" t="s">
        <v>2412</v>
      </c>
      <c r="E618" s="244" t="s">
        <v>133</v>
      </c>
      <c r="F618" s="243" t="str">
        <f>VLOOKUP(Table3[[#This Row],[FAMILIA]],FAM!$B$2:$C$61,2,FALSE)</f>
        <v>MAT.MANUTENCAO</v>
      </c>
      <c r="G618" s="243" t="s">
        <v>182</v>
      </c>
      <c r="H618" s="244" t="e">
        <v>#N/A</v>
      </c>
      <c r="I618" s="244" t="e">
        <v>#N/A</v>
      </c>
      <c r="J618" s="244">
        <v>0</v>
      </c>
      <c r="K618" s="306" t="s">
        <v>19483</v>
      </c>
      <c r="L618" s="160"/>
      <c r="M618" s="230"/>
    </row>
    <row r="619" spans="3:13" ht="15" hidden="1" customHeight="1">
      <c r="C619" s="242">
        <v>722000174</v>
      </c>
      <c r="D619" s="243" t="s">
        <v>2414</v>
      </c>
      <c r="E619" s="244" t="s">
        <v>133</v>
      </c>
      <c r="F619" s="243" t="str">
        <f>VLOOKUP(Table3[[#This Row],[FAMILIA]],FAM!$B$2:$C$61,2,FALSE)</f>
        <v>MAT.MANUTENCAO</v>
      </c>
      <c r="G619" s="243" t="s">
        <v>182</v>
      </c>
      <c r="H619" s="244" t="e">
        <v>#N/A</v>
      </c>
      <c r="I619" s="244" t="e">
        <v>#N/A</v>
      </c>
      <c r="J619" s="244">
        <v>0</v>
      </c>
      <c r="K619" s="306" t="s">
        <v>19483</v>
      </c>
      <c r="L619" s="160"/>
      <c r="M619" s="230"/>
    </row>
    <row r="620" spans="3:13" ht="15" hidden="1" customHeight="1">
      <c r="C620" s="242">
        <v>722000175</v>
      </c>
      <c r="D620" s="243" t="s">
        <v>2416</v>
      </c>
      <c r="E620" s="244" t="s">
        <v>133</v>
      </c>
      <c r="F620" s="243" t="str">
        <f>VLOOKUP(Table3[[#This Row],[FAMILIA]],FAM!$B$2:$C$61,2,FALSE)</f>
        <v>MAT.MANUTENCAO</v>
      </c>
      <c r="G620" s="243" t="s">
        <v>182</v>
      </c>
      <c r="H620" s="244" t="e">
        <v>#N/A</v>
      </c>
      <c r="I620" s="244" t="e">
        <v>#N/A</v>
      </c>
      <c r="J620" s="244">
        <v>0</v>
      </c>
      <c r="K620" s="306" t="s">
        <v>19483</v>
      </c>
      <c r="L620" s="160"/>
      <c r="M620" s="230"/>
    </row>
    <row r="621" spans="3:13" ht="15" hidden="1" customHeight="1">
      <c r="C621" s="242">
        <v>722000176</v>
      </c>
      <c r="D621" s="243" t="s">
        <v>2418</v>
      </c>
      <c r="E621" s="244" t="s">
        <v>133</v>
      </c>
      <c r="F621" s="243" t="str">
        <f>VLOOKUP(Table3[[#This Row],[FAMILIA]],FAM!$B$2:$C$61,2,FALSE)</f>
        <v>MAT.MANUTENCAO</v>
      </c>
      <c r="G621" s="243" t="s">
        <v>182</v>
      </c>
      <c r="H621" s="244" t="e">
        <v>#N/A</v>
      </c>
      <c r="I621" s="244" t="e">
        <v>#N/A</v>
      </c>
      <c r="J621" s="244">
        <v>0</v>
      </c>
      <c r="K621" s="306" t="s">
        <v>19483</v>
      </c>
      <c r="L621" s="160"/>
      <c r="M621" s="230"/>
    </row>
    <row r="622" spans="3:13" ht="15" hidden="1" customHeight="1">
      <c r="C622" s="242">
        <v>722000177</v>
      </c>
      <c r="D622" s="243" t="s">
        <v>2420</v>
      </c>
      <c r="E622" s="244" t="s">
        <v>133</v>
      </c>
      <c r="F622" s="243" t="str">
        <f>VLOOKUP(Table3[[#This Row],[FAMILIA]],FAM!$B$2:$C$61,2,FALSE)</f>
        <v>MAT.MANUTENCAO</v>
      </c>
      <c r="G622" s="243" t="s">
        <v>182</v>
      </c>
      <c r="H622" s="244" t="e">
        <v>#N/A</v>
      </c>
      <c r="I622" s="244" t="e">
        <v>#N/A</v>
      </c>
      <c r="J622" s="244">
        <v>0</v>
      </c>
      <c r="K622" s="306" t="s">
        <v>19483</v>
      </c>
      <c r="L622" s="160"/>
      <c r="M622" s="230"/>
    </row>
    <row r="623" spans="3:13" ht="15" hidden="1" customHeight="1">
      <c r="C623" s="242">
        <v>722000178</v>
      </c>
      <c r="D623" s="243" t="s">
        <v>2422</v>
      </c>
      <c r="E623" s="244" t="s">
        <v>133</v>
      </c>
      <c r="F623" s="243" t="str">
        <f>VLOOKUP(Table3[[#This Row],[FAMILIA]],FAM!$B$2:$C$61,2,FALSE)</f>
        <v>MAT.MANUTENCAO</v>
      </c>
      <c r="G623" s="243" t="s">
        <v>182</v>
      </c>
      <c r="H623" s="244" t="e">
        <v>#N/A</v>
      </c>
      <c r="I623" s="244" t="e">
        <v>#N/A</v>
      </c>
      <c r="J623" s="244">
        <v>0</v>
      </c>
      <c r="K623" s="306" t="s">
        <v>19483</v>
      </c>
      <c r="L623" s="160"/>
      <c r="M623" s="230"/>
    </row>
    <row r="624" spans="3:13" ht="15" hidden="1" customHeight="1">
      <c r="C624" s="242">
        <v>722000179</v>
      </c>
      <c r="D624" s="243" t="s">
        <v>2424</v>
      </c>
      <c r="E624" s="244" t="s">
        <v>133</v>
      </c>
      <c r="F624" s="243" t="str">
        <f>VLOOKUP(Table3[[#This Row],[FAMILIA]],FAM!$B$2:$C$61,2,FALSE)</f>
        <v>MAT.MANUTENCAO</v>
      </c>
      <c r="G624" s="243" t="s">
        <v>182</v>
      </c>
      <c r="H624" s="244" t="e">
        <v>#N/A</v>
      </c>
      <c r="I624" s="244" t="e">
        <v>#N/A</v>
      </c>
      <c r="J624" s="244">
        <v>0</v>
      </c>
      <c r="K624" s="306" t="s">
        <v>19483</v>
      </c>
      <c r="L624" s="160"/>
      <c r="M624" s="230"/>
    </row>
    <row r="625" spans="3:13" ht="15" hidden="1" customHeight="1">
      <c r="C625" s="242">
        <v>722000180</v>
      </c>
      <c r="D625" s="243" t="s">
        <v>2426</v>
      </c>
      <c r="E625" s="244" t="s">
        <v>133</v>
      </c>
      <c r="F625" s="243" t="str">
        <f>VLOOKUP(Table3[[#This Row],[FAMILIA]],FAM!$B$2:$C$61,2,FALSE)</f>
        <v>MAT.MANUTENCAO</v>
      </c>
      <c r="G625" s="243" t="s">
        <v>182</v>
      </c>
      <c r="H625" s="244" t="e">
        <v>#N/A</v>
      </c>
      <c r="I625" s="244" t="e">
        <v>#N/A</v>
      </c>
      <c r="J625" s="244">
        <v>0</v>
      </c>
      <c r="K625" s="306" t="s">
        <v>19483</v>
      </c>
      <c r="L625" s="160"/>
      <c r="M625" s="230"/>
    </row>
    <row r="626" spans="3:13" ht="15" hidden="1" customHeight="1">
      <c r="C626" s="242">
        <v>722000181</v>
      </c>
      <c r="D626" s="243" t="s">
        <v>2428</v>
      </c>
      <c r="E626" s="244" t="s">
        <v>133</v>
      </c>
      <c r="F626" s="243" t="str">
        <f>VLOOKUP(Table3[[#This Row],[FAMILIA]],FAM!$B$2:$C$61,2,FALSE)</f>
        <v>MAT.MANUTENCAO</v>
      </c>
      <c r="G626" s="243" t="s">
        <v>182</v>
      </c>
      <c r="H626" s="244" t="e">
        <v>#N/A</v>
      </c>
      <c r="I626" s="244" t="e">
        <v>#N/A</v>
      </c>
      <c r="J626" s="244">
        <v>0</v>
      </c>
      <c r="K626" s="306" t="s">
        <v>19483</v>
      </c>
      <c r="L626" s="160"/>
      <c r="M626" s="230"/>
    </row>
    <row r="627" spans="3:13" ht="15" hidden="1" customHeight="1">
      <c r="C627" s="242">
        <v>722000182</v>
      </c>
      <c r="D627" s="243" t="s">
        <v>2430</v>
      </c>
      <c r="E627" s="244" t="s">
        <v>133</v>
      </c>
      <c r="F627" s="243" t="str">
        <f>VLOOKUP(Table3[[#This Row],[FAMILIA]],FAM!$B$2:$C$61,2,FALSE)</f>
        <v>MAT.MANUTENCAO</v>
      </c>
      <c r="G627" s="243" t="s">
        <v>182</v>
      </c>
      <c r="H627" s="244" t="e">
        <v>#N/A</v>
      </c>
      <c r="I627" s="244" t="e">
        <v>#N/A</v>
      </c>
      <c r="J627" s="244">
        <v>0</v>
      </c>
      <c r="K627" s="306" t="s">
        <v>19483</v>
      </c>
      <c r="L627" s="160"/>
      <c r="M627" s="230"/>
    </row>
    <row r="628" spans="3:13" ht="15" hidden="1" customHeight="1">
      <c r="C628" s="242">
        <v>722000183</v>
      </c>
      <c r="D628" s="243" t="s">
        <v>2432</v>
      </c>
      <c r="E628" s="244" t="s">
        <v>133</v>
      </c>
      <c r="F628" s="243" t="str">
        <f>VLOOKUP(Table3[[#This Row],[FAMILIA]],FAM!$B$2:$C$61,2,FALSE)</f>
        <v>MAT.MANUTENCAO</v>
      </c>
      <c r="G628" s="243" t="s">
        <v>182</v>
      </c>
      <c r="H628" s="244" t="e">
        <v>#N/A</v>
      </c>
      <c r="I628" s="244" t="e">
        <v>#N/A</v>
      </c>
      <c r="J628" s="244">
        <v>0</v>
      </c>
      <c r="K628" s="306" t="s">
        <v>19483</v>
      </c>
      <c r="L628" s="160"/>
      <c r="M628" s="230"/>
    </row>
    <row r="629" spans="3:13" ht="15" hidden="1" customHeight="1">
      <c r="C629" s="242">
        <v>722000184</v>
      </c>
      <c r="D629" s="243" t="s">
        <v>2434</v>
      </c>
      <c r="E629" s="244" t="s">
        <v>133</v>
      </c>
      <c r="F629" s="243" t="str">
        <f>VLOOKUP(Table3[[#This Row],[FAMILIA]],FAM!$B$2:$C$61,2,FALSE)</f>
        <v>MAT.MANUTENCAO</v>
      </c>
      <c r="G629" s="243" t="s">
        <v>182</v>
      </c>
      <c r="H629" s="244" t="e">
        <v>#N/A</v>
      </c>
      <c r="I629" s="244" t="e">
        <v>#N/A</v>
      </c>
      <c r="J629" s="244">
        <v>0</v>
      </c>
      <c r="K629" s="306" t="s">
        <v>19483</v>
      </c>
      <c r="L629" s="160"/>
      <c r="M629" s="230"/>
    </row>
    <row r="630" spans="3:13" ht="15" hidden="1" customHeight="1">
      <c r="C630" s="242">
        <v>722000185</v>
      </c>
      <c r="D630" s="243" t="s">
        <v>2436</v>
      </c>
      <c r="E630" s="244" t="s">
        <v>133</v>
      </c>
      <c r="F630" s="243" t="str">
        <f>VLOOKUP(Table3[[#This Row],[FAMILIA]],FAM!$B$2:$C$61,2,FALSE)</f>
        <v>MAT.MANUTENCAO</v>
      </c>
      <c r="G630" s="243" t="s">
        <v>182</v>
      </c>
      <c r="H630" s="244" t="e">
        <v>#N/A</v>
      </c>
      <c r="I630" s="244" t="e">
        <v>#N/A</v>
      </c>
      <c r="J630" s="244">
        <v>0</v>
      </c>
      <c r="K630" s="306" t="s">
        <v>19483</v>
      </c>
      <c r="L630" s="160"/>
      <c r="M630" s="230"/>
    </row>
    <row r="631" spans="3:13" ht="15" hidden="1" customHeight="1">
      <c r="C631" s="242">
        <v>722000186</v>
      </c>
      <c r="D631" s="243" t="s">
        <v>2438</v>
      </c>
      <c r="E631" s="244" t="s">
        <v>133</v>
      </c>
      <c r="F631" s="243" t="str">
        <f>VLOOKUP(Table3[[#This Row],[FAMILIA]],FAM!$B$2:$C$61,2,FALSE)</f>
        <v>MAT.MANUTENCAO</v>
      </c>
      <c r="G631" s="243" t="s">
        <v>182</v>
      </c>
      <c r="H631" s="244" t="e">
        <v>#N/A</v>
      </c>
      <c r="I631" s="244" t="e">
        <v>#N/A</v>
      </c>
      <c r="J631" s="244">
        <v>0</v>
      </c>
      <c r="K631" s="306" t="s">
        <v>19483</v>
      </c>
      <c r="L631" s="160"/>
      <c r="M631" s="230"/>
    </row>
    <row r="632" spans="3:13" ht="15" hidden="1" customHeight="1">
      <c r="C632" s="242">
        <v>722000187</v>
      </c>
      <c r="D632" s="243" t="s">
        <v>2440</v>
      </c>
      <c r="E632" s="244" t="s">
        <v>133</v>
      </c>
      <c r="F632" s="243" t="str">
        <f>VLOOKUP(Table3[[#This Row],[FAMILIA]],FAM!$B$2:$C$61,2,FALSE)</f>
        <v>MAT.MANUTENCAO</v>
      </c>
      <c r="G632" s="243" t="s">
        <v>182</v>
      </c>
      <c r="H632" s="244" t="e">
        <v>#N/A</v>
      </c>
      <c r="I632" s="244" t="e">
        <v>#N/A</v>
      </c>
      <c r="J632" s="244">
        <v>0</v>
      </c>
      <c r="K632" s="306" t="s">
        <v>19483</v>
      </c>
      <c r="L632" s="160"/>
      <c r="M632" s="230"/>
    </row>
    <row r="633" spans="3:13" ht="15" hidden="1" customHeight="1">
      <c r="C633" s="242">
        <v>722000188</v>
      </c>
      <c r="D633" s="243" t="s">
        <v>2442</v>
      </c>
      <c r="E633" s="244" t="s">
        <v>133</v>
      </c>
      <c r="F633" s="243" t="str">
        <f>VLOOKUP(Table3[[#This Row],[FAMILIA]],FAM!$B$2:$C$61,2,FALSE)</f>
        <v>MAT.MANUTENCAO</v>
      </c>
      <c r="G633" s="243" t="s">
        <v>182</v>
      </c>
      <c r="H633" s="244" t="e">
        <v>#N/A</v>
      </c>
      <c r="I633" s="244" t="e">
        <v>#N/A</v>
      </c>
      <c r="J633" s="244">
        <v>0</v>
      </c>
      <c r="K633" s="306" t="s">
        <v>19483</v>
      </c>
      <c r="L633" s="160"/>
      <c r="M633" s="230"/>
    </row>
    <row r="634" spans="3:13" ht="15" hidden="1" customHeight="1">
      <c r="C634" s="242">
        <v>722000189</v>
      </c>
      <c r="D634" s="243" t="s">
        <v>2444</v>
      </c>
      <c r="E634" s="244" t="s">
        <v>133</v>
      </c>
      <c r="F634" s="243" t="str">
        <f>VLOOKUP(Table3[[#This Row],[FAMILIA]],FAM!$B$2:$C$61,2,FALSE)</f>
        <v>MAT.MANUTENCAO</v>
      </c>
      <c r="G634" s="243" t="s">
        <v>182</v>
      </c>
      <c r="H634" s="244" t="e">
        <v>#N/A</v>
      </c>
      <c r="I634" s="244" t="e">
        <v>#N/A</v>
      </c>
      <c r="J634" s="244">
        <v>0</v>
      </c>
      <c r="K634" s="306" t="s">
        <v>19483</v>
      </c>
      <c r="L634" s="160"/>
      <c r="M634" s="230"/>
    </row>
    <row r="635" spans="3:13" ht="15" hidden="1" customHeight="1">
      <c r="C635" s="242">
        <v>722000190</v>
      </c>
      <c r="D635" s="243" t="s">
        <v>2446</v>
      </c>
      <c r="E635" s="244" t="s">
        <v>133</v>
      </c>
      <c r="F635" s="243" t="str">
        <f>VLOOKUP(Table3[[#This Row],[FAMILIA]],FAM!$B$2:$C$61,2,FALSE)</f>
        <v>MAT.MANUTENCAO</v>
      </c>
      <c r="G635" s="243" t="s">
        <v>182</v>
      </c>
      <c r="H635" s="244" t="e">
        <v>#N/A</v>
      </c>
      <c r="I635" s="244" t="e">
        <v>#N/A</v>
      </c>
      <c r="J635" s="244">
        <v>0</v>
      </c>
      <c r="K635" s="306" t="s">
        <v>19483</v>
      </c>
      <c r="L635" s="160"/>
      <c r="M635" s="230"/>
    </row>
    <row r="636" spans="3:13" ht="15" hidden="1" customHeight="1">
      <c r="C636" s="242">
        <v>722000191</v>
      </c>
      <c r="D636" s="243" t="s">
        <v>2448</v>
      </c>
      <c r="E636" s="244" t="s">
        <v>133</v>
      </c>
      <c r="F636" s="243" t="str">
        <f>VLOOKUP(Table3[[#This Row],[FAMILIA]],FAM!$B$2:$C$61,2,FALSE)</f>
        <v>MAT.MANUTENCAO</v>
      </c>
      <c r="G636" s="243" t="s">
        <v>182</v>
      </c>
      <c r="H636" s="244" t="e">
        <v>#N/A</v>
      </c>
      <c r="I636" s="244" t="e">
        <v>#N/A</v>
      </c>
      <c r="J636" s="244">
        <v>0</v>
      </c>
      <c r="K636" s="306" t="s">
        <v>19483</v>
      </c>
      <c r="L636" s="160"/>
      <c r="M636" s="230"/>
    </row>
    <row r="637" spans="3:13" ht="15" hidden="1" customHeight="1">
      <c r="C637" s="242">
        <v>722000192</v>
      </c>
      <c r="D637" s="243" t="s">
        <v>2450</v>
      </c>
      <c r="E637" s="244" t="s">
        <v>133</v>
      </c>
      <c r="F637" s="243" t="str">
        <f>VLOOKUP(Table3[[#This Row],[FAMILIA]],FAM!$B$2:$C$61,2,FALSE)</f>
        <v>MAT.MANUTENCAO</v>
      </c>
      <c r="G637" s="243" t="s">
        <v>182</v>
      </c>
      <c r="H637" s="244" t="e">
        <v>#N/A</v>
      </c>
      <c r="I637" s="244" t="e">
        <v>#N/A</v>
      </c>
      <c r="J637" s="244">
        <v>0</v>
      </c>
      <c r="K637" s="306" t="s">
        <v>19483</v>
      </c>
      <c r="L637" s="160"/>
      <c r="M637" s="230"/>
    </row>
    <row r="638" spans="3:13" ht="15" hidden="1" customHeight="1">
      <c r="C638" s="242">
        <v>722000193</v>
      </c>
      <c r="D638" s="243" t="s">
        <v>2452</v>
      </c>
      <c r="E638" s="244" t="s">
        <v>133</v>
      </c>
      <c r="F638" s="243" t="str">
        <f>VLOOKUP(Table3[[#This Row],[FAMILIA]],FAM!$B$2:$C$61,2,FALSE)</f>
        <v>MAT.MANUTENCAO</v>
      </c>
      <c r="G638" s="243" t="s">
        <v>182</v>
      </c>
      <c r="H638" s="244" t="e">
        <v>#N/A</v>
      </c>
      <c r="I638" s="244" t="e">
        <v>#N/A</v>
      </c>
      <c r="J638" s="244">
        <v>0</v>
      </c>
      <c r="K638" s="306" t="s">
        <v>19483</v>
      </c>
      <c r="L638" s="160"/>
      <c r="M638" s="230"/>
    </row>
    <row r="639" spans="3:13" ht="15" hidden="1" customHeight="1">
      <c r="C639" s="242">
        <v>722000194</v>
      </c>
      <c r="D639" s="243" t="s">
        <v>2454</v>
      </c>
      <c r="E639" s="244" t="s">
        <v>133</v>
      </c>
      <c r="F639" s="243" t="str">
        <f>VLOOKUP(Table3[[#This Row],[FAMILIA]],FAM!$B$2:$C$61,2,FALSE)</f>
        <v>MAT.MANUTENCAO</v>
      </c>
      <c r="G639" s="243" t="s">
        <v>182</v>
      </c>
      <c r="H639" s="244" t="e">
        <v>#N/A</v>
      </c>
      <c r="I639" s="244" t="e">
        <v>#N/A</v>
      </c>
      <c r="J639" s="244">
        <v>0</v>
      </c>
      <c r="K639" s="306" t="s">
        <v>19483</v>
      </c>
      <c r="L639" s="160"/>
      <c r="M639" s="230"/>
    </row>
    <row r="640" spans="3:13" ht="15" hidden="1" customHeight="1">
      <c r="C640" s="242">
        <v>722000195</v>
      </c>
      <c r="D640" s="243" t="s">
        <v>2456</v>
      </c>
      <c r="E640" s="244" t="s">
        <v>133</v>
      </c>
      <c r="F640" s="243" t="str">
        <f>VLOOKUP(Table3[[#This Row],[FAMILIA]],FAM!$B$2:$C$61,2,FALSE)</f>
        <v>MAT.MANUTENCAO</v>
      </c>
      <c r="G640" s="243" t="s">
        <v>182</v>
      </c>
      <c r="H640" s="244" t="e">
        <v>#N/A</v>
      </c>
      <c r="I640" s="244" t="e">
        <v>#N/A</v>
      </c>
      <c r="J640" s="244">
        <v>0</v>
      </c>
      <c r="K640" s="306" t="s">
        <v>19483</v>
      </c>
      <c r="L640" s="160"/>
      <c r="M640" s="230"/>
    </row>
    <row r="641" spans="3:13" ht="15" hidden="1" customHeight="1">
      <c r="C641" s="242">
        <v>722000196</v>
      </c>
      <c r="D641" s="243" t="s">
        <v>2458</v>
      </c>
      <c r="E641" s="244" t="s">
        <v>133</v>
      </c>
      <c r="F641" s="243" t="str">
        <f>VLOOKUP(Table3[[#This Row],[FAMILIA]],FAM!$B$2:$C$61,2,FALSE)</f>
        <v>MAT.MANUTENCAO</v>
      </c>
      <c r="G641" s="243" t="s">
        <v>182</v>
      </c>
      <c r="H641" s="244" t="e">
        <v>#N/A</v>
      </c>
      <c r="I641" s="244" t="e">
        <v>#N/A</v>
      </c>
      <c r="J641" s="244">
        <v>0</v>
      </c>
      <c r="K641" s="306" t="s">
        <v>19483</v>
      </c>
      <c r="L641" s="160"/>
      <c r="M641" s="230"/>
    </row>
    <row r="642" spans="3:13" ht="15" hidden="1" customHeight="1">
      <c r="C642" s="242">
        <v>722000197</v>
      </c>
      <c r="D642" s="243" t="s">
        <v>2460</v>
      </c>
      <c r="E642" s="244" t="s">
        <v>133</v>
      </c>
      <c r="F642" s="243" t="str">
        <f>VLOOKUP(Table3[[#This Row],[FAMILIA]],FAM!$B$2:$C$61,2,FALSE)</f>
        <v>MAT.MANUTENCAO</v>
      </c>
      <c r="G642" s="243" t="s">
        <v>182</v>
      </c>
      <c r="H642" s="244" t="e">
        <v>#N/A</v>
      </c>
      <c r="I642" s="244" t="e">
        <v>#N/A</v>
      </c>
      <c r="J642" s="244">
        <v>0</v>
      </c>
      <c r="K642" s="306" t="s">
        <v>19483</v>
      </c>
      <c r="L642" s="160"/>
      <c r="M642" s="230"/>
    </row>
    <row r="643" spans="3:13" ht="15" hidden="1" customHeight="1">
      <c r="C643" s="242">
        <v>722000198</v>
      </c>
      <c r="D643" s="243" t="s">
        <v>2462</v>
      </c>
      <c r="E643" s="244" t="s">
        <v>133</v>
      </c>
      <c r="F643" s="243" t="str">
        <f>VLOOKUP(Table3[[#This Row],[FAMILIA]],FAM!$B$2:$C$61,2,FALSE)</f>
        <v>MAT.MANUTENCAO</v>
      </c>
      <c r="G643" s="243" t="s">
        <v>182</v>
      </c>
      <c r="H643" s="244" t="e">
        <v>#N/A</v>
      </c>
      <c r="I643" s="244" t="e">
        <v>#N/A</v>
      </c>
      <c r="J643" s="244">
        <v>0</v>
      </c>
      <c r="K643" s="306" t="s">
        <v>19483</v>
      </c>
      <c r="L643" s="160"/>
      <c r="M643" s="230"/>
    </row>
    <row r="644" spans="3:13" ht="15" hidden="1" customHeight="1">
      <c r="C644" s="242">
        <v>722000199</v>
      </c>
      <c r="D644" s="243" t="s">
        <v>2464</v>
      </c>
      <c r="E644" s="244" t="s">
        <v>133</v>
      </c>
      <c r="F644" s="243" t="str">
        <f>VLOOKUP(Table3[[#This Row],[FAMILIA]],FAM!$B$2:$C$61,2,FALSE)</f>
        <v>MAT.MANUTENCAO</v>
      </c>
      <c r="G644" s="243" t="s">
        <v>182</v>
      </c>
      <c r="H644" s="244" t="e">
        <v>#N/A</v>
      </c>
      <c r="I644" s="244" t="e">
        <v>#N/A</v>
      </c>
      <c r="J644" s="244">
        <v>0</v>
      </c>
      <c r="K644" s="306" t="s">
        <v>19483</v>
      </c>
      <c r="L644" s="160"/>
      <c r="M644" s="230"/>
    </row>
    <row r="645" spans="3:13" ht="15" hidden="1" customHeight="1">
      <c r="C645" s="242">
        <v>722000200</v>
      </c>
      <c r="D645" s="243" t="s">
        <v>2466</v>
      </c>
      <c r="E645" s="244" t="s">
        <v>133</v>
      </c>
      <c r="F645" s="243" t="str">
        <f>VLOOKUP(Table3[[#This Row],[FAMILIA]],FAM!$B$2:$C$61,2,FALSE)</f>
        <v>MAT.MANUTENCAO</v>
      </c>
      <c r="G645" s="243" t="s">
        <v>182</v>
      </c>
      <c r="H645" s="244" t="e">
        <v>#N/A</v>
      </c>
      <c r="I645" s="244" t="e">
        <v>#N/A</v>
      </c>
      <c r="J645" s="244">
        <v>0</v>
      </c>
      <c r="K645" s="306" t="s">
        <v>19064</v>
      </c>
      <c r="L645" s="160"/>
      <c r="M645" s="230"/>
    </row>
    <row r="646" spans="3:13" ht="15" hidden="1" customHeight="1">
      <c r="C646" s="242">
        <v>722000201</v>
      </c>
      <c r="D646" s="243" t="s">
        <v>2468</v>
      </c>
      <c r="E646" s="244" t="s">
        <v>133</v>
      </c>
      <c r="F646" s="243" t="str">
        <f>VLOOKUP(Table3[[#This Row],[FAMILIA]],FAM!$B$2:$C$61,2,FALSE)</f>
        <v>MAT.MANUTENCAO</v>
      </c>
      <c r="G646" s="243" t="s">
        <v>182</v>
      </c>
      <c r="H646" s="244" t="e">
        <v>#N/A</v>
      </c>
      <c r="I646" s="244" t="e">
        <v>#N/A</v>
      </c>
      <c r="J646" s="244">
        <v>0</v>
      </c>
      <c r="K646" s="306" t="s">
        <v>19483</v>
      </c>
      <c r="L646" s="160"/>
      <c r="M646" s="230"/>
    </row>
    <row r="647" spans="3:13" ht="15" hidden="1" customHeight="1">
      <c r="C647" s="242">
        <v>722000202</v>
      </c>
      <c r="D647" s="243" t="s">
        <v>2470</v>
      </c>
      <c r="E647" s="244" t="s">
        <v>133</v>
      </c>
      <c r="F647" s="243" t="str">
        <f>VLOOKUP(Table3[[#This Row],[FAMILIA]],FAM!$B$2:$C$61,2,FALSE)</f>
        <v>MAT.MANUTENCAO</v>
      </c>
      <c r="G647" s="243" t="s">
        <v>182</v>
      </c>
      <c r="H647" s="244" t="e">
        <v>#N/A</v>
      </c>
      <c r="I647" s="244" t="e">
        <v>#N/A</v>
      </c>
      <c r="J647" s="244">
        <v>0</v>
      </c>
      <c r="K647" s="306" t="s">
        <v>19483</v>
      </c>
      <c r="L647" s="160"/>
      <c r="M647" s="230"/>
    </row>
    <row r="648" spans="3:13" ht="15" hidden="1" customHeight="1">
      <c r="C648" s="242">
        <v>722000203</v>
      </c>
      <c r="D648" s="243" t="s">
        <v>2472</v>
      </c>
      <c r="E648" s="244" t="s">
        <v>133</v>
      </c>
      <c r="F648" s="243" t="str">
        <f>VLOOKUP(Table3[[#This Row],[FAMILIA]],FAM!$B$2:$C$61,2,FALSE)</f>
        <v>MAT.MANUTENCAO</v>
      </c>
      <c r="G648" s="243" t="s">
        <v>182</v>
      </c>
      <c r="H648" s="244" t="e">
        <v>#N/A</v>
      </c>
      <c r="I648" s="244" t="e">
        <v>#N/A</v>
      </c>
      <c r="J648" s="244">
        <v>0</v>
      </c>
      <c r="K648" s="306" t="s">
        <v>19483</v>
      </c>
      <c r="L648" s="160"/>
      <c r="M648" s="230"/>
    </row>
    <row r="649" spans="3:13" ht="15" hidden="1" customHeight="1">
      <c r="C649" s="242">
        <v>722000204</v>
      </c>
      <c r="D649" s="243" t="s">
        <v>2474</v>
      </c>
      <c r="E649" s="244" t="s">
        <v>133</v>
      </c>
      <c r="F649" s="243" t="str">
        <f>VLOOKUP(Table3[[#This Row],[FAMILIA]],FAM!$B$2:$C$61,2,FALSE)</f>
        <v>MAT.MANUTENCAO</v>
      </c>
      <c r="G649" s="243" t="s">
        <v>182</v>
      </c>
      <c r="H649" s="244" t="e">
        <v>#N/A</v>
      </c>
      <c r="I649" s="244" t="e">
        <v>#N/A</v>
      </c>
      <c r="J649" s="244">
        <v>0</v>
      </c>
      <c r="K649" s="306" t="s">
        <v>19483</v>
      </c>
      <c r="L649" s="160"/>
      <c r="M649" s="230"/>
    </row>
    <row r="650" spans="3:13" ht="15" hidden="1" customHeight="1">
      <c r="C650" s="242">
        <v>722000205</v>
      </c>
      <c r="D650" s="243" t="s">
        <v>2476</v>
      </c>
      <c r="E650" s="244" t="s">
        <v>133</v>
      </c>
      <c r="F650" s="243" t="str">
        <f>VLOOKUP(Table3[[#This Row],[FAMILIA]],FAM!$B$2:$C$61,2,FALSE)</f>
        <v>MAT.MANUTENCAO</v>
      </c>
      <c r="G650" s="243" t="s">
        <v>182</v>
      </c>
      <c r="H650" s="244" t="e">
        <v>#N/A</v>
      </c>
      <c r="I650" s="244" t="e">
        <v>#N/A</v>
      </c>
      <c r="J650" s="244">
        <v>0</v>
      </c>
      <c r="K650" s="306" t="s">
        <v>19483</v>
      </c>
      <c r="L650" s="160"/>
      <c r="M650" s="230"/>
    </row>
    <row r="651" spans="3:13" ht="15" hidden="1" customHeight="1">
      <c r="C651" s="242">
        <v>722000206</v>
      </c>
      <c r="D651" s="243" t="s">
        <v>2478</v>
      </c>
      <c r="E651" s="244" t="s">
        <v>133</v>
      </c>
      <c r="F651" s="243" t="str">
        <f>VLOOKUP(Table3[[#This Row],[FAMILIA]],FAM!$B$2:$C$61,2,FALSE)</f>
        <v>MAT.MANUTENCAO</v>
      </c>
      <c r="G651" s="243" t="s">
        <v>182</v>
      </c>
      <c r="H651" s="244" t="e">
        <v>#N/A</v>
      </c>
      <c r="I651" s="244" t="e">
        <v>#N/A</v>
      </c>
      <c r="J651" s="244">
        <v>0</v>
      </c>
      <c r="K651" s="306" t="s">
        <v>19483</v>
      </c>
      <c r="L651" s="160"/>
      <c r="M651" s="230"/>
    </row>
    <row r="652" spans="3:13" ht="15" hidden="1" customHeight="1">
      <c r="C652" s="242">
        <v>722000207</v>
      </c>
      <c r="D652" s="243" t="s">
        <v>2480</v>
      </c>
      <c r="E652" s="244" t="s">
        <v>133</v>
      </c>
      <c r="F652" s="243" t="str">
        <f>VLOOKUP(Table3[[#This Row],[FAMILIA]],FAM!$B$2:$C$61,2,FALSE)</f>
        <v>MAT.MANUTENCAO</v>
      </c>
      <c r="G652" s="243" t="s">
        <v>182</v>
      </c>
      <c r="H652" s="244" t="e">
        <v>#N/A</v>
      </c>
      <c r="I652" s="244" t="e">
        <v>#N/A</v>
      </c>
      <c r="J652" s="244">
        <v>0</v>
      </c>
      <c r="K652" s="306" t="s">
        <v>19483</v>
      </c>
      <c r="L652" s="160"/>
      <c r="M652" s="230"/>
    </row>
    <row r="653" spans="3:13" ht="15" hidden="1" customHeight="1">
      <c r="C653" s="242">
        <v>722000208</v>
      </c>
      <c r="D653" s="243" t="s">
        <v>2482</v>
      </c>
      <c r="E653" s="244" t="s">
        <v>133</v>
      </c>
      <c r="F653" s="243" t="str">
        <f>VLOOKUP(Table3[[#This Row],[FAMILIA]],FAM!$B$2:$C$61,2,FALSE)</f>
        <v>MAT.MANUTENCAO</v>
      </c>
      <c r="G653" s="243" t="s">
        <v>182</v>
      </c>
      <c r="H653" s="244" t="e">
        <v>#N/A</v>
      </c>
      <c r="I653" s="244" t="e">
        <v>#N/A</v>
      </c>
      <c r="J653" s="244">
        <v>0</v>
      </c>
      <c r="K653" s="306" t="s">
        <v>19483</v>
      </c>
      <c r="L653" s="160"/>
      <c r="M653" s="230"/>
    </row>
    <row r="654" spans="3:13" ht="15" hidden="1" customHeight="1">
      <c r="C654" s="242">
        <v>722000209</v>
      </c>
      <c r="D654" s="243" t="s">
        <v>2484</v>
      </c>
      <c r="E654" s="244" t="s">
        <v>133</v>
      </c>
      <c r="F654" s="243" t="str">
        <f>VLOOKUP(Table3[[#This Row],[FAMILIA]],FAM!$B$2:$C$61,2,FALSE)</f>
        <v>MAT.MANUTENCAO</v>
      </c>
      <c r="G654" s="243" t="s">
        <v>182</v>
      </c>
      <c r="H654" s="244" t="e">
        <v>#N/A</v>
      </c>
      <c r="I654" s="244" t="e">
        <v>#N/A</v>
      </c>
      <c r="J654" s="244">
        <v>0</v>
      </c>
      <c r="K654" s="306" t="s">
        <v>19483</v>
      </c>
      <c r="L654" s="160"/>
      <c r="M654" s="230"/>
    </row>
    <row r="655" spans="3:13" ht="15" hidden="1" customHeight="1">
      <c r="C655" s="242">
        <v>722000211</v>
      </c>
      <c r="D655" s="243" t="s">
        <v>2488</v>
      </c>
      <c r="E655" s="244" t="s">
        <v>133</v>
      </c>
      <c r="F655" s="243" t="str">
        <f>VLOOKUP(Table3[[#This Row],[FAMILIA]],FAM!$B$2:$C$61,2,FALSE)</f>
        <v>MAT.MANUTENCAO</v>
      </c>
      <c r="G655" s="243" t="s">
        <v>182</v>
      </c>
      <c r="H655" s="244" t="e">
        <v>#N/A</v>
      </c>
      <c r="I655" s="244" t="e">
        <v>#N/A</v>
      </c>
      <c r="J655" s="244">
        <v>0</v>
      </c>
      <c r="K655" s="306" t="s">
        <v>19483</v>
      </c>
      <c r="L655" s="160"/>
      <c r="M655" s="230"/>
    </row>
    <row r="656" spans="3:13" ht="15" hidden="1" customHeight="1">
      <c r="C656" s="242">
        <v>722000212</v>
      </c>
      <c r="D656" s="243" t="s">
        <v>2490</v>
      </c>
      <c r="E656" s="244" t="s">
        <v>133</v>
      </c>
      <c r="F656" s="243" t="str">
        <f>VLOOKUP(Table3[[#This Row],[FAMILIA]],FAM!$B$2:$C$61,2,FALSE)</f>
        <v>MAT.MANUTENCAO</v>
      </c>
      <c r="G656" s="243" t="s">
        <v>182</v>
      </c>
      <c r="H656" s="244" t="e">
        <v>#N/A</v>
      </c>
      <c r="I656" s="244" t="e">
        <v>#N/A</v>
      </c>
      <c r="J656" s="244">
        <v>0</v>
      </c>
      <c r="K656" s="306" t="s">
        <v>19483</v>
      </c>
      <c r="L656" s="160"/>
      <c r="M656" s="230"/>
    </row>
    <row r="657" spans="3:13" ht="15" hidden="1" customHeight="1">
      <c r="C657" s="242">
        <v>722000213</v>
      </c>
      <c r="D657" s="243" t="s">
        <v>2492</v>
      </c>
      <c r="E657" s="244" t="s">
        <v>133</v>
      </c>
      <c r="F657" s="243" t="str">
        <f>VLOOKUP(Table3[[#This Row],[FAMILIA]],FAM!$B$2:$C$61,2,FALSE)</f>
        <v>MAT.MANUTENCAO</v>
      </c>
      <c r="G657" s="243" t="s">
        <v>182</v>
      </c>
      <c r="H657" s="244" t="e">
        <v>#N/A</v>
      </c>
      <c r="I657" s="244" t="e">
        <v>#N/A</v>
      </c>
      <c r="J657" s="244">
        <v>0</v>
      </c>
      <c r="K657" s="306" t="s">
        <v>19483</v>
      </c>
      <c r="L657" s="160"/>
      <c r="M657" s="230"/>
    </row>
    <row r="658" spans="3:13" ht="15" hidden="1" customHeight="1">
      <c r="C658" s="242">
        <v>722000214</v>
      </c>
      <c r="D658" s="243" t="s">
        <v>2494</v>
      </c>
      <c r="E658" s="244" t="s">
        <v>133</v>
      </c>
      <c r="F658" s="243" t="str">
        <f>VLOOKUP(Table3[[#This Row],[FAMILIA]],FAM!$B$2:$C$61,2,FALSE)</f>
        <v>MAT.MANUTENCAO</v>
      </c>
      <c r="G658" s="243" t="s">
        <v>182</v>
      </c>
      <c r="H658" s="244" t="e">
        <v>#N/A</v>
      </c>
      <c r="I658" s="244" t="e">
        <v>#N/A</v>
      </c>
      <c r="J658" s="244">
        <v>0</v>
      </c>
      <c r="K658" s="306" t="s">
        <v>19483</v>
      </c>
      <c r="L658" s="160"/>
      <c r="M658" s="230"/>
    </row>
    <row r="659" spans="3:13" ht="15" hidden="1" customHeight="1">
      <c r="C659" s="242">
        <v>722000215</v>
      </c>
      <c r="D659" s="243" t="s">
        <v>2496</v>
      </c>
      <c r="E659" s="244" t="s">
        <v>133</v>
      </c>
      <c r="F659" s="243" t="str">
        <f>VLOOKUP(Table3[[#This Row],[FAMILIA]],FAM!$B$2:$C$61,2,FALSE)</f>
        <v>MAT.MANUTENCAO</v>
      </c>
      <c r="G659" s="243" t="s">
        <v>182</v>
      </c>
      <c r="H659" s="244" t="e">
        <v>#N/A</v>
      </c>
      <c r="I659" s="244" t="e">
        <v>#N/A</v>
      </c>
      <c r="J659" s="244">
        <v>0</v>
      </c>
      <c r="K659" s="306" t="s">
        <v>19483</v>
      </c>
      <c r="L659" s="160"/>
      <c r="M659" s="230"/>
    </row>
    <row r="660" spans="3:13" ht="15" hidden="1" customHeight="1">
      <c r="C660" s="242">
        <v>722000216</v>
      </c>
      <c r="D660" s="243" t="s">
        <v>2498</v>
      </c>
      <c r="E660" s="244" t="s">
        <v>133</v>
      </c>
      <c r="F660" s="243" t="str">
        <f>VLOOKUP(Table3[[#This Row],[FAMILIA]],FAM!$B$2:$C$61,2,FALSE)</f>
        <v>MAT.MANUTENCAO</v>
      </c>
      <c r="G660" s="243" t="s">
        <v>182</v>
      </c>
      <c r="H660" s="244" t="e">
        <v>#N/A</v>
      </c>
      <c r="I660" s="244" t="e">
        <v>#N/A</v>
      </c>
      <c r="J660" s="244">
        <v>0</v>
      </c>
      <c r="K660" s="306" t="s">
        <v>19483</v>
      </c>
      <c r="L660" s="160"/>
      <c r="M660" s="230"/>
    </row>
    <row r="661" spans="3:13" ht="15" hidden="1" customHeight="1">
      <c r="C661" s="242">
        <v>722000217</v>
      </c>
      <c r="D661" s="243" t="s">
        <v>2500</v>
      </c>
      <c r="E661" s="244" t="s">
        <v>133</v>
      </c>
      <c r="F661" s="243" t="str">
        <f>VLOOKUP(Table3[[#This Row],[FAMILIA]],FAM!$B$2:$C$61,2,FALSE)</f>
        <v>MAT.MANUTENCAO</v>
      </c>
      <c r="G661" s="243" t="s">
        <v>182</v>
      </c>
      <c r="H661" s="244" t="e">
        <v>#N/A</v>
      </c>
      <c r="I661" s="244" t="e">
        <v>#N/A</v>
      </c>
      <c r="J661" s="244">
        <v>0</v>
      </c>
      <c r="K661" s="306" t="s">
        <v>19483</v>
      </c>
      <c r="L661" s="160"/>
      <c r="M661" s="230"/>
    </row>
    <row r="662" spans="3:13" ht="15" hidden="1" customHeight="1">
      <c r="C662" s="242">
        <v>723000015</v>
      </c>
      <c r="D662" s="243" t="s">
        <v>29761</v>
      </c>
      <c r="E662" s="244" t="s">
        <v>133</v>
      </c>
      <c r="F662" s="243" t="str">
        <f>VLOOKUP(Table3[[#This Row],[FAMILIA]],FAM!$B$2:$C$61,2,FALSE)</f>
        <v>MAT.MANUTENCAO</v>
      </c>
      <c r="G662" s="243" t="s">
        <v>182</v>
      </c>
      <c r="H662" s="244" t="e">
        <v>#N/A</v>
      </c>
      <c r="I662" s="244" t="e">
        <v>#N/A</v>
      </c>
      <c r="J662" s="244">
        <v>0</v>
      </c>
      <c r="K662" s="107" t="s">
        <v>19064</v>
      </c>
      <c r="L662" s="160"/>
      <c r="M662" s="230"/>
    </row>
    <row r="663" spans="3:13" ht="15" hidden="1" customHeight="1">
      <c r="C663" s="242">
        <v>723000016</v>
      </c>
      <c r="D663" s="243" t="s">
        <v>2514</v>
      </c>
      <c r="E663" s="244" t="s">
        <v>133</v>
      </c>
      <c r="F663" s="243" t="s">
        <v>134</v>
      </c>
      <c r="G663" s="243" t="s">
        <v>182</v>
      </c>
      <c r="H663" s="244" t="e">
        <v>#N/A</v>
      </c>
      <c r="I663" s="244" t="e">
        <v>#N/A</v>
      </c>
      <c r="J663" s="244">
        <v>0</v>
      </c>
      <c r="K663" s="306" t="s">
        <v>19064</v>
      </c>
      <c r="L663" s="160"/>
      <c r="M663" s="230"/>
    </row>
    <row r="664" spans="3:13" ht="15" hidden="1" customHeight="1">
      <c r="C664" s="242">
        <v>723000017</v>
      </c>
      <c r="D664" s="243" t="s">
        <v>2516</v>
      </c>
      <c r="E664" s="244" t="s">
        <v>133</v>
      </c>
      <c r="F664" s="243" t="str">
        <f>VLOOKUP(Table3[[#This Row],[FAMILIA]],FAM!$B$2:$C$61,2,FALSE)</f>
        <v>MAT.MANUTENCAO</v>
      </c>
      <c r="G664" s="243" t="s">
        <v>182</v>
      </c>
      <c r="H664" s="244" t="e">
        <v>#N/A</v>
      </c>
      <c r="I664" s="244" t="e">
        <v>#N/A</v>
      </c>
      <c r="J664" s="244">
        <v>0</v>
      </c>
      <c r="K664" s="306" t="s">
        <v>19483</v>
      </c>
      <c r="L664" s="160"/>
      <c r="M664" s="230"/>
    </row>
    <row r="665" spans="3:13" ht="15" hidden="1" customHeight="1">
      <c r="C665" s="242">
        <v>723000018</v>
      </c>
      <c r="D665" s="243" t="s">
        <v>2518</v>
      </c>
      <c r="E665" s="244" t="s">
        <v>133</v>
      </c>
      <c r="F665" s="243" t="str">
        <f>VLOOKUP(Table3[[#This Row],[FAMILIA]],FAM!$B$2:$C$61,2,FALSE)</f>
        <v>MAT.MANUTENCAO</v>
      </c>
      <c r="G665" s="243" t="s">
        <v>182</v>
      </c>
      <c r="H665" s="244" t="e">
        <v>#N/A</v>
      </c>
      <c r="I665" s="244" t="e">
        <v>#N/A</v>
      </c>
      <c r="J665" s="244">
        <v>0</v>
      </c>
      <c r="K665" s="306" t="s">
        <v>19483</v>
      </c>
      <c r="L665" s="160"/>
      <c r="M665" s="230"/>
    </row>
    <row r="666" spans="3:13" ht="15" hidden="1" customHeight="1">
      <c r="C666" s="242">
        <v>723000019</v>
      </c>
      <c r="D666" s="243" t="s">
        <v>2520</v>
      </c>
      <c r="E666" s="244" t="s">
        <v>133</v>
      </c>
      <c r="F666" s="243" t="str">
        <f>VLOOKUP(Table3[[#This Row],[FAMILIA]],FAM!$B$2:$C$61,2,FALSE)</f>
        <v>MAT. AUXILIAR</v>
      </c>
      <c r="G666" s="243" t="s">
        <v>182</v>
      </c>
      <c r="H666" s="244" t="e">
        <v>#N/A</v>
      </c>
      <c r="I666" s="244" t="e">
        <v>#N/A</v>
      </c>
      <c r="J666" s="244">
        <v>0</v>
      </c>
      <c r="K666" s="306" t="s">
        <v>19483</v>
      </c>
      <c r="L666" s="160"/>
      <c r="M666" s="230"/>
    </row>
    <row r="667" spans="3:13" ht="15" hidden="1" customHeight="1">
      <c r="C667" s="242">
        <v>723000036</v>
      </c>
      <c r="D667" s="243" t="s">
        <v>2554</v>
      </c>
      <c r="E667" s="244" t="s">
        <v>133</v>
      </c>
      <c r="F667" s="243" t="str">
        <f>VLOOKUP(Table3[[#This Row],[FAMILIA]],FAM!$B$2:$C$61,2,FALSE)</f>
        <v>MAT.MANUTENCAO</v>
      </c>
      <c r="G667" s="243" t="s">
        <v>182</v>
      </c>
      <c r="H667" s="244" t="e">
        <v>#N/A</v>
      </c>
      <c r="I667" s="244" t="e">
        <v>#N/A</v>
      </c>
      <c r="J667" s="244">
        <v>0</v>
      </c>
      <c r="K667" s="306" t="s">
        <v>19064</v>
      </c>
      <c r="L667" s="160"/>
      <c r="M667" s="230"/>
    </row>
    <row r="668" spans="3:13" ht="15" hidden="1" customHeight="1">
      <c r="C668" s="242">
        <v>725000000</v>
      </c>
      <c r="D668" s="243" t="s">
        <v>2556</v>
      </c>
      <c r="E668" s="244" t="s">
        <v>133</v>
      </c>
      <c r="F668" s="243" t="str">
        <f>VLOOKUP(Table3[[#This Row],[FAMILIA]],FAM!$B$2:$C$61,2,FALSE)</f>
        <v>MAT.MANUTENCAO</v>
      </c>
      <c r="G668" s="243" t="s">
        <v>182</v>
      </c>
      <c r="H668" s="244" t="e">
        <v>#N/A</v>
      </c>
      <c r="I668" s="244" t="e">
        <v>#N/A</v>
      </c>
      <c r="J668" s="244">
        <v>0</v>
      </c>
      <c r="K668" s="306" t="s">
        <v>19064</v>
      </c>
      <c r="L668" s="160"/>
      <c r="M668" s="230"/>
    </row>
    <row r="669" spans="3:13" ht="15" hidden="1" customHeight="1">
      <c r="C669" s="242">
        <v>725000363</v>
      </c>
      <c r="D669" s="243" t="s">
        <v>2560</v>
      </c>
      <c r="E669" s="244" t="s">
        <v>133</v>
      </c>
      <c r="F669" s="243" t="str">
        <f>VLOOKUP(Table3[[#This Row],[FAMILIA]],FAM!$B$2:$C$61,2,FALSE)</f>
        <v>MAT.MANUTENCAO</v>
      </c>
      <c r="G669" s="243" t="s">
        <v>182</v>
      </c>
      <c r="H669" s="244" t="e">
        <v>#N/A</v>
      </c>
      <c r="I669" s="244" t="e">
        <v>#N/A</v>
      </c>
      <c r="J669" s="244">
        <v>0</v>
      </c>
      <c r="K669" s="306" t="s">
        <v>19064</v>
      </c>
      <c r="L669" s="160"/>
      <c r="M669" s="230"/>
    </row>
    <row r="670" spans="3:13" ht="15" hidden="1" customHeight="1">
      <c r="C670" s="242">
        <v>726000453</v>
      </c>
      <c r="D670" s="243" t="s">
        <v>2576</v>
      </c>
      <c r="E670" s="244" t="s">
        <v>133</v>
      </c>
      <c r="F670" s="243" t="str">
        <f>VLOOKUP(Table3[[#This Row],[FAMILIA]],FAM!$B$2:$C$61,2,FALSE)</f>
        <v>MAT.MANUTENCAO</v>
      </c>
      <c r="G670" s="243" t="s">
        <v>182</v>
      </c>
      <c r="H670" s="244" t="e">
        <v>#N/A</v>
      </c>
      <c r="I670" s="244" t="e">
        <v>#N/A</v>
      </c>
      <c r="J670" s="244" t="e">
        <v>#N/A</v>
      </c>
      <c r="K670" s="306" t="s">
        <v>19064</v>
      </c>
      <c r="L670" s="160"/>
      <c r="M670" s="230"/>
    </row>
    <row r="671" spans="3:13" ht="15" hidden="1" customHeight="1">
      <c r="C671" s="242">
        <v>726000469</v>
      </c>
      <c r="D671" s="243" t="s">
        <v>2607</v>
      </c>
      <c r="E671" s="244" t="s">
        <v>133</v>
      </c>
      <c r="F671" s="243" t="str">
        <f>VLOOKUP(Table3[[#This Row],[FAMILIA]],FAM!$B$2:$C$61,2,FALSE)</f>
        <v>MAT.MANUTENCAO</v>
      </c>
      <c r="G671" s="243" t="s">
        <v>182</v>
      </c>
      <c r="H671" s="244" t="e">
        <v>#N/A</v>
      </c>
      <c r="I671" s="244" t="e">
        <v>#N/A</v>
      </c>
      <c r="J671" s="244">
        <v>19</v>
      </c>
      <c r="K671" s="306" t="s">
        <v>19064</v>
      </c>
      <c r="L671" s="160"/>
      <c r="M671" s="230"/>
    </row>
    <row r="672" spans="3:13" ht="15" hidden="1" customHeight="1">
      <c r="C672" s="242">
        <v>726000470</v>
      </c>
      <c r="D672" s="243" t="s">
        <v>29762</v>
      </c>
      <c r="E672" s="244" t="s">
        <v>133</v>
      </c>
      <c r="F672" s="243" t="str">
        <f>VLOOKUP(Table3[[#This Row],[FAMILIA]],FAM!$B$2:$C$61,2,FALSE)</f>
        <v>MAT.MANUTENCAO</v>
      </c>
      <c r="G672" s="243" t="s">
        <v>182</v>
      </c>
      <c r="H672" s="244" t="e">
        <v>#N/A</v>
      </c>
      <c r="I672" s="244" t="e">
        <v>#N/A</v>
      </c>
      <c r="J672" s="244" t="s">
        <v>29763</v>
      </c>
      <c r="K672" s="306" t="s">
        <v>19064</v>
      </c>
      <c r="L672" s="160"/>
      <c r="M672" s="230"/>
    </row>
    <row r="673" spans="2:13" ht="15" hidden="1" customHeight="1">
      <c r="B673" s="230"/>
      <c r="C673" s="242">
        <v>726000472</v>
      </c>
      <c r="D673" s="243" t="s">
        <v>2613</v>
      </c>
      <c r="E673" s="244" t="s">
        <v>133</v>
      </c>
      <c r="F673" s="243" t="str">
        <f>VLOOKUP(Table3[[#This Row],[FAMILIA]],FAM!$B$2:$C$61,2,FALSE)</f>
        <v>MAT.MANUTENCAO</v>
      </c>
      <c r="G673" s="243" t="s">
        <v>182</v>
      </c>
      <c r="H673" s="244" t="e">
        <v>#N/A</v>
      </c>
      <c r="I673" s="244" t="e">
        <v>#N/A</v>
      </c>
      <c r="J673" s="244">
        <v>19</v>
      </c>
      <c r="K673" s="306" t="s">
        <v>19064</v>
      </c>
      <c r="L673" s="160"/>
      <c r="M673" s="230"/>
    </row>
    <row r="674" spans="2:13" ht="15" hidden="1" customHeight="1">
      <c r="B674" s="230"/>
      <c r="C674" s="242">
        <v>726000485</v>
      </c>
      <c r="D674" s="243" t="s">
        <v>2639</v>
      </c>
      <c r="E674" s="244" t="s">
        <v>133</v>
      </c>
      <c r="F674" s="243" t="str">
        <f>VLOOKUP(Table3[[#This Row],[FAMILIA]],FAM!$B$2:$C$61,2,FALSE)</f>
        <v>MAT.MANUTENCAO</v>
      </c>
      <c r="G674" s="243" t="s">
        <v>182</v>
      </c>
      <c r="H674" s="244" t="e">
        <v>#N/A</v>
      </c>
      <c r="I674" s="244" t="e">
        <v>#N/A</v>
      </c>
      <c r="J674" s="244">
        <v>19</v>
      </c>
      <c r="K674" s="306" t="s">
        <v>19064</v>
      </c>
      <c r="L674" s="160"/>
      <c r="M674" s="230"/>
    </row>
    <row r="675" spans="2:13" ht="15" hidden="1" customHeight="1">
      <c r="B675" s="230"/>
      <c r="C675" s="242">
        <v>726000486</v>
      </c>
      <c r="D675" s="243" t="s">
        <v>2641</v>
      </c>
      <c r="E675" s="244" t="s">
        <v>133</v>
      </c>
      <c r="F675" s="243" t="str">
        <f>VLOOKUP(Table3[[#This Row],[FAMILIA]],FAM!$B$2:$C$61,2,FALSE)</f>
        <v>MAT.MANUTENCAO</v>
      </c>
      <c r="G675" s="243" t="s">
        <v>182</v>
      </c>
      <c r="H675" s="244" t="e">
        <v>#N/A</v>
      </c>
      <c r="I675" s="244" t="e">
        <v>#N/A</v>
      </c>
      <c r="J675" s="244">
        <v>19</v>
      </c>
      <c r="K675" s="306" t="s">
        <v>19064</v>
      </c>
      <c r="L675" s="160"/>
      <c r="M675" s="230"/>
    </row>
    <row r="676" spans="2:13" ht="15" hidden="1" customHeight="1">
      <c r="B676" s="230"/>
      <c r="C676" s="242">
        <v>726000487</v>
      </c>
      <c r="D676" s="243" t="s">
        <v>2643</v>
      </c>
      <c r="E676" s="244" t="s">
        <v>133</v>
      </c>
      <c r="F676" s="243" t="str">
        <f>VLOOKUP(Table3[[#This Row],[FAMILIA]],FAM!$B$2:$C$61,2,FALSE)</f>
        <v>MAT.MANUTENCAO</v>
      </c>
      <c r="G676" s="243" t="s">
        <v>182</v>
      </c>
      <c r="H676" s="244" t="e">
        <v>#N/A</v>
      </c>
      <c r="I676" s="244" t="e">
        <v>#N/A</v>
      </c>
      <c r="J676" s="244">
        <v>19</v>
      </c>
      <c r="K676" s="306" t="s">
        <v>19064</v>
      </c>
      <c r="L676" s="160"/>
      <c r="M676" s="230"/>
    </row>
    <row r="677" spans="2:13" ht="15" hidden="1" customHeight="1">
      <c r="B677" s="230"/>
      <c r="C677" s="242">
        <v>726000489</v>
      </c>
      <c r="D677" s="243" t="s">
        <v>2647</v>
      </c>
      <c r="E677" s="244" t="s">
        <v>133</v>
      </c>
      <c r="F677" s="243" t="str">
        <f>VLOOKUP(Table3[[#This Row],[FAMILIA]],FAM!$B$2:$C$61,2,FALSE)</f>
        <v>MAT.MANUTENCAO</v>
      </c>
      <c r="G677" s="243" t="s">
        <v>182</v>
      </c>
      <c r="H677" s="244" t="e">
        <v>#N/A</v>
      </c>
      <c r="I677" s="244" t="e">
        <v>#N/A</v>
      </c>
      <c r="J677" s="244">
        <v>19</v>
      </c>
      <c r="K677" s="306" t="s">
        <v>19064</v>
      </c>
      <c r="L677" s="160"/>
      <c r="M677" s="230"/>
    </row>
    <row r="678" spans="2:13" ht="15" hidden="1" customHeight="1">
      <c r="B678" s="230"/>
      <c r="C678" s="242">
        <v>726000491</v>
      </c>
      <c r="D678" s="243" t="s">
        <v>2651</v>
      </c>
      <c r="E678" s="244" t="s">
        <v>133</v>
      </c>
      <c r="F678" s="243" t="str">
        <f>VLOOKUP(Table3[[#This Row],[FAMILIA]],FAM!$B$2:$C$61,2,FALSE)</f>
        <v>MAT.MANUTENCAO</v>
      </c>
      <c r="G678" s="243" t="s">
        <v>182</v>
      </c>
      <c r="H678" s="244">
        <v>2</v>
      </c>
      <c r="I678" s="244">
        <v>4</v>
      </c>
      <c r="J678" s="244" t="s">
        <v>19110</v>
      </c>
      <c r="K678" s="245" t="s">
        <v>19064</v>
      </c>
      <c r="L678" s="160"/>
      <c r="M678" s="230"/>
    </row>
    <row r="679" spans="2:13" ht="15" hidden="1" customHeight="1">
      <c r="B679" s="230"/>
      <c r="C679" s="242">
        <v>726000538</v>
      </c>
      <c r="D679" s="243" t="s">
        <v>29764</v>
      </c>
      <c r="E679" s="244" t="s">
        <v>133</v>
      </c>
      <c r="F679" s="243" t="str">
        <f>VLOOKUP(Table3[[#This Row],[FAMILIA]],FAM!$B$2:$C$61,2,FALSE)</f>
        <v>MAT.MANUTENCAO</v>
      </c>
      <c r="G679" s="243" t="s">
        <v>182</v>
      </c>
      <c r="H679" s="244">
        <v>2</v>
      </c>
      <c r="I679" s="244">
        <v>4</v>
      </c>
      <c r="J679" s="244" t="s">
        <v>19110</v>
      </c>
      <c r="K679" s="245" t="s">
        <v>19064</v>
      </c>
      <c r="L679" s="160"/>
      <c r="M679" s="230"/>
    </row>
    <row r="680" spans="2:13" ht="15" hidden="1" customHeight="1">
      <c r="B680" s="230"/>
      <c r="C680" s="242">
        <v>726000539</v>
      </c>
      <c r="D680" s="243" t="s">
        <v>2697</v>
      </c>
      <c r="E680" s="244" t="s">
        <v>133</v>
      </c>
      <c r="F680" s="243" t="str">
        <f>VLOOKUP(Table3[[#This Row],[FAMILIA]],FAM!$B$2:$C$61,2,FALSE)</f>
        <v>MAT.MANUTENCAO</v>
      </c>
      <c r="G680" s="243" t="s">
        <v>182</v>
      </c>
      <c r="H680" s="244" t="e">
        <v>#N/A</v>
      </c>
      <c r="I680" s="244" t="e">
        <v>#N/A</v>
      </c>
      <c r="J680" s="244" t="s">
        <v>19110</v>
      </c>
      <c r="K680" s="306" t="s">
        <v>19064</v>
      </c>
      <c r="L680" s="160"/>
      <c r="M680" s="230"/>
    </row>
    <row r="681" spans="2:13" ht="15" hidden="1" customHeight="1">
      <c r="B681" s="230"/>
      <c r="C681" s="242">
        <v>726000797</v>
      </c>
      <c r="D681" s="243" t="s">
        <v>2753</v>
      </c>
      <c r="E681" s="244" t="s">
        <v>133</v>
      </c>
      <c r="F681" s="243" t="str">
        <f>VLOOKUP(Table3[[#This Row],[FAMILIA]],FAM!$B$2:$C$61,2,FALSE)</f>
        <v>MAT.MANUTENCAO</v>
      </c>
      <c r="G681" s="243" t="s">
        <v>182</v>
      </c>
      <c r="H681" s="244" t="e">
        <v>#N/A</v>
      </c>
      <c r="I681" s="244" t="e">
        <v>#N/A</v>
      </c>
      <c r="J681" s="244" t="s">
        <v>19110</v>
      </c>
      <c r="K681" s="306" t="s">
        <v>19064</v>
      </c>
      <c r="L681" s="160"/>
      <c r="M681" s="230"/>
    </row>
    <row r="682" spans="2:13" ht="15" hidden="1" customHeight="1">
      <c r="B682" s="230"/>
      <c r="C682" s="242">
        <v>726000829</v>
      </c>
      <c r="D682" s="243" t="s">
        <v>2799</v>
      </c>
      <c r="E682" s="244" t="s">
        <v>133</v>
      </c>
      <c r="F682" s="243" t="str">
        <f>VLOOKUP(Table3[[#This Row],[FAMILIA]],FAM!$B$2:$C$61,2,FALSE)</f>
        <v>MAT.MANUTENCAO</v>
      </c>
      <c r="G682" s="243" t="s">
        <v>182</v>
      </c>
      <c r="H682" s="244" t="e">
        <v>#N/A</v>
      </c>
      <c r="I682" s="244" t="e">
        <v>#N/A</v>
      </c>
      <c r="J682" s="244" t="s">
        <v>19110</v>
      </c>
      <c r="K682" s="306" t="s">
        <v>19064</v>
      </c>
      <c r="L682" s="160"/>
      <c r="M682" s="230"/>
    </row>
    <row r="683" spans="2:13" ht="15" hidden="1" customHeight="1">
      <c r="B683" s="230"/>
      <c r="C683" s="242">
        <v>726000934</v>
      </c>
      <c r="D683" s="243" t="s">
        <v>2951</v>
      </c>
      <c r="E683" s="244" t="s">
        <v>133</v>
      </c>
      <c r="F683" s="243" t="str">
        <f>VLOOKUP(Table3[[#This Row],[FAMILIA]],FAM!$B$2:$C$61,2,FALSE)</f>
        <v>MAT.MANUTENCAO</v>
      </c>
      <c r="G683" s="243" t="s">
        <v>182</v>
      </c>
      <c r="H683" s="244">
        <v>4</v>
      </c>
      <c r="I683" s="244">
        <v>8</v>
      </c>
      <c r="J683" s="244" t="s">
        <v>19110</v>
      </c>
      <c r="K683" s="245" t="s">
        <v>19064</v>
      </c>
      <c r="L683" s="160"/>
      <c r="M683" s="230"/>
    </row>
    <row r="684" spans="2:13" ht="15" hidden="1" customHeight="1">
      <c r="B684" s="230"/>
      <c r="C684" s="242">
        <v>726000935</v>
      </c>
      <c r="D684" s="243" t="s">
        <v>29765</v>
      </c>
      <c r="E684" s="244" t="s">
        <v>133</v>
      </c>
      <c r="F684" s="243" t="str">
        <f>VLOOKUP(Table3[[#This Row],[FAMILIA]],FAM!$B$2:$C$61,2,FALSE)</f>
        <v>MAT.MANUTENCAO</v>
      </c>
      <c r="G684" s="243" t="s">
        <v>182</v>
      </c>
      <c r="H684" s="244">
        <v>4</v>
      </c>
      <c r="I684" s="244">
        <v>8</v>
      </c>
      <c r="J684" s="244" t="s">
        <v>19145</v>
      </c>
      <c r="K684" s="245" t="s">
        <v>19064</v>
      </c>
      <c r="L684" s="160"/>
      <c r="M684" s="230"/>
    </row>
    <row r="685" spans="2:13" ht="15" hidden="1" customHeight="1">
      <c r="B685" s="230"/>
      <c r="C685" s="242">
        <v>726000969</v>
      </c>
      <c r="D685" s="243" t="s">
        <v>2999</v>
      </c>
      <c r="E685" s="244" t="s">
        <v>133</v>
      </c>
      <c r="F685" s="243" t="str">
        <f>VLOOKUP(Table3[[#This Row],[FAMILIA]],FAM!$B$2:$C$61,2,FALSE)</f>
        <v>MAT.MANUTENCAO</v>
      </c>
      <c r="G685" s="243" t="s">
        <v>182</v>
      </c>
      <c r="H685" s="244" t="e">
        <v>#N/A</v>
      </c>
      <c r="I685" s="244" t="e">
        <v>#N/A</v>
      </c>
      <c r="J685" s="244" t="s">
        <v>19110</v>
      </c>
      <c r="K685" s="306" t="s">
        <v>19064</v>
      </c>
      <c r="L685" s="160"/>
      <c r="M685" s="230"/>
    </row>
    <row r="686" spans="2:13" ht="15" hidden="1" customHeight="1">
      <c r="B686" s="230"/>
      <c r="C686" s="242">
        <v>726001004</v>
      </c>
      <c r="D686" s="243" t="s">
        <v>3053</v>
      </c>
      <c r="E686" s="244" t="s">
        <v>133</v>
      </c>
      <c r="F686" s="243" t="str">
        <f>VLOOKUP(Table3[[#This Row],[FAMILIA]],FAM!$B$2:$C$61,2,FALSE)</f>
        <v>MAT.MANUTENCAO</v>
      </c>
      <c r="G686" s="243" t="s">
        <v>182</v>
      </c>
      <c r="H686" s="244" t="e">
        <v>#N/A</v>
      </c>
      <c r="I686" s="244" t="e">
        <v>#N/A</v>
      </c>
      <c r="J686" s="244" t="s">
        <v>19110</v>
      </c>
      <c r="K686" s="306" t="s">
        <v>19064</v>
      </c>
      <c r="L686" s="160"/>
      <c r="M686" s="230"/>
    </row>
    <row r="687" spans="2:13" ht="15" hidden="1" customHeight="1">
      <c r="B687" s="230"/>
      <c r="C687" s="242">
        <v>726001038</v>
      </c>
      <c r="D687" s="243" t="s">
        <v>616</v>
      </c>
      <c r="E687" s="244" t="s">
        <v>98</v>
      </c>
      <c r="F687" s="243" t="str">
        <f>VLOOKUP(Table3[[#This Row],[FAMILIA]],FAM!$B$2:$C$61,2,FALSE)</f>
        <v>MAT.MANUTENCAO</v>
      </c>
      <c r="G687" s="243" t="s">
        <v>182</v>
      </c>
      <c r="H687" s="244" t="e">
        <v>#N/A</v>
      </c>
      <c r="I687" s="244" t="e">
        <v>#N/A</v>
      </c>
      <c r="J687" s="244" t="s">
        <v>19110</v>
      </c>
      <c r="K687" s="306" t="s">
        <v>19483</v>
      </c>
      <c r="L687" s="160"/>
      <c r="M687" s="230"/>
    </row>
    <row r="688" spans="2:13" ht="15" hidden="1" customHeight="1">
      <c r="B688" s="230"/>
      <c r="C688" s="242">
        <v>726001039</v>
      </c>
      <c r="D688" s="243" t="s">
        <v>3109</v>
      </c>
      <c r="E688" s="244" t="s">
        <v>133</v>
      </c>
      <c r="F688" s="243" t="str">
        <f>VLOOKUP(Table3[[#This Row],[FAMILIA]],FAM!$B$2:$C$61,2,FALSE)</f>
        <v>MAT.MANUTENCAO</v>
      </c>
      <c r="G688" s="243" t="s">
        <v>182</v>
      </c>
      <c r="H688" s="244" t="e">
        <v>#N/A</v>
      </c>
      <c r="I688" s="244" t="e">
        <v>#N/A</v>
      </c>
      <c r="J688" s="244" t="s">
        <v>19110</v>
      </c>
      <c r="K688" s="306" t="s">
        <v>19483</v>
      </c>
      <c r="L688" s="160"/>
      <c r="M688" s="230"/>
    </row>
    <row r="689" spans="3:13" ht="15" hidden="1" customHeight="1">
      <c r="C689" s="242">
        <v>726001040</v>
      </c>
      <c r="D689" s="243" t="s">
        <v>3111</v>
      </c>
      <c r="E689" s="244" t="s">
        <v>133</v>
      </c>
      <c r="F689" s="243" t="str">
        <f>VLOOKUP(Table3[[#This Row],[FAMILIA]],FAM!$B$2:$C$61,2,FALSE)</f>
        <v>MAT.MANUTENCAO</v>
      </c>
      <c r="G689" s="243" t="s">
        <v>182</v>
      </c>
      <c r="H689" s="244" t="e">
        <v>#N/A</v>
      </c>
      <c r="I689" s="244" t="e">
        <v>#N/A</v>
      </c>
      <c r="J689" s="244" t="s">
        <v>19110</v>
      </c>
      <c r="K689" s="306" t="s">
        <v>19483</v>
      </c>
      <c r="L689" s="160"/>
      <c r="M689" s="230"/>
    </row>
    <row r="690" spans="3:13" ht="15" hidden="1" customHeight="1">
      <c r="C690" s="242">
        <v>726001043</v>
      </c>
      <c r="D690" s="243" t="s">
        <v>618</v>
      </c>
      <c r="E690" s="244" t="s">
        <v>98</v>
      </c>
      <c r="F690" s="243" t="str">
        <f>VLOOKUP(Table3[[#This Row],[FAMILIA]],FAM!$B$2:$C$61,2,FALSE)</f>
        <v>MAT.MANUTENCAO</v>
      </c>
      <c r="G690" s="243" t="s">
        <v>182</v>
      </c>
      <c r="H690" s="244" t="e">
        <v>#N/A</v>
      </c>
      <c r="I690" s="244" t="e">
        <v>#N/A</v>
      </c>
      <c r="J690" s="244" t="s">
        <v>19110</v>
      </c>
      <c r="K690" s="306" t="s">
        <v>19483</v>
      </c>
      <c r="L690" s="160"/>
      <c r="M690" s="230"/>
    </row>
    <row r="691" spans="3:13" ht="15" hidden="1" customHeight="1">
      <c r="C691" s="242">
        <v>726001044</v>
      </c>
      <c r="D691" s="243" t="s">
        <v>620</v>
      </c>
      <c r="E691" s="244" t="s">
        <v>98</v>
      </c>
      <c r="F691" s="243" t="str">
        <f>VLOOKUP(Table3[[#This Row],[FAMILIA]],FAM!$B$2:$C$61,2,FALSE)</f>
        <v>MAT.MANUTENCAO</v>
      </c>
      <c r="G691" s="243" t="s">
        <v>182</v>
      </c>
      <c r="H691" s="244" t="e">
        <v>#N/A</v>
      </c>
      <c r="I691" s="244" t="e">
        <v>#N/A</v>
      </c>
      <c r="J691" s="244" t="s">
        <v>19110</v>
      </c>
      <c r="K691" s="306" t="s">
        <v>19483</v>
      </c>
      <c r="L691" s="160"/>
      <c r="M691" s="230"/>
    </row>
    <row r="692" spans="3:13" ht="15" hidden="1" customHeight="1">
      <c r="C692" s="242">
        <v>726001051</v>
      </c>
      <c r="D692" s="243" t="s">
        <v>622</v>
      </c>
      <c r="E692" s="244" t="s">
        <v>98</v>
      </c>
      <c r="F692" s="243" t="str">
        <f>VLOOKUP(Table3[[#This Row],[FAMILIA]],FAM!$B$2:$C$61,2,FALSE)</f>
        <v>MAT.MANUTENCAO</v>
      </c>
      <c r="G692" s="243" t="s">
        <v>182</v>
      </c>
      <c r="H692" s="244" t="e">
        <v>#N/A</v>
      </c>
      <c r="I692" s="244" t="e">
        <v>#N/A</v>
      </c>
      <c r="J692" s="244">
        <v>0</v>
      </c>
      <c r="K692" s="306" t="s">
        <v>19483</v>
      </c>
      <c r="L692" s="160"/>
      <c r="M692" s="230"/>
    </row>
    <row r="693" spans="3:13" ht="15" hidden="1" customHeight="1">
      <c r="C693" s="242"/>
      <c r="D693" s="243"/>
      <c r="E693" s="244"/>
      <c r="F693" s="243"/>
      <c r="G693" s="243"/>
      <c r="H693" s="244"/>
      <c r="I693" s="244"/>
      <c r="J693" s="244"/>
      <c r="K693" s="245"/>
      <c r="L693" s="160"/>
      <c r="M693" s="230"/>
    </row>
    <row r="694" spans="3:13" ht="15" hidden="1" customHeight="1">
      <c r="C694" s="242">
        <v>726001072</v>
      </c>
      <c r="D694" s="243" t="s">
        <v>624</v>
      </c>
      <c r="E694" s="244" t="s">
        <v>98</v>
      </c>
      <c r="F694" s="243" t="str">
        <f>VLOOKUP(Table3[[#This Row],[FAMILIA]],FAM!$B$2:$C$61,2,FALSE)</f>
        <v>MAT.MANUTENCAO</v>
      </c>
      <c r="G694" s="243" t="s">
        <v>182</v>
      </c>
      <c r="H694" s="244" t="e">
        <v>#N/A</v>
      </c>
      <c r="I694" s="244" t="e">
        <v>#N/A</v>
      </c>
      <c r="J694" s="244">
        <v>0</v>
      </c>
      <c r="K694" s="306" t="s">
        <v>19483</v>
      </c>
      <c r="L694" s="160"/>
      <c r="M694" s="230"/>
    </row>
    <row r="695" spans="3:13" ht="15" hidden="1" customHeight="1">
      <c r="C695" s="242">
        <v>726001073</v>
      </c>
      <c r="D695" s="243" t="s">
        <v>626</v>
      </c>
      <c r="E695" s="244" t="s">
        <v>98</v>
      </c>
      <c r="F695" s="243" t="str">
        <f>VLOOKUP(Table3[[#This Row],[FAMILIA]],FAM!$B$2:$C$61,2,FALSE)</f>
        <v>MAT.MANUTENCAO</v>
      </c>
      <c r="G695" s="243" t="s">
        <v>182</v>
      </c>
      <c r="H695" s="244" t="e">
        <v>#N/A</v>
      </c>
      <c r="I695" s="244" t="e">
        <v>#N/A</v>
      </c>
      <c r="J695" s="244">
        <v>0</v>
      </c>
      <c r="K695" s="306" t="s">
        <v>19483</v>
      </c>
      <c r="L695" s="160"/>
      <c r="M695" s="230"/>
    </row>
    <row r="696" spans="3:13" ht="15" hidden="1" customHeight="1">
      <c r="C696" s="242">
        <v>726001077</v>
      </c>
      <c r="D696" s="243" t="s">
        <v>628</v>
      </c>
      <c r="E696" s="244" t="s">
        <v>98</v>
      </c>
      <c r="F696" s="243" t="str">
        <f>VLOOKUP(Table3[[#This Row],[FAMILIA]],FAM!$B$2:$C$61,2,FALSE)</f>
        <v>MAT.MANUTENCAO</v>
      </c>
      <c r="G696" s="243" t="s">
        <v>182</v>
      </c>
      <c r="H696" s="244" t="e">
        <v>#N/A</v>
      </c>
      <c r="I696" s="244" t="e">
        <v>#N/A</v>
      </c>
      <c r="J696" s="244">
        <v>0</v>
      </c>
      <c r="K696" s="306" t="s">
        <v>19483</v>
      </c>
      <c r="L696" s="160"/>
      <c r="M696" s="230"/>
    </row>
    <row r="697" spans="3:13" ht="15" hidden="1" customHeight="1">
      <c r="C697" s="242">
        <v>726001078</v>
      </c>
      <c r="D697" s="243" t="s">
        <v>630</v>
      </c>
      <c r="E697" s="244" t="s">
        <v>98</v>
      </c>
      <c r="F697" s="243" t="str">
        <f>VLOOKUP(Table3[[#This Row],[FAMILIA]],FAM!$B$2:$C$61,2,FALSE)</f>
        <v>MAT.MANUTENCAO</v>
      </c>
      <c r="G697" s="243" t="s">
        <v>182</v>
      </c>
      <c r="H697" s="244" t="e">
        <v>#N/A</v>
      </c>
      <c r="I697" s="244" t="e">
        <v>#N/A</v>
      </c>
      <c r="J697" s="244">
        <v>0</v>
      </c>
      <c r="K697" s="306" t="s">
        <v>19483</v>
      </c>
      <c r="L697" s="160"/>
      <c r="M697" s="230"/>
    </row>
    <row r="698" spans="3:13" ht="15" hidden="1" customHeight="1">
      <c r="C698" s="242">
        <v>726001079</v>
      </c>
      <c r="D698" s="243" t="s">
        <v>632</v>
      </c>
      <c r="E698" s="244" t="s">
        <v>98</v>
      </c>
      <c r="F698" s="243" t="str">
        <f>VLOOKUP(Table3[[#This Row],[FAMILIA]],FAM!$B$2:$C$61,2,FALSE)</f>
        <v>MAT.MANUTENCAO</v>
      </c>
      <c r="G698" s="243" t="s">
        <v>182</v>
      </c>
      <c r="H698" s="244" t="e">
        <v>#N/A</v>
      </c>
      <c r="I698" s="244" t="e">
        <v>#N/A</v>
      </c>
      <c r="J698" s="244">
        <v>0</v>
      </c>
      <c r="K698" s="306" t="s">
        <v>19483</v>
      </c>
      <c r="L698" s="160"/>
      <c r="M698" s="230"/>
    </row>
    <row r="699" spans="3:13" ht="15" hidden="1" customHeight="1">
      <c r="C699" s="242">
        <v>726001080</v>
      </c>
      <c r="D699" s="243" t="s">
        <v>634</v>
      </c>
      <c r="E699" s="244" t="s">
        <v>98</v>
      </c>
      <c r="F699" s="243" t="str">
        <f>VLOOKUP(Table3[[#This Row],[FAMILIA]],FAM!$B$2:$C$61,2,FALSE)</f>
        <v>MAT.MANUTENCAO</v>
      </c>
      <c r="G699" s="243" t="s">
        <v>182</v>
      </c>
      <c r="H699" s="244" t="e">
        <v>#N/A</v>
      </c>
      <c r="I699" s="244" t="e">
        <v>#N/A</v>
      </c>
      <c r="J699" s="244">
        <v>0</v>
      </c>
      <c r="K699" s="306" t="s">
        <v>19483</v>
      </c>
      <c r="L699" s="160"/>
      <c r="M699" s="230"/>
    </row>
    <row r="700" spans="3:13" ht="15" hidden="1" customHeight="1">
      <c r="C700" s="242">
        <v>726001076</v>
      </c>
      <c r="D700" s="243" t="s">
        <v>3167</v>
      </c>
      <c r="E700" s="244" t="s">
        <v>133</v>
      </c>
      <c r="F700" s="243" t="str">
        <f>VLOOKUP(Table3[[#This Row],[FAMILIA]],FAM!$B$2:$C$61,2,FALSE)</f>
        <v>MAT.MANUTENCAO</v>
      </c>
      <c r="G700" s="243" t="s">
        <v>182</v>
      </c>
      <c r="H700" s="244" t="e">
        <v>#N/A</v>
      </c>
      <c r="I700" s="244" t="e">
        <v>#N/A</v>
      </c>
      <c r="J700" s="244">
        <v>0</v>
      </c>
      <c r="K700" s="306" t="s">
        <v>19064</v>
      </c>
      <c r="L700" s="160"/>
      <c r="M700" s="230"/>
    </row>
    <row r="701" spans="3:13" ht="15" hidden="1" customHeight="1">
      <c r="C701" s="242">
        <v>726001081</v>
      </c>
      <c r="D701" s="243" t="s">
        <v>3169</v>
      </c>
      <c r="E701" s="244" t="s">
        <v>133</v>
      </c>
      <c r="F701" s="243" t="str">
        <f>VLOOKUP(Table3[[#This Row],[FAMILIA]],FAM!$B$2:$C$61,2,FALSE)</f>
        <v>MAT.MANUTENCAO</v>
      </c>
      <c r="G701" s="243" t="s">
        <v>182</v>
      </c>
      <c r="H701" s="244" t="e">
        <v>#N/A</v>
      </c>
      <c r="I701" s="244" t="e">
        <v>#N/A</v>
      </c>
      <c r="J701" s="244">
        <v>0</v>
      </c>
      <c r="K701" s="306" t="s">
        <v>19064</v>
      </c>
      <c r="L701" s="160"/>
      <c r="M701" s="230"/>
    </row>
    <row r="702" spans="3:13" ht="15" hidden="1" customHeight="1">
      <c r="C702" s="242">
        <v>726001082</v>
      </c>
      <c r="D702" s="243" t="s">
        <v>29766</v>
      </c>
      <c r="E702" s="244" t="s">
        <v>133</v>
      </c>
      <c r="F702" s="243" t="str">
        <f>VLOOKUP(Table3[[#This Row],[FAMILIA]],FAM!$B$2:$C$61,2,FALSE)</f>
        <v>MAT.MANUTENCAO</v>
      </c>
      <c r="G702" s="243" t="s">
        <v>182</v>
      </c>
      <c r="H702" s="244" t="e">
        <v>#N/A</v>
      </c>
      <c r="I702" s="244" t="e">
        <v>#N/A</v>
      </c>
      <c r="J702" s="244">
        <v>0</v>
      </c>
      <c r="K702" s="306" t="s">
        <v>19064</v>
      </c>
      <c r="L702" s="160"/>
      <c r="M702" s="230"/>
    </row>
    <row r="703" spans="3:13" ht="15" hidden="1" customHeight="1">
      <c r="C703" s="242">
        <v>726001083</v>
      </c>
      <c r="D703" s="243" t="s">
        <v>3173</v>
      </c>
      <c r="E703" s="244" t="s">
        <v>133</v>
      </c>
      <c r="F703" s="243" t="str">
        <f>VLOOKUP(Table3[[#This Row],[FAMILIA]],FAM!$B$2:$C$61,2,FALSE)</f>
        <v>MAT.MANUTENCAO</v>
      </c>
      <c r="G703" s="243" t="s">
        <v>182</v>
      </c>
      <c r="H703" s="244" t="e">
        <v>#N/A</v>
      </c>
      <c r="I703" s="244" t="e">
        <v>#N/A</v>
      </c>
      <c r="J703" s="244">
        <v>0</v>
      </c>
      <c r="K703" s="306" t="s">
        <v>19064</v>
      </c>
      <c r="L703" s="160"/>
      <c r="M703" s="230"/>
    </row>
    <row r="704" spans="3:13" ht="15" hidden="1" customHeight="1">
      <c r="C704" s="242">
        <v>726001084</v>
      </c>
      <c r="D704" s="243" t="s">
        <v>3175</v>
      </c>
      <c r="E704" s="244" t="s">
        <v>133</v>
      </c>
      <c r="F704" s="243" t="str">
        <f>VLOOKUP(Table3[[#This Row],[FAMILIA]],FAM!$B$2:$C$61,2,FALSE)</f>
        <v>MAT.MANUTENCAO</v>
      </c>
      <c r="G704" s="243" t="s">
        <v>182</v>
      </c>
      <c r="H704" s="244" t="e">
        <v>#N/A</v>
      </c>
      <c r="I704" s="244" t="e">
        <v>#N/A</v>
      </c>
      <c r="J704" s="244">
        <v>19</v>
      </c>
      <c r="K704" s="306" t="s">
        <v>19064</v>
      </c>
      <c r="L704" s="160"/>
      <c r="M704" s="230"/>
    </row>
    <row r="705" spans="3:13" ht="15" hidden="1" customHeight="1">
      <c r="C705" s="242">
        <v>726001085</v>
      </c>
      <c r="D705" s="243" t="s">
        <v>3177</v>
      </c>
      <c r="E705" s="244" t="s">
        <v>133</v>
      </c>
      <c r="F705" s="243" t="str">
        <f>VLOOKUP(Table3[[#This Row],[FAMILIA]],FAM!$B$2:$C$61,2,FALSE)</f>
        <v>MAT.MANUTENCAO</v>
      </c>
      <c r="G705" s="243" t="s">
        <v>182</v>
      </c>
      <c r="H705" s="244" t="e">
        <v>#N/A</v>
      </c>
      <c r="I705" s="244" t="e">
        <v>#N/A</v>
      </c>
      <c r="J705" s="244">
        <v>19</v>
      </c>
      <c r="K705" s="306" t="s">
        <v>19064</v>
      </c>
      <c r="L705" s="160"/>
      <c r="M705" s="230"/>
    </row>
    <row r="706" spans="3:13" ht="15" hidden="1" customHeight="1">
      <c r="C706" s="242">
        <v>726001086</v>
      </c>
      <c r="D706" s="243" t="s">
        <v>3179</v>
      </c>
      <c r="E706" s="244" t="s">
        <v>133</v>
      </c>
      <c r="F706" s="243" t="str">
        <f>VLOOKUP(Table3[[#This Row],[FAMILIA]],FAM!$B$2:$C$61,2,FALSE)</f>
        <v>MAT.MANUTENCAO</v>
      </c>
      <c r="G706" s="243" t="s">
        <v>182</v>
      </c>
      <c r="H706" s="244" t="e">
        <v>#N/A</v>
      </c>
      <c r="I706" s="244" t="e">
        <v>#N/A</v>
      </c>
      <c r="J706" s="244">
        <v>19</v>
      </c>
      <c r="K706" s="306" t="s">
        <v>19064</v>
      </c>
      <c r="L706" s="160"/>
      <c r="M706" s="230"/>
    </row>
    <row r="707" spans="3:13" ht="15" hidden="1" customHeight="1">
      <c r="C707" s="242">
        <v>726001088</v>
      </c>
      <c r="D707" s="243" t="s">
        <v>3183</v>
      </c>
      <c r="E707" s="244" t="s">
        <v>133</v>
      </c>
      <c r="F707" s="243" t="str">
        <f>VLOOKUP(Table3[[#This Row],[FAMILIA]],FAM!$B$2:$C$61,2,FALSE)</f>
        <v>MAT.MANUTENCAO</v>
      </c>
      <c r="G707" s="243" t="s">
        <v>182</v>
      </c>
      <c r="H707" s="244" t="e">
        <v>#N/A</v>
      </c>
      <c r="I707" s="244" t="e">
        <v>#N/A</v>
      </c>
      <c r="J707" s="244">
        <v>19</v>
      </c>
      <c r="K707" s="306" t="s">
        <v>19064</v>
      </c>
      <c r="L707" s="160"/>
      <c r="M707" s="230"/>
    </row>
    <row r="708" spans="3:13" ht="15" hidden="1" customHeight="1">
      <c r="C708" s="242">
        <v>726001089</v>
      </c>
      <c r="D708" s="243" t="s">
        <v>3185</v>
      </c>
      <c r="E708" s="244" t="s">
        <v>133</v>
      </c>
      <c r="F708" s="243" t="str">
        <f>VLOOKUP(Table3[[#This Row],[FAMILIA]],FAM!$B$2:$C$61,2,FALSE)</f>
        <v>MAT.MANUTENCAO</v>
      </c>
      <c r="G708" s="243" t="s">
        <v>182</v>
      </c>
      <c r="H708" s="244" t="e">
        <v>#N/A</v>
      </c>
      <c r="I708" s="244" t="e">
        <v>#N/A</v>
      </c>
      <c r="J708" s="244">
        <v>19</v>
      </c>
      <c r="K708" s="306" t="s">
        <v>19064</v>
      </c>
      <c r="L708" s="160"/>
      <c r="M708" s="230"/>
    </row>
    <row r="709" spans="3:13" ht="15" hidden="1" customHeight="1">
      <c r="C709" s="242">
        <v>726001090</v>
      </c>
      <c r="D709" s="243" t="s">
        <v>3187</v>
      </c>
      <c r="E709" s="244" t="s">
        <v>133</v>
      </c>
      <c r="F709" s="243" t="str">
        <f>VLOOKUP(Table3[[#This Row],[FAMILIA]],FAM!$B$2:$C$61,2,FALSE)</f>
        <v>MAT.MANUTENCAO</v>
      </c>
      <c r="G709" s="243" t="s">
        <v>182</v>
      </c>
      <c r="H709" s="244" t="e">
        <v>#N/A</v>
      </c>
      <c r="I709" s="244" t="e">
        <v>#N/A</v>
      </c>
      <c r="J709" s="244">
        <v>19</v>
      </c>
      <c r="K709" s="306" t="s">
        <v>19064</v>
      </c>
      <c r="L709" s="160"/>
      <c r="M709" s="230"/>
    </row>
    <row r="710" spans="3:13" ht="15" hidden="1" customHeight="1">
      <c r="C710" s="242">
        <v>726001091</v>
      </c>
      <c r="D710" s="243" t="s">
        <v>3189</v>
      </c>
      <c r="E710" s="244" t="s">
        <v>133</v>
      </c>
      <c r="F710" s="243" t="str">
        <f>VLOOKUP(Table3[[#This Row],[FAMILIA]],FAM!$B$2:$C$61,2,FALSE)</f>
        <v>MAT.MANUTENCAO</v>
      </c>
      <c r="G710" s="243" t="s">
        <v>182</v>
      </c>
      <c r="H710" s="244" t="e">
        <v>#N/A</v>
      </c>
      <c r="I710" s="244" t="e">
        <v>#N/A</v>
      </c>
      <c r="J710" s="244">
        <v>19</v>
      </c>
      <c r="K710" s="306" t="s">
        <v>19064</v>
      </c>
      <c r="L710" s="160"/>
      <c r="M710" s="230"/>
    </row>
    <row r="711" spans="3:13" ht="15" hidden="1" customHeight="1">
      <c r="C711" s="242">
        <v>726001096</v>
      </c>
      <c r="D711" s="243" t="s">
        <v>3199</v>
      </c>
      <c r="E711" s="244" t="s">
        <v>133</v>
      </c>
      <c r="F711" s="243" t="str">
        <f>VLOOKUP(Table3[[#This Row],[FAMILIA]],FAM!$B$2:$C$61,2,FALSE)</f>
        <v>MAT.MANUTENCAO</v>
      </c>
      <c r="G711" s="243" t="s">
        <v>182</v>
      </c>
      <c r="H711" s="244" t="e">
        <v>#N/A</v>
      </c>
      <c r="I711" s="244" t="e">
        <v>#N/A</v>
      </c>
      <c r="J711" s="244">
        <v>19</v>
      </c>
      <c r="K711" s="306" t="s">
        <v>19064</v>
      </c>
      <c r="L711" s="160"/>
      <c r="M711" s="230"/>
    </row>
    <row r="712" spans="3:13" ht="15" hidden="1" customHeight="1">
      <c r="C712" s="242">
        <v>726001097</v>
      </c>
      <c r="D712" s="243" t="s">
        <v>3201</v>
      </c>
      <c r="E712" s="30" t="s">
        <v>133</v>
      </c>
      <c r="F712" s="29" t="str">
        <f>VLOOKUP(Table3[[#This Row],[FAMILIA]],FAM!$B$2:$C$61,2,FALSE)</f>
        <v>MAT.MANUTENCAO</v>
      </c>
      <c r="G712" s="243" t="s">
        <v>182</v>
      </c>
      <c r="H712" s="30" t="e">
        <v>#N/A</v>
      </c>
      <c r="I712" s="30" t="e">
        <v>#N/A</v>
      </c>
      <c r="J712" s="30">
        <v>0</v>
      </c>
      <c r="K712" s="107" t="s">
        <v>19064</v>
      </c>
      <c r="L712" s="160"/>
      <c r="M712" s="230"/>
    </row>
    <row r="713" spans="3:13" ht="15" hidden="1" customHeight="1">
      <c r="C713" s="242">
        <v>726001098</v>
      </c>
      <c r="D713" s="243" t="s">
        <v>3203</v>
      </c>
      <c r="E713" s="244" t="s">
        <v>133</v>
      </c>
      <c r="F713" s="243" t="str">
        <f>VLOOKUP(Table3[[#This Row],[FAMILIA]],FAM!$B$2:$C$61,2,FALSE)</f>
        <v>MAT.MANUTENCAO</v>
      </c>
      <c r="G713" s="243" t="s">
        <v>182</v>
      </c>
      <c r="H713" s="244" t="e">
        <v>#N/A</v>
      </c>
      <c r="I713" s="244" t="e">
        <v>#N/A</v>
      </c>
      <c r="J713" s="244">
        <v>19</v>
      </c>
      <c r="K713" s="306" t="s">
        <v>19064</v>
      </c>
      <c r="L713" s="160"/>
      <c r="M713" s="230"/>
    </row>
    <row r="714" spans="3:13" ht="15" hidden="1" customHeight="1">
      <c r="C714" s="242">
        <v>726001111</v>
      </c>
      <c r="D714" s="243" t="s">
        <v>3229</v>
      </c>
      <c r="E714" s="244" t="s">
        <v>133</v>
      </c>
      <c r="F714" s="243" t="str">
        <f>VLOOKUP(Table3[[#This Row],[FAMILIA]],FAM!$B$2:$C$61,2,FALSE)</f>
        <v>MAT.MANUTENCAO</v>
      </c>
      <c r="G714" s="243" t="s">
        <v>182</v>
      </c>
      <c r="H714" s="244" t="e">
        <v>#N/A</v>
      </c>
      <c r="I714" s="244" t="e">
        <v>#N/A</v>
      </c>
      <c r="J714" s="244">
        <v>0</v>
      </c>
      <c r="K714" s="306" t="s">
        <v>19064</v>
      </c>
      <c r="L714" s="160"/>
      <c r="M714" s="230"/>
    </row>
    <row r="715" spans="3:13" ht="15" hidden="1" customHeight="1">
      <c r="C715" s="242">
        <v>726001112</v>
      </c>
      <c r="D715" s="243" t="s">
        <v>636</v>
      </c>
      <c r="E715" s="244" t="s">
        <v>98</v>
      </c>
      <c r="F715" s="243" t="str">
        <f>VLOOKUP(Table3[[#This Row],[FAMILIA]],FAM!$B$2:$C$61,2,FALSE)</f>
        <v>MAT.MANUTENCAO</v>
      </c>
      <c r="G715" s="243" t="s">
        <v>182</v>
      </c>
      <c r="H715" s="244" t="e">
        <v>#N/A</v>
      </c>
      <c r="I715" s="244" t="e">
        <v>#N/A</v>
      </c>
      <c r="J715" s="244">
        <v>0</v>
      </c>
      <c r="K715" s="306" t="s">
        <v>19483</v>
      </c>
      <c r="L715" s="160"/>
      <c r="M715" s="230"/>
    </row>
    <row r="716" spans="3:13" ht="15" hidden="1" customHeight="1">
      <c r="C716" s="242">
        <v>726001113</v>
      </c>
      <c r="D716" s="243" t="s">
        <v>638</v>
      </c>
      <c r="E716" s="244" t="s">
        <v>98</v>
      </c>
      <c r="F716" s="243" t="str">
        <f>VLOOKUP(Table3[[#This Row],[FAMILIA]],FAM!$B$2:$C$61,2,FALSE)</f>
        <v>MAT.MANUTENCAO</v>
      </c>
      <c r="G716" s="243" t="s">
        <v>182</v>
      </c>
      <c r="H716" s="244" t="e">
        <v>#N/A</v>
      </c>
      <c r="I716" s="244" t="e">
        <v>#N/A</v>
      </c>
      <c r="J716" s="244">
        <v>0</v>
      </c>
      <c r="K716" s="306" t="s">
        <v>19483</v>
      </c>
      <c r="L716" s="160"/>
      <c r="M716" s="230"/>
    </row>
    <row r="717" spans="3:13" ht="15" hidden="1" customHeight="1">
      <c r="C717" s="242">
        <v>726001114</v>
      </c>
      <c r="D717" s="243" t="s">
        <v>3231</v>
      </c>
      <c r="E717" s="244" t="s">
        <v>133</v>
      </c>
      <c r="F717" s="243" t="str">
        <f>VLOOKUP(Table3[[#This Row],[FAMILIA]],FAM!$B$2:$C$61,2,FALSE)</f>
        <v>MAT.MANUTENCAO</v>
      </c>
      <c r="G717" s="243" t="s">
        <v>182</v>
      </c>
      <c r="H717" s="244" t="e">
        <v>#N/A</v>
      </c>
      <c r="I717" s="244" t="e">
        <v>#N/A</v>
      </c>
      <c r="J717" s="244">
        <v>0</v>
      </c>
      <c r="K717" s="306" t="s">
        <v>19064</v>
      </c>
      <c r="L717" s="160"/>
      <c r="M717" s="230"/>
    </row>
    <row r="718" spans="3:13" ht="15" hidden="1" customHeight="1">
      <c r="C718" s="242">
        <v>726001116</v>
      </c>
      <c r="D718" s="243" t="s">
        <v>3235</v>
      </c>
      <c r="E718" s="244" t="s">
        <v>133</v>
      </c>
      <c r="F718" s="243" t="str">
        <f>VLOOKUP(Table3[[#This Row],[FAMILIA]],FAM!$B$2:$C$61,2,FALSE)</f>
        <v>MAT.MANUTENCAO</v>
      </c>
      <c r="G718" s="243" t="s">
        <v>182</v>
      </c>
      <c r="H718" s="244" t="e">
        <v>#N/A</v>
      </c>
      <c r="I718" s="244" t="e">
        <v>#N/A</v>
      </c>
      <c r="J718" s="244">
        <v>0</v>
      </c>
      <c r="K718" s="306" t="s">
        <v>19064</v>
      </c>
      <c r="L718" s="160"/>
      <c r="M718" s="230"/>
    </row>
    <row r="719" spans="3:13" ht="15" hidden="1" customHeight="1">
      <c r="C719" s="242">
        <v>726001117</v>
      </c>
      <c r="D719" s="243" t="s">
        <v>3237</v>
      </c>
      <c r="E719" s="244" t="s">
        <v>133</v>
      </c>
      <c r="F719" s="243" t="str">
        <f>VLOOKUP(Table3[[#This Row],[FAMILIA]],FAM!$B$2:$C$61,2,FALSE)</f>
        <v>MAT.MANUTENCAO</v>
      </c>
      <c r="G719" s="243" t="s">
        <v>182</v>
      </c>
      <c r="H719" s="244" t="e">
        <v>#N/A</v>
      </c>
      <c r="I719" s="244" t="e">
        <v>#N/A</v>
      </c>
      <c r="J719" s="244">
        <v>0</v>
      </c>
      <c r="K719" s="306" t="s">
        <v>19064</v>
      </c>
      <c r="L719" s="160"/>
      <c r="M719" s="230"/>
    </row>
    <row r="720" spans="3:13" ht="15" hidden="1" customHeight="1">
      <c r="C720" s="242">
        <v>726001118</v>
      </c>
      <c r="D720" s="243" t="s">
        <v>3239</v>
      </c>
      <c r="E720" s="244" t="s">
        <v>133</v>
      </c>
      <c r="F720" s="243" t="str">
        <f>VLOOKUP(Table3[[#This Row],[FAMILIA]],FAM!$B$2:$C$61,2,FALSE)</f>
        <v>MAT.MANUTENCAO</v>
      </c>
      <c r="G720" s="243" t="s">
        <v>182</v>
      </c>
      <c r="H720" s="244" t="e">
        <v>#N/A</v>
      </c>
      <c r="I720" s="244" t="e">
        <v>#N/A</v>
      </c>
      <c r="J720" s="244">
        <v>0</v>
      </c>
      <c r="K720" s="306" t="s">
        <v>19064</v>
      </c>
      <c r="L720" s="160"/>
      <c r="M720" s="230"/>
    </row>
    <row r="721" spans="3:13" ht="15" hidden="1" customHeight="1">
      <c r="C721" s="242">
        <v>726001119</v>
      </c>
      <c r="D721" s="243" t="s">
        <v>3241</v>
      </c>
      <c r="E721" s="244" t="s">
        <v>133</v>
      </c>
      <c r="F721" s="243" t="str">
        <f>VLOOKUP(Table3[[#This Row],[FAMILIA]],FAM!$B$2:$C$61,2,FALSE)</f>
        <v>MAT.MANUTENCAO</v>
      </c>
      <c r="G721" s="243" t="s">
        <v>182</v>
      </c>
      <c r="H721" s="244" t="e">
        <v>#N/A</v>
      </c>
      <c r="I721" s="244" t="e">
        <v>#N/A</v>
      </c>
      <c r="J721" s="244">
        <v>0</v>
      </c>
      <c r="K721" s="306" t="s">
        <v>19064</v>
      </c>
      <c r="L721" s="160"/>
      <c r="M721" s="230"/>
    </row>
    <row r="722" spans="3:13" ht="15" hidden="1" customHeight="1">
      <c r="C722" s="242">
        <v>726001120</v>
      </c>
      <c r="D722" s="243" t="s">
        <v>3243</v>
      </c>
      <c r="E722" s="244" t="s">
        <v>133</v>
      </c>
      <c r="F722" s="243" t="str">
        <f>VLOOKUP(Table3[[#This Row],[FAMILIA]],FAM!$B$2:$C$61,2,FALSE)</f>
        <v>MAT.MANUTENCAO</v>
      </c>
      <c r="G722" s="243" t="s">
        <v>182</v>
      </c>
      <c r="H722" s="244" t="e">
        <v>#N/A</v>
      </c>
      <c r="I722" s="244" t="e">
        <v>#N/A</v>
      </c>
      <c r="J722" s="244">
        <v>0</v>
      </c>
      <c r="K722" s="306" t="s">
        <v>19064</v>
      </c>
      <c r="L722" s="160"/>
      <c r="M722" s="230"/>
    </row>
    <row r="723" spans="3:13" ht="15" hidden="1" customHeight="1">
      <c r="C723" s="242">
        <v>726001124</v>
      </c>
      <c r="D723" s="243" t="s">
        <v>640</v>
      </c>
      <c r="E723" s="244" t="s">
        <v>98</v>
      </c>
      <c r="F723" s="243" t="str">
        <f>VLOOKUP(Table3[[#This Row],[FAMILIA]],FAM!$B$2:$C$61,2,FALSE)</f>
        <v>MAT.MANUTENCAO</v>
      </c>
      <c r="G723" s="243" t="s">
        <v>182</v>
      </c>
      <c r="H723" s="244" t="e">
        <v>#N/A</v>
      </c>
      <c r="I723" s="244" t="e">
        <v>#N/A</v>
      </c>
      <c r="J723" s="244">
        <v>0</v>
      </c>
      <c r="K723" s="306" t="s">
        <v>19483</v>
      </c>
      <c r="L723" s="160"/>
      <c r="M723" s="230"/>
    </row>
    <row r="724" spans="3:13" ht="15" hidden="1" customHeight="1">
      <c r="C724" s="242">
        <v>726001127</v>
      </c>
      <c r="D724" s="243" t="s">
        <v>3255</v>
      </c>
      <c r="E724" s="244" t="s">
        <v>133</v>
      </c>
      <c r="F724" s="243" t="str">
        <f>VLOOKUP(Table3[[#This Row],[FAMILIA]],FAM!$B$2:$C$61,2,FALSE)</f>
        <v>MAT.MANUTENCAO</v>
      </c>
      <c r="G724" s="243" t="s">
        <v>182</v>
      </c>
      <c r="H724" s="244" t="e">
        <v>#N/A</v>
      </c>
      <c r="I724" s="244" t="e">
        <v>#N/A</v>
      </c>
      <c r="J724" s="244">
        <v>0</v>
      </c>
      <c r="K724" s="306" t="s">
        <v>19064</v>
      </c>
      <c r="L724" s="160"/>
      <c r="M724" s="230"/>
    </row>
    <row r="725" spans="3:13" ht="15" hidden="1" customHeight="1">
      <c r="C725" s="242">
        <v>726001128</v>
      </c>
      <c r="D725" s="243" t="s">
        <v>3257</v>
      </c>
      <c r="E725" s="244" t="s">
        <v>133</v>
      </c>
      <c r="F725" s="243" t="str">
        <f>VLOOKUP(Table3[[#This Row],[FAMILIA]],FAM!$B$2:$C$61,2,FALSE)</f>
        <v>MAT.MANUTENCAO</v>
      </c>
      <c r="G725" s="243" t="s">
        <v>182</v>
      </c>
      <c r="H725" s="244" t="e">
        <v>#N/A</v>
      </c>
      <c r="I725" s="244" t="e">
        <v>#N/A</v>
      </c>
      <c r="J725" s="244">
        <v>0</v>
      </c>
      <c r="K725" s="306" t="s">
        <v>19483</v>
      </c>
      <c r="L725" s="160"/>
      <c r="M725" s="230"/>
    </row>
    <row r="726" spans="3:13" ht="15" hidden="1" customHeight="1">
      <c r="C726" s="242">
        <v>726001129</v>
      </c>
      <c r="D726" s="243" t="s">
        <v>3259</v>
      </c>
      <c r="E726" s="244" t="s">
        <v>133</v>
      </c>
      <c r="F726" s="243" t="str">
        <f>VLOOKUP(Table3[[#This Row],[FAMILIA]],FAM!$B$2:$C$61,2,FALSE)</f>
        <v>MAT.MANUTENCAO</v>
      </c>
      <c r="G726" s="243" t="s">
        <v>182</v>
      </c>
      <c r="H726" s="244" t="e">
        <v>#N/A</v>
      </c>
      <c r="I726" s="244" t="e">
        <v>#N/A</v>
      </c>
      <c r="J726" s="244">
        <v>0</v>
      </c>
      <c r="K726" s="306" t="s">
        <v>19483</v>
      </c>
      <c r="L726" s="160"/>
      <c r="M726" s="230"/>
    </row>
    <row r="727" spans="3:13" ht="15" hidden="1" customHeight="1">
      <c r="C727" s="242">
        <v>726001130</v>
      </c>
      <c r="D727" s="243" t="s">
        <v>3261</v>
      </c>
      <c r="E727" s="244" t="s">
        <v>133</v>
      </c>
      <c r="F727" s="243" t="str">
        <f>VLOOKUP(Table3[[#This Row],[FAMILIA]],FAM!$B$2:$C$61,2,FALSE)</f>
        <v>MAT.MANUTENCAO</v>
      </c>
      <c r="G727" s="243" t="s">
        <v>182</v>
      </c>
      <c r="H727" s="244" t="e">
        <v>#N/A</v>
      </c>
      <c r="I727" s="244" t="e">
        <v>#N/A</v>
      </c>
      <c r="J727" s="244">
        <v>0</v>
      </c>
      <c r="K727" s="306" t="s">
        <v>19483</v>
      </c>
      <c r="L727" s="160"/>
      <c r="M727" s="230"/>
    </row>
    <row r="728" spans="3:13" ht="15" hidden="1" customHeight="1">
      <c r="C728" s="242">
        <v>726001131</v>
      </c>
      <c r="D728" s="243" t="s">
        <v>3263</v>
      </c>
      <c r="E728" s="244" t="s">
        <v>133</v>
      </c>
      <c r="F728" s="243" t="str">
        <f>VLOOKUP(Table3[[#This Row],[FAMILIA]],FAM!$B$2:$C$61,2,FALSE)</f>
        <v>MAT.MANUTENCAO</v>
      </c>
      <c r="G728" s="243" t="s">
        <v>182</v>
      </c>
      <c r="H728" s="244" t="e">
        <v>#N/A</v>
      </c>
      <c r="I728" s="244" t="e">
        <v>#N/A</v>
      </c>
      <c r="J728" s="244">
        <v>0</v>
      </c>
      <c r="K728" s="306" t="s">
        <v>19483</v>
      </c>
      <c r="L728" s="160"/>
      <c r="M728" s="230"/>
    </row>
    <row r="729" spans="3:13" ht="15" hidden="1" customHeight="1">
      <c r="C729" s="242">
        <v>726001132</v>
      </c>
      <c r="D729" s="243" t="s">
        <v>3265</v>
      </c>
      <c r="E729" s="244" t="s">
        <v>133</v>
      </c>
      <c r="F729" s="243" t="str">
        <f>VLOOKUP(Table3[[#This Row],[FAMILIA]],FAM!$B$2:$C$61,2,FALSE)</f>
        <v>MAT.MANUTENCAO</v>
      </c>
      <c r="G729" s="243" t="s">
        <v>182</v>
      </c>
      <c r="H729" s="244" t="e">
        <v>#N/A</v>
      </c>
      <c r="I729" s="244" t="e">
        <v>#N/A</v>
      </c>
      <c r="J729" s="244">
        <v>0</v>
      </c>
      <c r="K729" s="306" t="s">
        <v>19483</v>
      </c>
      <c r="L729" s="160"/>
      <c r="M729" s="230"/>
    </row>
    <row r="730" spans="3:13" ht="15" hidden="1" customHeight="1">
      <c r="C730" s="242">
        <v>726001133</v>
      </c>
      <c r="D730" s="243" t="s">
        <v>3267</v>
      </c>
      <c r="E730" s="244" t="s">
        <v>133</v>
      </c>
      <c r="F730" s="243" t="str">
        <f>VLOOKUP(Table3[[#This Row],[FAMILIA]],FAM!$B$2:$C$61,2,FALSE)</f>
        <v>MAT.MANUTENCAO</v>
      </c>
      <c r="G730" s="243" t="s">
        <v>182</v>
      </c>
      <c r="H730" s="244" t="e">
        <v>#N/A</v>
      </c>
      <c r="I730" s="244" t="e">
        <v>#N/A</v>
      </c>
      <c r="J730" s="244">
        <v>0</v>
      </c>
      <c r="K730" s="306" t="s">
        <v>19483</v>
      </c>
      <c r="L730" s="160"/>
      <c r="M730" s="230"/>
    </row>
    <row r="731" spans="3:13" ht="15" hidden="1" customHeight="1">
      <c r="C731" s="242">
        <v>726001134</v>
      </c>
      <c r="D731" s="243" t="s">
        <v>3269</v>
      </c>
      <c r="E731" s="244" t="s">
        <v>133</v>
      </c>
      <c r="F731" s="243" t="str">
        <f>VLOOKUP(Table3[[#This Row],[FAMILIA]],FAM!$B$2:$C$61,2,FALSE)</f>
        <v>MAT.MANUTENCAO</v>
      </c>
      <c r="G731" s="243" t="s">
        <v>182</v>
      </c>
      <c r="H731" s="244" t="e">
        <v>#N/A</v>
      </c>
      <c r="I731" s="244" t="e">
        <v>#N/A</v>
      </c>
      <c r="J731" s="244">
        <v>0</v>
      </c>
      <c r="K731" s="306" t="s">
        <v>19483</v>
      </c>
      <c r="L731" s="160"/>
      <c r="M731" s="230"/>
    </row>
    <row r="732" spans="3:13" ht="15" hidden="1" customHeight="1">
      <c r="C732" s="242">
        <v>726001135</v>
      </c>
      <c r="D732" s="243" t="s">
        <v>3271</v>
      </c>
      <c r="E732" s="244" t="s">
        <v>133</v>
      </c>
      <c r="F732" s="243" t="str">
        <f>VLOOKUP(Table3[[#This Row],[FAMILIA]],FAM!$B$2:$C$61,2,FALSE)</f>
        <v>MAT.MANUTENCAO</v>
      </c>
      <c r="G732" s="243" t="s">
        <v>182</v>
      </c>
      <c r="H732" s="244" t="e">
        <v>#N/A</v>
      </c>
      <c r="I732" s="244" t="e">
        <v>#N/A</v>
      </c>
      <c r="J732" s="244">
        <v>0</v>
      </c>
      <c r="K732" s="306" t="s">
        <v>19483</v>
      </c>
      <c r="L732" s="160"/>
      <c r="M732" s="230"/>
    </row>
    <row r="733" spans="3:13" ht="15" hidden="1" customHeight="1">
      <c r="C733" s="242">
        <v>726001136</v>
      </c>
      <c r="D733" s="243" t="s">
        <v>3273</v>
      </c>
      <c r="E733" s="244" t="s">
        <v>133</v>
      </c>
      <c r="F733" s="243" t="str">
        <f>VLOOKUP(Table3[[#This Row],[FAMILIA]],FAM!$B$2:$C$61,2,FALSE)</f>
        <v>MAT.MANUTENCAO</v>
      </c>
      <c r="G733" s="243" t="s">
        <v>182</v>
      </c>
      <c r="H733" s="244" t="e">
        <v>#N/A</v>
      </c>
      <c r="I733" s="244" t="e">
        <v>#N/A</v>
      </c>
      <c r="J733" s="244">
        <v>0</v>
      </c>
      <c r="K733" s="306" t="s">
        <v>19483</v>
      </c>
      <c r="L733" s="160"/>
      <c r="M733" s="230"/>
    </row>
    <row r="734" spans="3:13" ht="15" hidden="1" customHeight="1">
      <c r="C734" s="242">
        <v>726001137</v>
      </c>
      <c r="D734" s="243" t="s">
        <v>3275</v>
      </c>
      <c r="E734" s="244" t="s">
        <v>133</v>
      </c>
      <c r="F734" s="243" t="str">
        <f>VLOOKUP(Table3[[#This Row],[FAMILIA]],FAM!$B$2:$C$61,2,FALSE)</f>
        <v>MAT.MANUTENCAO</v>
      </c>
      <c r="G734" s="243" t="s">
        <v>182</v>
      </c>
      <c r="H734" s="244" t="e">
        <v>#N/A</v>
      </c>
      <c r="I734" s="244" t="e">
        <v>#N/A</v>
      </c>
      <c r="J734" s="244">
        <v>0</v>
      </c>
      <c r="K734" s="306" t="s">
        <v>19483</v>
      </c>
      <c r="L734" s="160"/>
      <c r="M734" s="230"/>
    </row>
    <row r="735" spans="3:13" ht="15" hidden="1" customHeight="1">
      <c r="C735" s="242">
        <v>726001143</v>
      </c>
      <c r="D735" s="243" t="s">
        <v>3287</v>
      </c>
      <c r="E735" s="244" t="s">
        <v>133</v>
      </c>
      <c r="F735" s="243" t="str">
        <f>VLOOKUP(Table3[[#This Row],[FAMILIA]],FAM!$B$2:$C$61,2,FALSE)</f>
        <v>MAT.MANUTENCAO</v>
      </c>
      <c r="G735" s="243" t="s">
        <v>182</v>
      </c>
      <c r="H735" s="244" t="e">
        <v>#N/A</v>
      </c>
      <c r="I735" s="244" t="e">
        <v>#N/A</v>
      </c>
      <c r="J735" s="244">
        <v>0</v>
      </c>
      <c r="K735" s="306" t="s">
        <v>19483</v>
      </c>
      <c r="L735" s="160"/>
      <c r="M735" s="230"/>
    </row>
    <row r="736" spans="3:13" ht="15" hidden="1" customHeight="1">
      <c r="C736" s="242">
        <v>726001144</v>
      </c>
      <c r="D736" s="243" t="s">
        <v>3289</v>
      </c>
      <c r="E736" s="244" t="s">
        <v>133</v>
      </c>
      <c r="F736" s="243" t="str">
        <f>VLOOKUP(Table3[[#This Row],[FAMILIA]],FAM!$B$2:$C$61,2,FALSE)</f>
        <v>MAT.MANUTENCAO</v>
      </c>
      <c r="G736" s="243" t="s">
        <v>182</v>
      </c>
      <c r="H736" s="244" t="e">
        <v>#N/A</v>
      </c>
      <c r="I736" s="244" t="e">
        <v>#N/A</v>
      </c>
      <c r="J736" s="244">
        <v>0</v>
      </c>
      <c r="K736" s="306" t="s">
        <v>19483</v>
      </c>
      <c r="L736" s="160"/>
      <c r="M736" s="230"/>
    </row>
    <row r="737" spans="3:13" ht="15" hidden="1" customHeight="1">
      <c r="C737" s="242">
        <v>726001145</v>
      </c>
      <c r="D737" s="243" t="s">
        <v>3291</v>
      </c>
      <c r="E737" s="244" t="s">
        <v>133</v>
      </c>
      <c r="F737" s="243" t="str">
        <f>VLOOKUP(Table3[[#This Row],[FAMILIA]],FAM!$B$2:$C$61,2,FALSE)</f>
        <v>MAT.MANUTENCAO</v>
      </c>
      <c r="G737" s="243" t="s">
        <v>182</v>
      </c>
      <c r="H737" s="244" t="e">
        <v>#N/A</v>
      </c>
      <c r="I737" s="244" t="e">
        <v>#N/A</v>
      </c>
      <c r="J737" s="244">
        <v>0</v>
      </c>
      <c r="K737" s="306" t="s">
        <v>19483</v>
      </c>
      <c r="L737" s="160"/>
      <c r="M737" s="230"/>
    </row>
    <row r="738" spans="3:13" ht="15" hidden="1" customHeight="1">
      <c r="C738" s="242">
        <v>726001155</v>
      </c>
      <c r="D738" s="243" t="s">
        <v>3311</v>
      </c>
      <c r="E738" s="244" t="s">
        <v>133</v>
      </c>
      <c r="F738" s="243" t="str">
        <f>VLOOKUP(Table3[[#This Row],[FAMILIA]],FAM!$B$2:$C$61,2,FALSE)</f>
        <v>MAT.MANUTENCAO</v>
      </c>
      <c r="G738" s="243" t="s">
        <v>182</v>
      </c>
      <c r="H738" s="244" t="e">
        <v>#N/A</v>
      </c>
      <c r="I738" s="244" t="e">
        <v>#N/A</v>
      </c>
      <c r="J738" s="244">
        <v>0</v>
      </c>
      <c r="K738" s="306" t="s">
        <v>19483</v>
      </c>
      <c r="L738" s="160"/>
      <c r="M738" s="230"/>
    </row>
    <row r="739" spans="3:13" ht="15" hidden="1" customHeight="1">
      <c r="C739" s="242">
        <v>726001160</v>
      </c>
      <c r="D739" s="243" t="s">
        <v>3321</v>
      </c>
      <c r="E739" s="244" t="s">
        <v>133</v>
      </c>
      <c r="F739" s="243" t="str">
        <f>VLOOKUP(Table3[[#This Row],[FAMILIA]],FAM!$B$2:$C$61,2,FALSE)</f>
        <v>MAT.MANUTENCAO</v>
      </c>
      <c r="G739" s="243" t="s">
        <v>182</v>
      </c>
      <c r="H739" s="244" t="e">
        <v>#N/A</v>
      </c>
      <c r="I739" s="244" t="e">
        <v>#N/A</v>
      </c>
      <c r="J739" s="244">
        <v>0</v>
      </c>
      <c r="K739" s="306" t="s">
        <v>19483</v>
      </c>
      <c r="L739" s="160"/>
      <c r="M739" s="230"/>
    </row>
    <row r="740" spans="3:13" ht="15" hidden="1" customHeight="1">
      <c r="C740" s="242">
        <v>726001164</v>
      </c>
      <c r="D740" s="243" t="s">
        <v>29767</v>
      </c>
      <c r="E740" s="244" t="s">
        <v>133</v>
      </c>
      <c r="F740" s="243" t="str">
        <f>VLOOKUP(Table3[[#This Row],[FAMILIA]],FAM!$B$2:$C$61,2,FALSE)</f>
        <v>MAT.MANUTENCAO</v>
      </c>
      <c r="G740" s="243" t="s">
        <v>182</v>
      </c>
      <c r="H740" s="244" t="e">
        <v>#N/A</v>
      </c>
      <c r="I740" s="244" t="e">
        <v>#N/A</v>
      </c>
      <c r="J740" s="244">
        <v>0</v>
      </c>
      <c r="K740" s="107" t="s">
        <v>19064</v>
      </c>
      <c r="L740" s="160"/>
      <c r="M740" s="230"/>
    </row>
    <row r="741" spans="3:13" ht="15" hidden="1" customHeight="1">
      <c r="C741" s="242">
        <v>726001177</v>
      </c>
      <c r="D741" s="243" t="s">
        <v>29768</v>
      </c>
      <c r="E741" s="244" t="s">
        <v>133</v>
      </c>
      <c r="F741" s="243" t="str">
        <f>VLOOKUP(Table3[[#This Row],[FAMILIA]],FAM!$B$2:$C$61,2,FALSE)</f>
        <v>MAT.MANUTENCAO</v>
      </c>
      <c r="G741" s="243" t="s">
        <v>182</v>
      </c>
      <c r="H741" s="244" t="e">
        <v>#N/A</v>
      </c>
      <c r="I741" s="244" t="e">
        <v>#N/A</v>
      </c>
      <c r="J741" s="244">
        <v>0</v>
      </c>
      <c r="K741" s="306" t="s">
        <v>19064</v>
      </c>
      <c r="L741" s="160"/>
      <c r="M741" s="230"/>
    </row>
    <row r="742" spans="3:13" ht="15" hidden="1" customHeight="1">
      <c r="C742" s="242">
        <v>726001158</v>
      </c>
      <c r="D742" s="243" t="s">
        <v>3317</v>
      </c>
      <c r="E742" s="244" t="s">
        <v>133</v>
      </c>
      <c r="F742" s="243" t="str">
        <f>VLOOKUP(Table3[[#This Row],[FAMILIA]],FAM!$B$2:$C$61,2,FALSE)</f>
        <v>MAT.MANUTENCAO</v>
      </c>
      <c r="G742" s="243" t="s">
        <v>182</v>
      </c>
      <c r="H742" s="244" t="e">
        <v>#N/A</v>
      </c>
      <c r="I742" s="244" t="e">
        <v>#N/A</v>
      </c>
      <c r="J742" s="244">
        <v>0</v>
      </c>
      <c r="K742" s="306" t="s">
        <v>19064</v>
      </c>
      <c r="L742" s="160"/>
      <c r="M742" s="230"/>
    </row>
    <row r="743" spans="3:13" ht="15" hidden="1" customHeight="1">
      <c r="C743" s="242">
        <v>726001163</v>
      </c>
      <c r="D743" s="243" t="s">
        <v>3327</v>
      </c>
      <c r="E743" s="244" t="s">
        <v>133</v>
      </c>
      <c r="F743" s="243" t="str">
        <f>VLOOKUP(Table3[[#This Row],[FAMILIA]],FAM!$B$2:$C$61,2,FALSE)</f>
        <v>MAT.MANUTENCAO</v>
      </c>
      <c r="G743" s="243" t="s">
        <v>182</v>
      </c>
      <c r="H743" s="244" t="e">
        <v>#N/A</v>
      </c>
      <c r="I743" s="244" t="e">
        <v>#N/A</v>
      </c>
      <c r="J743" s="244">
        <v>0</v>
      </c>
      <c r="K743" s="306" t="s">
        <v>19064</v>
      </c>
      <c r="L743" s="160"/>
      <c r="M743" s="230"/>
    </row>
    <row r="744" spans="3:13" ht="15" hidden="1" customHeight="1">
      <c r="C744" s="242">
        <v>726001169</v>
      </c>
      <c r="D744" s="243" t="s">
        <v>3339</v>
      </c>
      <c r="E744" s="244" t="s">
        <v>133</v>
      </c>
      <c r="F744" s="243" t="str">
        <f>VLOOKUP(Table3[[#This Row],[FAMILIA]],FAM!$B$2:$C$61,2,FALSE)</f>
        <v>MAT.MANUTENCAO</v>
      </c>
      <c r="G744" s="243" t="s">
        <v>182</v>
      </c>
      <c r="H744" s="244" t="e">
        <v>#N/A</v>
      </c>
      <c r="I744" s="244" t="e">
        <v>#N/A</v>
      </c>
      <c r="J744" s="244">
        <v>0</v>
      </c>
      <c r="K744" s="306" t="s">
        <v>19064</v>
      </c>
      <c r="L744" s="160"/>
      <c r="M744" s="230"/>
    </row>
    <row r="745" spans="3:13" ht="15" hidden="1" customHeight="1">
      <c r="C745" s="242">
        <v>726001170</v>
      </c>
      <c r="D745" s="243" t="s">
        <v>3341</v>
      </c>
      <c r="E745" s="244" t="s">
        <v>133</v>
      </c>
      <c r="F745" s="243" t="str">
        <f>VLOOKUP(Table3[[#This Row],[FAMILIA]],FAM!$B$2:$C$61,2,FALSE)</f>
        <v>MAT.MANUTENCAO</v>
      </c>
      <c r="G745" s="243" t="s">
        <v>182</v>
      </c>
      <c r="H745" s="244" t="e">
        <v>#N/A</v>
      </c>
      <c r="I745" s="244" t="e">
        <v>#N/A</v>
      </c>
      <c r="J745" s="244" t="s">
        <v>19145</v>
      </c>
      <c r="K745" s="306" t="s">
        <v>19064</v>
      </c>
      <c r="L745" s="160"/>
      <c r="M745" s="230"/>
    </row>
    <row r="746" spans="3:13" ht="15" hidden="1" customHeight="1">
      <c r="C746" s="242">
        <v>726001181</v>
      </c>
      <c r="D746" s="243" t="s">
        <v>3361</v>
      </c>
      <c r="E746" s="244" t="s">
        <v>133</v>
      </c>
      <c r="F746" s="243" t="str">
        <f>VLOOKUP(Table3[[#This Row],[FAMILIA]],FAM!$B$2:$C$61,2,FALSE)</f>
        <v>MAT.MANUTENCAO</v>
      </c>
      <c r="G746" s="243" t="s">
        <v>182</v>
      </c>
      <c r="H746" s="244" t="e">
        <v>#N/A</v>
      </c>
      <c r="I746" s="244" t="e">
        <v>#N/A</v>
      </c>
      <c r="J746" s="244">
        <v>0</v>
      </c>
      <c r="K746" s="306" t="s">
        <v>19064</v>
      </c>
      <c r="L746" s="160"/>
      <c r="M746" s="230"/>
    </row>
    <row r="747" spans="3:13" ht="15" hidden="1" customHeight="1">
      <c r="C747" s="242">
        <v>726001184</v>
      </c>
      <c r="D747" s="243" t="s">
        <v>3367</v>
      </c>
      <c r="E747" s="244" t="s">
        <v>133</v>
      </c>
      <c r="F747" s="243" t="str">
        <f>VLOOKUP(Table3[[#This Row],[FAMILIA]],FAM!$B$2:$C$61,2,FALSE)</f>
        <v>MAT.SOLD/BRASAG - MAT.AUX.PROD</v>
      </c>
      <c r="G747" s="243" t="s">
        <v>182</v>
      </c>
      <c r="H747" s="244" t="e">
        <v>#N/A</v>
      </c>
      <c r="I747" s="244" t="e">
        <v>#N/A</v>
      </c>
      <c r="J747" s="244">
        <v>0</v>
      </c>
      <c r="K747" s="306" t="s">
        <v>19064</v>
      </c>
      <c r="L747" s="160"/>
      <c r="M747" s="230"/>
    </row>
    <row r="748" spans="3:13" ht="15" hidden="1" customHeight="1">
      <c r="C748" s="242">
        <v>726001191</v>
      </c>
      <c r="D748" s="243" t="s">
        <v>3381</v>
      </c>
      <c r="E748" s="244" t="s">
        <v>133</v>
      </c>
      <c r="F748" s="243" t="str">
        <f>VLOOKUP(Table3[[#This Row],[FAMILIA]],FAM!$B$2:$C$61,2,FALSE)</f>
        <v>MAT.MANUTENCAO</v>
      </c>
      <c r="G748" s="243" t="s">
        <v>182</v>
      </c>
      <c r="H748" s="244" t="e">
        <v>#N/A</v>
      </c>
      <c r="I748" s="244" t="e">
        <v>#N/A</v>
      </c>
      <c r="J748" s="244">
        <v>0</v>
      </c>
      <c r="K748" s="306" t="s">
        <v>19064</v>
      </c>
      <c r="L748" s="160"/>
      <c r="M748" s="230"/>
    </row>
    <row r="749" spans="3:13" ht="15" hidden="1" customHeight="1">
      <c r="C749" s="242">
        <v>726001193</v>
      </c>
      <c r="D749" s="243" t="s">
        <v>3385</v>
      </c>
      <c r="E749" s="244" t="s">
        <v>133</v>
      </c>
      <c r="F749" s="243" t="str">
        <f>VLOOKUP(Table3[[#This Row],[FAMILIA]],FAM!$B$2:$C$61,2,FALSE)</f>
        <v>MAT.MANUTENCAO</v>
      </c>
      <c r="G749" s="243" t="s">
        <v>182</v>
      </c>
      <c r="H749" s="244" t="e">
        <v>#N/A</v>
      </c>
      <c r="I749" s="244" t="e">
        <v>#N/A</v>
      </c>
      <c r="J749" s="244">
        <v>0</v>
      </c>
      <c r="K749" s="306" t="s">
        <v>19064</v>
      </c>
      <c r="L749" s="160"/>
      <c r="M749" s="230"/>
    </row>
    <row r="750" spans="3:13" ht="15" hidden="1" customHeight="1">
      <c r="C750" s="242">
        <v>726001202</v>
      </c>
      <c r="D750" s="243" t="s">
        <v>3403</v>
      </c>
      <c r="E750" s="244" t="s">
        <v>133</v>
      </c>
      <c r="F750" s="243" t="str">
        <f>VLOOKUP(Table3[[#This Row],[FAMILIA]],FAM!$B$2:$C$61,2,FALSE)</f>
        <v>MAT.PROTECCAO - MAT.INDIRECTO</v>
      </c>
      <c r="G750" s="243" t="s">
        <v>182</v>
      </c>
      <c r="H750" s="244">
        <v>10</v>
      </c>
      <c r="I750" s="244" t="e">
        <v>#N/A</v>
      </c>
      <c r="J750" s="244" t="s">
        <v>19222</v>
      </c>
      <c r="K750" s="245" t="s">
        <v>19064</v>
      </c>
      <c r="L750" s="160"/>
      <c r="M750" s="230"/>
    </row>
    <row r="751" spans="3:13" ht="15" hidden="1" customHeight="1">
      <c r="C751" s="242">
        <v>726001210</v>
      </c>
      <c r="D751" s="243" t="s">
        <v>3419</v>
      </c>
      <c r="E751" s="244" t="s">
        <v>133</v>
      </c>
      <c r="F751" s="243" t="str">
        <f>VLOOKUP(Table3[[#This Row],[FAMILIA]],FAM!$B$2:$C$61,2,FALSE)</f>
        <v>MAT.MANUTENCAO</v>
      </c>
      <c r="G751" s="243" t="s">
        <v>182</v>
      </c>
      <c r="H751" s="244" t="e">
        <v>#N/A</v>
      </c>
      <c r="I751" s="244" t="e">
        <v>#N/A</v>
      </c>
      <c r="J751" s="244" t="s">
        <v>29769</v>
      </c>
      <c r="K751" s="306" t="s">
        <v>19064</v>
      </c>
      <c r="L751" s="160"/>
      <c r="M751" s="230"/>
    </row>
    <row r="752" spans="3:13" ht="15" hidden="1" customHeight="1">
      <c r="C752" s="242">
        <v>726001211</v>
      </c>
      <c r="D752" s="243" t="s">
        <v>3421</v>
      </c>
      <c r="E752" s="244" t="s">
        <v>133</v>
      </c>
      <c r="F752" s="243" t="str">
        <f>VLOOKUP(Table3[[#This Row],[FAMILIA]],FAM!$B$2:$C$61,2,FALSE)</f>
        <v>MAT.MANUTENCAO</v>
      </c>
      <c r="G752" s="243" t="s">
        <v>182</v>
      </c>
      <c r="H752" s="244" t="e">
        <v>#N/A</v>
      </c>
      <c r="I752" s="244" t="e">
        <v>#N/A</v>
      </c>
      <c r="J752" s="244" t="s">
        <v>19301</v>
      </c>
      <c r="K752" s="306" t="s">
        <v>19064</v>
      </c>
      <c r="L752" s="160"/>
      <c r="M752" s="230"/>
    </row>
    <row r="753" spans="3:13" ht="15" hidden="1" customHeight="1">
      <c r="C753" s="242">
        <v>726001213</v>
      </c>
      <c r="D753" s="243" t="s">
        <v>3425</v>
      </c>
      <c r="E753" s="244" t="s">
        <v>133</v>
      </c>
      <c r="F753" s="243" t="str">
        <f>VLOOKUP(Table3[[#This Row],[FAMILIA]],FAM!$B$2:$C$61,2,FALSE)</f>
        <v>MAT.MANUTENCAO</v>
      </c>
      <c r="G753" s="243" t="s">
        <v>182</v>
      </c>
      <c r="H753" s="244" t="e">
        <v>#N/A</v>
      </c>
      <c r="I753" s="244" t="e">
        <v>#N/A</v>
      </c>
      <c r="J753" s="244">
        <v>0</v>
      </c>
      <c r="K753" s="306" t="s">
        <v>19064</v>
      </c>
      <c r="L753" s="160"/>
      <c r="M753" s="230"/>
    </row>
    <row r="754" spans="3:13" ht="15" hidden="1" customHeight="1">
      <c r="C754" s="242">
        <v>726001217</v>
      </c>
      <c r="D754" s="243" t="s">
        <v>3433</v>
      </c>
      <c r="E754" s="244" t="s">
        <v>133</v>
      </c>
      <c r="F754" s="243" t="str">
        <f>VLOOKUP(Table3[[#This Row],[FAMILIA]],FAM!$B$2:$C$61,2,FALSE)</f>
        <v>MAT.MANUTENCAO</v>
      </c>
      <c r="G754" s="243" t="s">
        <v>182</v>
      </c>
      <c r="H754" s="244" t="e">
        <v>#N/A</v>
      </c>
      <c r="I754" s="244" t="e">
        <v>#N/A</v>
      </c>
      <c r="J754" s="244">
        <v>0</v>
      </c>
      <c r="K754" s="306" t="s">
        <v>19064</v>
      </c>
      <c r="L754" s="160"/>
      <c r="M754" s="230"/>
    </row>
    <row r="755" spans="3:13" ht="15" hidden="1" customHeight="1">
      <c r="C755" s="242">
        <v>726001218</v>
      </c>
      <c r="D755" s="243" t="s">
        <v>3435</v>
      </c>
      <c r="E755" s="244" t="s">
        <v>133</v>
      </c>
      <c r="F755" s="243" t="str">
        <f>VLOOKUP(Table3[[#This Row],[FAMILIA]],FAM!$B$2:$C$61,2,FALSE)</f>
        <v>MAT.MANUTENCAO</v>
      </c>
      <c r="G755" s="243" t="s">
        <v>182</v>
      </c>
      <c r="H755" s="244" t="e">
        <v>#N/A</v>
      </c>
      <c r="I755" s="244" t="e">
        <v>#N/A</v>
      </c>
      <c r="J755" s="244">
        <v>0</v>
      </c>
      <c r="K755" s="306" t="s">
        <v>19064</v>
      </c>
      <c r="L755" s="160"/>
      <c r="M755" s="230"/>
    </row>
    <row r="756" spans="3:13" ht="15" hidden="1" customHeight="1">
      <c r="C756" s="242">
        <v>726001227</v>
      </c>
      <c r="D756" s="243" t="s">
        <v>3453</v>
      </c>
      <c r="E756" s="244" t="s">
        <v>133</v>
      </c>
      <c r="F756" s="243" t="str">
        <f>VLOOKUP(Table3[[#This Row],[FAMILIA]],FAM!$B$2:$C$61,2,FALSE)</f>
        <v>MAT.MANUTENCAO</v>
      </c>
      <c r="G756" s="243" t="s">
        <v>182</v>
      </c>
      <c r="H756" s="244" t="e">
        <v>#N/A</v>
      </c>
      <c r="I756" s="244" t="e">
        <v>#N/A</v>
      </c>
      <c r="J756" s="244">
        <v>0</v>
      </c>
      <c r="K756" s="306" t="s">
        <v>19064</v>
      </c>
      <c r="L756" s="160"/>
      <c r="M756" s="230"/>
    </row>
    <row r="757" spans="3:13" ht="15" hidden="1" customHeight="1">
      <c r="C757" s="242">
        <v>726001257</v>
      </c>
      <c r="D757" s="243" t="s">
        <v>3507</v>
      </c>
      <c r="E757" s="244" t="s">
        <v>133</v>
      </c>
      <c r="F757" s="243" t="str">
        <f>VLOOKUP(Table3[[#This Row],[FAMILIA]],FAM!$B$2:$C$61,2,FALSE)</f>
        <v>MAT.MANUTENCAO</v>
      </c>
      <c r="G757" s="243" t="s">
        <v>182</v>
      </c>
      <c r="H757" s="244" t="e">
        <v>#N/A</v>
      </c>
      <c r="I757" s="244" t="e">
        <v>#N/A</v>
      </c>
      <c r="J757" s="244">
        <v>22</v>
      </c>
      <c r="K757" s="306" t="s">
        <v>19064</v>
      </c>
      <c r="L757" s="160"/>
      <c r="M757" s="230"/>
    </row>
    <row r="758" spans="3:13" ht="15" hidden="1" customHeight="1">
      <c r="C758" s="242">
        <v>726001267</v>
      </c>
      <c r="D758" s="243" t="s">
        <v>29770</v>
      </c>
      <c r="E758" s="244" t="s">
        <v>133</v>
      </c>
      <c r="F758" s="243" t="str">
        <f>VLOOKUP(Table3[[#This Row],[FAMILIA]],FAM!$B$2:$C$61,2,FALSE)</f>
        <v>MAT.MANUTENCAO</v>
      </c>
      <c r="G758" s="243" t="s">
        <v>182</v>
      </c>
      <c r="H758" s="244" t="e">
        <v>#N/A</v>
      </c>
      <c r="I758" s="244" t="e">
        <v>#N/A</v>
      </c>
      <c r="J758" s="244">
        <v>19</v>
      </c>
      <c r="K758" s="306" t="s">
        <v>19064</v>
      </c>
      <c r="L758" s="160"/>
      <c r="M758" s="230"/>
    </row>
    <row r="759" spans="3:13" ht="15" hidden="1" customHeight="1">
      <c r="C759" s="242">
        <v>726001268</v>
      </c>
      <c r="D759" s="243" t="s">
        <v>29771</v>
      </c>
      <c r="E759" s="244" t="s">
        <v>133</v>
      </c>
      <c r="F759" s="243" t="str">
        <f>VLOOKUP(Table3[[#This Row],[FAMILIA]],FAM!$B$2:$C$61,2,FALSE)</f>
        <v>MAT.MANUTENCAO</v>
      </c>
      <c r="G759" s="243" t="s">
        <v>182</v>
      </c>
      <c r="H759" s="244" t="e">
        <v>#N/A</v>
      </c>
      <c r="I759" s="244" t="e">
        <v>#N/A</v>
      </c>
      <c r="J759" s="244">
        <v>19</v>
      </c>
      <c r="K759" s="306" t="s">
        <v>19064</v>
      </c>
      <c r="L759" s="160"/>
      <c r="M759" s="230"/>
    </row>
    <row r="760" spans="3:13" ht="15" hidden="1" customHeight="1">
      <c r="C760" s="242">
        <v>727007103</v>
      </c>
      <c r="D760" s="243" t="s">
        <v>9210</v>
      </c>
      <c r="E760" s="244" t="s">
        <v>139</v>
      </c>
      <c r="F760" s="243" t="str">
        <f>VLOOKUP(Table3[[#This Row],[FAMILIA]],FAM!$B$2:$C$61,2,FALSE)</f>
        <v>MAT.MANUTENCAO</v>
      </c>
      <c r="G760" s="243" t="s">
        <v>182</v>
      </c>
      <c r="H760" s="244" t="e">
        <v>#N/A</v>
      </c>
      <c r="I760" s="244" t="e">
        <v>#N/A</v>
      </c>
      <c r="J760" s="244">
        <v>0</v>
      </c>
      <c r="K760" s="107" t="s">
        <v>19064</v>
      </c>
      <c r="L760" s="160"/>
      <c r="M760" s="230"/>
    </row>
    <row r="761" spans="3:13" ht="15" hidden="1" customHeight="1">
      <c r="C761" s="242">
        <v>727007104</v>
      </c>
      <c r="D761" s="243" t="s">
        <v>1095</v>
      </c>
      <c r="E761" s="244" t="s">
        <v>127</v>
      </c>
      <c r="F761" s="243" t="str">
        <f>VLOOKUP(Table3[[#This Row],[FAMILIA]],FAM!$B$2:$C$61,2,FALSE)</f>
        <v>MAT.MANUTENCAO</v>
      </c>
      <c r="G761" s="243" t="s">
        <v>182</v>
      </c>
      <c r="H761" s="244" t="e">
        <v>#N/A</v>
      </c>
      <c r="I761" s="244" t="e">
        <v>#N/A</v>
      </c>
      <c r="J761" s="244">
        <v>0</v>
      </c>
      <c r="K761" s="107" t="s">
        <v>19064</v>
      </c>
      <c r="L761" s="160"/>
      <c r="M761" s="230"/>
    </row>
    <row r="762" spans="3:13" ht="15" hidden="1" customHeight="1">
      <c r="C762" s="242">
        <v>727007107</v>
      </c>
      <c r="D762" s="243" t="s">
        <v>3529</v>
      </c>
      <c r="E762" s="244" t="s">
        <v>133</v>
      </c>
      <c r="F762" s="243" t="str">
        <f>VLOOKUP(Table3[[#This Row],[FAMILIA]],FAM!$B$2:$C$61,2,FALSE)</f>
        <v>MAT.MANUTENCAO</v>
      </c>
      <c r="G762" s="243" t="s">
        <v>182</v>
      </c>
      <c r="H762" s="244" t="e">
        <v>#N/A</v>
      </c>
      <c r="I762" s="244" t="e">
        <v>#N/A</v>
      </c>
      <c r="J762" s="244">
        <v>29</v>
      </c>
      <c r="K762" s="306" t="s">
        <v>19064</v>
      </c>
      <c r="L762" s="160"/>
      <c r="M762" s="230"/>
    </row>
    <row r="763" spans="3:13" ht="15" hidden="1" customHeight="1">
      <c r="C763" s="242">
        <v>727007109</v>
      </c>
      <c r="D763" s="243" t="s">
        <v>3533</v>
      </c>
      <c r="E763" s="244" t="s">
        <v>133</v>
      </c>
      <c r="F763" s="243" t="str">
        <f>VLOOKUP(Table3[[#This Row],[FAMILIA]],FAM!$B$2:$C$61,2,FALSE)</f>
        <v>MAT.MANUTENCAO</v>
      </c>
      <c r="G763" s="243" t="s">
        <v>182</v>
      </c>
      <c r="H763" s="244" t="e">
        <v>#N/A</v>
      </c>
      <c r="I763" s="244" t="e">
        <v>#N/A</v>
      </c>
      <c r="J763" s="244">
        <v>0</v>
      </c>
      <c r="K763" s="306" t="s">
        <v>19064</v>
      </c>
      <c r="L763" s="160"/>
      <c r="M763" s="230"/>
    </row>
    <row r="764" spans="3:13" ht="15" hidden="1" customHeight="1">
      <c r="C764" s="242">
        <v>727007108</v>
      </c>
      <c r="D764" s="243" t="s">
        <v>3531</v>
      </c>
      <c r="E764" s="244" t="s">
        <v>133</v>
      </c>
      <c r="F764" s="243" t="str">
        <f>VLOOKUP(Table3[[#This Row],[FAMILIA]],FAM!$B$2:$C$61,2,FALSE)</f>
        <v>MAT.MANUTENCAO</v>
      </c>
      <c r="G764" s="243" t="s">
        <v>182</v>
      </c>
      <c r="H764" s="244" t="e">
        <v>#N/A</v>
      </c>
      <c r="I764" s="244" t="e">
        <v>#N/A</v>
      </c>
      <c r="J764" s="244">
        <v>0</v>
      </c>
      <c r="K764" s="306" t="s">
        <v>19064</v>
      </c>
      <c r="L764" s="160"/>
      <c r="M764" s="230"/>
    </row>
    <row r="765" spans="3:13" ht="15" hidden="1" customHeight="1">
      <c r="C765" s="242">
        <v>727007117</v>
      </c>
      <c r="D765" s="243" t="s">
        <v>3549</v>
      </c>
      <c r="E765" s="244" t="s">
        <v>133</v>
      </c>
      <c r="F765" s="243" t="str">
        <f>VLOOKUP(Table3[[#This Row],[FAMILIA]],FAM!$B$2:$C$61,2,FALSE)</f>
        <v>MAT.MANUTENCAO</v>
      </c>
      <c r="G765" s="243" t="s">
        <v>182</v>
      </c>
      <c r="H765" s="244" t="e">
        <v>#N/A</v>
      </c>
      <c r="I765" s="244" t="e">
        <v>#N/A</v>
      </c>
      <c r="J765" s="244">
        <v>0</v>
      </c>
      <c r="K765" s="306" t="s">
        <v>19064</v>
      </c>
      <c r="L765" s="160"/>
      <c r="M765" s="230"/>
    </row>
    <row r="766" spans="3:13" ht="15" hidden="1" customHeight="1">
      <c r="C766" s="242">
        <v>727007119</v>
      </c>
      <c r="D766" s="243" t="s">
        <v>3553</v>
      </c>
      <c r="E766" s="244" t="s">
        <v>133</v>
      </c>
      <c r="F766" s="243" t="str">
        <f>VLOOKUP(Table3[[#This Row],[FAMILIA]],FAM!$B$2:$C$61,2,FALSE)</f>
        <v>MAT.MANUTENCAO</v>
      </c>
      <c r="G766" s="243" t="s">
        <v>182</v>
      </c>
      <c r="H766" s="244" t="e">
        <v>#N/A</v>
      </c>
      <c r="I766" s="244" t="e">
        <v>#N/A</v>
      </c>
      <c r="J766" s="244">
        <v>0</v>
      </c>
      <c r="K766" s="306" t="s">
        <v>19064</v>
      </c>
      <c r="L766" s="160"/>
      <c r="M766" s="230"/>
    </row>
    <row r="767" spans="3:13" ht="15" hidden="1" customHeight="1">
      <c r="C767" s="242">
        <v>727007120</v>
      </c>
      <c r="D767" s="243" t="s">
        <v>3555</v>
      </c>
      <c r="E767" s="244" t="s">
        <v>133</v>
      </c>
      <c r="F767" s="243" t="str">
        <f>VLOOKUP(Table3[[#This Row],[FAMILIA]],FAM!$B$2:$C$61,2,FALSE)</f>
        <v>MAT.MANUTENCAO</v>
      </c>
      <c r="G767" s="243" t="s">
        <v>182</v>
      </c>
      <c r="H767" s="244" t="e">
        <v>#N/A</v>
      </c>
      <c r="I767" s="244" t="e">
        <v>#N/A</v>
      </c>
      <c r="J767" s="244">
        <v>0</v>
      </c>
      <c r="K767" s="306" t="s">
        <v>19064</v>
      </c>
      <c r="L767" s="160"/>
      <c r="M767" s="230"/>
    </row>
    <row r="768" spans="3:13" ht="15" hidden="1" customHeight="1">
      <c r="C768" s="242">
        <v>799000011</v>
      </c>
      <c r="D768" s="243" t="s">
        <v>1133</v>
      </c>
      <c r="E768" s="244" t="s">
        <v>130</v>
      </c>
      <c r="F768" s="243" t="str">
        <f>VLOOKUP(Table3[[#This Row],[FAMILIA]],FAM!$B$2:$C$61,2,FALSE)</f>
        <v>MAT.MANUTENCAO</v>
      </c>
      <c r="G768" s="243" t="s">
        <v>182</v>
      </c>
      <c r="H768" s="244" t="e">
        <v>#N/A</v>
      </c>
      <c r="I768" s="244" t="e">
        <v>#N/A</v>
      </c>
      <c r="J768" s="244">
        <v>0</v>
      </c>
      <c r="K768" s="107" t="s">
        <v>19064</v>
      </c>
      <c r="L768" s="160"/>
      <c r="M768" s="230"/>
    </row>
    <row r="769" spans="2:13" ht="15" hidden="1" customHeight="1">
      <c r="B769" s="230"/>
      <c r="C769" s="242">
        <v>756000200</v>
      </c>
      <c r="D769" s="243" t="s">
        <v>8743</v>
      </c>
      <c r="E769" s="244" t="s">
        <v>133</v>
      </c>
      <c r="F769" s="243" t="s">
        <v>134</v>
      </c>
      <c r="G769" s="243" t="s">
        <v>182</v>
      </c>
      <c r="H769" s="244" t="e">
        <v>#N/A</v>
      </c>
      <c r="I769" s="244" t="e">
        <v>#N/A</v>
      </c>
      <c r="J769" s="244">
        <v>30</v>
      </c>
      <c r="K769" s="306" t="s">
        <v>19064</v>
      </c>
      <c r="L769" s="160"/>
      <c r="M769" s="230"/>
    </row>
    <row r="770" spans="2:13" ht="15" hidden="1" customHeight="1">
      <c r="B770" s="230">
        <v>2505</v>
      </c>
      <c r="C770" s="242">
        <v>726001053</v>
      </c>
      <c r="D770" s="243" t="s">
        <v>3127</v>
      </c>
      <c r="E770" s="244" t="s">
        <v>133</v>
      </c>
      <c r="F770" s="243" t="str">
        <f>VLOOKUP(Table3[[#This Row],[FAMILIA]],FAM!$B$2:$C$61,2,FALSE)</f>
        <v>MAT.MANUTENCAO</v>
      </c>
      <c r="G770" s="243" t="s">
        <v>182</v>
      </c>
      <c r="H770" s="244" t="e">
        <v>#N/A</v>
      </c>
      <c r="I770" s="244" t="e">
        <v>#N/A</v>
      </c>
      <c r="J770" s="244">
        <v>0</v>
      </c>
      <c r="K770" s="306" t="s">
        <v>19064</v>
      </c>
      <c r="L770" s="160"/>
      <c r="M770" s="230"/>
    </row>
    <row r="771" spans="2:13" ht="15" hidden="1" customHeight="1">
      <c r="B771" s="230"/>
      <c r="C771" s="242">
        <v>726001056</v>
      </c>
      <c r="D771" s="243" t="s">
        <v>29772</v>
      </c>
      <c r="E771" s="244" t="s">
        <v>133</v>
      </c>
      <c r="F771" s="243" t="s">
        <v>134</v>
      </c>
      <c r="G771" s="243" t="s">
        <v>182</v>
      </c>
      <c r="H771" s="244" t="e">
        <v>#N/A</v>
      </c>
      <c r="I771" s="244" t="e">
        <v>#N/A</v>
      </c>
      <c r="J771" s="244">
        <v>0</v>
      </c>
      <c r="K771" s="306" t="s">
        <v>19064</v>
      </c>
      <c r="L771" s="160"/>
      <c r="M771" s="230"/>
    </row>
    <row r="772" spans="2:13" ht="15" hidden="1" customHeight="1">
      <c r="B772" s="230"/>
      <c r="C772" s="242">
        <v>726001065</v>
      </c>
      <c r="D772" s="243" t="s">
        <v>3151</v>
      </c>
      <c r="E772" s="244" t="s">
        <v>133</v>
      </c>
      <c r="F772" s="243" t="str">
        <f>VLOOKUP(Table3[[#This Row],[FAMILIA]],FAM!$B$2:$C$61,2,FALSE)</f>
        <v>MAT.MANUTENCAO</v>
      </c>
      <c r="G772" s="243" t="s">
        <v>182</v>
      </c>
      <c r="H772" s="244" t="e">
        <v>#N/A</v>
      </c>
      <c r="I772" s="244" t="e">
        <v>#N/A</v>
      </c>
      <c r="J772" s="244">
        <v>0</v>
      </c>
      <c r="K772" s="306" t="s">
        <v>19064</v>
      </c>
      <c r="L772" s="160"/>
      <c r="M772" s="230"/>
    </row>
    <row r="773" spans="2:13" ht="15" hidden="1" customHeight="1">
      <c r="B773" s="230"/>
      <c r="C773" s="242">
        <v>726001123</v>
      </c>
      <c r="D773" s="243" t="s">
        <v>3249</v>
      </c>
      <c r="E773" s="244" t="s">
        <v>133</v>
      </c>
      <c r="F773" s="243" t="str">
        <f>VLOOKUP(Table3[[#This Row],[FAMILIA]],FAM!$B$2:$C$61,2,FALSE)</f>
        <v>MAT.MANUTENCAO</v>
      </c>
      <c r="G773" s="243" t="s">
        <v>182</v>
      </c>
      <c r="H773" s="244">
        <v>5</v>
      </c>
      <c r="I773" s="244">
        <v>20</v>
      </c>
      <c r="J773" s="244">
        <v>0</v>
      </c>
      <c r="K773" s="245" t="s">
        <v>19064</v>
      </c>
      <c r="L773" s="160"/>
      <c r="M773" s="230"/>
    </row>
    <row r="774" spans="2:13" ht="15" hidden="1" customHeight="1">
      <c r="B774" s="230"/>
      <c r="C774" s="242">
        <v>727007113</v>
      </c>
      <c r="D774" s="243" t="s">
        <v>3541</v>
      </c>
      <c r="E774" s="244" t="s">
        <v>133</v>
      </c>
      <c r="F774" s="243" t="str">
        <f>VLOOKUP(Table3[[#This Row],[FAMILIA]],FAM!$B$2:$C$61,2,FALSE)</f>
        <v>MAT.MANUTENCAO</v>
      </c>
      <c r="G774" s="243" t="s">
        <v>182</v>
      </c>
      <c r="H774" s="244">
        <v>1</v>
      </c>
      <c r="I774" s="244">
        <v>2</v>
      </c>
      <c r="J774" s="244">
        <v>0</v>
      </c>
      <c r="K774" s="245" t="s">
        <v>19064</v>
      </c>
      <c r="L774" s="160"/>
      <c r="M774" s="230"/>
    </row>
    <row r="775" spans="2:13" ht="15" hidden="1" customHeight="1">
      <c r="B775" s="230"/>
      <c r="C775" s="242">
        <v>727007135</v>
      </c>
      <c r="D775" s="243" t="s">
        <v>3585</v>
      </c>
      <c r="E775" s="244" t="s">
        <v>133</v>
      </c>
      <c r="F775" s="243" t="str">
        <f>VLOOKUP(Table3[[#This Row],[FAMILIA]],FAM!$B$2:$C$61,2,FALSE)</f>
        <v>MAT.MANUTENCAO</v>
      </c>
      <c r="G775" s="243" t="s">
        <v>182</v>
      </c>
      <c r="H775" s="244" t="e">
        <v>#N/A</v>
      </c>
      <c r="I775" s="244" t="e">
        <v>#N/A</v>
      </c>
      <c r="J775" s="244">
        <v>0</v>
      </c>
      <c r="K775" s="306" t="s">
        <v>19064</v>
      </c>
      <c r="L775" s="160"/>
      <c r="M775" s="230"/>
    </row>
    <row r="776" spans="2:13" ht="15" hidden="1" customHeight="1">
      <c r="B776" s="230"/>
      <c r="C776" s="242">
        <v>727007136</v>
      </c>
      <c r="D776" s="243" t="s">
        <v>3587</v>
      </c>
      <c r="E776" s="244" t="s">
        <v>133</v>
      </c>
      <c r="F776" s="243" t="str">
        <f>VLOOKUP(Table3[[#This Row],[FAMILIA]],FAM!$B$2:$C$61,2,FALSE)</f>
        <v>MAT.MANUTENCAO</v>
      </c>
      <c r="G776" s="243" t="s">
        <v>182</v>
      </c>
      <c r="H776" s="244" t="e">
        <v>#N/A</v>
      </c>
      <c r="I776" s="244" t="e">
        <v>#N/A</v>
      </c>
      <c r="J776" s="244">
        <v>0</v>
      </c>
      <c r="K776" s="306" t="s">
        <v>19064</v>
      </c>
      <c r="L776" s="160"/>
      <c r="M776" s="230"/>
    </row>
    <row r="777" spans="2:13" ht="15" hidden="1" customHeight="1">
      <c r="B777" s="230"/>
      <c r="C777" s="242">
        <v>727007137</v>
      </c>
      <c r="D777" s="243" t="s">
        <v>3589</v>
      </c>
      <c r="E777" s="244" t="s">
        <v>133</v>
      </c>
      <c r="F777" s="243" t="str">
        <f>VLOOKUP(Table3[[#This Row],[FAMILIA]],FAM!$B$2:$C$61,2,FALSE)</f>
        <v>MAT.MANUTENCAO</v>
      </c>
      <c r="G777" s="243" t="s">
        <v>182</v>
      </c>
      <c r="H777" s="244" t="e">
        <v>#N/A</v>
      </c>
      <c r="I777" s="244" t="e">
        <v>#N/A</v>
      </c>
      <c r="J777" s="244">
        <v>0</v>
      </c>
      <c r="K777" s="306" t="s">
        <v>19064</v>
      </c>
      <c r="L777" s="160"/>
      <c r="M777" s="230"/>
    </row>
    <row r="778" spans="2:13" ht="15" hidden="1" customHeight="1">
      <c r="B778" s="230"/>
      <c r="C778" s="242">
        <v>727007139</v>
      </c>
      <c r="D778" s="243" t="s">
        <v>642</v>
      </c>
      <c r="E778" s="244" t="s">
        <v>98</v>
      </c>
      <c r="F778" s="243" t="str">
        <f>VLOOKUP(Table3[[#This Row],[FAMILIA]],FAM!$B$2:$C$61,2,FALSE)</f>
        <v>MAT.MANUTENCAO</v>
      </c>
      <c r="G778" s="243" t="s">
        <v>182</v>
      </c>
      <c r="H778" s="244" t="e">
        <v>#N/A</v>
      </c>
      <c r="I778" s="244" t="e">
        <v>#N/A</v>
      </c>
      <c r="J778" s="244">
        <v>0</v>
      </c>
      <c r="K778" s="107" t="s">
        <v>19064</v>
      </c>
      <c r="L778" s="160"/>
      <c r="M778" s="230"/>
    </row>
    <row r="779" spans="2:13" ht="15" hidden="1" customHeight="1">
      <c r="B779" s="230"/>
      <c r="C779" s="242">
        <v>727007141</v>
      </c>
      <c r="D779" s="243" t="s">
        <v>646</v>
      </c>
      <c r="E779" s="244" t="s">
        <v>98</v>
      </c>
      <c r="F779" s="243" t="str">
        <f>VLOOKUP(Table3[[#This Row],[FAMILIA]],FAM!$B$2:$C$61,2,FALSE)</f>
        <v>MAT.MANUTENCAO</v>
      </c>
      <c r="G779" s="243" t="s">
        <v>182</v>
      </c>
      <c r="H779" s="244" t="e">
        <v>#N/A</v>
      </c>
      <c r="I779" s="244" t="e">
        <v>#N/A</v>
      </c>
      <c r="J779" s="244">
        <v>0</v>
      </c>
      <c r="K779" s="107" t="s">
        <v>19064</v>
      </c>
      <c r="L779" s="160"/>
      <c r="M779" s="230"/>
    </row>
    <row r="780" spans="2:13" ht="15" hidden="1" customHeight="1">
      <c r="B780" s="230"/>
      <c r="C780" s="242">
        <v>727007143</v>
      </c>
      <c r="D780" s="243" t="s">
        <v>3595</v>
      </c>
      <c r="E780" s="244" t="s">
        <v>133</v>
      </c>
      <c r="F780" s="243" t="str">
        <f>VLOOKUP(Table3[[#This Row],[FAMILIA]],FAM!$B$2:$C$61,2,FALSE)</f>
        <v>MAT.MANUTENCAO</v>
      </c>
      <c r="G780" s="243" t="s">
        <v>182</v>
      </c>
      <c r="H780" s="244" t="e">
        <v>#N/A</v>
      </c>
      <c r="I780" s="244" t="e">
        <v>#N/A</v>
      </c>
      <c r="J780" s="244">
        <v>29</v>
      </c>
      <c r="K780" s="306" t="s">
        <v>19064</v>
      </c>
      <c r="L780" s="160"/>
      <c r="M780" s="230"/>
    </row>
    <row r="781" spans="2:13" ht="15" hidden="1" customHeight="1">
      <c r="B781" s="230"/>
      <c r="C781" s="242">
        <v>727007144</v>
      </c>
      <c r="D781" s="243" t="s">
        <v>3597</v>
      </c>
      <c r="E781" s="244" t="s">
        <v>133</v>
      </c>
      <c r="F781" s="243" t="str">
        <f>VLOOKUP(Table3[[#This Row],[FAMILIA]],FAM!$B$2:$C$61,2,FALSE)</f>
        <v>MAT.MANUTENCAO</v>
      </c>
      <c r="G781" s="243" t="s">
        <v>182</v>
      </c>
      <c r="H781" s="244" t="e">
        <v>#N/A</v>
      </c>
      <c r="I781" s="244" t="e">
        <v>#N/A</v>
      </c>
      <c r="J781" s="244">
        <v>0</v>
      </c>
      <c r="K781" s="306" t="s">
        <v>19064</v>
      </c>
      <c r="L781" s="160"/>
      <c r="M781" s="230"/>
    </row>
    <row r="782" spans="2:13" ht="15" hidden="1" customHeight="1">
      <c r="B782" s="230"/>
      <c r="C782" s="242">
        <v>727007150</v>
      </c>
      <c r="D782" s="243" t="s">
        <v>3609</v>
      </c>
      <c r="E782" s="244" t="s">
        <v>133</v>
      </c>
      <c r="F782" s="243" t="str">
        <f>VLOOKUP(Table3[[#This Row],[FAMILIA]],FAM!$B$2:$C$61,2,FALSE)</f>
        <v>MAT.MANUTENCAO</v>
      </c>
      <c r="G782" s="243" t="s">
        <v>182</v>
      </c>
      <c r="H782" s="244" t="e">
        <v>#N/A</v>
      </c>
      <c r="I782" s="244" t="e">
        <v>#N/A</v>
      </c>
      <c r="J782" s="244">
        <v>0</v>
      </c>
      <c r="K782" s="306" t="s">
        <v>19064</v>
      </c>
      <c r="L782" s="160"/>
      <c r="M782" s="230"/>
    </row>
    <row r="783" spans="2:13" ht="15" hidden="1" customHeight="1">
      <c r="B783" s="230"/>
      <c r="C783" s="242">
        <v>727007153</v>
      </c>
      <c r="D783" s="243" t="s">
        <v>3615</v>
      </c>
      <c r="E783" s="244" t="s">
        <v>133</v>
      </c>
      <c r="F783" s="243" t="str">
        <f>VLOOKUP(Table3[[#This Row],[FAMILIA]],FAM!$B$2:$C$61,2,FALSE)</f>
        <v>MAT.MANUTENCAO</v>
      </c>
      <c r="G783" s="243" t="s">
        <v>182</v>
      </c>
      <c r="H783" s="244" t="e">
        <v>#N/A</v>
      </c>
      <c r="I783" s="244" t="e">
        <v>#N/A</v>
      </c>
      <c r="J783" s="244">
        <v>0</v>
      </c>
      <c r="K783" s="306" t="s">
        <v>19064</v>
      </c>
      <c r="L783" s="160"/>
      <c r="M783" s="230"/>
    </row>
    <row r="784" spans="2:13" ht="15" hidden="1" customHeight="1">
      <c r="B784" s="230"/>
      <c r="C784" s="242">
        <v>727007159</v>
      </c>
      <c r="D784" s="243" t="s">
        <v>3627</v>
      </c>
      <c r="E784" s="244" t="s">
        <v>133</v>
      </c>
      <c r="F784" s="243" t="str">
        <f>VLOOKUP(Table3[[#This Row],[FAMILIA]],FAM!$B$2:$C$61,2,FALSE)</f>
        <v>MAT.MANUTENCAO</v>
      </c>
      <c r="G784" s="243" t="s">
        <v>182</v>
      </c>
      <c r="H784" s="244" t="e">
        <v>#N/A</v>
      </c>
      <c r="I784" s="244" t="e">
        <v>#N/A</v>
      </c>
      <c r="J784" s="244">
        <v>0</v>
      </c>
      <c r="K784" s="306" t="s">
        <v>19064</v>
      </c>
      <c r="L784" s="160"/>
      <c r="M784" s="230"/>
    </row>
    <row r="785" spans="3:13" ht="15" hidden="1" customHeight="1">
      <c r="C785" s="242">
        <v>728000110</v>
      </c>
      <c r="D785" s="243" t="s">
        <v>3659</v>
      </c>
      <c r="E785" s="244" t="s">
        <v>133</v>
      </c>
      <c r="F785" s="243" t="str">
        <f>VLOOKUP(Table3[[#This Row],[FAMILIA]],FAM!$B$2:$C$61,2,FALSE)</f>
        <v>MAT.MANUTENCAO</v>
      </c>
      <c r="G785" s="243" t="s">
        <v>182</v>
      </c>
      <c r="H785" s="244" t="e">
        <v>#N/A</v>
      </c>
      <c r="I785" s="244" t="e">
        <v>#N/A</v>
      </c>
      <c r="J785" s="244">
        <v>0</v>
      </c>
      <c r="K785" s="245"/>
      <c r="L785" s="160"/>
      <c r="M785" s="230"/>
    </row>
    <row r="786" spans="3:13" ht="15" hidden="1" customHeight="1">
      <c r="C786" s="242">
        <v>728000112</v>
      </c>
      <c r="D786" s="243" t="s">
        <v>191</v>
      </c>
      <c r="E786" s="244" t="s">
        <v>86</v>
      </c>
      <c r="F786" s="243" t="str">
        <f>VLOOKUP(Table3[[#This Row],[FAMILIA]],FAM!$B$2:$C$61,2,FALSE)</f>
        <v>MAT.MANUTENCAO</v>
      </c>
      <c r="G786" s="243" t="s">
        <v>182</v>
      </c>
      <c r="H786" s="244" t="e">
        <v>#N/A</v>
      </c>
      <c r="I786" s="244" t="e">
        <v>#N/A</v>
      </c>
      <c r="J786" s="244">
        <v>0</v>
      </c>
      <c r="K786" s="245"/>
      <c r="L786" s="160"/>
      <c r="M786" s="230"/>
    </row>
    <row r="787" spans="3:13" ht="15" hidden="1" customHeight="1">
      <c r="C787" s="242">
        <v>728000125</v>
      </c>
      <c r="D787" s="243" t="s">
        <v>193</v>
      </c>
      <c r="E787" s="244" t="s">
        <v>86</v>
      </c>
      <c r="F787" s="243" t="str">
        <f>VLOOKUP(Table3[[#This Row],[FAMILIA]],FAM!$B$2:$C$61,2,FALSE)</f>
        <v>MAT.MANUTENCAO</v>
      </c>
      <c r="G787" s="243" t="s">
        <v>182</v>
      </c>
      <c r="H787" s="244" t="e">
        <v>#N/A</v>
      </c>
      <c r="I787" s="244" t="e">
        <v>#N/A</v>
      </c>
      <c r="J787" s="244">
        <v>0</v>
      </c>
      <c r="K787" s="305"/>
      <c r="L787" s="160"/>
      <c r="M787" s="230"/>
    </row>
    <row r="788" spans="3:13" ht="15" hidden="1" customHeight="1">
      <c r="C788" s="242"/>
      <c r="D788" s="243"/>
      <c r="E788" s="244"/>
      <c r="F788" s="243"/>
      <c r="G788" s="243"/>
      <c r="H788" s="244"/>
      <c r="I788" s="244"/>
      <c r="J788" s="244"/>
      <c r="K788" s="309"/>
      <c r="L788" s="160"/>
      <c r="M788" s="230"/>
    </row>
    <row r="789" spans="3:13" ht="15" hidden="1" customHeight="1">
      <c r="C789" s="242">
        <v>728000120</v>
      </c>
      <c r="D789" s="243" t="s">
        <v>533</v>
      </c>
      <c r="E789" s="244" t="s">
        <v>96</v>
      </c>
      <c r="F789" s="243" t="str">
        <f>VLOOKUP(Table3[[#This Row],[FAMILIA]],FAM!$B$2:$C$61,2,FALSE)</f>
        <v>MAT.MANUTENCAO</v>
      </c>
      <c r="G789" s="243" t="s">
        <v>182</v>
      </c>
      <c r="H789" s="244" t="e">
        <v>#N/A</v>
      </c>
      <c r="I789" s="244" t="e">
        <v>#N/A</v>
      </c>
      <c r="J789" s="244" t="s">
        <v>159</v>
      </c>
      <c r="K789" s="305"/>
      <c r="L789" s="160"/>
      <c r="M789" s="230"/>
    </row>
    <row r="790" spans="3:13" ht="15" hidden="1" customHeight="1">
      <c r="C790" s="242">
        <v>728000124</v>
      </c>
      <c r="D790" s="243" t="s">
        <v>389</v>
      </c>
      <c r="E790" s="244" t="s">
        <v>94</v>
      </c>
      <c r="F790" s="243" t="str">
        <f>VLOOKUP(Table3[[#This Row],[FAMILIA]],FAM!$B$2:$C$61,2,FALSE)</f>
        <v>MAT.MANUTENCAO</v>
      </c>
      <c r="G790" s="243" t="s">
        <v>182</v>
      </c>
      <c r="H790" s="244" t="e">
        <v>#N/A</v>
      </c>
      <c r="I790" s="244" t="e">
        <v>#N/A</v>
      </c>
      <c r="J790" s="244">
        <v>0</v>
      </c>
      <c r="K790" s="305"/>
      <c r="L790" s="160"/>
      <c r="M790" s="230"/>
    </row>
    <row r="791" spans="3:13" ht="15" hidden="1" customHeight="1">
      <c r="C791" s="242">
        <v>728001041</v>
      </c>
      <c r="D791" s="243" t="s">
        <v>3669</v>
      </c>
      <c r="E791" s="244" t="s">
        <v>133</v>
      </c>
      <c r="F791" s="243" t="str">
        <f>VLOOKUP(Table3[[#This Row],[FAMILIA]],FAM!$B$2:$C$61,2,FALSE)</f>
        <v>MAT.MANUTENCAO</v>
      </c>
      <c r="G791" s="243" t="s">
        <v>182</v>
      </c>
      <c r="H791" s="244" t="e">
        <v>#N/A</v>
      </c>
      <c r="I791" s="244" t="e">
        <v>#N/A</v>
      </c>
      <c r="J791" s="244">
        <v>0</v>
      </c>
      <c r="K791" s="245"/>
      <c r="L791" s="160"/>
      <c r="M791" s="230"/>
    </row>
    <row r="792" spans="3:13" ht="15" hidden="1" customHeight="1">
      <c r="C792" s="242">
        <v>728001335</v>
      </c>
      <c r="D792" s="243" t="s">
        <v>3671</v>
      </c>
      <c r="E792" s="244" t="s">
        <v>133</v>
      </c>
      <c r="F792" s="243" t="str">
        <f>VLOOKUP(Table3[[#This Row],[FAMILIA]],FAM!$B$2:$C$61,2,FALSE)</f>
        <v>MAT.MANUTENCAO</v>
      </c>
      <c r="G792" s="243" t="s">
        <v>182</v>
      </c>
      <c r="H792" s="244" t="e">
        <v>#N/A</v>
      </c>
      <c r="I792" s="244" t="e">
        <v>#N/A</v>
      </c>
      <c r="J792" s="244">
        <v>0</v>
      </c>
      <c r="K792" s="305"/>
      <c r="L792" s="160"/>
      <c r="M792" s="230"/>
    </row>
    <row r="793" spans="3:13" ht="15" hidden="1" customHeight="1">
      <c r="C793" s="242">
        <v>728001350</v>
      </c>
      <c r="D793" s="243" t="s">
        <v>405</v>
      </c>
      <c r="E793" s="244" t="s">
        <v>94</v>
      </c>
      <c r="F793" s="243" t="str">
        <f>VLOOKUP(Table3[[#This Row],[FAMILIA]],FAM!$B$2:$C$61,2,FALSE)</f>
        <v>MAT.MANUTENCAO</v>
      </c>
      <c r="G793" s="243" t="s">
        <v>182</v>
      </c>
      <c r="H793" s="244" t="e">
        <v>#N/A</v>
      </c>
      <c r="I793" s="244" t="e">
        <v>#N/A</v>
      </c>
      <c r="J793" s="244">
        <v>0</v>
      </c>
      <c r="K793" s="305"/>
      <c r="L793" s="160"/>
      <c r="M793" s="230"/>
    </row>
    <row r="794" spans="3:13" ht="15" hidden="1" customHeight="1">
      <c r="C794" s="242">
        <v>728001351</v>
      </c>
      <c r="D794" s="243" t="s">
        <v>407</v>
      </c>
      <c r="E794" s="244" t="s">
        <v>94</v>
      </c>
      <c r="F794" s="243" t="str">
        <f>VLOOKUP(Table3[[#This Row],[FAMILIA]],FAM!$B$2:$C$61,2,FALSE)</f>
        <v>MAT.MANUTENCAO</v>
      </c>
      <c r="G794" s="243" t="s">
        <v>182</v>
      </c>
      <c r="H794" s="244" t="e">
        <v>#N/A</v>
      </c>
      <c r="I794" s="244" t="e">
        <v>#N/A</v>
      </c>
      <c r="J794" s="244">
        <v>0</v>
      </c>
      <c r="K794" s="305"/>
      <c r="L794" s="160"/>
      <c r="M794" s="230"/>
    </row>
    <row r="795" spans="3:13" ht="15" hidden="1" customHeight="1">
      <c r="C795" s="242">
        <v>728001352</v>
      </c>
      <c r="D795" s="243" t="s">
        <v>409</v>
      </c>
      <c r="E795" s="244" t="s">
        <v>94</v>
      </c>
      <c r="F795" s="243" t="str">
        <f>VLOOKUP(Table3[[#This Row],[FAMILIA]],FAM!$B$2:$C$61,2,FALSE)</f>
        <v>MAT.MANUTENCAO</v>
      </c>
      <c r="G795" s="243" t="s">
        <v>182</v>
      </c>
      <c r="H795" s="244" t="e">
        <v>#N/A</v>
      </c>
      <c r="I795" s="244" t="e">
        <v>#N/A</v>
      </c>
      <c r="J795" s="244">
        <v>0</v>
      </c>
      <c r="K795" s="305"/>
      <c r="L795" s="160"/>
      <c r="M795" s="230"/>
    </row>
    <row r="796" spans="3:13" ht="15" hidden="1" customHeight="1">
      <c r="C796" s="242">
        <v>728001420</v>
      </c>
      <c r="D796" s="243" t="s">
        <v>3673</v>
      </c>
      <c r="E796" s="244" t="s">
        <v>133</v>
      </c>
      <c r="F796" s="243" t="str">
        <f>VLOOKUP(Table3[[#This Row],[FAMILIA]],FAM!$B$2:$C$61,2,FALSE)</f>
        <v>MAT.MANUTENCAO</v>
      </c>
      <c r="G796" s="243" t="s">
        <v>182</v>
      </c>
      <c r="H796" s="244" t="e">
        <v>#N/A</v>
      </c>
      <c r="I796" s="244" t="e">
        <v>#N/A</v>
      </c>
      <c r="J796" s="244">
        <v>0</v>
      </c>
      <c r="K796" s="305"/>
      <c r="L796" s="160"/>
      <c r="M796" s="230"/>
    </row>
    <row r="797" spans="3:13" ht="15" hidden="1" customHeight="1">
      <c r="C797" s="242">
        <v>728001448</v>
      </c>
      <c r="D797" s="243" t="s">
        <v>411</v>
      </c>
      <c r="E797" s="244" t="s">
        <v>94</v>
      </c>
      <c r="F797" s="243" t="str">
        <f>VLOOKUP(Table3[[#This Row],[FAMILIA]],FAM!$B$2:$C$61,2,FALSE)</f>
        <v>MAT.MANUTENCAO</v>
      </c>
      <c r="G797" s="243" t="s">
        <v>182</v>
      </c>
      <c r="H797" s="244" t="e">
        <v>#N/A</v>
      </c>
      <c r="I797" s="244" t="e">
        <v>#N/A</v>
      </c>
      <c r="J797" s="244">
        <v>0</v>
      </c>
      <c r="K797" s="305"/>
      <c r="L797" s="160"/>
      <c r="M797" s="230"/>
    </row>
    <row r="798" spans="3:13" ht="15" hidden="1" customHeight="1">
      <c r="C798" s="242">
        <v>728001642</v>
      </c>
      <c r="D798" s="243" t="s">
        <v>417</v>
      </c>
      <c r="E798" s="244" t="s">
        <v>94</v>
      </c>
      <c r="F798" s="243" t="str">
        <f>VLOOKUP(Table3[[#This Row],[FAMILIA]],FAM!$B$2:$C$61,2,FALSE)</f>
        <v>MAT.MANUTENCAO</v>
      </c>
      <c r="G798" s="243" t="s">
        <v>182</v>
      </c>
      <c r="H798" s="244" t="e">
        <v>#N/A</v>
      </c>
      <c r="I798" s="244" t="e">
        <v>#N/A</v>
      </c>
      <c r="J798" s="244">
        <v>0</v>
      </c>
      <c r="K798" s="245"/>
      <c r="L798" s="160"/>
      <c r="M798" s="230"/>
    </row>
    <row r="799" spans="3:13" ht="15" hidden="1" customHeight="1">
      <c r="C799" s="242">
        <v>728002000</v>
      </c>
      <c r="D799" s="243" t="s">
        <v>3675</v>
      </c>
      <c r="E799" s="244" t="s">
        <v>133</v>
      </c>
      <c r="F799" s="243" t="str">
        <f>VLOOKUP(Table3[[#This Row],[FAMILIA]],FAM!$B$2:$C$61,2,FALSE)</f>
        <v>MAT.MANUTENCAO</v>
      </c>
      <c r="G799" s="243" t="s">
        <v>182</v>
      </c>
      <c r="H799" s="244" t="e">
        <v>#N/A</v>
      </c>
      <c r="I799" s="244" t="e">
        <v>#N/A</v>
      </c>
      <c r="J799" s="244">
        <v>0</v>
      </c>
      <c r="K799" s="245"/>
      <c r="L799" s="160"/>
      <c r="M799" s="230"/>
    </row>
    <row r="800" spans="3:13" ht="15" hidden="1" customHeight="1">
      <c r="C800" s="242">
        <v>728005451</v>
      </c>
      <c r="D800" s="243" t="s">
        <v>3683</v>
      </c>
      <c r="E800" s="244" t="s">
        <v>133</v>
      </c>
      <c r="F800" s="243" t="str">
        <f>VLOOKUP(Table3[[#This Row],[FAMILIA]],FAM!$B$2:$C$61,2,FALSE)</f>
        <v>MAT.MANUTENCAO</v>
      </c>
      <c r="G800" s="243" t="s">
        <v>182</v>
      </c>
      <c r="H800" s="244" t="e">
        <v>#N/A</v>
      </c>
      <c r="I800" s="244" t="e">
        <v>#N/A</v>
      </c>
      <c r="J800" s="244">
        <v>0</v>
      </c>
      <c r="K800" s="305"/>
      <c r="L800" s="160"/>
      <c r="M800" s="230"/>
    </row>
    <row r="801" spans="3:13" ht="15" hidden="1" customHeight="1">
      <c r="C801" s="242">
        <v>728005455</v>
      </c>
      <c r="D801" s="243" t="s">
        <v>425</v>
      </c>
      <c r="E801" s="244" t="s">
        <v>94</v>
      </c>
      <c r="F801" s="243" t="str">
        <f>VLOOKUP(Table3[[#This Row],[FAMILIA]],FAM!$B$2:$C$61,2,FALSE)</f>
        <v>MAT.MANUTENCAO</v>
      </c>
      <c r="G801" s="243" t="s">
        <v>182</v>
      </c>
      <c r="H801" s="244" t="e">
        <v>#N/A</v>
      </c>
      <c r="I801" s="244" t="e">
        <v>#N/A</v>
      </c>
      <c r="J801" s="244">
        <v>0</v>
      </c>
      <c r="K801" s="245"/>
      <c r="L801" s="160"/>
      <c r="M801" s="230"/>
    </row>
    <row r="802" spans="3:13" ht="15" hidden="1" customHeight="1">
      <c r="C802" s="242">
        <v>728005457</v>
      </c>
      <c r="D802" s="243" t="s">
        <v>9188</v>
      </c>
      <c r="E802" s="244" t="s">
        <v>136</v>
      </c>
      <c r="F802" s="243" t="str">
        <f>VLOOKUP(Table3[[#This Row],[FAMILIA]],FAM!$B$2:$C$61,2,FALSE)</f>
        <v>MAT.MANUTENCAO</v>
      </c>
      <c r="G802" s="243" t="s">
        <v>182</v>
      </c>
      <c r="H802" s="244" t="e">
        <v>#N/A</v>
      </c>
      <c r="I802" s="244" t="e">
        <v>#N/A</v>
      </c>
      <c r="J802" s="244">
        <v>0</v>
      </c>
      <c r="K802" s="245"/>
      <c r="L802" s="160"/>
      <c r="M802" s="230"/>
    </row>
    <row r="803" spans="3:13" ht="15" hidden="1" customHeight="1">
      <c r="C803" s="242">
        <v>728005460</v>
      </c>
      <c r="D803" s="243" t="s">
        <v>9190</v>
      </c>
      <c r="E803" s="244" t="s">
        <v>136</v>
      </c>
      <c r="F803" s="243" t="str">
        <f>VLOOKUP(Table3[[#This Row],[FAMILIA]],FAM!$B$2:$C$61,2,FALSE)</f>
        <v>MAT.MANUTENCAO</v>
      </c>
      <c r="G803" s="243" t="s">
        <v>182</v>
      </c>
      <c r="H803" s="244" t="e">
        <v>#N/A</v>
      </c>
      <c r="I803" s="244" t="e">
        <v>#N/A</v>
      </c>
      <c r="J803" s="244">
        <v>0</v>
      </c>
      <c r="K803" s="267"/>
      <c r="L803" s="160"/>
      <c r="M803" s="230"/>
    </row>
    <row r="804" spans="3:13" ht="15" hidden="1" customHeight="1">
      <c r="C804" s="242">
        <v>728005461</v>
      </c>
      <c r="D804" s="243" t="s">
        <v>429</v>
      </c>
      <c r="E804" s="244" t="s">
        <v>94</v>
      </c>
      <c r="F804" s="243" t="str">
        <f>VLOOKUP(Table3[[#This Row],[FAMILIA]],FAM!$B$2:$C$61,2,FALSE)</f>
        <v>MAT.MANUTENCAO</v>
      </c>
      <c r="G804" s="243" t="s">
        <v>182</v>
      </c>
      <c r="H804" s="244" t="e">
        <v>#N/A</v>
      </c>
      <c r="I804" s="244" t="e">
        <v>#N/A</v>
      </c>
      <c r="J804" s="244">
        <v>0</v>
      </c>
      <c r="K804" s="305"/>
      <c r="L804" s="160"/>
      <c r="M804" s="230"/>
    </row>
    <row r="805" spans="3:13" ht="15" hidden="1" customHeight="1">
      <c r="C805" s="242">
        <v>728005464</v>
      </c>
      <c r="D805" s="243" t="s">
        <v>3687</v>
      </c>
      <c r="E805" s="244" t="s">
        <v>133</v>
      </c>
      <c r="F805" s="243" t="str">
        <f>VLOOKUP(Table3[[#This Row],[FAMILIA]],FAM!$B$2:$C$61,2,FALSE)</f>
        <v>MAT.MANUTENCAO</v>
      </c>
      <c r="G805" s="243" t="s">
        <v>182</v>
      </c>
      <c r="H805" s="244" t="e">
        <v>#N/A</v>
      </c>
      <c r="I805" s="244" t="e">
        <v>#N/A</v>
      </c>
      <c r="J805" s="244">
        <v>0</v>
      </c>
      <c r="K805" s="305"/>
      <c r="L805" s="160"/>
      <c r="M805" s="230"/>
    </row>
    <row r="806" spans="3:13" ht="15" hidden="1" customHeight="1">
      <c r="C806" s="242">
        <v>728005468</v>
      </c>
      <c r="D806" s="243" t="s">
        <v>431</v>
      </c>
      <c r="E806" s="244" t="s">
        <v>94</v>
      </c>
      <c r="F806" s="243" t="str">
        <f>VLOOKUP(Table3[[#This Row],[FAMILIA]],FAM!$B$2:$C$61,2,FALSE)</f>
        <v>MAT.MANUTENCAO</v>
      </c>
      <c r="G806" s="243" t="s">
        <v>182</v>
      </c>
      <c r="H806" s="244" t="e">
        <v>#N/A</v>
      </c>
      <c r="I806" s="244" t="e">
        <v>#N/A</v>
      </c>
      <c r="J806" s="244">
        <v>0</v>
      </c>
      <c r="K806" s="305"/>
      <c r="L806" s="160"/>
      <c r="M806" s="230"/>
    </row>
    <row r="807" spans="3:13" ht="15" hidden="1" customHeight="1">
      <c r="C807" s="242">
        <v>728005469</v>
      </c>
      <c r="D807" s="243" t="s">
        <v>433</v>
      </c>
      <c r="E807" s="244" t="s">
        <v>94</v>
      </c>
      <c r="F807" s="243" t="str">
        <f>VLOOKUP(Table3[[#This Row],[FAMILIA]],FAM!$B$2:$C$61,2,FALSE)</f>
        <v>MAT.MANUTENCAO</v>
      </c>
      <c r="G807" s="243" t="s">
        <v>182</v>
      </c>
      <c r="H807" s="244" t="e">
        <v>#N/A</v>
      </c>
      <c r="I807" s="244" t="e">
        <v>#N/A</v>
      </c>
      <c r="J807" s="244">
        <v>0</v>
      </c>
      <c r="K807" s="305"/>
      <c r="L807" s="160"/>
      <c r="M807" s="230"/>
    </row>
    <row r="808" spans="3:13" ht="15" hidden="1" customHeight="1">
      <c r="C808" s="242">
        <v>728005470</v>
      </c>
      <c r="D808" s="243" t="s">
        <v>3691</v>
      </c>
      <c r="E808" s="244" t="s">
        <v>133</v>
      </c>
      <c r="F808" s="243" t="str">
        <f>VLOOKUP(Table3[[#This Row],[FAMILIA]],FAM!$B$2:$C$61,2,FALSE)</f>
        <v>MAT.MANUTENCAO</v>
      </c>
      <c r="G808" s="243" t="s">
        <v>182</v>
      </c>
      <c r="H808" s="244" t="e">
        <v>#N/A</v>
      </c>
      <c r="I808" s="244" t="e">
        <v>#N/A</v>
      </c>
      <c r="J808" s="244">
        <v>0</v>
      </c>
      <c r="K808" s="305"/>
      <c r="L808" s="160"/>
      <c r="M808" s="230"/>
    </row>
    <row r="809" spans="3:13" ht="15" hidden="1" customHeight="1">
      <c r="C809" s="242">
        <v>728005471</v>
      </c>
      <c r="D809" s="243" t="s">
        <v>3693</v>
      </c>
      <c r="E809" s="244" t="s">
        <v>133</v>
      </c>
      <c r="F809" s="243" t="str">
        <f>VLOOKUP(Table3[[#This Row],[FAMILIA]],FAM!$B$2:$C$61,2,FALSE)</f>
        <v>MAT.MANUTENCAO</v>
      </c>
      <c r="G809" s="243" t="s">
        <v>182</v>
      </c>
      <c r="H809" s="244"/>
      <c r="I809" s="244"/>
      <c r="J809" s="244">
        <v>0</v>
      </c>
      <c r="K809" s="305"/>
      <c r="L809" s="160"/>
      <c r="M809" s="230"/>
    </row>
    <row r="810" spans="3:13" ht="15" hidden="1" customHeight="1">
      <c r="C810" s="242">
        <v>728005472</v>
      </c>
      <c r="D810" s="243" t="s">
        <v>435</v>
      </c>
      <c r="E810" s="244" t="s">
        <v>94</v>
      </c>
      <c r="F810" s="243" t="str">
        <f>VLOOKUP(Table3[[#This Row],[FAMILIA]],FAM!$B$2:$C$61,2,FALSE)</f>
        <v>MAT.MANUTENCAO</v>
      </c>
      <c r="G810" s="243" t="s">
        <v>182</v>
      </c>
      <c r="H810" s="244" t="e">
        <v>#N/A</v>
      </c>
      <c r="I810" s="244" t="e">
        <v>#N/A</v>
      </c>
      <c r="J810" s="244">
        <v>0</v>
      </c>
      <c r="K810" s="305"/>
      <c r="L810" s="160"/>
      <c r="M810" s="230"/>
    </row>
    <row r="811" spans="3:13" ht="15" hidden="1" customHeight="1">
      <c r="C811" s="242">
        <v>728005473</v>
      </c>
      <c r="D811" s="243" t="s">
        <v>3695</v>
      </c>
      <c r="E811" s="244" t="s">
        <v>133</v>
      </c>
      <c r="F811" s="243" t="str">
        <f>VLOOKUP(Table3[[#This Row],[FAMILIA]],FAM!$B$2:$C$61,2,FALSE)</f>
        <v>MAT.MANUTENCAO</v>
      </c>
      <c r="G811" s="243" t="s">
        <v>182</v>
      </c>
      <c r="H811" s="244" t="e">
        <v>#N/A</v>
      </c>
      <c r="I811" s="244" t="e">
        <v>#N/A</v>
      </c>
      <c r="J811" s="244">
        <v>0</v>
      </c>
      <c r="K811" s="305"/>
      <c r="L811" s="160"/>
      <c r="M811" s="230"/>
    </row>
    <row r="812" spans="3:13" ht="15" hidden="1" customHeight="1">
      <c r="C812" s="242">
        <v>728005474</v>
      </c>
      <c r="D812" s="243" t="s">
        <v>437</v>
      </c>
      <c r="E812" s="244" t="s">
        <v>94</v>
      </c>
      <c r="F812" s="243" t="str">
        <f>VLOOKUP(Table3[[#This Row],[FAMILIA]],FAM!$B$2:$C$61,2,FALSE)</f>
        <v>MAT.MANUTENCAO</v>
      </c>
      <c r="G812" s="243" t="s">
        <v>182</v>
      </c>
      <c r="H812" s="244" t="e">
        <v>#N/A</v>
      </c>
      <c r="I812" s="244" t="e">
        <v>#N/A</v>
      </c>
      <c r="J812" s="244">
        <v>0</v>
      </c>
      <c r="K812" s="305"/>
      <c r="L812" s="160"/>
      <c r="M812" s="230"/>
    </row>
    <row r="813" spans="3:13" ht="15" hidden="1" customHeight="1">
      <c r="C813" s="242">
        <v>728005475</v>
      </c>
      <c r="D813" s="243" t="s">
        <v>439</v>
      </c>
      <c r="E813" s="244" t="s">
        <v>94</v>
      </c>
      <c r="F813" s="243" t="str">
        <f>VLOOKUP(Table3[[#This Row],[FAMILIA]],FAM!$B$2:$C$61,2,FALSE)</f>
        <v>MAT.MANUTENCAO</v>
      </c>
      <c r="G813" s="243" t="s">
        <v>182</v>
      </c>
      <c r="H813" s="244" t="e">
        <v>#N/A</v>
      </c>
      <c r="I813" s="244" t="e">
        <v>#N/A</v>
      </c>
      <c r="J813" s="244">
        <v>0</v>
      </c>
      <c r="K813" s="305"/>
      <c r="L813" s="160"/>
      <c r="M813" s="230"/>
    </row>
    <row r="814" spans="3:13" ht="15" hidden="1" customHeight="1">
      <c r="C814" s="242">
        <v>728005476</v>
      </c>
      <c r="D814" s="243" t="s">
        <v>441</v>
      </c>
      <c r="E814" s="244" t="s">
        <v>94</v>
      </c>
      <c r="F814" s="243" t="str">
        <f>VLOOKUP(Table3[[#This Row],[FAMILIA]],FAM!$B$2:$C$61,2,FALSE)</f>
        <v>MAT.MANUTENCAO</v>
      </c>
      <c r="G814" s="243" t="s">
        <v>182</v>
      </c>
      <c r="H814" s="244" t="e">
        <v>#N/A</v>
      </c>
      <c r="I814" s="244" t="e">
        <v>#N/A</v>
      </c>
      <c r="J814" s="244">
        <v>0</v>
      </c>
      <c r="K814" s="245"/>
      <c r="L814" s="160"/>
      <c r="M814" s="230"/>
    </row>
    <row r="815" spans="3:13" ht="15" hidden="1" customHeight="1">
      <c r="C815" s="242">
        <v>728005479</v>
      </c>
      <c r="D815" s="243" t="s">
        <v>443</v>
      </c>
      <c r="E815" s="244" t="s">
        <v>94</v>
      </c>
      <c r="F815" s="243" t="str">
        <f>VLOOKUP(Table3[[#This Row],[FAMILIA]],FAM!$B$2:$C$61,2,FALSE)</f>
        <v>MAT.MANUTENCAO</v>
      </c>
      <c r="G815" s="243" t="s">
        <v>182</v>
      </c>
      <c r="H815" s="244" t="e">
        <v>#N/A</v>
      </c>
      <c r="I815" s="244" t="e">
        <v>#N/A</v>
      </c>
      <c r="J815" s="244">
        <v>0</v>
      </c>
      <c r="K815" s="245"/>
      <c r="L815" s="160"/>
      <c r="M815" s="230"/>
    </row>
    <row r="816" spans="3:13" ht="15" hidden="1" customHeight="1">
      <c r="C816" s="242">
        <v>728005480</v>
      </c>
      <c r="D816" s="243" t="s">
        <v>29773</v>
      </c>
      <c r="E816" s="244" t="s">
        <v>94</v>
      </c>
      <c r="F816" s="243" t="str">
        <f>VLOOKUP(Table3[[#This Row],[FAMILIA]],FAM!$B$2:$C$61,2,FALSE)</f>
        <v>MAT.MANUTENCAO</v>
      </c>
      <c r="G816" s="243" t="s">
        <v>182</v>
      </c>
      <c r="H816" s="244" t="e">
        <v>#N/A</v>
      </c>
      <c r="I816" s="244" t="e">
        <v>#N/A</v>
      </c>
      <c r="J816" s="244">
        <v>0</v>
      </c>
      <c r="K816" s="245"/>
      <c r="L816" s="160"/>
      <c r="M816" s="230"/>
    </row>
    <row r="817" spans="3:13" ht="15" hidden="1" customHeight="1">
      <c r="C817" s="242">
        <v>728005481</v>
      </c>
      <c r="D817" s="243" t="s">
        <v>447</v>
      </c>
      <c r="E817" s="244" t="s">
        <v>94</v>
      </c>
      <c r="F817" s="243" t="str">
        <f>VLOOKUP(Table3[[#This Row],[FAMILIA]],FAM!$B$2:$C$61,2,FALSE)</f>
        <v>MAT.MANUTENCAO</v>
      </c>
      <c r="G817" s="243" t="s">
        <v>182</v>
      </c>
      <c r="H817" s="244" t="e">
        <v>#N/A</v>
      </c>
      <c r="I817" s="244" t="e">
        <v>#N/A</v>
      </c>
      <c r="J817" s="244">
        <v>0</v>
      </c>
      <c r="K817" s="245"/>
      <c r="L817" s="160"/>
      <c r="M817" s="230"/>
    </row>
    <row r="818" spans="3:13" ht="15" hidden="1" customHeight="1">
      <c r="C818" s="242">
        <v>728005482</v>
      </c>
      <c r="D818" s="243" t="s">
        <v>449</v>
      </c>
      <c r="E818" s="244" t="s">
        <v>94</v>
      </c>
      <c r="F818" s="243" t="str">
        <f>VLOOKUP(Table3[[#This Row],[FAMILIA]],FAM!$B$2:$C$61,2,FALSE)</f>
        <v>MAT.MANUTENCAO</v>
      </c>
      <c r="G818" s="243" t="s">
        <v>182</v>
      </c>
      <c r="H818" s="244" t="e">
        <v>#N/A</v>
      </c>
      <c r="I818" s="244" t="e">
        <v>#N/A</v>
      </c>
      <c r="J818" s="244">
        <v>0</v>
      </c>
      <c r="K818" s="245"/>
      <c r="L818" s="160"/>
      <c r="M818" s="230"/>
    </row>
    <row r="819" spans="3:13" ht="15" hidden="1" customHeight="1">
      <c r="C819" s="242">
        <v>729000004</v>
      </c>
      <c r="D819" s="243" t="s">
        <v>1105</v>
      </c>
      <c r="E819" s="244" t="s">
        <v>127</v>
      </c>
      <c r="F819" s="243" t="str">
        <f>VLOOKUP(Table3[[#This Row],[FAMILIA]],FAM!$B$2:$C$61,2,FALSE)</f>
        <v>MAT.MANUTENCAO</v>
      </c>
      <c r="G819" s="243" t="s">
        <v>182</v>
      </c>
      <c r="H819" s="244" t="e">
        <v>#N/A</v>
      </c>
      <c r="I819" s="244" t="e">
        <v>#N/A</v>
      </c>
      <c r="J819" s="244">
        <v>0</v>
      </c>
      <c r="K819" s="305"/>
      <c r="L819" s="160"/>
      <c r="M819" s="230"/>
    </row>
    <row r="820" spans="3:13" ht="15" hidden="1" customHeight="1">
      <c r="C820" s="242">
        <v>729000006</v>
      </c>
      <c r="D820" s="243" t="s">
        <v>1107</v>
      </c>
      <c r="E820" s="244" t="s">
        <v>127</v>
      </c>
      <c r="F820" s="243" t="str">
        <f>VLOOKUP(Table3[[#This Row],[FAMILIA]],FAM!$B$2:$C$61,2,FALSE)</f>
        <v>MAT.MANUTENCAO</v>
      </c>
      <c r="G820" s="243" t="s">
        <v>182</v>
      </c>
      <c r="H820" s="244" t="e">
        <v>#N/A</v>
      </c>
      <c r="I820" s="244" t="e">
        <v>#N/A</v>
      </c>
      <c r="J820" s="244">
        <v>0</v>
      </c>
      <c r="K820" s="305"/>
      <c r="L820" s="160"/>
      <c r="M820" s="230"/>
    </row>
    <row r="821" spans="3:13" ht="15" hidden="1" customHeight="1">
      <c r="C821" s="242">
        <v>729000007</v>
      </c>
      <c r="D821" s="243" t="s">
        <v>1117</v>
      </c>
      <c r="E821" s="244" t="s">
        <v>130</v>
      </c>
      <c r="F821" s="243" t="str">
        <f>VLOOKUP(Table3[[#This Row],[FAMILIA]],FAM!$B$2:$C$61,2,FALSE)</f>
        <v>MAT.MANUTENCAO</v>
      </c>
      <c r="G821" s="243" t="s">
        <v>182</v>
      </c>
      <c r="H821" s="244" t="e">
        <v>#N/A</v>
      </c>
      <c r="I821" s="244" t="e">
        <v>#N/A</v>
      </c>
      <c r="J821" s="244">
        <v>0</v>
      </c>
      <c r="K821" s="305"/>
      <c r="L821" s="160"/>
      <c r="M821" s="230"/>
    </row>
    <row r="822" spans="3:13" ht="15" hidden="1" customHeight="1">
      <c r="C822" s="242">
        <v>730000001</v>
      </c>
      <c r="D822" s="243" t="s">
        <v>3707</v>
      </c>
      <c r="E822" s="244" t="s">
        <v>133</v>
      </c>
      <c r="F822" s="243" t="str">
        <f>VLOOKUP(Table3[[#This Row],[FAMILIA]],FAM!$B$2:$C$61,2,FALSE)</f>
        <v>MAT.MANUTENCAO</v>
      </c>
      <c r="G822" s="243" t="s">
        <v>182</v>
      </c>
      <c r="H822" s="244" t="e">
        <v>#N/A</v>
      </c>
      <c r="I822" s="244" t="e">
        <v>#N/A</v>
      </c>
      <c r="J822" s="244">
        <v>0</v>
      </c>
      <c r="K822" s="245"/>
      <c r="L822" s="160"/>
      <c r="M822" s="230"/>
    </row>
    <row r="823" spans="3:13" ht="15" hidden="1" customHeight="1">
      <c r="C823" s="242">
        <v>730001017</v>
      </c>
      <c r="D823" s="243" t="s">
        <v>29774</v>
      </c>
      <c r="E823" s="244" t="s">
        <v>133</v>
      </c>
      <c r="F823" s="243" t="str">
        <f>VLOOKUP(Table3[[#This Row],[FAMILIA]],FAM!$B$2:$C$61,2,FALSE)</f>
        <v>MAT.MANUTENCAO</v>
      </c>
      <c r="G823" s="243" t="s">
        <v>182</v>
      </c>
      <c r="H823" s="244">
        <v>0</v>
      </c>
      <c r="I823" s="244">
        <v>0</v>
      </c>
      <c r="J823" s="244">
        <v>0</v>
      </c>
      <c r="K823" s="245"/>
      <c r="L823" s="160"/>
      <c r="M823" s="230"/>
    </row>
    <row r="824" spans="3:13" ht="15" hidden="1" customHeight="1">
      <c r="C824" s="242">
        <v>730001018</v>
      </c>
      <c r="D824" s="243" t="s">
        <v>3713</v>
      </c>
      <c r="E824" s="244" t="s">
        <v>133</v>
      </c>
      <c r="F824" s="243" t="str">
        <f>VLOOKUP(Table3[[#This Row],[FAMILIA]],FAM!$B$2:$C$61,2,FALSE)</f>
        <v>MAT.MANUTENCAO</v>
      </c>
      <c r="G824" s="243" t="s">
        <v>182</v>
      </c>
      <c r="H824" s="244" t="e">
        <v>#N/A</v>
      </c>
      <c r="I824" s="244" t="e">
        <v>#N/A</v>
      </c>
      <c r="J824" s="244">
        <v>0</v>
      </c>
      <c r="K824" s="245"/>
      <c r="L824" s="160"/>
      <c r="M824" s="230"/>
    </row>
    <row r="825" spans="3:13" ht="15" hidden="1" customHeight="1">
      <c r="C825" s="242">
        <v>730001019</v>
      </c>
      <c r="D825" s="243" t="s">
        <v>3715</v>
      </c>
      <c r="E825" s="244" t="s">
        <v>133</v>
      </c>
      <c r="F825" s="243" t="str">
        <f>VLOOKUP(Table3[[#This Row],[FAMILIA]],FAM!$B$2:$C$61,2,FALSE)</f>
        <v>MAT.MANUTENCAO</v>
      </c>
      <c r="G825" s="243" t="s">
        <v>182</v>
      </c>
      <c r="H825" s="244" t="e">
        <v>#N/A</v>
      </c>
      <c r="I825" s="244" t="e">
        <v>#N/A</v>
      </c>
      <c r="J825" s="244">
        <v>0</v>
      </c>
      <c r="K825" s="245"/>
      <c r="L825" s="160"/>
      <c r="M825" s="230"/>
    </row>
    <row r="826" spans="3:13" ht="15" hidden="1" customHeight="1">
      <c r="C826" s="242">
        <v>730001020</v>
      </c>
      <c r="D826" s="243" t="s">
        <v>3717</v>
      </c>
      <c r="E826" s="244" t="s">
        <v>133</v>
      </c>
      <c r="F826" s="243" t="str">
        <f>VLOOKUP(Table3[[#This Row],[FAMILIA]],FAM!$B$2:$C$61,2,FALSE)</f>
        <v>MAT.MANUTENCAO</v>
      </c>
      <c r="G826" s="243" t="s">
        <v>182</v>
      </c>
      <c r="H826" s="244" t="e">
        <v>#N/A</v>
      </c>
      <c r="I826" s="244" t="e">
        <v>#N/A</v>
      </c>
      <c r="J826" s="244">
        <v>0</v>
      </c>
      <c r="K826" s="305"/>
      <c r="L826" s="160"/>
      <c r="M826" s="230"/>
    </row>
    <row r="827" spans="3:13" ht="15" hidden="1" customHeight="1">
      <c r="C827" s="242">
        <v>730001021</v>
      </c>
      <c r="D827" s="243" t="s">
        <v>3719</v>
      </c>
      <c r="E827" s="244" t="s">
        <v>133</v>
      </c>
      <c r="F827" s="243" t="str">
        <f>VLOOKUP(Table3[[#This Row],[FAMILIA]],FAM!$B$2:$C$61,2,FALSE)</f>
        <v>MAT.MANUTENCAO</v>
      </c>
      <c r="G827" s="243" t="s">
        <v>182</v>
      </c>
      <c r="H827" s="244" t="e">
        <v>#N/A</v>
      </c>
      <c r="I827" s="244" t="e">
        <v>#N/A</v>
      </c>
      <c r="J827" s="244" t="s">
        <v>29775</v>
      </c>
      <c r="K827" s="245"/>
      <c r="L827" s="160"/>
      <c r="M827" s="230"/>
    </row>
    <row r="828" spans="3:13" ht="15" hidden="1" customHeight="1">
      <c r="C828" s="242">
        <v>730001023</v>
      </c>
      <c r="D828" s="243" t="s">
        <v>648</v>
      </c>
      <c r="E828" s="244" t="s">
        <v>98</v>
      </c>
      <c r="F828" s="243" t="str">
        <f>VLOOKUP(Table3[[#This Row],[FAMILIA]],FAM!$B$2:$C$61,2,FALSE)</f>
        <v>MAT.MANUTENCAO</v>
      </c>
      <c r="G828" s="243" t="s">
        <v>182</v>
      </c>
      <c r="H828" s="244" t="e">
        <v>#N/A</v>
      </c>
      <c r="I828" s="244" t="e">
        <v>#N/A</v>
      </c>
      <c r="J828" s="244">
        <v>0</v>
      </c>
      <c r="K828" s="245"/>
      <c r="L828" s="160"/>
      <c r="M828" s="230"/>
    </row>
    <row r="829" spans="3:13" ht="15" hidden="1" customHeight="1">
      <c r="C829" s="242">
        <v>730001024</v>
      </c>
      <c r="D829" s="243" t="s">
        <v>650</v>
      </c>
      <c r="E829" s="244" t="s">
        <v>98</v>
      </c>
      <c r="F829" s="243" t="str">
        <f>VLOOKUP(Table3[[#This Row],[FAMILIA]],FAM!$B$2:$C$61,2,FALSE)</f>
        <v>MAT.MANUTENCAO</v>
      </c>
      <c r="G829" s="243" t="s">
        <v>182</v>
      </c>
      <c r="H829" s="244" t="e">
        <v>#N/A</v>
      </c>
      <c r="I829" s="244" t="e">
        <v>#N/A</v>
      </c>
      <c r="J829" s="244">
        <v>0</v>
      </c>
      <c r="K829" s="245"/>
      <c r="L829" s="160"/>
      <c r="M829" s="230"/>
    </row>
    <row r="830" spans="3:13" ht="15" hidden="1" customHeight="1">
      <c r="C830" s="242">
        <v>730001025</v>
      </c>
      <c r="D830" s="243" t="s">
        <v>652</v>
      </c>
      <c r="E830" s="244" t="s">
        <v>98</v>
      </c>
      <c r="F830" s="243" t="str">
        <f>VLOOKUP(Table3[[#This Row],[FAMILIA]],FAM!$B$2:$C$61,2,FALSE)</f>
        <v>MAT.MANUTENCAO</v>
      </c>
      <c r="G830" s="243" t="s">
        <v>182</v>
      </c>
      <c r="H830" s="244" t="e">
        <v>#N/A</v>
      </c>
      <c r="I830" s="244" t="e">
        <v>#N/A</v>
      </c>
      <c r="J830" s="244">
        <v>0</v>
      </c>
      <c r="K830" s="245"/>
      <c r="L830" s="160"/>
      <c r="M830" s="230"/>
    </row>
    <row r="831" spans="3:13" ht="15" hidden="1" customHeight="1">
      <c r="C831" s="242">
        <v>732005106</v>
      </c>
      <c r="D831" s="243" t="s">
        <v>1119</v>
      </c>
      <c r="E831" s="244" t="s">
        <v>130</v>
      </c>
      <c r="F831" s="243" t="str">
        <f>VLOOKUP(Table3[[#This Row],[FAMILIA]],FAM!$B$2:$C$61,2,FALSE)</f>
        <v>MAT.MANUTENCAO</v>
      </c>
      <c r="G831" s="243" t="s">
        <v>182</v>
      </c>
      <c r="H831" s="244" t="e">
        <v>#N/A</v>
      </c>
      <c r="I831" s="244" t="e">
        <v>#N/A</v>
      </c>
      <c r="J831" s="244">
        <v>0</v>
      </c>
      <c r="K831" s="305"/>
      <c r="L831" s="160"/>
      <c r="M831" s="230"/>
    </row>
    <row r="832" spans="3:13" ht="15" hidden="1" customHeight="1">
      <c r="C832" s="242">
        <v>732005721</v>
      </c>
      <c r="D832" s="243" t="s">
        <v>3729</v>
      </c>
      <c r="E832" s="244" t="s">
        <v>133</v>
      </c>
      <c r="F832" s="243" t="str">
        <f>VLOOKUP(Table3[[#This Row],[FAMILIA]],FAM!$B$2:$C$61,2,FALSE)</f>
        <v>MAT.MANUTENCAO</v>
      </c>
      <c r="G832" s="243" t="s">
        <v>182</v>
      </c>
      <c r="H832" s="244" t="e">
        <v>#N/A</v>
      </c>
      <c r="I832" s="244" t="e">
        <v>#N/A</v>
      </c>
      <c r="J832" s="244">
        <v>0</v>
      </c>
      <c r="K832" s="245"/>
      <c r="L832" s="160"/>
      <c r="M832" s="230"/>
    </row>
    <row r="833" spans="3:13" ht="15" hidden="1" customHeight="1">
      <c r="C833" s="242">
        <v>733000003</v>
      </c>
      <c r="D833" s="243" t="s">
        <v>535</v>
      </c>
      <c r="E833" s="244" t="s">
        <v>96</v>
      </c>
      <c r="F833" s="243" t="str">
        <f>VLOOKUP(Table3[[#This Row],[FAMILIA]],FAM!$B$2:$C$61,2,FALSE)</f>
        <v>MAT.MANUTENCAO</v>
      </c>
      <c r="G833" s="243" t="s">
        <v>182</v>
      </c>
      <c r="H833" s="244" t="e">
        <v>#N/A</v>
      </c>
      <c r="I833" s="244" t="e">
        <v>#N/A</v>
      </c>
      <c r="J833" s="244">
        <v>0</v>
      </c>
      <c r="K833" s="267"/>
      <c r="L833" s="160"/>
      <c r="M833" s="230"/>
    </row>
    <row r="834" spans="3:13" ht="15" hidden="1" customHeight="1">
      <c r="C834" s="242">
        <v>733000024</v>
      </c>
      <c r="D834" s="243" t="s">
        <v>199</v>
      </c>
      <c r="E834" s="244" t="s">
        <v>86</v>
      </c>
      <c r="F834" s="243" t="str">
        <f>VLOOKUP(Table3[[#This Row],[FAMILIA]],FAM!$B$2:$C$61,2,FALSE)</f>
        <v>MAT.MANUTENCAO</v>
      </c>
      <c r="G834" s="243" t="s">
        <v>182</v>
      </c>
      <c r="H834" s="244" t="e">
        <v>#N/A</v>
      </c>
      <c r="I834" s="244" t="e">
        <v>#N/A</v>
      </c>
      <c r="J834" s="244">
        <v>0</v>
      </c>
      <c r="K834" s="305"/>
      <c r="L834" s="160"/>
      <c r="M834" s="230"/>
    </row>
    <row r="835" spans="3:13" ht="15" hidden="1" customHeight="1">
      <c r="C835" s="242">
        <v>733000025</v>
      </c>
      <c r="D835" s="243" t="s">
        <v>201</v>
      </c>
      <c r="E835" s="244" t="s">
        <v>86</v>
      </c>
      <c r="F835" s="243" t="str">
        <f>VLOOKUP(Table3[[#This Row],[FAMILIA]],FAM!$B$2:$C$61,2,FALSE)</f>
        <v>MAT.MANUTENCAO</v>
      </c>
      <c r="G835" s="243" t="s">
        <v>182</v>
      </c>
      <c r="H835" s="244" t="e">
        <v>#N/A</v>
      </c>
      <c r="I835" s="244" t="e">
        <v>#N/A</v>
      </c>
      <c r="J835" s="244">
        <v>0</v>
      </c>
      <c r="K835" s="245"/>
      <c r="L835" s="160"/>
      <c r="M835" s="230"/>
    </row>
    <row r="836" spans="3:13" ht="15" hidden="1" customHeight="1">
      <c r="C836" s="242">
        <v>733000028</v>
      </c>
      <c r="D836" s="243" t="s">
        <v>359</v>
      </c>
      <c r="E836" s="244" t="s">
        <v>92</v>
      </c>
      <c r="F836" s="243" t="str">
        <f>VLOOKUP(Table3[[#This Row],[FAMILIA]],FAM!$B$2:$C$61,2,FALSE)</f>
        <v>MAT.MANUTENCAO</v>
      </c>
      <c r="G836" s="243" t="s">
        <v>182</v>
      </c>
      <c r="H836" s="244" t="e">
        <v>#N/A</v>
      </c>
      <c r="I836" s="244" t="e">
        <v>#N/A</v>
      </c>
      <c r="J836" s="244">
        <v>0</v>
      </c>
      <c r="K836" s="305"/>
      <c r="L836" s="160"/>
      <c r="M836" s="230"/>
    </row>
    <row r="837" spans="3:13" ht="15" hidden="1" customHeight="1">
      <c r="C837" s="242"/>
      <c r="D837" s="243"/>
      <c r="E837" s="244"/>
      <c r="F837" s="243"/>
      <c r="G837" s="243"/>
      <c r="H837" s="244"/>
      <c r="I837" s="244"/>
      <c r="J837" s="244"/>
      <c r="K837" s="305"/>
      <c r="L837" s="160"/>
      <c r="M837" s="230"/>
    </row>
    <row r="838" spans="3:13" ht="15" hidden="1" customHeight="1">
      <c r="C838" s="242">
        <v>734005017</v>
      </c>
      <c r="D838" s="243" t="s">
        <v>3733</v>
      </c>
      <c r="E838" s="244" t="s">
        <v>133</v>
      </c>
      <c r="F838" s="243" t="str">
        <f>VLOOKUP(Table3[[#This Row],[FAMILIA]],FAM!$B$2:$C$61,2,FALSE)</f>
        <v>MAT.MANUTENCAO</v>
      </c>
      <c r="G838" s="243" t="s">
        <v>182</v>
      </c>
      <c r="H838" s="244" t="e">
        <v>#N/A</v>
      </c>
      <c r="I838" s="244" t="e">
        <v>#N/A</v>
      </c>
      <c r="J838" s="244">
        <v>0</v>
      </c>
      <c r="K838" s="245"/>
      <c r="L838" s="160"/>
      <c r="M838" s="230"/>
    </row>
    <row r="839" spans="3:13" ht="15" hidden="1" customHeight="1">
      <c r="C839" s="242">
        <v>734005018</v>
      </c>
      <c r="D839" s="243" t="s">
        <v>3735</v>
      </c>
      <c r="E839" s="244" t="s">
        <v>133</v>
      </c>
      <c r="F839" s="243" t="str">
        <f>VLOOKUP(Table3[[#This Row],[FAMILIA]],FAM!$B$2:$C$61,2,FALSE)</f>
        <v>MAT.MANUTENCAO</v>
      </c>
      <c r="G839" s="243" t="s">
        <v>182</v>
      </c>
      <c r="H839" s="244" t="e">
        <v>#N/A</v>
      </c>
      <c r="I839" s="244" t="e">
        <v>#N/A</v>
      </c>
      <c r="J839" s="244">
        <v>0</v>
      </c>
      <c r="K839" s="305"/>
      <c r="L839" s="160"/>
      <c r="M839" s="230"/>
    </row>
    <row r="840" spans="3:13" ht="15" hidden="1" customHeight="1">
      <c r="C840" s="242">
        <v>734005019</v>
      </c>
      <c r="D840" s="243" t="s">
        <v>3737</v>
      </c>
      <c r="E840" s="244" t="s">
        <v>133</v>
      </c>
      <c r="F840" s="243" t="str">
        <f>VLOOKUP(Table3[[#This Row],[FAMILIA]],FAM!$B$2:$C$61,2,FALSE)</f>
        <v>MAT.MANUTENCAO</v>
      </c>
      <c r="G840" s="243" t="s">
        <v>182</v>
      </c>
      <c r="H840" s="244" t="e">
        <v>#N/A</v>
      </c>
      <c r="I840" s="244" t="e">
        <v>#N/A</v>
      </c>
      <c r="J840" s="244">
        <v>0</v>
      </c>
      <c r="K840" s="114"/>
      <c r="L840" s="160"/>
      <c r="M840" s="230"/>
    </row>
    <row r="841" spans="3:13" ht="15" hidden="1" customHeight="1">
      <c r="C841" s="242">
        <v>734005020</v>
      </c>
      <c r="D841" s="243" t="s">
        <v>3739</v>
      </c>
      <c r="E841" s="244" t="s">
        <v>133</v>
      </c>
      <c r="F841" s="243" t="str">
        <f>VLOOKUP(Table3[[#This Row],[FAMILIA]],FAM!$B$2:$C$61,2,FALSE)</f>
        <v>MAT.MANUTENCAO</v>
      </c>
      <c r="G841" s="243" t="s">
        <v>182</v>
      </c>
      <c r="H841" s="244" t="e">
        <v>#N/A</v>
      </c>
      <c r="I841" s="244" t="e">
        <v>#N/A</v>
      </c>
      <c r="J841" s="244">
        <v>0</v>
      </c>
      <c r="K841" s="245"/>
      <c r="L841" s="160"/>
      <c r="M841" s="230"/>
    </row>
    <row r="842" spans="3:13" ht="15" hidden="1" customHeight="1">
      <c r="C842" s="242">
        <v>734005021</v>
      </c>
      <c r="D842" s="243" t="s">
        <v>3741</v>
      </c>
      <c r="E842" s="244" t="s">
        <v>133</v>
      </c>
      <c r="F842" s="243" t="str">
        <f>VLOOKUP(Table3[[#This Row],[FAMILIA]],FAM!$B$2:$C$61,2,FALSE)</f>
        <v>MAT.PROTECCAO - MAT.INDIRECTO</v>
      </c>
      <c r="G842" s="243" t="s">
        <v>182</v>
      </c>
      <c r="H842" s="244" t="e">
        <v>#N/A</v>
      </c>
      <c r="I842" s="244" t="e">
        <v>#N/A</v>
      </c>
      <c r="J842" s="244">
        <v>0</v>
      </c>
      <c r="K842" s="245"/>
      <c r="L842" s="160"/>
      <c r="M842" s="230"/>
    </row>
    <row r="843" spans="3:13" ht="15" hidden="1" customHeight="1">
      <c r="C843" s="242">
        <v>734005022</v>
      </c>
      <c r="D843" s="243" t="s">
        <v>3743</v>
      </c>
      <c r="E843" s="244" t="s">
        <v>133</v>
      </c>
      <c r="F843" s="243" t="str">
        <f>VLOOKUP(Table3[[#This Row],[FAMILIA]],FAM!$B$2:$C$61,2,FALSE)</f>
        <v>MAT.MANUTENCAO</v>
      </c>
      <c r="G843" s="243" t="s">
        <v>182</v>
      </c>
      <c r="H843" s="244" t="e">
        <v>#N/A</v>
      </c>
      <c r="I843" s="244" t="e">
        <v>#N/A</v>
      </c>
      <c r="J843" s="244">
        <v>0</v>
      </c>
      <c r="K843" s="245"/>
      <c r="L843" s="160"/>
      <c r="M843" s="230"/>
    </row>
    <row r="844" spans="3:13" ht="15" hidden="1" customHeight="1">
      <c r="C844" s="242">
        <v>734005023</v>
      </c>
      <c r="D844" s="243" t="s">
        <v>3745</v>
      </c>
      <c r="E844" s="244" t="s">
        <v>133</v>
      </c>
      <c r="F844" s="243" t="str">
        <f>VLOOKUP(Table3[[#This Row],[FAMILIA]],FAM!$B$2:$C$61,2,FALSE)</f>
        <v>MAT.MANUTENCAO</v>
      </c>
      <c r="G844" s="243" t="s">
        <v>182</v>
      </c>
      <c r="H844" s="244" t="e">
        <v>#N/A</v>
      </c>
      <c r="I844" s="244" t="e">
        <v>#N/A</v>
      </c>
      <c r="J844" s="244">
        <v>0</v>
      </c>
      <c r="K844" s="245"/>
      <c r="L844" s="160"/>
      <c r="M844" s="230"/>
    </row>
    <row r="845" spans="3:13" ht="15" hidden="1" customHeight="1">
      <c r="C845" s="242">
        <v>734005024</v>
      </c>
      <c r="D845" s="243" t="s">
        <v>3747</v>
      </c>
      <c r="E845" s="244" t="s">
        <v>133</v>
      </c>
      <c r="F845" s="243" t="str">
        <f>VLOOKUP(Table3[[#This Row],[FAMILIA]],FAM!$B$2:$C$61,2,FALSE)</f>
        <v>MAT.MANUTENCAO</v>
      </c>
      <c r="G845" s="243" t="s">
        <v>182</v>
      </c>
      <c r="H845" s="244" t="e">
        <v>#N/A</v>
      </c>
      <c r="I845" s="244" t="e">
        <v>#N/A</v>
      </c>
      <c r="J845" s="244">
        <v>0</v>
      </c>
      <c r="K845" s="305"/>
      <c r="L845" s="160"/>
      <c r="M845" s="230"/>
    </row>
    <row r="846" spans="3:13" ht="15" hidden="1" customHeight="1">
      <c r="C846" s="242">
        <v>734005025</v>
      </c>
      <c r="D846" s="243" t="s">
        <v>3749</v>
      </c>
      <c r="E846" s="244" t="s">
        <v>133</v>
      </c>
      <c r="F846" s="243" t="str">
        <f>VLOOKUP(Table3[[#This Row],[FAMILIA]],FAM!$B$2:$C$61,2,FALSE)</f>
        <v>MAT.MANUTENCAO</v>
      </c>
      <c r="G846" s="243" t="s">
        <v>182</v>
      </c>
      <c r="H846" s="244" t="e">
        <v>#N/A</v>
      </c>
      <c r="I846" s="244" t="e">
        <v>#N/A</v>
      </c>
      <c r="J846" s="244">
        <v>0</v>
      </c>
      <c r="K846" s="305"/>
      <c r="L846" s="160"/>
      <c r="M846" s="230"/>
    </row>
    <row r="847" spans="3:13" ht="15" hidden="1" customHeight="1">
      <c r="C847" s="242">
        <v>734005026</v>
      </c>
      <c r="D847" s="243" t="s">
        <v>3751</v>
      </c>
      <c r="E847" s="244" t="s">
        <v>133</v>
      </c>
      <c r="F847" s="243" t="str">
        <f>VLOOKUP(Table3[[#This Row],[FAMILIA]],FAM!$B$2:$C$61,2,FALSE)</f>
        <v>MAT.MANUTENCAO</v>
      </c>
      <c r="G847" s="243" t="s">
        <v>182</v>
      </c>
      <c r="H847" s="244" t="e">
        <v>#N/A</v>
      </c>
      <c r="I847" s="244" t="e">
        <v>#N/A</v>
      </c>
      <c r="J847" s="244">
        <v>0</v>
      </c>
      <c r="K847" s="245"/>
      <c r="L847" s="160"/>
      <c r="M847" s="230"/>
    </row>
    <row r="848" spans="3:13" ht="15" hidden="1" customHeight="1">
      <c r="C848" s="242">
        <v>734005027</v>
      </c>
      <c r="D848" s="243" t="s">
        <v>3753</v>
      </c>
      <c r="E848" s="244" t="s">
        <v>133</v>
      </c>
      <c r="F848" s="243" t="str">
        <f>VLOOKUP(Table3[[#This Row],[FAMILIA]],FAM!$B$2:$C$61,2,FALSE)</f>
        <v>MAT.MANUTENCAO</v>
      </c>
      <c r="G848" s="243" t="s">
        <v>182</v>
      </c>
      <c r="H848" s="244" t="e">
        <v>#N/A</v>
      </c>
      <c r="I848" s="244" t="e">
        <v>#N/A</v>
      </c>
      <c r="J848" s="244">
        <v>0</v>
      </c>
      <c r="K848" s="245"/>
      <c r="L848" s="160"/>
      <c r="M848" s="230"/>
    </row>
    <row r="849" spans="3:13" ht="15" hidden="1" customHeight="1">
      <c r="C849" s="242">
        <v>734005028</v>
      </c>
      <c r="D849" s="243" t="s">
        <v>3755</v>
      </c>
      <c r="E849" s="244" t="s">
        <v>133</v>
      </c>
      <c r="F849" s="243" t="str">
        <f>VLOOKUP(Table3[[#This Row],[FAMILIA]],FAM!$B$2:$C$61,2,FALSE)</f>
        <v>MAT.MANUTENCAO</v>
      </c>
      <c r="G849" s="243" t="s">
        <v>182</v>
      </c>
      <c r="H849" s="244" t="e">
        <v>#N/A</v>
      </c>
      <c r="I849" s="244" t="e">
        <v>#N/A</v>
      </c>
      <c r="J849" s="244">
        <v>0</v>
      </c>
      <c r="K849" s="114"/>
      <c r="L849" s="160"/>
      <c r="M849" s="230"/>
    </row>
    <row r="850" spans="3:13" ht="15" hidden="1" customHeight="1">
      <c r="C850" s="242">
        <v>734005029</v>
      </c>
      <c r="D850" s="243" t="s">
        <v>3757</v>
      </c>
      <c r="E850" s="244" t="s">
        <v>133</v>
      </c>
      <c r="F850" s="243" t="str">
        <f>VLOOKUP(Table3[[#This Row],[FAMILIA]],FAM!$B$2:$C$61,2,FALSE)</f>
        <v>MAT.MANUTENCAO</v>
      </c>
      <c r="G850" s="243" t="s">
        <v>182</v>
      </c>
      <c r="H850" s="244" t="e">
        <v>#N/A</v>
      </c>
      <c r="I850" s="244" t="e">
        <v>#N/A</v>
      </c>
      <c r="J850" s="244">
        <v>0</v>
      </c>
      <c r="K850" s="245"/>
      <c r="L850" s="160"/>
      <c r="M850" s="230"/>
    </row>
    <row r="851" spans="3:13" ht="15" hidden="1" customHeight="1">
      <c r="C851" s="242"/>
      <c r="D851" s="243"/>
      <c r="E851" s="244"/>
      <c r="F851" s="243"/>
      <c r="G851" s="243"/>
      <c r="H851" s="244"/>
      <c r="I851" s="244"/>
      <c r="J851" s="244"/>
      <c r="K851" s="245"/>
      <c r="L851" s="160"/>
      <c r="M851" s="230"/>
    </row>
    <row r="852" spans="3:13" ht="15" hidden="1" customHeight="1">
      <c r="C852" s="242">
        <v>734005031</v>
      </c>
      <c r="D852" s="243" t="s">
        <v>3759</v>
      </c>
      <c r="E852" s="244" t="s">
        <v>133</v>
      </c>
      <c r="F852" s="243" t="str">
        <f>VLOOKUP(Table3[[#This Row],[FAMILIA]],FAM!$B$2:$C$61,2,FALSE)</f>
        <v>MAT.MANUTENCAO</v>
      </c>
      <c r="G852" s="243" t="s">
        <v>182</v>
      </c>
      <c r="H852" s="244" t="e">
        <v>#N/A</v>
      </c>
      <c r="I852" s="244" t="e">
        <v>#N/A</v>
      </c>
      <c r="J852" s="244">
        <v>0</v>
      </c>
      <c r="K852" s="245"/>
      <c r="L852" s="160"/>
      <c r="M852" s="230"/>
    </row>
    <row r="853" spans="3:13" ht="15" hidden="1" customHeight="1">
      <c r="C853" s="242">
        <v>734005032</v>
      </c>
      <c r="D853" s="243" t="s">
        <v>3761</v>
      </c>
      <c r="E853" s="244" t="s">
        <v>133</v>
      </c>
      <c r="F853" s="243" t="str">
        <f>VLOOKUP(Table3[[#This Row],[FAMILIA]],FAM!$B$2:$C$61,2,FALSE)</f>
        <v>MAT.MANUTENCAO</v>
      </c>
      <c r="G853" s="243" t="s">
        <v>182</v>
      </c>
      <c r="H853" s="244" t="e">
        <v>#N/A</v>
      </c>
      <c r="I853" s="244" t="e">
        <v>#N/A</v>
      </c>
      <c r="J853" s="244">
        <v>0</v>
      </c>
      <c r="K853" s="305"/>
      <c r="L853" s="160"/>
      <c r="M853" s="230"/>
    </row>
    <row r="854" spans="3:13" ht="15" hidden="1" customHeight="1">
      <c r="C854" s="242">
        <v>734005033</v>
      </c>
      <c r="D854" s="243" t="s">
        <v>3763</v>
      </c>
      <c r="E854" s="244" t="s">
        <v>133</v>
      </c>
      <c r="F854" s="243" t="str">
        <f>VLOOKUP(Table3[[#This Row],[FAMILIA]],FAM!$B$2:$C$61,2,FALSE)</f>
        <v>MAT.MANUTENCAO</v>
      </c>
      <c r="G854" s="243" t="s">
        <v>182</v>
      </c>
      <c r="H854" s="244" t="e">
        <v>#N/A</v>
      </c>
      <c r="I854" s="244" t="e">
        <v>#N/A</v>
      </c>
      <c r="J854" s="244">
        <v>0</v>
      </c>
      <c r="K854" s="305"/>
      <c r="L854" s="160"/>
      <c r="M854" s="230"/>
    </row>
    <row r="855" spans="3:13" ht="15" hidden="1" customHeight="1">
      <c r="C855" s="242">
        <v>734005034</v>
      </c>
      <c r="D855" s="243" t="s">
        <v>3765</v>
      </c>
      <c r="E855" s="244" t="s">
        <v>133</v>
      </c>
      <c r="F855" s="243" t="str">
        <f>VLOOKUP(Table3[[#This Row],[FAMILIA]],FAM!$B$2:$C$61,2,FALSE)</f>
        <v>MAT.MANUTENCAO</v>
      </c>
      <c r="G855" s="243" t="s">
        <v>182</v>
      </c>
      <c r="H855" s="244" t="e">
        <v>#N/A</v>
      </c>
      <c r="I855" s="244" t="e">
        <v>#N/A</v>
      </c>
      <c r="J855" s="244">
        <v>0</v>
      </c>
      <c r="K855" s="245"/>
      <c r="L855" s="160"/>
      <c r="M855" s="230"/>
    </row>
    <row r="856" spans="3:13" ht="15" hidden="1" customHeight="1">
      <c r="C856" s="242">
        <v>734005035</v>
      </c>
      <c r="D856" s="243" t="s">
        <v>3767</v>
      </c>
      <c r="E856" s="244" t="s">
        <v>133</v>
      </c>
      <c r="F856" s="243" t="str">
        <f>VLOOKUP(Table3[[#This Row],[FAMILIA]],FAM!$B$2:$C$61,2,FALSE)</f>
        <v>MAT.MANUTENCAO</v>
      </c>
      <c r="G856" s="243" t="s">
        <v>182</v>
      </c>
      <c r="H856" s="244" t="e">
        <v>#N/A</v>
      </c>
      <c r="I856" s="244" t="e">
        <v>#N/A</v>
      </c>
      <c r="J856" s="244">
        <v>0</v>
      </c>
      <c r="K856" s="245"/>
      <c r="L856" s="160"/>
      <c r="M856" s="230"/>
    </row>
    <row r="857" spans="3:13" ht="15" hidden="1" customHeight="1">
      <c r="C857" s="242">
        <v>734005036</v>
      </c>
      <c r="D857" s="243" t="s">
        <v>3769</v>
      </c>
      <c r="E857" s="244" t="s">
        <v>133</v>
      </c>
      <c r="F857" s="243" t="str">
        <f>VLOOKUP(Table3[[#This Row],[FAMILIA]],FAM!$B$2:$C$61,2,FALSE)</f>
        <v>MAT.MANUTENCAO</v>
      </c>
      <c r="G857" s="243" t="s">
        <v>182</v>
      </c>
      <c r="H857" s="244" t="e">
        <v>#N/A</v>
      </c>
      <c r="I857" s="244" t="e">
        <v>#N/A</v>
      </c>
      <c r="J857" s="244">
        <v>0</v>
      </c>
      <c r="K857" s="305"/>
      <c r="L857" s="160"/>
      <c r="M857" s="230"/>
    </row>
    <row r="858" spans="3:13" ht="15" hidden="1" customHeight="1">
      <c r="C858" s="242">
        <v>734005037</v>
      </c>
      <c r="D858" s="243" t="s">
        <v>3771</v>
      </c>
      <c r="E858" s="244" t="s">
        <v>133</v>
      </c>
      <c r="F858" s="243" t="str">
        <f>VLOOKUP(Table3[[#This Row],[FAMILIA]],FAM!$B$2:$C$61,2,FALSE)</f>
        <v>MAT.MANUTENCAO</v>
      </c>
      <c r="G858" s="243" t="s">
        <v>182</v>
      </c>
      <c r="H858" s="244" t="e">
        <v>#N/A</v>
      </c>
      <c r="I858" s="244" t="e">
        <v>#N/A</v>
      </c>
      <c r="J858" s="244">
        <v>0</v>
      </c>
      <c r="K858" s="245"/>
      <c r="L858" s="160"/>
      <c r="M858" s="230"/>
    </row>
    <row r="859" spans="3:13" ht="15" hidden="1" customHeight="1">
      <c r="C859" s="242">
        <v>734005038</v>
      </c>
      <c r="D859" s="243" t="s">
        <v>3773</v>
      </c>
      <c r="E859" s="244" t="s">
        <v>133</v>
      </c>
      <c r="F859" s="243" t="str">
        <f>VLOOKUP(Table3[[#This Row],[FAMILIA]],FAM!$B$2:$C$61,2,FALSE)</f>
        <v>MAT.MANUTENCAO</v>
      </c>
      <c r="G859" s="243" t="s">
        <v>182</v>
      </c>
      <c r="H859" s="244" t="e">
        <v>#N/A</v>
      </c>
      <c r="I859" s="244" t="e">
        <v>#N/A</v>
      </c>
      <c r="J859" s="244">
        <v>0</v>
      </c>
      <c r="K859" s="245"/>
      <c r="L859" s="160"/>
      <c r="M859" s="230"/>
    </row>
    <row r="860" spans="3:13" ht="15" hidden="1" customHeight="1">
      <c r="C860" s="242">
        <v>734005039</v>
      </c>
      <c r="D860" s="243" t="s">
        <v>3775</v>
      </c>
      <c r="E860" s="244" t="s">
        <v>133</v>
      </c>
      <c r="F860" s="243" t="str">
        <f>VLOOKUP(Table3[[#This Row],[FAMILIA]],FAM!$B$2:$C$61,2,FALSE)</f>
        <v>MAT.MANUTENCAO</v>
      </c>
      <c r="G860" s="243" t="s">
        <v>182</v>
      </c>
      <c r="H860" s="244" t="e">
        <v>#N/A</v>
      </c>
      <c r="I860" s="244" t="e">
        <v>#N/A</v>
      </c>
      <c r="J860" s="244">
        <v>0</v>
      </c>
      <c r="K860" s="305"/>
      <c r="L860" s="160"/>
      <c r="M860" s="230"/>
    </row>
    <row r="861" spans="3:13" ht="15" hidden="1" customHeight="1">
      <c r="C861" s="242">
        <v>734005040</v>
      </c>
      <c r="D861" s="243" t="s">
        <v>3777</v>
      </c>
      <c r="E861" s="244" t="s">
        <v>133</v>
      </c>
      <c r="F861" s="243" t="s">
        <v>134</v>
      </c>
      <c r="G861" s="243" t="s">
        <v>182</v>
      </c>
      <c r="H861" s="244" t="e">
        <v>#N/A</v>
      </c>
      <c r="I861" s="244" t="e">
        <v>#N/A</v>
      </c>
      <c r="J861" s="244">
        <v>0</v>
      </c>
      <c r="K861" s="245"/>
      <c r="L861" s="160"/>
      <c r="M861" s="230"/>
    </row>
    <row r="862" spans="3:13" ht="15" hidden="1" customHeight="1">
      <c r="C862" s="242">
        <v>734005041</v>
      </c>
      <c r="D862" s="243" t="s">
        <v>3779</v>
      </c>
      <c r="E862" s="244" t="s">
        <v>133</v>
      </c>
      <c r="F862" s="243" t="str">
        <f>VLOOKUP(Table3[[#This Row],[FAMILIA]],FAM!$B$2:$C$61,2,FALSE)</f>
        <v>MAT.MANUTENCAO</v>
      </c>
      <c r="G862" s="243" t="s">
        <v>182</v>
      </c>
      <c r="H862" s="244" t="e">
        <v>#N/A</v>
      </c>
      <c r="I862" s="244" t="e">
        <v>#N/A</v>
      </c>
      <c r="J862" s="244">
        <v>0</v>
      </c>
      <c r="K862" s="245"/>
      <c r="L862" s="160"/>
      <c r="M862" s="230"/>
    </row>
    <row r="863" spans="3:13" ht="15" hidden="1" customHeight="1">
      <c r="C863" s="242">
        <v>734005042</v>
      </c>
      <c r="D863" s="243" t="s">
        <v>3781</v>
      </c>
      <c r="E863" s="244" t="s">
        <v>133</v>
      </c>
      <c r="F863" s="243" t="str">
        <f>VLOOKUP(Table3[[#This Row],[FAMILIA]],FAM!$B$2:$C$61,2,FALSE)</f>
        <v>MAT.MANUTENCAO</v>
      </c>
      <c r="G863" s="243" t="s">
        <v>182</v>
      </c>
      <c r="H863" s="244" t="e">
        <v>#N/A</v>
      </c>
      <c r="I863" s="244" t="e">
        <v>#N/A</v>
      </c>
      <c r="J863" s="244">
        <v>0</v>
      </c>
      <c r="K863" s="245"/>
      <c r="L863" s="160"/>
      <c r="M863" s="230"/>
    </row>
    <row r="864" spans="3:13" ht="15" hidden="1" customHeight="1">
      <c r="C864" s="242">
        <v>734005043</v>
      </c>
      <c r="D864" s="243" t="s">
        <v>3783</v>
      </c>
      <c r="E864" s="244" t="s">
        <v>133</v>
      </c>
      <c r="F864" s="243" t="str">
        <f>VLOOKUP(Table3[[#This Row],[FAMILIA]],FAM!$B$2:$C$61,2,FALSE)</f>
        <v>MAT.MANUTENCAO</v>
      </c>
      <c r="G864" s="243" t="s">
        <v>182</v>
      </c>
      <c r="H864" s="244" t="e">
        <v>#N/A</v>
      </c>
      <c r="I864" s="244" t="e">
        <v>#N/A</v>
      </c>
      <c r="J864" s="244">
        <v>0</v>
      </c>
      <c r="K864" s="245"/>
      <c r="L864" s="160"/>
      <c r="M864" s="230"/>
    </row>
    <row r="865" spans="3:13" ht="15" hidden="1" customHeight="1">
      <c r="C865" s="242">
        <v>734005044</v>
      </c>
      <c r="D865" s="243" t="s">
        <v>3785</v>
      </c>
      <c r="E865" s="244" t="s">
        <v>133</v>
      </c>
      <c r="F865" s="243" t="str">
        <f>VLOOKUP(Table3[[#This Row],[FAMILIA]],FAM!$B$2:$C$61,2,FALSE)</f>
        <v>MAT.MANUTENCAO</v>
      </c>
      <c r="G865" s="243" t="s">
        <v>182</v>
      </c>
      <c r="H865" s="244" t="e">
        <v>#N/A</v>
      </c>
      <c r="I865" s="244" t="e">
        <v>#N/A</v>
      </c>
      <c r="J865" s="244">
        <v>0</v>
      </c>
      <c r="K865" s="245"/>
      <c r="L865" s="160"/>
      <c r="M865" s="230"/>
    </row>
    <row r="866" spans="3:13" ht="15" hidden="1" customHeight="1">
      <c r="C866" s="242">
        <v>734005045</v>
      </c>
      <c r="D866" s="243" t="s">
        <v>3787</v>
      </c>
      <c r="E866" s="244" t="s">
        <v>133</v>
      </c>
      <c r="F866" s="243" t="str">
        <f>VLOOKUP(Table3[[#This Row],[FAMILIA]],FAM!$B$2:$C$61,2,FALSE)</f>
        <v>MAT.MANUTENCAO</v>
      </c>
      <c r="G866" s="243" t="s">
        <v>182</v>
      </c>
      <c r="H866" s="244" t="e">
        <v>#N/A</v>
      </c>
      <c r="I866" s="244" t="e">
        <v>#N/A</v>
      </c>
      <c r="J866" s="244">
        <v>0</v>
      </c>
      <c r="K866" s="245"/>
      <c r="L866" s="160"/>
      <c r="M866" s="230"/>
    </row>
    <row r="867" spans="3:13" ht="15" hidden="1" customHeight="1">
      <c r="C867" s="242">
        <v>734005046</v>
      </c>
      <c r="D867" s="243" t="s">
        <v>3789</v>
      </c>
      <c r="E867" s="244" t="s">
        <v>133</v>
      </c>
      <c r="F867" s="243" t="str">
        <f>VLOOKUP(Table3[[#This Row],[FAMILIA]],FAM!$B$2:$C$61,2,FALSE)</f>
        <v>MAT.MANUTENCAO</v>
      </c>
      <c r="G867" s="243" t="s">
        <v>182</v>
      </c>
      <c r="H867" s="244" t="e">
        <v>#N/A</v>
      </c>
      <c r="I867" s="244" t="e">
        <v>#N/A</v>
      </c>
      <c r="J867" s="244">
        <v>0</v>
      </c>
      <c r="K867" s="305"/>
      <c r="L867" s="160"/>
      <c r="M867" s="230"/>
    </row>
    <row r="868" spans="3:13" ht="15" hidden="1" customHeight="1">
      <c r="C868" s="242">
        <v>734005047</v>
      </c>
      <c r="D868" s="243" t="s">
        <v>3791</v>
      </c>
      <c r="E868" s="244" t="s">
        <v>133</v>
      </c>
      <c r="F868" s="243" t="str">
        <f>VLOOKUP(Table3[[#This Row],[FAMILIA]],FAM!$B$2:$C$61,2,FALSE)</f>
        <v>MAT.MANUTENCAO</v>
      </c>
      <c r="G868" s="243" t="s">
        <v>182</v>
      </c>
      <c r="H868" s="244" t="e">
        <v>#N/A</v>
      </c>
      <c r="I868" s="244" t="e">
        <v>#N/A</v>
      </c>
      <c r="J868" s="244">
        <v>0</v>
      </c>
      <c r="K868" s="245"/>
      <c r="L868" s="160"/>
      <c r="M868" s="230"/>
    </row>
    <row r="869" spans="3:13" ht="15" hidden="1" customHeight="1">
      <c r="C869" s="242">
        <v>734005048</v>
      </c>
      <c r="D869" s="243" t="s">
        <v>3793</v>
      </c>
      <c r="E869" s="244" t="s">
        <v>133</v>
      </c>
      <c r="F869" s="243" t="str">
        <f>VLOOKUP(Table3[[#This Row],[FAMILIA]],FAM!$B$2:$C$61,2,FALSE)</f>
        <v>MAT.MANUTENCAO</v>
      </c>
      <c r="G869" s="243" t="s">
        <v>182</v>
      </c>
      <c r="H869" s="244" t="e">
        <v>#N/A</v>
      </c>
      <c r="I869" s="244" t="e">
        <v>#N/A</v>
      </c>
      <c r="J869" s="244">
        <v>0</v>
      </c>
      <c r="K869" s="305"/>
      <c r="L869" s="160"/>
      <c r="M869" s="230"/>
    </row>
    <row r="870" spans="3:13" ht="15" hidden="1" customHeight="1">
      <c r="C870" s="242">
        <v>734005049</v>
      </c>
      <c r="D870" s="243" t="s">
        <v>3795</v>
      </c>
      <c r="E870" s="244" t="s">
        <v>133</v>
      </c>
      <c r="F870" s="243" t="str">
        <f>VLOOKUP(Table3[[#This Row],[FAMILIA]],FAM!$B$2:$C$61,2,FALSE)</f>
        <v>MAT.MANUTENCAO</v>
      </c>
      <c r="G870" s="243" t="s">
        <v>182</v>
      </c>
      <c r="H870" s="244" t="e">
        <v>#N/A</v>
      </c>
      <c r="I870" s="244" t="e">
        <v>#N/A</v>
      </c>
      <c r="J870" s="244">
        <v>0</v>
      </c>
      <c r="K870" s="110"/>
      <c r="L870" s="160"/>
      <c r="M870" s="230"/>
    </row>
    <row r="871" spans="3:13" ht="15" hidden="1" customHeight="1">
      <c r="C871" s="242">
        <v>734005050</v>
      </c>
      <c r="D871" s="243" t="s">
        <v>3797</v>
      </c>
      <c r="E871" s="244" t="s">
        <v>133</v>
      </c>
      <c r="F871" s="243" t="str">
        <f>VLOOKUP(Table3[[#This Row],[FAMILIA]],FAM!$B$2:$C$61,2,FALSE)</f>
        <v>MAT.MANUTENCAO</v>
      </c>
      <c r="G871" s="243" t="s">
        <v>182</v>
      </c>
      <c r="H871" s="244" t="e">
        <v>#N/A</v>
      </c>
      <c r="I871" s="244" t="e">
        <v>#N/A</v>
      </c>
      <c r="J871" s="244">
        <v>0</v>
      </c>
      <c r="K871" s="245"/>
      <c r="L871" s="160"/>
      <c r="M871" s="230"/>
    </row>
    <row r="872" spans="3:13" ht="15" hidden="1" customHeight="1">
      <c r="C872" s="242">
        <v>734005051</v>
      </c>
      <c r="D872" s="243" t="s">
        <v>3799</v>
      </c>
      <c r="E872" s="244" t="s">
        <v>133</v>
      </c>
      <c r="F872" s="243" t="str">
        <f>VLOOKUP(Table3[[#This Row],[FAMILIA]],FAM!$B$2:$C$61,2,FALSE)</f>
        <v>MAT.MANUTENCAO</v>
      </c>
      <c r="G872" s="243" t="s">
        <v>182</v>
      </c>
      <c r="H872" s="244" t="e">
        <v>#N/A</v>
      </c>
      <c r="I872" s="244" t="e">
        <v>#N/A</v>
      </c>
      <c r="J872" s="244">
        <v>0</v>
      </c>
      <c r="K872" s="305"/>
      <c r="L872" s="160"/>
      <c r="M872" s="230"/>
    </row>
    <row r="873" spans="3:13" ht="15" hidden="1" customHeight="1">
      <c r="C873" s="242">
        <v>734005052</v>
      </c>
      <c r="D873" s="243" t="s">
        <v>3801</v>
      </c>
      <c r="E873" s="244" t="s">
        <v>133</v>
      </c>
      <c r="F873" s="243" t="str">
        <f>VLOOKUP(Table3[[#This Row],[FAMILIA]],FAM!$B$2:$C$61,2,FALSE)</f>
        <v>MAT.MANUTENCAO</v>
      </c>
      <c r="G873" s="243" t="s">
        <v>182</v>
      </c>
      <c r="H873" s="244" t="e">
        <v>#N/A</v>
      </c>
      <c r="I873" s="244" t="e">
        <v>#N/A</v>
      </c>
      <c r="J873" s="244">
        <v>0</v>
      </c>
      <c r="K873" s="245"/>
      <c r="L873" s="160"/>
      <c r="M873" s="230"/>
    </row>
    <row r="874" spans="3:13" ht="15" hidden="1" customHeight="1">
      <c r="C874" s="242">
        <v>734005053</v>
      </c>
      <c r="D874" s="243" t="s">
        <v>3803</v>
      </c>
      <c r="E874" s="244" t="s">
        <v>133</v>
      </c>
      <c r="F874" s="243" t="str">
        <f>VLOOKUP(Table3[[#This Row],[FAMILIA]],FAM!$B$2:$C$61,2,FALSE)</f>
        <v>MAT.MANUTENCAO</v>
      </c>
      <c r="G874" s="243" t="s">
        <v>182</v>
      </c>
      <c r="H874" s="244" t="e">
        <v>#N/A</v>
      </c>
      <c r="I874" s="244" t="e">
        <v>#N/A</v>
      </c>
      <c r="J874" s="244">
        <v>0</v>
      </c>
      <c r="K874" s="245"/>
      <c r="L874" s="160"/>
      <c r="M874" s="230"/>
    </row>
    <row r="875" spans="3:13" ht="15" hidden="1" customHeight="1">
      <c r="C875" s="242">
        <v>734005054</v>
      </c>
      <c r="D875" s="243" t="s">
        <v>3805</v>
      </c>
      <c r="E875" s="244" t="s">
        <v>133</v>
      </c>
      <c r="F875" s="243" t="str">
        <f>VLOOKUP(Table3[[#This Row],[FAMILIA]],FAM!$B$2:$C$61,2,FALSE)</f>
        <v>MAT.MANUTENCAO</v>
      </c>
      <c r="G875" s="243" t="s">
        <v>182</v>
      </c>
      <c r="H875" s="244" t="e">
        <v>#N/A</v>
      </c>
      <c r="I875" s="244" t="e">
        <v>#N/A</v>
      </c>
      <c r="J875" s="244">
        <v>0</v>
      </c>
      <c r="K875" s="245"/>
      <c r="L875" s="160"/>
      <c r="M875" s="230"/>
    </row>
    <row r="876" spans="3:13" ht="15" hidden="1" customHeight="1">
      <c r="C876" s="242">
        <v>734005055</v>
      </c>
      <c r="D876" s="243" t="s">
        <v>3807</v>
      </c>
      <c r="E876" s="244" t="s">
        <v>133</v>
      </c>
      <c r="F876" s="243" t="s">
        <v>134</v>
      </c>
      <c r="G876" s="243" t="s">
        <v>182</v>
      </c>
      <c r="H876" s="244" t="e">
        <v>#N/A</v>
      </c>
      <c r="I876" s="244" t="e">
        <v>#N/A</v>
      </c>
      <c r="J876" s="244">
        <v>0</v>
      </c>
      <c r="K876" s="245"/>
      <c r="L876" s="160"/>
      <c r="M876" s="230"/>
    </row>
    <row r="877" spans="3:13" ht="15" hidden="1" customHeight="1">
      <c r="C877" s="242">
        <v>734005056</v>
      </c>
      <c r="D877" s="243" t="s">
        <v>3809</v>
      </c>
      <c r="E877" s="244" t="s">
        <v>133</v>
      </c>
      <c r="F877" s="243" t="str">
        <f>VLOOKUP(Table3[[#This Row],[FAMILIA]],FAM!$B$2:$C$61,2,FALSE)</f>
        <v>MAT.MANUTENCAO</v>
      </c>
      <c r="G877" s="243" t="s">
        <v>182</v>
      </c>
      <c r="H877" s="244" t="e">
        <v>#N/A</v>
      </c>
      <c r="I877" s="244" t="e">
        <v>#N/A</v>
      </c>
      <c r="J877" s="244">
        <v>0</v>
      </c>
      <c r="K877" s="245"/>
      <c r="L877" s="160"/>
      <c r="M877" s="230"/>
    </row>
    <row r="878" spans="3:13" ht="15" hidden="1" customHeight="1">
      <c r="C878" s="242">
        <v>734005057</v>
      </c>
      <c r="D878" s="243" t="s">
        <v>3811</v>
      </c>
      <c r="E878" s="244" t="s">
        <v>133</v>
      </c>
      <c r="F878" s="243" t="str">
        <f>VLOOKUP(Table3[[#This Row],[FAMILIA]],FAM!$B$2:$C$61,2,FALSE)</f>
        <v>MAT.MANUTENCAO</v>
      </c>
      <c r="G878" s="243" t="s">
        <v>182</v>
      </c>
      <c r="H878" s="244" t="e">
        <v>#N/A</v>
      </c>
      <c r="I878" s="244" t="e">
        <v>#N/A</v>
      </c>
      <c r="J878" s="244">
        <v>0</v>
      </c>
      <c r="K878" s="245"/>
      <c r="L878" s="160"/>
      <c r="M878" s="230"/>
    </row>
    <row r="879" spans="3:13" ht="15" hidden="1" customHeight="1">
      <c r="C879" s="242">
        <v>734005058</v>
      </c>
      <c r="D879" s="243" t="s">
        <v>3813</v>
      </c>
      <c r="E879" s="244" t="s">
        <v>133</v>
      </c>
      <c r="F879" s="243" t="str">
        <f>VLOOKUP(Table3[[#This Row],[FAMILIA]],FAM!$B$2:$C$61,2,FALSE)</f>
        <v>MAT.MANUTENCAO</v>
      </c>
      <c r="G879" s="243" t="s">
        <v>182</v>
      </c>
      <c r="H879" s="244" t="e">
        <v>#N/A</v>
      </c>
      <c r="I879" s="244" t="e">
        <v>#N/A</v>
      </c>
      <c r="J879" s="244">
        <v>0</v>
      </c>
      <c r="K879" s="245"/>
      <c r="L879" s="160"/>
      <c r="M879" s="230"/>
    </row>
    <row r="880" spans="3:13" ht="15" hidden="1" customHeight="1">
      <c r="C880" s="242">
        <v>734005059</v>
      </c>
      <c r="D880" s="243" t="s">
        <v>3815</v>
      </c>
      <c r="E880" s="244" t="s">
        <v>133</v>
      </c>
      <c r="F880" s="243" t="str">
        <f>VLOOKUP(Table3[[#This Row],[FAMILIA]],FAM!$B$2:$C$61,2,FALSE)</f>
        <v>MAT.MANUTENCAO</v>
      </c>
      <c r="G880" s="243" t="s">
        <v>182</v>
      </c>
      <c r="H880" s="244" t="e">
        <v>#N/A</v>
      </c>
      <c r="I880" s="244" t="e">
        <v>#N/A</v>
      </c>
      <c r="J880" s="244">
        <v>0</v>
      </c>
      <c r="K880" s="245"/>
      <c r="L880" s="160"/>
      <c r="M880" s="230"/>
    </row>
    <row r="881" spans="3:13" ht="15" hidden="1" customHeight="1">
      <c r="C881" s="242">
        <v>734005060</v>
      </c>
      <c r="D881" s="243" t="s">
        <v>3817</v>
      </c>
      <c r="E881" s="244" t="s">
        <v>133</v>
      </c>
      <c r="F881" s="243" t="str">
        <f>VLOOKUP(Table3[[#This Row],[FAMILIA]],FAM!$B$2:$C$61,2,FALSE)</f>
        <v>MAT.MANUTENCAO</v>
      </c>
      <c r="G881" s="243" t="s">
        <v>182</v>
      </c>
      <c r="H881" s="244" t="e">
        <v>#N/A</v>
      </c>
      <c r="I881" s="244" t="e">
        <v>#N/A</v>
      </c>
      <c r="J881" s="244">
        <v>0</v>
      </c>
      <c r="K881" s="245"/>
      <c r="L881" s="160"/>
      <c r="M881" s="230"/>
    </row>
    <row r="882" spans="3:13" ht="15" hidden="1" customHeight="1">
      <c r="C882" s="242">
        <v>734005061</v>
      </c>
      <c r="D882" s="243" t="s">
        <v>3819</v>
      </c>
      <c r="E882" s="244" t="s">
        <v>133</v>
      </c>
      <c r="F882" s="243" t="str">
        <f>VLOOKUP(Table3[[#This Row],[FAMILIA]],FAM!$B$2:$C$61,2,FALSE)</f>
        <v>MAT.MANUTENCAO</v>
      </c>
      <c r="G882" s="243" t="s">
        <v>182</v>
      </c>
      <c r="H882" s="244" t="e">
        <v>#N/A</v>
      </c>
      <c r="I882" s="244" t="e">
        <v>#N/A</v>
      </c>
      <c r="J882" s="244">
        <v>0</v>
      </c>
      <c r="K882" s="245"/>
      <c r="L882" s="160"/>
      <c r="M882" s="230"/>
    </row>
    <row r="883" spans="3:13" ht="15" hidden="1" customHeight="1">
      <c r="C883" s="242">
        <v>734005062</v>
      </c>
      <c r="D883" s="243" t="s">
        <v>3821</v>
      </c>
      <c r="E883" s="244" t="s">
        <v>133</v>
      </c>
      <c r="F883" s="243" t="str">
        <f>VLOOKUP(Table3[[#This Row],[FAMILIA]],FAM!$B$2:$C$61,2,FALSE)</f>
        <v>MAT.MANUTENCAO</v>
      </c>
      <c r="G883" s="243" t="s">
        <v>182</v>
      </c>
      <c r="H883" s="244" t="e">
        <v>#N/A</v>
      </c>
      <c r="I883" s="244" t="e">
        <v>#N/A</v>
      </c>
      <c r="J883" s="244">
        <v>0</v>
      </c>
      <c r="K883" s="245"/>
      <c r="L883" s="160"/>
      <c r="M883" s="230"/>
    </row>
    <row r="884" spans="3:13" ht="15" hidden="1" customHeight="1">
      <c r="C884" s="242">
        <v>734005063</v>
      </c>
      <c r="D884" s="243" t="s">
        <v>3823</v>
      </c>
      <c r="E884" s="244" t="s">
        <v>133</v>
      </c>
      <c r="F884" s="243" t="str">
        <f>VLOOKUP(Table3[[#This Row],[FAMILIA]],FAM!$B$2:$C$61,2,FALSE)</f>
        <v>MAT.MANUTENCAO</v>
      </c>
      <c r="G884" s="243" t="s">
        <v>182</v>
      </c>
      <c r="H884" s="244" t="e">
        <v>#N/A</v>
      </c>
      <c r="I884" s="244" t="e">
        <v>#N/A</v>
      </c>
      <c r="J884" s="244">
        <v>0</v>
      </c>
      <c r="K884" s="245"/>
      <c r="L884" s="160"/>
      <c r="M884" s="230"/>
    </row>
    <row r="885" spans="3:13" ht="15" hidden="1" customHeight="1">
      <c r="C885" s="242">
        <v>734005064</v>
      </c>
      <c r="D885" s="243" t="s">
        <v>3825</v>
      </c>
      <c r="E885" s="244" t="s">
        <v>133</v>
      </c>
      <c r="F885" s="243" t="str">
        <f>VLOOKUP(Table3[[#This Row],[FAMILIA]],FAM!$B$2:$C$61,2,FALSE)</f>
        <v>MAT.MANUTENCAO</v>
      </c>
      <c r="G885" s="243" t="s">
        <v>182</v>
      </c>
      <c r="H885" s="244" t="e">
        <v>#N/A</v>
      </c>
      <c r="I885" s="244" t="e">
        <v>#N/A</v>
      </c>
      <c r="J885" s="244">
        <v>0</v>
      </c>
      <c r="K885" s="245"/>
      <c r="L885" s="160"/>
      <c r="M885" s="230"/>
    </row>
    <row r="886" spans="3:13" ht="15" hidden="1" customHeight="1">
      <c r="C886" s="242">
        <v>734005065</v>
      </c>
      <c r="D886" s="243" t="s">
        <v>3827</v>
      </c>
      <c r="E886" s="244" t="s">
        <v>133</v>
      </c>
      <c r="F886" s="243" t="str">
        <f>VLOOKUP(Table3[[#This Row],[FAMILIA]],FAM!$B$2:$C$61,2,FALSE)</f>
        <v>MAT.MANUTENCAO</v>
      </c>
      <c r="G886" s="243" t="s">
        <v>182</v>
      </c>
      <c r="H886" s="244" t="e">
        <v>#N/A</v>
      </c>
      <c r="I886" s="244" t="e">
        <v>#N/A</v>
      </c>
      <c r="J886" s="244">
        <v>0</v>
      </c>
      <c r="K886" s="305"/>
      <c r="L886" s="160"/>
      <c r="M886" s="230"/>
    </row>
    <row r="887" spans="3:13" ht="15" hidden="1" customHeight="1">
      <c r="C887" s="242">
        <v>734005066</v>
      </c>
      <c r="D887" s="243" t="s">
        <v>3829</v>
      </c>
      <c r="E887" s="244" t="s">
        <v>133</v>
      </c>
      <c r="F887" s="243" t="str">
        <f>VLOOKUP(Table3[[#This Row],[FAMILIA]],FAM!$B$2:$C$61,2,FALSE)</f>
        <v>MAT.MANUTENCAO</v>
      </c>
      <c r="G887" s="243" t="s">
        <v>182</v>
      </c>
      <c r="H887" s="244" t="e">
        <v>#N/A</v>
      </c>
      <c r="I887" s="244" t="e">
        <v>#N/A</v>
      </c>
      <c r="J887" s="244">
        <v>0</v>
      </c>
      <c r="K887" s="305"/>
      <c r="L887" s="160"/>
      <c r="M887" s="230"/>
    </row>
    <row r="888" spans="3:13" ht="15" hidden="1" customHeight="1">
      <c r="C888" s="242">
        <v>734005067</v>
      </c>
      <c r="D888" s="243" t="s">
        <v>3831</v>
      </c>
      <c r="E888" s="244" t="s">
        <v>133</v>
      </c>
      <c r="F888" s="243" t="str">
        <f>VLOOKUP(Table3[[#This Row],[FAMILIA]],FAM!$B$2:$C$61,2,FALSE)</f>
        <v>MAT.MANUTENCAO</v>
      </c>
      <c r="G888" s="243" t="s">
        <v>182</v>
      </c>
      <c r="H888" s="244" t="e">
        <v>#N/A</v>
      </c>
      <c r="I888" s="244" t="e">
        <v>#N/A</v>
      </c>
      <c r="J888" s="244">
        <v>0</v>
      </c>
      <c r="K888" s="245"/>
      <c r="L888" s="160"/>
      <c r="M888" s="230"/>
    </row>
    <row r="889" spans="3:13" ht="15" hidden="1" customHeight="1">
      <c r="C889" s="242">
        <v>734005068</v>
      </c>
      <c r="D889" s="243" t="s">
        <v>3833</v>
      </c>
      <c r="E889" s="244" t="s">
        <v>133</v>
      </c>
      <c r="F889" s="243" t="str">
        <f>VLOOKUP(Table3[[#This Row],[FAMILIA]],FAM!$B$2:$C$61,2,FALSE)</f>
        <v>MAT.MANUTENCAO</v>
      </c>
      <c r="G889" s="243" t="s">
        <v>182</v>
      </c>
      <c r="H889" s="244" t="e">
        <v>#N/A</v>
      </c>
      <c r="I889" s="244" t="e">
        <v>#N/A</v>
      </c>
      <c r="J889" s="244">
        <v>0</v>
      </c>
      <c r="K889" s="305"/>
      <c r="L889" s="160"/>
      <c r="M889" s="230"/>
    </row>
    <row r="890" spans="3:13" ht="15" hidden="1" customHeight="1">
      <c r="C890" s="242">
        <v>734005069</v>
      </c>
      <c r="D890" s="243" t="s">
        <v>3835</v>
      </c>
      <c r="E890" s="244" t="s">
        <v>133</v>
      </c>
      <c r="F890" s="243" t="str">
        <f>VLOOKUP(Table3[[#This Row],[FAMILIA]],FAM!$B$2:$C$61,2,FALSE)</f>
        <v>MAT.MANUTENCAO</v>
      </c>
      <c r="G890" s="243" t="s">
        <v>182</v>
      </c>
      <c r="H890" s="244" t="e">
        <v>#N/A</v>
      </c>
      <c r="I890" s="244" t="e">
        <v>#N/A</v>
      </c>
      <c r="J890" s="244">
        <v>0</v>
      </c>
      <c r="K890" s="245"/>
      <c r="L890" s="160"/>
      <c r="M890" s="230"/>
    </row>
    <row r="891" spans="3:13" ht="15" hidden="1" customHeight="1">
      <c r="C891" s="242">
        <v>734005070</v>
      </c>
      <c r="D891" s="243" t="s">
        <v>3837</v>
      </c>
      <c r="E891" s="244" t="s">
        <v>133</v>
      </c>
      <c r="F891" s="243" t="str">
        <f>VLOOKUP(Table3[[#This Row],[FAMILIA]],FAM!$B$2:$C$61,2,FALSE)</f>
        <v>MAT.MANUTENCAO</v>
      </c>
      <c r="G891" s="243" t="s">
        <v>182</v>
      </c>
      <c r="H891" s="244" t="e">
        <v>#N/A</v>
      </c>
      <c r="I891" s="244" t="e">
        <v>#N/A</v>
      </c>
      <c r="J891" s="244">
        <v>0</v>
      </c>
      <c r="K891" s="245"/>
      <c r="L891" s="160"/>
      <c r="M891" s="230"/>
    </row>
    <row r="892" spans="3:13" ht="15" hidden="1" customHeight="1">
      <c r="C892" s="242">
        <v>734005078</v>
      </c>
      <c r="D892" s="243" t="s">
        <v>3839</v>
      </c>
      <c r="E892" s="244" t="s">
        <v>133</v>
      </c>
      <c r="F892" s="243" t="str">
        <f>VLOOKUP(Table3[[#This Row],[FAMILIA]],FAM!$B$2:$C$61,2,FALSE)</f>
        <v>MAT.MANUTENCAO</v>
      </c>
      <c r="G892" s="243" t="s">
        <v>182</v>
      </c>
      <c r="H892" s="244" t="e">
        <v>#N/A</v>
      </c>
      <c r="I892" s="244" t="e">
        <v>#N/A</v>
      </c>
      <c r="J892" s="244">
        <v>0</v>
      </c>
      <c r="K892" s="107" t="s">
        <v>19064</v>
      </c>
      <c r="L892" s="160"/>
      <c r="M892" s="230"/>
    </row>
    <row r="893" spans="3:13" ht="15" hidden="1" customHeight="1">
      <c r="C893" s="242">
        <v>734005079</v>
      </c>
      <c r="D893" s="243" t="s">
        <v>3841</v>
      </c>
      <c r="E893" s="244" t="s">
        <v>133</v>
      </c>
      <c r="F893" s="243" t="str">
        <f>VLOOKUP(Table3[[#This Row],[FAMILIA]],FAM!$B$2:$C$61,2,FALSE)</f>
        <v>MAT.MANUTENCAO</v>
      </c>
      <c r="G893" s="243" t="s">
        <v>182</v>
      </c>
      <c r="H893" s="244" t="e">
        <v>#N/A</v>
      </c>
      <c r="I893" s="244" t="e">
        <v>#N/A</v>
      </c>
      <c r="J893" s="244">
        <v>0</v>
      </c>
      <c r="K893" s="306" t="s">
        <v>19483</v>
      </c>
      <c r="L893" s="160"/>
      <c r="M893" s="230"/>
    </row>
    <row r="894" spans="3:13" ht="15" hidden="1" customHeight="1">
      <c r="C894" s="242">
        <v>734005080</v>
      </c>
      <c r="D894" s="243" t="s">
        <v>3843</v>
      </c>
      <c r="E894" s="244" t="s">
        <v>133</v>
      </c>
      <c r="F894" s="243" t="str">
        <f>VLOOKUP(Table3[[#This Row],[FAMILIA]],FAM!$B$2:$C$61,2,FALSE)</f>
        <v>MAT.MANUTENCAO</v>
      </c>
      <c r="G894" s="243" t="s">
        <v>182</v>
      </c>
      <c r="H894" s="244" t="e">
        <v>#N/A</v>
      </c>
      <c r="I894" s="244" t="e">
        <v>#N/A</v>
      </c>
      <c r="J894" s="244">
        <v>0</v>
      </c>
      <c r="K894" s="306" t="s">
        <v>19483</v>
      </c>
      <c r="L894" s="160"/>
      <c r="M894" s="230"/>
    </row>
    <row r="895" spans="3:13" ht="15" hidden="1" customHeight="1">
      <c r="C895" s="242">
        <v>734005081</v>
      </c>
      <c r="D895" s="243" t="s">
        <v>3845</v>
      </c>
      <c r="E895" s="244" t="s">
        <v>133</v>
      </c>
      <c r="F895" s="243" t="str">
        <f>VLOOKUP(Table3[[#This Row],[FAMILIA]],FAM!$B$2:$C$61,2,FALSE)</f>
        <v>MAT.MANUTENCAO</v>
      </c>
      <c r="G895" s="243" t="s">
        <v>182</v>
      </c>
      <c r="H895" s="244" t="e">
        <v>#N/A</v>
      </c>
      <c r="I895" s="244" t="e">
        <v>#N/A</v>
      </c>
      <c r="J895" s="244">
        <v>0</v>
      </c>
      <c r="K895" s="306" t="s">
        <v>19483</v>
      </c>
      <c r="L895" s="160"/>
      <c r="M895" s="230"/>
    </row>
    <row r="896" spans="3:13" ht="15" hidden="1" customHeight="1">
      <c r="C896" s="242">
        <v>734005082</v>
      </c>
      <c r="D896" s="243" t="s">
        <v>3847</v>
      </c>
      <c r="E896" s="244" t="s">
        <v>133</v>
      </c>
      <c r="F896" s="243" t="str">
        <f>VLOOKUP(Table3[[#This Row],[FAMILIA]],FAM!$B$2:$C$61,2,FALSE)</f>
        <v>MAT.MANUTENCAO</v>
      </c>
      <c r="G896" s="243" t="s">
        <v>182</v>
      </c>
      <c r="H896" s="244" t="e">
        <v>#N/A</v>
      </c>
      <c r="I896" s="244" t="e">
        <v>#N/A</v>
      </c>
      <c r="J896" s="244">
        <v>0</v>
      </c>
      <c r="K896" s="306" t="s">
        <v>19483</v>
      </c>
      <c r="L896" s="160"/>
      <c r="M896" s="230"/>
    </row>
    <row r="897" spans="3:13" ht="15" hidden="1" customHeight="1">
      <c r="C897" s="242">
        <v>734005095</v>
      </c>
      <c r="D897" s="243" t="s">
        <v>3851</v>
      </c>
      <c r="E897" s="244" t="s">
        <v>133</v>
      </c>
      <c r="F897" s="243" t="str">
        <f>VLOOKUP(Table3[[#This Row],[FAMILIA]],FAM!$B$2:$C$61,2,FALSE)</f>
        <v>MAT.MANUTENCAO</v>
      </c>
      <c r="G897" s="243" t="s">
        <v>182</v>
      </c>
      <c r="H897" s="244" t="e">
        <v>#N/A</v>
      </c>
      <c r="I897" s="244" t="e">
        <v>#N/A</v>
      </c>
      <c r="J897" s="244">
        <v>0</v>
      </c>
      <c r="K897" s="306" t="s">
        <v>19483</v>
      </c>
      <c r="L897" s="160"/>
      <c r="M897" s="230"/>
    </row>
    <row r="898" spans="3:13" ht="15" hidden="1" customHeight="1">
      <c r="C898" s="242">
        <v>734005096</v>
      </c>
      <c r="D898" s="243" t="s">
        <v>3853</v>
      </c>
      <c r="E898" s="244" t="s">
        <v>133</v>
      </c>
      <c r="F898" s="243" t="str">
        <f>VLOOKUP(Table3[[#This Row],[FAMILIA]],FAM!$B$2:$C$61,2,FALSE)</f>
        <v>MAT.MANUTENCAO</v>
      </c>
      <c r="G898" s="243" t="s">
        <v>182</v>
      </c>
      <c r="H898" s="244" t="e">
        <v>#N/A</v>
      </c>
      <c r="I898" s="244" t="e">
        <v>#N/A</v>
      </c>
      <c r="J898" s="244">
        <v>0</v>
      </c>
      <c r="K898" s="306" t="s">
        <v>19483</v>
      </c>
      <c r="L898" s="160"/>
      <c r="M898" s="230"/>
    </row>
    <row r="899" spans="3:13" ht="15" hidden="1" customHeight="1">
      <c r="C899" s="242">
        <v>734005097</v>
      </c>
      <c r="D899" s="243" t="s">
        <v>3855</v>
      </c>
      <c r="E899" s="244" t="s">
        <v>133</v>
      </c>
      <c r="F899" s="243" t="str">
        <f>VLOOKUP(Table3[[#This Row],[FAMILIA]],FAM!$B$2:$C$61,2,FALSE)</f>
        <v>MAT.MANUTENCAO</v>
      </c>
      <c r="G899" s="243" t="s">
        <v>182</v>
      </c>
      <c r="H899" s="244" t="e">
        <v>#N/A</v>
      </c>
      <c r="I899" s="244" t="e">
        <v>#N/A</v>
      </c>
      <c r="J899" s="244">
        <v>0</v>
      </c>
      <c r="K899" s="306" t="s">
        <v>19483</v>
      </c>
      <c r="L899" s="160"/>
      <c r="M899" s="230"/>
    </row>
    <row r="900" spans="3:13" ht="15" hidden="1" customHeight="1">
      <c r="C900" s="242">
        <v>734005098</v>
      </c>
      <c r="D900" s="243" t="s">
        <v>3857</v>
      </c>
      <c r="E900" s="244" t="s">
        <v>133</v>
      </c>
      <c r="F900" s="243" t="str">
        <f>VLOOKUP(Table3[[#This Row],[FAMILIA]],FAM!$B$2:$C$61,2,FALSE)</f>
        <v>MAT.MANUTENCAO</v>
      </c>
      <c r="G900" s="243" t="s">
        <v>182</v>
      </c>
      <c r="H900" s="244" t="e">
        <v>#N/A</v>
      </c>
      <c r="I900" s="244" t="e">
        <v>#N/A</v>
      </c>
      <c r="J900" s="244">
        <v>0</v>
      </c>
      <c r="K900" s="306" t="s">
        <v>19483</v>
      </c>
      <c r="L900" s="160"/>
      <c r="M900" s="230"/>
    </row>
    <row r="901" spans="3:13" ht="15" hidden="1" customHeight="1">
      <c r="C901" s="242">
        <v>734005099</v>
      </c>
      <c r="D901" s="243" t="s">
        <v>3859</v>
      </c>
      <c r="E901" s="244" t="s">
        <v>133</v>
      </c>
      <c r="F901" s="243" t="str">
        <f>VLOOKUP(Table3[[#This Row],[FAMILIA]],FAM!$B$2:$C$61,2,FALSE)</f>
        <v>MAT.MANUTENCAO</v>
      </c>
      <c r="G901" s="243" t="s">
        <v>182</v>
      </c>
      <c r="H901" s="244" t="e">
        <v>#N/A</v>
      </c>
      <c r="I901" s="244" t="e">
        <v>#N/A</v>
      </c>
      <c r="J901" s="244">
        <v>0</v>
      </c>
      <c r="K901" s="306" t="s">
        <v>19483</v>
      </c>
      <c r="L901" s="160"/>
      <c r="M901" s="230"/>
    </row>
    <row r="902" spans="3:13" ht="15" hidden="1" customHeight="1">
      <c r="C902" s="242">
        <v>734005100</v>
      </c>
      <c r="D902" s="243" t="s">
        <v>3861</v>
      </c>
      <c r="E902" s="244" t="s">
        <v>133</v>
      </c>
      <c r="F902" s="243" t="str">
        <f>VLOOKUP(Table3[[#This Row],[FAMILIA]],FAM!$B$2:$C$61,2,FALSE)</f>
        <v>MAT.MANUTENCAO</v>
      </c>
      <c r="G902" s="243" t="s">
        <v>182</v>
      </c>
      <c r="H902" s="244" t="e">
        <v>#N/A</v>
      </c>
      <c r="I902" s="244" t="e">
        <v>#N/A</v>
      </c>
      <c r="J902" s="244">
        <v>0</v>
      </c>
      <c r="K902" s="306" t="s">
        <v>19483</v>
      </c>
      <c r="L902" s="160"/>
      <c r="M902" s="230"/>
    </row>
    <row r="903" spans="3:13" ht="15" hidden="1" customHeight="1">
      <c r="C903" s="242">
        <v>735000000</v>
      </c>
      <c r="D903" s="243" t="s">
        <v>9218</v>
      </c>
      <c r="E903" s="244" t="s">
        <v>139</v>
      </c>
      <c r="F903" s="243" t="str">
        <f>VLOOKUP(Table3[[#This Row],[FAMILIA]],FAM!$B$2:$C$61,2,FALSE)</f>
        <v>MAT.MANUTENCAO</v>
      </c>
      <c r="G903" s="243" t="s">
        <v>182</v>
      </c>
      <c r="H903" s="244" t="e">
        <v>#N/A</v>
      </c>
      <c r="I903" s="244" t="e">
        <v>#N/A</v>
      </c>
      <c r="J903" s="244">
        <v>0</v>
      </c>
      <c r="K903" s="306" t="s">
        <v>19064</v>
      </c>
      <c r="L903" s="160"/>
      <c r="M903" s="230"/>
    </row>
    <row r="904" spans="3:13" ht="15" hidden="1" customHeight="1">
      <c r="C904" s="242">
        <v>735000041</v>
      </c>
      <c r="D904" s="243" t="s">
        <v>9220</v>
      </c>
      <c r="E904" s="244" t="s">
        <v>139</v>
      </c>
      <c r="F904" s="243" t="str">
        <f>VLOOKUP(Table3[[#This Row],[FAMILIA]],FAM!$B$2:$C$61,2,FALSE)</f>
        <v>MAT.MANUTENCAO</v>
      </c>
      <c r="G904" s="243" t="s">
        <v>182</v>
      </c>
      <c r="H904" s="244" t="e">
        <v>#N/A</v>
      </c>
      <c r="I904" s="244" t="e">
        <v>#N/A</v>
      </c>
      <c r="J904" s="244">
        <v>0</v>
      </c>
      <c r="K904" s="306" t="s">
        <v>19064</v>
      </c>
      <c r="L904" s="160"/>
      <c r="M904" s="230"/>
    </row>
    <row r="905" spans="3:13" ht="15" hidden="1" customHeight="1">
      <c r="C905" s="242">
        <v>735000042</v>
      </c>
      <c r="D905" s="243" t="s">
        <v>3871</v>
      </c>
      <c r="E905" s="244" t="s">
        <v>133</v>
      </c>
      <c r="F905" s="243" t="str">
        <f>VLOOKUP(Table3[[#This Row],[FAMILIA]],FAM!$B$2:$C$61,2,FALSE)</f>
        <v>MAT.MANUTENCAO</v>
      </c>
      <c r="G905" s="243" t="s">
        <v>182</v>
      </c>
      <c r="H905" s="244" t="e">
        <v>#N/A</v>
      </c>
      <c r="I905" s="244" t="e">
        <v>#N/A</v>
      </c>
      <c r="J905" s="244" t="s">
        <v>19122</v>
      </c>
      <c r="K905" s="306" t="s">
        <v>19064</v>
      </c>
      <c r="L905" s="160"/>
      <c r="M905" s="230"/>
    </row>
    <row r="906" spans="3:13" ht="15" hidden="1" customHeight="1">
      <c r="C906" s="242">
        <v>735000045</v>
      </c>
      <c r="D906" s="243" t="s">
        <v>9222</v>
      </c>
      <c r="E906" s="244" t="s">
        <v>139</v>
      </c>
      <c r="F906" s="243" t="str">
        <f>VLOOKUP(Table3[[#This Row],[FAMILIA]],FAM!$B$2:$C$61,2,FALSE)</f>
        <v>MAT.MANUTENCAO</v>
      </c>
      <c r="G906" s="243" t="s">
        <v>182</v>
      </c>
      <c r="H906" s="244">
        <v>3</v>
      </c>
      <c r="I906" s="244">
        <v>6</v>
      </c>
      <c r="J906" s="244" t="s">
        <v>19861</v>
      </c>
      <c r="K906" s="245" t="s">
        <v>19064</v>
      </c>
      <c r="L906" s="160"/>
      <c r="M906" s="230"/>
    </row>
    <row r="907" spans="3:13" ht="15" hidden="1" customHeight="1">
      <c r="C907" s="242">
        <v>735000047</v>
      </c>
      <c r="D907" s="243" t="s">
        <v>227</v>
      </c>
      <c r="E907" s="244" t="s">
        <v>88</v>
      </c>
      <c r="F907" s="243" t="str">
        <f>VLOOKUP(Table3[[#This Row],[FAMILIA]],FAM!$B$2:$C$61,2,FALSE)</f>
        <v>MAT.MANUTENCAO</v>
      </c>
      <c r="G907" s="243" t="s">
        <v>182</v>
      </c>
      <c r="H907" s="244" t="e">
        <v>#N/A</v>
      </c>
      <c r="I907" s="244" t="e">
        <v>#N/A</v>
      </c>
      <c r="J907" s="244">
        <v>0</v>
      </c>
      <c r="K907" s="245"/>
      <c r="L907" s="160"/>
      <c r="M907" s="230"/>
    </row>
    <row r="908" spans="3:13" ht="15" hidden="1" customHeight="1">
      <c r="C908" s="242">
        <v>735000048</v>
      </c>
      <c r="D908" s="243" t="s">
        <v>3873</v>
      </c>
      <c r="E908" s="244" t="s">
        <v>133</v>
      </c>
      <c r="F908" s="243" t="str">
        <f>VLOOKUP(Table3[[#This Row],[FAMILIA]],FAM!$B$2:$C$61,2,FALSE)</f>
        <v>MAT.MANUTENCAO</v>
      </c>
      <c r="G908" s="243" t="s">
        <v>182</v>
      </c>
      <c r="H908" s="244" t="e">
        <v>#N/A</v>
      </c>
      <c r="I908" s="244" t="e">
        <v>#N/A</v>
      </c>
      <c r="J908" s="244">
        <v>0</v>
      </c>
      <c r="K908" s="245"/>
      <c r="L908" s="160"/>
      <c r="M908" s="230"/>
    </row>
    <row r="909" spans="3:13" ht="15" hidden="1" customHeight="1">
      <c r="C909" s="242">
        <v>735000052</v>
      </c>
      <c r="D909" s="243" t="s">
        <v>3881</v>
      </c>
      <c r="E909" s="244" t="s">
        <v>133</v>
      </c>
      <c r="F909" s="243" t="str">
        <f>VLOOKUP(Table3[[#This Row],[FAMILIA]],FAM!$B$2:$C$61,2,FALSE)</f>
        <v>MAT.MANUTENCAO</v>
      </c>
      <c r="G909" s="243" t="s">
        <v>182</v>
      </c>
      <c r="H909" s="244" t="e">
        <v>#N/A</v>
      </c>
      <c r="I909" s="244" t="e">
        <v>#N/A</v>
      </c>
      <c r="J909" s="244">
        <v>16</v>
      </c>
      <c r="K909" s="245"/>
      <c r="L909" s="160"/>
      <c r="M909" s="230"/>
    </row>
    <row r="910" spans="3:13" ht="15" hidden="1" customHeight="1">
      <c r="C910" s="242">
        <v>735000100</v>
      </c>
      <c r="D910" s="243" t="s">
        <v>229</v>
      </c>
      <c r="E910" s="244" t="s">
        <v>88</v>
      </c>
      <c r="F910" s="243" t="str">
        <f>VLOOKUP(Table3[[#This Row],[FAMILIA]],FAM!$B$2:$C$61,2,FALSE)</f>
        <v>MAT.MANUTENCAO</v>
      </c>
      <c r="G910" s="243" t="s">
        <v>182</v>
      </c>
      <c r="H910" s="244" t="e">
        <v>#N/A</v>
      </c>
      <c r="I910" s="244" t="e">
        <v>#N/A</v>
      </c>
      <c r="J910" s="244">
        <v>0</v>
      </c>
      <c r="K910" s="245"/>
      <c r="L910" s="160"/>
      <c r="M910" s="230"/>
    </row>
    <row r="911" spans="3:13" ht="15" hidden="1" customHeight="1">
      <c r="C911" s="242">
        <v>735001011</v>
      </c>
      <c r="D911" s="243" t="s">
        <v>9192</v>
      </c>
      <c r="E911" s="244" t="s">
        <v>136</v>
      </c>
      <c r="F911" s="243" t="str">
        <f>VLOOKUP(Table3[[#This Row],[FAMILIA]],FAM!$B$2:$C$61,2,FALSE)</f>
        <v>MAT.MANUTENCAO</v>
      </c>
      <c r="G911" s="243" t="s">
        <v>182</v>
      </c>
      <c r="H911" s="244" t="e">
        <v>#N/A</v>
      </c>
      <c r="I911" s="244" t="e">
        <v>#N/A</v>
      </c>
      <c r="J911" s="244">
        <v>0</v>
      </c>
      <c r="K911" s="306" t="s">
        <v>19064</v>
      </c>
      <c r="L911" s="160"/>
      <c r="M911" s="230"/>
    </row>
    <row r="912" spans="3:13" ht="15" hidden="1" customHeight="1">
      <c r="C912" s="242">
        <v>735001300</v>
      </c>
      <c r="D912" s="243" t="s">
        <v>233</v>
      </c>
      <c r="E912" s="244" t="s">
        <v>88</v>
      </c>
      <c r="F912" s="243" t="str">
        <f>VLOOKUP(Table3[[#This Row],[FAMILIA]],FAM!$B$2:$C$61,2,FALSE)</f>
        <v>MAT.MANUTENCAO</v>
      </c>
      <c r="G912" s="243" t="s">
        <v>182</v>
      </c>
      <c r="H912" s="244" t="e">
        <v>#N/A</v>
      </c>
      <c r="I912" s="244" t="e">
        <v>#N/A</v>
      </c>
      <c r="J912" s="244">
        <v>0</v>
      </c>
      <c r="K912" s="306" t="s">
        <v>19064</v>
      </c>
      <c r="L912" s="160"/>
      <c r="M912" s="230"/>
    </row>
    <row r="913" spans="3:13" ht="15" hidden="1" customHeight="1">
      <c r="C913" s="242">
        <v>735001301</v>
      </c>
      <c r="D913" s="243" t="s">
        <v>235</v>
      </c>
      <c r="E913" s="244" t="s">
        <v>88</v>
      </c>
      <c r="F913" s="243" t="str">
        <f>VLOOKUP(Table3[[#This Row],[FAMILIA]],FAM!$B$2:$C$61,2,FALSE)</f>
        <v>MAT.MANUTENCAO</v>
      </c>
      <c r="G913" s="243" t="s">
        <v>182</v>
      </c>
      <c r="H913" s="244" t="e">
        <v>#N/A</v>
      </c>
      <c r="I913" s="244" t="e">
        <v>#N/A</v>
      </c>
      <c r="J913" s="244">
        <v>0</v>
      </c>
      <c r="K913" s="306" t="s">
        <v>19064</v>
      </c>
      <c r="L913" s="160"/>
      <c r="M913" s="230"/>
    </row>
    <row r="914" spans="3:13" ht="15" hidden="1" customHeight="1">
      <c r="C914" s="242"/>
      <c r="D914" s="243"/>
      <c r="E914" s="244"/>
      <c r="F914" s="243"/>
      <c r="G914" s="243"/>
      <c r="H914" s="244"/>
      <c r="I914" s="244"/>
      <c r="J914" s="244"/>
      <c r="K914" s="306"/>
      <c r="L914" s="160"/>
      <c r="M914" s="230"/>
    </row>
    <row r="915" spans="3:13" ht="15" hidden="1" customHeight="1">
      <c r="C915" s="242">
        <v>735001303</v>
      </c>
      <c r="D915" s="243" t="s">
        <v>3885</v>
      </c>
      <c r="E915" s="244" t="s">
        <v>133</v>
      </c>
      <c r="F915" s="243" t="str">
        <f>VLOOKUP(Table3[[#This Row],[FAMILIA]],FAM!$B$2:$C$61,2,FALSE)</f>
        <v>MAT.MANUTENCAO</v>
      </c>
      <c r="G915" s="243" t="s">
        <v>182</v>
      </c>
      <c r="H915" s="244" t="e">
        <v>#N/A</v>
      </c>
      <c r="I915" s="244" t="e">
        <v>#N/A</v>
      </c>
      <c r="J915" s="244">
        <v>0</v>
      </c>
      <c r="K915" s="306" t="s">
        <v>19064</v>
      </c>
      <c r="L915" s="160"/>
      <c r="M915" s="230"/>
    </row>
    <row r="916" spans="3:13" ht="15" hidden="1" customHeight="1">
      <c r="C916" s="242">
        <v>735001305</v>
      </c>
      <c r="D916" s="243" t="s">
        <v>3889</v>
      </c>
      <c r="E916" s="244" t="s">
        <v>133</v>
      </c>
      <c r="F916" s="243" t="str">
        <f>VLOOKUP(Table3[[#This Row],[FAMILIA]],FAM!$B$2:$C$61,2,FALSE)</f>
        <v>MAT.MANUTENCAO</v>
      </c>
      <c r="G916" s="243" t="s">
        <v>182</v>
      </c>
      <c r="H916" s="244" t="e">
        <v>#N/A</v>
      </c>
      <c r="I916" s="244" t="e">
        <v>#N/A</v>
      </c>
      <c r="J916" s="244">
        <v>0</v>
      </c>
      <c r="K916" s="306" t="s">
        <v>19064</v>
      </c>
      <c r="L916" s="160"/>
      <c r="M916" s="230"/>
    </row>
    <row r="917" spans="3:13" ht="15" hidden="1" customHeight="1">
      <c r="C917" s="242">
        <v>735001306</v>
      </c>
      <c r="D917" s="243" t="s">
        <v>3891</v>
      </c>
      <c r="E917" s="244" t="s">
        <v>133</v>
      </c>
      <c r="F917" s="243" t="str">
        <f>VLOOKUP(Table3[[#This Row],[FAMILIA]],FAM!$B$2:$C$61,2,FALSE)</f>
        <v>MAT.MANUTENCAO</v>
      </c>
      <c r="G917" s="243" t="s">
        <v>182</v>
      </c>
      <c r="H917" s="244" t="e">
        <v>#N/A</v>
      </c>
      <c r="I917" s="244" t="e">
        <v>#N/A</v>
      </c>
      <c r="J917" s="244">
        <v>0</v>
      </c>
      <c r="K917" s="306" t="s">
        <v>19064</v>
      </c>
      <c r="L917" s="160"/>
      <c r="M917" s="230"/>
    </row>
    <row r="918" spans="3:13" ht="15" hidden="1" customHeight="1">
      <c r="C918" s="242">
        <v>735001307</v>
      </c>
      <c r="D918" s="243" t="s">
        <v>3893</v>
      </c>
      <c r="E918" s="244" t="s">
        <v>133</v>
      </c>
      <c r="F918" s="243" t="str">
        <f>VLOOKUP(Table3[[#This Row],[FAMILIA]],FAM!$B$2:$C$61,2,FALSE)</f>
        <v>MAT.MANUTENCAO</v>
      </c>
      <c r="G918" s="243" t="s">
        <v>182</v>
      </c>
      <c r="H918" s="244" t="e">
        <v>#N/A</v>
      </c>
      <c r="I918" s="244" t="e">
        <v>#N/A</v>
      </c>
      <c r="J918" s="244">
        <v>0</v>
      </c>
      <c r="K918" s="306" t="s">
        <v>19064</v>
      </c>
      <c r="L918" s="160"/>
      <c r="M918" s="230"/>
    </row>
    <row r="919" spans="3:13" ht="15" hidden="1" customHeight="1">
      <c r="C919" s="242">
        <v>735001308</v>
      </c>
      <c r="D919" s="243" t="s">
        <v>3895</v>
      </c>
      <c r="E919" s="244" t="s">
        <v>133</v>
      </c>
      <c r="F919" s="243" t="str">
        <f>VLOOKUP(Table3[[#This Row],[FAMILIA]],FAM!$B$2:$C$61,2,FALSE)</f>
        <v>MAT.MANUTENCAO</v>
      </c>
      <c r="G919" s="243" t="s">
        <v>182</v>
      </c>
      <c r="H919" s="244" t="e">
        <v>#N/A</v>
      </c>
      <c r="I919" s="244" t="e">
        <v>#N/A</v>
      </c>
      <c r="J919" s="244">
        <v>0</v>
      </c>
      <c r="K919" s="306" t="s">
        <v>19064</v>
      </c>
      <c r="L919" s="160"/>
      <c r="M919" s="230"/>
    </row>
    <row r="920" spans="3:13" ht="15" hidden="1" customHeight="1">
      <c r="C920" s="242">
        <v>735001309</v>
      </c>
      <c r="D920" s="243" t="s">
        <v>3897</v>
      </c>
      <c r="E920" s="244" t="s">
        <v>133</v>
      </c>
      <c r="F920" s="243" t="str">
        <f>VLOOKUP(Table3[[#This Row],[FAMILIA]],FAM!$B$2:$C$61,2,FALSE)</f>
        <v>MAT.MANUTENCAO</v>
      </c>
      <c r="G920" s="243" t="s">
        <v>182</v>
      </c>
      <c r="H920" s="244" t="e">
        <v>#N/A</v>
      </c>
      <c r="I920" s="244" t="e">
        <v>#N/A</v>
      </c>
      <c r="J920" s="244">
        <v>0</v>
      </c>
      <c r="K920" s="306" t="s">
        <v>19064</v>
      </c>
      <c r="L920" s="160"/>
      <c r="M920" s="230"/>
    </row>
    <row r="921" spans="3:13" ht="15" hidden="1" customHeight="1">
      <c r="C921" s="242">
        <v>735001310</v>
      </c>
      <c r="D921" s="243" t="s">
        <v>3899</v>
      </c>
      <c r="E921" s="244" t="s">
        <v>133</v>
      </c>
      <c r="F921" s="243" t="str">
        <f>VLOOKUP(Table3[[#This Row],[FAMILIA]],FAM!$B$2:$C$61,2,FALSE)</f>
        <v>MAT.MANUTENCAO</v>
      </c>
      <c r="G921" s="243" t="s">
        <v>182</v>
      </c>
      <c r="H921" s="244" t="e">
        <v>#N/A</v>
      </c>
      <c r="I921" s="244" t="e">
        <v>#N/A</v>
      </c>
      <c r="J921" s="244">
        <v>0</v>
      </c>
      <c r="K921" s="306" t="s">
        <v>19064</v>
      </c>
      <c r="L921" s="160"/>
      <c r="M921" s="230"/>
    </row>
    <row r="922" spans="3:13" ht="15" hidden="1" customHeight="1">
      <c r="C922" s="242">
        <v>735001312</v>
      </c>
      <c r="D922" s="243" t="s">
        <v>3903</v>
      </c>
      <c r="E922" s="244" t="s">
        <v>133</v>
      </c>
      <c r="F922" s="243" t="str">
        <f>VLOOKUP(Table3[[#This Row],[FAMILIA]],FAM!$B$2:$C$61,2,FALSE)</f>
        <v>MAT.MANUTENCAO</v>
      </c>
      <c r="G922" s="243" t="s">
        <v>182</v>
      </c>
      <c r="H922" s="244" t="e">
        <v>#N/A</v>
      </c>
      <c r="I922" s="244" t="e">
        <v>#N/A</v>
      </c>
      <c r="J922" s="244">
        <v>0</v>
      </c>
      <c r="K922" s="306" t="s">
        <v>19064</v>
      </c>
      <c r="L922" s="160"/>
      <c r="M922" s="230"/>
    </row>
    <row r="923" spans="3:13" ht="15" hidden="1" customHeight="1">
      <c r="C923" s="242">
        <v>735001313</v>
      </c>
      <c r="D923" s="243" t="s">
        <v>3905</v>
      </c>
      <c r="E923" s="244" t="s">
        <v>133</v>
      </c>
      <c r="F923" s="243" t="str">
        <f>VLOOKUP(Table3[[#This Row],[FAMILIA]],FAM!$B$2:$C$61,2,FALSE)</f>
        <v>MAT.MANUTENCAO</v>
      </c>
      <c r="G923" s="243" t="s">
        <v>182</v>
      </c>
      <c r="H923" s="244" t="e">
        <v>#N/A</v>
      </c>
      <c r="I923" s="244" t="e">
        <v>#N/A</v>
      </c>
      <c r="J923" s="244">
        <v>0</v>
      </c>
      <c r="K923" s="306" t="s">
        <v>19064</v>
      </c>
      <c r="L923" s="160"/>
      <c r="M923" s="230"/>
    </row>
    <row r="924" spans="3:13" ht="15" hidden="1" customHeight="1">
      <c r="C924" s="242">
        <v>735001315</v>
      </c>
      <c r="D924" s="243" t="s">
        <v>3909</v>
      </c>
      <c r="E924" s="244" t="s">
        <v>133</v>
      </c>
      <c r="F924" s="243" t="str">
        <f>VLOOKUP(Table3[[#This Row],[FAMILIA]],FAM!$B$2:$C$61,2,FALSE)</f>
        <v>MAT.MANUTENCAO</v>
      </c>
      <c r="G924" s="243" t="s">
        <v>182</v>
      </c>
      <c r="H924" s="244" t="e">
        <v>#N/A</v>
      </c>
      <c r="I924" s="244" t="e">
        <v>#N/A</v>
      </c>
      <c r="J924" s="244">
        <v>0</v>
      </c>
      <c r="K924" s="306" t="s">
        <v>19064</v>
      </c>
      <c r="L924" s="160"/>
      <c r="M924" s="230"/>
    </row>
    <row r="925" spans="3:13" ht="15" hidden="1" customHeight="1">
      <c r="C925" s="242"/>
      <c r="D925" s="243"/>
      <c r="E925" s="244"/>
      <c r="F925" s="243"/>
      <c r="G925" s="243"/>
      <c r="H925" s="244"/>
      <c r="I925" s="244"/>
      <c r="J925" s="244"/>
      <c r="K925" s="110"/>
      <c r="L925" s="160"/>
      <c r="M925" s="230"/>
    </row>
    <row r="926" spans="3:13" ht="15" hidden="1" customHeight="1">
      <c r="C926" s="242">
        <v>735001318</v>
      </c>
      <c r="D926" s="243" t="s">
        <v>3915</v>
      </c>
      <c r="E926" s="244" t="s">
        <v>133</v>
      </c>
      <c r="F926" s="243" t="str">
        <f>VLOOKUP(Table3[[#This Row],[FAMILIA]],FAM!$B$2:$C$61,2,FALSE)</f>
        <v>MAT.MANUTENCAO</v>
      </c>
      <c r="G926" s="243" t="s">
        <v>182</v>
      </c>
      <c r="H926" s="244" t="e">
        <v>#N/A</v>
      </c>
      <c r="I926" s="244" t="e">
        <v>#N/A</v>
      </c>
      <c r="J926" s="244">
        <v>0</v>
      </c>
      <c r="K926" s="306" t="s">
        <v>19064</v>
      </c>
      <c r="L926" s="160"/>
      <c r="M926" s="230"/>
    </row>
    <row r="927" spans="3:13" ht="15" hidden="1" customHeight="1">
      <c r="C927" s="242">
        <v>735001319</v>
      </c>
      <c r="D927" s="243" t="s">
        <v>3917</v>
      </c>
      <c r="E927" s="244" t="s">
        <v>133</v>
      </c>
      <c r="F927" s="243" t="str">
        <f>VLOOKUP(Table3[[#This Row],[FAMILIA]],FAM!$B$2:$C$61,2,FALSE)</f>
        <v>MAT.MANUTENCAO</v>
      </c>
      <c r="G927" s="243" t="s">
        <v>182</v>
      </c>
      <c r="H927" s="244" t="e">
        <v>#N/A</v>
      </c>
      <c r="I927" s="244" t="e">
        <v>#N/A</v>
      </c>
      <c r="J927" s="244">
        <v>0</v>
      </c>
      <c r="K927" s="306" t="s">
        <v>19064</v>
      </c>
      <c r="L927" s="160"/>
      <c r="M927" s="230"/>
    </row>
    <row r="928" spans="3:13" ht="15" hidden="1" customHeight="1">
      <c r="C928" s="242">
        <v>735001322</v>
      </c>
      <c r="D928" s="243" t="s">
        <v>237</v>
      </c>
      <c r="E928" s="244" t="s">
        <v>88</v>
      </c>
      <c r="F928" s="243" t="str">
        <f>VLOOKUP(Table3[[#This Row],[FAMILIA]],FAM!$B$2:$C$61,2,FALSE)</f>
        <v>MAT.MANUTENCAO</v>
      </c>
      <c r="G928" s="243" t="s">
        <v>182</v>
      </c>
      <c r="H928" s="244" t="e">
        <v>#N/A</v>
      </c>
      <c r="I928" s="244" t="e">
        <v>#N/A</v>
      </c>
      <c r="J928" s="244">
        <v>0</v>
      </c>
      <c r="K928" s="306" t="s">
        <v>19064</v>
      </c>
      <c r="L928" s="160"/>
      <c r="M928" s="230"/>
    </row>
    <row r="929" spans="3:13" ht="15" hidden="1" customHeight="1">
      <c r="C929" s="242">
        <v>735001323</v>
      </c>
      <c r="D929" s="243" t="s">
        <v>239</v>
      </c>
      <c r="E929" s="244" t="s">
        <v>88</v>
      </c>
      <c r="F929" s="243" t="str">
        <f>VLOOKUP(Table3[[#This Row],[FAMILIA]],FAM!$B$2:$C$61,2,FALSE)</f>
        <v>MAT.MANUTENCAO</v>
      </c>
      <c r="G929" s="243" t="s">
        <v>182</v>
      </c>
      <c r="H929" s="244" t="e">
        <v>#N/A</v>
      </c>
      <c r="I929" s="244" t="e">
        <v>#N/A</v>
      </c>
      <c r="J929" s="244">
        <v>0</v>
      </c>
      <c r="K929" s="306" t="s">
        <v>19064</v>
      </c>
      <c r="L929" s="160"/>
      <c r="M929" s="230"/>
    </row>
    <row r="930" spans="3:13" ht="15" hidden="1" customHeight="1">
      <c r="C930" s="242">
        <v>735001324</v>
      </c>
      <c r="D930" s="243" t="s">
        <v>241</v>
      </c>
      <c r="E930" s="244" t="s">
        <v>88</v>
      </c>
      <c r="F930" s="243" t="str">
        <f>VLOOKUP(Table3[[#This Row],[FAMILIA]],FAM!$B$2:$C$61,2,FALSE)</f>
        <v>MAT.MANUTENCAO</v>
      </c>
      <c r="G930" s="243" t="s">
        <v>182</v>
      </c>
      <c r="H930" s="244" t="e">
        <v>#N/A</v>
      </c>
      <c r="I930" s="244" t="e">
        <v>#N/A</v>
      </c>
      <c r="J930" s="244">
        <v>0</v>
      </c>
      <c r="K930" s="107" t="s">
        <v>19064</v>
      </c>
      <c r="L930" s="160"/>
      <c r="M930" s="230"/>
    </row>
    <row r="931" spans="3:13" ht="15" hidden="1" customHeight="1">
      <c r="C931" s="242">
        <v>735001325</v>
      </c>
      <c r="D931" s="243" t="s">
        <v>243</v>
      </c>
      <c r="E931" s="244" t="s">
        <v>88</v>
      </c>
      <c r="F931" s="243" t="str">
        <f>VLOOKUP(Table3[[#This Row],[FAMILIA]],FAM!$B$2:$C$61,2,FALSE)</f>
        <v>MAT.MANUTENCAO</v>
      </c>
      <c r="G931" s="243" t="s">
        <v>182</v>
      </c>
      <c r="H931" s="244" t="e">
        <v>#N/A</v>
      </c>
      <c r="I931" s="244" t="e">
        <v>#N/A</v>
      </c>
      <c r="J931" s="244">
        <v>0</v>
      </c>
      <c r="K931" s="306" t="s">
        <v>19064</v>
      </c>
      <c r="L931" s="160"/>
      <c r="M931" s="230"/>
    </row>
    <row r="932" spans="3:13" ht="15" hidden="1" customHeight="1">
      <c r="C932" s="242">
        <v>735001326</v>
      </c>
      <c r="D932" s="243" t="s">
        <v>245</v>
      </c>
      <c r="E932" s="244" t="s">
        <v>88</v>
      </c>
      <c r="F932" s="243" t="str">
        <f>VLOOKUP(Table3[[#This Row],[FAMILIA]],FAM!$B$2:$C$61,2,FALSE)</f>
        <v>MAT.MANUTENCAO</v>
      </c>
      <c r="G932" s="243" t="s">
        <v>182</v>
      </c>
      <c r="H932" s="244" t="e">
        <v>#N/A</v>
      </c>
      <c r="I932" s="244" t="e">
        <v>#N/A</v>
      </c>
      <c r="J932" s="244">
        <v>0</v>
      </c>
      <c r="K932" s="306" t="s">
        <v>19064</v>
      </c>
      <c r="L932" s="160"/>
      <c r="M932" s="230"/>
    </row>
    <row r="933" spans="3:13" ht="15" hidden="1" customHeight="1">
      <c r="C933" s="242">
        <v>735001625</v>
      </c>
      <c r="D933" s="243" t="s">
        <v>251</v>
      </c>
      <c r="E933" s="244" t="s">
        <v>88</v>
      </c>
      <c r="F933" s="243" t="str">
        <f>VLOOKUP(Table3[[#This Row],[FAMILIA]],FAM!$B$2:$C$61,2,FALSE)</f>
        <v>MAT.MANUTENCAO</v>
      </c>
      <c r="G933" s="243" t="s">
        <v>182</v>
      </c>
      <c r="H933" s="244" t="e">
        <v>#N/A</v>
      </c>
      <c r="I933" s="244" t="e">
        <v>#N/A</v>
      </c>
      <c r="J933" s="244">
        <v>0</v>
      </c>
      <c r="K933" s="306" t="s">
        <v>19064</v>
      </c>
      <c r="L933" s="160"/>
      <c r="M933" s="230"/>
    </row>
    <row r="934" spans="3:13" ht="15" hidden="1" customHeight="1">
      <c r="C934" s="242">
        <v>735001634</v>
      </c>
      <c r="D934" s="243" t="s">
        <v>3933</v>
      </c>
      <c r="E934" s="244" t="s">
        <v>133</v>
      </c>
      <c r="F934" s="243" t="str">
        <f>VLOOKUP(Table3[[#This Row],[FAMILIA]],FAM!$B$2:$C$61,2,FALSE)</f>
        <v>MAT.MANUTENCAO</v>
      </c>
      <c r="G934" s="243" t="s">
        <v>182</v>
      </c>
      <c r="H934" s="244" t="e">
        <v>#N/A</v>
      </c>
      <c r="I934" s="244" t="e">
        <v>#N/A</v>
      </c>
      <c r="J934" s="244">
        <v>0</v>
      </c>
      <c r="K934" s="306" t="s">
        <v>19064</v>
      </c>
      <c r="L934" s="160"/>
      <c r="M934" s="230"/>
    </row>
    <row r="935" spans="3:13" ht="15" hidden="1" customHeight="1">
      <c r="C935" s="242">
        <v>735001636</v>
      </c>
      <c r="D935" s="243" t="s">
        <v>259</v>
      </c>
      <c r="E935" s="244" t="s">
        <v>88</v>
      </c>
      <c r="F935" s="243" t="str">
        <f>VLOOKUP(Table3[[#This Row],[FAMILIA]],FAM!$B$2:$C$61,2,FALSE)</f>
        <v>MAT.MANUTENCAO</v>
      </c>
      <c r="G935" s="243" t="s">
        <v>182</v>
      </c>
      <c r="H935" s="244" t="e">
        <v>#N/A</v>
      </c>
      <c r="I935" s="244" t="e">
        <v>#N/A</v>
      </c>
      <c r="J935" s="244">
        <v>0</v>
      </c>
      <c r="K935" s="107" t="s">
        <v>19064</v>
      </c>
      <c r="L935" s="160"/>
      <c r="M935" s="230"/>
    </row>
    <row r="936" spans="3:13" ht="15" hidden="1" customHeight="1">
      <c r="C936" s="242">
        <v>735001637</v>
      </c>
      <c r="D936" s="243" t="s">
        <v>3937</v>
      </c>
      <c r="E936" s="244" t="s">
        <v>133</v>
      </c>
      <c r="F936" s="243" t="str">
        <f>VLOOKUP(Table3[[#This Row],[FAMILIA]],FAM!$B$2:$C$61,2,FALSE)</f>
        <v>MAT.MANUTENCAO</v>
      </c>
      <c r="G936" s="243" t="s">
        <v>182</v>
      </c>
      <c r="H936" s="244" t="e">
        <v>#N/A</v>
      </c>
      <c r="I936" s="244" t="e">
        <v>#N/A</v>
      </c>
      <c r="J936" s="244">
        <v>0</v>
      </c>
      <c r="K936" s="107" t="s">
        <v>19064</v>
      </c>
      <c r="L936" s="160"/>
      <c r="M936" s="230"/>
    </row>
    <row r="937" spans="3:13" ht="15" hidden="1" customHeight="1">
      <c r="C937" s="242"/>
      <c r="D937" s="243"/>
      <c r="E937" s="244"/>
      <c r="F937" s="243"/>
      <c r="G937" s="243"/>
      <c r="H937" s="244"/>
      <c r="I937" s="244"/>
      <c r="J937" s="244"/>
      <c r="K937" s="306"/>
      <c r="L937" s="160"/>
      <c r="M937" s="230"/>
    </row>
    <row r="938" spans="3:13" ht="15" hidden="1" customHeight="1">
      <c r="C938" s="242">
        <v>735001639</v>
      </c>
      <c r="D938" s="243" t="s">
        <v>658</v>
      </c>
      <c r="E938" s="244" t="s">
        <v>98</v>
      </c>
      <c r="F938" s="243" t="str">
        <f>VLOOKUP(Table3[[#This Row],[FAMILIA]],FAM!$B$2:$C$61,2,FALSE)</f>
        <v>MAT.MANUTENCAO</v>
      </c>
      <c r="G938" s="243" t="s">
        <v>182</v>
      </c>
      <c r="H938" s="244" t="e">
        <v>#N/A</v>
      </c>
      <c r="I938" s="244" t="e">
        <v>#N/A</v>
      </c>
      <c r="J938" s="244">
        <v>0</v>
      </c>
      <c r="K938" s="306" t="s">
        <v>19483</v>
      </c>
      <c r="L938" s="160"/>
      <c r="M938" s="230"/>
    </row>
    <row r="939" spans="3:13" ht="15" hidden="1" customHeight="1">
      <c r="C939" s="242">
        <v>735001643</v>
      </c>
      <c r="D939" s="243" t="s">
        <v>660</v>
      </c>
      <c r="E939" s="244" t="s">
        <v>98</v>
      </c>
      <c r="F939" s="243" t="str">
        <f>VLOOKUP(Table3[[#This Row],[FAMILIA]],FAM!$B$2:$C$61,2,FALSE)</f>
        <v>MAT.MANUTENCAO</v>
      </c>
      <c r="G939" s="243" t="s">
        <v>182</v>
      </c>
      <c r="H939" s="244" t="e">
        <v>#N/A</v>
      </c>
      <c r="I939" s="244" t="e">
        <v>#N/A</v>
      </c>
      <c r="J939" s="244">
        <v>0</v>
      </c>
      <c r="K939" s="306" t="s">
        <v>19483</v>
      </c>
      <c r="L939" s="160"/>
      <c r="M939" s="230"/>
    </row>
    <row r="940" spans="3:13" ht="15" hidden="1" customHeight="1">
      <c r="C940" s="242">
        <v>735001648</v>
      </c>
      <c r="D940" s="243" t="s">
        <v>662</v>
      </c>
      <c r="E940" s="244" t="s">
        <v>98</v>
      </c>
      <c r="F940" s="243" t="str">
        <f>VLOOKUP(Table3[[#This Row],[FAMILIA]],FAM!$B$2:$C$61,2,FALSE)</f>
        <v>MAT.MANUTENCAO</v>
      </c>
      <c r="G940" s="243" t="s">
        <v>182</v>
      </c>
      <c r="H940" s="244" t="e">
        <v>#N/A</v>
      </c>
      <c r="I940" s="244" t="e">
        <v>#N/A</v>
      </c>
      <c r="J940" s="244">
        <v>0</v>
      </c>
      <c r="K940" s="306" t="s">
        <v>19483</v>
      </c>
      <c r="L940" s="160"/>
      <c r="M940" s="230"/>
    </row>
    <row r="941" spans="3:13" ht="15" hidden="1" customHeight="1">
      <c r="C941" s="242">
        <v>735001653</v>
      </c>
      <c r="D941" s="243" t="s">
        <v>3955</v>
      </c>
      <c r="E941" s="244" t="s">
        <v>133</v>
      </c>
      <c r="F941" s="243" t="str">
        <f>VLOOKUP(Table3[[#This Row],[FAMILIA]],FAM!$B$2:$C$61,2,FALSE)</f>
        <v>MAT.MANUTENCAO</v>
      </c>
      <c r="G941" s="243" t="s">
        <v>182</v>
      </c>
      <c r="H941" s="244" t="e">
        <v>#N/A</v>
      </c>
      <c r="I941" s="244" t="e">
        <v>#N/A</v>
      </c>
      <c r="J941" s="244">
        <v>0</v>
      </c>
      <c r="K941" s="306" t="s">
        <v>19483</v>
      </c>
      <c r="L941" s="160"/>
      <c r="M941" s="230"/>
    </row>
    <row r="942" spans="3:13" ht="15" hidden="1" customHeight="1">
      <c r="C942" s="242">
        <v>735001654</v>
      </c>
      <c r="D942" s="243" t="s">
        <v>3957</v>
      </c>
      <c r="E942" s="244" t="s">
        <v>133</v>
      </c>
      <c r="F942" s="243" t="str">
        <f>VLOOKUP(Table3[[#This Row],[FAMILIA]],FAM!$B$2:$C$61,2,FALSE)</f>
        <v>MAT.MANUTENCAO</v>
      </c>
      <c r="G942" s="243" t="s">
        <v>182</v>
      </c>
      <c r="H942" s="244" t="e">
        <v>#N/A</v>
      </c>
      <c r="I942" s="244" t="e">
        <v>#N/A</v>
      </c>
      <c r="J942" s="244">
        <v>0</v>
      </c>
      <c r="K942" s="306" t="s">
        <v>19483</v>
      </c>
      <c r="L942" s="160"/>
      <c r="M942" s="230"/>
    </row>
    <row r="943" spans="3:13" ht="15" hidden="1" customHeight="1">
      <c r="C943" s="242">
        <v>735001655</v>
      </c>
      <c r="D943" s="243" t="s">
        <v>263</v>
      </c>
      <c r="E943" s="244" t="s">
        <v>88</v>
      </c>
      <c r="F943" s="243" t="str">
        <f>VLOOKUP(Table3[[#This Row],[FAMILIA]],FAM!$B$2:$C$61,2,FALSE)</f>
        <v>MAT.MANUTENCAO</v>
      </c>
      <c r="G943" s="243" t="s">
        <v>182</v>
      </c>
      <c r="H943" s="244" t="e">
        <v>#N/A</v>
      </c>
      <c r="I943" s="244" t="e">
        <v>#N/A</v>
      </c>
      <c r="J943" s="244">
        <v>0</v>
      </c>
      <c r="K943" s="306" t="s">
        <v>19483</v>
      </c>
      <c r="L943" s="160"/>
      <c r="M943" s="230"/>
    </row>
    <row r="944" spans="3:13" ht="15" hidden="1" customHeight="1">
      <c r="C944" s="242">
        <v>735001656</v>
      </c>
      <c r="D944" s="243" t="s">
        <v>3959</v>
      </c>
      <c r="E944" s="244" t="s">
        <v>133</v>
      </c>
      <c r="F944" s="243" t="str">
        <f>VLOOKUP(Table3[[#This Row],[FAMILIA]],FAM!$B$2:$C$61,2,FALSE)</f>
        <v>MAT.MANUTENCAO</v>
      </c>
      <c r="G944" s="243" t="s">
        <v>182</v>
      </c>
      <c r="H944" s="244" t="e">
        <v>#N/A</v>
      </c>
      <c r="I944" s="244" t="e">
        <v>#N/A</v>
      </c>
      <c r="J944" s="244">
        <v>0</v>
      </c>
      <c r="K944" s="306" t="s">
        <v>19483</v>
      </c>
      <c r="L944" s="160"/>
      <c r="M944" s="230"/>
    </row>
    <row r="945" spans="3:13" ht="15" hidden="1" customHeight="1">
      <c r="C945" s="242">
        <v>735001657</v>
      </c>
      <c r="D945" s="243" t="s">
        <v>265</v>
      </c>
      <c r="E945" s="244" t="s">
        <v>88</v>
      </c>
      <c r="F945" s="243" t="str">
        <f>VLOOKUP(Table3[[#This Row],[FAMILIA]],FAM!$B$2:$C$61,2,FALSE)</f>
        <v>MAT.MANUTENCAO</v>
      </c>
      <c r="G945" s="243" t="s">
        <v>182</v>
      </c>
      <c r="H945" s="244" t="e">
        <v>#N/A</v>
      </c>
      <c r="I945" s="244" t="e">
        <v>#N/A</v>
      </c>
      <c r="J945" s="244">
        <v>0</v>
      </c>
      <c r="K945" s="306" t="s">
        <v>19483</v>
      </c>
      <c r="L945" s="160"/>
      <c r="M945" s="230"/>
    </row>
    <row r="946" spans="3:13" ht="15" hidden="1" customHeight="1">
      <c r="C946" s="242">
        <v>735001658</v>
      </c>
      <c r="D946" s="243" t="s">
        <v>267</v>
      </c>
      <c r="E946" s="244" t="s">
        <v>88</v>
      </c>
      <c r="F946" s="243" t="str">
        <f>VLOOKUP(Table3[[#This Row],[FAMILIA]],FAM!$B$2:$C$61,2,FALSE)</f>
        <v>MAT.MANUTENCAO</v>
      </c>
      <c r="G946" s="243" t="s">
        <v>182</v>
      </c>
      <c r="H946" s="244" t="e">
        <v>#N/A</v>
      </c>
      <c r="I946" s="244" t="e">
        <v>#N/A</v>
      </c>
      <c r="J946" s="244">
        <v>0</v>
      </c>
      <c r="K946" s="306" t="s">
        <v>19483</v>
      </c>
      <c r="L946" s="160"/>
      <c r="M946" s="230"/>
    </row>
    <row r="947" spans="3:13" ht="15" hidden="1" customHeight="1">
      <c r="C947" s="242">
        <v>735001659</v>
      </c>
      <c r="D947" s="243" t="s">
        <v>269</v>
      </c>
      <c r="E947" s="244" t="s">
        <v>88</v>
      </c>
      <c r="F947" s="243" t="str">
        <f>VLOOKUP(Table3[[#This Row],[FAMILIA]],FAM!$B$2:$C$61,2,FALSE)</f>
        <v>MAT.MANUTENCAO</v>
      </c>
      <c r="G947" s="243" t="s">
        <v>182</v>
      </c>
      <c r="H947" s="244" t="e">
        <v>#N/A</v>
      </c>
      <c r="I947" s="244" t="e">
        <v>#N/A</v>
      </c>
      <c r="J947" s="244">
        <v>0</v>
      </c>
      <c r="K947" s="306" t="s">
        <v>19483</v>
      </c>
      <c r="L947" s="160"/>
      <c r="M947" s="230"/>
    </row>
    <row r="948" spans="3:13" ht="15" hidden="1" customHeight="1">
      <c r="C948" s="242">
        <v>735001660</v>
      </c>
      <c r="D948" s="243" t="s">
        <v>271</v>
      </c>
      <c r="E948" s="244" t="s">
        <v>88</v>
      </c>
      <c r="F948" s="243" t="str">
        <f>VLOOKUP(Table3[[#This Row],[FAMILIA]],FAM!$B$2:$C$61,2,FALSE)</f>
        <v>MAT.MANUTENCAO</v>
      </c>
      <c r="G948" s="243" t="s">
        <v>182</v>
      </c>
      <c r="H948" s="244" t="e">
        <v>#N/A</v>
      </c>
      <c r="I948" s="244" t="e">
        <v>#N/A</v>
      </c>
      <c r="J948" s="244">
        <v>0</v>
      </c>
      <c r="K948" s="306" t="s">
        <v>19483</v>
      </c>
      <c r="L948" s="160"/>
      <c r="M948" s="230"/>
    </row>
    <row r="949" spans="3:13" ht="15" hidden="1" customHeight="1">
      <c r="C949" s="242">
        <v>735001661</v>
      </c>
      <c r="D949" s="243" t="s">
        <v>3961</v>
      </c>
      <c r="E949" s="244" t="s">
        <v>133</v>
      </c>
      <c r="F949" s="243" t="str">
        <f>VLOOKUP(Table3[[#This Row],[FAMILIA]],FAM!$B$2:$C$61,2,FALSE)</f>
        <v>MAT.MANUTENCAO</v>
      </c>
      <c r="G949" s="243" t="s">
        <v>182</v>
      </c>
      <c r="H949" s="244" t="e">
        <v>#N/A</v>
      </c>
      <c r="I949" s="244" t="e">
        <v>#N/A</v>
      </c>
      <c r="J949" s="244">
        <v>0</v>
      </c>
      <c r="K949" s="306" t="s">
        <v>19483</v>
      </c>
      <c r="L949" s="160"/>
      <c r="M949" s="230"/>
    </row>
    <row r="950" spans="3:13" ht="15" hidden="1" customHeight="1">
      <c r="C950" s="242">
        <v>735001662</v>
      </c>
      <c r="D950" s="243" t="s">
        <v>3963</v>
      </c>
      <c r="E950" s="244" t="s">
        <v>133</v>
      </c>
      <c r="F950" s="243" t="str">
        <f>VLOOKUP(Table3[[#This Row],[FAMILIA]],FAM!$B$2:$C$61,2,FALSE)</f>
        <v>MAT.MANUTENCAO</v>
      </c>
      <c r="G950" s="243" t="s">
        <v>182</v>
      </c>
      <c r="H950" s="244" t="e">
        <v>#N/A</v>
      </c>
      <c r="I950" s="244" t="e">
        <v>#N/A</v>
      </c>
      <c r="J950" s="244">
        <v>0</v>
      </c>
      <c r="K950" s="306" t="s">
        <v>19064</v>
      </c>
      <c r="L950" s="160"/>
      <c r="M950" s="230"/>
    </row>
    <row r="951" spans="3:13" ht="15" hidden="1" customHeight="1">
      <c r="C951" s="242">
        <v>735001663</v>
      </c>
      <c r="D951" s="243" t="s">
        <v>3965</v>
      </c>
      <c r="E951" s="244" t="s">
        <v>133</v>
      </c>
      <c r="F951" s="243" t="str">
        <f>VLOOKUP(Table3[[#This Row],[FAMILIA]],FAM!$B$2:$C$61,2,FALSE)</f>
        <v>MAT.MANUTENCAO</v>
      </c>
      <c r="G951" s="243" t="s">
        <v>182</v>
      </c>
      <c r="H951" s="244" t="e">
        <v>#N/A</v>
      </c>
      <c r="I951" s="244" t="e">
        <v>#N/A</v>
      </c>
      <c r="J951" s="244">
        <v>0</v>
      </c>
      <c r="K951" s="306" t="s">
        <v>19064</v>
      </c>
      <c r="L951" s="160"/>
      <c r="M951" s="230"/>
    </row>
    <row r="952" spans="3:13" ht="15" hidden="1" customHeight="1">
      <c r="C952" s="242">
        <v>735001664</v>
      </c>
      <c r="D952" s="243" t="s">
        <v>3967</v>
      </c>
      <c r="E952" s="244" t="s">
        <v>133</v>
      </c>
      <c r="F952" s="243" t="str">
        <f>VLOOKUP(Table3[[#This Row],[FAMILIA]],FAM!$B$2:$C$61,2,FALSE)</f>
        <v>MAT.MANUTENCAO</v>
      </c>
      <c r="G952" s="243" t="s">
        <v>182</v>
      </c>
      <c r="H952" s="244" t="e">
        <v>#N/A</v>
      </c>
      <c r="I952" s="244" t="e">
        <v>#N/A</v>
      </c>
      <c r="J952" s="244">
        <v>0</v>
      </c>
      <c r="K952" s="306" t="s">
        <v>19064</v>
      </c>
      <c r="L952" s="160"/>
      <c r="M952" s="230"/>
    </row>
    <row r="953" spans="3:13" ht="15" hidden="1" customHeight="1">
      <c r="C953" s="242">
        <v>735001665</v>
      </c>
      <c r="D953" s="243" t="s">
        <v>3969</v>
      </c>
      <c r="E953" s="244" t="s">
        <v>133</v>
      </c>
      <c r="F953" s="243" t="str">
        <f>VLOOKUP(Table3[[#This Row],[FAMILIA]],FAM!$B$2:$C$61,2,FALSE)</f>
        <v>MAT.MANUTENCAO</v>
      </c>
      <c r="G953" s="243" t="s">
        <v>182</v>
      </c>
      <c r="H953" s="244" t="e">
        <v>#N/A</v>
      </c>
      <c r="I953" s="244" t="e">
        <v>#N/A</v>
      </c>
      <c r="J953" s="244">
        <v>0</v>
      </c>
      <c r="K953" s="306" t="s">
        <v>19064</v>
      </c>
      <c r="L953" s="160"/>
      <c r="M953" s="230"/>
    </row>
    <row r="954" spans="3:13" ht="15" hidden="1" customHeight="1">
      <c r="C954" s="242">
        <v>736000006</v>
      </c>
      <c r="D954" s="243" t="s">
        <v>3991</v>
      </c>
      <c r="E954" s="244" t="s">
        <v>133</v>
      </c>
      <c r="F954" s="243" t="str">
        <f>VLOOKUP(Table3[[#This Row],[FAMILIA]],FAM!$B$2:$C$61,2,FALSE)</f>
        <v>MAT.MANUTENCAO</v>
      </c>
      <c r="G954" s="243" t="s">
        <v>182</v>
      </c>
      <c r="H954" s="244" t="e">
        <v>#N/A</v>
      </c>
      <c r="I954" s="244" t="e">
        <v>#N/A</v>
      </c>
      <c r="J954" s="244">
        <v>0</v>
      </c>
      <c r="K954" s="306" t="s">
        <v>19064</v>
      </c>
      <c r="L954" s="160"/>
      <c r="M954" s="230"/>
    </row>
    <row r="955" spans="3:13" ht="15" hidden="1" customHeight="1">
      <c r="C955" s="242">
        <v>736000007</v>
      </c>
      <c r="D955" s="243" t="s">
        <v>3993</v>
      </c>
      <c r="E955" s="244" t="s">
        <v>133</v>
      </c>
      <c r="F955" s="243" t="str">
        <f>VLOOKUP(Table3[[#This Row],[FAMILIA]],FAM!$B$2:$C$61,2,FALSE)</f>
        <v>MAT.MANUTENCAO</v>
      </c>
      <c r="G955" s="243" t="s">
        <v>182</v>
      </c>
      <c r="H955" s="244" t="e">
        <v>#N/A</v>
      </c>
      <c r="I955" s="244" t="e">
        <v>#N/A</v>
      </c>
      <c r="J955" s="244">
        <v>0</v>
      </c>
      <c r="K955" s="306" t="s">
        <v>19064</v>
      </c>
      <c r="L955" s="160"/>
      <c r="M955" s="230"/>
    </row>
    <row r="956" spans="3:13" ht="15" hidden="1" customHeight="1">
      <c r="C956" s="242">
        <v>736000011</v>
      </c>
      <c r="D956" s="243" t="s">
        <v>451</v>
      </c>
      <c r="E956" s="244" t="s">
        <v>94</v>
      </c>
      <c r="F956" s="243" t="str">
        <f>VLOOKUP(Table3[[#This Row],[FAMILIA]],FAM!$B$2:$C$61,2,FALSE)</f>
        <v>MAT.MANUTENCAO</v>
      </c>
      <c r="G956" s="243" t="s">
        <v>182</v>
      </c>
      <c r="H956" s="244" t="e">
        <v>#N/A</v>
      </c>
      <c r="I956" s="244" t="e">
        <v>#N/A</v>
      </c>
      <c r="J956" s="244">
        <v>0</v>
      </c>
      <c r="K956" s="306" t="s">
        <v>19064</v>
      </c>
      <c r="L956" s="160"/>
      <c r="M956" s="230"/>
    </row>
    <row r="957" spans="3:13" ht="15" hidden="1" customHeight="1">
      <c r="C957" s="242">
        <v>736000021</v>
      </c>
      <c r="D957" s="243" t="s">
        <v>4013</v>
      </c>
      <c r="E957" s="244" t="s">
        <v>133</v>
      </c>
      <c r="F957" s="243" t="s">
        <v>134</v>
      </c>
      <c r="G957" s="243" t="s">
        <v>182</v>
      </c>
      <c r="H957" s="244" t="e">
        <v>#N/A</v>
      </c>
      <c r="I957" s="244" t="e">
        <v>#N/A</v>
      </c>
      <c r="J957" s="244">
        <v>0</v>
      </c>
      <c r="K957" s="107" t="s">
        <v>19064</v>
      </c>
      <c r="L957" s="160"/>
      <c r="M957" s="230"/>
    </row>
    <row r="958" spans="3:13" ht="15" hidden="1" customHeight="1">
      <c r="C958" s="242">
        <v>736000027</v>
      </c>
      <c r="D958" s="243" t="s">
        <v>29776</v>
      </c>
      <c r="E958" s="244" t="s">
        <v>133</v>
      </c>
      <c r="F958" s="243" t="str">
        <f>VLOOKUP(Table3[[#This Row],[FAMILIA]],FAM!$B$2:$C$61,2,FALSE)</f>
        <v>MAT.MANUTENCAO</v>
      </c>
      <c r="G958" s="243" t="s">
        <v>182</v>
      </c>
      <c r="H958" s="244" t="e">
        <v>#N/A</v>
      </c>
      <c r="I958" s="244" t="e">
        <v>#N/A</v>
      </c>
      <c r="J958" s="244">
        <v>0</v>
      </c>
      <c r="K958" s="306" t="s">
        <v>19064</v>
      </c>
      <c r="L958" s="160"/>
      <c r="M958" s="230"/>
    </row>
    <row r="959" spans="3:13" ht="15" hidden="1" customHeight="1">
      <c r="C959" s="242">
        <v>736000016</v>
      </c>
      <c r="D959" s="243" t="s">
        <v>4003</v>
      </c>
      <c r="E959" s="244" t="s">
        <v>133</v>
      </c>
      <c r="F959" s="243" t="str">
        <f>VLOOKUP(Table3[[#This Row],[FAMILIA]],FAM!$B$2:$C$61,2,FALSE)</f>
        <v>MAT.MANUTENCAO</v>
      </c>
      <c r="G959" s="243" t="s">
        <v>182</v>
      </c>
      <c r="H959" s="244" t="e">
        <v>#N/A</v>
      </c>
      <c r="I959" s="244" t="e">
        <v>#N/A</v>
      </c>
      <c r="J959" s="244" t="s">
        <v>19315</v>
      </c>
      <c r="K959" s="306" t="s">
        <v>19064</v>
      </c>
      <c r="L959" s="160"/>
      <c r="M959" s="230"/>
    </row>
    <row r="960" spans="3:13" ht="15" hidden="1" customHeight="1">
      <c r="C960" s="242">
        <v>736000028</v>
      </c>
      <c r="D960" s="243" t="s">
        <v>4027</v>
      </c>
      <c r="E960" s="244" t="s">
        <v>133</v>
      </c>
      <c r="F960" s="243" t="str">
        <f>VLOOKUP(Table3[[#This Row],[FAMILIA]],FAM!$B$2:$C$61,2,FALSE)</f>
        <v>MAT.MANUTENCAO</v>
      </c>
      <c r="G960" s="243" t="s">
        <v>182</v>
      </c>
      <c r="H960" s="244" t="e">
        <v>#N/A</v>
      </c>
      <c r="I960" s="244" t="e">
        <v>#N/A</v>
      </c>
      <c r="J960" s="244">
        <v>0</v>
      </c>
      <c r="K960" s="306" t="s">
        <v>19064</v>
      </c>
      <c r="L960" s="160"/>
      <c r="M960" s="230"/>
    </row>
    <row r="961" spans="3:13" ht="15" hidden="1" customHeight="1">
      <c r="C961" s="242">
        <v>736000029</v>
      </c>
      <c r="D961" s="243" t="s">
        <v>4029</v>
      </c>
      <c r="E961" s="244" t="s">
        <v>133</v>
      </c>
      <c r="F961" s="243" t="str">
        <f>VLOOKUP(Table3[[#This Row],[FAMILIA]],FAM!$B$2:$C$61,2,FALSE)</f>
        <v>MAT.MANUTENCAO</v>
      </c>
      <c r="G961" s="243" t="s">
        <v>182</v>
      </c>
      <c r="H961" s="244" t="e">
        <v>#N/A</v>
      </c>
      <c r="I961" s="244" t="e">
        <v>#N/A</v>
      </c>
      <c r="J961" s="244">
        <v>0</v>
      </c>
      <c r="K961" s="306" t="s">
        <v>19064</v>
      </c>
      <c r="L961" s="160"/>
      <c r="M961" s="230"/>
    </row>
    <row r="962" spans="3:13" ht="15" hidden="1" customHeight="1">
      <c r="C962" s="242">
        <v>736000038</v>
      </c>
      <c r="D962" s="243" t="s">
        <v>4047</v>
      </c>
      <c r="E962" s="244" t="s">
        <v>133</v>
      </c>
      <c r="F962" s="243" t="str">
        <f>VLOOKUP(Table3[[#This Row],[FAMILIA]],FAM!$B$2:$C$61,2,FALSE)</f>
        <v>MAT.MANUTENCAO</v>
      </c>
      <c r="G962" s="243" t="s">
        <v>182</v>
      </c>
      <c r="H962" s="244" t="e">
        <v>#N/A</v>
      </c>
      <c r="I962" s="244" t="e">
        <v>#N/A</v>
      </c>
      <c r="J962" s="244">
        <v>0</v>
      </c>
      <c r="K962" s="306" t="s">
        <v>19064</v>
      </c>
      <c r="L962" s="160"/>
      <c r="M962" s="230"/>
    </row>
    <row r="963" spans="3:13" ht="15" hidden="1" customHeight="1">
      <c r="C963" s="242">
        <v>736000039</v>
      </c>
      <c r="D963" s="243" t="s">
        <v>4049</v>
      </c>
      <c r="E963" s="244" t="s">
        <v>133</v>
      </c>
      <c r="F963" s="243" t="str">
        <f>VLOOKUP(Table3[[#This Row],[FAMILIA]],FAM!$B$2:$C$61,2,FALSE)</f>
        <v>MAT.MANUTENCAO</v>
      </c>
      <c r="G963" s="243" t="s">
        <v>182</v>
      </c>
      <c r="H963" s="244" t="e">
        <v>#N/A</v>
      </c>
      <c r="I963" s="244" t="e">
        <v>#N/A</v>
      </c>
      <c r="J963" s="244">
        <v>0</v>
      </c>
      <c r="K963" s="306" t="s">
        <v>19064</v>
      </c>
      <c r="L963" s="160"/>
      <c r="M963" s="230"/>
    </row>
    <row r="964" spans="3:13" ht="15" hidden="1" customHeight="1">
      <c r="C964" s="242">
        <v>736000046</v>
      </c>
      <c r="D964" s="243" t="s">
        <v>4059</v>
      </c>
      <c r="E964" s="244" t="s">
        <v>133</v>
      </c>
      <c r="F964" s="243" t="str">
        <f>VLOOKUP(Table3[[#This Row],[FAMILIA]],FAM!$B$2:$C$61,2,FALSE)</f>
        <v>MAT.MANUTENCAO</v>
      </c>
      <c r="G964" s="243" t="s">
        <v>182</v>
      </c>
      <c r="H964" s="244" t="e">
        <v>#N/A</v>
      </c>
      <c r="I964" s="244" t="e">
        <v>#N/A</v>
      </c>
      <c r="J964" s="244">
        <v>0</v>
      </c>
      <c r="K964" s="306" t="s">
        <v>19064</v>
      </c>
      <c r="L964" s="160"/>
      <c r="M964" s="230"/>
    </row>
    <row r="965" spans="3:13" ht="15" hidden="1" customHeight="1">
      <c r="C965" s="242">
        <v>736000047</v>
      </c>
      <c r="D965" s="243" t="s">
        <v>4061</v>
      </c>
      <c r="E965" s="244" t="s">
        <v>133</v>
      </c>
      <c r="F965" s="243" t="str">
        <f>VLOOKUP(Table3[[#This Row],[FAMILIA]],FAM!$B$2:$C$61,2,FALSE)</f>
        <v>MAT.MANUTENCAO</v>
      </c>
      <c r="G965" s="243" t="s">
        <v>182</v>
      </c>
      <c r="H965" s="244" t="e">
        <v>#N/A</v>
      </c>
      <c r="I965" s="244" t="e">
        <v>#N/A</v>
      </c>
      <c r="J965" s="244">
        <v>0</v>
      </c>
      <c r="K965" s="306" t="s">
        <v>19064</v>
      </c>
      <c r="L965" s="160"/>
      <c r="M965" s="230"/>
    </row>
    <row r="966" spans="3:13" ht="15" hidden="1" customHeight="1">
      <c r="C966" s="242">
        <v>736000050</v>
      </c>
      <c r="D966" s="243" t="s">
        <v>4067</v>
      </c>
      <c r="E966" s="244" t="s">
        <v>133</v>
      </c>
      <c r="F966" s="243" t="str">
        <f>VLOOKUP(Table3[[#This Row],[FAMILIA]],FAM!$B$2:$C$61,2,FALSE)</f>
        <v>MAT.MANUTENCAO</v>
      </c>
      <c r="G966" s="243" t="s">
        <v>182</v>
      </c>
      <c r="H966" s="244" t="e">
        <v>#N/A</v>
      </c>
      <c r="I966" s="244" t="e">
        <v>#N/A</v>
      </c>
      <c r="J966" s="244">
        <v>0</v>
      </c>
      <c r="K966" s="306" t="s">
        <v>19064</v>
      </c>
      <c r="L966" s="160"/>
      <c r="M966" s="230"/>
    </row>
    <row r="967" spans="3:13" ht="15" hidden="1" customHeight="1">
      <c r="C967" s="242">
        <v>736000062</v>
      </c>
      <c r="D967" s="243" t="s">
        <v>29777</v>
      </c>
      <c r="E967" s="244" t="s">
        <v>133</v>
      </c>
      <c r="F967" s="243" t="str">
        <f>VLOOKUP(Table3[[#This Row],[FAMILIA]],FAM!$B$2:$C$61,2,FALSE)</f>
        <v>MAT.MANUTENCAO</v>
      </c>
      <c r="G967" s="243" t="s">
        <v>182</v>
      </c>
      <c r="H967" s="244" t="e">
        <v>#N/A</v>
      </c>
      <c r="I967" s="244" t="e">
        <v>#N/A</v>
      </c>
      <c r="J967" s="244">
        <v>0</v>
      </c>
      <c r="K967" s="306" t="s">
        <v>19064</v>
      </c>
      <c r="L967" s="160"/>
      <c r="M967" s="230"/>
    </row>
    <row r="968" spans="3:13" ht="15" hidden="1" customHeight="1">
      <c r="C968" s="242">
        <v>736000081</v>
      </c>
      <c r="D968" s="243" t="s">
        <v>29778</v>
      </c>
      <c r="E968" s="244" t="s">
        <v>133</v>
      </c>
      <c r="F968" s="243" t="str">
        <f>VLOOKUP(Table3[[#This Row],[FAMILIA]],FAM!$B$2:$C$61,2,FALSE)</f>
        <v>MAT.MANUTENCAO</v>
      </c>
      <c r="G968" s="243" t="s">
        <v>182</v>
      </c>
      <c r="H968" s="244" t="e">
        <v>#N/A</v>
      </c>
      <c r="I968" s="244" t="e">
        <v>#N/A</v>
      </c>
      <c r="J968" s="244">
        <v>0</v>
      </c>
      <c r="K968" s="306" t="s">
        <v>19064</v>
      </c>
      <c r="L968" s="160"/>
      <c r="M968" s="230"/>
    </row>
    <row r="969" spans="3:13" ht="15" hidden="1" customHeight="1">
      <c r="C969" s="242">
        <v>736000090</v>
      </c>
      <c r="D969" s="243" t="s">
        <v>29779</v>
      </c>
      <c r="E969" s="244" t="s">
        <v>133</v>
      </c>
      <c r="F969" s="243" t="str">
        <f>VLOOKUP(Table3[[#This Row],[FAMILIA]],FAM!$B$2:$C$61,2,FALSE)</f>
        <v>MAT.MANUTENCAO</v>
      </c>
      <c r="G969" s="243" t="s">
        <v>182</v>
      </c>
      <c r="H969" s="244" t="e">
        <v>#N/A</v>
      </c>
      <c r="I969" s="244" t="e">
        <v>#N/A</v>
      </c>
      <c r="J969" s="244">
        <v>0</v>
      </c>
      <c r="K969" s="306" t="s">
        <v>19064</v>
      </c>
      <c r="L969" s="160"/>
      <c r="M969" s="230"/>
    </row>
    <row r="970" spans="3:13" ht="15" hidden="1" customHeight="1">
      <c r="C970" s="242">
        <v>736000092</v>
      </c>
      <c r="D970" s="243" t="s">
        <v>29780</v>
      </c>
      <c r="E970" s="244" t="s">
        <v>133</v>
      </c>
      <c r="F970" s="243" t="str">
        <f>VLOOKUP(Table3[[#This Row],[FAMILIA]],FAM!$B$2:$C$61,2,FALSE)</f>
        <v>MAT.MANUTENCAO</v>
      </c>
      <c r="G970" s="243" t="s">
        <v>182</v>
      </c>
      <c r="H970" s="244" t="e">
        <v>#N/A</v>
      </c>
      <c r="I970" s="244" t="e">
        <v>#N/A</v>
      </c>
      <c r="J970" s="244">
        <v>0</v>
      </c>
      <c r="K970" s="306" t="s">
        <v>19064</v>
      </c>
      <c r="L970" s="160"/>
      <c r="M970" s="230"/>
    </row>
    <row r="971" spans="3:13" ht="15" hidden="1" customHeight="1">
      <c r="C971" s="242">
        <v>736000124</v>
      </c>
      <c r="D971" s="243" t="s">
        <v>29781</v>
      </c>
      <c r="E971" s="244" t="s">
        <v>133</v>
      </c>
      <c r="F971" s="243" t="str">
        <f>VLOOKUP(Table3[[#This Row],[FAMILIA]],FAM!$B$2:$C$61,2,FALSE)</f>
        <v>MAT.MANUTENCAO</v>
      </c>
      <c r="G971" s="243" t="s">
        <v>182</v>
      </c>
      <c r="H971" s="244" t="e">
        <v>#N/A</v>
      </c>
      <c r="I971" s="244" t="e">
        <v>#N/A</v>
      </c>
      <c r="J971" s="244">
        <v>18</v>
      </c>
      <c r="K971" s="306" t="s">
        <v>19064</v>
      </c>
      <c r="L971" s="160"/>
      <c r="M971" s="230"/>
    </row>
    <row r="972" spans="3:13" ht="15" hidden="1" customHeight="1">
      <c r="C972" s="242">
        <v>736000128</v>
      </c>
      <c r="D972" s="243" t="s">
        <v>29782</v>
      </c>
      <c r="E972" s="244" t="s">
        <v>133</v>
      </c>
      <c r="F972" s="243" t="str">
        <f>VLOOKUP(Table3[[#This Row],[FAMILIA]],FAM!$B$2:$C$61,2,FALSE)</f>
        <v>MAT.MANUTENCAO</v>
      </c>
      <c r="G972" s="243" t="s">
        <v>182</v>
      </c>
      <c r="H972" s="244" t="e">
        <v>#N/A</v>
      </c>
      <c r="I972" s="244" t="e">
        <v>#N/A</v>
      </c>
      <c r="J972" s="244">
        <v>0</v>
      </c>
      <c r="K972" s="306" t="s">
        <v>19064</v>
      </c>
      <c r="L972" s="160"/>
      <c r="M972" s="230"/>
    </row>
    <row r="973" spans="3:13" ht="15" hidden="1" customHeight="1">
      <c r="C973" s="242">
        <v>736000132</v>
      </c>
      <c r="D973" s="243" t="s">
        <v>29783</v>
      </c>
      <c r="E973" s="244" t="s">
        <v>133</v>
      </c>
      <c r="F973" s="243" t="str">
        <f>VLOOKUP(Table3[[#This Row],[FAMILIA]],FAM!$B$2:$C$61,2,FALSE)</f>
        <v>MAT.MANUTENCAO</v>
      </c>
      <c r="G973" s="243" t="s">
        <v>182</v>
      </c>
      <c r="H973" s="244" t="e">
        <v>#N/A</v>
      </c>
      <c r="I973" s="244" t="e">
        <v>#N/A</v>
      </c>
      <c r="J973" s="244">
        <v>0</v>
      </c>
      <c r="K973" s="306" t="s">
        <v>19064</v>
      </c>
      <c r="L973" s="160"/>
      <c r="M973" s="230"/>
    </row>
    <row r="974" spans="3:13" ht="15" hidden="1" customHeight="1">
      <c r="C974" s="242">
        <v>736000150</v>
      </c>
      <c r="D974" s="243" t="s">
        <v>19433</v>
      </c>
      <c r="E974" s="244" t="s">
        <v>133</v>
      </c>
      <c r="F974" s="243" t="str">
        <f>VLOOKUP(Table3[[#This Row],[FAMILIA]],FAM!$B$2:$C$61,2,FALSE)</f>
        <v>MAT.MANUTENCAO</v>
      </c>
      <c r="G974" s="243" t="s">
        <v>182</v>
      </c>
      <c r="H974" s="244" t="e">
        <v>#N/A</v>
      </c>
      <c r="I974" s="244" t="e">
        <v>#N/A</v>
      </c>
      <c r="J974" s="244">
        <v>18</v>
      </c>
      <c r="K974" s="306" t="s">
        <v>19064</v>
      </c>
      <c r="L974" s="160"/>
      <c r="M974" s="230"/>
    </row>
    <row r="975" spans="3:13" ht="15" hidden="1" customHeight="1">
      <c r="C975" s="242"/>
      <c r="D975" s="243"/>
      <c r="E975" s="244"/>
      <c r="F975" s="243"/>
      <c r="G975" s="243"/>
      <c r="H975" s="244"/>
      <c r="I975" s="244"/>
      <c r="J975" s="244"/>
      <c r="K975" s="245"/>
      <c r="L975" s="160"/>
      <c r="M975" s="230"/>
    </row>
    <row r="976" spans="3:13" ht="15" hidden="1" customHeight="1">
      <c r="C976" s="242">
        <v>736000162</v>
      </c>
      <c r="D976" s="243" t="s">
        <v>29784</v>
      </c>
      <c r="E976" s="244" t="s">
        <v>133</v>
      </c>
      <c r="F976" s="243" t="str">
        <f>VLOOKUP(Table3[[#This Row],[FAMILIA]],FAM!$B$2:$C$61,2,FALSE)</f>
        <v>MAT.MANUTENCAO</v>
      </c>
      <c r="G976" s="243" t="s">
        <v>182</v>
      </c>
      <c r="H976" s="244" t="e">
        <v>#N/A</v>
      </c>
      <c r="I976" s="244" t="e">
        <v>#N/A</v>
      </c>
      <c r="J976" s="244">
        <v>0</v>
      </c>
      <c r="K976" s="306" t="s">
        <v>19064</v>
      </c>
      <c r="L976" s="160"/>
      <c r="M976" s="230"/>
    </row>
    <row r="977" spans="3:13" ht="15" hidden="1" customHeight="1">
      <c r="C977" s="242">
        <v>736000190</v>
      </c>
      <c r="D977" s="243" t="s">
        <v>4346</v>
      </c>
      <c r="E977" s="244" t="s">
        <v>133</v>
      </c>
      <c r="F977" s="243" t="str">
        <f>VLOOKUP(Table3[[#This Row],[FAMILIA]],FAM!$B$2:$C$61,2,FALSE)</f>
        <v>MAT.MANUTENCAO</v>
      </c>
      <c r="G977" s="243" t="s">
        <v>182</v>
      </c>
      <c r="H977" s="244" t="e">
        <v>#N/A</v>
      </c>
      <c r="I977" s="244" t="e">
        <v>#N/A</v>
      </c>
      <c r="J977" s="244">
        <v>0</v>
      </c>
      <c r="K977" s="306" t="s">
        <v>19064</v>
      </c>
      <c r="L977" s="160"/>
      <c r="M977" s="230"/>
    </row>
    <row r="978" spans="3:13" ht="15" hidden="1" customHeight="1">
      <c r="C978" s="242">
        <v>736000192</v>
      </c>
      <c r="D978" s="243" t="s">
        <v>4350</v>
      </c>
      <c r="E978" s="244" t="s">
        <v>133</v>
      </c>
      <c r="F978" s="243" t="str">
        <f>VLOOKUP(Table3[[#This Row],[FAMILIA]],FAM!$B$2:$C$61,2,FALSE)</f>
        <v>MAT.MANUTENCAO</v>
      </c>
      <c r="G978" s="243" t="s">
        <v>182</v>
      </c>
      <c r="H978" s="244" t="e">
        <v>#N/A</v>
      </c>
      <c r="I978" s="244" t="e">
        <v>#N/A</v>
      </c>
      <c r="J978" s="244">
        <v>0</v>
      </c>
      <c r="K978" s="306" t="s">
        <v>19064</v>
      </c>
      <c r="L978" s="160"/>
      <c r="M978" s="230"/>
    </row>
    <row r="979" spans="3:13" ht="15" hidden="1" customHeight="1">
      <c r="C979" s="242">
        <v>736000195</v>
      </c>
      <c r="D979" s="243" t="s">
        <v>29785</v>
      </c>
      <c r="E979" s="244" t="s">
        <v>133</v>
      </c>
      <c r="F979" s="243" t="str">
        <f>VLOOKUP(Table3[[#This Row],[FAMILIA]],FAM!$B$2:$C$61,2,FALSE)</f>
        <v>MAT.MANUTENCAO</v>
      </c>
      <c r="G979" s="243" t="s">
        <v>182</v>
      </c>
      <c r="H979" s="244" t="e">
        <v>#N/A</v>
      </c>
      <c r="I979" s="244" t="e">
        <v>#N/A</v>
      </c>
      <c r="J979" s="244">
        <v>0</v>
      </c>
      <c r="K979" s="306" t="s">
        <v>19064</v>
      </c>
      <c r="L979" s="160"/>
      <c r="M979" s="230"/>
    </row>
    <row r="980" spans="3:13" ht="15" hidden="1" customHeight="1">
      <c r="C980" s="242">
        <v>736000196</v>
      </c>
      <c r="D980" s="243" t="s">
        <v>4358</v>
      </c>
      <c r="E980" s="244" t="s">
        <v>133</v>
      </c>
      <c r="F980" s="243" t="str">
        <f>VLOOKUP(Table3[[#This Row],[FAMILIA]],FAM!$B$2:$C$61,2,FALSE)</f>
        <v>MAT.MANUTENCAO</v>
      </c>
      <c r="G980" s="243" t="s">
        <v>182</v>
      </c>
      <c r="H980" s="244" t="e">
        <v>#N/A</v>
      </c>
      <c r="I980" s="244" t="e">
        <v>#N/A</v>
      </c>
      <c r="J980" s="244">
        <v>0</v>
      </c>
      <c r="K980" s="306" t="s">
        <v>19064</v>
      </c>
      <c r="L980" s="160"/>
      <c r="M980" s="230"/>
    </row>
    <row r="981" spans="3:13" ht="15" hidden="1" customHeight="1">
      <c r="C981" s="242">
        <v>736000197</v>
      </c>
      <c r="D981" s="243" t="s">
        <v>29786</v>
      </c>
      <c r="E981" s="244" t="s">
        <v>133</v>
      </c>
      <c r="F981" s="243" t="str">
        <f>VLOOKUP(Table3[[#This Row],[FAMILIA]],FAM!$B$2:$C$61,2,FALSE)</f>
        <v>MAT.MANUTENCAO</v>
      </c>
      <c r="G981" s="243" t="s">
        <v>182</v>
      </c>
      <c r="H981" s="244" t="e">
        <v>#N/A</v>
      </c>
      <c r="I981" s="244" t="e">
        <v>#N/A</v>
      </c>
      <c r="J981" s="244">
        <v>0</v>
      </c>
      <c r="K981" s="306" t="s">
        <v>19064</v>
      </c>
      <c r="L981" s="160"/>
      <c r="M981" s="230"/>
    </row>
    <row r="982" spans="3:13" ht="15" hidden="1" customHeight="1">
      <c r="C982" s="242">
        <v>736000198</v>
      </c>
      <c r="D982" s="243" t="s">
        <v>29787</v>
      </c>
      <c r="E982" s="244" t="s">
        <v>133</v>
      </c>
      <c r="F982" s="243" t="str">
        <f>VLOOKUP(Table3[[#This Row],[FAMILIA]],FAM!$B$2:$C$61,2,FALSE)</f>
        <v>MAT.MANUTENCAO</v>
      </c>
      <c r="G982" s="243" t="s">
        <v>182</v>
      </c>
      <c r="H982" s="244" t="e">
        <v>#N/A</v>
      </c>
      <c r="I982" s="244" t="e">
        <v>#N/A</v>
      </c>
      <c r="J982" s="244">
        <v>0</v>
      </c>
      <c r="K982" s="306" t="s">
        <v>19064</v>
      </c>
      <c r="L982" s="160"/>
      <c r="M982" s="230"/>
    </row>
    <row r="983" spans="3:13" ht="15" hidden="1" customHeight="1">
      <c r="C983" s="242">
        <v>736000199</v>
      </c>
      <c r="D983" s="243" t="s">
        <v>29788</v>
      </c>
      <c r="E983" s="244" t="s">
        <v>133</v>
      </c>
      <c r="F983" s="243" t="str">
        <f>VLOOKUP(Table3[[#This Row],[FAMILIA]],FAM!$B$2:$C$61,2,FALSE)</f>
        <v>MAT.MANUTENCAO</v>
      </c>
      <c r="G983" s="243" t="s">
        <v>182</v>
      </c>
      <c r="H983" s="244" t="e">
        <v>#N/A</v>
      </c>
      <c r="I983" s="244" t="e">
        <v>#N/A</v>
      </c>
      <c r="J983" s="244">
        <v>0</v>
      </c>
      <c r="K983" s="306" t="s">
        <v>19064</v>
      </c>
      <c r="L983" s="160"/>
      <c r="M983" s="230"/>
    </row>
    <row r="984" spans="3:13" ht="15" hidden="1" customHeight="1">
      <c r="C984" s="242">
        <v>736000202</v>
      </c>
      <c r="D984" s="243" t="s">
        <v>4370</v>
      </c>
      <c r="E984" s="244" t="s">
        <v>133</v>
      </c>
      <c r="F984" s="243" t="str">
        <f>VLOOKUP(Table3[[#This Row],[FAMILIA]],FAM!$B$2:$C$61,2,FALSE)</f>
        <v>MAT.MANUTENCAO</v>
      </c>
      <c r="G984" s="243" t="s">
        <v>182</v>
      </c>
      <c r="H984" s="244" t="e">
        <v>#N/A</v>
      </c>
      <c r="I984" s="244" t="e">
        <v>#N/A</v>
      </c>
      <c r="J984" s="244">
        <v>0</v>
      </c>
      <c r="K984" s="306" t="s">
        <v>19064</v>
      </c>
      <c r="L984" s="160"/>
      <c r="M984" s="230"/>
    </row>
    <row r="985" spans="3:13" ht="15" hidden="1" customHeight="1">
      <c r="C985" s="242">
        <v>736000204</v>
      </c>
      <c r="D985" s="243" t="s">
        <v>4374</v>
      </c>
      <c r="E985" s="244" t="s">
        <v>133</v>
      </c>
      <c r="F985" s="243" t="str">
        <f>VLOOKUP(Table3[[#This Row],[FAMILIA]],FAM!$B$2:$C$61,2,FALSE)</f>
        <v>MAT.MANUTENCAO</v>
      </c>
      <c r="G985" s="243" t="s">
        <v>182</v>
      </c>
      <c r="H985" s="244" t="e">
        <v>#N/A</v>
      </c>
      <c r="I985" s="244" t="e">
        <v>#N/A</v>
      </c>
      <c r="J985" s="244">
        <v>0</v>
      </c>
      <c r="K985" s="306" t="s">
        <v>19064</v>
      </c>
      <c r="L985" s="160"/>
      <c r="M985" s="230"/>
    </row>
    <row r="986" spans="3:13" ht="15" hidden="1" customHeight="1">
      <c r="C986" s="242">
        <v>736000205</v>
      </c>
      <c r="D986" s="243" t="s">
        <v>4376</v>
      </c>
      <c r="E986" s="244" t="s">
        <v>133</v>
      </c>
      <c r="F986" s="243" t="str">
        <f>VLOOKUP(Table3[[#This Row],[FAMILIA]],FAM!$B$2:$C$61,2,FALSE)</f>
        <v>MAT.MANUTENCAO</v>
      </c>
      <c r="G986" s="243" t="s">
        <v>182</v>
      </c>
      <c r="H986" s="244" t="e">
        <v>#N/A</v>
      </c>
      <c r="I986" s="244" t="e">
        <v>#N/A</v>
      </c>
      <c r="J986" s="244">
        <v>0</v>
      </c>
      <c r="K986" s="306" t="s">
        <v>19064</v>
      </c>
      <c r="L986" s="160"/>
      <c r="M986" s="230"/>
    </row>
    <row r="987" spans="3:13" ht="15" hidden="1" customHeight="1">
      <c r="C987" s="242">
        <v>736000208</v>
      </c>
      <c r="D987" s="243" t="s">
        <v>4382</v>
      </c>
      <c r="E987" s="244" t="s">
        <v>133</v>
      </c>
      <c r="F987" s="243" t="str">
        <f>VLOOKUP(Table3[[#This Row],[FAMILIA]],FAM!$B$2:$C$61,2,FALSE)</f>
        <v>MAT.MANUTENCAO</v>
      </c>
      <c r="G987" s="243" t="s">
        <v>182</v>
      </c>
      <c r="H987" s="244" t="e">
        <v>#N/A</v>
      </c>
      <c r="I987" s="244" t="e">
        <v>#N/A</v>
      </c>
      <c r="J987" s="244">
        <v>0</v>
      </c>
      <c r="K987" s="306" t="s">
        <v>19064</v>
      </c>
      <c r="L987" s="160"/>
      <c r="M987" s="230"/>
    </row>
    <row r="988" spans="3:13" ht="15" hidden="1" customHeight="1">
      <c r="C988" s="242">
        <v>736000209</v>
      </c>
      <c r="D988" s="243" t="s">
        <v>664</v>
      </c>
      <c r="E988" s="244" t="s">
        <v>98</v>
      </c>
      <c r="F988" s="243" t="str">
        <f>VLOOKUP(Table3[[#This Row],[FAMILIA]],FAM!$B$2:$C$61,2,FALSE)</f>
        <v>MAT.MANUTENCAO</v>
      </c>
      <c r="G988" s="243" t="s">
        <v>182</v>
      </c>
      <c r="H988" s="244" t="e">
        <v>#N/A</v>
      </c>
      <c r="I988" s="244" t="e">
        <v>#N/A</v>
      </c>
      <c r="J988" s="244">
        <v>0</v>
      </c>
      <c r="K988" s="306" t="s">
        <v>19483</v>
      </c>
      <c r="L988" s="160"/>
      <c r="M988" s="230"/>
    </row>
    <row r="989" spans="3:13" ht="15" hidden="1" customHeight="1">
      <c r="C989" s="242">
        <v>736000210</v>
      </c>
      <c r="D989" s="243" t="s">
        <v>4384</v>
      </c>
      <c r="E989" s="244" t="s">
        <v>133</v>
      </c>
      <c r="F989" s="243" t="str">
        <f>VLOOKUP(Table3[[#This Row],[FAMILIA]],FAM!$B$2:$C$61,2,FALSE)</f>
        <v>MAT.MANUTENCAO</v>
      </c>
      <c r="G989" s="243" t="s">
        <v>182</v>
      </c>
      <c r="H989" s="244" t="e">
        <v>#N/A</v>
      </c>
      <c r="I989" s="244" t="e">
        <v>#N/A</v>
      </c>
      <c r="J989" s="244">
        <v>0</v>
      </c>
      <c r="K989" s="306" t="s">
        <v>19064</v>
      </c>
      <c r="L989" s="160"/>
      <c r="M989" s="230"/>
    </row>
    <row r="990" spans="3:13" ht="15" hidden="1" customHeight="1">
      <c r="C990" s="242">
        <v>736000212</v>
      </c>
      <c r="D990" s="243" t="s">
        <v>4388</v>
      </c>
      <c r="E990" s="244" t="s">
        <v>133</v>
      </c>
      <c r="F990" s="243" t="str">
        <f>VLOOKUP(Table3[[#This Row],[FAMILIA]],FAM!$B$2:$C$61,2,FALSE)</f>
        <v>MAT.MANUTENCAO</v>
      </c>
      <c r="G990" s="243" t="s">
        <v>182</v>
      </c>
      <c r="H990" s="244" t="e">
        <v>#N/A</v>
      </c>
      <c r="I990" s="244" t="e">
        <v>#N/A</v>
      </c>
      <c r="J990" s="244">
        <v>0</v>
      </c>
      <c r="K990" s="306" t="s">
        <v>19064</v>
      </c>
      <c r="L990" s="160"/>
      <c r="M990" s="230"/>
    </row>
    <row r="991" spans="3:13" ht="15" hidden="1" customHeight="1">
      <c r="C991" s="242">
        <v>736000213</v>
      </c>
      <c r="D991" s="243" t="s">
        <v>1121</v>
      </c>
      <c r="E991" s="244" t="s">
        <v>130</v>
      </c>
      <c r="F991" s="243" t="str">
        <f>VLOOKUP(Table3[[#This Row],[FAMILIA]],FAM!$B$2:$C$61,2,FALSE)</f>
        <v>MAT.MANUTENCAO</v>
      </c>
      <c r="G991" s="243" t="s">
        <v>182</v>
      </c>
      <c r="H991" s="244" t="e">
        <v>#N/A</v>
      </c>
      <c r="I991" s="244" t="e">
        <v>#N/A</v>
      </c>
      <c r="J991" s="244">
        <v>0</v>
      </c>
      <c r="K991" s="306" t="s">
        <v>19064</v>
      </c>
      <c r="L991" s="160"/>
      <c r="M991" s="230"/>
    </row>
    <row r="992" spans="3:13" ht="15" hidden="1" customHeight="1">
      <c r="C992" s="242">
        <v>736000215</v>
      </c>
      <c r="D992" s="243" t="s">
        <v>666</v>
      </c>
      <c r="E992" s="244" t="s">
        <v>98</v>
      </c>
      <c r="F992" s="243" t="str">
        <f>VLOOKUP(Table3[[#This Row],[FAMILIA]],FAM!$B$2:$C$61,2,FALSE)</f>
        <v>MAT.MANUTENCAO</v>
      </c>
      <c r="G992" s="243" t="s">
        <v>182</v>
      </c>
      <c r="H992" s="244" t="e">
        <v>#N/A</v>
      </c>
      <c r="I992" s="244" t="e">
        <v>#N/A</v>
      </c>
      <c r="J992" s="244">
        <v>0</v>
      </c>
      <c r="K992" s="306" t="s">
        <v>19483</v>
      </c>
      <c r="L992" s="160"/>
      <c r="M992" s="230"/>
    </row>
    <row r="993" spans="3:13" ht="15" hidden="1" customHeight="1">
      <c r="C993" s="242">
        <v>736000216</v>
      </c>
      <c r="D993" s="243" t="s">
        <v>668</v>
      </c>
      <c r="E993" s="244" t="s">
        <v>98</v>
      </c>
      <c r="F993" s="243" t="str">
        <f>VLOOKUP(Table3[[#This Row],[FAMILIA]],FAM!$B$2:$C$61,2,FALSE)</f>
        <v>MAT.MANUTENCAO</v>
      </c>
      <c r="G993" s="243" t="s">
        <v>182</v>
      </c>
      <c r="H993" s="244" t="e">
        <v>#N/A</v>
      </c>
      <c r="I993" s="244" t="e">
        <v>#N/A</v>
      </c>
      <c r="J993" s="244">
        <v>0</v>
      </c>
      <c r="K993" s="306" t="s">
        <v>19483</v>
      </c>
      <c r="L993" s="160"/>
      <c r="M993" s="230"/>
    </row>
    <row r="994" spans="3:13" ht="15" hidden="1" customHeight="1">
      <c r="C994" s="242">
        <v>736000218</v>
      </c>
      <c r="D994" s="243" t="s">
        <v>670</v>
      </c>
      <c r="E994" s="244" t="s">
        <v>98</v>
      </c>
      <c r="F994" s="243" t="str">
        <f>VLOOKUP(Table3[[#This Row],[FAMILIA]],FAM!$B$2:$C$61,2,FALSE)</f>
        <v>MAT.MANUTENCAO</v>
      </c>
      <c r="G994" s="243" t="s">
        <v>182</v>
      </c>
      <c r="H994" s="244" t="e">
        <v>#N/A</v>
      </c>
      <c r="I994" s="244" t="e">
        <v>#N/A</v>
      </c>
      <c r="J994" s="244">
        <v>0</v>
      </c>
      <c r="K994" s="306" t="s">
        <v>19483</v>
      </c>
      <c r="L994" s="160"/>
      <c r="M994" s="230"/>
    </row>
    <row r="995" spans="3:13" ht="15" hidden="1" customHeight="1">
      <c r="C995" s="242">
        <v>736000219</v>
      </c>
      <c r="D995" s="243" t="s">
        <v>672</v>
      </c>
      <c r="E995" s="244" t="s">
        <v>98</v>
      </c>
      <c r="F995" s="243" t="str">
        <f>VLOOKUP(Table3[[#This Row],[FAMILIA]],FAM!$B$2:$C$61,2,FALSE)</f>
        <v>MAT.MANUTENCAO</v>
      </c>
      <c r="G995" s="243" t="s">
        <v>182</v>
      </c>
      <c r="H995" s="244" t="e">
        <v>#N/A</v>
      </c>
      <c r="I995" s="244" t="e">
        <v>#N/A</v>
      </c>
      <c r="J995" s="244">
        <v>0</v>
      </c>
      <c r="K995" s="306" t="s">
        <v>19483</v>
      </c>
      <c r="L995" s="160"/>
      <c r="M995" s="230"/>
    </row>
    <row r="996" spans="3:13" ht="15" hidden="1" customHeight="1">
      <c r="C996" s="242">
        <v>736000220</v>
      </c>
      <c r="D996" s="243" t="s">
        <v>674</v>
      </c>
      <c r="E996" s="244" t="s">
        <v>98</v>
      </c>
      <c r="F996" s="243" t="str">
        <f>VLOOKUP(Table3[[#This Row],[FAMILIA]],FAM!$B$2:$C$61,2,FALSE)</f>
        <v>MAT.MANUTENCAO</v>
      </c>
      <c r="G996" s="243" t="s">
        <v>182</v>
      </c>
      <c r="H996" s="244" t="e">
        <v>#N/A</v>
      </c>
      <c r="I996" s="244" t="e">
        <v>#N/A</v>
      </c>
      <c r="J996" s="244">
        <v>0</v>
      </c>
      <c r="K996" s="306" t="s">
        <v>19483</v>
      </c>
      <c r="L996" s="160"/>
      <c r="M996" s="230"/>
    </row>
    <row r="997" spans="3:13" ht="15" hidden="1" customHeight="1">
      <c r="C997" s="242">
        <v>736000221</v>
      </c>
      <c r="D997" s="243" t="s">
        <v>4394</v>
      </c>
      <c r="E997" s="244" t="s">
        <v>133</v>
      </c>
      <c r="F997" s="243" t="str">
        <f>VLOOKUP(Table3[[#This Row],[FAMILIA]],FAM!$B$2:$C$61,2,FALSE)</f>
        <v>MAT.MANUTENCAO</v>
      </c>
      <c r="G997" s="243" t="s">
        <v>182</v>
      </c>
      <c r="H997" s="244" t="e">
        <v>#N/A</v>
      </c>
      <c r="I997" s="244" t="e">
        <v>#N/A</v>
      </c>
      <c r="J997" s="244" t="s">
        <v>19541</v>
      </c>
      <c r="K997" s="306" t="s">
        <v>19064</v>
      </c>
      <c r="L997" s="160"/>
      <c r="M997" s="230"/>
    </row>
    <row r="998" spans="3:13" ht="15" hidden="1" customHeight="1">
      <c r="C998" s="242">
        <v>736000222</v>
      </c>
      <c r="D998" s="243" t="s">
        <v>1123</v>
      </c>
      <c r="E998" s="244" t="s">
        <v>130</v>
      </c>
      <c r="F998" s="243" t="str">
        <f>VLOOKUP(Table3[[#This Row],[FAMILIA]],FAM!$B$2:$C$61,2,FALSE)</f>
        <v>MAT.MANUTENCAO</v>
      </c>
      <c r="G998" s="243" t="s">
        <v>182</v>
      </c>
      <c r="H998" s="244" t="e">
        <v>#N/A</v>
      </c>
      <c r="I998" s="244" t="e">
        <v>#N/A</v>
      </c>
      <c r="J998" s="244">
        <v>0</v>
      </c>
      <c r="K998" s="306" t="s">
        <v>19064</v>
      </c>
      <c r="L998" s="160"/>
      <c r="M998" s="230"/>
    </row>
    <row r="999" spans="3:13" ht="15" hidden="1" customHeight="1">
      <c r="C999" s="242">
        <v>736000223</v>
      </c>
      <c r="D999" s="243" t="s">
        <v>4396</v>
      </c>
      <c r="E999" s="244" t="s">
        <v>133</v>
      </c>
      <c r="F999" s="243" t="str">
        <f>VLOOKUP(Table3[[#This Row],[FAMILIA]],FAM!$B$2:$C$61,2,FALSE)</f>
        <v>MAT.MANUTENCAO</v>
      </c>
      <c r="G999" s="243" t="s">
        <v>182</v>
      </c>
      <c r="H999" s="244" t="e">
        <v>#N/A</v>
      </c>
      <c r="I999" s="244" t="e">
        <v>#N/A</v>
      </c>
      <c r="J999" s="244" t="s">
        <v>19315</v>
      </c>
      <c r="K999" s="306" t="s">
        <v>19064</v>
      </c>
      <c r="L999" s="160"/>
      <c r="M999" s="230"/>
    </row>
    <row r="1000" spans="3:13" ht="15" hidden="1" customHeight="1">
      <c r="C1000" s="242">
        <v>736000225</v>
      </c>
      <c r="D1000" s="243" t="s">
        <v>4400</v>
      </c>
      <c r="E1000" s="244" t="s">
        <v>133</v>
      </c>
      <c r="F1000" s="243" t="str">
        <f>VLOOKUP(Table3[[#This Row],[FAMILIA]],FAM!$B$2:$C$61,2,FALSE)</f>
        <v>MAT.MANUTENCAO</v>
      </c>
      <c r="G1000" s="243" t="s">
        <v>182</v>
      </c>
      <c r="H1000" s="244" t="e">
        <v>#N/A</v>
      </c>
      <c r="I1000" s="244" t="e">
        <v>#N/A</v>
      </c>
      <c r="J1000" s="244">
        <v>0</v>
      </c>
      <c r="K1000" s="107" t="s">
        <v>19064</v>
      </c>
      <c r="L1000" s="160"/>
      <c r="M1000" s="230"/>
    </row>
    <row r="1001" spans="3:13" ht="15" hidden="1" customHeight="1">
      <c r="C1001" s="242">
        <v>736000227</v>
      </c>
      <c r="D1001" s="243" t="s">
        <v>4404</v>
      </c>
      <c r="E1001" s="244" t="s">
        <v>133</v>
      </c>
      <c r="F1001" s="243" t="str">
        <f>VLOOKUP(Table3[[#This Row],[FAMILIA]],FAM!$B$2:$C$61,2,FALSE)</f>
        <v>MAT.MANUTENCAO</v>
      </c>
      <c r="G1001" s="243" t="s">
        <v>182</v>
      </c>
      <c r="H1001" s="244" t="e">
        <v>#N/A</v>
      </c>
      <c r="I1001" s="244" t="e">
        <v>#N/A</v>
      </c>
      <c r="J1001" s="244">
        <v>0</v>
      </c>
      <c r="K1001" s="306" t="s">
        <v>19064</v>
      </c>
      <c r="L1001" s="160"/>
      <c r="M1001" s="230"/>
    </row>
    <row r="1002" spans="3:13" ht="15" hidden="1" customHeight="1">
      <c r="C1002" s="242">
        <v>736000228</v>
      </c>
      <c r="D1002" s="243" t="s">
        <v>4406</v>
      </c>
      <c r="E1002" s="244" t="s">
        <v>133</v>
      </c>
      <c r="F1002" s="243" t="str">
        <f>VLOOKUP(Table3[[#This Row],[FAMILIA]],FAM!$B$2:$C$61,2,FALSE)</f>
        <v>MAT.MANUTENCAO</v>
      </c>
      <c r="G1002" s="243" t="s">
        <v>182</v>
      </c>
      <c r="H1002" s="244" t="e">
        <v>#N/A</v>
      </c>
      <c r="I1002" s="244" t="e">
        <v>#N/A</v>
      </c>
      <c r="J1002" s="244">
        <v>0</v>
      </c>
      <c r="K1002" s="306" t="s">
        <v>19064</v>
      </c>
      <c r="L1002" s="160"/>
      <c r="M1002" s="230"/>
    </row>
    <row r="1003" spans="3:13" ht="15" hidden="1" customHeight="1">
      <c r="C1003" s="242">
        <v>736000229</v>
      </c>
      <c r="D1003" s="243" t="s">
        <v>4408</v>
      </c>
      <c r="E1003" s="244" t="s">
        <v>133</v>
      </c>
      <c r="F1003" s="243" t="str">
        <f>VLOOKUP(Table3[[#This Row],[FAMILIA]],FAM!$B$2:$C$61,2,FALSE)</f>
        <v>MAT.MANUTENCAO</v>
      </c>
      <c r="G1003" s="243" t="s">
        <v>182</v>
      </c>
      <c r="H1003" s="244" t="e">
        <v>#N/A</v>
      </c>
      <c r="I1003" s="244" t="e">
        <v>#N/A</v>
      </c>
      <c r="J1003" s="244">
        <v>0</v>
      </c>
      <c r="K1003" s="306" t="s">
        <v>19064</v>
      </c>
      <c r="L1003" s="160"/>
      <c r="M1003" s="230"/>
    </row>
    <row r="1004" spans="3:13" ht="15" hidden="1" customHeight="1">
      <c r="C1004" s="242">
        <v>736000234</v>
      </c>
      <c r="D1004" s="243" t="s">
        <v>4418</v>
      </c>
      <c r="E1004" s="244" t="s">
        <v>133</v>
      </c>
      <c r="F1004" s="243" t="str">
        <f>VLOOKUP(Table3[[#This Row],[FAMILIA]],FAM!$B$2:$C$61,2,FALSE)</f>
        <v>MAT.MANUTENCAO</v>
      </c>
      <c r="G1004" s="243" t="s">
        <v>182</v>
      </c>
      <c r="H1004" s="244" t="e">
        <v>#N/A</v>
      </c>
      <c r="I1004" s="244" t="e">
        <v>#N/A</v>
      </c>
      <c r="J1004" s="244">
        <v>0</v>
      </c>
      <c r="K1004" s="306" t="s">
        <v>19064</v>
      </c>
      <c r="L1004" s="160"/>
      <c r="M1004" s="230"/>
    </row>
    <row r="1005" spans="3:13" ht="15" hidden="1" customHeight="1">
      <c r="C1005" s="242">
        <v>736000235</v>
      </c>
      <c r="D1005" s="243" t="s">
        <v>4420</v>
      </c>
      <c r="E1005" s="244" t="s">
        <v>133</v>
      </c>
      <c r="F1005" s="243" t="str">
        <f>VLOOKUP(Table3[[#This Row],[FAMILIA]],FAM!$B$2:$C$61,2,FALSE)</f>
        <v>MAT.MANUTENCAO</v>
      </c>
      <c r="G1005" s="243" t="s">
        <v>182</v>
      </c>
      <c r="H1005" s="244" t="e">
        <v>#N/A</v>
      </c>
      <c r="I1005" s="244" t="e">
        <v>#N/A</v>
      </c>
      <c r="J1005" s="244">
        <v>0</v>
      </c>
      <c r="K1005" s="306" t="s">
        <v>19064</v>
      </c>
      <c r="L1005" s="160"/>
      <c r="M1005" s="230"/>
    </row>
    <row r="1006" spans="3:13" ht="15" hidden="1" customHeight="1">
      <c r="C1006" s="242">
        <v>736000236</v>
      </c>
      <c r="D1006" s="243" t="s">
        <v>4422</v>
      </c>
      <c r="E1006" s="244" t="s">
        <v>133</v>
      </c>
      <c r="F1006" s="243" t="str">
        <f>VLOOKUP(Table3[[#This Row],[FAMILIA]],FAM!$B$2:$C$61,2,FALSE)</f>
        <v>MAT.MANUTENCAO</v>
      </c>
      <c r="G1006" s="243" t="s">
        <v>182</v>
      </c>
      <c r="H1006" s="244" t="e">
        <v>#N/A</v>
      </c>
      <c r="I1006" s="244" t="e">
        <v>#N/A</v>
      </c>
      <c r="J1006" s="244">
        <v>0</v>
      </c>
      <c r="K1006" s="306" t="s">
        <v>19064</v>
      </c>
      <c r="L1006" s="160"/>
      <c r="M1006" s="230"/>
    </row>
    <row r="1007" spans="3:13" ht="15" hidden="1" customHeight="1">
      <c r="C1007" s="242">
        <v>736000237</v>
      </c>
      <c r="D1007" s="243" t="s">
        <v>4424</v>
      </c>
      <c r="E1007" s="244" t="s">
        <v>133</v>
      </c>
      <c r="F1007" s="243" t="str">
        <f>VLOOKUP(Table3[[#This Row],[FAMILIA]],FAM!$B$2:$C$61,2,FALSE)</f>
        <v>MAT.MANUTENCAO</v>
      </c>
      <c r="G1007" s="243" t="s">
        <v>182</v>
      </c>
      <c r="H1007" s="244" t="e">
        <v>#N/A</v>
      </c>
      <c r="I1007" s="244" t="e">
        <v>#N/A</v>
      </c>
      <c r="J1007" s="244">
        <v>0</v>
      </c>
      <c r="K1007" s="306" t="s">
        <v>19064</v>
      </c>
      <c r="L1007" s="160"/>
      <c r="M1007" s="230"/>
    </row>
    <row r="1008" spans="3:13" ht="15" hidden="1" customHeight="1">
      <c r="C1008" s="242">
        <v>736000238</v>
      </c>
      <c r="D1008" s="243" t="s">
        <v>4426</v>
      </c>
      <c r="E1008" s="244" t="s">
        <v>133</v>
      </c>
      <c r="F1008" s="243" t="str">
        <f>VLOOKUP(Table3[[#This Row],[FAMILIA]],FAM!$B$2:$C$61,2,FALSE)</f>
        <v>MAT.MANUTENCAO</v>
      </c>
      <c r="G1008" s="243" t="s">
        <v>182</v>
      </c>
      <c r="H1008" s="244" t="e">
        <v>#N/A</v>
      </c>
      <c r="I1008" s="244" t="e">
        <v>#N/A</v>
      </c>
      <c r="J1008" s="244">
        <v>0</v>
      </c>
      <c r="K1008" s="306" t="s">
        <v>19064</v>
      </c>
      <c r="L1008" s="160"/>
      <c r="M1008" s="230"/>
    </row>
    <row r="1009" spans="3:13" ht="15" hidden="1" customHeight="1">
      <c r="C1009" s="242">
        <v>736000239</v>
      </c>
      <c r="D1009" s="243" t="s">
        <v>4428</v>
      </c>
      <c r="E1009" s="244" t="s">
        <v>133</v>
      </c>
      <c r="F1009" s="243" t="str">
        <f>VLOOKUP(Table3[[#This Row],[FAMILIA]],FAM!$B$2:$C$61,2,FALSE)</f>
        <v>MAT.MANUTENCAO</v>
      </c>
      <c r="G1009" s="243" t="s">
        <v>182</v>
      </c>
      <c r="H1009" s="244" t="e">
        <v>#N/A</v>
      </c>
      <c r="I1009" s="244" t="e">
        <v>#N/A</v>
      </c>
      <c r="J1009" s="244">
        <v>0</v>
      </c>
      <c r="K1009" s="306" t="s">
        <v>19064</v>
      </c>
      <c r="L1009" s="160"/>
      <c r="M1009" s="230"/>
    </row>
    <row r="1010" spans="3:13" ht="15" hidden="1" customHeight="1">
      <c r="C1010" s="242">
        <v>736000242</v>
      </c>
      <c r="D1010" s="243" t="s">
        <v>4434</v>
      </c>
      <c r="E1010" s="244" t="s">
        <v>133</v>
      </c>
      <c r="F1010" s="243" t="str">
        <f>VLOOKUP(Table3[[#This Row],[FAMILIA]],FAM!$B$2:$C$61,2,FALSE)</f>
        <v>MAT.MANUTENCAO</v>
      </c>
      <c r="G1010" s="243" t="s">
        <v>182</v>
      </c>
      <c r="H1010" s="244" t="e">
        <v>#N/A</v>
      </c>
      <c r="I1010" s="244" t="e">
        <v>#N/A</v>
      </c>
      <c r="J1010" s="244">
        <v>0</v>
      </c>
      <c r="K1010" s="306" t="s">
        <v>19064</v>
      </c>
      <c r="L1010" s="160"/>
      <c r="M1010" s="230"/>
    </row>
    <row r="1011" spans="3:13" ht="15" hidden="1" customHeight="1">
      <c r="C1011" s="242">
        <v>736000243</v>
      </c>
      <c r="D1011" s="243" t="s">
        <v>4436</v>
      </c>
      <c r="E1011" s="244" t="s">
        <v>133</v>
      </c>
      <c r="F1011" s="243" t="str">
        <f>VLOOKUP(Table3[[#This Row],[FAMILIA]],FAM!$B$2:$C$61,2,FALSE)</f>
        <v>MAT.MANUTENCAO</v>
      </c>
      <c r="G1011" s="243" t="s">
        <v>182</v>
      </c>
      <c r="H1011" s="244" t="e">
        <v>#N/A</v>
      </c>
      <c r="I1011" s="244" t="e">
        <v>#N/A</v>
      </c>
      <c r="J1011" s="244">
        <v>0</v>
      </c>
      <c r="K1011" s="306" t="s">
        <v>19064</v>
      </c>
      <c r="L1011" s="160"/>
      <c r="M1011" s="230"/>
    </row>
    <row r="1012" spans="3:13" ht="15" hidden="1" customHeight="1">
      <c r="C1012" s="242">
        <v>736000245</v>
      </c>
      <c r="D1012" s="243" t="s">
        <v>4440</v>
      </c>
      <c r="E1012" s="244" t="s">
        <v>133</v>
      </c>
      <c r="F1012" s="243" t="str">
        <f>VLOOKUP(Table3[[#This Row],[FAMILIA]],FAM!$B$2:$C$61,2,FALSE)</f>
        <v>MAT.MANUTENCAO</v>
      </c>
      <c r="G1012" s="243" t="s">
        <v>182</v>
      </c>
      <c r="H1012" s="244" t="e">
        <v>#N/A</v>
      </c>
      <c r="I1012" s="244" t="e">
        <v>#N/A</v>
      </c>
      <c r="J1012" s="244">
        <v>0</v>
      </c>
      <c r="K1012" s="306" t="s">
        <v>19064</v>
      </c>
      <c r="L1012" s="160"/>
      <c r="M1012" s="230"/>
    </row>
    <row r="1013" spans="3:13" ht="15" hidden="1" customHeight="1">
      <c r="C1013" s="242">
        <v>736000249</v>
      </c>
      <c r="D1013" s="243" t="s">
        <v>4448</v>
      </c>
      <c r="E1013" s="244" t="s">
        <v>133</v>
      </c>
      <c r="F1013" s="243" t="s">
        <v>134</v>
      </c>
      <c r="G1013" s="243" t="s">
        <v>182</v>
      </c>
      <c r="H1013" s="244" t="e">
        <v>#N/A</v>
      </c>
      <c r="I1013" s="244" t="e">
        <v>#N/A</v>
      </c>
      <c r="J1013" s="244">
        <v>0</v>
      </c>
      <c r="K1013" s="306" t="s">
        <v>19064</v>
      </c>
      <c r="L1013" s="160"/>
      <c r="M1013" s="230"/>
    </row>
    <row r="1014" spans="3:13" ht="15" hidden="1" customHeight="1">
      <c r="C1014" s="242">
        <v>736000250</v>
      </c>
      <c r="D1014" s="243" t="s">
        <v>4450</v>
      </c>
      <c r="E1014" s="244" t="s">
        <v>133</v>
      </c>
      <c r="F1014" s="243" t="str">
        <f>VLOOKUP(Table3[[#This Row],[FAMILIA]],FAM!$B$2:$C$61,2,FALSE)</f>
        <v>MAT.MANUTENCAO</v>
      </c>
      <c r="G1014" s="243" t="s">
        <v>182</v>
      </c>
      <c r="H1014" s="244" t="e">
        <v>#N/A</v>
      </c>
      <c r="I1014" s="244" t="e">
        <v>#N/A</v>
      </c>
      <c r="J1014" s="244">
        <v>0</v>
      </c>
      <c r="K1014" s="306" t="s">
        <v>19064</v>
      </c>
      <c r="L1014" s="160"/>
      <c r="M1014" s="230"/>
    </row>
    <row r="1015" spans="3:13" ht="15" hidden="1" customHeight="1">
      <c r="C1015" s="242">
        <v>736000251</v>
      </c>
      <c r="D1015" s="243" t="s">
        <v>4452</v>
      </c>
      <c r="E1015" s="244" t="s">
        <v>133</v>
      </c>
      <c r="F1015" s="243" t="str">
        <f>VLOOKUP(Table3[[#This Row],[FAMILIA]],FAM!$B$2:$C$61,2,FALSE)</f>
        <v>MAT.MANUTENCAO</v>
      </c>
      <c r="G1015" s="243" t="s">
        <v>182</v>
      </c>
      <c r="H1015" s="244">
        <v>30</v>
      </c>
      <c r="I1015" s="244">
        <v>100</v>
      </c>
      <c r="J1015" s="244">
        <v>0</v>
      </c>
      <c r="K1015" s="245" t="s">
        <v>19064</v>
      </c>
      <c r="L1015" s="160"/>
      <c r="M1015" s="230"/>
    </row>
    <row r="1016" spans="3:13" ht="15" hidden="1" customHeight="1">
      <c r="C1016" s="242">
        <v>736000252</v>
      </c>
      <c r="D1016" s="243" t="s">
        <v>4454</v>
      </c>
      <c r="E1016" s="244" t="s">
        <v>133</v>
      </c>
      <c r="F1016" s="243" t="str">
        <f>VLOOKUP(Table3[[#This Row],[FAMILIA]],FAM!$B$2:$C$61,2,FALSE)</f>
        <v>MAT.MANUTENCAO</v>
      </c>
      <c r="G1016" s="243" t="s">
        <v>182</v>
      </c>
      <c r="H1016" s="244" t="e">
        <v>#N/A</v>
      </c>
      <c r="I1016" s="244" t="e">
        <v>#N/A</v>
      </c>
      <c r="J1016" s="244">
        <v>0</v>
      </c>
      <c r="K1016" s="306" t="s">
        <v>19064</v>
      </c>
      <c r="L1016" s="160"/>
      <c r="M1016" s="230"/>
    </row>
    <row r="1017" spans="3:13" ht="15" hidden="1" customHeight="1">
      <c r="C1017" s="242">
        <v>736000253</v>
      </c>
      <c r="D1017" s="243" t="s">
        <v>4456</v>
      </c>
      <c r="E1017" s="244" t="s">
        <v>133</v>
      </c>
      <c r="F1017" s="243" t="str">
        <f>VLOOKUP(Table3[[#This Row],[FAMILIA]],FAM!$B$2:$C$61,2,FALSE)</f>
        <v>MAT.MANUTENCAO</v>
      </c>
      <c r="G1017" s="243" t="s">
        <v>182</v>
      </c>
      <c r="H1017" s="244" t="e">
        <v>#N/A</v>
      </c>
      <c r="I1017" s="244" t="e">
        <v>#N/A</v>
      </c>
      <c r="J1017" s="244">
        <v>0</v>
      </c>
      <c r="K1017" s="306" t="s">
        <v>19064</v>
      </c>
      <c r="L1017" s="160"/>
      <c r="M1017" s="230"/>
    </row>
    <row r="1018" spans="3:13" ht="15" hidden="1" customHeight="1">
      <c r="C1018" s="242">
        <v>736000254</v>
      </c>
      <c r="D1018" s="243" t="s">
        <v>4458</v>
      </c>
      <c r="E1018" s="244" t="s">
        <v>133</v>
      </c>
      <c r="F1018" s="243" t="str">
        <f>VLOOKUP(Table3[[#This Row],[FAMILIA]],FAM!$B$2:$C$61,2,FALSE)</f>
        <v>MAT.MANUTENCAO</v>
      </c>
      <c r="G1018" s="243" t="s">
        <v>182</v>
      </c>
      <c r="H1018" s="244" t="e">
        <v>#N/A</v>
      </c>
      <c r="I1018" s="244" t="e">
        <v>#N/A</v>
      </c>
      <c r="J1018" s="244">
        <v>0</v>
      </c>
      <c r="K1018" s="306" t="s">
        <v>19064</v>
      </c>
      <c r="L1018" s="160"/>
      <c r="M1018" s="230"/>
    </row>
    <row r="1019" spans="3:13" ht="15" hidden="1" customHeight="1">
      <c r="C1019" s="242">
        <v>736000255</v>
      </c>
      <c r="D1019" s="243" t="s">
        <v>4460</v>
      </c>
      <c r="E1019" s="244" t="s">
        <v>133</v>
      </c>
      <c r="F1019" s="243" t="str">
        <f>VLOOKUP(Table3[[#This Row],[FAMILIA]],FAM!$B$2:$C$61,2,FALSE)</f>
        <v>MAT.MANUTENCAO</v>
      </c>
      <c r="G1019" s="243" t="s">
        <v>182</v>
      </c>
      <c r="H1019" s="244" t="e">
        <v>#N/A</v>
      </c>
      <c r="I1019" s="244" t="e">
        <v>#N/A</v>
      </c>
      <c r="J1019" s="244">
        <v>0</v>
      </c>
      <c r="K1019" s="306" t="s">
        <v>19064</v>
      </c>
      <c r="L1019" s="160"/>
      <c r="M1019" s="230"/>
    </row>
    <row r="1020" spans="3:13" ht="15" hidden="1" customHeight="1">
      <c r="C1020" s="242">
        <v>736000259</v>
      </c>
      <c r="D1020" s="243" t="s">
        <v>4468</v>
      </c>
      <c r="E1020" s="244" t="s">
        <v>133</v>
      </c>
      <c r="F1020" s="243" t="str">
        <f>VLOOKUP(Table3[[#This Row],[FAMILIA]],FAM!$B$2:$C$61,2,FALSE)</f>
        <v>MAT.MANUTENCAO</v>
      </c>
      <c r="G1020" s="243" t="s">
        <v>182</v>
      </c>
      <c r="H1020" s="244" t="e">
        <v>#N/A</v>
      </c>
      <c r="I1020" s="244" t="e">
        <v>#N/A</v>
      </c>
      <c r="J1020" s="244">
        <v>0</v>
      </c>
      <c r="K1020" s="306" t="s">
        <v>19064</v>
      </c>
      <c r="L1020" s="160"/>
      <c r="M1020" s="230"/>
    </row>
    <row r="1021" spans="3:13" ht="15" hidden="1" customHeight="1">
      <c r="C1021" s="242">
        <v>736000264</v>
      </c>
      <c r="D1021" s="243" t="s">
        <v>4478</v>
      </c>
      <c r="E1021" s="244" t="s">
        <v>133</v>
      </c>
      <c r="F1021" s="243" t="str">
        <f>VLOOKUP(Table3[[#This Row],[FAMILIA]],FAM!$B$2:$C$61,2,FALSE)</f>
        <v>MAT.MANUTENCAO</v>
      </c>
      <c r="G1021" s="243" t="s">
        <v>182</v>
      </c>
      <c r="H1021" s="244" t="e">
        <v>#N/A</v>
      </c>
      <c r="I1021" s="244" t="e">
        <v>#N/A</v>
      </c>
      <c r="J1021" s="244">
        <v>0</v>
      </c>
      <c r="K1021" s="306" t="s">
        <v>19064</v>
      </c>
      <c r="L1021" s="160"/>
      <c r="M1021" s="230"/>
    </row>
    <row r="1022" spans="3:13" ht="15" hidden="1" customHeight="1">
      <c r="C1022" s="242">
        <v>736000265</v>
      </c>
      <c r="D1022" s="243" t="s">
        <v>4480</v>
      </c>
      <c r="E1022" s="244" t="s">
        <v>133</v>
      </c>
      <c r="F1022" s="243" t="str">
        <f>VLOOKUP(Table3[[#This Row],[FAMILIA]],FAM!$B$2:$C$61,2,FALSE)</f>
        <v>MAT.MANUTENCAO</v>
      </c>
      <c r="G1022" s="243" t="s">
        <v>182</v>
      </c>
      <c r="H1022" s="244" t="e">
        <v>#N/A</v>
      </c>
      <c r="I1022" s="244" t="e">
        <v>#N/A</v>
      </c>
      <c r="J1022" s="244">
        <v>0</v>
      </c>
      <c r="K1022" s="306" t="s">
        <v>19064</v>
      </c>
      <c r="L1022" s="160"/>
      <c r="M1022" s="230"/>
    </row>
    <row r="1023" spans="3:13" ht="15" hidden="1" customHeight="1">
      <c r="C1023" s="242">
        <v>736000266</v>
      </c>
      <c r="D1023" s="243" t="s">
        <v>4482</v>
      </c>
      <c r="E1023" s="244" t="s">
        <v>133</v>
      </c>
      <c r="F1023" s="243" t="str">
        <f>VLOOKUP(Table3[[#This Row],[FAMILIA]],FAM!$B$2:$C$61,2,FALSE)</f>
        <v>MAT.MANUTENCAO</v>
      </c>
      <c r="G1023" s="243" t="s">
        <v>182</v>
      </c>
      <c r="H1023" s="244" t="e">
        <v>#N/A</v>
      </c>
      <c r="I1023" s="244" t="e">
        <v>#N/A</v>
      </c>
      <c r="J1023" s="244">
        <v>0</v>
      </c>
      <c r="K1023" s="306" t="s">
        <v>19064</v>
      </c>
      <c r="L1023" s="160"/>
      <c r="M1023" s="230"/>
    </row>
    <row r="1024" spans="3:13" ht="15" hidden="1" customHeight="1">
      <c r="C1024" s="242">
        <v>736000267</v>
      </c>
      <c r="D1024" s="243" t="s">
        <v>4484</v>
      </c>
      <c r="E1024" s="244" t="s">
        <v>133</v>
      </c>
      <c r="F1024" s="243" t="str">
        <f>VLOOKUP(Table3[[#This Row],[FAMILIA]],FAM!$B$2:$C$61,2,FALSE)</f>
        <v>MAT.MANUTENCAO</v>
      </c>
      <c r="G1024" s="243" t="s">
        <v>182</v>
      </c>
      <c r="H1024" s="244" t="e">
        <v>#N/A</v>
      </c>
      <c r="I1024" s="244" t="e">
        <v>#N/A</v>
      </c>
      <c r="J1024" s="244">
        <v>0</v>
      </c>
      <c r="K1024" s="306" t="s">
        <v>19064</v>
      </c>
      <c r="L1024" s="160"/>
      <c r="M1024" s="230"/>
    </row>
    <row r="1025" spans="3:13" ht="15" hidden="1" customHeight="1">
      <c r="C1025" s="242">
        <v>736000268</v>
      </c>
      <c r="D1025" s="243" t="s">
        <v>4486</v>
      </c>
      <c r="E1025" s="244" t="s">
        <v>133</v>
      </c>
      <c r="F1025" s="243" t="str">
        <f>VLOOKUP(Table3[[#This Row],[FAMILIA]],FAM!$B$2:$C$61,2,FALSE)</f>
        <v>MAT.MANUTENCAO</v>
      </c>
      <c r="G1025" s="243" t="s">
        <v>182</v>
      </c>
      <c r="H1025" s="244" t="e">
        <v>#N/A</v>
      </c>
      <c r="I1025" s="244" t="e">
        <v>#N/A</v>
      </c>
      <c r="J1025" s="244">
        <v>0</v>
      </c>
      <c r="K1025" s="306" t="s">
        <v>19064</v>
      </c>
      <c r="L1025" s="160"/>
      <c r="M1025" s="230"/>
    </row>
    <row r="1026" spans="3:13" ht="15" hidden="1" customHeight="1">
      <c r="C1026" s="242">
        <v>736000269</v>
      </c>
      <c r="D1026" s="243" t="s">
        <v>4488</v>
      </c>
      <c r="E1026" s="244" t="s">
        <v>133</v>
      </c>
      <c r="F1026" s="243" t="str">
        <f>VLOOKUP(Table3[[#This Row],[FAMILIA]],FAM!$B$2:$C$61,2,FALSE)</f>
        <v>MAT.MANUTENCAO</v>
      </c>
      <c r="G1026" s="243" t="s">
        <v>182</v>
      </c>
      <c r="H1026" s="244" t="e">
        <v>#N/A</v>
      </c>
      <c r="I1026" s="244" t="e">
        <v>#N/A</v>
      </c>
      <c r="J1026" s="244">
        <v>0</v>
      </c>
      <c r="K1026" s="306" t="s">
        <v>19064</v>
      </c>
      <c r="L1026" s="160"/>
      <c r="M1026" s="230"/>
    </row>
    <row r="1027" spans="3:13" ht="15" hidden="1" customHeight="1">
      <c r="C1027" s="242">
        <v>736000272</v>
      </c>
      <c r="D1027" s="243" t="s">
        <v>4494</v>
      </c>
      <c r="E1027" s="244" t="s">
        <v>133</v>
      </c>
      <c r="F1027" s="243" t="str">
        <f>VLOOKUP(Table3[[#This Row],[FAMILIA]],FAM!$B$2:$C$61,2,FALSE)</f>
        <v>MAT.MANUTENCAO</v>
      </c>
      <c r="G1027" s="243" t="s">
        <v>182</v>
      </c>
      <c r="H1027" s="244" t="e">
        <v>#N/A</v>
      </c>
      <c r="I1027" s="244" t="e">
        <v>#N/A</v>
      </c>
      <c r="J1027" s="244">
        <v>0</v>
      </c>
      <c r="K1027" s="306" t="s">
        <v>19064</v>
      </c>
      <c r="L1027" s="160"/>
      <c r="M1027" s="230"/>
    </row>
    <row r="1028" spans="3:13" ht="15" hidden="1" customHeight="1">
      <c r="C1028" s="242">
        <v>736000273</v>
      </c>
      <c r="D1028" s="243" t="s">
        <v>4496</v>
      </c>
      <c r="E1028" s="244" t="s">
        <v>133</v>
      </c>
      <c r="F1028" s="243" t="str">
        <f>VLOOKUP(Table3[[#This Row],[FAMILIA]],FAM!$B$2:$C$61,2,FALSE)</f>
        <v>MAT.MANUTENCAO</v>
      </c>
      <c r="G1028" s="243" t="s">
        <v>182</v>
      </c>
      <c r="H1028" s="244" t="e">
        <v>#N/A</v>
      </c>
      <c r="I1028" s="244" t="e">
        <v>#N/A</v>
      </c>
      <c r="J1028" s="244">
        <v>0</v>
      </c>
      <c r="K1028" s="306" t="s">
        <v>19064</v>
      </c>
      <c r="L1028" s="160"/>
      <c r="M1028" s="230"/>
    </row>
    <row r="1029" spans="3:13" ht="15" hidden="1" customHeight="1">
      <c r="C1029" s="242">
        <v>736000275</v>
      </c>
      <c r="D1029" s="243" t="s">
        <v>4500</v>
      </c>
      <c r="E1029" s="244" t="s">
        <v>133</v>
      </c>
      <c r="F1029" s="243" t="str">
        <f>VLOOKUP(Table3[[#This Row],[FAMILIA]],FAM!$B$2:$C$61,2,FALSE)</f>
        <v>MAT.MANUTENCAO</v>
      </c>
      <c r="G1029" s="243" t="s">
        <v>182</v>
      </c>
      <c r="H1029" s="244" t="e">
        <v>#N/A</v>
      </c>
      <c r="I1029" s="244" t="e">
        <v>#N/A</v>
      </c>
      <c r="J1029" s="244">
        <v>0</v>
      </c>
      <c r="K1029" s="306" t="s">
        <v>19064</v>
      </c>
      <c r="L1029" s="160"/>
      <c r="M1029" s="230"/>
    </row>
    <row r="1030" spans="3:13" ht="15" hidden="1" customHeight="1">
      <c r="C1030" s="242">
        <v>736000276</v>
      </c>
      <c r="D1030" s="243" t="s">
        <v>4502</v>
      </c>
      <c r="E1030" s="244" t="s">
        <v>133</v>
      </c>
      <c r="F1030" s="243" t="str">
        <f>VLOOKUP(Table3[[#This Row],[FAMILIA]],FAM!$B$2:$C$61,2,FALSE)</f>
        <v>MAT.MANUTENCAO</v>
      </c>
      <c r="G1030" s="243" t="s">
        <v>182</v>
      </c>
      <c r="H1030" s="244" t="e">
        <v>#N/A</v>
      </c>
      <c r="I1030" s="244" t="e">
        <v>#N/A</v>
      </c>
      <c r="J1030" s="244">
        <v>0</v>
      </c>
      <c r="K1030" s="306" t="s">
        <v>19064</v>
      </c>
      <c r="L1030" s="160"/>
      <c r="M1030" s="230"/>
    </row>
    <row r="1031" spans="3:13" ht="15" hidden="1" customHeight="1">
      <c r="C1031" s="242">
        <v>736000278</v>
      </c>
      <c r="D1031" s="243" t="s">
        <v>4506</v>
      </c>
      <c r="E1031" s="244" t="s">
        <v>133</v>
      </c>
      <c r="F1031" s="243" t="s">
        <v>134</v>
      </c>
      <c r="G1031" s="243" t="s">
        <v>182</v>
      </c>
      <c r="H1031" s="244" t="e">
        <v>#N/A</v>
      </c>
      <c r="I1031" s="244" t="e">
        <v>#N/A</v>
      </c>
      <c r="J1031" s="244">
        <v>0</v>
      </c>
      <c r="K1031" s="306" t="s">
        <v>19064</v>
      </c>
      <c r="L1031" s="160"/>
      <c r="M1031" s="230"/>
    </row>
    <row r="1032" spans="3:13" ht="15" hidden="1" customHeight="1">
      <c r="C1032" s="242">
        <v>736000279</v>
      </c>
      <c r="D1032" s="243" t="s">
        <v>4508</v>
      </c>
      <c r="E1032" s="244" t="s">
        <v>133</v>
      </c>
      <c r="F1032" s="243" t="e">
        <f>VLOOKUP(Table3[[#This Row],[FAMILIA]],FAM!$B$2:$C$61,2,FALSE)</f>
        <v>#N/A</v>
      </c>
      <c r="G1032" s="243" t="s">
        <v>182</v>
      </c>
      <c r="H1032" s="244" t="e">
        <v>#N/A</v>
      </c>
      <c r="I1032" s="244" t="e">
        <v>#N/A</v>
      </c>
      <c r="J1032" s="244">
        <v>0</v>
      </c>
      <c r="K1032" s="306" t="s">
        <v>19064</v>
      </c>
      <c r="L1032" s="160"/>
      <c r="M1032" s="230"/>
    </row>
    <row r="1033" spans="3:13" ht="15" hidden="1" customHeight="1">
      <c r="C1033" s="242">
        <v>736000280</v>
      </c>
      <c r="D1033" s="243" t="s">
        <v>4510</v>
      </c>
      <c r="E1033" s="244" t="s">
        <v>133</v>
      </c>
      <c r="F1033" s="243" t="str">
        <f>VLOOKUP(Table3[[#This Row],[FAMILIA]],FAM!$B$2:$C$61,2,FALSE)</f>
        <v>MAT.MANUTENCAO</v>
      </c>
      <c r="G1033" s="243" t="s">
        <v>182</v>
      </c>
      <c r="H1033" s="244" t="e">
        <v>#N/A</v>
      </c>
      <c r="I1033" s="244" t="e">
        <v>#N/A</v>
      </c>
      <c r="J1033" s="244">
        <v>0</v>
      </c>
      <c r="K1033" s="306" t="s">
        <v>19064</v>
      </c>
      <c r="L1033" s="160"/>
      <c r="M1033" s="230"/>
    </row>
    <row r="1034" spans="3:13" ht="15" hidden="1" customHeight="1">
      <c r="C1034" s="242">
        <v>736000294</v>
      </c>
      <c r="D1034" s="243" t="s">
        <v>680</v>
      </c>
      <c r="E1034" s="244" t="s">
        <v>98</v>
      </c>
      <c r="F1034" s="243" t="str">
        <f>VLOOKUP(Table3[[#This Row],[FAMILIA]],FAM!$B$2:$C$61,2,FALSE)</f>
        <v>MAT.MANUTENCAO</v>
      </c>
      <c r="G1034" s="243" t="s">
        <v>182</v>
      </c>
      <c r="H1034" s="244" t="e">
        <v>#N/A</v>
      </c>
      <c r="I1034" s="244" t="e">
        <v>#N/A</v>
      </c>
      <c r="J1034" s="244">
        <v>0</v>
      </c>
      <c r="K1034" s="306" t="s">
        <v>19483</v>
      </c>
      <c r="L1034" s="160"/>
      <c r="M1034" s="230"/>
    </row>
    <row r="1035" spans="3:13" ht="15" hidden="1" customHeight="1">
      <c r="C1035" s="242">
        <v>736000295</v>
      </c>
      <c r="D1035" s="243" t="s">
        <v>682</v>
      </c>
      <c r="E1035" s="244" t="s">
        <v>98</v>
      </c>
      <c r="F1035" s="243" t="str">
        <f>VLOOKUP(Table3[[#This Row],[FAMILIA]],FAM!$B$2:$C$61,2,FALSE)</f>
        <v>MAT.MANUTENCAO</v>
      </c>
      <c r="G1035" s="243" t="s">
        <v>182</v>
      </c>
      <c r="H1035" s="244" t="e">
        <v>#N/A</v>
      </c>
      <c r="I1035" s="244" t="e">
        <v>#N/A</v>
      </c>
      <c r="J1035" s="244">
        <v>0</v>
      </c>
      <c r="K1035" s="306" t="s">
        <v>19483</v>
      </c>
      <c r="L1035" s="160"/>
      <c r="M1035" s="230"/>
    </row>
    <row r="1036" spans="3:13" ht="15" hidden="1" customHeight="1">
      <c r="C1036" s="242">
        <v>736000296</v>
      </c>
      <c r="D1036" s="243" t="s">
        <v>684</v>
      </c>
      <c r="E1036" s="244" t="s">
        <v>98</v>
      </c>
      <c r="F1036" s="243" t="str">
        <f>VLOOKUP(Table3[[#This Row],[FAMILIA]],FAM!$B$2:$C$61,2,FALSE)</f>
        <v>MAT.MANUTENCAO</v>
      </c>
      <c r="G1036" s="243" t="s">
        <v>182</v>
      </c>
      <c r="H1036" s="244" t="e">
        <v>#N/A</v>
      </c>
      <c r="I1036" s="244" t="e">
        <v>#N/A</v>
      </c>
      <c r="J1036" s="244">
        <v>0</v>
      </c>
      <c r="K1036" s="306" t="s">
        <v>19483</v>
      </c>
      <c r="L1036" s="160"/>
      <c r="M1036" s="230"/>
    </row>
    <row r="1037" spans="3:13" ht="15" hidden="1" customHeight="1">
      <c r="C1037" s="242">
        <v>736000297</v>
      </c>
      <c r="D1037" s="243" t="s">
        <v>686</v>
      </c>
      <c r="E1037" s="244" t="s">
        <v>98</v>
      </c>
      <c r="F1037" s="243" t="str">
        <f>VLOOKUP(Table3[[#This Row],[FAMILIA]],FAM!$B$2:$C$61,2,FALSE)</f>
        <v>MAT.MANUTENCAO</v>
      </c>
      <c r="G1037" s="243" t="s">
        <v>182</v>
      </c>
      <c r="H1037" s="244" t="e">
        <v>#N/A</v>
      </c>
      <c r="I1037" s="244" t="e">
        <v>#N/A</v>
      </c>
      <c r="J1037" s="244">
        <v>0</v>
      </c>
      <c r="K1037" s="306" t="s">
        <v>19483</v>
      </c>
      <c r="L1037" s="160"/>
      <c r="M1037" s="230"/>
    </row>
    <row r="1038" spans="3:13" ht="15" hidden="1" customHeight="1" thickBot="1">
      <c r="C1038" s="242">
        <v>736000298</v>
      </c>
      <c r="D1038" s="243" t="s">
        <v>29789</v>
      </c>
      <c r="E1038" s="244" t="s">
        <v>98</v>
      </c>
      <c r="F1038" s="243" t="str">
        <f>VLOOKUP(Table3[[#This Row],[FAMILIA]],FAM!$B$2:$C$61,2,FALSE)</f>
        <v>MAT.MANUTENCAO</v>
      </c>
      <c r="G1038" s="243" t="s">
        <v>182</v>
      </c>
      <c r="H1038" s="244" t="e">
        <v>#N/A</v>
      </c>
      <c r="I1038" s="244" t="e">
        <v>#N/A</v>
      </c>
      <c r="J1038" s="244">
        <v>0</v>
      </c>
      <c r="K1038" s="306" t="s">
        <v>19483</v>
      </c>
      <c r="L1038" s="160"/>
      <c r="M1038" s="230"/>
    </row>
    <row r="1039" spans="3:13" ht="15" hidden="1" customHeight="1" thickBot="1">
      <c r="C1039" s="242">
        <v>736000299</v>
      </c>
      <c r="D1039" s="310" t="s">
        <v>690</v>
      </c>
      <c r="E1039" s="244" t="s">
        <v>98</v>
      </c>
      <c r="F1039" s="243" t="str">
        <f>VLOOKUP(Table3[[#This Row],[FAMILIA]],FAM!$B$2:$C$61,2,FALSE)</f>
        <v>MAT.MANUTENCAO</v>
      </c>
      <c r="G1039" s="243" t="s">
        <v>182</v>
      </c>
      <c r="H1039" s="244" t="e">
        <v>#N/A</v>
      </c>
      <c r="I1039" s="244" t="e">
        <v>#N/A</v>
      </c>
      <c r="J1039" s="244">
        <v>0</v>
      </c>
      <c r="K1039" s="306" t="s">
        <v>19483</v>
      </c>
      <c r="L1039" s="160"/>
      <c r="M1039" s="230"/>
    </row>
    <row r="1040" spans="3:13" ht="15" hidden="1" customHeight="1">
      <c r="C1040" s="242">
        <v>736000300</v>
      </c>
      <c r="D1040" s="243" t="s">
        <v>690</v>
      </c>
      <c r="E1040" s="244" t="s">
        <v>98</v>
      </c>
      <c r="F1040" s="243" t="str">
        <f>VLOOKUP(Table3[[#This Row],[FAMILIA]],FAM!$B$2:$C$61,2,FALSE)</f>
        <v>MAT.MANUTENCAO</v>
      </c>
      <c r="G1040" s="243" t="s">
        <v>182</v>
      </c>
      <c r="H1040" s="244" t="e">
        <v>#N/A</v>
      </c>
      <c r="I1040" s="244" t="e">
        <v>#N/A</v>
      </c>
      <c r="J1040" s="244">
        <v>0</v>
      </c>
      <c r="K1040" s="306" t="s">
        <v>19483</v>
      </c>
      <c r="L1040" s="160"/>
      <c r="M1040" s="230"/>
    </row>
    <row r="1041" spans="3:13" ht="15" hidden="1" customHeight="1">
      <c r="C1041" s="242">
        <v>736000301</v>
      </c>
      <c r="D1041" s="243" t="s">
        <v>693</v>
      </c>
      <c r="E1041" s="244" t="s">
        <v>98</v>
      </c>
      <c r="F1041" s="243" t="str">
        <f>VLOOKUP(Table3[[#This Row],[FAMILIA]],FAM!$B$2:$C$61,2,FALSE)</f>
        <v>MAT.MANUTENCAO</v>
      </c>
      <c r="G1041" s="243" t="s">
        <v>182</v>
      </c>
      <c r="H1041" s="244" t="e">
        <v>#N/A</v>
      </c>
      <c r="I1041" s="244" t="e">
        <v>#N/A</v>
      </c>
      <c r="J1041" s="244">
        <v>0</v>
      </c>
      <c r="K1041" s="306" t="s">
        <v>19483</v>
      </c>
      <c r="L1041" s="160"/>
      <c r="M1041" s="230"/>
    </row>
    <row r="1042" spans="3:13" ht="15" hidden="1" customHeight="1">
      <c r="C1042" s="242">
        <v>736000302</v>
      </c>
      <c r="D1042" s="243" t="s">
        <v>695</v>
      </c>
      <c r="E1042" s="244" t="s">
        <v>98</v>
      </c>
      <c r="F1042" s="243" t="str">
        <f>VLOOKUP(Table3[[#This Row],[FAMILIA]],FAM!$B$2:$C$61,2,FALSE)</f>
        <v>MAT.MANUTENCAO</v>
      </c>
      <c r="G1042" s="243" t="s">
        <v>182</v>
      </c>
      <c r="H1042" s="244" t="e">
        <v>#N/A</v>
      </c>
      <c r="I1042" s="244" t="e">
        <v>#N/A</v>
      </c>
      <c r="J1042" s="244">
        <v>0</v>
      </c>
      <c r="K1042" s="306" t="s">
        <v>19483</v>
      </c>
      <c r="L1042" s="160"/>
      <c r="M1042" s="230"/>
    </row>
    <row r="1043" spans="3:13" ht="15" hidden="1" customHeight="1">
      <c r="C1043" s="242">
        <v>736000303</v>
      </c>
      <c r="D1043" s="243" t="s">
        <v>697</v>
      </c>
      <c r="E1043" s="244" t="s">
        <v>98</v>
      </c>
      <c r="F1043" s="243" t="str">
        <f>VLOOKUP(Table3[[#This Row],[FAMILIA]],FAM!$B$2:$C$61,2,FALSE)</f>
        <v>MAT.MANUTENCAO</v>
      </c>
      <c r="G1043" s="243" t="s">
        <v>182</v>
      </c>
      <c r="H1043" s="244" t="e">
        <v>#N/A</v>
      </c>
      <c r="I1043" s="244" t="e">
        <v>#N/A</v>
      </c>
      <c r="J1043" s="244">
        <v>0</v>
      </c>
      <c r="K1043" s="306" t="s">
        <v>19483</v>
      </c>
      <c r="L1043" s="160"/>
      <c r="M1043" s="230"/>
    </row>
    <row r="1044" spans="3:13" ht="15" hidden="1" customHeight="1">
      <c r="C1044" s="242">
        <v>736000304</v>
      </c>
      <c r="D1044" s="243" t="s">
        <v>699</v>
      </c>
      <c r="E1044" s="244" t="s">
        <v>98</v>
      </c>
      <c r="F1044" s="243" t="str">
        <f>VLOOKUP(Table3[[#This Row],[FAMILIA]],FAM!$B$2:$C$61,2,FALSE)</f>
        <v>MAT.MANUTENCAO</v>
      </c>
      <c r="G1044" s="243" t="s">
        <v>182</v>
      </c>
      <c r="H1044" s="244" t="e">
        <v>#N/A</v>
      </c>
      <c r="I1044" s="244" t="e">
        <v>#N/A</v>
      </c>
      <c r="J1044" s="244">
        <v>0</v>
      </c>
      <c r="K1044" s="306" t="s">
        <v>19483</v>
      </c>
      <c r="L1044" s="160"/>
      <c r="M1044" s="230"/>
    </row>
    <row r="1045" spans="3:13" ht="15" hidden="1" customHeight="1">
      <c r="C1045" s="242">
        <v>736000305</v>
      </c>
      <c r="D1045" s="243" t="s">
        <v>4526</v>
      </c>
      <c r="E1045" s="244" t="s">
        <v>133</v>
      </c>
      <c r="F1045" s="243" t="str">
        <f>VLOOKUP(Table3[[#This Row],[FAMILIA]],FAM!$B$2:$C$61,2,FALSE)</f>
        <v>MAT.MANUTENCAO</v>
      </c>
      <c r="G1045" s="243" t="s">
        <v>182</v>
      </c>
      <c r="H1045" s="244" t="e">
        <v>#N/A</v>
      </c>
      <c r="I1045" s="244" t="e">
        <v>#N/A</v>
      </c>
      <c r="J1045" s="244">
        <v>0</v>
      </c>
      <c r="K1045" s="306" t="s">
        <v>19064</v>
      </c>
      <c r="L1045" s="160"/>
      <c r="M1045" s="230"/>
    </row>
    <row r="1046" spans="3:13" ht="15" hidden="1" customHeight="1">
      <c r="C1046" s="242">
        <v>736000314</v>
      </c>
      <c r="D1046" s="243" t="s">
        <v>4544</v>
      </c>
      <c r="E1046" s="244" t="s">
        <v>133</v>
      </c>
      <c r="F1046" s="243" t="str">
        <f>VLOOKUP(Table3[[#This Row],[FAMILIA]],FAM!$B$2:$C$61,2,FALSE)</f>
        <v>MAT.MANUTENCAO</v>
      </c>
      <c r="G1046" s="243" t="s">
        <v>182</v>
      </c>
      <c r="H1046" s="244" t="e">
        <v>#N/A</v>
      </c>
      <c r="I1046" s="244" t="e">
        <v>#N/A</v>
      </c>
      <c r="J1046" s="244">
        <v>0</v>
      </c>
      <c r="K1046" s="306" t="s">
        <v>19064</v>
      </c>
      <c r="L1046" s="160"/>
      <c r="M1046" s="230"/>
    </row>
    <row r="1047" spans="3:13" ht="15" hidden="1" customHeight="1">
      <c r="C1047" s="242">
        <v>736000315</v>
      </c>
      <c r="D1047" s="243" t="s">
        <v>4546</v>
      </c>
      <c r="E1047" s="244" t="s">
        <v>133</v>
      </c>
      <c r="F1047" s="243" t="str">
        <f>VLOOKUP(Table3[[#This Row],[FAMILIA]],FAM!$B$2:$C$61,2,FALSE)</f>
        <v>MAT.MANUTENCAO</v>
      </c>
      <c r="G1047" s="243" t="s">
        <v>182</v>
      </c>
      <c r="H1047" s="244" t="e">
        <v>#N/A</v>
      </c>
      <c r="I1047" s="244" t="e">
        <v>#N/A</v>
      </c>
      <c r="J1047" s="244">
        <v>0</v>
      </c>
      <c r="K1047" s="306" t="s">
        <v>19064</v>
      </c>
      <c r="L1047" s="160"/>
      <c r="M1047" s="230"/>
    </row>
    <row r="1048" spans="3:13" ht="15" hidden="1" customHeight="1">
      <c r="C1048" s="242">
        <v>736000316</v>
      </c>
      <c r="D1048" s="243" t="s">
        <v>4548</v>
      </c>
      <c r="E1048" s="244" t="s">
        <v>133</v>
      </c>
      <c r="F1048" s="243" t="str">
        <f>VLOOKUP(Table3[[#This Row],[FAMILIA]],FAM!$B$2:$C$61,2,FALSE)</f>
        <v>MAT.MANUTENCAO</v>
      </c>
      <c r="G1048" s="243" t="s">
        <v>182</v>
      </c>
      <c r="H1048" s="244" t="e">
        <v>#N/A</v>
      </c>
      <c r="I1048" s="244" t="e">
        <v>#N/A</v>
      </c>
      <c r="J1048" s="244">
        <v>0</v>
      </c>
      <c r="K1048" s="306" t="s">
        <v>19064</v>
      </c>
      <c r="L1048" s="160"/>
      <c r="M1048" s="230"/>
    </row>
    <row r="1049" spans="3:13" ht="15" hidden="1" customHeight="1">
      <c r="C1049" s="242">
        <v>736000317</v>
      </c>
      <c r="D1049" s="243" t="s">
        <v>4550</v>
      </c>
      <c r="E1049" s="244" t="s">
        <v>133</v>
      </c>
      <c r="F1049" s="243" t="str">
        <f>VLOOKUP(Table3[[#This Row],[FAMILIA]],FAM!$B$2:$C$61,2,FALSE)</f>
        <v>MAT.MANUTENCAO</v>
      </c>
      <c r="G1049" s="243" t="s">
        <v>182</v>
      </c>
      <c r="H1049" s="244" t="e">
        <v>#N/A</v>
      </c>
      <c r="I1049" s="244" t="e">
        <v>#N/A</v>
      </c>
      <c r="J1049" s="244">
        <v>0</v>
      </c>
      <c r="K1049" s="306" t="s">
        <v>19064</v>
      </c>
      <c r="L1049" s="160"/>
      <c r="M1049" s="230"/>
    </row>
    <row r="1050" spans="3:13" ht="15" hidden="1" customHeight="1">
      <c r="C1050" s="242">
        <v>736000318</v>
      </c>
      <c r="D1050" s="243" t="s">
        <v>4552</v>
      </c>
      <c r="E1050" s="244" t="s">
        <v>133</v>
      </c>
      <c r="F1050" s="243" t="str">
        <f>VLOOKUP(Table3[[#This Row],[FAMILIA]],FAM!$B$2:$C$61,2,FALSE)</f>
        <v>MAT.MANUTENCAO</v>
      </c>
      <c r="G1050" s="243" t="s">
        <v>182</v>
      </c>
      <c r="H1050" s="244" t="e">
        <v>#N/A</v>
      </c>
      <c r="I1050" s="244" t="e">
        <v>#N/A</v>
      </c>
      <c r="J1050" s="244">
        <v>0</v>
      </c>
      <c r="K1050" s="306" t="s">
        <v>19064</v>
      </c>
      <c r="L1050" s="160"/>
      <c r="M1050" s="230"/>
    </row>
    <row r="1051" spans="3:13" ht="15" hidden="1" customHeight="1">
      <c r="C1051" s="242">
        <v>736000319</v>
      </c>
      <c r="D1051" s="243" t="s">
        <v>4554</v>
      </c>
      <c r="E1051" s="244" t="s">
        <v>133</v>
      </c>
      <c r="F1051" s="243" t="str">
        <f>VLOOKUP(Table3[[#This Row],[FAMILIA]],FAM!$B$2:$C$61,2,FALSE)</f>
        <v>MAT.MANUTENCAO</v>
      </c>
      <c r="G1051" s="243" t="s">
        <v>182</v>
      </c>
      <c r="H1051" s="244" t="e">
        <v>#N/A</v>
      </c>
      <c r="I1051" s="244" t="e">
        <v>#N/A</v>
      </c>
      <c r="J1051" s="244">
        <v>0</v>
      </c>
      <c r="K1051" s="306" t="s">
        <v>19064</v>
      </c>
      <c r="L1051" s="160"/>
      <c r="M1051" s="230"/>
    </row>
    <row r="1052" spans="3:13" ht="15" hidden="1" customHeight="1">
      <c r="C1052" s="242">
        <v>736000326</v>
      </c>
      <c r="D1052" s="243" t="s">
        <v>4566</v>
      </c>
      <c r="E1052" s="244" t="s">
        <v>133</v>
      </c>
      <c r="F1052" s="243" t="str">
        <f>VLOOKUP(Table3[[#This Row],[FAMILIA]],FAM!$B$2:$C$61,2,FALSE)</f>
        <v>MAT.MANUTENCAO</v>
      </c>
      <c r="G1052" s="243" t="s">
        <v>182</v>
      </c>
      <c r="H1052" s="244" t="e">
        <v>#N/A</v>
      </c>
      <c r="I1052" s="244" t="e">
        <v>#N/A</v>
      </c>
      <c r="J1052" s="244">
        <v>0</v>
      </c>
      <c r="K1052" s="306" t="s">
        <v>19064</v>
      </c>
      <c r="L1052" s="160"/>
      <c r="M1052" s="230"/>
    </row>
    <row r="1053" spans="3:13" ht="15" hidden="1" customHeight="1">
      <c r="C1053" s="242">
        <v>736000338</v>
      </c>
      <c r="D1053" s="243" t="s">
        <v>4590</v>
      </c>
      <c r="E1053" s="244" t="s">
        <v>133</v>
      </c>
      <c r="F1053" s="243" t="str">
        <f>VLOOKUP(Table3[[#This Row],[FAMILIA]],FAM!$B$2:$C$61,2,FALSE)</f>
        <v>MAT.MANUTENCAO</v>
      </c>
      <c r="G1053" s="243" t="s">
        <v>182</v>
      </c>
      <c r="H1053" s="244" t="e">
        <v>#N/A</v>
      </c>
      <c r="I1053" s="244" t="e">
        <v>#N/A</v>
      </c>
      <c r="J1053" s="244">
        <v>0</v>
      </c>
      <c r="K1053" s="306" t="s">
        <v>19064</v>
      </c>
      <c r="L1053" s="160"/>
      <c r="M1053" s="230"/>
    </row>
    <row r="1054" spans="3:13" ht="15" hidden="1" customHeight="1">
      <c r="C1054" s="242">
        <v>736000340</v>
      </c>
      <c r="D1054" s="243" t="s">
        <v>4594</v>
      </c>
      <c r="E1054" s="244" t="s">
        <v>133</v>
      </c>
      <c r="F1054" s="243" t="str">
        <f>VLOOKUP(Table3[[#This Row],[FAMILIA]],FAM!$B$2:$C$61,2,FALSE)</f>
        <v>MAT.MANUTENCAO</v>
      </c>
      <c r="G1054" s="243" t="s">
        <v>182</v>
      </c>
      <c r="H1054" s="244" t="e">
        <v>#N/A</v>
      </c>
      <c r="I1054" s="244" t="e">
        <v>#N/A</v>
      </c>
      <c r="J1054" s="244">
        <v>0</v>
      </c>
      <c r="K1054" s="306" t="s">
        <v>19064</v>
      </c>
      <c r="L1054" s="160"/>
      <c r="M1054" s="230"/>
    </row>
    <row r="1055" spans="3:13" ht="15" hidden="1" customHeight="1">
      <c r="C1055" s="242">
        <v>736000342</v>
      </c>
      <c r="D1055" s="243" t="s">
        <v>4598</v>
      </c>
      <c r="E1055" s="244" t="s">
        <v>133</v>
      </c>
      <c r="F1055" s="243" t="str">
        <f>VLOOKUP(Table3[[#This Row],[FAMILIA]],FAM!$B$2:$C$61,2,FALSE)</f>
        <v>MAT.MANUTENCAO</v>
      </c>
      <c r="G1055" s="243" t="s">
        <v>182</v>
      </c>
      <c r="H1055" s="244" t="e">
        <v>#N/A</v>
      </c>
      <c r="I1055" s="244" t="e">
        <v>#N/A</v>
      </c>
      <c r="J1055" s="244">
        <v>0</v>
      </c>
      <c r="K1055" s="306" t="s">
        <v>19064</v>
      </c>
      <c r="L1055" s="160"/>
      <c r="M1055" s="230"/>
    </row>
    <row r="1056" spans="3:13" ht="15" hidden="1" customHeight="1">
      <c r="C1056" s="242">
        <v>736000343</v>
      </c>
      <c r="D1056" s="243" t="s">
        <v>4600</v>
      </c>
      <c r="E1056" s="244" t="s">
        <v>133</v>
      </c>
      <c r="F1056" s="243" t="str">
        <f>VLOOKUP(Table3[[#This Row],[FAMILIA]],FAM!$B$2:$C$61,2,FALSE)</f>
        <v>MAT.MANUTENCAO</v>
      </c>
      <c r="G1056" s="243" t="s">
        <v>182</v>
      </c>
      <c r="H1056" s="244" t="e">
        <v>#N/A</v>
      </c>
      <c r="I1056" s="244" t="e">
        <v>#N/A</v>
      </c>
      <c r="J1056" s="244">
        <v>0</v>
      </c>
      <c r="K1056" s="306" t="s">
        <v>19064</v>
      </c>
      <c r="L1056" s="160"/>
      <c r="M1056" s="230"/>
    </row>
    <row r="1057" spans="3:13" ht="15" hidden="1" customHeight="1">
      <c r="C1057" s="242">
        <v>736000345</v>
      </c>
      <c r="D1057" s="243" t="s">
        <v>4604</v>
      </c>
      <c r="E1057" s="244" t="s">
        <v>133</v>
      </c>
      <c r="F1057" s="243" t="str">
        <f>VLOOKUP(Table3[[#This Row],[FAMILIA]],FAM!$B$2:$C$61,2,FALSE)</f>
        <v>MAT.MANUTENCAO</v>
      </c>
      <c r="G1057" s="243" t="s">
        <v>182</v>
      </c>
      <c r="H1057" s="244" t="e">
        <v>#N/A</v>
      </c>
      <c r="I1057" s="244" t="e">
        <v>#N/A</v>
      </c>
      <c r="J1057" s="244">
        <v>0</v>
      </c>
      <c r="K1057" s="306" t="s">
        <v>19064</v>
      </c>
      <c r="L1057" s="160"/>
      <c r="M1057" s="230"/>
    </row>
    <row r="1058" spans="3:13" ht="15" hidden="1" customHeight="1">
      <c r="C1058" s="242">
        <v>736000346</v>
      </c>
      <c r="D1058" s="243" t="s">
        <v>4606</v>
      </c>
      <c r="E1058" s="244" t="s">
        <v>133</v>
      </c>
      <c r="F1058" s="243" t="str">
        <f>VLOOKUP(Table3[[#This Row],[FAMILIA]],FAM!$B$2:$C$61,2,FALSE)</f>
        <v>MAT.MANUTENCAO</v>
      </c>
      <c r="G1058" s="243" t="s">
        <v>182</v>
      </c>
      <c r="H1058" s="244" t="e">
        <v>#N/A</v>
      </c>
      <c r="I1058" s="244" t="e">
        <v>#N/A</v>
      </c>
      <c r="J1058" s="244">
        <v>0</v>
      </c>
      <c r="K1058" s="306" t="s">
        <v>19064</v>
      </c>
      <c r="L1058" s="160"/>
      <c r="M1058" s="230"/>
    </row>
    <row r="1059" spans="3:13" ht="15" hidden="1" customHeight="1">
      <c r="C1059" s="242">
        <v>736000347</v>
      </c>
      <c r="D1059" s="243" t="s">
        <v>4608</v>
      </c>
      <c r="E1059" s="244" t="s">
        <v>133</v>
      </c>
      <c r="F1059" s="243" t="str">
        <f>VLOOKUP(Table3[[#This Row],[FAMILIA]],FAM!$B$2:$C$61,2,FALSE)</f>
        <v>MAT.MANUTENCAO</v>
      </c>
      <c r="G1059" s="243" t="s">
        <v>182</v>
      </c>
      <c r="H1059" s="244" t="e">
        <v>#N/A</v>
      </c>
      <c r="I1059" s="244" t="e">
        <v>#N/A</v>
      </c>
      <c r="J1059" s="244">
        <v>0</v>
      </c>
      <c r="K1059" s="306" t="s">
        <v>19064</v>
      </c>
      <c r="L1059" s="160"/>
      <c r="M1059" s="230"/>
    </row>
    <row r="1060" spans="3:13" ht="15" hidden="1" customHeight="1">
      <c r="C1060" s="242">
        <v>736000349</v>
      </c>
      <c r="D1060" s="243" t="s">
        <v>4612</v>
      </c>
      <c r="E1060" s="244" t="s">
        <v>133</v>
      </c>
      <c r="F1060" s="243" t="str">
        <f>VLOOKUP(Table3[[#This Row],[FAMILIA]],FAM!$B$2:$C$61,2,FALSE)</f>
        <v>MAT.MANUTENCAO</v>
      </c>
      <c r="G1060" s="243" t="s">
        <v>182</v>
      </c>
      <c r="H1060" s="244" t="e">
        <v>#N/A</v>
      </c>
      <c r="I1060" s="244" t="e">
        <v>#N/A</v>
      </c>
      <c r="J1060" s="244">
        <v>0</v>
      </c>
      <c r="K1060" s="306" t="s">
        <v>19064</v>
      </c>
      <c r="L1060" s="160"/>
      <c r="M1060" s="230"/>
    </row>
    <row r="1061" spans="3:13" ht="15" hidden="1" customHeight="1">
      <c r="C1061" s="242">
        <v>736000350</v>
      </c>
      <c r="D1061" s="243" t="s">
        <v>4614</v>
      </c>
      <c r="E1061" s="244" t="s">
        <v>133</v>
      </c>
      <c r="F1061" s="243" t="str">
        <f>VLOOKUP(Table3[[#This Row],[FAMILIA]],FAM!$B$2:$C$61,2,FALSE)</f>
        <v>MAT.MANUTENCAO</v>
      </c>
      <c r="G1061" s="243" t="s">
        <v>182</v>
      </c>
      <c r="H1061" s="244" t="e">
        <v>#N/A</v>
      </c>
      <c r="I1061" s="244" t="e">
        <v>#N/A</v>
      </c>
      <c r="J1061" s="244">
        <v>0</v>
      </c>
      <c r="K1061" s="306" t="s">
        <v>19064</v>
      </c>
      <c r="L1061" s="160"/>
      <c r="M1061" s="230"/>
    </row>
    <row r="1062" spans="3:13" ht="15" hidden="1" customHeight="1">
      <c r="C1062" s="242">
        <v>736000351</v>
      </c>
      <c r="D1062" s="243" t="s">
        <v>701</v>
      </c>
      <c r="E1062" s="244" t="s">
        <v>98</v>
      </c>
      <c r="F1062" s="243" t="str">
        <f>VLOOKUP(Table3[[#This Row],[FAMILIA]],FAM!$B$2:$C$61,2,FALSE)</f>
        <v>MAT.MANUTENCAO</v>
      </c>
      <c r="G1062" s="243" t="s">
        <v>182</v>
      </c>
      <c r="H1062" s="244" t="e">
        <v>#N/A</v>
      </c>
      <c r="I1062" s="244" t="e">
        <v>#N/A</v>
      </c>
      <c r="J1062" s="244">
        <v>0</v>
      </c>
      <c r="K1062" s="306" t="s">
        <v>19483</v>
      </c>
      <c r="L1062" s="160"/>
      <c r="M1062" s="230"/>
    </row>
    <row r="1063" spans="3:13" ht="15" hidden="1" customHeight="1">
      <c r="C1063" s="242">
        <v>736000352</v>
      </c>
      <c r="D1063" s="243" t="s">
        <v>703</v>
      </c>
      <c r="E1063" s="244" t="s">
        <v>98</v>
      </c>
      <c r="F1063" s="243" t="str">
        <f>VLOOKUP(Table3[[#This Row],[FAMILIA]],FAM!$B$2:$C$61,2,FALSE)</f>
        <v>MAT.MANUTENCAO</v>
      </c>
      <c r="G1063" s="243" t="s">
        <v>182</v>
      </c>
      <c r="H1063" s="244" t="e">
        <v>#N/A</v>
      </c>
      <c r="I1063" s="244" t="e">
        <v>#N/A</v>
      </c>
      <c r="J1063" s="244">
        <v>0</v>
      </c>
      <c r="K1063" s="306" t="s">
        <v>19483</v>
      </c>
      <c r="L1063" s="160"/>
      <c r="M1063" s="230"/>
    </row>
    <row r="1064" spans="3:13" ht="15" hidden="1" customHeight="1">
      <c r="C1064" s="242">
        <v>736000353</v>
      </c>
      <c r="D1064" s="243" t="s">
        <v>1125</v>
      </c>
      <c r="E1064" s="244" t="s">
        <v>130</v>
      </c>
      <c r="F1064" s="243" t="str">
        <f>VLOOKUP(Table3[[#This Row],[FAMILIA]],FAM!$B$2:$C$61,2,FALSE)</f>
        <v>MAT.MANUTENCAO</v>
      </c>
      <c r="G1064" s="243" t="s">
        <v>182</v>
      </c>
      <c r="H1064" s="244" t="e">
        <v>#N/A</v>
      </c>
      <c r="I1064" s="244" t="e">
        <v>#N/A</v>
      </c>
      <c r="J1064" s="244">
        <v>0</v>
      </c>
      <c r="K1064" s="306" t="s">
        <v>19483</v>
      </c>
      <c r="L1064" s="160"/>
      <c r="M1064" s="230"/>
    </row>
    <row r="1065" spans="3:13" ht="15" hidden="1" customHeight="1">
      <c r="C1065" s="242">
        <v>736000355</v>
      </c>
      <c r="D1065" s="243" t="s">
        <v>705</v>
      </c>
      <c r="E1065" s="244" t="s">
        <v>98</v>
      </c>
      <c r="F1065" s="243" t="str">
        <f>VLOOKUP(Table3[[#This Row],[FAMILIA]],FAM!$B$2:$C$61,2,FALSE)</f>
        <v>MAT.MANUTENCAO</v>
      </c>
      <c r="G1065" s="243" t="s">
        <v>182</v>
      </c>
      <c r="H1065" s="244" t="e">
        <v>#N/A</v>
      </c>
      <c r="I1065" s="244" t="e">
        <v>#N/A</v>
      </c>
      <c r="J1065" s="244">
        <v>0</v>
      </c>
      <c r="K1065" s="306" t="s">
        <v>19483</v>
      </c>
      <c r="L1065" s="160"/>
      <c r="M1065" s="230"/>
    </row>
    <row r="1066" spans="3:13" ht="15" hidden="1" customHeight="1">
      <c r="C1066" s="242">
        <v>736000356</v>
      </c>
      <c r="D1066" s="243" t="s">
        <v>4616</v>
      </c>
      <c r="E1066" s="244" t="s">
        <v>133</v>
      </c>
      <c r="F1066" s="243" t="str">
        <f>VLOOKUP(Table3[[#This Row],[FAMILIA]],FAM!$B$2:$C$61,2,FALSE)</f>
        <v>MAT.MANUTENCAO</v>
      </c>
      <c r="G1066" s="243" t="s">
        <v>182</v>
      </c>
      <c r="H1066" s="244" t="e">
        <v>#N/A</v>
      </c>
      <c r="I1066" s="244" t="e">
        <v>#N/A</v>
      </c>
      <c r="J1066" s="244">
        <v>0</v>
      </c>
      <c r="K1066" s="306" t="s">
        <v>19064</v>
      </c>
      <c r="L1066" s="160"/>
      <c r="M1066" s="230"/>
    </row>
    <row r="1067" spans="3:13" ht="15" hidden="1" customHeight="1">
      <c r="C1067" s="242">
        <v>736000357</v>
      </c>
      <c r="D1067" s="243" t="s">
        <v>4618</v>
      </c>
      <c r="E1067" s="244" t="s">
        <v>133</v>
      </c>
      <c r="F1067" s="243" t="str">
        <f>VLOOKUP(Table3[[#This Row],[FAMILIA]],FAM!$B$2:$C$61,2,FALSE)</f>
        <v>MAT.MANUTENCAO</v>
      </c>
      <c r="G1067" s="243" t="s">
        <v>182</v>
      </c>
      <c r="H1067" s="244" t="e">
        <v>#N/A</v>
      </c>
      <c r="I1067" s="244" t="e">
        <v>#N/A</v>
      </c>
      <c r="J1067" s="244">
        <v>0</v>
      </c>
      <c r="K1067" s="306" t="s">
        <v>19064</v>
      </c>
      <c r="L1067" s="160"/>
      <c r="M1067" s="230"/>
    </row>
    <row r="1068" spans="3:13" ht="15" hidden="1" customHeight="1">
      <c r="C1068" s="242">
        <v>736000358</v>
      </c>
      <c r="D1068" s="243" t="s">
        <v>4620</v>
      </c>
      <c r="E1068" s="244" t="s">
        <v>133</v>
      </c>
      <c r="F1068" s="243" t="str">
        <f>VLOOKUP(Table3[[#This Row],[FAMILIA]],FAM!$B$2:$C$61,2,FALSE)</f>
        <v>MAT.MANUTENCAO</v>
      </c>
      <c r="G1068" s="243" t="s">
        <v>182</v>
      </c>
      <c r="H1068" s="244" t="e">
        <v>#N/A</v>
      </c>
      <c r="I1068" s="244" t="e">
        <v>#N/A</v>
      </c>
      <c r="J1068" s="244">
        <v>0</v>
      </c>
      <c r="K1068" s="306" t="s">
        <v>19064</v>
      </c>
      <c r="L1068" s="160"/>
      <c r="M1068" s="230"/>
    </row>
    <row r="1069" spans="3:13" ht="15" hidden="1" customHeight="1">
      <c r="C1069" s="242">
        <v>736000359</v>
      </c>
      <c r="D1069" s="243" t="s">
        <v>4622</v>
      </c>
      <c r="E1069" s="244" t="s">
        <v>133</v>
      </c>
      <c r="F1069" s="243" t="str">
        <f>VLOOKUP(Table3[[#This Row],[FAMILIA]],FAM!$B$2:$C$61,2,FALSE)</f>
        <v>MAT.MANUTENCAO</v>
      </c>
      <c r="G1069" s="243" t="s">
        <v>182</v>
      </c>
      <c r="H1069" s="244">
        <v>1</v>
      </c>
      <c r="I1069" s="244">
        <v>2</v>
      </c>
      <c r="J1069" s="244">
        <v>0</v>
      </c>
      <c r="K1069" s="245" t="s">
        <v>19064</v>
      </c>
      <c r="L1069" s="160"/>
      <c r="M1069" s="230"/>
    </row>
    <row r="1070" spans="3:13" ht="15" hidden="1" customHeight="1">
      <c r="C1070" s="242">
        <v>736000360</v>
      </c>
      <c r="D1070" s="243" t="s">
        <v>4624</v>
      </c>
      <c r="E1070" s="244" t="s">
        <v>133</v>
      </c>
      <c r="F1070" s="243" t="s">
        <v>134</v>
      </c>
      <c r="G1070" s="243" t="s">
        <v>182</v>
      </c>
      <c r="H1070" s="244" t="e">
        <v>#N/A</v>
      </c>
      <c r="I1070" s="244" t="e">
        <v>#N/A</v>
      </c>
      <c r="J1070" s="244">
        <v>0</v>
      </c>
      <c r="K1070" s="306" t="s">
        <v>19064</v>
      </c>
      <c r="L1070" s="160"/>
      <c r="M1070" s="230"/>
    </row>
    <row r="1071" spans="3:13" ht="15" hidden="1" customHeight="1">
      <c r="C1071" s="242">
        <v>736000361</v>
      </c>
      <c r="D1071" s="243" t="s">
        <v>4626</v>
      </c>
      <c r="E1071" s="244" t="s">
        <v>133</v>
      </c>
      <c r="F1071" s="243" t="str">
        <f>VLOOKUP(Table3[[#This Row],[FAMILIA]],FAM!$B$2:$C$61,2,FALSE)</f>
        <v>MAT.MANUTENCAO</v>
      </c>
      <c r="G1071" s="243" t="s">
        <v>182</v>
      </c>
      <c r="H1071" s="244" t="e">
        <v>#N/A</v>
      </c>
      <c r="I1071" s="244" t="e">
        <v>#N/A</v>
      </c>
      <c r="J1071" s="244" t="s">
        <v>29790</v>
      </c>
      <c r="K1071" s="306" t="s">
        <v>19064</v>
      </c>
      <c r="L1071" s="160"/>
      <c r="M1071" s="230"/>
    </row>
    <row r="1072" spans="3:13" ht="15" hidden="1" customHeight="1">
      <c r="C1072" s="242">
        <v>736000362</v>
      </c>
      <c r="D1072" s="243" t="s">
        <v>4628</v>
      </c>
      <c r="E1072" s="244" t="s">
        <v>133</v>
      </c>
      <c r="F1072" s="243" t="str">
        <f>VLOOKUP(Table3[[#This Row],[FAMILIA]],FAM!$B$2:$C$61,2,FALSE)</f>
        <v>MAT.MANUTENCAO</v>
      </c>
      <c r="G1072" s="243" t="s">
        <v>182</v>
      </c>
      <c r="H1072" s="244" t="e">
        <v>#N/A</v>
      </c>
      <c r="I1072" s="244" t="e">
        <v>#N/A</v>
      </c>
      <c r="J1072" s="244">
        <v>0</v>
      </c>
      <c r="K1072" s="306" t="s">
        <v>19064</v>
      </c>
      <c r="L1072" s="160"/>
      <c r="M1072" s="230"/>
    </row>
    <row r="1073" spans="3:13" ht="15" hidden="1" customHeight="1">
      <c r="C1073" s="242">
        <v>736000363</v>
      </c>
      <c r="D1073" s="243" t="s">
        <v>4616</v>
      </c>
      <c r="E1073" s="244" t="s">
        <v>133</v>
      </c>
      <c r="F1073" s="243" t="str">
        <f>VLOOKUP(Table3[[#This Row],[FAMILIA]],FAM!$B$2:$C$61,2,FALSE)</f>
        <v>MAT.MANUTENCAO</v>
      </c>
      <c r="G1073" s="243" t="s">
        <v>182</v>
      </c>
      <c r="H1073" s="244" t="e">
        <v>#N/A</v>
      </c>
      <c r="I1073" s="244" t="e">
        <v>#N/A</v>
      </c>
      <c r="J1073" s="244">
        <v>0</v>
      </c>
      <c r="K1073" s="306" t="s">
        <v>19064</v>
      </c>
      <c r="L1073" s="160"/>
      <c r="M1073" s="230"/>
    </row>
    <row r="1074" spans="3:13" ht="15" hidden="1" customHeight="1">
      <c r="C1074" s="242">
        <v>736000364</v>
      </c>
      <c r="D1074" s="243" t="s">
        <v>4631</v>
      </c>
      <c r="E1074" s="244" t="s">
        <v>133</v>
      </c>
      <c r="F1074" s="243" t="str">
        <f>VLOOKUP(Table3[[#This Row],[FAMILIA]],FAM!$B$2:$C$61,2,FALSE)</f>
        <v>MAT.MANUTENCAO</v>
      </c>
      <c r="G1074" s="243" t="s">
        <v>182</v>
      </c>
      <c r="H1074" s="244">
        <v>2</v>
      </c>
      <c r="I1074" s="244">
        <v>4</v>
      </c>
      <c r="J1074" s="244">
        <v>0</v>
      </c>
      <c r="K1074" s="245" t="s">
        <v>19064</v>
      </c>
      <c r="L1074" s="160"/>
      <c r="M1074" s="230"/>
    </row>
    <row r="1075" spans="3:13" ht="15" hidden="1" customHeight="1">
      <c r="C1075" s="242">
        <v>736000366</v>
      </c>
      <c r="D1075" s="243" t="s">
        <v>4635</v>
      </c>
      <c r="E1075" s="244" t="s">
        <v>133</v>
      </c>
      <c r="F1075" s="243" t="str">
        <f>VLOOKUP(Table3[[#This Row],[FAMILIA]],FAM!$B$2:$C$61,2,FALSE)</f>
        <v>MAT.MANUTENCAO</v>
      </c>
      <c r="G1075" s="243" t="s">
        <v>182</v>
      </c>
      <c r="H1075" s="244" t="e">
        <v>#N/A</v>
      </c>
      <c r="I1075" s="244" t="e">
        <v>#N/A</v>
      </c>
      <c r="J1075" s="244">
        <v>0</v>
      </c>
      <c r="K1075" s="306" t="s">
        <v>19064</v>
      </c>
      <c r="L1075" s="160"/>
      <c r="M1075" s="230"/>
    </row>
    <row r="1076" spans="3:13" ht="15" hidden="1" customHeight="1">
      <c r="C1076" s="242">
        <v>736000370</v>
      </c>
      <c r="D1076" s="29" t="s">
        <v>4643</v>
      </c>
      <c r="E1076" s="30" t="s">
        <v>133</v>
      </c>
      <c r="F1076" s="29" t="str">
        <f>VLOOKUP(Table3[[#This Row],[FAMILIA]],FAM!$B$2:$C$61,2,FALSE)</f>
        <v>MAT.MANUTENCAO</v>
      </c>
      <c r="G1076" s="243" t="s">
        <v>182</v>
      </c>
      <c r="H1076" s="30" t="e">
        <v>#N/A</v>
      </c>
      <c r="I1076" s="30" t="e">
        <v>#N/A</v>
      </c>
      <c r="J1076" s="30">
        <v>0</v>
      </c>
      <c r="K1076" s="306" t="s">
        <v>19064</v>
      </c>
      <c r="L1076" s="160"/>
      <c r="M1076" s="230"/>
    </row>
    <row r="1077" spans="3:13" ht="15" hidden="1" customHeight="1">
      <c r="C1077" s="242">
        <v>736000372</v>
      </c>
      <c r="D1077" s="243" t="s">
        <v>4647</v>
      </c>
      <c r="E1077" s="244" t="s">
        <v>133</v>
      </c>
      <c r="F1077" s="243" t="str">
        <f>VLOOKUP(Table3[[#This Row],[FAMILIA]],FAM!$B$2:$C$61,2,FALSE)</f>
        <v>MAT.MANUTENCAO</v>
      </c>
      <c r="G1077" s="243" t="s">
        <v>182</v>
      </c>
      <c r="H1077" s="244" t="e">
        <v>#N/A</v>
      </c>
      <c r="I1077" s="244" t="e">
        <v>#N/A</v>
      </c>
      <c r="J1077" s="244">
        <v>0</v>
      </c>
      <c r="K1077" s="306" t="s">
        <v>19064</v>
      </c>
      <c r="L1077" s="160"/>
      <c r="M1077" s="230"/>
    </row>
    <row r="1078" spans="3:13" ht="15" hidden="1" customHeight="1">
      <c r="C1078" s="242">
        <v>736000373</v>
      </c>
      <c r="D1078" s="243" t="s">
        <v>4649</v>
      </c>
      <c r="E1078" s="244" t="s">
        <v>133</v>
      </c>
      <c r="F1078" s="243" t="str">
        <f>VLOOKUP(Table3[[#This Row],[FAMILIA]],FAM!$B$2:$C$61,2,FALSE)</f>
        <v>MAT.MANUTENCAO</v>
      </c>
      <c r="G1078" s="243" t="s">
        <v>182</v>
      </c>
      <c r="H1078" s="244" t="e">
        <v>#N/A</v>
      </c>
      <c r="I1078" s="244" t="e">
        <v>#N/A</v>
      </c>
      <c r="J1078" s="244">
        <v>18</v>
      </c>
      <c r="K1078" s="306" t="s">
        <v>19064</v>
      </c>
      <c r="L1078" s="160"/>
      <c r="M1078" s="230"/>
    </row>
    <row r="1079" spans="3:13" ht="15" hidden="1" customHeight="1">
      <c r="C1079" s="242">
        <v>736000375</v>
      </c>
      <c r="D1079" s="243" t="s">
        <v>4653</v>
      </c>
      <c r="E1079" s="244" t="s">
        <v>133</v>
      </c>
      <c r="F1079" s="243" t="str">
        <f>VLOOKUP(Table3[[#This Row],[FAMILIA]],FAM!$B$2:$C$61,2,FALSE)</f>
        <v>MAT.MANUTENCAO</v>
      </c>
      <c r="G1079" s="243" t="s">
        <v>182</v>
      </c>
      <c r="H1079" s="244" t="e">
        <v>#N/A</v>
      </c>
      <c r="I1079" s="244" t="e">
        <v>#N/A</v>
      </c>
      <c r="J1079" s="244">
        <v>0</v>
      </c>
      <c r="K1079" s="306" t="s">
        <v>19064</v>
      </c>
      <c r="L1079" s="160"/>
      <c r="M1079" s="230"/>
    </row>
    <row r="1080" spans="3:13" ht="15" hidden="1" customHeight="1">
      <c r="C1080" s="242">
        <v>736000376</v>
      </c>
      <c r="D1080" s="243" t="s">
        <v>4655</v>
      </c>
      <c r="E1080" s="244" t="s">
        <v>133</v>
      </c>
      <c r="F1080" s="243" t="str">
        <f>VLOOKUP(Table3[[#This Row],[FAMILIA]],FAM!$B$2:$C$61,2,FALSE)</f>
        <v>MAT.MANUTENCAO</v>
      </c>
      <c r="G1080" s="243" t="s">
        <v>182</v>
      </c>
      <c r="H1080" s="244" t="e">
        <v>#N/A</v>
      </c>
      <c r="I1080" s="244" t="e">
        <v>#N/A</v>
      </c>
      <c r="J1080" s="244">
        <v>0</v>
      </c>
      <c r="K1080" s="306" t="s">
        <v>19064</v>
      </c>
      <c r="L1080" s="160"/>
      <c r="M1080" s="230"/>
    </row>
    <row r="1081" spans="3:13" ht="15" hidden="1" customHeight="1">
      <c r="C1081" s="242">
        <v>736000378</v>
      </c>
      <c r="D1081" s="243" t="s">
        <v>4659</v>
      </c>
      <c r="E1081" s="244" t="s">
        <v>133</v>
      </c>
      <c r="F1081" s="243" t="str">
        <f>VLOOKUP(Table3[[#This Row],[FAMILIA]],FAM!$B$2:$C$61,2,FALSE)</f>
        <v>MAT.MANUTENCAO</v>
      </c>
      <c r="G1081" s="243" t="s">
        <v>182</v>
      </c>
      <c r="H1081" s="244" t="e">
        <v>#N/A</v>
      </c>
      <c r="I1081" s="244" t="e">
        <v>#N/A</v>
      </c>
      <c r="J1081" s="244">
        <v>0</v>
      </c>
      <c r="K1081" s="306" t="s">
        <v>19064</v>
      </c>
      <c r="L1081" s="160"/>
      <c r="M1081" s="230"/>
    </row>
    <row r="1082" spans="3:13" ht="15" hidden="1" customHeight="1">
      <c r="C1082" s="242">
        <v>736000381</v>
      </c>
      <c r="D1082" s="243" t="s">
        <v>4733</v>
      </c>
      <c r="E1082" s="244" t="s">
        <v>133</v>
      </c>
      <c r="F1082" s="243" t="str">
        <f>VLOOKUP(Table3[[#This Row],[FAMILIA]],FAM!$B$2:$C$61,2,FALSE)</f>
        <v>MAT.MANUTENCAO</v>
      </c>
      <c r="G1082" s="243" t="s">
        <v>182</v>
      </c>
      <c r="H1082" s="244" t="e">
        <v>#N/A</v>
      </c>
      <c r="I1082" s="244" t="e">
        <v>#N/A</v>
      </c>
      <c r="J1082" s="244">
        <v>0</v>
      </c>
      <c r="K1082" s="306" t="s">
        <v>19064</v>
      </c>
      <c r="L1082" s="160"/>
      <c r="M1082" s="230"/>
    </row>
    <row r="1083" spans="3:13" ht="15" hidden="1" customHeight="1">
      <c r="C1083" s="242">
        <v>736000383</v>
      </c>
      <c r="D1083" s="243" t="s">
        <v>4669</v>
      </c>
      <c r="E1083" s="244" t="s">
        <v>133</v>
      </c>
      <c r="F1083" s="243" t="str">
        <f>VLOOKUP(Table3[[#This Row],[FAMILIA]],FAM!$B$2:$C$61,2,FALSE)</f>
        <v>MAT.MANUTENCAO</v>
      </c>
      <c r="G1083" s="243" t="s">
        <v>182</v>
      </c>
      <c r="H1083" s="244" t="e">
        <v>#N/A</v>
      </c>
      <c r="I1083" s="244" t="e">
        <v>#N/A</v>
      </c>
      <c r="J1083" s="244" t="s">
        <v>19380</v>
      </c>
      <c r="K1083" s="306" t="s">
        <v>19064</v>
      </c>
      <c r="L1083" s="160"/>
      <c r="M1083" s="230"/>
    </row>
    <row r="1084" spans="3:13" ht="15" hidden="1" customHeight="1">
      <c r="C1084" s="242">
        <v>736000386</v>
      </c>
      <c r="D1084" s="243" t="s">
        <v>4675</v>
      </c>
      <c r="E1084" s="244" t="s">
        <v>133</v>
      </c>
      <c r="F1084" s="243" t="str">
        <f>VLOOKUP(Table3[[#This Row],[FAMILIA]],FAM!$B$2:$C$61,2,FALSE)</f>
        <v>MAT.MANUTENCAO</v>
      </c>
      <c r="G1084" s="243" t="s">
        <v>182</v>
      </c>
      <c r="H1084" s="244" t="e">
        <v>#N/A</v>
      </c>
      <c r="I1084" s="244" t="e">
        <v>#N/A</v>
      </c>
      <c r="J1084" s="244">
        <v>0</v>
      </c>
      <c r="K1084" s="306" t="s">
        <v>19064</v>
      </c>
      <c r="L1084" s="160"/>
      <c r="M1084" s="230"/>
    </row>
    <row r="1085" spans="3:13" ht="15" hidden="1" customHeight="1">
      <c r="C1085" s="242">
        <v>736000387</v>
      </c>
      <c r="D1085" s="243" t="s">
        <v>4677</v>
      </c>
      <c r="E1085" s="244" t="s">
        <v>133</v>
      </c>
      <c r="F1085" s="243" t="str">
        <f>VLOOKUP(Table3[[#This Row],[FAMILIA]],FAM!$B$2:$C$61,2,FALSE)</f>
        <v>MAT.MANUTENCAO</v>
      </c>
      <c r="G1085" s="243" t="s">
        <v>182</v>
      </c>
      <c r="H1085" s="244" t="e">
        <v>#N/A</v>
      </c>
      <c r="I1085" s="244" t="e">
        <v>#N/A</v>
      </c>
      <c r="J1085" s="244">
        <v>0</v>
      </c>
      <c r="K1085" s="306" t="s">
        <v>19064</v>
      </c>
      <c r="L1085" s="160"/>
      <c r="M1085" s="230"/>
    </row>
    <row r="1086" spans="3:13" ht="15" hidden="1" customHeight="1">
      <c r="C1086" s="242">
        <v>736000394</v>
      </c>
      <c r="D1086" s="243" t="s">
        <v>4691</v>
      </c>
      <c r="E1086" s="244" t="s">
        <v>133</v>
      </c>
      <c r="F1086" s="243" t="str">
        <f>VLOOKUP(Table3[[#This Row],[FAMILIA]],FAM!$B$2:$C$61,2,FALSE)</f>
        <v>MAT.MANUTENCAO</v>
      </c>
      <c r="G1086" s="243" t="s">
        <v>182</v>
      </c>
      <c r="H1086" s="244" t="e">
        <v>#N/A</v>
      </c>
      <c r="I1086" s="244" t="e">
        <v>#N/A</v>
      </c>
      <c r="J1086" s="244">
        <v>22</v>
      </c>
      <c r="K1086" s="306" t="s">
        <v>19064</v>
      </c>
      <c r="L1086" s="160"/>
      <c r="M1086" s="230"/>
    </row>
    <row r="1087" spans="3:13" ht="15" hidden="1" customHeight="1">
      <c r="C1087" s="242">
        <v>736000395</v>
      </c>
      <c r="D1087" s="243" t="s">
        <v>4322</v>
      </c>
      <c r="E1087" s="244" t="s">
        <v>133</v>
      </c>
      <c r="F1087" s="243" t="str">
        <f>VLOOKUP(Table3[[#This Row],[FAMILIA]],FAM!$B$2:$C$61,2,FALSE)</f>
        <v>MAT.MANUTENCAO</v>
      </c>
      <c r="G1087" s="243" t="s">
        <v>182</v>
      </c>
      <c r="H1087" s="244" t="e">
        <v>#N/A</v>
      </c>
      <c r="I1087" s="244" t="e">
        <v>#N/A</v>
      </c>
      <c r="J1087" s="244">
        <v>0</v>
      </c>
      <c r="K1087" s="306" t="s">
        <v>19064</v>
      </c>
      <c r="L1087" s="160"/>
      <c r="M1087" s="230"/>
    </row>
    <row r="1088" spans="3:13" ht="15" hidden="1" customHeight="1">
      <c r="C1088" s="242">
        <v>736000398</v>
      </c>
      <c r="D1088" s="243" t="s">
        <v>4641</v>
      </c>
      <c r="E1088" s="244" t="s">
        <v>133</v>
      </c>
      <c r="F1088" s="243" t="str">
        <f>VLOOKUP(Table3[[#This Row],[FAMILIA]],FAM!$B$2:$C$61,2,FALSE)</f>
        <v>MAT.MANUTENCAO</v>
      </c>
      <c r="G1088" s="243" t="s">
        <v>182</v>
      </c>
      <c r="H1088" s="244" t="e">
        <v>#N/A</v>
      </c>
      <c r="I1088" s="244" t="e">
        <v>#N/A</v>
      </c>
      <c r="J1088" s="244">
        <v>0</v>
      </c>
      <c r="K1088" s="306" t="s">
        <v>19064</v>
      </c>
      <c r="L1088" s="160"/>
      <c r="M1088" s="230"/>
    </row>
    <row r="1089" spans="3:13" ht="15" hidden="1" customHeight="1">
      <c r="C1089" s="242"/>
      <c r="D1089" s="243"/>
      <c r="E1089" s="244"/>
      <c r="F1089" s="243"/>
      <c r="G1089" s="243"/>
      <c r="H1089" s="244"/>
      <c r="I1089" s="244"/>
      <c r="J1089" s="244"/>
      <c r="K1089" s="306"/>
      <c r="L1089" s="160"/>
      <c r="M1089" s="230"/>
    </row>
    <row r="1090" spans="3:13" ht="15" hidden="1" customHeight="1">
      <c r="C1090" s="242">
        <v>736000400</v>
      </c>
      <c r="D1090" s="243" t="s">
        <v>4700</v>
      </c>
      <c r="E1090" s="244" t="s">
        <v>133</v>
      </c>
      <c r="F1090" s="243" t="str">
        <f>VLOOKUP(Table3[[#This Row],[FAMILIA]],FAM!$B$2:$C$61,2,FALSE)</f>
        <v>MAT.MANUTENCAO</v>
      </c>
      <c r="G1090" s="243" t="s">
        <v>182</v>
      </c>
      <c r="H1090" s="244" t="e">
        <v>#N/A</v>
      </c>
      <c r="I1090" s="244" t="e">
        <v>#N/A</v>
      </c>
      <c r="J1090" s="244">
        <v>0</v>
      </c>
      <c r="K1090" s="306" t="s">
        <v>19064</v>
      </c>
      <c r="L1090" s="160"/>
      <c r="M1090" s="230"/>
    </row>
    <row r="1091" spans="3:13" ht="15" hidden="1" customHeight="1">
      <c r="C1091" s="242">
        <v>736000404</v>
      </c>
      <c r="D1091" s="243" t="s">
        <v>4708</v>
      </c>
      <c r="E1091" s="244" t="s">
        <v>133</v>
      </c>
      <c r="F1091" s="243" t="str">
        <f>VLOOKUP(Table3[[#This Row],[FAMILIA]],FAM!$B$2:$C$61,2,FALSE)</f>
        <v>MAT.MANUTENCAO</v>
      </c>
      <c r="G1091" s="243" t="s">
        <v>182</v>
      </c>
      <c r="H1091" s="244" t="e">
        <v>#N/A</v>
      </c>
      <c r="I1091" s="244" t="e">
        <v>#N/A</v>
      </c>
      <c r="J1091" s="244">
        <v>18</v>
      </c>
      <c r="K1091" s="306" t="s">
        <v>19064</v>
      </c>
      <c r="L1091" s="160"/>
      <c r="M1091" s="230"/>
    </row>
    <row r="1092" spans="3:13" ht="15" hidden="1" customHeight="1">
      <c r="C1092" s="242">
        <v>736000406</v>
      </c>
      <c r="D1092" s="29" t="s">
        <v>4643</v>
      </c>
      <c r="E1092" s="30" t="s">
        <v>133</v>
      </c>
      <c r="F1092" s="29" t="str">
        <f>VLOOKUP(Table3[[#This Row],[FAMILIA]],FAM!$B$2:$C$61,2,FALSE)</f>
        <v>MAT.MANUTENCAO</v>
      </c>
      <c r="G1092" s="243" t="s">
        <v>182</v>
      </c>
      <c r="H1092" s="30" t="e">
        <v>#N/A</v>
      </c>
      <c r="I1092" s="30" t="e">
        <v>#N/A</v>
      </c>
      <c r="J1092" s="30">
        <v>0</v>
      </c>
      <c r="K1092" s="306" t="s">
        <v>19064</v>
      </c>
      <c r="L1092" s="160"/>
      <c r="M1092" s="230"/>
    </row>
    <row r="1093" spans="3:13" ht="15" hidden="1" customHeight="1">
      <c r="C1093" s="242">
        <v>736000407</v>
      </c>
      <c r="D1093" s="243" t="s">
        <v>4645</v>
      </c>
      <c r="E1093" s="244" t="s">
        <v>133</v>
      </c>
      <c r="F1093" s="243" t="str">
        <f>VLOOKUP(Table3[[#This Row],[FAMILIA]],FAM!$B$2:$C$61,2,FALSE)</f>
        <v>MAT.MANUTENCAO</v>
      </c>
      <c r="G1093" s="243" t="s">
        <v>182</v>
      </c>
      <c r="H1093" s="244" t="e">
        <v>#N/A</v>
      </c>
      <c r="I1093" s="244" t="e">
        <v>#N/A</v>
      </c>
      <c r="J1093" s="244">
        <v>0</v>
      </c>
      <c r="K1093" s="306" t="s">
        <v>19064</v>
      </c>
      <c r="L1093" s="160"/>
      <c r="M1093" s="230"/>
    </row>
    <row r="1094" spans="3:13" ht="15" hidden="1" customHeight="1">
      <c r="C1094" s="242">
        <v>736000410</v>
      </c>
      <c r="D1094" s="243" t="s">
        <v>4717</v>
      </c>
      <c r="E1094" s="244" t="s">
        <v>133</v>
      </c>
      <c r="F1094" s="243" t="str">
        <f>VLOOKUP(Table3[[#This Row],[FAMILIA]],FAM!$B$2:$C$61,2,FALSE)</f>
        <v>MAT.MANUTENCAO</v>
      </c>
      <c r="G1094" s="243" t="s">
        <v>182</v>
      </c>
      <c r="H1094" s="244" t="e">
        <v>#N/A</v>
      </c>
      <c r="I1094" s="244" t="e">
        <v>#N/A</v>
      </c>
      <c r="J1094" s="244">
        <v>0</v>
      </c>
      <c r="K1094" s="306" t="s">
        <v>19064</v>
      </c>
      <c r="L1094" s="160"/>
      <c r="M1094" s="230"/>
    </row>
    <row r="1095" spans="3:13" ht="15" hidden="1" customHeight="1">
      <c r="C1095" s="242">
        <v>736000411</v>
      </c>
      <c r="D1095" s="243" t="s">
        <v>4719</v>
      </c>
      <c r="E1095" s="244" t="s">
        <v>133</v>
      </c>
      <c r="F1095" s="243" t="str">
        <f>VLOOKUP(Table3[[#This Row],[FAMILIA]],FAM!$B$2:$C$61,2,FALSE)</f>
        <v>MAT.MANUTENCAO</v>
      </c>
      <c r="G1095" s="243" t="s">
        <v>182</v>
      </c>
      <c r="H1095" s="244" t="e">
        <v>#N/A</v>
      </c>
      <c r="I1095" s="244" t="e">
        <v>#N/A</v>
      </c>
      <c r="J1095" s="244">
        <v>0</v>
      </c>
      <c r="K1095" s="306" t="s">
        <v>19064</v>
      </c>
      <c r="L1095" s="160"/>
      <c r="M1095" s="230"/>
    </row>
    <row r="1096" spans="3:13" ht="15" hidden="1" customHeight="1">
      <c r="C1096" s="242">
        <v>736000412</v>
      </c>
      <c r="D1096" s="243" t="s">
        <v>4721</v>
      </c>
      <c r="E1096" s="244" t="s">
        <v>133</v>
      </c>
      <c r="F1096" s="243" t="str">
        <f>VLOOKUP(Table3[[#This Row],[FAMILIA]],FAM!$B$2:$C$61,2,FALSE)</f>
        <v>MAT.MANUTENCAO</v>
      </c>
      <c r="G1096" s="243" t="s">
        <v>182</v>
      </c>
      <c r="H1096" s="244" t="e">
        <v>#N/A</v>
      </c>
      <c r="I1096" s="244" t="e">
        <v>#N/A</v>
      </c>
      <c r="J1096" s="244">
        <v>0</v>
      </c>
      <c r="K1096" s="306" t="s">
        <v>19064</v>
      </c>
      <c r="L1096" s="160"/>
      <c r="M1096" s="230"/>
    </row>
    <row r="1097" spans="3:13" ht="15" hidden="1" customHeight="1">
      <c r="C1097" s="242">
        <v>736000413</v>
      </c>
      <c r="D1097" s="243" t="s">
        <v>4723</v>
      </c>
      <c r="E1097" s="244" t="s">
        <v>133</v>
      </c>
      <c r="F1097" s="243" t="str">
        <f>VLOOKUP(Table3[[#This Row],[FAMILIA]],FAM!$B$2:$C$61,2,FALSE)</f>
        <v>MAT.MANUTENCAO</v>
      </c>
      <c r="G1097" s="243" t="s">
        <v>182</v>
      </c>
      <c r="H1097" s="244" t="e">
        <v>#N/A</v>
      </c>
      <c r="I1097" s="244" t="e">
        <v>#N/A</v>
      </c>
      <c r="J1097" s="244">
        <v>0</v>
      </c>
      <c r="K1097" s="306" t="s">
        <v>19064</v>
      </c>
      <c r="L1097" s="160"/>
      <c r="M1097" s="230"/>
    </row>
    <row r="1098" spans="3:13" ht="15" hidden="1" customHeight="1">
      <c r="C1098" s="242">
        <v>736000416</v>
      </c>
      <c r="D1098" s="243" t="s">
        <v>4639</v>
      </c>
      <c r="E1098" s="244" t="s">
        <v>133</v>
      </c>
      <c r="F1098" s="243" t="str">
        <f>VLOOKUP(Table3[[#This Row],[FAMILIA]],FAM!$B$2:$C$61,2,FALSE)</f>
        <v>MAT.MANUTENCAO</v>
      </c>
      <c r="G1098" s="243" t="s">
        <v>182</v>
      </c>
      <c r="H1098" s="244" t="e">
        <v>#N/A</v>
      </c>
      <c r="I1098" s="244" t="e">
        <v>#N/A</v>
      </c>
      <c r="J1098" s="244">
        <v>0</v>
      </c>
      <c r="K1098" s="306" t="s">
        <v>19064</v>
      </c>
      <c r="L1098" s="160"/>
      <c r="M1098" s="230"/>
    </row>
    <row r="1099" spans="3:13" ht="15" hidden="1" customHeight="1">
      <c r="C1099" s="242">
        <v>736000422</v>
      </c>
      <c r="D1099" s="243" t="s">
        <v>4738</v>
      </c>
      <c r="E1099" s="244" t="s">
        <v>133</v>
      </c>
      <c r="F1099" s="243" t="str">
        <f>VLOOKUP(Table3[[#This Row],[FAMILIA]],FAM!$B$2:$C$61,2,FALSE)</f>
        <v>MAT.MANUTENCAO</v>
      </c>
      <c r="G1099" s="243" t="s">
        <v>182</v>
      </c>
      <c r="H1099" s="244" t="e">
        <v>#N/A</v>
      </c>
      <c r="I1099" s="244" t="e">
        <v>#N/A</v>
      </c>
      <c r="J1099" s="244">
        <v>0</v>
      </c>
      <c r="K1099" s="306" t="s">
        <v>19064</v>
      </c>
      <c r="L1099" s="160"/>
      <c r="M1099" s="230"/>
    </row>
    <row r="1100" spans="3:13" ht="15" hidden="1" customHeight="1">
      <c r="C1100" s="242">
        <v>736000425</v>
      </c>
      <c r="D1100" s="243" t="s">
        <v>4744</v>
      </c>
      <c r="E1100" s="244" t="s">
        <v>133</v>
      </c>
      <c r="F1100" s="243" t="str">
        <f>VLOOKUP(Table3[[#This Row],[FAMILIA]],FAM!$B$2:$C$61,2,FALSE)</f>
        <v>MAT.MANUTENCAO</v>
      </c>
      <c r="G1100" s="243" t="s">
        <v>182</v>
      </c>
      <c r="H1100" s="244" t="e">
        <v>#N/A</v>
      </c>
      <c r="I1100" s="244" t="e">
        <v>#N/A</v>
      </c>
      <c r="J1100" s="244">
        <v>0</v>
      </c>
      <c r="K1100" s="306" t="s">
        <v>19064</v>
      </c>
      <c r="L1100" s="160"/>
      <c r="M1100" s="230"/>
    </row>
    <row r="1101" spans="3:13" ht="15" hidden="1" customHeight="1">
      <c r="C1101" s="242">
        <v>736000430</v>
      </c>
      <c r="D1101" s="243" t="s">
        <v>4754</v>
      </c>
      <c r="E1101" s="244" t="s">
        <v>133</v>
      </c>
      <c r="F1101" s="243" t="str">
        <f>VLOOKUP(Table3[[#This Row],[FAMILIA]],FAM!$B$2:$C$61,2,FALSE)</f>
        <v>MAT.MANUTENCAO</v>
      </c>
      <c r="G1101" s="243" t="s">
        <v>182</v>
      </c>
      <c r="H1101" s="244" t="e">
        <v>#N/A</v>
      </c>
      <c r="I1101" s="244" t="e">
        <v>#N/A</v>
      </c>
      <c r="J1101" s="244">
        <v>0</v>
      </c>
      <c r="K1101" s="306" t="s">
        <v>19064</v>
      </c>
      <c r="L1101" s="160"/>
      <c r="M1101" s="230"/>
    </row>
    <row r="1102" spans="3:13" ht="15" hidden="1" customHeight="1">
      <c r="C1102" s="242">
        <v>736000431</v>
      </c>
      <c r="D1102" s="243" t="s">
        <v>4756</v>
      </c>
      <c r="E1102" s="244" t="s">
        <v>133</v>
      </c>
      <c r="F1102" s="243" t="str">
        <f>VLOOKUP(Table3[[#This Row],[FAMILIA]],FAM!$B$2:$C$61,2,FALSE)</f>
        <v>MAT.MANUTENCAO</v>
      </c>
      <c r="G1102" s="243" t="s">
        <v>182</v>
      </c>
      <c r="H1102" s="244" t="e">
        <v>#N/A</v>
      </c>
      <c r="I1102" s="244" t="e">
        <v>#N/A</v>
      </c>
      <c r="J1102" s="244">
        <v>0</v>
      </c>
      <c r="K1102" s="306" t="s">
        <v>19064</v>
      </c>
      <c r="L1102" s="160"/>
      <c r="M1102" s="230"/>
    </row>
    <row r="1103" spans="3:13" ht="15" hidden="1" customHeight="1">
      <c r="C1103" s="242">
        <v>736000432</v>
      </c>
      <c r="D1103" s="243" t="s">
        <v>4758</v>
      </c>
      <c r="E1103" s="244" t="s">
        <v>133</v>
      </c>
      <c r="F1103" s="243" t="str">
        <f>VLOOKUP(Table3[[#This Row],[FAMILIA]],FAM!$B$2:$C$61,2,FALSE)</f>
        <v>MAT.MANUTENCAO</v>
      </c>
      <c r="G1103" s="243" t="s">
        <v>182</v>
      </c>
      <c r="H1103" s="244" t="e">
        <v>#N/A</v>
      </c>
      <c r="I1103" s="244" t="e">
        <v>#N/A</v>
      </c>
      <c r="J1103" s="244">
        <v>0</v>
      </c>
      <c r="K1103" s="306" t="s">
        <v>19064</v>
      </c>
      <c r="L1103" s="160"/>
      <c r="M1103" s="230"/>
    </row>
    <row r="1104" spans="3:13" ht="15" hidden="1" customHeight="1">
      <c r="C1104" s="242">
        <v>736000433</v>
      </c>
      <c r="D1104" s="243" t="s">
        <v>4760</v>
      </c>
      <c r="E1104" s="244" t="s">
        <v>133</v>
      </c>
      <c r="F1104" s="243" t="str">
        <f>VLOOKUP(Table3[[#This Row],[FAMILIA]],FAM!$B$2:$C$61,2,FALSE)</f>
        <v>MAT.MANUTENCAO</v>
      </c>
      <c r="G1104" s="243" t="s">
        <v>182</v>
      </c>
      <c r="H1104" s="244" t="e">
        <v>#N/A</v>
      </c>
      <c r="I1104" s="244" t="e">
        <v>#N/A</v>
      </c>
      <c r="J1104" s="244" t="s">
        <v>19117</v>
      </c>
      <c r="K1104" s="306" t="s">
        <v>19064</v>
      </c>
      <c r="L1104" s="160"/>
      <c r="M1104" s="230"/>
    </row>
    <row r="1105" spans="3:13" ht="15" hidden="1" customHeight="1">
      <c r="C1105" s="242">
        <v>736000435</v>
      </c>
      <c r="D1105" s="243" t="s">
        <v>4764</v>
      </c>
      <c r="E1105" s="244" t="s">
        <v>133</v>
      </c>
      <c r="F1105" s="243" t="str">
        <f>VLOOKUP(Table3[[#This Row],[FAMILIA]],FAM!$B$2:$C$61,2,FALSE)</f>
        <v>MAT.MANUTENCAO</v>
      </c>
      <c r="G1105" s="243" t="s">
        <v>182</v>
      </c>
      <c r="H1105" s="244" t="e">
        <v>#N/A</v>
      </c>
      <c r="I1105" s="244" t="e">
        <v>#N/A</v>
      </c>
      <c r="J1105" s="244">
        <v>0</v>
      </c>
      <c r="K1105" s="306" t="s">
        <v>19064</v>
      </c>
      <c r="L1105" s="160"/>
      <c r="M1105" s="230"/>
    </row>
    <row r="1106" spans="3:13" ht="15" hidden="1" customHeight="1">
      <c r="C1106" s="242">
        <v>736000436</v>
      </c>
      <c r="D1106" s="243" t="s">
        <v>4766</v>
      </c>
      <c r="E1106" s="244" t="s">
        <v>133</v>
      </c>
      <c r="F1106" s="243" t="str">
        <f>VLOOKUP(Table3[[#This Row],[FAMILIA]],FAM!$B$2:$C$61,2,FALSE)</f>
        <v>MAT.MANUTENCAO</v>
      </c>
      <c r="G1106" s="243" t="s">
        <v>182</v>
      </c>
      <c r="H1106" s="244" t="e">
        <v>#N/A</v>
      </c>
      <c r="I1106" s="244" t="e">
        <v>#N/A</v>
      </c>
      <c r="J1106" s="244">
        <v>0</v>
      </c>
      <c r="K1106" s="306" t="s">
        <v>19064</v>
      </c>
      <c r="L1106" s="160"/>
      <c r="M1106" s="230"/>
    </row>
    <row r="1107" spans="3:13" ht="15" hidden="1" customHeight="1">
      <c r="C1107" s="242">
        <v>736000437</v>
      </c>
      <c r="D1107" s="243" t="s">
        <v>4768</v>
      </c>
      <c r="E1107" s="244" t="s">
        <v>133</v>
      </c>
      <c r="F1107" s="243" t="str">
        <f>VLOOKUP(Table3[[#This Row],[FAMILIA]],FAM!$B$2:$C$61,2,FALSE)</f>
        <v>MAT.MANUTENCAO</v>
      </c>
      <c r="G1107" s="243" t="s">
        <v>182</v>
      </c>
      <c r="H1107" s="244" t="e">
        <v>#N/A</v>
      </c>
      <c r="I1107" s="244" t="e">
        <v>#N/A</v>
      </c>
      <c r="J1107" s="244">
        <v>0</v>
      </c>
      <c r="K1107" s="306" t="s">
        <v>19064</v>
      </c>
      <c r="L1107" s="160"/>
      <c r="M1107" s="230"/>
    </row>
    <row r="1108" spans="3:13" ht="15" hidden="1" customHeight="1">
      <c r="C1108" s="242">
        <v>736000438</v>
      </c>
      <c r="D1108" s="243" t="s">
        <v>4770</v>
      </c>
      <c r="E1108" s="244" t="s">
        <v>133</v>
      </c>
      <c r="F1108" s="243" t="str">
        <f>VLOOKUP(Table3[[#This Row],[FAMILIA]],FAM!$B$2:$C$61,2,FALSE)</f>
        <v>MAT.MANUTENCAO</v>
      </c>
      <c r="G1108" s="243" t="s">
        <v>182</v>
      </c>
      <c r="H1108" s="244" t="e">
        <v>#N/A</v>
      </c>
      <c r="I1108" s="244" t="e">
        <v>#N/A</v>
      </c>
      <c r="J1108" s="244">
        <v>0</v>
      </c>
      <c r="K1108" s="306" t="s">
        <v>19064</v>
      </c>
      <c r="L1108" s="160"/>
      <c r="M1108" s="230"/>
    </row>
    <row r="1109" spans="3:13" ht="15" hidden="1" customHeight="1">
      <c r="C1109" s="242">
        <v>736000439</v>
      </c>
      <c r="D1109" s="243" t="s">
        <v>4772</v>
      </c>
      <c r="E1109" s="244" t="s">
        <v>133</v>
      </c>
      <c r="F1109" s="243" t="str">
        <f>VLOOKUP(Table3[[#This Row],[FAMILIA]],FAM!$B$2:$C$61,2,FALSE)</f>
        <v>MAT.MANUTENCAO</v>
      </c>
      <c r="G1109" s="243" t="s">
        <v>182</v>
      </c>
      <c r="H1109" s="244" t="e">
        <v>#N/A</v>
      </c>
      <c r="I1109" s="244" t="e">
        <v>#N/A</v>
      </c>
      <c r="J1109" s="244">
        <v>0</v>
      </c>
      <c r="K1109" s="306" t="s">
        <v>19064</v>
      </c>
      <c r="L1109" s="160"/>
      <c r="M1109" s="230"/>
    </row>
    <row r="1110" spans="3:13" ht="15" hidden="1" customHeight="1">
      <c r="C1110" s="242">
        <v>736000440</v>
      </c>
      <c r="D1110" s="243" t="s">
        <v>4774</v>
      </c>
      <c r="E1110" s="244" t="s">
        <v>133</v>
      </c>
      <c r="F1110" s="243" t="str">
        <f>VLOOKUP(Table3[[#This Row],[FAMILIA]],FAM!$B$2:$C$61,2,FALSE)</f>
        <v>MAT.MANUTENCAO</v>
      </c>
      <c r="G1110" s="243" t="s">
        <v>182</v>
      </c>
      <c r="H1110" s="244" t="e">
        <v>#N/A</v>
      </c>
      <c r="I1110" s="244" t="e">
        <v>#N/A</v>
      </c>
      <c r="J1110" s="244">
        <v>0</v>
      </c>
      <c r="K1110" s="306" t="s">
        <v>19064</v>
      </c>
      <c r="L1110" s="160"/>
      <c r="M1110" s="230"/>
    </row>
    <row r="1111" spans="3:13" ht="15" hidden="1" customHeight="1">
      <c r="C1111" s="242">
        <v>736000441</v>
      </c>
      <c r="D1111" s="243" t="s">
        <v>4776</v>
      </c>
      <c r="E1111" s="244" t="s">
        <v>133</v>
      </c>
      <c r="F1111" s="243" t="str">
        <f>VLOOKUP(Table3[[#This Row],[FAMILIA]],FAM!$B$2:$C$61,2,FALSE)</f>
        <v>MAT.MANUTENCAO</v>
      </c>
      <c r="G1111" s="243" t="s">
        <v>182</v>
      </c>
      <c r="H1111" s="244" t="e">
        <v>#N/A</v>
      </c>
      <c r="I1111" s="244" t="e">
        <v>#N/A</v>
      </c>
      <c r="J1111" s="244">
        <v>0</v>
      </c>
      <c r="K1111" s="306" t="s">
        <v>19064</v>
      </c>
      <c r="L1111" s="160"/>
      <c r="M1111" s="230"/>
    </row>
    <row r="1112" spans="3:13" ht="15" hidden="1" customHeight="1">
      <c r="C1112" s="242">
        <v>736000444</v>
      </c>
      <c r="D1112" s="243" t="s">
        <v>3353</v>
      </c>
      <c r="E1112" s="244" t="s">
        <v>133</v>
      </c>
      <c r="F1112" s="243" t="str">
        <f>VLOOKUP(Table3[[#This Row],[FAMILIA]],FAM!$B$2:$C$61,2,FALSE)</f>
        <v>MAT.MANUTENCAO</v>
      </c>
      <c r="G1112" s="243" t="s">
        <v>182</v>
      </c>
      <c r="H1112" s="244" t="e">
        <v>#N/A</v>
      </c>
      <c r="I1112" s="244" t="e">
        <v>#N/A</v>
      </c>
      <c r="J1112" s="244" t="s">
        <v>29790</v>
      </c>
      <c r="K1112" s="306" t="s">
        <v>19064</v>
      </c>
      <c r="L1112" s="160"/>
      <c r="M1112" s="230"/>
    </row>
    <row r="1113" spans="3:13" ht="15" hidden="1" customHeight="1">
      <c r="C1113" s="242">
        <v>736000448</v>
      </c>
      <c r="D1113" s="243" t="s">
        <v>4789</v>
      </c>
      <c r="E1113" s="244" t="s">
        <v>133</v>
      </c>
      <c r="F1113" s="243" t="str">
        <f>VLOOKUP(Table3[[#This Row],[FAMILIA]],FAM!$B$2:$C$61,2,FALSE)</f>
        <v>MAT.MANUTENCAO</v>
      </c>
      <c r="G1113" s="243" t="s">
        <v>182</v>
      </c>
      <c r="H1113" s="244" t="e">
        <v>#N/A</v>
      </c>
      <c r="I1113" s="244" t="e">
        <v>#N/A</v>
      </c>
      <c r="J1113" s="244">
        <v>0</v>
      </c>
      <c r="K1113" s="306" t="s">
        <v>19064</v>
      </c>
      <c r="L1113" s="160"/>
      <c r="M1113" s="230"/>
    </row>
    <row r="1114" spans="3:13" ht="15" hidden="1" customHeight="1">
      <c r="C1114" s="242">
        <v>736000452</v>
      </c>
      <c r="D1114" s="243" t="s">
        <v>4797</v>
      </c>
      <c r="E1114" s="244" t="s">
        <v>133</v>
      </c>
      <c r="F1114" s="243" t="str">
        <f>VLOOKUP(Table3[[#This Row],[FAMILIA]],FAM!$B$2:$C$61,2,FALSE)</f>
        <v>MAT.MANUTENCAO</v>
      </c>
      <c r="G1114" s="243" t="s">
        <v>182</v>
      </c>
      <c r="H1114" s="244" t="e">
        <v>#N/A</v>
      </c>
      <c r="I1114" s="244" t="e">
        <v>#N/A</v>
      </c>
      <c r="J1114" s="244">
        <v>0</v>
      </c>
      <c r="K1114" s="306" t="s">
        <v>19064</v>
      </c>
      <c r="L1114" s="160"/>
      <c r="M1114" s="230"/>
    </row>
    <row r="1115" spans="3:13" ht="15" hidden="1" customHeight="1">
      <c r="C1115" s="242">
        <v>736000453</v>
      </c>
      <c r="D1115" s="243" t="s">
        <v>4799</v>
      </c>
      <c r="E1115" s="244" t="s">
        <v>133</v>
      </c>
      <c r="F1115" s="243" t="str">
        <f>VLOOKUP(Table3[[#This Row],[FAMILIA]],FAM!$B$2:$C$61,2,FALSE)</f>
        <v>MAT.MANUTENCAO</v>
      </c>
      <c r="G1115" s="243" t="s">
        <v>182</v>
      </c>
      <c r="H1115" s="244" t="e">
        <v>#N/A</v>
      </c>
      <c r="I1115" s="244" t="e">
        <v>#N/A</v>
      </c>
      <c r="J1115" s="244">
        <v>0</v>
      </c>
      <c r="K1115" s="306" t="s">
        <v>19064</v>
      </c>
      <c r="L1115" s="160"/>
      <c r="M1115" s="230"/>
    </row>
    <row r="1116" spans="3:13" ht="15" hidden="1" customHeight="1">
      <c r="C1116" s="242">
        <v>736000454</v>
      </c>
      <c r="D1116" s="243" t="s">
        <v>4801</v>
      </c>
      <c r="E1116" s="244" t="s">
        <v>133</v>
      </c>
      <c r="F1116" s="243" t="str">
        <f>VLOOKUP(Table3[[#This Row],[FAMILIA]],FAM!$B$2:$C$61,2,FALSE)</f>
        <v>MAT.MANUTENCAO</v>
      </c>
      <c r="G1116" s="243" t="s">
        <v>182</v>
      </c>
      <c r="H1116" s="244" t="e">
        <v>#N/A</v>
      </c>
      <c r="I1116" s="244" t="e">
        <v>#N/A</v>
      </c>
      <c r="J1116" s="244">
        <v>0</v>
      </c>
      <c r="K1116" s="306" t="s">
        <v>19064</v>
      </c>
      <c r="L1116" s="160"/>
      <c r="M1116" s="230"/>
    </row>
    <row r="1117" spans="3:13" ht="15" hidden="1" customHeight="1">
      <c r="C1117" s="242">
        <v>736000455</v>
      </c>
      <c r="D1117" s="243" t="s">
        <v>4803</v>
      </c>
      <c r="E1117" s="244" t="s">
        <v>133</v>
      </c>
      <c r="F1117" s="243" t="str">
        <f>VLOOKUP(Table3[[#This Row],[FAMILIA]],FAM!$B$2:$C$61,2,FALSE)</f>
        <v>MAT.MANUTENCAO</v>
      </c>
      <c r="G1117" s="243" t="s">
        <v>182</v>
      </c>
      <c r="H1117" s="244" t="e">
        <v>#N/A</v>
      </c>
      <c r="I1117" s="244" t="e">
        <v>#N/A</v>
      </c>
      <c r="J1117" s="244">
        <v>0</v>
      </c>
      <c r="K1117" s="306" t="s">
        <v>19064</v>
      </c>
      <c r="L1117" s="160"/>
      <c r="M1117" s="230"/>
    </row>
    <row r="1118" spans="3:13" ht="15" hidden="1" customHeight="1">
      <c r="C1118" s="242">
        <v>736000461</v>
      </c>
      <c r="D1118" s="243" t="s">
        <v>4815</v>
      </c>
      <c r="E1118" s="244" t="s">
        <v>133</v>
      </c>
      <c r="F1118" s="243" t="str">
        <f>VLOOKUP(Table3[[#This Row],[FAMILIA]],FAM!$B$2:$C$61,2,FALSE)</f>
        <v>MAT.MANUTENCAO</v>
      </c>
      <c r="G1118" s="243" t="s">
        <v>182</v>
      </c>
      <c r="H1118" s="244" t="e">
        <v>#N/A</v>
      </c>
      <c r="I1118" s="244" t="e">
        <v>#N/A</v>
      </c>
      <c r="J1118" s="244">
        <v>0</v>
      </c>
      <c r="K1118" s="306" t="s">
        <v>19064</v>
      </c>
      <c r="L1118" s="160"/>
      <c r="M1118" s="230"/>
    </row>
    <row r="1119" spans="3:13" ht="15" hidden="1" customHeight="1">
      <c r="C1119" s="242">
        <v>736000462</v>
      </c>
      <c r="D1119" s="243" t="s">
        <v>3245</v>
      </c>
      <c r="E1119" s="244" t="s">
        <v>133</v>
      </c>
      <c r="F1119" s="243" t="str">
        <f>VLOOKUP(Table3[[#This Row],[FAMILIA]],FAM!$B$2:$C$61,2,FALSE)</f>
        <v>MAT.MANUTENCAO</v>
      </c>
      <c r="G1119" s="243" t="s">
        <v>182</v>
      </c>
      <c r="H1119" s="244" t="e">
        <v>#N/A</v>
      </c>
      <c r="I1119" s="244" t="e">
        <v>#N/A</v>
      </c>
      <c r="J1119" s="244">
        <v>0</v>
      </c>
      <c r="K1119" s="306" t="s">
        <v>19064</v>
      </c>
      <c r="L1119" s="160"/>
      <c r="M1119" s="230"/>
    </row>
    <row r="1120" spans="3:13" ht="15" hidden="1" customHeight="1">
      <c r="C1120" s="242">
        <v>736000466</v>
      </c>
      <c r="D1120" s="243" t="s">
        <v>4824</v>
      </c>
      <c r="E1120" s="244" t="s">
        <v>133</v>
      </c>
      <c r="F1120" s="243" t="str">
        <f>VLOOKUP(Table3[[#This Row],[FAMILIA]],FAM!$B$2:$C$61,2,FALSE)</f>
        <v>MAT.MANUTENCAO</v>
      </c>
      <c r="G1120" s="243" t="s">
        <v>182</v>
      </c>
      <c r="H1120" s="244" t="e">
        <v>#N/A</v>
      </c>
      <c r="I1120" s="244" t="e">
        <v>#N/A</v>
      </c>
      <c r="J1120" s="244">
        <v>0</v>
      </c>
      <c r="K1120" s="306" t="s">
        <v>19064</v>
      </c>
      <c r="L1120" s="160"/>
      <c r="M1120" s="230"/>
    </row>
    <row r="1121" spans="3:13" ht="15" hidden="1" customHeight="1">
      <c r="C1121" s="242">
        <v>736000467</v>
      </c>
      <c r="D1121" s="243" t="s">
        <v>4826</v>
      </c>
      <c r="E1121" s="244" t="s">
        <v>133</v>
      </c>
      <c r="F1121" s="243" t="str">
        <f>VLOOKUP(Table3[[#This Row],[FAMILIA]],FAM!$B$2:$C$61,2,FALSE)</f>
        <v>MAT.MANUTENCAO</v>
      </c>
      <c r="G1121" s="243" t="s">
        <v>182</v>
      </c>
      <c r="H1121" s="244" t="e">
        <v>#N/A</v>
      </c>
      <c r="I1121" s="244" t="e">
        <v>#N/A</v>
      </c>
      <c r="J1121" s="244">
        <v>0</v>
      </c>
      <c r="K1121" s="306" t="s">
        <v>19064</v>
      </c>
      <c r="L1121" s="160"/>
      <c r="M1121" s="230"/>
    </row>
    <row r="1122" spans="3:13" ht="15" hidden="1" customHeight="1">
      <c r="C1122" s="242">
        <v>736000469</v>
      </c>
      <c r="D1122" s="243" t="s">
        <v>4830</v>
      </c>
      <c r="E1122" s="244" t="s">
        <v>133</v>
      </c>
      <c r="F1122" s="243" t="str">
        <f>VLOOKUP(Table3[[#This Row],[FAMILIA]],FAM!$B$2:$C$61,2,FALSE)</f>
        <v>MAT.MANUTENCAO</v>
      </c>
      <c r="G1122" s="243" t="s">
        <v>182</v>
      </c>
      <c r="H1122" s="244" t="e">
        <v>#N/A</v>
      </c>
      <c r="I1122" s="244" t="e">
        <v>#N/A</v>
      </c>
      <c r="J1122" s="244">
        <v>0</v>
      </c>
      <c r="K1122" s="306" t="s">
        <v>19064</v>
      </c>
      <c r="L1122" s="160"/>
      <c r="M1122" s="230"/>
    </row>
    <row r="1123" spans="3:13" ht="15" hidden="1" customHeight="1">
      <c r="C1123" s="242">
        <v>736000472</v>
      </c>
      <c r="D1123" s="243" t="s">
        <v>455</v>
      </c>
      <c r="E1123" s="244" t="s">
        <v>94</v>
      </c>
      <c r="F1123" s="243" t="str">
        <f>VLOOKUP(Table3[[#This Row],[FAMILIA]],FAM!$B$2:$C$61,2,FALSE)</f>
        <v>MAT.MANUTENCAO</v>
      </c>
      <c r="G1123" s="243" t="s">
        <v>182</v>
      </c>
      <c r="H1123" s="244" t="e">
        <v>#N/A</v>
      </c>
      <c r="I1123" s="244" t="e">
        <v>#N/A</v>
      </c>
      <c r="J1123" s="244">
        <v>0</v>
      </c>
      <c r="K1123" s="306" t="s">
        <v>19064</v>
      </c>
      <c r="L1123" s="160"/>
      <c r="M1123" s="230"/>
    </row>
    <row r="1124" spans="3:13" ht="15" hidden="1" customHeight="1">
      <c r="C1124" s="242">
        <v>736000473</v>
      </c>
      <c r="D1124" s="243" t="s">
        <v>4834</v>
      </c>
      <c r="E1124" s="244" t="s">
        <v>133</v>
      </c>
      <c r="F1124" s="243" t="str">
        <f>VLOOKUP(Table3[[#This Row],[FAMILIA]],FAM!$B$2:$C$61,2,FALSE)</f>
        <v>MAT.MANUTENCAO</v>
      </c>
      <c r="G1124" s="243" t="s">
        <v>182</v>
      </c>
      <c r="H1124" s="244" t="e">
        <v>#N/A</v>
      </c>
      <c r="I1124" s="244" t="e">
        <v>#N/A</v>
      </c>
      <c r="J1124" s="244">
        <v>0</v>
      </c>
      <c r="K1124" s="306" t="s">
        <v>19064</v>
      </c>
      <c r="L1124" s="160"/>
      <c r="M1124" s="230"/>
    </row>
    <row r="1125" spans="3:13" ht="15" hidden="1" customHeight="1">
      <c r="C1125" s="242">
        <v>736000474</v>
      </c>
      <c r="D1125" s="243" t="s">
        <v>4836</v>
      </c>
      <c r="E1125" s="244" t="s">
        <v>133</v>
      </c>
      <c r="F1125" s="243" t="str">
        <f>VLOOKUP(Table3[[#This Row],[FAMILIA]],FAM!$B$2:$C$61,2,FALSE)</f>
        <v>MAT.MANUTENCAO</v>
      </c>
      <c r="G1125" s="243" t="s">
        <v>182</v>
      </c>
      <c r="H1125" s="244" t="e">
        <v>#N/A</v>
      </c>
      <c r="I1125" s="244" t="e">
        <v>#N/A</v>
      </c>
      <c r="J1125" s="244">
        <v>0</v>
      </c>
      <c r="K1125" s="306" t="s">
        <v>19064</v>
      </c>
      <c r="L1125" s="160"/>
      <c r="M1125" s="230"/>
    </row>
    <row r="1126" spans="3:13" ht="15" hidden="1" customHeight="1">
      <c r="C1126" s="242">
        <v>736000475</v>
      </c>
      <c r="D1126" s="243" t="s">
        <v>4838</v>
      </c>
      <c r="E1126" s="244" t="s">
        <v>133</v>
      </c>
      <c r="F1126" s="243" t="str">
        <f>VLOOKUP(Table3[[#This Row],[FAMILIA]],FAM!$B$2:$C$61,2,FALSE)</f>
        <v>MAT.MANUTENCAO</v>
      </c>
      <c r="G1126" s="243" t="s">
        <v>182</v>
      </c>
      <c r="H1126" s="244" t="e">
        <v>#N/A</v>
      </c>
      <c r="I1126" s="244" t="e">
        <v>#N/A</v>
      </c>
      <c r="J1126" s="244">
        <v>0</v>
      </c>
      <c r="K1126" s="306" t="s">
        <v>19064</v>
      </c>
      <c r="L1126" s="160"/>
      <c r="M1126" s="230"/>
    </row>
    <row r="1127" spans="3:13" ht="15" hidden="1" customHeight="1">
      <c r="C1127" s="242">
        <v>736000476</v>
      </c>
      <c r="D1127" s="243" t="s">
        <v>4840</v>
      </c>
      <c r="E1127" s="244" t="s">
        <v>133</v>
      </c>
      <c r="F1127" s="243" t="str">
        <f>VLOOKUP(Table3[[#This Row],[FAMILIA]],FAM!$B$2:$C$61,2,FALSE)</f>
        <v>MAT.MANUTENCAO</v>
      </c>
      <c r="G1127" s="243" t="s">
        <v>182</v>
      </c>
      <c r="H1127" s="244" t="e">
        <v>#N/A</v>
      </c>
      <c r="I1127" s="244" t="e">
        <v>#N/A</v>
      </c>
      <c r="J1127" s="244">
        <v>0</v>
      </c>
      <c r="K1127" s="306" t="s">
        <v>19064</v>
      </c>
      <c r="L1127" s="160"/>
      <c r="M1127" s="230"/>
    </row>
    <row r="1128" spans="3:13" ht="15" hidden="1" customHeight="1">
      <c r="C1128" s="242">
        <v>736000477</v>
      </c>
      <c r="D1128" s="243" t="s">
        <v>4842</v>
      </c>
      <c r="E1128" s="244" t="s">
        <v>133</v>
      </c>
      <c r="F1128" s="243" t="str">
        <f>VLOOKUP(Table3[[#This Row],[FAMILIA]],FAM!$B$2:$C$61,2,FALSE)</f>
        <v>MAT.MANUTENCAO</v>
      </c>
      <c r="G1128" s="243" t="s">
        <v>182</v>
      </c>
      <c r="H1128" s="244" t="e">
        <v>#N/A</v>
      </c>
      <c r="I1128" s="244" t="e">
        <v>#N/A</v>
      </c>
      <c r="J1128" s="244">
        <v>0</v>
      </c>
      <c r="K1128" s="306" t="s">
        <v>19064</v>
      </c>
      <c r="L1128" s="160"/>
      <c r="M1128" s="230"/>
    </row>
    <row r="1129" spans="3:13" ht="15" hidden="1" customHeight="1">
      <c r="C1129" s="242"/>
      <c r="D1129" s="243"/>
      <c r="E1129" s="244"/>
      <c r="F1129" s="243"/>
      <c r="G1129" s="243"/>
      <c r="H1129" s="244"/>
      <c r="I1129" s="244"/>
      <c r="J1129" s="244"/>
      <c r="K1129" s="245"/>
      <c r="L1129" s="160"/>
      <c r="M1129" s="230"/>
    </row>
    <row r="1130" spans="3:13" ht="15" hidden="1" customHeight="1">
      <c r="C1130" s="242">
        <v>736000479</v>
      </c>
      <c r="D1130" s="243" t="s">
        <v>4846</v>
      </c>
      <c r="E1130" s="244" t="s">
        <v>133</v>
      </c>
      <c r="F1130" s="243" t="str">
        <f>VLOOKUP(Table3[[#This Row],[FAMILIA]],FAM!$B$2:$C$61,2,FALSE)</f>
        <v>MAT.MANUTENCAO</v>
      </c>
      <c r="G1130" s="243" t="s">
        <v>182</v>
      </c>
      <c r="H1130" s="244" t="e">
        <v>#N/A</v>
      </c>
      <c r="I1130" s="244" t="e">
        <v>#N/A</v>
      </c>
      <c r="J1130" s="244">
        <v>0</v>
      </c>
      <c r="K1130" s="306" t="s">
        <v>19064</v>
      </c>
      <c r="L1130" s="160"/>
      <c r="M1130" s="230"/>
    </row>
    <row r="1131" spans="3:13" ht="15" hidden="1" customHeight="1">
      <c r="C1131" s="242">
        <v>736000480</v>
      </c>
      <c r="D1131" s="243" t="s">
        <v>4848</v>
      </c>
      <c r="E1131" s="244" t="s">
        <v>133</v>
      </c>
      <c r="F1131" s="243" t="str">
        <f>VLOOKUP(Table3[[#This Row],[FAMILIA]],FAM!$B$2:$C$61,2,FALSE)</f>
        <v>MAT.MANUTENCAO</v>
      </c>
      <c r="G1131" s="243" t="s">
        <v>182</v>
      </c>
      <c r="H1131" s="244" t="e">
        <v>#N/A</v>
      </c>
      <c r="I1131" s="244" t="e">
        <v>#N/A</v>
      </c>
      <c r="J1131" s="244">
        <v>0</v>
      </c>
      <c r="K1131" s="306" t="s">
        <v>19064</v>
      </c>
      <c r="L1131" s="160"/>
      <c r="M1131" s="230"/>
    </row>
    <row r="1132" spans="3:13" ht="15" hidden="1" customHeight="1">
      <c r="C1132" s="242">
        <v>736000481</v>
      </c>
      <c r="D1132" s="243" t="s">
        <v>4850</v>
      </c>
      <c r="E1132" s="244" t="s">
        <v>133</v>
      </c>
      <c r="F1132" s="243" t="str">
        <f>VLOOKUP(Table3[[#This Row],[FAMILIA]],FAM!$B$2:$C$61,2,FALSE)</f>
        <v>MAT.MANUTENCAO</v>
      </c>
      <c r="G1132" s="243" t="s">
        <v>182</v>
      </c>
      <c r="H1132" s="244" t="e">
        <v>#N/A</v>
      </c>
      <c r="I1132" s="244" t="e">
        <v>#N/A</v>
      </c>
      <c r="J1132" s="244">
        <v>0</v>
      </c>
      <c r="K1132" s="306" t="s">
        <v>19064</v>
      </c>
      <c r="L1132" s="160"/>
      <c r="M1132" s="230"/>
    </row>
    <row r="1133" spans="3:13" ht="15" hidden="1" customHeight="1">
      <c r="C1133" s="242">
        <v>736000486</v>
      </c>
      <c r="D1133" s="243" t="s">
        <v>4857</v>
      </c>
      <c r="E1133" s="244" t="s">
        <v>133</v>
      </c>
      <c r="F1133" s="243" t="str">
        <f>VLOOKUP(Table3[[#This Row],[FAMILIA]],FAM!$B$2:$C$61,2,FALSE)</f>
        <v>MAT.MANUTENCAO</v>
      </c>
      <c r="G1133" s="243" t="s">
        <v>182</v>
      </c>
      <c r="H1133" s="244" t="e">
        <v>#N/A</v>
      </c>
      <c r="I1133" s="244" t="e">
        <v>#N/A</v>
      </c>
      <c r="J1133" s="244">
        <v>0</v>
      </c>
      <c r="K1133" s="306" t="s">
        <v>19064</v>
      </c>
      <c r="L1133" s="160"/>
      <c r="M1133" s="230"/>
    </row>
    <row r="1134" spans="3:13" ht="15" hidden="1" customHeight="1">
      <c r="C1134" s="242">
        <v>736000487</v>
      </c>
      <c r="D1134" s="243" t="s">
        <v>4859</v>
      </c>
      <c r="E1134" s="244" t="s">
        <v>133</v>
      </c>
      <c r="F1134" s="243" t="str">
        <f>VLOOKUP(Table3[[#This Row],[FAMILIA]],FAM!$B$2:$C$61,2,FALSE)</f>
        <v>MAT.MANUTENCAO</v>
      </c>
      <c r="G1134" s="243" t="s">
        <v>182</v>
      </c>
      <c r="H1134" s="244" t="e">
        <v>#N/A</v>
      </c>
      <c r="I1134" s="244" t="e">
        <v>#N/A</v>
      </c>
      <c r="J1134" s="244">
        <v>0</v>
      </c>
      <c r="K1134" s="306" t="s">
        <v>19064</v>
      </c>
      <c r="L1134" s="160"/>
      <c r="M1134" s="230"/>
    </row>
    <row r="1135" spans="3:13" ht="15" hidden="1" customHeight="1">
      <c r="C1135" s="242">
        <v>736000489</v>
      </c>
      <c r="D1135" s="243" t="s">
        <v>4863</v>
      </c>
      <c r="E1135" s="244" t="s">
        <v>133</v>
      </c>
      <c r="F1135" s="243" t="str">
        <f>VLOOKUP(Table3[[#This Row],[FAMILIA]],FAM!$B$2:$C$61,2,FALSE)</f>
        <v>MAT.MANUTENCAO</v>
      </c>
      <c r="G1135" s="243" t="s">
        <v>182</v>
      </c>
      <c r="H1135" s="244" t="e">
        <v>#N/A</v>
      </c>
      <c r="I1135" s="244" t="e">
        <v>#N/A</v>
      </c>
      <c r="J1135" s="244">
        <v>0</v>
      </c>
      <c r="K1135" s="306" t="s">
        <v>19064</v>
      </c>
      <c r="L1135" s="160"/>
      <c r="M1135" s="230"/>
    </row>
    <row r="1136" spans="3:13" ht="15" hidden="1" customHeight="1">
      <c r="C1136" s="242">
        <v>736000490</v>
      </c>
      <c r="D1136" s="243" t="s">
        <v>4865</v>
      </c>
      <c r="E1136" s="244" t="s">
        <v>133</v>
      </c>
      <c r="F1136" s="243" t="str">
        <f>VLOOKUP(Table3[[#This Row],[FAMILIA]],FAM!$B$2:$C$61,2,FALSE)</f>
        <v>MAT.MANUTENCAO</v>
      </c>
      <c r="G1136" s="243" t="s">
        <v>182</v>
      </c>
      <c r="H1136" s="244" t="e">
        <v>#N/A</v>
      </c>
      <c r="I1136" s="244" t="e">
        <v>#N/A</v>
      </c>
      <c r="J1136" s="244">
        <v>0</v>
      </c>
      <c r="K1136" s="306" t="s">
        <v>19064</v>
      </c>
      <c r="L1136" s="160"/>
      <c r="M1136" s="230"/>
    </row>
    <row r="1137" spans="3:13" ht="15" hidden="1" customHeight="1">
      <c r="C1137" s="242">
        <v>736000492</v>
      </c>
      <c r="D1137" s="243" t="s">
        <v>4869</v>
      </c>
      <c r="E1137" s="244" t="s">
        <v>133</v>
      </c>
      <c r="F1137" s="243" t="str">
        <f>VLOOKUP(Table3[[#This Row],[FAMILIA]],FAM!$B$2:$C$61,2,FALSE)</f>
        <v>MAT.MANUTENCAO</v>
      </c>
      <c r="G1137" s="243" t="s">
        <v>182</v>
      </c>
      <c r="H1137" s="244" t="e">
        <v>#N/A</v>
      </c>
      <c r="I1137" s="244" t="e">
        <v>#N/A</v>
      </c>
      <c r="J1137" s="244">
        <v>0</v>
      </c>
      <c r="K1137" s="306" t="s">
        <v>19064</v>
      </c>
      <c r="L1137" s="160"/>
      <c r="M1137" s="230"/>
    </row>
    <row r="1138" spans="3:13" ht="15" hidden="1" customHeight="1">
      <c r="C1138" s="242">
        <v>736000493</v>
      </c>
      <c r="D1138" s="243" t="s">
        <v>4871</v>
      </c>
      <c r="E1138" s="244" t="s">
        <v>133</v>
      </c>
      <c r="F1138" s="243" t="str">
        <f>VLOOKUP(Table3[[#This Row],[FAMILIA]],FAM!$B$2:$C$61,2,FALSE)</f>
        <v>MAT.MANUTENCAO</v>
      </c>
      <c r="G1138" s="243" t="s">
        <v>182</v>
      </c>
      <c r="H1138" s="244" t="e">
        <v>#N/A</v>
      </c>
      <c r="I1138" s="244" t="e">
        <v>#N/A</v>
      </c>
      <c r="J1138" s="244">
        <v>0</v>
      </c>
      <c r="K1138" s="306" t="s">
        <v>19064</v>
      </c>
      <c r="L1138" s="160"/>
      <c r="M1138" s="230"/>
    </row>
    <row r="1139" spans="3:13" ht="15" hidden="1" customHeight="1">
      <c r="C1139" s="242">
        <v>736000494</v>
      </c>
      <c r="D1139" s="243" t="s">
        <v>4873</v>
      </c>
      <c r="E1139" s="244" t="s">
        <v>133</v>
      </c>
      <c r="F1139" s="243" t="str">
        <f>VLOOKUP(Table3[[#This Row],[FAMILIA]],FAM!$B$2:$C$61,2,FALSE)</f>
        <v>MAT.MANUTENCAO</v>
      </c>
      <c r="G1139" s="243" t="s">
        <v>182</v>
      </c>
      <c r="H1139" s="244" t="e">
        <v>#N/A</v>
      </c>
      <c r="I1139" s="244" t="e">
        <v>#N/A</v>
      </c>
      <c r="J1139" s="244">
        <v>0</v>
      </c>
      <c r="K1139" s="306" t="s">
        <v>19064</v>
      </c>
      <c r="L1139" s="160"/>
      <c r="M1139" s="230"/>
    </row>
    <row r="1140" spans="3:13" ht="15" hidden="1" customHeight="1">
      <c r="C1140" s="242">
        <v>736000497</v>
      </c>
      <c r="D1140" s="243" t="s">
        <v>4879</v>
      </c>
      <c r="E1140" s="244" t="s">
        <v>133</v>
      </c>
      <c r="F1140" s="243" t="str">
        <f>VLOOKUP(Table3[[#This Row],[FAMILIA]],FAM!$B$2:$C$61,2,FALSE)</f>
        <v>MAT.MANUTENCAO</v>
      </c>
      <c r="G1140" s="243" t="s">
        <v>182</v>
      </c>
      <c r="H1140" s="244" t="e">
        <v>#N/A</v>
      </c>
      <c r="I1140" s="244" t="e">
        <v>#N/A</v>
      </c>
      <c r="J1140" s="244">
        <v>0</v>
      </c>
      <c r="K1140" s="306" t="s">
        <v>19064</v>
      </c>
      <c r="L1140" s="160"/>
      <c r="M1140" s="230"/>
    </row>
    <row r="1141" spans="3:13" ht="15" hidden="1" customHeight="1">
      <c r="C1141" s="242">
        <v>736000502</v>
      </c>
      <c r="D1141" s="243" t="s">
        <v>4885</v>
      </c>
      <c r="E1141" s="244" t="s">
        <v>133</v>
      </c>
      <c r="F1141" s="243" t="str">
        <f>VLOOKUP(Table3[[#This Row],[FAMILIA]],FAM!$B$2:$C$61,2,FALSE)</f>
        <v>MAT.MANUTENCAO</v>
      </c>
      <c r="G1141" s="243" t="s">
        <v>182</v>
      </c>
      <c r="H1141" s="244" t="e">
        <v>#N/A</v>
      </c>
      <c r="I1141" s="244" t="e">
        <v>#N/A</v>
      </c>
      <c r="J1141" s="244">
        <v>0</v>
      </c>
      <c r="K1141" s="306" t="s">
        <v>19064</v>
      </c>
      <c r="L1141" s="160"/>
      <c r="M1141" s="230"/>
    </row>
    <row r="1142" spans="3:13" ht="15" hidden="1" customHeight="1">
      <c r="C1142" s="242">
        <v>736000504</v>
      </c>
      <c r="D1142" s="243" t="s">
        <v>4892</v>
      </c>
      <c r="E1142" s="244" t="s">
        <v>133</v>
      </c>
      <c r="F1142" s="243" t="str">
        <f>VLOOKUP(Table3[[#This Row],[FAMILIA]],FAM!$B$2:$C$61,2,FALSE)</f>
        <v>MAT.MANUTENCAO</v>
      </c>
      <c r="G1142" s="243" t="s">
        <v>182</v>
      </c>
      <c r="H1142" s="244" t="e">
        <v>#N/A</v>
      </c>
      <c r="I1142" s="244" t="e">
        <v>#N/A</v>
      </c>
      <c r="J1142" s="244">
        <v>0</v>
      </c>
      <c r="K1142" s="306" t="s">
        <v>19064</v>
      </c>
      <c r="L1142" s="160"/>
      <c r="M1142" s="230"/>
    </row>
    <row r="1143" spans="3:13" ht="15" hidden="1" customHeight="1">
      <c r="C1143" s="242">
        <v>736000511</v>
      </c>
      <c r="D1143" s="243" t="s">
        <v>4905</v>
      </c>
      <c r="E1143" s="244" t="s">
        <v>133</v>
      </c>
      <c r="F1143" s="243" t="str">
        <f>VLOOKUP(Table3[[#This Row],[FAMILIA]],FAM!$B$2:$C$61,2,FALSE)</f>
        <v>MAT.MANUTENCAO</v>
      </c>
      <c r="G1143" s="243" t="s">
        <v>182</v>
      </c>
      <c r="H1143" s="244" t="e">
        <v>#N/A</v>
      </c>
      <c r="I1143" s="244" t="e">
        <v>#N/A</v>
      </c>
      <c r="J1143" s="244">
        <v>0</v>
      </c>
      <c r="K1143" s="306" t="s">
        <v>19064</v>
      </c>
      <c r="L1143" s="160"/>
      <c r="M1143" s="230"/>
    </row>
    <row r="1144" spans="3:13" ht="15" hidden="1" customHeight="1">
      <c r="C1144" s="242">
        <v>736000514</v>
      </c>
      <c r="D1144" s="243" t="s">
        <v>4911</v>
      </c>
      <c r="E1144" s="244" t="s">
        <v>133</v>
      </c>
      <c r="F1144" s="243" t="str">
        <f>VLOOKUP(Table3[[#This Row],[FAMILIA]],FAM!$B$2:$C$61,2,FALSE)</f>
        <v>MAT.MANUTENCAO</v>
      </c>
      <c r="G1144" s="243" t="s">
        <v>182</v>
      </c>
      <c r="H1144" s="244" t="e">
        <v>#N/A</v>
      </c>
      <c r="I1144" s="244" t="e">
        <v>#N/A</v>
      </c>
      <c r="J1144" s="244">
        <v>0</v>
      </c>
      <c r="K1144" s="107" t="s">
        <v>19064</v>
      </c>
      <c r="L1144" s="160"/>
      <c r="M1144" s="230"/>
    </row>
    <row r="1145" spans="3:13" ht="15" hidden="1" customHeight="1">
      <c r="C1145" s="242">
        <v>736000517</v>
      </c>
      <c r="D1145" s="243" t="s">
        <v>4917</v>
      </c>
      <c r="E1145" s="244" t="s">
        <v>133</v>
      </c>
      <c r="F1145" s="243" t="s">
        <v>134</v>
      </c>
      <c r="G1145" s="243" t="s">
        <v>182</v>
      </c>
      <c r="H1145" s="244" t="e">
        <v>#N/A</v>
      </c>
      <c r="I1145" s="244" t="e">
        <v>#N/A</v>
      </c>
      <c r="J1145" s="244">
        <v>0</v>
      </c>
      <c r="K1145" s="306" t="s">
        <v>19064</v>
      </c>
      <c r="L1145" s="160"/>
      <c r="M1145" s="230"/>
    </row>
    <row r="1146" spans="3:13" ht="15" hidden="1" customHeight="1">
      <c r="C1146" s="242">
        <v>736000519</v>
      </c>
      <c r="D1146" s="243" t="s">
        <v>4921</v>
      </c>
      <c r="E1146" s="244" t="s">
        <v>133</v>
      </c>
      <c r="F1146" s="243" t="str">
        <f>VLOOKUP(Table3[[#This Row],[FAMILIA]],FAM!$B$2:$C$61,2,FALSE)</f>
        <v>MAT.MANUTENCAO</v>
      </c>
      <c r="G1146" s="243" t="s">
        <v>182</v>
      </c>
      <c r="H1146" s="244" t="e">
        <v>#N/A</v>
      </c>
      <c r="I1146" s="244" t="e">
        <v>#N/A</v>
      </c>
      <c r="J1146" s="244">
        <v>0</v>
      </c>
      <c r="K1146" s="306" t="s">
        <v>19064</v>
      </c>
      <c r="L1146" s="160"/>
      <c r="M1146" s="230"/>
    </row>
    <row r="1147" spans="3:13" ht="15" hidden="1" customHeight="1">
      <c r="C1147" s="242">
        <v>736000520</v>
      </c>
      <c r="D1147" s="243" t="s">
        <v>4923</v>
      </c>
      <c r="E1147" s="244" t="s">
        <v>133</v>
      </c>
      <c r="F1147" s="243" t="str">
        <f>VLOOKUP(Table3[[#This Row],[FAMILIA]],FAM!$B$2:$C$61,2,FALSE)</f>
        <v>MAT.MANUTENCAO</v>
      </c>
      <c r="G1147" s="243" t="s">
        <v>182</v>
      </c>
      <c r="H1147" s="244"/>
      <c r="I1147" s="244"/>
      <c r="J1147" s="244">
        <v>0</v>
      </c>
      <c r="K1147" s="110" t="s">
        <v>19064</v>
      </c>
      <c r="L1147" s="160"/>
      <c r="M1147" s="230"/>
    </row>
    <row r="1148" spans="3:13" ht="15" hidden="1" customHeight="1">
      <c r="C1148" s="242">
        <v>736000526</v>
      </c>
      <c r="D1148" s="243" t="s">
        <v>1111</v>
      </c>
      <c r="E1148" s="244" t="s">
        <v>127</v>
      </c>
      <c r="F1148" s="243" t="str">
        <f>VLOOKUP(Table3[[#This Row],[FAMILIA]],FAM!$B$2:$C$61,2,FALSE)</f>
        <v>MAT.MANUTENCAO</v>
      </c>
      <c r="G1148" s="243" t="s">
        <v>182</v>
      </c>
      <c r="H1148" s="244" t="e">
        <v>#N/A</v>
      </c>
      <c r="I1148" s="244" t="e">
        <v>#N/A</v>
      </c>
      <c r="J1148" s="244">
        <v>0</v>
      </c>
      <c r="K1148" s="306" t="s">
        <v>19064</v>
      </c>
      <c r="L1148" s="160"/>
      <c r="M1148" s="230"/>
    </row>
    <row r="1149" spans="3:13" ht="15" hidden="1" customHeight="1">
      <c r="C1149" s="242">
        <v>736000528</v>
      </c>
      <c r="D1149" s="243" t="s">
        <v>4937</v>
      </c>
      <c r="E1149" s="244" t="s">
        <v>133</v>
      </c>
      <c r="F1149" s="243" t="str">
        <f>VLOOKUP(Table3[[#This Row],[FAMILIA]],FAM!$B$2:$C$61,2,FALSE)</f>
        <v>MAT.MANUTENCAO</v>
      </c>
      <c r="G1149" s="243" t="s">
        <v>182</v>
      </c>
      <c r="H1149" s="244" t="e">
        <v>#N/A</v>
      </c>
      <c r="I1149" s="244" t="e">
        <v>#N/A</v>
      </c>
      <c r="J1149" s="244">
        <v>0</v>
      </c>
      <c r="K1149" s="306" t="s">
        <v>19064</v>
      </c>
      <c r="L1149" s="160"/>
      <c r="M1149" s="230"/>
    </row>
    <row r="1150" spans="3:13" ht="15" hidden="1" customHeight="1">
      <c r="C1150" s="242">
        <v>736000534</v>
      </c>
      <c r="D1150" s="243" t="s">
        <v>4949</v>
      </c>
      <c r="E1150" s="244" t="s">
        <v>133</v>
      </c>
      <c r="F1150" s="243" t="str">
        <f>VLOOKUP(Table3[[#This Row],[FAMILIA]],FAM!$B$2:$C$61,2,FALSE)</f>
        <v>MAT.MANUTENCAO</v>
      </c>
      <c r="G1150" s="243" t="s">
        <v>182</v>
      </c>
      <c r="H1150" s="244" t="e">
        <v>#N/A</v>
      </c>
      <c r="I1150" s="244" t="e">
        <v>#N/A</v>
      </c>
      <c r="J1150" s="244">
        <v>0</v>
      </c>
      <c r="K1150" s="306" t="s">
        <v>19064</v>
      </c>
      <c r="L1150" s="160"/>
      <c r="M1150" s="230"/>
    </row>
    <row r="1151" spans="3:13" ht="15" hidden="1" customHeight="1">
      <c r="C1151" s="242">
        <v>736000535</v>
      </c>
      <c r="D1151" s="243" t="s">
        <v>4951</v>
      </c>
      <c r="E1151" s="244" t="s">
        <v>133</v>
      </c>
      <c r="F1151" s="243" t="str">
        <f>VLOOKUP(Table3[[#This Row],[FAMILIA]],FAM!$B$2:$C$61,2,FALSE)</f>
        <v>MAT.MANUTENCAO</v>
      </c>
      <c r="G1151" s="243" t="s">
        <v>182</v>
      </c>
      <c r="H1151" s="244" t="e">
        <v>#N/A</v>
      </c>
      <c r="I1151" s="244" t="e">
        <v>#N/A</v>
      </c>
      <c r="J1151" s="244">
        <v>0</v>
      </c>
      <c r="K1151" s="306" t="s">
        <v>19064</v>
      </c>
      <c r="L1151" s="160"/>
      <c r="M1151" s="230"/>
    </row>
    <row r="1152" spans="3:13" ht="15" hidden="1" customHeight="1">
      <c r="C1152" s="242">
        <v>736000536</v>
      </c>
      <c r="D1152" s="243" t="s">
        <v>4953</v>
      </c>
      <c r="E1152" s="244" t="s">
        <v>133</v>
      </c>
      <c r="F1152" s="243" t="str">
        <f>VLOOKUP(Table3[[#This Row],[FAMILIA]],FAM!$B$2:$C$61,2,FALSE)</f>
        <v>MAT.MANUTENCAO</v>
      </c>
      <c r="G1152" s="243" t="s">
        <v>182</v>
      </c>
      <c r="H1152" s="244" t="e">
        <v>#N/A</v>
      </c>
      <c r="I1152" s="244" t="e">
        <v>#N/A</v>
      </c>
      <c r="J1152" s="244">
        <v>0</v>
      </c>
      <c r="K1152" s="306" t="s">
        <v>19064</v>
      </c>
      <c r="L1152" s="160"/>
      <c r="M1152" s="230"/>
    </row>
    <row r="1153" spans="3:13" ht="15" hidden="1" customHeight="1">
      <c r="C1153" s="242">
        <v>736000543</v>
      </c>
      <c r="D1153" s="243" t="s">
        <v>4967</v>
      </c>
      <c r="E1153" s="244" t="s">
        <v>133</v>
      </c>
      <c r="F1153" s="243" t="str">
        <f>VLOOKUP(Table3[[#This Row],[FAMILIA]],FAM!$B$2:$C$61,2,FALSE)</f>
        <v>MAT.MANUTENCAO</v>
      </c>
      <c r="G1153" s="243" t="s">
        <v>182</v>
      </c>
      <c r="H1153" s="244" t="e">
        <v>#N/A</v>
      </c>
      <c r="I1153" s="244" t="e">
        <v>#N/A</v>
      </c>
      <c r="J1153" s="244">
        <v>0</v>
      </c>
      <c r="K1153" s="306" t="s">
        <v>19064</v>
      </c>
      <c r="L1153" s="160"/>
      <c r="M1153" s="230"/>
    </row>
    <row r="1154" spans="3:13" ht="15" hidden="1" customHeight="1">
      <c r="C1154" s="242">
        <v>736000544</v>
      </c>
      <c r="D1154" s="243" t="s">
        <v>4969</v>
      </c>
      <c r="E1154" s="244" t="s">
        <v>133</v>
      </c>
      <c r="F1154" s="243" t="str">
        <f>VLOOKUP(Table3[[#This Row],[FAMILIA]],FAM!$B$2:$C$61,2,FALSE)</f>
        <v>MAT.MANUTENCAO</v>
      </c>
      <c r="G1154" s="243" t="s">
        <v>182</v>
      </c>
      <c r="H1154" s="244">
        <v>1</v>
      </c>
      <c r="I1154" s="244">
        <v>2</v>
      </c>
      <c r="J1154" s="244" t="s">
        <v>29769</v>
      </c>
      <c r="K1154" s="245" t="s">
        <v>19064</v>
      </c>
      <c r="L1154" s="160"/>
      <c r="M1154" s="230"/>
    </row>
    <row r="1155" spans="3:13" ht="15" hidden="1" customHeight="1">
      <c r="C1155" s="242">
        <v>736000545</v>
      </c>
      <c r="D1155" s="243" t="s">
        <v>4971</v>
      </c>
      <c r="E1155" s="244" t="s">
        <v>133</v>
      </c>
      <c r="F1155" s="243" t="str">
        <f>VLOOKUP(Table3[[#This Row],[FAMILIA]],FAM!$B$2:$C$61,2,FALSE)</f>
        <v>MAT.MANUTENCAO</v>
      </c>
      <c r="G1155" s="243" t="s">
        <v>182</v>
      </c>
      <c r="H1155" s="244" t="e">
        <v>#N/A</v>
      </c>
      <c r="I1155" s="244" t="e">
        <v>#N/A</v>
      </c>
      <c r="J1155" s="244">
        <v>0</v>
      </c>
      <c r="K1155" s="306" t="s">
        <v>19064</v>
      </c>
      <c r="L1155" s="160"/>
      <c r="M1155" s="230"/>
    </row>
    <row r="1156" spans="3:13" ht="15" hidden="1" customHeight="1">
      <c r="C1156" s="242">
        <v>736000558</v>
      </c>
      <c r="D1156" s="243" t="s">
        <v>4997</v>
      </c>
      <c r="E1156" s="244" t="s">
        <v>133</v>
      </c>
      <c r="F1156" s="243" t="str">
        <f>VLOOKUP(Table3[[#This Row],[FAMILIA]],FAM!$B$2:$C$61,2,FALSE)</f>
        <v>MAT.MANUTENCAO</v>
      </c>
      <c r="G1156" s="243" t="s">
        <v>182</v>
      </c>
      <c r="H1156" s="244" t="e">
        <v>#N/A</v>
      </c>
      <c r="I1156" s="244" t="e">
        <v>#N/A</v>
      </c>
      <c r="J1156" s="244">
        <v>0</v>
      </c>
      <c r="K1156" s="306" t="s">
        <v>19064</v>
      </c>
      <c r="L1156" s="160"/>
      <c r="M1156" s="230"/>
    </row>
    <row r="1157" spans="3:13" ht="15" hidden="1" customHeight="1">
      <c r="C1157" s="242"/>
      <c r="D1157" s="243"/>
      <c r="E1157" s="244"/>
      <c r="F1157" s="243"/>
      <c r="G1157" s="243"/>
      <c r="H1157" s="244"/>
      <c r="I1157" s="244"/>
      <c r="J1157" s="244"/>
      <c r="K1157" s="110"/>
      <c r="L1157" s="160"/>
      <c r="M1157" s="230"/>
    </row>
    <row r="1158" spans="3:13" ht="15" hidden="1" customHeight="1">
      <c r="C1158" s="242">
        <v>736000560</v>
      </c>
      <c r="D1158" s="242" t="s">
        <v>5001</v>
      </c>
      <c r="E1158" s="244" t="s">
        <v>133</v>
      </c>
      <c r="F1158" s="243" t="str">
        <f>VLOOKUP(Table3[[#This Row],[FAMILIA]],FAM!$B$2:$C$61,2,FALSE)</f>
        <v>MAT.MANUTENCAO</v>
      </c>
      <c r="G1158" s="243" t="s">
        <v>182</v>
      </c>
      <c r="H1158" s="244" t="e">
        <v>#N/A</v>
      </c>
      <c r="I1158" s="244" t="e">
        <v>#N/A</v>
      </c>
      <c r="J1158" s="244">
        <v>0</v>
      </c>
      <c r="K1158" s="306" t="s">
        <v>19483</v>
      </c>
      <c r="L1158" s="160"/>
      <c r="M1158" s="230"/>
    </row>
    <row r="1159" spans="3:13" ht="15" hidden="1" customHeight="1">
      <c r="C1159" s="242">
        <v>736000561</v>
      </c>
      <c r="D1159" s="31" t="s">
        <v>5003</v>
      </c>
      <c r="E1159" s="32" t="s">
        <v>133</v>
      </c>
      <c r="F1159" s="31" t="str">
        <f>VLOOKUP(Table3[[#This Row],[FAMILIA]],FAM!$B$2:$C$61,2,FALSE)</f>
        <v>MAT.MANUTENCAO</v>
      </c>
      <c r="G1159" s="31" t="s">
        <v>182</v>
      </c>
      <c r="H1159" s="32" t="e">
        <v>#N/A</v>
      </c>
      <c r="I1159" s="32" t="e">
        <v>#N/A</v>
      </c>
      <c r="J1159" s="32">
        <v>0</v>
      </c>
      <c r="K1159" s="107" t="s">
        <v>19064</v>
      </c>
      <c r="L1159" s="160"/>
      <c r="M1159" s="230"/>
    </row>
    <row r="1160" spans="3:13" ht="15" hidden="1" customHeight="1">
      <c r="C1160" s="242">
        <v>736000566</v>
      </c>
      <c r="D1160" s="243" t="s">
        <v>5013</v>
      </c>
      <c r="E1160" s="244" t="s">
        <v>133</v>
      </c>
      <c r="F1160" s="243" t="s">
        <v>134</v>
      </c>
      <c r="G1160" s="243" t="s">
        <v>182</v>
      </c>
      <c r="H1160" s="244" t="e">
        <v>#N/A</v>
      </c>
      <c r="I1160" s="244" t="e">
        <v>#N/A</v>
      </c>
      <c r="J1160" s="244">
        <v>0</v>
      </c>
      <c r="K1160" s="306" t="s">
        <v>19064</v>
      </c>
      <c r="L1160" s="160"/>
      <c r="M1160" s="230"/>
    </row>
    <row r="1161" spans="3:13" ht="15" hidden="1" customHeight="1">
      <c r="C1161" s="242">
        <v>736000567</v>
      </c>
      <c r="D1161" s="243" t="s">
        <v>5015</v>
      </c>
      <c r="E1161" s="244" t="s">
        <v>133</v>
      </c>
      <c r="F1161" s="243" t="str">
        <f>VLOOKUP(Table3[[#This Row],[FAMILIA]],FAM!$B$2:$C$61,2,FALSE)</f>
        <v>MAT.MANUTENCAO</v>
      </c>
      <c r="G1161" s="243" t="s">
        <v>182</v>
      </c>
      <c r="H1161" s="244" t="e">
        <v>#N/A</v>
      </c>
      <c r="I1161" s="244" t="e">
        <v>#N/A</v>
      </c>
      <c r="J1161" s="244">
        <v>0</v>
      </c>
      <c r="K1161" s="306" t="s">
        <v>19483</v>
      </c>
      <c r="L1161" s="160"/>
      <c r="M1161" s="230"/>
    </row>
    <row r="1162" spans="3:13" ht="15" hidden="1" customHeight="1">
      <c r="C1162" s="242">
        <v>736000569</v>
      </c>
      <c r="D1162" s="243" t="s">
        <v>5019</v>
      </c>
      <c r="E1162" s="244" t="s">
        <v>133</v>
      </c>
      <c r="F1162" s="243" t="str">
        <f>VLOOKUP(Table3[[#This Row],[FAMILIA]],FAM!$B$2:$C$61,2,FALSE)</f>
        <v>MAT.MANUTENCAO</v>
      </c>
      <c r="G1162" s="243" t="s">
        <v>182</v>
      </c>
      <c r="H1162" s="244" t="e">
        <v>#N/A</v>
      </c>
      <c r="I1162" s="244" t="e">
        <v>#N/A</v>
      </c>
      <c r="J1162" s="244">
        <v>0</v>
      </c>
      <c r="K1162" s="306" t="s">
        <v>19483</v>
      </c>
      <c r="L1162" s="160"/>
      <c r="M1162" s="230"/>
    </row>
    <row r="1163" spans="3:13" ht="15" hidden="1" customHeight="1">
      <c r="C1163" s="242">
        <v>736000570</v>
      </c>
      <c r="D1163" s="243" t="s">
        <v>5021</v>
      </c>
      <c r="E1163" s="244" t="s">
        <v>133</v>
      </c>
      <c r="F1163" s="243" t="str">
        <f>VLOOKUP(Table3[[#This Row],[FAMILIA]],FAM!$B$2:$C$61,2,FALSE)</f>
        <v>MAT.MANUTENCAO</v>
      </c>
      <c r="G1163" s="243" t="s">
        <v>182</v>
      </c>
      <c r="H1163" s="244" t="e">
        <v>#N/A</v>
      </c>
      <c r="I1163" s="244" t="e">
        <v>#N/A</v>
      </c>
      <c r="J1163" s="244">
        <v>0</v>
      </c>
      <c r="K1163" s="306" t="s">
        <v>19483</v>
      </c>
      <c r="L1163" s="160"/>
      <c r="M1163" s="230"/>
    </row>
    <row r="1164" spans="3:13" ht="15" hidden="1" customHeight="1">
      <c r="C1164" s="242">
        <v>736000572</v>
      </c>
      <c r="D1164" s="243" t="s">
        <v>5025</v>
      </c>
      <c r="E1164" s="244" t="s">
        <v>133</v>
      </c>
      <c r="F1164" s="243" t="str">
        <f>VLOOKUP(Table3[[#This Row],[FAMILIA]],FAM!$B$2:$C$61,2,FALSE)</f>
        <v>MAT.MANUTENCAO</v>
      </c>
      <c r="G1164" s="243" t="s">
        <v>182</v>
      </c>
      <c r="H1164" s="244" t="e">
        <v>#N/A</v>
      </c>
      <c r="I1164" s="244" t="e">
        <v>#N/A</v>
      </c>
      <c r="J1164" s="244">
        <v>0</v>
      </c>
      <c r="K1164" s="306" t="s">
        <v>19064</v>
      </c>
      <c r="L1164" s="160"/>
      <c r="M1164" s="230"/>
    </row>
    <row r="1165" spans="3:13" ht="15" hidden="1" customHeight="1">
      <c r="C1165" s="242">
        <v>736000583</v>
      </c>
      <c r="D1165" s="243" t="s">
        <v>5047</v>
      </c>
      <c r="E1165" s="244" t="s">
        <v>133</v>
      </c>
      <c r="F1165" s="243" t="str">
        <f>VLOOKUP(Table3[[#This Row],[FAMILIA]],FAM!$B$2:$C$61,2,FALSE)</f>
        <v>MAT.MANUTENCAO</v>
      </c>
      <c r="G1165" s="243" t="s">
        <v>182</v>
      </c>
      <c r="H1165" s="244" t="e">
        <v>#N/A</v>
      </c>
      <c r="I1165" s="244" t="e">
        <v>#N/A</v>
      </c>
      <c r="J1165" s="244">
        <v>0</v>
      </c>
      <c r="K1165" s="306" t="s">
        <v>19064</v>
      </c>
      <c r="L1165" s="160"/>
      <c r="M1165" s="230"/>
    </row>
    <row r="1166" spans="3:13" ht="15" hidden="1" customHeight="1">
      <c r="C1166" s="242">
        <v>736000586</v>
      </c>
      <c r="D1166" s="243" t="s">
        <v>5053</v>
      </c>
      <c r="E1166" s="244" t="s">
        <v>133</v>
      </c>
      <c r="F1166" s="243" t="str">
        <f>VLOOKUP(Table3[[#This Row],[FAMILIA]],FAM!$B$2:$C$61,2,FALSE)</f>
        <v>MAT.MANUTENCAO</v>
      </c>
      <c r="G1166" s="243" t="s">
        <v>182</v>
      </c>
      <c r="H1166" s="244" t="e">
        <v>#N/A</v>
      </c>
      <c r="I1166" s="244" t="e">
        <v>#N/A</v>
      </c>
      <c r="J1166" s="244" t="s">
        <v>19465</v>
      </c>
      <c r="K1166" s="306" t="s">
        <v>19483</v>
      </c>
      <c r="L1166" s="160"/>
      <c r="M1166" s="230"/>
    </row>
    <row r="1167" spans="3:13" ht="15" hidden="1" customHeight="1">
      <c r="C1167" s="242">
        <v>736000587</v>
      </c>
      <c r="D1167" s="243" t="s">
        <v>5055</v>
      </c>
      <c r="E1167" s="244" t="s">
        <v>133</v>
      </c>
      <c r="F1167" s="243" t="str">
        <f>VLOOKUP(Table3[[#This Row],[FAMILIA]],FAM!$B$2:$C$61,2,FALSE)</f>
        <v>MAT.MANUTENCAO</v>
      </c>
      <c r="G1167" s="243" t="s">
        <v>182</v>
      </c>
      <c r="H1167" s="244" t="e">
        <v>#N/A</v>
      </c>
      <c r="I1167" s="244" t="e">
        <v>#N/A</v>
      </c>
      <c r="J1167" s="244">
        <v>0</v>
      </c>
      <c r="K1167" s="306" t="s">
        <v>19483</v>
      </c>
      <c r="L1167" s="160"/>
      <c r="M1167" s="230"/>
    </row>
    <row r="1168" spans="3:13" ht="15" hidden="1" customHeight="1">
      <c r="C1168" s="242">
        <v>736000588</v>
      </c>
      <c r="D1168" s="243" t="s">
        <v>5057</v>
      </c>
      <c r="E1168" s="244" t="s">
        <v>133</v>
      </c>
      <c r="F1168" s="243" t="str">
        <f>VLOOKUP(Table3[[#This Row],[FAMILIA]],FAM!$B$2:$C$61,2,FALSE)</f>
        <v>MAT.MANUTENCAO</v>
      </c>
      <c r="G1168" s="243" t="s">
        <v>182</v>
      </c>
      <c r="H1168" s="244" t="e">
        <v>#N/A</v>
      </c>
      <c r="I1168" s="244" t="e">
        <v>#N/A</v>
      </c>
      <c r="J1168" s="244">
        <v>0</v>
      </c>
      <c r="K1168" s="306" t="s">
        <v>19483</v>
      </c>
      <c r="L1168" s="160"/>
      <c r="M1168" s="230"/>
    </row>
    <row r="1169" spans="3:13" ht="15" hidden="1" customHeight="1">
      <c r="C1169" s="242">
        <v>736000589</v>
      </c>
      <c r="D1169" s="243" t="s">
        <v>5059</v>
      </c>
      <c r="E1169" s="244" t="s">
        <v>133</v>
      </c>
      <c r="F1169" s="243" t="str">
        <f>VLOOKUP(Table3[[#This Row],[FAMILIA]],FAM!$B$2:$C$61,2,FALSE)</f>
        <v>MAT.MANUTENCAO</v>
      </c>
      <c r="G1169" s="243" t="s">
        <v>182</v>
      </c>
      <c r="H1169" s="244" t="e">
        <v>#N/A</v>
      </c>
      <c r="I1169" s="244" t="e">
        <v>#N/A</v>
      </c>
      <c r="J1169" s="244">
        <v>0</v>
      </c>
      <c r="K1169" s="306" t="s">
        <v>19483</v>
      </c>
      <c r="L1169" s="160"/>
      <c r="M1169" s="230"/>
    </row>
    <row r="1170" spans="3:13" ht="15" hidden="1" customHeight="1">
      <c r="C1170" s="242">
        <v>736000590</v>
      </c>
      <c r="D1170" s="243" t="s">
        <v>5061</v>
      </c>
      <c r="E1170" s="244" t="s">
        <v>133</v>
      </c>
      <c r="F1170" s="243" t="str">
        <f>VLOOKUP(Table3[[#This Row],[FAMILIA]],FAM!$B$2:$C$61,2,FALSE)</f>
        <v>MAT.MANUTENCAO</v>
      </c>
      <c r="G1170" s="243" t="s">
        <v>182</v>
      </c>
      <c r="H1170" s="244" t="e">
        <v>#N/A</v>
      </c>
      <c r="I1170" s="244" t="e">
        <v>#N/A</v>
      </c>
      <c r="J1170" s="244">
        <v>0</v>
      </c>
      <c r="K1170" s="306" t="s">
        <v>19064</v>
      </c>
      <c r="L1170" s="160"/>
      <c r="M1170" s="230"/>
    </row>
    <row r="1171" spans="3:13" ht="15" hidden="1" customHeight="1">
      <c r="C1171" s="242">
        <v>736000592</v>
      </c>
      <c r="D1171" s="243" t="s">
        <v>5065</v>
      </c>
      <c r="E1171" s="244" t="s">
        <v>133</v>
      </c>
      <c r="F1171" s="243" t="str">
        <f>VLOOKUP(Table3[[#This Row],[FAMILIA]],FAM!$B$2:$C$61,2,FALSE)</f>
        <v>MAT.MANUTENCAO</v>
      </c>
      <c r="G1171" s="243" t="s">
        <v>182</v>
      </c>
      <c r="H1171" s="244" t="e">
        <v>#N/A</v>
      </c>
      <c r="I1171" s="244" t="e">
        <v>#N/A</v>
      </c>
      <c r="J1171" s="244">
        <v>0</v>
      </c>
      <c r="K1171" s="306" t="s">
        <v>19064</v>
      </c>
      <c r="L1171" s="160"/>
      <c r="M1171" s="230"/>
    </row>
    <row r="1172" spans="3:13" ht="15" hidden="1" customHeight="1">
      <c r="C1172" s="242">
        <v>736000594</v>
      </c>
      <c r="D1172" s="243" t="s">
        <v>5069</v>
      </c>
      <c r="E1172" s="244" t="s">
        <v>133</v>
      </c>
      <c r="F1172" s="243" t="str">
        <f>VLOOKUP(Table3[[#This Row],[FAMILIA]],FAM!$B$2:$C$61,2,FALSE)</f>
        <v>MAT.MANUTENCAO</v>
      </c>
      <c r="G1172" s="243" t="s">
        <v>182</v>
      </c>
      <c r="H1172" s="244" t="e">
        <v>#N/A</v>
      </c>
      <c r="I1172" s="244" t="e">
        <v>#N/A</v>
      </c>
      <c r="J1172" s="244">
        <v>0</v>
      </c>
      <c r="K1172" s="306" t="s">
        <v>19064</v>
      </c>
      <c r="L1172" s="160"/>
      <c r="M1172" s="230"/>
    </row>
    <row r="1173" spans="3:13" ht="15" hidden="1" customHeight="1">
      <c r="C1173" s="242">
        <v>736000596</v>
      </c>
      <c r="D1173" s="243" t="s">
        <v>5073</v>
      </c>
      <c r="E1173" s="244" t="s">
        <v>133</v>
      </c>
      <c r="F1173" s="243" t="str">
        <f>VLOOKUP(Table3[[#This Row],[FAMILIA]],FAM!$B$2:$C$61,2,FALSE)</f>
        <v>MAT.MANUTENCAO</v>
      </c>
      <c r="G1173" s="243" t="s">
        <v>182</v>
      </c>
      <c r="H1173" s="244" t="e">
        <v>#N/A</v>
      </c>
      <c r="I1173" s="244" t="e">
        <v>#N/A</v>
      </c>
      <c r="J1173" s="244" t="s">
        <v>29791</v>
      </c>
      <c r="K1173" s="306" t="s">
        <v>19064</v>
      </c>
      <c r="L1173" s="160"/>
      <c r="M1173" s="230"/>
    </row>
    <row r="1174" spans="3:13" ht="15" hidden="1" customHeight="1">
      <c r="C1174" s="242">
        <v>736000600</v>
      </c>
      <c r="D1174" s="243" t="s">
        <v>5081</v>
      </c>
      <c r="E1174" s="244" t="s">
        <v>133</v>
      </c>
      <c r="F1174" s="243" t="str">
        <f>VLOOKUP(Table3[[#This Row],[FAMILIA]],FAM!$B$2:$C$61,2,FALSE)</f>
        <v>MAT.MANUTENCAO</v>
      </c>
      <c r="G1174" s="243" t="s">
        <v>182</v>
      </c>
      <c r="H1174" s="244" t="e">
        <v>#N/A</v>
      </c>
      <c r="I1174" s="244" t="e">
        <v>#N/A</v>
      </c>
      <c r="J1174" s="244">
        <v>0</v>
      </c>
      <c r="K1174" s="306" t="s">
        <v>19483</v>
      </c>
      <c r="L1174" s="160"/>
      <c r="M1174" s="230"/>
    </row>
    <row r="1175" spans="3:13" ht="15" hidden="1" customHeight="1">
      <c r="C1175" s="242">
        <v>736000601</v>
      </c>
      <c r="D1175" s="243" t="s">
        <v>5083</v>
      </c>
      <c r="E1175" s="244" t="s">
        <v>133</v>
      </c>
      <c r="F1175" s="243" t="str">
        <f>VLOOKUP(Table3[[#This Row],[FAMILIA]],FAM!$B$2:$C$61,2,FALSE)</f>
        <v>MAT.MANUTENCAO</v>
      </c>
      <c r="G1175" s="243" t="s">
        <v>182</v>
      </c>
      <c r="H1175" s="244" t="e">
        <v>#N/A</v>
      </c>
      <c r="I1175" s="244" t="e">
        <v>#N/A</v>
      </c>
      <c r="J1175" s="244">
        <v>0</v>
      </c>
      <c r="K1175" s="306" t="s">
        <v>19483</v>
      </c>
      <c r="L1175" s="160"/>
      <c r="M1175" s="230"/>
    </row>
    <row r="1176" spans="3:13" ht="15" hidden="1" customHeight="1">
      <c r="C1176" s="242">
        <v>736000602</v>
      </c>
      <c r="D1176" s="243" t="s">
        <v>29792</v>
      </c>
      <c r="E1176" s="244" t="s">
        <v>133</v>
      </c>
      <c r="F1176" s="243" t="str">
        <f>VLOOKUP(Table3[[#This Row],[FAMILIA]],FAM!$B$2:$C$61,2,FALSE)</f>
        <v>MAT.MANUTENCAO</v>
      </c>
      <c r="G1176" s="243" t="s">
        <v>182</v>
      </c>
      <c r="H1176" s="244" t="e">
        <v>#N/A</v>
      </c>
      <c r="I1176" s="244" t="e">
        <v>#N/A</v>
      </c>
      <c r="J1176" s="244">
        <v>0</v>
      </c>
      <c r="K1176" s="306" t="s">
        <v>19064</v>
      </c>
      <c r="L1176" s="160"/>
      <c r="M1176" s="230"/>
    </row>
    <row r="1177" spans="3:13" ht="15" hidden="1" customHeight="1">
      <c r="C1177" s="242">
        <v>736000604</v>
      </c>
      <c r="D1177" s="243" t="s">
        <v>3433</v>
      </c>
      <c r="E1177" s="244" t="s">
        <v>133</v>
      </c>
      <c r="F1177" s="243" t="str">
        <f>VLOOKUP(Table3[[#This Row],[FAMILIA]],FAM!$B$2:$C$61,2,FALSE)</f>
        <v>MAT.MANUTENCAO</v>
      </c>
      <c r="G1177" s="243" t="s">
        <v>182</v>
      </c>
      <c r="H1177" s="244" t="e">
        <v>#N/A</v>
      </c>
      <c r="I1177" s="244" t="e">
        <v>#N/A</v>
      </c>
      <c r="J1177" s="244">
        <v>0</v>
      </c>
      <c r="K1177" s="306" t="s">
        <v>19064</v>
      </c>
      <c r="L1177" s="160"/>
      <c r="M1177" s="230"/>
    </row>
    <row r="1178" spans="3:13" ht="15" hidden="1" customHeight="1">
      <c r="C1178" s="242">
        <v>736000605</v>
      </c>
      <c r="D1178" s="243" t="s">
        <v>5090</v>
      </c>
      <c r="E1178" s="244" t="s">
        <v>133</v>
      </c>
      <c r="F1178" s="243" t="str">
        <f>VLOOKUP(Table3[[#This Row],[FAMILIA]],FAM!$B$2:$C$61,2,FALSE)</f>
        <v>MAT.MANUTENCAO</v>
      </c>
      <c r="G1178" s="243" t="s">
        <v>182</v>
      </c>
      <c r="H1178" s="244" t="e">
        <v>#N/A</v>
      </c>
      <c r="I1178" s="244" t="e">
        <v>#N/A</v>
      </c>
      <c r="J1178" s="244">
        <v>0</v>
      </c>
      <c r="K1178" s="306" t="s">
        <v>19064</v>
      </c>
      <c r="L1178" s="160"/>
      <c r="M1178" s="230"/>
    </row>
    <row r="1179" spans="3:13" ht="15" hidden="1" customHeight="1">
      <c r="C1179" s="242">
        <v>736000607</v>
      </c>
      <c r="D1179" s="243" t="s">
        <v>5094</v>
      </c>
      <c r="E1179" s="244" t="s">
        <v>133</v>
      </c>
      <c r="F1179" s="243" t="str">
        <f>VLOOKUP(Table3[[#This Row],[FAMILIA]],FAM!$B$2:$C$61,2,FALSE)</f>
        <v>MAT.MANUTENCAO</v>
      </c>
      <c r="G1179" s="243" t="s">
        <v>182</v>
      </c>
      <c r="H1179" s="244" t="e">
        <v>#N/A</v>
      </c>
      <c r="I1179" s="244" t="e">
        <v>#N/A</v>
      </c>
      <c r="J1179" s="244">
        <v>0</v>
      </c>
      <c r="K1179" s="306" t="s">
        <v>19064</v>
      </c>
      <c r="L1179" s="160"/>
      <c r="M1179" s="230"/>
    </row>
    <row r="1180" spans="3:13" ht="15" hidden="1" customHeight="1">
      <c r="C1180" s="242">
        <v>736000608</v>
      </c>
      <c r="D1180" s="243" t="s">
        <v>5096</v>
      </c>
      <c r="E1180" s="244" t="s">
        <v>133</v>
      </c>
      <c r="F1180" s="243" t="str">
        <f>VLOOKUP(Table3[[#This Row],[FAMILIA]],FAM!$B$2:$C$61,2,FALSE)</f>
        <v>MAT.MANUTENCAO</v>
      </c>
      <c r="G1180" s="243" t="s">
        <v>182</v>
      </c>
      <c r="H1180" s="244" t="e">
        <v>#N/A</v>
      </c>
      <c r="I1180" s="244" t="e">
        <v>#N/A</v>
      </c>
      <c r="J1180" s="244">
        <v>0</v>
      </c>
      <c r="K1180" s="306" t="s">
        <v>19064</v>
      </c>
      <c r="L1180" s="160"/>
      <c r="M1180" s="230"/>
    </row>
    <row r="1181" spans="3:13" ht="15" hidden="1" customHeight="1">
      <c r="C1181" s="242">
        <v>736000609</v>
      </c>
      <c r="D1181" s="243" t="s">
        <v>1127</v>
      </c>
      <c r="E1181" s="244" t="s">
        <v>130</v>
      </c>
      <c r="F1181" s="243" t="str">
        <f>VLOOKUP(Table3[[#This Row],[FAMILIA]],FAM!$B$2:$C$61,2,FALSE)</f>
        <v>MAT.MANUTENCAO</v>
      </c>
      <c r="G1181" s="243" t="s">
        <v>182</v>
      </c>
      <c r="H1181" s="244" t="e">
        <v>#N/A</v>
      </c>
      <c r="I1181" s="244" t="e">
        <v>#N/A</v>
      </c>
      <c r="J1181" s="244">
        <v>0</v>
      </c>
      <c r="K1181" s="306" t="s">
        <v>19064</v>
      </c>
      <c r="L1181" s="160"/>
      <c r="M1181" s="230"/>
    </row>
    <row r="1182" spans="3:13" ht="15" hidden="1" customHeight="1">
      <c r="C1182" s="242">
        <v>736000610</v>
      </c>
      <c r="D1182" s="243" t="s">
        <v>5098</v>
      </c>
      <c r="E1182" s="244" t="s">
        <v>133</v>
      </c>
      <c r="F1182" s="243" t="s">
        <v>134</v>
      </c>
      <c r="G1182" s="243" t="s">
        <v>182</v>
      </c>
      <c r="H1182" s="244" t="e">
        <v>#N/A</v>
      </c>
      <c r="I1182" s="244" t="e">
        <v>#N/A</v>
      </c>
      <c r="J1182" s="244">
        <v>0</v>
      </c>
      <c r="K1182" s="306" t="s">
        <v>19064</v>
      </c>
      <c r="L1182" s="160"/>
      <c r="M1182" s="230"/>
    </row>
    <row r="1183" spans="3:13" ht="15" hidden="1" customHeight="1">
      <c r="C1183" s="242">
        <v>736000611</v>
      </c>
      <c r="D1183" s="243" t="s">
        <v>5100</v>
      </c>
      <c r="E1183" s="244" t="s">
        <v>133</v>
      </c>
      <c r="F1183" s="243" t="str">
        <f>VLOOKUP(Table3[[#This Row],[FAMILIA]],FAM!$B$2:$C$61,2,FALSE)</f>
        <v>MAT.MANUTENCAO</v>
      </c>
      <c r="G1183" s="243" t="s">
        <v>182</v>
      </c>
      <c r="H1183" s="244" t="e">
        <v>#N/A</v>
      </c>
      <c r="I1183" s="244" t="e">
        <v>#N/A</v>
      </c>
      <c r="J1183" s="244">
        <v>0</v>
      </c>
      <c r="K1183" s="306" t="s">
        <v>19064</v>
      </c>
      <c r="L1183" s="160"/>
      <c r="M1183" s="230"/>
    </row>
    <row r="1184" spans="3:13" ht="15" hidden="1" customHeight="1">
      <c r="C1184" s="242">
        <v>736000612</v>
      </c>
      <c r="D1184" s="243" t="s">
        <v>5102</v>
      </c>
      <c r="E1184" s="244" t="s">
        <v>133</v>
      </c>
      <c r="F1184" s="243" t="str">
        <f>VLOOKUP(Table3[[#This Row],[FAMILIA]],FAM!$B$2:$C$61,2,FALSE)</f>
        <v>MAT.MANUTENCAO</v>
      </c>
      <c r="G1184" s="243" t="s">
        <v>182</v>
      </c>
      <c r="H1184" s="244" t="e">
        <v>#N/A</v>
      </c>
      <c r="I1184" s="244" t="e">
        <v>#N/A</v>
      </c>
      <c r="J1184" s="244">
        <v>0</v>
      </c>
      <c r="K1184" s="306" t="s">
        <v>19064</v>
      </c>
      <c r="L1184" s="160"/>
      <c r="M1184" s="230"/>
    </row>
    <row r="1185" spans="3:13" ht="15" hidden="1" customHeight="1">
      <c r="C1185" s="242">
        <v>736000613</v>
      </c>
      <c r="D1185" s="243" t="s">
        <v>5104</v>
      </c>
      <c r="E1185" s="244" t="s">
        <v>133</v>
      </c>
      <c r="F1185" s="243" t="str">
        <f>VLOOKUP(Table3[[#This Row],[FAMILIA]],FAM!$B$2:$C$61,2,FALSE)</f>
        <v>MAT.MANUTENCAO</v>
      </c>
      <c r="G1185" s="243" t="s">
        <v>182</v>
      </c>
      <c r="H1185" s="244" t="e">
        <v>#N/A</v>
      </c>
      <c r="I1185" s="244" t="e">
        <v>#N/A</v>
      </c>
      <c r="J1185" s="244">
        <v>0</v>
      </c>
      <c r="K1185" s="306" t="s">
        <v>19064</v>
      </c>
      <c r="L1185" s="160"/>
      <c r="M1185" s="230"/>
    </row>
    <row r="1186" spans="3:13" ht="15" hidden="1" customHeight="1">
      <c r="C1186" s="242">
        <v>736000614</v>
      </c>
      <c r="D1186" s="243" t="s">
        <v>5106</v>
      </c>
      <c r="E1186" s="244" t="s">
        <v>133</v>
      </c>
      <c r="F1186" s="243" t="str">
        <f>VLOOKUP(Table3[[#This Row],[FAMILIA]],FAM!$B$2:$C$61,2,FALSE)</f>
        <v>MAT.MANUTENCAO</v>
      </c>
      <c r="G1186" s="243" t="s">
        <v>182</v>
      </c>
      <c r="H1186" s="244" t="e">
        <v>#N/A</v>
      </c>
      <c r="I1186" s="244" t="e">
        <v>#N/A</v>
      </c>
      <c r="J1186" s="244">
        <v>0</v>
      </c>
      <c r="K1186" s="306" t="s">
        <v>19064</v>
      </c>
      <c r="L1186" s="160"/>
      <c r="M1186" s="230"/>
    </row>
    <row r="1187" spans="3:13" ht="15" hidden="1" customHeight="1">
      <c r="C1187" s="242">
        <v>736000615</v>
      </c>
      <c r="D1187" s="243" t="s">
        <v>5108</v>
      </c>
      <c r="E1187" s="244" t="s">
        <v>133</v>
      </c>
      <c r="F1187" s="243" t="str">
        <f>VLOOKUP(Table3[[#This Row],[FAMILIA]],FAM!$B$2:$C$61,2,FALSE)</f>
        <v>MAT.MANUTENCAO</v>
      </c>
      <c r="G1187" s="243" t="s">
        <v>182</v>
      </c>
      <c r="H1187" s="244" t="e">
        <v>#N/A</v>
      </c>
      <c r="I1187" s="244" t="e">
        <v>#N/A</v>
      </c>
      <c r="J1187" s="244">
        <v>0</v>
      </c>
      <c r="K1187" s="306" t="s">
        <v>19064</v>
      </c>
      <c r="L1187" s="160"/>
      <c r="M1187" s="230"/>
    </row>
    <row r="1188" spans="3:13" ht="15" hidden="1" customHeight="1">
      <c r="C1188" s="242">
        <v>736000616</v>
      </c>
      <c r="D1188" s="243" t="s">
        <v>5110</v>
      </c>
      <c r="E1188" s="244" t="s">
        <v>133</v>
      </c>
      <c r="F1188" s="243" t="str">
        <f>VLOOKUP(Table3[[#This Row],[FAMILIA]],FAM!$B$2:$C$61,2,FALSE)</f>
        <v>MAT.MANUTENCAO</v>
      </c>
      <c r="G1188" s="243" t="s">
        <v>182</v>
      </c>
      <c r="H1188" s="244" t="e">
        <v>#N/A</v>
      </c>
      <c r="I1188" s="244" t="e">
        <v>#N/A</v>
      </c>
      <c r="J1188" s="244">
        <v>0</v>
      </c>
      <c r="K1188" s="306" t="s">
        <v>19064</v>
      </c>
      <c r="L1188" s="160"/>
      <c r="M1188" s="230"/>
    </row>
    <row r="1189" spans="3:13" ht="15" hidden="1" customHeight="1">
      <c r="C1189" s="242">
        <v>736000617</v>
      </c>
      <c r="D1189" s="243" t="s">
        <v>5112</v>
      </c>
      <c r="E1189" s="244" t="s">
        <v>133</v>
      </c>
      <c r="F1189" s="243" t="str">
        <f>VLOOKUP(Table3[[#This Row],[FAMILIA]],FAM!$B$2:$C$61,2,FALSE)</f>
        <v>MAT.MANUTENCAO</v>
      </c>
      <c r="G1189" s="243" t="s">
        <v>182</v>
      </c>
      <c r="H1189" s="244" t="e">
        <v>#N/A</v>
      </c>
      <c r="I1189" s="244" t="e">
        <v>#N/A</v>
      </c>
      <c r="J1189" s="244">
        <v>0</v>
      </c>
      <c r="K1189" s="306" t="s">
        <v>19064</v>
      </c>
      <c r="L1189" s="160"/>
      <c r="M1189" s="230"/>
    </row>
    <row r="1190" spans="3:13" ht="15" hidden="1" customHeight="1">
      <c r="C1190" s="242">
        <v>736000618</v>
      </c>
      <c r="D1190" s="243" t="s">
        <v>5114</v>
      </c>
      <c r="E1190" s="244" t="s">
        <v>133</v>
      </c>
      <c r="F1190" s="243" t="str">
        <f>VLOOKUP(Table3[[#This Row],[FAMILIA]],FAM!$B$2:$C$61,2,FALSE)</f>
        <v>MAT.MANUTENCAO</v>
      </c>
      <c r="G1190" s="243" t="s">
        <v>182</v>
      </c>
      <c r="H1190" s="244" t="e">
        <v>#N/A</v>
      </c>
      <c r="I1190" s="244" t="e">
        <v>#N/A</v>
      </c>
      <c r="J1190" s="244">
        <v>0</v>
      </c>
      <c r="K1190" s="306" t="s">
        <v>19064</v>
      </c>
      <c r="L1190" s="160"/>
      <c r="M1190" s="230"/>
    </row>
    <row r="1191" spans="3:13" ht="15" hidden="1" customHeight="1">
      <c r="C1191" s="242">
        <v>736000619</v>
      </c>
      <c r="D1191" s="243" t="s">
        <v>5116</v>
      </c>
      <c r="E1191" s="244" t="s">
        <v>133</v>
      </c>
      <c r="F1191" s="243" t="str">
        <f>VLOOKUP(Table3[[#This Row],[FAMILIA]],FAM!$B$2:$C$61,2,FALSE)</f>
        <v>MAT.MANUTENCAO</v>
      </c>
      <c r="G1191" s="243" t="s">
        <v>182</v>
      </c>
      <c r="H1191" s="244" t="e">
        <v>#N/A</v>
      </c>
      <c r="I1191" s="244" t="e">
        <v>#N/A</v>
      </c>
      <c r="J1191" s="244">
        <v>0</v>
      </c>
      <c r="K1191" s="306" t="s">
        <v>19064</v>
      </c>
      <c r="L1191" s="160"/>
      <c r="M1191" s="230"/>
    </row>
    <row r="1192" spans="3:13" ht="15" hidden="1" customHeight="1">
      <c r="C1192" s="242">
        <v>736000620</v>
      </c>
      <c r="D1192" s="243" t="s">
        <v>5118</v>
      </c>
      <c r="E1192" s="244" t="s">
        <v>133</v>
      </c>
      <c r="F1192" s="243" t="str">
        <f>VLOOKUP(Table3[[#This Row],[FAMILIA]],FAM!$B$2:$C$61,2,FALSE)</f>
        <v>MAT.MANUTENCAO</v>
      </c>
      <c r="G1192" s="243" t="s">
        <v>182</v>
      </c>
      <c r="H1192" s="244" t="e">
        <v>#N/A</v>
      </c>
      <c r="I1192" s="244" t="e">
        <v>#N/A</v>
      </c>
      <c r="J1192" s="244">
        <v>0</v>
      </c>
      <c r="K1192" s="306" t="s">
        <v>19064</v>
      </c>
      <c r="L1192" s="160"/>
      <c r="M1192" s="230"/>
    </row>
    <row r="1193" spans="3:13" ht="15" hidden="1" customHeight="1">
      <c r="C1193" s="242">
        <v>736000621</v>
      </c>
      <c r="D1193" s="243" t="s">
        <v>5120</v>
      </c>
      <c r="E1193" s="244" t="s">
        <v>133</v>
      </c>
      <c r="F1193" s="243" t="str">
        <f>VLOOKUP(Table3[[#This Row],[FAMILIA]],FAM!$B$2:$C$61,2,FALSE)</f>
        <v>MAT.MANUTENCAO</v>
      </c>
      <c r="G1193" s="243" t="s">
        <v>182</v>
      </c>
      <c r="H1193" s="244" t="e">
        <v>#N/A</v>
      </c>
      <c r="I1193" s="244" t="e">
        <v>#N/A</v>
      </c>
      <c r="J1193" s="244">
        <v>0</v>
      </c>
      <c r="K1193" s="306" t="s">
        <v>19064</v>
      </c>
      <c r="L1193" s="160"/>
      <c r="M1193" s="230"/>
    </row>
    <row r="1194" spans="3:13" ht="15" hidden="1" customHeight="1">
      <c r="C1194" s="242">
        <v>736000622</v>
      </c>
      <c r="D1194" s="243" t="s">
        <v>5122</v>
      </c>
      <c r="E1194" s="244" t="s">
        <v>133</v>
      </c>
      <c r="F1194" s="243" t="str">
        <f>VLOOKUP(Table3[[#This Row],[FAMILIA]],FAM!$B$2:$C$61,2,FALSE)</f>
        <v>MAT.MANUTENCAO</v>
      </c>
      <c r="G1194" s="243" t="s">
        <v>182</v>
      </c>
      <c r="H1194" s="244" t="e">
        <v>#N/A</v>
      </c>
      <c r="I1194" s="244" t="e">
        <v>#N/A</v>
      </c>
      <c r="J1194" s="244">
        <v>0</v>
      </c>
      <c r="K1194" s="306" t="s">
        <v>19064</v>
      </c>
      <c r="L1194" s="160"/>
      <c r="M1194" s="230"/>
    </row>
    <row r="1195" spans="3:13" ht="15" hidden="1" customHeight="1">
      <c r="C1195" s="242"/>
      <c r="D1195" s="243"/>
      <c r="E1195" s="244"/>
      <c r="F1195" s="243"/>
      <c r="G1195" s="243"/>
      <c r="H1195" s="244"/>
      <c r="I1195" s="244"/>
      <c r="J1195" s="244"/>
      <c r="K1195" s="306"/>
      <c r="L1195" s="160"/>
      <c r="M1195" s="230"/>
    </row>
    <row r="1196" spans="3:13" ht="15" hidden="1" customHeight="1">
      <c r="C1196" s="242">
        <v>736000624</v>
      </c>
      <c r="D1196" s="243" t="s">
        <v>5126</v>
      </c>
      <c r="E1196" s="244" t="s">
        <v>133</v>
      </c>
      <c r="F1196" s="243" t="str">
        <f>VLOOKUP(Table3[[#This Row],[FAMILIA]],FAM!$B$2:$C$61,2,FALSE)</f>
        <v>MAT.MANUTENCAO</v>
      </c>
      <c r="G1196" s="243" t="s">
        <v>182</v>
      </c>
      <c r="H1196" s="244" t="e">
        <v>#N/A</v>
      </c>
      <c r="I1196" s="244" t="e">
        <v>#N/A</v>
      </c>
      <c r="J1196" s="244">
        <v>0</v>
      </c>
      <c r="K1196" s="306" t="s">
        <v>19064</v>
      </c>
      <c r="L1196" s="160"/>
      <c r="M1196" s="230"/>
    </row>
    <row r="1197" spans="3:13" ht="15" hidden="1" customHeight="1">
      <c r="C1197" s="242">
        <v>736000625</v>
      </c>
      <c r="D1197" s="243" t="s">
        <v>5128</v>
      </c>
      <c r="E1197" s="244" t="s">
        <v>133</v>
      </c>
      <c r="F1197" s="243" t="str">
        <f>VLOOKUP(Table3[[#This Row],[FAMILIA]],FAM!$B$2:$C$61,2,FALSE)</f>
        <v>MAT.MANUTENCAO</v>
      </c>
      <c r="G1197" s="243" t="s">
        <v>182</v>
      </c>
      <c r="H1197" s="244" t="e">
        <v>#N/A</v>
      </c>
      <c r="I1197" s="244" t="e">
        <v>#N/A</v>
      </c>
      <c r="J1197" s="244">
        <v>0</v>
      </c>
      <c r="K1197" s="306" t="s">
        <v>19064</v>
      </c>
      <c r="L1197" s="160"/>
      <c r="M1197" s="230"/>
    </row>
    <row r="1198" spans="3:13" ht="15" hidden="1" customHeight="1">
      <c r="C1198" s="242">
        <v>736000626</v>
      </c>
      <c r="D1198" s="243" t="s">
        <v>5130</v>
      </c>
      <c r="E1198" s="244" t="s">
        <v>133</v>
      </c>
      <c r="F1198" s="243" t="str">
        <f>VLOOKUP(Table3[[#This Row],[FAMILIA]],FAM!$B$2:$C$61,2,FALSE)</f>
        <v>MAT.MANUTENCAO</v>
      </c>
      <c r="G1198" s="243" t="s">
        <v>182</v>
      </c>
      <c r="H1198" s="244" t="e">
        <v>#N/A</v>
      </c>
      <c r="I1198" s="244" t="e">
        <v>#N/A</v>
      </c>
      <c r="J1198" s="244">
        <v>0</v>
      </c>
      <c r="K1198" s="306" t="s">
        <v>19064</v>
      </c>
      <c r="L1198" s="160"/>
      <c r="M1198" s="230"/>
    </row>
    <row r="1199" spans="3:13" ht="15" hidden="1" customHeight="1">
      <c r="C1199" s="242">
        <v>736000627</v>
      </c>
      <c r="D1199" s="243" t="s">
        <v>5132</v>
      </c>
      <c r="E1199" s="244" t="s">
        <v>133</v>
      </c>
      <c r="F1199" s="243" t="str">
        <f>VLOOKUP(Table3[[#This Row],[FAMILIA]],FAM!$B$2:$C$61,2,FALSE)</f>
        <v>MAT.MANUTENCAO</v>
      </c>
      <c r="G1199" s="243" t="s">
        <v>182</v>
      </c>
      <c r="H1199" s="244" t="e">
        <v>#N/A</v>
      </c>
      <c r="I1199" s="244" t="e">
        <v>#N/A</v>
      </c>
      <c r="J1199" s="244">
        <v>0</v>
      </c>
      <c r="K1199" s="306" t="s">
        <v>19064</v>
      </c>
      <c r="L1199" s="160"/>
      <c r="M1199" s="230"/>
    </row>
    <row r="1200" spans="3:13" ht="15" hidden="1" customHeight="1">
      <c r="C1200" s="242">
        <v>736000628</v>
      </c>
      <c r="D1200" s="243" t="s">
        <v>5134</v>
      </c>
      <c r="E1200" s="244" t="s">
        <v>133</v>
      </c>
      <c r="F1200" s="243" t="str">
        <f>VLOOKUP(Table3[[#This Row],[FAMILIA]],FAM!$B$2:$C$61,2,FALSE)</f>
        <v>MAT.MANUTENCAO</v>
      </c>
      <c r="G1200" s="243" t="s">
        <v>182</v>
      </c>
      <c r="H1200" s="244" t="e">
        <v>#N/A</v>
      </c>
      <c r="I1200" s="244" t="e">
        <v>#N/A</v>
      </c>
      <c r="J1200" s="244">
        <v>0</v>
      </c>
      <c r="K1200" s="306" t="s">
        <v>19064</v>
      </c>
      <c r="L1200" s="160"/>
      <c r="M1200" s="230"/>
    </row>
    <row r="1201" spans="3:13" ht="15" hidden="1" customHeight="1">
      <c r="C1201" s="242">
        <v>736000631</v>
      </c>
      <c r="D1201" s="243" t="s">
        <v>5140</v>
      </c>
      <c r="E1201" s="244" t="s">
        <v>133</v>
      </c>
      <c r="F1201" s="243" t="str">
        <f>VLOOKUP(Table3[[#This Row],[FAMILIA]],FAM!$B$2:$C$61,2,FALSE)</f>
        <v>MAT.MANUTENCAO</v>
      </c>
      <c r="G1201" s="243" t="s">
        <v>182</v>
      </c>
      <c r="H1201" s="244" t="e">
        <v>#N/A</v>
      </c>
      <c r="I1201" s="244" t="e">
        <v>#N/A</v>
      </c>
      <c r="J1201" s="244">
        <v>0</v>
      </c>
      <c r="K1201" s="306" t="s">
        <v>19064</v>
      </c>
      <c r="L1201" s="160"/>
      <c r="M1201" s="230"/>
    </row>
    <row r="1202" spans="3:13" ht="15" hidden="1" customHeight="1">
      <c r="C1202" s="242">
        <v>736000632</v>
      </c>
      <c r="D1202" s="243" t="s">
        <v>5142</v>
      </c>
      <c r="E1202" s="244" t="s">
        <v>133</v>
      </c>
      <c r="F1202" s="243" t="str">
        <f>VLOOKUP(Table3[[#This Row],[FAMILIA]],FAM!$B$2:$C$61,2,FALSE)</f>
        <v>MAT.MANUTENCAO</v>
      </c>
      <c r="G1202" s="243" t="s">
        <v>182</v>
      </c>
      <c r="H1202" s="244" t="e">
        <v>#N/A</v>
      </c>
      <c r="I1202" s="244" t="e">
        <v>#N/A</v>
      </c>
      <c r="J1202" s="244">
        <v>0</v>
      </c>
      <c r="K1202" s="306" t="s">
        <v>19064</v>
      </c>
      <c r="L1202" s="160"/>
      <c r="M1202" s="230"/>
    </row>
    <row r="1203" spans="3:13" ht="15" hidden="1" customHeight="1">
      <c r="C1203" s="242">
        <v>736000633</v>
      </c>
      <c r="D1203" s="243" t="s">
        <v>5144</v>
      </c>
      <c r="E1203" s="244" t="s">
        <v>133</v>
      </c>
      <c r="F1203" s="243" t="str">
        <f>VLOOKUP(Table3[[#This Row],[FAMILIA]],FAM!$B$2:$C$61,2,FALSE)</f>
        <v>MAT.MANUTENCAO</v>
      </c>
      <c r="G1203" s="243" t="s">
        <v>182</v>
      </c>
      <c r="H1203" s="244" t="e">
        <v>#N/A</v>
      </c>
      <c r="I1203" s="244" t="e">
        <v>#N/A</v>
      </c>
      <c r="J1203" s="244">
        <v>0</v>
      </c>
      <c r="K1203" s="306" t="s">
        <v>19064</v>
      </c>
      <c r="L1203" s="160"/>
      <c r="M1203" s="230"/>
    </row>
    <row r="1204" spans="3:13" ht="15" hidden="1" customHeight="1">
      <c r="C1204" s="242">
        <v>736000634</v>
      </c>
      <c r="D1204" s="243" t="s">
        <v>5146</v>
      </c>
      <c r="E1204" s="244" t="s">
        <v>133</v>
      </c>
      <c r="F1204" s="243" t="str">
        <f>VLOOKUP(Table3[[#This Row],[FAMILIA]],FAM!$B$2:$C$61,2,FALSE)</f>
        <v>MAT.MANUTENCAO</v>
      </c>
      <c r="G1204" s="243" t="s">
        <v>182</v>
      </c>
      <c r="H1204" s="244" t="e">
        <v>#N/A</v>
      </c>
      <c r="I1204" s="244" t="e">
        <v>#N/A</v>
      </c>
      <c r="J1204" s="244">
        <v>0</v>
      </c>
      <c r="K1204" s="306" t="s">
        <v>19064</v>
      </c>
      <c r="L1204" s="160"/>
      <c r="M1204" s="230"/>
    </row>
    <row r="1205" spans="3:13" ht="15" hidden="1" customHeight="1">
      <c r="C1205" s="242">
        <v>736000635</v>
      </c>
      <c r="D1205" s="243" t="s">
        <v>5148</v>
      </c>
      <c r="E1205" s="244" t="s">
        <v>133</v>
      </c>
      <c r="F1205" s="243" t="str">
        <f>VLOOKUP(Table3[[#This Row],[FAMILIA]],FAM!$B$2:$C$61,2,FALSE)</f>
        <v>MAT.MANUTENCAO</v>
      </c>
      <c r="G1205" s="243" t="s">
        <v>182</v>
      </c>
      <c r="H1205" s="244" t="e">
        <v>#N/A</v>
      </c>
      <c r="I1205" s="244" t="e">
        <v>#N/A</v>
      </c>
      <c r="J1205" s="244">
        <v>0</v>
      </c>
      <c r="K1205" s="306" t="s">
        <v>19064</v>
      </c>
      <c r="L1205" s="160"/>
      <c r="M1205" s="230"/>
    </row>
    <row r="1206" spans="3:13" ht="15" hidden="1" customHeight="1">
      <c r="C1206" s="242">
        <v>736000636</v>
      </c>
      <c r="D1206" s="243" t="s">
        <v>5150</v>
      </c>
      <c r="E1206" s="244" t="s">
        <v>133</v>
      </c>
      <c r="F1206" s="243" t="str">
        <f>VLOOKUP(Table3[[#This Row],[FAMILIA]],FAM!$B$2:$C$61,2,FALSE)</f>
        <v>MAT.MANUTENCAO</v>
      </c>
      <c r="G1206" s="243" t="s">
        <v>182</v>
      </c>
      <c r="H1206" s="244" t="e">
        <v>#N/A</v>
      </c>
      <c r="I1206" s="244" t="e">
        <v>#N/A</v>
      </c>
      <c r="J1206" s="244">
        <v>0</v>
      </c>
      <c r="K1206" s="306" t="s">
        <v>19064</v>
      </c>
      <c r="L1206" s="160"/>
      <c r="M1206" s="230"/>
    </row>
    <row r="1207" spans="3:13" ht="15" hidden="1" customHeight="1">
      <c r="C1207" s="242">
        <v>736000637</v>
      </c>
      <c r="D1207" s="243" t="s">
        <v>5152</v>
      </c>
      <c r="E1207" s="244" t="s">
        <v>133</v>
      </c>
      <c r="F1207" s="243" t="str">
        <f>VLOOKUP(Table3[[#This Row],[FAMILIA]],FAM!$B$2:$C$61,2,FALSE)</f>
        <v>MAT.MANUTENCAO</v>
      </c>
      <c r="G1207" s="243" t="s">
        <v>182</v>
      </c>
      <c r="H1207" s="244" t="e">
        <v>#N/A</v>
      </c>
      <c r="I1207" s="244" t="e">
        <v>#N/A</v>
      </c>
      <c r="J1207" s="244">
        <v>0</v>
      </c>
      <c r="K1207" s="306" t="s">
        <v>19064</v>
      </c>
      <c r="L1207" s="160"/>
      <c r="M1207" s="230"/>
    </row>
    <row r="1208" spans="3:13" ht="15" hidden="1" customHeight="1">
      <c r="C1208" s="242">
        <v>736000638</v>
      </c>
      <c r="D1208" s="243" t="s">
        <v>5154</v>
      </c>
      <c r="E1208" s="244" t="s">
        <v>133</v>
      </c>
      <c r="F1208" s="243" t="str">
        <f>VLOOKUP(Table3[[#This Row],[FAMILIA]],FAM!$B$2:$C$61,2,FALSE)</f>
        <v>MAT.MANUTENCAO</v>
      </c>
      <c r="G1208" s="243" t="s">
        <v>182</v>
      </c>
      <c r="H1208" s="244" t="e">
        <v>#N/A</v>
      </c>
      <c r="I1208" s="244" t="e">
        <v>#N/A</v>
      </c>
      <c r="J1208" s="244">
        <v>0</v>
      </c>
      <c r="K1208" s="306" t="s">
        <v>19064</v>
      </c>
      <c r="L1208" s="160"/>
      <c r="M1208" s="230"/>
    </row>
    <row r="1209" spans="3:13" ht="15" hidden="1" customHeight="1">
      <c r="C1209" s="242">
        <v>736000639</v>
      </c>
      <c r="D1209" s="243" t="s">
        <v>5156</v>
      </c>
      <c r="E1209" s="244" t="s">
        <v>133</v>
      </c>
      <c r="F1209" s="243" t="str">
        <f>VLOOKUP(Table3[[#This Row],[FAMILIA]],FAM!$B$2:$C$61,2,FALSE)</f>
        <v>MAT.MANUTENCAO</v>
      </c>
      <c r="G1209" s="243" t="s">
        <v>182</v>
      </c>
      <c r="H1209" s="244" t="e">
        <v>#N/A</v>
      </c>
      <c r="I1209" s="244" t="e">
        <v>#N/A</v>
      </c>
      <c r="J1209" s="244">
        <v>0</v>
      </c>
      <c r="K1209" s="306" t="s">
        <v>19064</v>
      </c>
      <c r="L1209" s="160"/>
      <c r="M1209" s="230"/>
    </row>
    <row r="1210" spans="3:13" ht="15" hidden="1" customHeight="1">
      <c r="C1210" s="242">
        <v>736000642</v>
      </c>
      <c r="D1210" s="243" t="s">
        <v>5162</v>
      </c>
      <c r="E1210" s="244" t="s">
        <v>133</v>
      </c>
      <c r="F1210" s="243" t="str">
        <f>VLOOKUP(Table3[[#This Row],[FAMILIA]],FAM!$B$2:$C$61,2,FALSE)</f>
        <v>MAT.MANUTENCAO</v>
      </c>
      <c r="G1210" s="243" t="s">
        <v>182</v>
      </c>
      <c r="H1210" s="244" t="e">
        <v>#N/A</v>
      </c>
      <c r="I1210" s="244" t="e">
        <v>#N/A</v>
      </c>
      <c r="J1210" s="244">
        <v>0</v>
      </c>
      <c r="K1210" s="306" t="s">
        <v>19064</v>
      </c>
      <c r="L1210" s="160"/>
      <c r="M1210" s="230"/>
    </row>
    <row r="1211" spans="3:13" ht="15" hidden="1" customHeight="1">
      <c r="C1211" s="242">
        <v>736000648</v>
      </c>
      <c r="D1211" s="243" t="s">
        <v>29793</v>
      </c>
      <c r="E1211" s="244" t="s">
        <v>133</v>
      </c>
      <c r="F1211" s="243" t="str">
        <f>VLOOKUP(Table3[[#This Row],[FAMILIA]],FAM!$B$2:$C$61,2,FALSE)</f>
        <v>MAT.MANUTENCAO</v>
      </c>
      <c r="G1211" s="243" t="s">
        <v>182</v>
      </c>
      <c r="H1211" s="244" t="e">
        <v>#N/A</v>
      </c>
      <c r="I1211" s="244" t="e">
        <v>#N/A</v>
      </c>
      <c r="J1211" s="244">
        <v>0</v>
      </c>
      <c r="K1211" s="107" t="s">
        <v>19064</v>
      </c>
      <c r="L1211" s="160"/>
      <c r="M1211" s="230"/>
    </row>
    <row r="1212" spans="3:13" ht="15" hidden="1" customHeight="1">
      <c r="C1212" s="242"/>
      <c r="D1212" s="243"/>
      <c r="E1212" s="244"/>
      <c r="F1212" s="243"/>
      <c r="G1212" s="243"/>
      <c r="H1212" s="244"/>
      <c r="I1212" s="244"/>
      <c r="J1212" s="244"/>
      <c r="K1212" s="306"/>
      <c r="L1212" s="160"/>
      <c r="M1212" s="230"/>
    </row>
    <row r="1213" spans="3:13" ht="15" hidden="1" customHeight="1">
      <c r="C1213" s="242">
        <v>736000667</v>
      </c>
      <c r="D1213" s="243" t="s">
        <v>5208</v>
      </c>
      <c r="E1213" s="244" t="s">
        <v>133</v>
      </c>
      <c r="F1213" s="243" t="str">
        <f>VLOOKUP(Table3[[#This Row],[FAMILIA]],FAM!$B$2:$C$61,2,FALSE)</f>
        <v>MAT.MANUTENCAO</v>
      </c>
      <c r="G1213" s="243" t="s">
        <v>182</v>
      </c>
      <c r="H1213" s="244" t="e">
        <v>#N/A</v>
      </c>
      <c r="I1213" s="244" t="e">
        <v>#N/A</v>
      </c>
      <c r="J1213" s="244">
        <v>0</v>
      </c>
      <c r="K1213" s="107" t="s">
        <v>19064</v>
      </c>
      <c r="L1213" s="160"/>
      <c r="M1213" s="230"/>
    </row>
    <row r="1214" spans="3:13" ht="15" hidden="1" customHeight="1">
      <c r="C1214" s="242">
        <v>736000664</v>
      </c>
      <c r="D1214" s="243" t="s">
        <v>5206</v>
      </c>
      <c r="E1214" s="244" t="s">
        <v>133</v>
      </c>
      <c r="F1214" s="243" t="str">
        <f>VLOOKUP(Table3[[#This Row],[FAMILIA]],FAM!$B$2:$C$61,2,FALSE)</f>
        <v>MAT.MANUTENCAO</v>
      </c>
      <c r="G1214" s="243" t="s">
        <v>182</v>
      </c>
      <c r="H1214" s="244">
        <v>1</v>
      </c>
      <c r="I1214" s="244">
        <v>3</v>
      </c>
      <c r="J1214" s="244">
        <v>0</v>
      </c>
      <c r="K1214" s="245" t="s">
        <v>19064</v>
      </c>
      <c r="L1214" s="160"/>
      <c r="M1214" s="230"/>
    </row>
    <row r="1215" spans="3:13" ht="15" hidden="1" customHeight="1">
      <c r="C1215" s="242">
        <v>736000668</v>
      </c>
      <c r="D1215" s="243" t="s">
        <v>5210</v>
      </c>
      <c r="E1215" s="244" t="s">
        <v>133</v>
      </c>
      <c r="F1215" s="243" t="str">
        <f>VLOOKUP(Table3[[#This Row],[FAMILIA]],FAM!$B$2:$C$61,2,FALSE)</f>
        <v>MAT.MANUTENCAO</v>
      </c>
      <c r="G1215" s="243" t="s">
        <v>182</v>
      </c>
      <c r="H1215" s="244" t="e">
        <v>#N/A</v>
      </c>
      <c r="I1215" s="244" t="e">
        <v>#N/A</v>
      </c>
      <c r="J1215" s="244">
        <v>0</v>
      </c>
      <c r="K1215" s="306" t="s">
        <v>19064</v>
      </c>
      <c r="L1215" s="160"/>
      <c r="M1215" s="230"/>
    </row>
    <row r="1216" spans="3:13" ht="15" hidden="1" customHeight="1">
      <c r="C1216" s="242">
        <v>736000685</v>
      </c>
      <c r="D1216" s="243" t="s">
        <v>5228</v>
      </c>
      <c r="E1216" s="244" t="s">
        <v>133</v>
      </c>
      <c r="F1216" s="243" t="str">
        <f>VLOOKUP(Table3[[#This Row],[FAMILIA]],FAM!$B$2:$C$61,2,FALSE)</f>
        <v>MAT.MANUTENCAO</v>
      </c>
      <c r="G1216" s="243" t="s">
        <v>182</v>
      </c>
      <c r="H1216" s="244" t="e">
        <v>#N/A</v>
      </c>
      <c r="I1216" s="244" t="e">
        <v>#N/A</v>
      </c>
      <c r="J1216" s="244">
        <v>0</v>
      </c>
      <c r="K1216" s="306" t="s">
        <v>19064</v>
      </c>
      <c r="L1216" s="160"/>
      <c r="M1216" s="230"/>
    </row>
    <row r="1217" spans="3:13" ht="15" hidden="1" customHeight="1">
      <c r="C1217" s="242">
        <v>736000686</v>
      </c>
      <c r="D1217" s="243" t="s">
        <v>5230</v>
      </c>
      <c r="E1217" s="244" t="s">
        <v>133</v>
      </c>
      <c r="F1217" s="243" t="str">
        <f>VLOOKUP(Table3[[#This Row],[FAMILIA]],FAM!$B$2:$C$61,2,FALSE)</f>
        <v>MAT.MANUTENCAO</v>
      </c>
      <c r="G1217" s="243" t="s">
        <v>182</v>
      </c>
      <c r="H1217" s="244" t="e">
        <v>#N/A</v>
      </c>
      <c r="I1217" s="244" t="e">
        <v>#N/A</v>
      </c>
      <c r="J1217" s="244">
        <v>0</v>
      </c>
      <c r="K1217" s="306" t="s">
        <v>19064</v>
      </c>
      <c r="L1217" s="160"/>
      <c r="M1217" s="230"/>
    </row>
    <row r="1218" spans="3:13" ht="15" hidden="1" customHeight="1">
      <c r="C1218" s="242">
        <v>736000687</v>
      </c>
      <c r="D1218" s="243" t="s">
        <v>5232</v>
      </c>
      <c r="E1218" s="244" t="s">
        <v>133</v>
      </c>
      <c r="F1218" s="243" t="str">
        <f>VLOOKUP(Table3[[#This Row],[FAMILIA]],FAM!$B$2:$C$61,2,FALSE)</f>
        <v>MAT.MANUTENCAO</v>
      </c>
      <c r="G1218" s="243" t="s">
        <v>182</v>
      </c>
      <c r="H1218" s="244" t="e">
        <v>#N/A</v>
      </c>
      <c r="I1218" s="244" t="e">
        <v>#N/A</v>
      </c>
      <c r="J1218" s="244">
        <v>0</v>
      </c>
      <c r="K1218" s="306" t="s">
        <v>19064</v>
      </c>
      <c r="L1218" s="160"/>
      <c r="M1218" s="230"/>
    </row>
    <row r="1219" spans="3:13" ht="15" hidden="1" customHeight="1">
      <c r="C1219" s="242">
        <v>736000688</v>
      </c>
      <c r="D1219" s="243" t="s">
        <v>5234</v>
      </c>
      <c r="E1219" s="244" t="s">
        <v>133</v>
      </c>
      <c r="F1219" s="243" t="str">
        <f>VLOOKUP(Table3[[#This Row],[FAMILIA]],FAM!$B$2:$C$61,2,FALSE)</f>
        <v>MAT.MANUTENCAO</v>
      </c>
      <c r="G1219" s="243" t="s">
        <v>182</v>
      </c>
      <c r="H1219" s="244" t="e">
        <v>#N/A</v>
      </c>
      <c r="I1219" s="244" t="e">
        <v>#N/A</v>
      </c>
      <c r="J1219" s="244">
        <v>0</v>
      </c>
      <c r="K1219" s="306" t="s">
        <v>19064</v>
      </c>
      <c r="L1219" s="160"/>
      <c r="M1219" s="230"/>
    </row>
    <row r="1220" spans="3:13" ht="15" hidden="1" customHeight="1">
      <c r="C1220" s="242">
        <v>736000691</v>
      </c>
      <c r="D1220" s="243" t="s">
        <v>5240</v>
      </c>
      <c r="E1220" s="244" t="s">
        <v>133</v>
      </c>
      <c r="F1220" s="243" t="str">
        <f>VLOOKUP(Table3[[#This Row],[FAMILIA]],FAM!$B$2:$C$61,2,FALSE)</f>
        <v>MAT.MANUTENCAO</v>
      </c>
      <c r="G1220" s="243" t="s">
        <v>182</v>
      </c>
      <c r="H1220" s="244" t="e">
        <v>#N/A</v>
      </c>
      <c r="I1220" s="244" t="e">
        <v>#N/A</v>
      </c>
      <c r="J1220" s="244">
        <v>0</v>
      </c>
      <c r="K1220" s="306" t="s">
        <v>19064</v>
      </c>
      <c r="L1220" s="160"/>
      <c r="M1220" s="230"/>
    </row>
    <row r="1221" spans="3:13" ht="15" hidden="1" customHeight="1">
      <c r="C1221" s="242">
        <v>736000692</v>
      </c>
      <c r="D1221" s="243" t="s">
        <v>5242</v>
      </c>
      <c r="E1221" s="244" t="s">
        <v>133</v>
      </c>
      <c r="F1221" s="243" t="str">
        <f>VLOOKUP(Table3[[#This Row],[FAMILIA]],FAM!$B$2:$C$61,2,FALSE)</f>
        <v>MAT.MANUTENCAO</v>
      </c>
      <c r="G1221" s="243" t="s">
        <v>182</v>
      </c>
      <c r="H1221" s="244" t="e">
        <v>#N/A</v>
      </c>
      <c r="I1221" s="244" t="e">
        <v>#N/A</v>
      </c>
      <c r="J1221" s="244">
        <v>0</v>
      </c>
      <c r="K1221" s="306" t="s">
        <v>19064</v>
      </c>
      <c r="L1221" s="160"/>
      <c r="M1221" s="230"/>
    </row>
    <row r="1222" spans="3:13" ht="15" hidden="1" customHeight="1">
      <c r="C1222" s="242">
        <v>736000693</v>
      </c>
      <c r="D1222" s="243" t="s">
        <v>5244</v>
      </c>
      <c r="E1222" s="244" t="s">
        <v>133</v>
      </c>
      <c r="F1222" s="243" t="str">
        <f>VLOOKUP(Table3[[#This Row],[FAMILIA]],FAM!$B$2:$C$61,2,FALSE)</f>
        <v>MAT.MANUTENCAO</v>
      </c>
      <c r="G1222" s="243" t="s">
        <v>182</v>
      </c>
      <c r="H1222" s="244" t="e">
        <v>#N/A</v>
      </c>
      <c r="I1222" s="244" t="e">
        <v>#N/A</v>
      </c>
      <c r="J1222" s="244">
        <v>0</v>
      </c>
      <c r="K1222" s="306" t="s">
        <v>19064</v>
      </c>
      <c r="L1222" s="160"/>
      <c r="M1222" s="230"/>
    </row>
    <row r="1223" spans="3:13" ht="15" hidden="1" customHeight="1">
      <c r="C1223" s="242">
        <v>736000694</v>
      </c>
      <c r="D1223" s="243" t="s">
        <v>5246</v>
      </c>
      <c r="E1223" s="244" t="s">
        <v>133</v>
      </c>
      <c r="F1223" s="243" t="str">
        <f>VLOOKUP(Table3[[#This Row],[FAMILIA]],FAM!$B$2:$C$61,2,FALSE)</f>
        <v>MAT.MANUTENCAO</v>
      </c>
      <c r="G1223" s="243" t="s">
        <v>182</v>
      </c>
      <c r="H1223" s="244" t="e">
        <v>#N/A</v>
      </c>
      <c r="I1223" s="244" t="e">
        <v>#N/A</v>
      </c>
      <c r="J1223" s="244">
        <v>0</v>
      </c>
      <c r="K1223" s="306" t="s">
        <v>19064</v>
      </c>
      <c r="L1223" s="160"/>
      <c r="M1223" s="230"/>
    </row>
    <row r="1224" spans="3:13" ht="15" hidden="1" customHeight="1">
      <c r="C1224" s="242">
        <v>736000697</v>
      </c>
      <c r="D1224" s="243" t="s">
        <v>5252</v>
      </c>
      <c r="E1224" s="244" t="s">
        <v>133</v>
      </c>
      <c r="F1224" s="243" t="str">
        <f>VLOOKUP(Table3[[#This Row],[FAMILIA]],FAM!$B$2:$C$61,2,FALSE)</f>
        <v>MAT.MANUTENCAO</v>
      </c>
      <c r="G1224" s="243" t="s">
        <v>182</v>
      </c>
      <c r="H1224" s="244" t="e">
        <v>#N/A</v>
      </c>
      <c r="I1224" s="244" t="e">
        <v>#N/A</v>
      </c>
      <c r="J1224" s="244">
        <v>0</v>
      </c>
      <c r="K1224" s="306" t="s">
        <v>19064</v>
      </c>
      <c r="L1224" s="160"/>
      <c r="M1224" s="230"/>
    </row>
    <row r="1225" spans="3:13" ht="15" hidden="1" customHeight="1">
      <c r="C1225" s="242">
        <v>736000699</v>
      </c>
      <c r="D1225" s="243" t="s">
        <v>5256</v>
      </c>
      <c r="E1225" s="244" t="s">
        <v>133</v>
      </c>
      <c r="F1225" s="243" t="str">
        <f>VLOOKUP(Table3[[#This Row],[FAMILIA]],FAM!$B$2:$C$61,2,FALSE)</f>
        <v>MAT.MANUTENCAO</v>
      </c>
      <c r="G1225" s="243" t="s">
        <v>182</v>
      </c>
      <c r="H1225" s="244" t="e">
        <v>#N/A</v>
      </c>
      <c r="I1225" s="244" t="e">
        <v>#N/A</v>
      </c>
      <c r="J1225" s="244">
        <v>0</v>
      </c>
      <c r="K1225" s="306" t="s">
        <v>19064</v>
      </c>
      <c r="L1225" s="160"/>
      <c r="M1225" s="230"/>
    </row>
    <row r="1226" spans="3:13" ht="15" hidden="1" customHeight="1">
      <c r="C1226" s="242">
        <v>736000701</v>
      </c>
      <c r="D1226" s="243" t="s">
        <v>29794</v>
      </c>
      <c r="E1226" s="244" t="s">
        <v>133</v>
      </c>
      <c r="F1226" s="243" t="str">
        <f>VLOOKUP(Table3[[#This Row],[FAMILIA]],FAM!$B$2:$C$61,2,FALSE)</f>
        <v>MAT.MANUTENCAO</v>
      </c>
      <c r="G1226" s="243" t="s">
        <v>182</v>
      </c>
      <c r="H1226" s="244" t="e">
        <v>#N/A</v>
      </c>
      <c r="I1226" s="244" t="e">
        <v>#N/A</v>
      </c>
      <c r="J1226" s="244">
        <v>0</v>
      </c>
      <c r="K1226" s="306" t="s">
        <v>19064</v>
      </c>
      <c r="L1226" s="160"/>
      <c r="M1226" s="230"/>
    </row>
    <row r="1227" spans="3:13" ht="15" hidden="1" customHeight="1">
      <c r="C1227" s="242">
        <v>736000704</v>
      </c>
      <c r="D1227" s="243" t="s">
        <v>5266</v>
      </c>
      <c r="E1227" s="244" t="s">
        <v>133</v>
      </c>
      <c r="F1227" s="243" t="str">
        <f>VLOOKUP(Table3[[#This Row],[FAMILIA]],FAM!$B$2:$C$61,2,FALSE)</f>
        <v>MAT.MANUTENCAO</v>
      </c>
      <c r="G1227" s="243" t="s">
        <v>182</v>
      </c>
      <c r="H1227" s="244" t="e">
        <v>#N/A</v>
      </c>
      <c r="I1227" s="244" t="e">
        <v>#N/A</v>
      </c>
      <c r="J1227" s="244">
        <v>0</v>
      </c>
      <c r="K1227" s="306" t="s">
        <v>19064</v>
      </c>
      <c r="L1227" s="160"/>
      <c r="M1227" s="230"/>
    </row>
    <row r="1228" spans="3:13" ht="15" hidden="1" customHeight="1">
      <c r="C1228" s="242">
        <v>736000707</v>
      </c>
      <c r="D1228" s="243" t="s">
        <v>5272</v>
      </c>
      <c r="E1228" s="244" t="s">
        <v>133</v>
      </c>
      <c r="F1228" s="243" t="str">
        <f>VLOOKUP(Table3[[#This Row],[FAMILIA]],FAM!$B$2:$C$61,2,FALSE)</f>
        <v>MAT.MANUTENCAO</v>
      </c>
      <c r="G1228" s="243" t="s">
        <v>182</v>
      </c>
      <c r="H1228" s="244" t="e">
        <v>#N/A</v>
      </c>
      <c r="I1228" s="244" t="e">
        <v>#N/A</v>
      </c>
      <c r="J1228" s="244">
        <v>0</v>
      </c>
      <c r="K1228" s="306" t="s">
        <v>19064</v>
      </c>
      <c r="L1228" s="160"/>
      <c r="M1228" s="230"/>
    </row>
    <row r="1229" spans="3:13" ht="15" hidden="1" customHeight="1">
      <c r="C1229" s="242">
        <v>736000708</v>
      </c>
      <c r="D1229" s="243" t="s">
        <v>5274</v>
      </c>
      <c r="E1229" s="244" t="s">
        <v>133</v>
      </c>
      <c r="F1229" s="243" t="str">
        <f>VLOOKUP(Table3[[#This Row],[FAMILIA]],FAM!$B$2:$C$61,2,FALSE)</f>
        <v>MAT.MANUTENCAO</v>
      </c>
      <c r="G1229" s="243" t="s">
        <v>182</v>
      </c>
      <c r="H1229" s="244" t="e">
        <v>#N/A</v>
      </c>
      <c r="I1229" s="244" t="e">
        <v>#N/A</v>
      </c>
      <c r="J1229" s="244">
        <v>0</v>
      </c>
      <c r="K1229" s="306" t="s">
        <v>19064</v>
      </c>
      <c r="L1229" s="160"/>
      <c r="M1229" s="230"/>
    </row>
    <row r="1230" spans="3:13" ht="15" hidden="1" customHeight="1">
      <c r="C1230" s="242">
        <v>736000709</v>
      </c>
      <c r="D1230" s="243" t="s">
        <v>5276</v>
      </c>
      <c r="E1230" s="244" t="s">
        <v>133</v>
      </c>
      <c r="F1230" s="243" t="str">
        <f>VLOOKUP(Table3[[#This Row],[FAMILIA]],FAM!$B$2:$C$61,2,FALSE)</f>
        <v>MAT.MANUTENCAO</v>
      </c>
      <c r="G1230" s="243" t="s">
        <v>182</v>
      </c>
      <c r="H1230" s="244" t="e">
        <v>#N/A</v>
      </c>
      <c r="I1230" s="244" t="e">
        <v>#N/A</v>
      </c>
      <c r="J1230" s="244">
        <v>0</v>
      </c>
      <c r="K1230" s="306" t="s">
        <v>19064</v>
      </c>
      <c r="L1230" s="160"/>
      <c r="M1230" s="230"/>
    </row>
    <row r="1231" spans="3:13" ht="15" hidden="1" customHeight="1">
      <c r="C1231" s="242">
        <v>736000710</v>
      </c>
      <c r="D1231" s="243" t="s">
        <v>5278</v>
      </c>
      <c r="E1231" s="244" t="s">
        <v>133</v>
      </c>
      <c r="F1231" s="243" t="str">
        <f>VLOOKUP(Table3[[#This Row],[FAMILIA]],FAM!$B$2:$C$61,2,FALSE)</f>
        <v>MAT.MANUTENCAO</v>
      </c>
      <c r="G1231" s="243" t="s">
        <v>182</v>
      </c>
      <c r="H1231" s="244" t="e">
        <v>#N/A</v>
      </c>
      <c r="I1231" s="244" t="e">
        <v>#N/A</v>
      </c>
      <c r="J1231" s="244">
        <v>0</v>
      </c>
      <c r="K1231" s="306" t="s">
        <v>19064</v>
      </c>
      <c r="L1231" s="160"/>
      <c r="M1231" s="230"/>
    </row>
    <row r="1232" spans="3:13" ht="15" hidden="1" customHeight="1">
      <c r="C1232" s="242">
        <v>736000711</v>
      </c>
      <c r="D1232" s="243" t="s">
        <v>5280</v>
      </c>
      <c r="E1232" s="244" t="s">
        <v>133</v>
      </c>
      <c r="F1232" s="243" t="str">
        <f>VLOOKUP(Table3[[#This Row],[FAMILIA]],FAM!$B$2:$C$61,2,FALSE)</f>
        <v>MAT.MANUTENCAO</v>
      </c>
      <c r="G1232" s="243" t="s">
        <v>182</v>
      </c>
      <c r="H1232" s="244" t="e">
        <v>#N/A</v>
      </c>
      <c r="I1232" s="244" t="e">
        <v>#N/A</v>
      </c>
      <c r="J1232" s="244">
        <v>0</v>
      </c>
      <c r="K1232" s="306" t="s">
        <v>19064</v>
      </c>
      <c r="L1232" s="160"/>
      <c r="M1232" s="230"/>
    </row>
    <row r="1233" spans="3:13" ht="15" hidden="1" customHeight="1">
      <c r="C1233" s="242">
        <v>736000715</v>
      </c>
      <c r="D1233" s="243" t="s">
        <v>5288</v>
      </c>
      <c r="E1233" s="244" t="s">
        <v>133</v>
      </c>
      <c r="F1233" s="243" t="str">
        <f>VLOOKUP(Table3[[#This Row],[FAMILIA]],FAM!$B$2:$C$61,2,FALSE)</f>
        <v>MAT.MANUTENCAO</v>
      </c>
      <c r="G1233" s="243" t="s">
        <v>182</v>
      </c>
      <c r="H1233" s="244" t="e">
        <v>#N/A</v>
      </c>
      <c r="I1233" s="244" t="e">
        <v>#N/A</v>
      </c>
      <c r="J1233" s="244">
        <v>0</v>
      </c>
      <c r="K1233" s="306" t="s">
        <v>19064</v>
      </c>
      <c r="L1233" s="160"/>
      <c r="M1233" s="230"/>
    </row>
    <row r="1234" spans="3:13" ht="15" hidden="1" customHeight="1">
      <c r="C1234" s="242">
        <v>736000717</v>
      </c>
      <c r="D1234" s="243" t="s">
        <v>5292</v>
      </c>
      <c r="E1234" s="244" t="s">
        <v>133</v>
      </c>
      <c r="F1234" s="243" t="str">
        <f>VLOOKUP(Table3[[#This Row],[FAMILIA]],FAM!$B$2:$C$61,2,FALSE)</f>
        <v>MAT.MANUTENCAO</v>
      </c>
      <c r="G1234" s="243" t="s">
        <v>182</v>
      </c>
      <c r="H1234" s="244" t="e">
        <v>#N/A</v>
      </c>
      <c r="I1234" s="244" t="e">
        <v>#N/A</v>
      </c>
      <c r="J1234" s="244">
        <v>0</v>
      </c>
      <c r="K1234" s="306" t="s">
        <v>19064</v>
      </c>
      <c r="L1234" s="160"/>
      <c r="M1234" s="230"/>
    </row>
    <row r="1235" spans="3:13" ht="15" hidden="1" customHeight="1">
      <c r="C1235" s="242">
        <v>736000718</v>
      </c>
      <c r="D1235" s="243" t="s">
        <v>5294</v>
      </c>
      <c r="E1235" s="244" t="s">
        <v>133</v>
      </c>
      <c r="F1235" s="243" t="str">
        <f>VLOOKUP(Table3[[#This Row],[FAMILIA]],FAM!$B$2:$C$61,2,FALSE)</f>
        <v>MAT.MANUTENCAO</v>
      </c>
      <c r="G1235" s="243" t="s">
        <v>182</v>
      </c>
      <c r="H1235" s="244" t="e">
        <v>#N/A</v>
      </c>
      <c r="I1235" s="244" t="e">
        <v>#N/A</v>
      </c>
      <c r="J1235" s="244">
        <v>0</v>
      </c>
      <c r="K1235" s="306" t="s">
        <v>19064</v>
      </c>
      <c r="L1235" s="160"/>
      <c r="M1235" s="230"/>
    </row>
    <row r="1236" spans="3:13" ht="15" hidden="1" customHeight="1">
      <c r="C1236" s="242">
        <v>736000720</v>
      </c>
      <c r="D1236" s="243" t="s">
        <v>5298</v>
      </c>
      <c r="E1236" s="244" t="s">
        <v>133</v>
      </c>
      <c r="F1236" s="243" t="str">
        <f>VLOOKUP(Table3[[#This Row],[FAMILIA]],FAM!$B$2:$C$61,2,FALSE)</f>
        <v>MAT.MANUTENCAO</v>
      </c>
      <c r="G1236" s="243" t="s">
        <v>182</v>
      </c>
      <c r="H1236" s="244" t="e">
        <v>#N/A</v>
      </c>
      <c r="I1236" s="244" t="e">
        <v>#N/A</v>
      </c>
      <c r="J1236" s="244">
        <v>0</v>
      </c>
      <c r="K1236" s="306" t="s">
        <v>19064</v>
      </c>
      <c r="L1236" s="160"/>
      <c r="M1236" s="230"/>
    </row>
    <row r="1237" spans="3:13" ht="15" hidden="1" customHeight="1">
      <c r="C1237" s="242">
        <v>736000721</v>
      </c>
      <c r="D1237" s="243" t="s">
        <v>5300</v>
      </c>
      <c r="E1237" s="244" t="s">
        <v>133</v>
      </c>
      <c r="F1237" s="243" t="str">
        <f>VLOOKUP(Table3[[#This Row],[FAMILIA]],FAM!$B$2:$C$61,2,FALSE)</f>
        <v>MAT.MANUTENCAO</v>
      </c>
      <c r="G1237" s="243" t="s">
        <v>182</v>
      </c>
      <c r="H1237" s="244" t="e">
        <v>#N/A</v>
      </c>
      <c r="I1237" s="244" t="e">
        <v>#N/A</v>
      </c>
      <c r="J1237" s="244">
        <v>0</v>
      </c>
      <c r="K1237" s="306" t="s">
        <v>19064</v>
      </c>
      <c r="L1237" s="160"/>
      <c r="M1237" s="230"/>
    </row>
    <row r="1238" spans="3:13" ht="15" hidden="1" customHeight="1">
      <c r="C1238" s="242">
        <v>736000723</v>
      </c>
      <c r="D1238" s="243" t="s">
        <v>5304</v>
      </c>
      <c r="E1238" s="244" t="s">
        <v>133</v>
      </c>
      <c r="F1238" s="243" t="str">
        <f>VLOOKUP(Table3[[#This Row],[FAMILIA]],FAM!$B$2:$C$61,2,FALSE)</f>
        <v>MAT.MANUTENCAO</v>
      </c>
      <c r="G1238" s="243" t="s">
        <v>182</v>
      </c>
      <c r="H1238" s="244" t="e">
        <v>#N/A</v>
      </c>
      <c r="I1238" s="244" t="e">
        <v>#N/A</v>
      </c>
      <c r="J1238" s="244">
        <v>0</v>
      </c>
      <c r="K1238" s="306" t="s">
        <v>19064</v>
      </c>
      <c r="L1238" s="160"/>
      <c r="M1238" s="230"/>
    </row>
    <row r="1239" spans="3:13" ht="15" hidden="1" customHeight="1">
      <c r="C1239" s="242">
        <v>736000725</v>
      </c>
      <c r="D1239" s="243" t="s">
        <v>5308</v>
      </c>
      <c r="E1239" s="244" t="s">
        <v>133</v>
      </c>
      <c r="F1239" s="243" t="str">
        <f>VLOOKUP(Table3[[#This Row],[FAMILIA]],FAM!$B$2:$C$61,2,FALSE)</f>
        <v>MAT.MANUTENCAO</v>
      </c>
      <c r="G1239" s="243" t="s">
        <v>182</v>
      </c>
      <c r="H1239" s="244" t="e">
        <v>#N/A</v>
      </c>
      <c r="I1239" s="244" t="e">
        <v>#N/A</v>
      </c>
      <c r="J1239" s="244">
        <v>0</v>
      </c>
      <c r="K1239" s="306" t="s">
        <v>19064</v>
      </c>
      <c r="L1239" s="160"/>
      <c r="M1239" s="230"/>
    </row>
    <row r="1240" spans="3:13" ht="15" hidden="1" customHeight="1">
      <c r="C1240" s="242">
        <v>736000728</v>
      </c>
      <c r="D1240" s="243" t="s">
        <v>5314</v>
      </c>
      <c r="E1240" s="244" t="s">
        <v>133</v>
      </c>
      <c r="F1240" s="243" t="str">
        <f>VLOOKUP(Table3[[#This Row],[FAMILIA]],FAM!$B$2:$C$61,2,FALSE)</f>
        <v>MAT.MANUTENCAO</v>
      </c>
      <c r="G1240" s="243" t="s">
        <v>182</v>
      </c>
      <c r="H1240" s="244" t="e">
        <v>#N/A</v>
      </c>
      <c r="I1240" s="244" t="e">
        <v>#N/A</v>
      </c>
      <c r="J1240" s="244">
        <v>0</v>
      </c>
      <c r="K1240" s="306" t="s">
        <v>19064</v>
      </c>
      <c r="L1240" s="160"/>
      <c r="M1240" s="230"/>
    </row>
    <row r="1241" spans="3:13" ht="15" hidden="1" customHeight="1">
      <c r="C1241" s="242">
        <v>736000729</v>
      </c>
      <c r="D1241" s="243" t="s">
        <v>5316</v>
      </c>
      <c r="E1241" s="244" t="s">
        <v>133</v>
      </c>
      <c r="F1241" s="243" t="str">
        <f>VLOOKUP(Table3[[#This Row],[FAMILIA]],FAM!$B$2:$C$61,2,FALSE)</f>
        <v>MAT.MANUTENCAO</v>
      </c>
      <c r="G1241" s="243" t="s">
        <v>182</v>
      </c>
      <c r="H1241" s="244" t="e">
        <v>#N/A</v>
      </c>
      <c r="I1241" s="244" t="e">
        <v>#N/A</v>
      </c>
      <c r="J1241" s="244">
        <v>0</v>
      </c>
      <c r="K1241" s="306" t="s">
        <v>19064</v>
      </c>
      <c r="L1241" s="160"/>
      <c r="M1241" s="230"/>
    </row>
    <row r="1242" spans="3:13" ht="15" hidden="1" customHeight="1">
      <c r="C1242" s="242">
        <v>736000730</v>
      </c>
      <c r="D1242" s="243" t="s">
        <v>5318</v>
      </c>
      <c r="E1242" s="244" t="s">
        <v>133</v>
      </c>
      <c r="F1242" s="243" t="str">
        <f>VLOOKUP(Table3[[#This Row],[FAMILIA]],FAM!$B$2:$C$61,2,FALSE)</f>
        <v>MAT.MANUTENCAO</v>
      </c>
      <c r="G1242" s="243" t="s">
        <v>182</v>
      </c>
      <c r="H1242" s="244" t="e">
        <v>#N/A</v>
      </c>
      <c r="I1242" s="244" t="e">
        <v>#N/A</v>
      </c>
      <c r="J1242" s="244">
        <v>0</v>
      </c>
      <c r="K1242" s="306" t="s">
        <v>19064</v>
      </c>
      <c r="L1242" s="160"/>
      <c r="M1242" s="230"/>
    </row>
    <row r="1243" spans="3:13" ht="15" hidden="1" customHeight="1">
      <c r="C1243" s="242">
        <v>736000731</v>
      </c>
      <c r="D1243" s="243" t="s">
        <v>5320</v>
      </c>
      <c r="E1243" s="244" t="s">
        <v>133</v>
      </c>
      <c r="F1243" s="243" t="s">
        <v>134</v>
      </c>
      <c r="G1243" s="243" t="s">
        <v>182</v>
      </c>
      <c r="H1243" s="244" t="e">
        <v>#N/A</v>
      </c>
      <c r="I1243" s="244" t="e">
        <v>#N/A</v>
      </c>
      <c r="J1243" s="244">
        <v>0</v>
      </c>
      <c r="K1243" s="306" t="s">
        <v>19064</v>
      </c>
      <c r="L1243" s="160"/>
      <c r="M1243" s="230"/>
    </row>
    <row r="1244" spans="3:13" ht="15" hidden="1" customHeight="1">
      <c r="C1244" s="242">
        <v>736000732</v>
      </c>
      <c r="D1244" s="243" t="s">
        <v>5322</v>
      </c>
      <c r="E1244" s="244" t="s">
        <v>133</v>
      </c>
      <c r="F1244" s="243" t="str">
        <f>VLOOKUP(Table3[[#This Row],[FAMILIA]],FAM!$B$2:$C$61,2,FALSE)</f>
        <v>MAT.MANUTENCAO</v>
      </c>
      <c r="G1244" s="243" t="s">
        <v>182</v>
      </c>
      <c r="H1244" s="244" t="e">
        <v>#N/A</v>
      </c>
      <c r="I1244" s="244" t="e">
        <v>#N/A</v>
      </c>
      <c r="J1244" s="244">
        <v>0</v>
      </c>
      <c r="K1244" s="306" t="s">
        <v>19064</v>
      </c>
      <c r="L1244" s="160"/>
      <c r="M1244" s="230"/>
    </row>
    <row r="1245" spans="3:13" ht="15" hidden="1" customHeight="1">
      <c r="C1245" s="242">
        <v>736000733</v>
      </c>
      <c r="D1245" s="243" t="s">
        <v>5324</v>
      </c>
      <c r="E1245" s="244" t="s">
        <v>133</v>
      </c>
      <c r="F1245" s="243" t="str">
        <f>VLOOKUP(Table3[[#This Row],[FAMILIA]],FAM!$B$2:$C$61,2,FALSE)</f>
        <v>MAT.MANUTENCAO</v>
      </c>
      <c r="G1245" s="243" t="s">
        <v>182</v>
      </c>
      <c r="H1245" s="244" t="e">
        <v>#N/A</v>
      </c>
      <c r="I1245" s="244" t="e">
        <v>#N/A</v>
      </c>
      <c r="J1245" s="244">
        <v>0</v>
      </c>
      <c r="K1245" s="306" t="s">
        <v>19064</v>
      </c>
      <c r="L1245" s="160"/>
      <c r="M1245" s="230"/>
    </row>
    <row r="1246" spans="3:13" ht="15" hidden="1" customHeight="1">
      <c r="C1246" s="242">
        <v>736000734</v>
      </c>
      <c r="D1246" s="243" t="s">
        <v>5326</v>
      </c>
      <c r="E1246" s="244" t="s">
        <v>133</v>
      </c>
      <c r="F1246" s="243" t="str">
        <f>VLOOKUP(Table3[[#This Row],[FAMILIA]],FAM!$B$2:$C$61,2,FALSE)</f>
        <v>MAT.MANUTENCAO</v>
      </c>
      <c r="G1246" s="243" t="s">
        <v>182</v>
      </c>
      <c r="H1246" s="244" t="e">
        <v>#N/A</v>
      </c>
      <c r="I1246" s="244" t="e">
        <v>#N/A</v>
      </c>
      <c r="J1246" s="244">
        <v>0</v>
      </c>
      <c r="K1246" s="306" t="s">
        <v>19064</v>
      </c>
      <c r="L1246" s="160"/>
      <c r="M1246" s="230"/>
    </row>
    <row r="1247" spans="3:13" ht="15" hidden="1" customHeight="1">
      <c r="C1247" s="242">
        <v>736000735</v>
      </c>
      <c r="D1247" s="243" t="s">
        <v>5328</v>
      </c>
      <c r="E1247" s="244" t="s">
        <v>133</v>
      </c>
      <c r="F1247" s="243" t="str">
        <f>VLOOKUP(Table3[[#This Row],[FAMILIA]],FAM!$B$2:$C$61,2,FALSE)</f>
        <v>MAT.MANUTENCAO</v>
      </c>
      <c r="G1247" s="243" t="s">
        <v>182</v>
      </c>
      <c r="H1247" s="244" t="e">
        <v>#N/A</v>
      </c>
      <c r="I1247" s="244" t="e">
        <v>#N/A</v>
      </c>
      <c r="J1247" s="244">
        <v>0</v>
      </c>
      <c r="K1247" s="306" t="s">
        <v>19064</v>
      </c>
      <c r="L1247" s="160"/>
      <c r="M1247" s="230"/>
    </row>
    <row r="1248" spans="3:13" ht="15" hidden="1" customHeight="1">
      <c r="C1248" s="242">
        <v>736000736</v>
      </c>
      <c r="D1248" s="243" t="s">
        <v>5330</v>
      </c>
      <c r="E1248" s="244" t="s">
        <v>133</v>
      </c>
      <c r="F1248" s="243" t="str">
        <f>VLOOKUP(Table3[[#This Row],[FAMILIA]],FAM!$B$2:$C$61,2,FALSE)</f>
        <v>MAT.MANUTENCAO</v>
      </c>
      <c r="G1248" s="243" t="s">
        <v>182</v>
      </c>
      <c r="H1248" s="244" t="e">
        <v>#N/A</v>
      </c>
      <c r="I1248" s="244" t="e">
        <v>#N/A</v>
      </c>
      <c r="J1248" s="244">
        <v>0</v>
      </c>
      <c r="K1248" s="306" t="s">
        <v>19064</v>
      </c>
      <c r="L1248" s="160"/>
      <c r="M1248" s="230"/>
    </row>
    <row r="1249" spans="3:13" ht="15" hidden="1" customHeight="1">
      <c r="C1249" s="242">
        <v>736000737</v>
      </c>
      <c r="D1249" s="243" t="s">
        <v>5332</v>
      </c>
      <c r="E1249" s="244" t="s">
        <v>133</v>
      </c>
      <c r="F1249" s="243" t="str">
        <f>VLOOKUP(Table3[[#This Row],[FAMILIA]],FAM!$B$2:$C$61,2,FALSE)</f>
        <v>MAT.MANUTENCAO</v>
      </c>
      <c r="G1249" s="243" t="s">
        <v>182</v>
      </c>
      <c r="H1249" s="244" t="e">
        <v>#N/A</v>
      </c>
      <c r="I1249" s="244" t="e">
        <v>#N/A</v>
      </c>
      <c r="J1249" s="244">
        <v>0</v>
      </c>
      <c r="K1249" s="306" t="s">
        <v>19064</v>
      </c>
      <c r="L1249" s="160"/>
      <c r="M1249" s="230"/>
    </row>
    <row r="1250" spans="3:13" ht="15" hidden="1" customHeight="1">
      <c r="C1250" s="242">
        <v>736000738</v>
      </c>
      <c r="D1250" s="243" t="s">
        <v>5334</v>
      </c>
      <c r="E1250" s="244" t="s">
        <v>133</v>
      </c>
      <c r="F1250" s="243" t="str">
        <f>VLOOKUP(Table3[[#This Row],[FAMILIA]],FAM!$B$2:$C$61,2,FALSE)</f>
        <v>MAT.MANUTENCAO</v>
      </c>
      <c r="G1250" s="243" t="s">
        <v>182</v>
      </c>
      <c r="H1250" s="244" t="e">
        <v>#N/A</v>
      </c>
      <c r="I1250" s="244" t="e">
        <v>#N/A</v>
      </c>
      <c r="J1250" s="244">
        <v>0</v>
      </c>
      <c r="K1250" s="306" t="s">
        <v>19064</v>
      </c>
      <c r="L1250" s="160"/>
      <c r="M1250" s="230"/>
    </row>
    <row r="1251" spans="3:13" ht="15" hidden="1" customHeight="1">
      <c r="C1251" s="242">
        <v>736000739</v>
      </c>
      <c r="D1251" s="243" t="s">
        <v>5336</v>
      </c>
      <c r="E1251" s="244" t="s">
        <v>133</v>
      </c>
      <c r="F1251" s="243" t="str">
        <f>VLOOKUP(Table3[[#This Row],[FAMILIA]],FAM!$B$2:$C$61,2,FALSE)</f>
        <v>MAT.MANUTENCAO</v>
      </c>
      <c r="G1251" s="243" t="s">
        <v>182</v>
      </c>
      <c r="H1251" s="244" t="e">
        <v>#N/A</v>
      </c>
      <c r="I1251" s="244" t="e">
        <v>#N/A</v>
      </c>
      <c r="J1251" s="244">
        <v>0</v>
      </c>
      <c r="K1251" s="306" t="s">
        <v>19064</v>
      </c>
      <c r="L1251" s="160"/>
      <c r="M1251" s="230"/>
    </row>
    <row r="1252" spans="3:13" ht="15" hidden="1" customHeight="1">
      <c r="C1252" s="242">
        <v>736000740</v>
      </c>
      <c r="D1252" s="243" t="s">
        <v>5338</v>
      </c>
      <c r="E1252" s="244" t="s">
        <v>133</v>
      </c>
      <c r="F1252" s="243" t="str">
        <f>VLOOKUP(Table3[[#This Row],[FAMILIA]],FAM!$B$2:$C$61,2,FALSE)</f>
        <v>MAT.MANUTENCAO</v>
      </c>
      <c r="G1252" s="243" t="s">
        <v>182</v>
      </c>
      <c r="H1252" s="244" t="e">
        <v>#N/A</v>
      </c>
      <c r="I1252" s="244" t="e">
        <v>#N/A</v>
      </c>
      <c r="J1252" s="244">
        <v>0</v>
      </c>
      <c r="K1252" s="306" t="s">
        <v>19064</v>
      </c>
      <c r="L1252" s="160"/>
      <c r="M1252" s="230"/>
    </row>
    <row r="1253" spans="3:13" ht="15" hidden="1" customHeight="1">
      <c r="C1253" s="242">
        <v>736000741</v>
      </c>
      <c r="D1253" s="243" t="s">
        <v>5340</v>
      </c>
      <c r="E1253" s="244" t="s">
        <v>133</v>
      </c>
      <c r="F1253" s="243" t="s">
        <v>134</v>
      </c>
      <c r="G1253" s="243" t="s">
        <v>182</v>
      </c>
      <c r="H1253" s="244" t="e">
        <v>#N/A</v>
      </c>
      <c r="I1253" s="244" t="e">
        <v>#N/A</v>
      </c>
      <c r="J1253" s="244">
        <v>0</v>
      </c>
      <c r="K1253" s="306" t="s">
        <v>19064</v>
      </c>
      <c r="L1253" s="160"/>
      <c r="M1253" s="230"/>
    </row>
    <row r="1254" spans="3:13" ht="15" hidden="1" customHeight="1">
      <c r="C1254" s="242">
        <v>736000742</v>
      </c>
      <c r="D1254" s="243" t="s">
        <v>5342</v>
      </c>
      <c r="E1254" s="244" t="s">
        <v>133</v>
      </c>
      <c r="F1254" s="243" t="str">
        <f>VLOOKUP(Table3[[#This Row],[FAMILIA]],FAM!$B$2:$C$61,2,FALSE)</f>
        <v>MAT.MANUTENCAO</v>
      </c>
      <c r="G1254" s="243" t="s">
        <v>182</v>
      </c>
      <c r="H1254" s="244" t="e">
        <v>#N/A</v>
      </c>
      <c r="I1254" s="244" t="e">
        <v>#N/A</v>
      </c>
      <c r="J1254" s="244">
        <v>0</v>
      </c>
      <c r="K1254" s="306" t="s">
        <v>19064</v>
      </c>
      <c r="L1254" s="160"/>
      <c r="M1254" s="230"/>
    </row>
    <row r="1255" spans="3:13" ht="15" hidden="1" customHeight="1">
      <c r="C1255" s="242">
        <v>736000744</v>
      </c>
      <c r="D1255" s="243" t="s">
        <v>5346</v>
      </c>
      <c r="E1255" s="244" t="s">
        <v>133</v>
      </c>
      <c r="F1255" s="243" t="str">
        <f>VLOOKUP(Table3[[#This Row],[FAMILIA]],FAM!$B$2:$C$61,2,FALSE)</f>
        <v>MAT.MANUTENCAO</v>
      </c>
      <c r="G1255" s="243" t="s">
        <v>182</v>
      </c>
      <c r="H1255" s="244" t="e">
        <v>#N/A</v>
      </c>
      <c r="I1255" s="244" t="e">
        <v>#N/A</v>
      </c>
      <c r="J1255" s="244">
        <v>0</v>
      </c>
      <c r="K1255" s="306" t="s">
        <v>19064</v>
      </c>
      <c r="L1255" s="160"/>
      <c r="M1255" s="230"/>
    </row>
    <row r="1256" spans="3:13" ht="15" hidden="1" customHeight="1">
      <c r="C1256" s="242">
        <v>736000745</v>
      </c>
      <c r="D1256" s="243" t="s">
        <v>5348</v>
      </c>
      <c r="E1256" s="244" t="s">
        <v>133</v>
      </c>
      <c r="F1256" s="243" t="str">
        <f>VLOOKUP(Table3[[#This Row],[FAMILIA]],FAM!$B$2:$C$61,2,FALSE)</f>
        <v>MAT.MANUTENCAO</v>
      </c>
      <c r="G1256" s="243" t="s">
        <v>182</v>
      </c>
      <c r="H1256" s="244" t="e">
        <v>#N/A</v>
      </c>
      <c r="I1256" s="244" t="e">
        <v>#N/A</v>
      </c>
      <c r="J1256" s="244">
        <v>0</v>
      </c>
      <c r="K1256" s="306" t="s">
        <v>19064</v>
      </c>
      <c r="L1256" s="160"/>
      <c r="M1256" s="230"/>
    </row>
    <row r="1257" spans="3:13" ht="15" hidden="1" customHeight="1">
      <c r="C1257" s="242">
        <v>736000746</v>
      </c>
      <c r="D1257" s="243" t="s">
        <v>5350</v>
      </c>
      <c r="E1257" s="244" t="s">
        <v>133</v>
      </c>
      <c r="F1257" s="243" t="str">
        <f>VLOOKUP(Table3[[#This Row],[FAMILIA]],FAM!$B$2:$C$61,2,FALSE)</f>
        <v>MAT.MANUTENCAO</v>
      </c>
      <c r="G1257" s="243" t="s">
        <v>182</v>
      </c>
      <c r="H1257" s="244" t="e">
        <v>#N/A</v>
      </c>
      <c r="I1257" s="244" t="e">
        <v>#N/A</v>
      </c>
      <c r="J1257" s="244">
        <v>0</v>
      </c>
      <c r="K1257" s="306" t="s">
        <v>19064</v>
      </c>
      <c r="L1257" s="160"/>
      <c r="M1257" s="230"/>
    </row>
    <row r="1258" spans="3:13" ht="15" hidden="1" customHeight="1">
      <c r="C1258" s="242">
        <v>736000747</v>
      </c>
      <c r="D1258" s="243" t="s">
        <v>5352</v>
      </c>
      <c r="E1258" s="244" t="s">
        <v>133</v>
      </c>
      <c r="F1258" s="243" t="str">
        <f>VLOOKUP(Table3[[#This Row],[FAMILIA]],FAM!$B$2:$C$61,2,FALSE)</f>
        <v>MAT.MANUTENCAO</v>
      </c>
      <c r="G1258" s="243" t="s">
        <v>182</v>
      </c>
      <c r="H1258" s="244" t="e">
        <v>#N/A</v>
      </c>
      <c r="I1258" s="244" t="e">
        <v>#N/A</v>
      </c>
      <c r="J1258" s="244">
        <v>0</v>
      </c>
      <c r="K1258" s="306" t="s">
        <v>19064</v>
      </c>
      <c r="L1258" s="160"/>
      <c r="M1258" s="230"/>
    </row>
    <row r="1259" spans="3:13" ht="15" hidden="1" customHeight="1">
      <c r="C1259" s="242">
        <v>736000749</v>
      </c>
      <c r="D1259" s="243" t="s">
        <v>5356</v>
      </c>
      <c r="E1259" s="244" t="s">
        <v>133</v>
      </c>
      <c r="F1259" s="243" t="str">
        <f>VLOOKUP(Table3[[#This Row],[FAMILIA]],FAM!$B$2:$C$61,2,FALSE)</f>
        <v>MAT.MANUTENCAO</v>
      </c>
      <c r="G1259" s="243" t="s">
        <v>182</v>
      </c>
      <c r="H1259" s="244" t="e">
        <v>#N/A</v>
      </c>
      <c r="I1259" s="244" t="e">
        <v>#N/A</v>
      </c>
      <c r="J1259" s="244">
        <v>0</v>
      </c>
      <c r="K1259" s="306" t="s">
        <v>19064</v>
      </c>
      <c r="L1259" s="160"/>
      <c r="M1259" s="230"/>
    </row>
    <row r="1260" spans="3:13" ht="15" hidden="1" customHeight="1">
      <c r="C1260" s="242">
        <v>736000748</v>
      </c>
      <c r="D1260" s="243" t="s">
        <v>29795</v>
      </c>
      <c r="E1260" s="244" t="s">
        <v>133</v>
      </c>
      <c r="F1260" s="243" t="str">
        <f>VLOOKUP(Table3[[#This Row],[FAMILIA]],FAM!$B$2:$C$61,2,FALSE)</f>
        <v>MAT.MANUTENCAO</v>
      </c>
      <c r="G1260" s="243" t="s">
        <v>182</v>
      </c>
      <c r="H1260" s="244">
        <v>2</v>
      </c>
      <c r="I1260" s="244">
        <v>6</v>
      </c>
      <c r="J1260" s="244">
        <v>0</v>
      </c>
      <c r="K1260" s="245" t="s">
        <v>19064</v>
      </c>
      <c r="L1260" s="160"/>
      <c r="M1260" s="230"/>
    </row>
    <row r="1261" spans="3:13" ht="15" hidden="1" customHeight="1">
      <c r="C1261" s="242">
        <v>736000753</v>
      </c>
      <c r="D1261" s="243" t="s">
        <v>5364</v>
      </c>
      <c r="E1261" s="244" t="s">
        <v>133</v>
      </c>
      <c r="F1261" s="243" t="str">
        <f>VLOOKUP(Table3[[#This Row],[FAMILIA]],FAM!$B$2:$C$61,2,FALSE)</f>
        <v>MAT.MANUTENCAO</v>
      </c>
      <c r="G1261" s="243" t="s">
        <v>182</v>
      </c>
      <c r="H1261" s="244" t="e">
        <v>#N/A</v>
      </c>
      <c r="I1261" s="244" t="e">
        <v>#N/A</v>
      </c>
      <c r="J1261" s="244">
        <v>0</v>
      </c>
      <c r="K1261" s="245" t="s">
        <v>19064</v>
      </c>
      <c r="L1261" s="160"/>
      <c r="M1261" s="230"/>
    </row>
    <row r="1262" spans="3:13" ht="15" hidden="1" customHeight="1">
      <c r="C1262" s="242">
        <v>736000786</v>
      </c>
      <c r="D1262" s="243" t="s">
        <v>5416</v>
      </c>
      <c r="E1262" s="244" t="s">
        <v>133</v>
      </c>
      <c r="F1262" s="243" t="str">
        <f>VLOOKUP(Table3[[#This Row],[FAMILIA]],FAM!$B$2:$C$61,2,FALSE)</f>
        <v>MAT.MANUTENCAO</v>
      </c>
      <c r="G1262" s="243" t="s">
        <v>182</v>
      </c>
      <c r="H1262" s="244" t="e">
        <v>#N/A</v>
      </c>
      <c r="I1262" s="244" t="e">
        <v>#N/A</v>
      </c>
      <c r="J1262" s="244" t="s">
        <v>19315</v>
      </c>
      <c r="K1262" s="306" t="s">
        <v>19064</v>
      </c>
      <c r="L1262" s="160"/>
      <c r="M1262" s="230"/>
    </row>
    <row r="1263" spans="3:13" ht="15" hidden="1" customHeight="1">
      <c r="C1263" s="242">
        <v>736000788</v>
      </c>
      <c r="D1263" s="243" t="s">
        <v>5420</v>
      </c>
      <c r="E1263" s="244" t="s">
        <v>133</v>
      </c>
      <c r="F1263" s="243" t="str">
        <f>VLOOKUP(Table3[[#This Row],[FAMILIA]],FAM!$B$2:$C$61,2,FALSE)</f>
        <v>MAT.MANUTENCAO</v>
      </c>
      <c r="G1263" s="243" t="s">
        <v>182</v>
      </c>
      <c r="H1263" s="244" t="e">
        <v>#N/A</v>
      </c>
      <c r="I1263" s="244" t="e">
        <v>#N/A</v>
      </c>
      <c r="J1263" s="244">
        <v>0</v>
      </c>
      <c r="K1263" s="306" t="s">
        <v>19064</v>
      </c>
      <c r="L1263" s="160"/>
      <c r="M1263" s="230"/>
    </row>
    <row r="1264" spans="3:13" ht="15" hidden="1" customHeight="1">
      <c r="C1264" s="242">
        <v>736000789</v>
      </c>
      <c r="D1264" s="243" t="s">
        <v>5422</v>
      </c>
      <c r="E1264" s="244" t="s">
        <v>133</v>
      </c>
      <c r="F1264" s="243" t="str">
        <f>VLOOKUP(Table3[[#This Row],[FAMILIA]],FAM!$B$2:$C$61,2,FALSE)</f>
        <v>MAT.MANUTENCAO</v>
      </c>
      <c r="G1264" s="243" t="s">
        <v>182</v>
      </c>
      <c r="H1264" s="244" t="e">
        <v>#N/A</v>
      </c>
      <c r="I1264" s="244" t="e">
        <v>#N/A</v>
      </c>
      <c r="J1264" s="244">
        <v>0</v>
      </c>
      <c r="K1264" s="306" t="s">
        <v>19064</v>
      </c>
      <c r="L1264" s="160"/>
      <c r="M1264" s="230"/>
    </row>
    <row r="1265" spans="3:13" ht="15" hidden="1" customHeight="1">
      <c r="C1265" s="242">
        <v>736000790</v>
      </c>
      <c r="D1265" s="243" t="s">
        <v>5424</v>
      </c>
      <c r="E1265" s="244" t="s">
        <v>133</v>
      </c>
      <c r="F1265" s="243" t="s">
        <v>134</v>
      </c>
      <c r="G1265" s="243" t="s">
        <v>182</v>
      </c>
      <c r="H1265" s="244" t="e">
        <v>#N/A</v>
      </c>
      <c r="I1265" s="244" t="e">
        <v>#N/A</v>
      </c>
      <c r="J1265" s="244">
        <v>0</v>
      </c>
      <c r="K1265" s="306" t="s">
        <v>19064</v>
      </c>
      <c r="L1265" s="160"/>
      <c r="M1265" s="230"/>
    </row>
    <row r="1266" spans="3:13" ht="15" hidden="1" customHeight="1">
      <c r="C1266" s="242">
        <v>736000791</v>
      </c>
      <c r="D1266" s="243" t="s">
        <v>5426</v>
      </c>
      <c r="E1266" s="244" t="s">
        <v>133</v>
      </c>
      <c r="F1266" s="243" t="str">
        <f>VLOOKUP(Table3[[#This Row],[FAMILIA]],FAM!$B$2:$C$61,2,FALSE)</f>
        <v>MAT.MANUTENCAO</v>
      </c>
      <c r="G1266" s="243" t="s">
        <v>182</v>
      </c>
      <c r="H1266" s="244" t="e">
        <v>#N/A</v>
      </c>
      <c r="I1266" s="244" t="e">
        <v>#N/A</v>
      </c>
      <c r="J1266" s="244">
        <v>0</v>
      </c>
      <c r="K1266" s="306" t="s">
        <v>19064</v>
      </c>
      <c r="L1266" s="160"/>
      <c r="M1266" s="230"/>
    </row>
    <row r="1267" spans="3:13" ht="15" hidden="1" customHeight="1">
      <c r="C1267" s="242">
        <v>736000792</v>
      </c>
      <c r="D1267" s="243" t="s">
        <v>5428</v>
      </c>
      <c r="E1267" s="244" t="s">
        <v>133</v>
      </c>
      <c r="F1267" s="243" t="str">
        <f>VLOOKUP(Table3[[#This Row],[FAMILIA]],FAM!$B$2:$C$61,2,FALSE)</f>
        <v>MAT.MANUTENCAO</v>
      </c>
      <c r="G1267" s="243" t="s">
        <v>182</v>
      </c>
      <c r="H1267" s="244" t="e">
        <v>#N/A</v>
      </c>
      <c r="I1267" s="244" t="e">
        <v>#N/A</v>
      </c>
      <c r="J1267" s="244">
        <v>0</v>
      </c>
      <c r="K1267" s="306" t="s">
        <v>19064</v>
      </c>
      <c r="L1267" s="160"/>
      <c r="M1267" s="230"/>
    </row>
    <row r="1268" spans="3:13" ht="15" hidden="1" customHeight="1">
      <c r="C1268" s="242">
        <v>736000793</v>
      </c>
      <c r="D1268" s="243" t="s">
        <v>5430</v>
      </c>
      <c r="E1268" s="244" t="s">
        <v>133</v>
      </c>
      <c r="F1268" s="243" t="s">
        <v>134</v>
      </c>
      <c r="G1268" s="243" t="s">
        <v>182</v>
      </c>
      <c r="H1268" s="244" t="e">
        <v>#N/A</v>
      </c>
      <c r="I1268" s="244" t="e">
        <v>#N/A</v>
      </c>
      <c r="J1268" s="244">
        <v>0</v>
      </c>
      <c r="K1268" s="306" t="s">
        <v>19064</v>
      </c>
      <c r="L1268" s="160"/>
      <c r="M1268" s="230"/>
    </row>
    <row r="1269" spans="3:13" ht="15" hidden="1" customHeight="1">
      <c r="C1269" s="242">
        <v>736000797</v>
      </c>
      <c r="D1269" s="243" t="s">
        <v>5436</v>
      </c>
      <c r="E1269" s="244" t="s">
        <v>133</v>
      </c>
      <c r="F1269" s="243" t="str">
        <f>VLOOKUP(Table3[[#This Row],[FAMILIA]],FAM!$B$2:$C$61,2,FALSE)</f>
        <v>MAT.MANUTENCAO</v>
      </c>
      <c r="G1269" s="243" t="s">
        <v>182</v>
      </c>
      <c r="H1269" s="244" t="e">
        <v>#N/A</v>
      </c>
      <c r="I1269" s="244" t="e">
        <v>#N/A</v>
      </c>
      <c r="J1269" s="244">
        <v>0</v>
      </c>
      <c r="K1269" s="306" t="s">
        <v>19064</v>
      </c>
      <c r="L1269" s="160"/>
      <c r="M1269" s="230"/>
    </row>
    <row r="1270" spans="3:13" ht="15" hidden="1" customHeight="1">
      <c r="C1270" s="242">
        <v>736000800</v>
      </c>
      <c r="D1270" s="243" t="s">
        <v>5442</v>
      </c>
      <c r="E1270" s="244" t="s">
        <v>133</v>
      </c>
      <c r="F1270" s="243" t="str">
        <f>VLOOKUP(Table3[[#This Row],[FAMILIA]],FAM!$B$2:$C$61,2,FALSE)</f>
        <v>MAT.MANUTENCAO</v>
      </c>
      <c r="G1270" s="243" t="s">
        <v>182</v>
      </c>
      <c r="H1270" s="244" t="e">
        <v>#N/A</v>
      </c>
      <c r="I1270" s="244" t="e">
        <v>#N/A</v>
      </c>
      <c r="J1270" s="244">
        <v>0</v>
      </c>
      <c r="K1270" s="306" t="s">
        <v>19064</v>
      </c>
      <c r="L1270" s="160"/>
      <c r="M1270" s="230"/>
    </row>
    <row r="1271" spans="3:13" ht="15" hidden="1" customHeight="1">
      <c r="C1271" s="242">
        <v>736000801</v>
      </c>
      <c r="D1271" s="243" t="s">
        <v>5444</v>
      </c>
      <c r="E1271" s="244" t="s">
        <v>133</v>
      </c>
      <c r="F1271" s="243" t="str">
        <f>VLOOKUP(Table3[[#This Row],[FAMILIA]],FAM!$B$2:$C$61,2,FALSE)</f>
        <v>MAT.MANUTENCAO</v>
      </c>
      <c r="G1271" s="243" t="s">
        <v>182</v>
      </c>
      <c r="H1271" s="244" t="e">
        <v>#N/A</v>
      </c>
      <c r="I1271" s="244" t="e">
        <v>#N/A</v>
      </c>
      <c r="J1271" s="244">
        <v>0</v>
      </c>
      <c r="K1271" s="306" t="s">
        <v>19064</v>
      </c>
      <c r="L1271" s="160"/>
      <c r="M1271" s="230"/>
    </row>
    <row r="1272" spans="3:13" ht="15" hidden="1" customHeight="1">
      <c r="C1272" s="242">
        <v>736000802</v>
      </c>
      <c r="D1272" s="243" t="s">
        <v>5446</v>
      </c>
      <c r="E1272" s="244" t="s">
        <v>133</v>
      </c>
      <c r="F1272" s="243" t="str">
        <f>VLOOKUP(Table3[[#This Row],[FAMILIA]],FAM!$B$2:$C$61,2,FALSE)</f>
        <v>MAT.MANUTENCAO</v>
      </c>
      <c r="G1272" s="243" t="s">
        <v>182</v>
      </c>
      <c r="H1272" s="244" t="e">
        <v>#N/A</v>
      </c>
      <c r="I1272" s="244" t="e">
        <v>#N/A</v>
      </c>
      <c r="J1272" s="244">
        <v>0</v>
      </c>
      <c r="K1272" s="306" t="s">
        <v>19064</v>
      </c>
      <c r="L1272" s="160"/>
      <c r="M1272" s="230"/>
    </row>
    <row r="1273" spans="3:13" ht="15" hidden="1" customHeight="1">
      <c r="C1273" s="242">
        <v>736000803</v>
      </c>
      <c r="D1273" s="243" t="s">
        <v>5448</v>
      </c>
      <c r="E1273" s="244" t="s">
        <v>133</v>
      </c>
      <c r="F1273" s="243" t="str">
        <f>VLOOKUP(Table3[[#This Row],[FAMILIA]],FAM!$B$2:$C$61,2,FALSE)</f>
        <v>MAT.MANUTENCAO</v>
      </c>
      <c r="G1273" s="243" t="s">
        <v>182</v>
      </c>
      <c r="H1273" s="244" t="e">
        <v>#N/A</v>
      </c>
      <c r="I1273" s="244" t="e">
        <v>#N/A</v>
      </c>
      <c r="J1273" s="244">
        <v>0</v>
      </c>
      <c r="K1273" s="306" t="s">
        <v>19064</v>
      </c>
      <c r="L1273" s="160"/>
      <c r="M1273" s="230"/>
    </row>
    <row r="1274" spans="3:13" ht="15" hidden="1" customHeight="1">
      <c r="C1274" s="242">
        <v>736000805</v>
      </c>
      <c r="D1274" s="243" t="s">
        <v>5452</v>
      </c>
      <c r="E1274" s="244" t="s">
        <v>133</v>
      </c>
      <c r="F1274" s="243" t="str">
        <f>VLOOKUP(Table3[[#This Row],[FAMILIA]],FAM!$B$2:$C$61,2,FALSE)</f>
        <v>MAT.MANUTENCAO</v>
      </c>
      <c r="G1274" s="243" t="s">
        <v>182</v>
      </c>
      <c r="H1274" s="244" t="e">
        <v>#N/A</v>
      </c>
      <c r="I1274" s="244" t="e">
        <v>#N/A</v>
      </c>
      <c r="J1274" s="244">
        <v>0</v>
      </c>
      <c r="K1274" s="306" t="s">
        <v>19064</v>
      </c>
      <c r="L1274" s="160"/>
      <c r="M1274" s="230"/>
    </row>
    <row r="1275" spans="3:13" ht="15" hidden="1" customHeight="1">
      <c r="C1275" s="242">
        <v>736000809</v>
      </c>
      <c r="D1275" s="243" t="s">
        <v>5460</v>
      </c>
      <c r="E1275" s="244" t="s">
        <v>133</v>
      </c>
      <c r="F1275" s="243" t="str">
        <f>VLOOKUP(Table3[[#This Row],[FAMILIA]],FAM!$B$2:$C$61,2,FALSE)</f>
        <v>MAT.MANUTENCAO</v>
      </c>
      <c r="G1275" s="243" t="s">
        <v>182</v>
      </c>
      <c r="H1275" s="244" t="e">
        <v>#N/A</v>
      </c>
      <c r="I1275" s="244" t="e">
        <v>#N/A</v>
      </c>
      <c r="J1275" s="244">
        <v>0</v>
      </c>
      <c r="K1275" s="306" t="s">
        <v>19064</v>
      </c>
      <c r="L1275" s="160"/>
      <c r="M1275" s="230"/>
    </row>
    <row r="1276" spans="3:13" ht="15" hidden="1" customHeight="1">
      <c r="C1276" s="242">
        <v>736000811</v>
      </c>
      <c r="D1276" s="243" t="s">
        <v>5464</v>
      </c>
      <c r="E1276" s="244" t="s">
        <v>133</v>
      </c>
      <c r="F1276" s="243" t="str">
        <f>VLOOKUP(Table3[[#This Row],[FAMILIA]],FAM!$B$2:$C$61,2,FALSE)</f>
        <v>MAT.MANUTENCAO</v>
      </c>
      <c r="G1276" s="243" t="s">
        <v>182</v>
      </c>
      <c r="H1276" s="244" t="e">
        <v>#N/A</v>
      </c>
      <c r="I1276" s="244" t="e">
        <v>#N/A</v>
      </c>
      <c r="J1276" s="244">
        <v>0</v>
      </c>
      <c r="K1276" s="306" t="s">
        <v>19064</v>
      </c>
      <c r="L1276" s="160"/>
      <c r="M1276" s="230"/>
    </row>
    <row r="1277" spans="3:13" ht="15" hidden="1" customHeight="1">
      <c r="C1277" s="242">
        <v>736000814</v>
      </c>
      <c r="D1277" s="243" t="s">
        <v>5470</v>
      </c>
      <c r="E1277" s="244" t="s">
        <v>133</v>
      </c>
      <c r="F1277" s="243" t="str">
        <f>VLOOKUP(Table3[[#This Row],[FAMILIA]],FAM!$B$2:$C$61,2,FALSE)</f>
        <v>MAT.MANUTENCAO</v>
      </c>
      <c r="G1277" s="243" t="s">
        <v>182</v>
      </c>
      <c r="H1277" s="244" t="e">
        <v>#N/A</v>
      </c>
      <c r="I1277" s="244" t="e">
        <v>#N/A</v>
      </c>
      <c r="J1277" s="244">
        <v>0</v>
      </c>
      <c r="K1277" s="306" t="s">
        <v>19064</v>
      </c>
      <c r="L1277" s="160"/>
      <c r="M1277" s="230"/>
    </row>
    <row r="1278" spans="3:13" ht="15" hidden="1" customHeight="1">
      <c r="C1278" s="242">
        <v>736000826</v>
      </c>
      <c r="D1278" s="243" t="s">
        <v>5494</v>
      </c>
      <c r="E1278" s="244" t="s">
        <v>133</v>
      </c>
      <c r="F1278" s="243" t="str">
        <f>VLOOKUP(Table3[[#This Row],[FAMILIA]],FAM!$B$2:$C$61,2,FALSE)</f>
        <v>MAT.MANUTENCAO</v>
      </c>
      <c r="G1278" s="243" t="s">
        <v>182</v>
      </c>
      <c r="H1278" s="244">
        <v>2</v>
      </c>
      <c r="I1278" s="244">
        <v>8</v>
      </c>
      <c r="J1278" s="244" t="s">
        <v>19480</v>
      </c>
      <c r="K1278" s="245" t="s">
        <v>19064</v>
      </c>
      <c r="L1278" s="160"/>
      <c r="M1278" s="230"/>
    </row>
    <row r="1279" spans="3:13" ht="15" hidden="1" customHeight="1">
      <c r="C1279" s="242">
        <v>736000827</v>
      </c>
      <c r="D1279" s="243" t="s">
        <v>5496</v>
      </c>
      <c r="E1279" s="244" t="s">
        <v>133</v>
      </c>
      <c r="F1279" s="243" t="str">
        <f>VLOOKUP(Table3[[#This Row],[FAMILIA]],FAM!$B$2:$C$61,2,FALSE)</f>
        <v>MAT.MANUTENCAO</v>
      </c>
      <c r="G1279" s="243" t="s">
        <v>182</v>
      </c>
      <c r="H1279" s="244" t="e">
        <v>#N/A</v>
      </c>
      <c r="I1279" s="244" t="e">
        <v>#N/A</v>
      </c>
      <c r="J1279" s="244">
        <v>0</v>
      </c>
      <c r="K1279" s="306" t="s">
        <v>19064</v>
      </c>
      <c r="L1279" s="160"/>
      <c r="M1279" s="230"/>
    </row>
    <row r="1280" spans="3:13" ht="15" hidden="1" customHeight="1">
      <c r="C1280" s="242">
        <v>736000834</v>
      </c>
      <c r="D1280" s="243" t="s">
        <v>5510</v>
      </c>
      <c r="E1280" s="244" t="s">
        <v>133</v>
      </c>
      <c r="F1280" s="243" t="str">
        <f>VLOOKUP(Table3[[#This Row],[FAMILIA]],FAM!$B$2:$C$61,2,FALSE)</f>
        <v>MAT.MANUTENCAO</v>
      </c>
      <c r="G1280" s="243" t="s">
        <v>182</v>
      </c>
      <c r="H1280" s="244" t="e">
        <v>#N/A</v>
      </c>
      <c r="I1280" s="244" t="e">
        <v>#N/A</v>
      </c>
      <c r="J1280" s="244">
        <v>0</v>
      </c>
      <c r="K1280" s="306" t="s">
        <v>19064</v>
      </c>
      <c r="L1280" s="160"/>
      <c r="M1280" s="230"/>
    </row>
    <row r="1281" spans="3:13" ht="15" hidden="1" customHeight="1">
      <c r="C1281" s="242">
        <v>736000836</v>
      </c>
      <c r="D1281" s="243" t="s">
        <v>5514</v>
      </c>
      <c r="E1281" s="244" t="s">
        <v>133</v>
      </c>
      <c r="F1281" s="243" t="str">
        <f>VLOOKUP(Table3[[#This Row],[FAMILIA]],FAM!$B$2:$C$61,2,FALSE)</f>
        <v>MAT.MANUTENCAO</v>
      </c>
      <c r="G1281" s="243" t="s">
        <v>182</v>
      </c>
      <c r="H1281" s="244" t="e">
        <v>#N/A</v>
      </c>
      <c r="I1281" s="244" t="e">
        <v>#N/A</v>
      </c>
      <c r="J1281" s="244">
        <v>0</v>
      </c>
      <c r="K1281" s="306" t="s">
        <v>19064</v>
      </c>
      <c r="L1281" s="160"/>
      <c r="M1281" s="230"/>
    </row>
    <row r="1282" spans="3:13" ht="15" hidden="1" customHeight="1">
      <c r="C1282" s="242">
        <v>736000837</v>
      </c>
      <c r="D1282" s="243" t="s">
        <v>5516</v>
      </c>
      <c r="E1282" s="244" t="s">
        <v>133</v>
      </c>
      <c r="F1282" s="243" t="str">
        <f>VLOOKUP(Table3[[#This Row],[FAMILIA]],FAM!$B$2:$C$61,2,FALSE)</f>
        <v>MAT.MANUTENCAO</v>
      </c>
      <c r="G1282" s="243" t="s">
        <v>182</v>
      </c>
      <c r="H1282" s="244" t="e">
        <v>#N/A</v>
      </c>
      <c r="I1282" s="244" t="e">
        <v>#N/A</v>
      </c>
      <c r="J1282" s="244">
        <v>0</v>
      </c>
      <c r="K1282" s="306" t="s">
        <v>19064</v>
      </c>
      <c r="L1282" s="160"/>
      <c r="M1282" s="230"/>
    </row>
    <row r="1283" spans="3:13" ht="15" hidden="1" customHeight="1">
      <c r="C1283" s="242">
        <v>736000848</v>
      </c>
      <c r="D1283" s="243" t="s">
        <v>19622</v>
      </c>
      <c r="E1283" s="244" t="s">
        <v>133</v>
      </c>
      <c r="F1283" s="243" t="str">
        <f>VLOOKUP(Table3[[#This Row],[FAMILIA]],FAM!$B$2:$C$61,2,FALSE)</f>
        <v>MAT.MANUTENCAO</v>
      </c>
      <c r="G1283" s="243" t="s">
        <v>182</v>
      </c>
      <c r="H1283" s="244" t="e">
        <v>#N/A</v>
      </c>
      <c r="I1283" s="244" t="e">
        <v>#N/A</v>
      </c>
      <c r="J1283" s="244">
        <v>27</v>
      </c>
      <c r="K1283" s="306" t="s">
        <v>19064</v>
      </c>
      <c r="L1283" s="160"/>
      <c r="M1283" s="230"/>
    </row>
    <row r="1284" spans="3:13" ht="15" hidden="1" customHeight="1">
      <c r="C1284" s="242">
        <v>736000863</v>
      </c>
      <c r="D1284" s="243" t="s">
        <v>5568</v>
      </c>
      <c r="E1284" s="244" t="s">
        <v>133</v>
      </c>
      <c r="F1284" s="243" t="str">
        <f>VLOOKUP(Table3[[#This Row],[FAMILIA]],FAM!$B$2:$C$61,2,FALSE)</f>
        <v>MAT.MANUTENCAO</v>
      </c>
      <c r="G1284" s="243" t="s">
        <v>182</v>
      </c>
      <c r="H1284" s="244" t="e">
        <v>#N/A</v>
      </c>
      <c r="I1284" s="244" t="e">
        <v>#N/A</v>
      </c>
      <c r="J1284" s="244" t="s">
        <v>219</v>
      </c>
      <c r="K1284" s="306" t="s">
        <v>19064</v>
      </c>
      <c r="L1284" s="160"/>
      <c r="M1284" s="230"/>
    </row>
    <row r="1285" spans="3:13" ht="15" hidden="1" customHeight="1">
      <c r="C1285" s="242">
        <v>736000866</v>
      </c>
      <c r="D1285" s="243" t="s">
        <v>5574</v>
      </c>
      <c r="E1285" s="244" t="s">
        <v>133</v>
      </c>
      <c r="F1285" s="243" t="str">
        <f>VLOOKUP(Table3[[#This Row],[FAMILIA]],FAM!$B$2:$C$61,2,FALSE)</f>
        <v>MAT.MANUTENCAO</v>
      </c>
      <c r="G1285" s="243" t="s">
        <v>182</v>
      </c>
      <c r="H1285" s="244" t="e">
        <v>#N/A</v>
      </c>
      <c r="I1285" s="244" t="e">
        <v>#N/A</v>
      </c>
      <c r="J1285" s="244" t="s">
        <v>219</v>
      </c>
      <c r="K1285" s="306" t="s">
        <v>19064</v>
      </c>
      <c r="L1285" s="160"/>
      <c r="M1285" s="230"/>
    </row>
    <row r="1286" spans="3:13" ht="15" hidden="1" customHeight="1">
      <c r="C1286" s="242">
        <v>736000867</v>
      </c>
      <c r="D1286" s="243" t="s">
        <v>5576</v>
      </c>
      <c r="E1286" s="244" t="s">
        <v>133</v>
      </c>
      <c r="F1286" s="243" t="str">
        <f>VLOOKUP(Table3[[#This Row],[FAMILIA]],FAM!$B$2:$C$61,2,FALSE)</f>
        <v>MAT.MANUTENCAO</v>
      </c>
      <c r="G1286" s="243" t="s">
        <v>182</v>
      </c>
      <c r="H1286" s="244" t="e">
        <v>#N/A</v>
      </c>
      <c r="I1286" s="244" t="e">
        <v>#N/A</v>
      </c>
      <c r="J1286" s="244" t="s">
        <v>219</v>
      </c>
      <c r="K1286" s="306" t="s">
        <v>19064</v>
      </c>
      <c r="L1286" s="160"/>
      <c r="M1286" s="230"/>
    </row>
    <row r="1287" spans="3:13" ht="15" hidden="1" customHeight="1">
      <c r="C1287" s="242">
        <v>736000868</v>
      </c>
      <c r="D1287" s="243" t="s">
        <v>5578</v>
      </c>
      <c r="E1287" s="244" t="s">
        <v>133</v>
      </c>
      <c r="F1287" s="243" t="str">
        <f>VLOOKUP(Table3[[#This Row],[FAMILIA]],FAM!$B$2:$C$61,2,FALSE)</f>
        <v>MAT.MANUTENCAO</v>
      </c>
      <c r="G1287" s="243" t="s">
        <v>182</v>
      </c>
      <c r="H1287" s="244" t="e">
        <v>#N/A</v>
      </c>
      <c r="I1287" s="244" t="e">
        <v>#N/A</v>
      </c>
      <c r="J1287" s="244" t="s">
        <v>29796</v>
      </c>
      <c r="K1287" s="306" t="s">
        <v>19064</v>
      </c>
      <c r="L1287" s="160"/>
      <c r="M1287" s="230"/>
    </row>
    <row r="1288" spans="3:13" ht="15" hidden="1" customHeight="1">
      <c r="C1288" s="242">
        <v>736000876</v>
      </c>
      <c r="D1288" s="243" t="s">
        <v>5594</v>
      </c>
      <c r="E1288" s="244" t="s">
        <v>133</v>
      </c>
      <c r="F1288" s="243" t="str">
        <f>VLOOKUP(Table3[[#This Row],[FAMILIA]],FAM!$B$2:$C$61,2,FALSE)</f>
        <v>MAT.MANUTENCAO</v>
      </c>
      <c r="G1288" s="243" t="s">
        <v>182</v>
      </c>
      <c r="H1288" s="244" t="e">
        <v>#N/A</v>
      </c>
      <c r="I1288" s="244" t="e">
        <v>#N/A</v>
      </c>
      <c r="J1288" s="244" t="s">
        <v>219</v>
      </c>
      <c r="K1288" s="306" t="s">
        <v>19064</v>
      </c>
      <c r="L1288" s="160"/>
      <c r="M1288" s="230"/>
    </row>
    <row r="1289" spans="3:13" ht="15" hidden="1" customHeight="1">
      <c r="C1289" s="242">
        <v>736000878</v>
      </c>
      <c r="D1289" s="243" t="s">
        <v>5598</v>
      </c>
      <c r="E1289" s="244" t="s">
        <v>133</v>
      </c>
      <c r="F1289" s="243" t="str">
        <f>VLOOKUP(Table3[[#This Row],[FAMILIA]],FAM!$B$2:$C$61,2,FALSE)</f>
        <v>MAT.MANUTENCAO</v>
      </c>
      <c r="G1289" s="243" t="s">
        <v>182</v>
      </c>
      <c r="H1289" s="244" t="e">
        <v>#N/A</v>
      </c>
      <c r="I1289" s="244" t="e">
        <v>#N/A</v>
      </c>
      <c r="J1289" s="244" t="s">
        <v>219</v>
      </c>
      <c r="K1289" s="306" t="s">
        <v>19064</v>
      </c>
      <c r="L1289" s="160"/>
      <c r="M1289" s="230"/>
    </row>
    <row r="1290" spans="3:13" ht="15" hidden="1" customHeight="1">
      <c r="C1290" s="242">
        <v>736000879</v>
      </c>
      <c r="D1290" s="243" t="s">
        <v>5600</v>
      </c>
      <c r="E1290" s="244" t="s">
        <v>133</v>
      </c>
      <c r="F1290" s="243" t="str">
        <f>VLOOKUP(Table3[[#This Row],[FAMILIA]],FAM!$B$2:$C$61,2,FALSE)</f>
        <v>MAT.MANUTENCAO</v>
      </c>
      <c r="G1290" s="243" t="s">
        <v>182</v>
      </c>
      <c r="H1290" s="244" t="e">
        <v>#N/A</v>
      </c>
      <c r="I1290" s="244" t="e">
        <v>#N/A</v>
      </c>
      <c r="J1290" s="244" t="s">
        <v>29797</v>
      </c>
      <c r="K1290" s="306" t="s">
        <v>19064</v>
      </c>
      <c r="L1290" s="160"/>
      <c r="M1290" s="230"/>
    </row>
    <row r="1291" spans="3:13" ht="15" hidden="1" customHeight="1">
      <c r="C1291" s="242">
        <v>736000881</v>
      </c>
      <c r="D1291" s="243" t="s">
        <v>5604</v>
      </c>
      <c r="E1291" s="244" t="s">
        <v>133</v>
      </c>
      <c r="F1291" s="243" t="s">
        <v>134</v>
      </c>
      <c r="G1291" s="243" t="s">
        <v>182</v>
      </c>
      <c r="H1291" s="244" t="e">
        <v>#N/A</v>
      </c>
      <c r="I1291" s="244" t="e">
        <v>#N/A</v>
      </c>
      <c r="J1291" s="244" t="s">
        <v>219</v>
      </c>
      <c r="K1291" s="306" t="s">
        <v>19064</v>
      </c>
      <c r="L1291" s="160"/>
      <c r="M1291" s="230"/>
    </row>
    <row r="1292" spans="3:13" ht="15" hidden="1" customHeight="1">
      <c r="C1292" s="242">
        <v>736000882</v>
      </c>
      <c r="D1292" s="243" t="s">
        <v>5606</v>
      </c>
      <c r="E1292" s="244" t="s">
        <v>133</v>
      </c>
      <c r="F1292" s="243" t="str">
        <f>VLOOKUP(Table3[[#This Row],[FAMILIA]],FAM!$B$2:$C$61,2,FALSE)</f>
        <v>MAT.MANUTENCAO</v>
      </c>
      <c r="G1292" s="243" t="s">
        <v>182</v>
      </c>
      <c r="H1292" s="244" t="e">
        <v>#N/A</v>
      </c>
      <c r="I1292" s="244" t="e">
        <v>#N/A</v>
      </c>
      <c r="J1292" s="244" t="s">
        <v>219</v>
      </c>
      <c r="K1292" s="306" t="s">
        <v>19064</v>
      </c>
      <c r="L1292" s="160"/>
      <c r="M1292" s="230"/>
    </row>
    <row r="1293" spans="3:13" ht="15" hidden="1" customHeight="1">
      <c r="C1293" s="242">
        <v>736000883</v>
      </c>
      <c r="D1293" s="243" t="s">
        <v>5330</v>
      </c>
      <c r="E1293" s="244" t="s">
        <v>133</v>
      </c>
      <c r="F1293" s="243" t="str">
        <f>VLOOKUP(Table3[[#This Row],[FAMILIA]],FAM!$B$2:$C$61,2,FALSE)</f>
        <v>MAT.MANUTENCAO</v>
      </c>
      <c r="G1293" s="243" t="s">
        <v>182</v>
      </c>
      <c r="H1293" s="244" t="e">
        <v>#N/A</v>
      </c>
      <c r="I1293" s="244" t="e">
        <v>#N/A</v>
      </c>
      <c r="J1293" s="244" t="s">
        <v>219</v>
      </c>
      <c r="K1293" s="306" t="s">
        <v>19064</v>
      </c>
      <c r="L1293" s="160"/>
      <c r="M1293" s="230"/>
    </row>
    <row r="1294" spans="3:13" ht="15" hidden="1" customHeight="1">
      <c r="C1294" s="242">
        <v>736000884</v>
      </c>
      <c r="D1294" s="243" t="s">
        <v>5609</v>
      </c>
      <c r="E1294" s="244" t="s">
        <v>133</v>
      </c>
      <c r="F1294" s="243" t="str">
        <f>VLOOKUP(Table3[[#This Row],[FAMILIA]],FAM!$B$2:$C$61,2,FALSE)</f>
        <v>MAT.MANUTENCAO</v>
      </c>
      <c r="G1294" s="243" t="s">
        <v>182</v>
      </c>
      <c r="H1294" s="244" t="e">
        <v>#N/A</v>
      </c>
      <c r="I1294" s="244" t="e">
        <v>#N/A</v>
      </c>
      <c r="J1294" s="244" t="s">
        <v>219</v>
      </c>
      <c r="K1294" s="306" t="s">
        <v>19064</v>
      </c>
      <c r="L1294" s="160"/>
      <c r="M1294" s="230"/>
    </row>
    <row r="1295" spans="3:13" ht="15" hidden="1" customHeight="1">
      <c r="C1295" s="242">
        <v>736000886</v>
      </c>
      <c r="D1295" s="243" t="s">
        <v>5613</v>
      </c>
      <c r="E1295" s="244" t="s">
        <v>133</v>
      </c>
      <c r="F1295" s="243" t="s">
        <v>134</v>
      </c>
      <c r="G1295" s="243" t="s">
        <v>182</v>
      </c>
      <c r="H1295" s="244" t="e">
        <v>#N/A</v>
      </c>
      <c r="I1295" s="244" t="e">
        <v>#N/A</v>
      </c>
      <c r="J1295" s="244" t="s">
        <v>219</v>
      </c>
      <c r="K1295" s="306" t="s">
        <v>19064</v>
      </c>
      <c r="L1295" s="160"/>
      <c r="M1295" s="230"/>
    </row>
    <row r="1296" spans="3:13" ht="15" hidden="1" customHeight="1">
      <c r="C1296" s="242">
        <v>736000887</v>
      </c>
      <c r="D1296" s="243" t="s">
        <v>5615</v>
      </c>
      <c r="E1296" s="244" t="s">
        <v>133</v>
      </c>
      <c r="F1296" s="243" t="str">
        <f>VLOOKUP(Table3[[#This Row],[FAMILIA]],FAM!$B$2:$C$61,2,FALSE)</f>
        <v>MAT.MANUTENCAO</v>
      </c>
      <c r="G1296" s="243" t="s">
        <v>182</v>
      </c>
      <c r="H1296" s="244" t="e">
        <v>#N/A</v>
      </c>
      <c r="I1296" s="244" t="e">
        <v>#N/A</v>
      </c>
      <c r="J1296" s="244" t="s">
        <v>219</v>
      </c>
      <c r="K1296" s="306" t="s">
        <v>19064</v>
      </c>
      <c r="L1296" s="160"/>
      <c r="M1296" s="230"/>
    </row>
    <row r="1297" spans="3:13" ht="15" hidden="1" customHeight="1">
      <c r="C1297" s="242">
        <v>736000888</v>
      </c>
      <c r="D1297" s="243" t="s">
        <v>5617</v>
      </c>
      <c r="E1297" s="244" t="s">
        <v>133</v>
      </c>
      <c r="F1297" s="243" t="str">
        <f>VLOOKUP(Table3[[#This Row],[FAMILIA]],FAM!$B$2:$C$61,2,FALSE)</f>
        <v>MAT.MANUTENCAO</v>
      </c>
      <c r="G1297" s="243" t="s">
        <v>182</v>
      </c>
      <c r="H1297" s="244" t="e">
        <v>#N/A</v>
      </c>
      <c r="I1297" s="244" t="e">
        <v>#N/A</v>
      </c>
      <c r="J1297" s="244" t="s">
        <v>219</v>
      </c>
      <c r="K1297" s="306" t="s">
        <v>19064</v>
      </c>
      <c r="L1297" s="160"/>
      <c r="M1297" s="230"/>
    </row>
    <row r="1298" spans="3:13" ht="15" hidden="1" customHeight="1">
      <c r="C1298" s="242">
        <v>736000896</v>
      </c>
      <c r="D1298" s="243" t="s">
        <v>5633</v>
      </c>
      <c r="E1298" s="244" t="s">
        <v>133</v>
      </c>
      <c r="F1298" s="243" t="str">
        <f>VLOOKUP(Table3[[#This Row],[FAMILIA]],FAM!$B$2:$C$61,2,FALSE)</f>
        <v>MAT.MANUTENCAO</v>
      </c>
      <c r="G1298" s="243" t="s">
        <v>182</v>
      </c>
      <c r="H1298" s="244" t="e">
        <v>#N/A</v>
      </c>
      <c r="I1298" s="244" t="e">
        <v>#N/A</v>
      </c>
      <c r="J1298" s="244" t="s">
        <v>219</v>
      </c>
      <c r="K1298" s="306" t="s">
        <v>19064</v>
      </c>
      <c r="L1298" s="160"/>
      <c r="M1298" s="230"/>
    </row>
    <row r="1299" spans="3:13" ht="15" hidden="1" customHeight="1">
      <c r="C1299" s="242">
        <v>736000897</v>
      </c>
      <c r="D1299" s="243" t="s">
        <v>5635</v>
      </c>
      <c r="E1299" s="244" t="s">
        <v>133</v>
      </c>
      <c r="F1299" s="243" t="str">
        <f>VLOOKUP(Table3[[#This Row],[FAMILIA]],FAM!$B$2:$C$61,2,FALSE)</f>
        <v>MAT.MANUTENCAO</v>
      </c>
      <c r="G1299" s="243" t="s">
        <v>182</v>
      </c>
      <c r="H1299" s="244" t="e">
        <v>#N/A</v>
      </c>
      <c r="I1299" s="244" t="e">
        <v>#N/A</v>
      </c>
      <c r="J1299" s="244" t="s">
        <v>219</v>
      </c>
      <c r="K1299" s="306" t="s">
        <v>19064</v>
      </c>
      <c r="L1299" s="160"/>
      <c r="M1299" s="230"/>
    </row>
    <row r="1300" spans="3:13" ht="15" hidden="1" customHeight="1">
      <c r="C1300" s="242">
        <v>736000926</v>
      </c>
      <c r="D1300" s="243" t="s">
        <v>5681</v>
      </c>
      <c r="E1300" s="244" t="s">
        <v>133</v>
      </c>
      <c r="F1300" s="243" t="str">
        <f>VLOOKUP(Table3[[#This Row],[FAMILIA]],FAM!$B$2:$C$61,2,FALSE)</f>
        <v>MAT.MANUTENCAO</v>
      </c>
      <c r="G1300" s="243" t="s">
        <v>182</v>
      </c>
      <c r="H1300" s="244" t="e">
        <v>#N/A</v>
      </c>
      <c r="I1300" s="244" t="e">
        <v>#N/A</v>
      </c>
      <c r="J1300" s="244" t="s">
        <v>219</v>
      </c>
      <c r="K1300" s="306" t="s">
        <v>19064</v>
      </c>
      <c r="L1300" s="160"/>
      <c r="M1300" s="230"/>
    </row>
    <row r="1301" spans="3:13" ht="15" hidden="1" customHeight="1">
      <c r="C1301" s="242">
        <v>736000927</v>
      </c>
      <c r="D1301" s="243" t="s">
        <v>5683</v>
      </c>
      <c r="E1301" s="244" t="s">
        <v>133</v>
      </c>
      <c r="F1301" s="243" t="str">
        <f>VLOOKUP(Table3[[#This Row],[FAMILIA]],FAM!$B$2:$C$61,2,FALSE)</f>
        <v>MAT.MANUTENCAO</v>
      </c>
      <c r="G1301" s="243" t="s">
        <v>182</v>
      </c>
      <c r="H1301" s="244" t="e">
        <v>#N/A</v>
      </c>
      <c r="I1301" s="244" t="e">
        <v>#N/A</v>
      </c>
      <c r="J1301" s="244" t="s">
        <v>219</v>
      </c>
      <c r="K1301" s="306" t="s">
        <v>19064</v>
      </c>
      <c r="L1301" s="160"/>
      <c r="M1301" s="230"/>
    </row>
    <row r="1302" spans="3:13" ht="15" hidden="1" customHeight="1">
      <c r="C1302" s="242">
        <v>736000930</v>
      </c>
      <c r="D1302" s="243" t="s">
        <v>5689</v>
      </c>
      <c r="E1302" s="244" t="s">
        <v>133</v>
      </c>
      <c r="F1302" s="243" t="str">
        <f>VLOOKUP(Table3[[#This Row],[FAMILIA]],FAM!$B$2:$C$61,2,FALSE)</f>
        <v>MAT.MANUTENCAO</v>
      </c>
      <c r="G1302" s="243" t="s">
        <v>182</v>
      </c>
      <c r="H1302" s="244" t="e">
        <v>#N/A</v>
      </c>
      <c r="I1302" s="244" t="e">
        <v>#N/A</v>
      </c>
      <c r="J1302" s="244" t="s">
        <v>219</v>
      </c>
      <c r="K1302" s="306" t="s">
        <v>19064</v>
      </c>
      <c r="L1302" s="160"/>
      <c r="M1302" s="230"/>
    </row>
    <row r="1303" spans="3:13" ht="15" hidden="1" customHeight="1">
      <c r="C1303" s="242">
        <v>736000931</v>
      </c>
      <c r="D1303" s="243" t="s">
        <v>5691</v>
      </c>
      <c r="E1303" s="244" t="s">
        <v>133</v>
      </c>
      <c r="F1303" s="243" t="str">
        <f>VLOOKUP(Table3[[#This Row],[FAMILIA]],FAM!$B$2:$C$61,2,FALSE)</f>
        <v>MAT.MANUTENCAO</v>
      </c>
      <c r="G1303" s="243" t="s">
        <v>182</v>
      </c>
      <c r="H1303" s="244" t="e">
        <v>#N/A</v>
      </c>
      <c r="I1303" s="244" t="e">
        <v>#N/A</v>
      </c>
      <c r="J1303" s="244" t="s">
        <v>219</v>
      </c>
      <c r="K1303" s="306" t="s">
        <v>19064</v>
      </c>
      <c r="L1303" s="160"/>
      <c r="M1303" s="230"/>
    </row>
    <row r="1304" spans="3:13" ht="15" hidden="1" customHeight="1">
      <c r="C1304" s="242">
        <v>736000932</v>
      </c>
      <c r="D1304" s="243" t="s">
        <v>5693</v>
      </c>
      <c r="E1304" s="244" t="s">
        <v>133</v>
      </c>
      <c r="F1304" s="243" t="str">
        <f>VLOOKUP(Table3[[#This Row],[FAMILIA]],FAM!$B$2:$C$61,2,FALSE)</f>
        <v>MAT.MANUTENCAO</v>
      </c>
      <c r="G1304" s="243" t="s">
        <v>182</v>
      </c>
      <c r="H1304" s="244" t="e">
        <v>#N/A</v>
      </c>
      <c r="I1304" s="244" t="e">
        <v>#N/A</v>
      </c>
      <c r="J1304" s="244" t="s">
        <v>219</v>
      </c>
      <c r="K1304" s="306" t="s">
        <v>19064</v>
      </c>
      <c r="L1304" s="160"/>
      <c r="M1304" s="230"/>
    </row>
    <row r="1305" spans="3:13" ht="15" hidden="1" customHeight="1">
      <c r="C1305" s="242">
        <v>736000933</v>
      </c>
      <c r="D1305" s="243" t="s">
        <v>5695</v>
      </c>
      <c r="E1305" s="244" t="s">
        <v>133</v>
      </c>
      <c r="F1305" s="243" t="str">
        <f>VLOOKUP(Table3[[#This Row],[FAMILIA]],FAM!$B$2:$C$61,2,FALSE)</f>
        <v>MAT.MANUTENCAO</v>
      </c>
      <c r="G1305" s="243" t="s">
        <v>182</v>
      </c>
      <c r="H1305" s="244" t="e">
        <v>#N/A</v>
      </c>
      <c r="I1305" s="244" t="e">
        <v>#N/A</v>
      </c>
      <c r="J1305" s="244" t="s">
        <v>219</v>
      </c>
      <c r="K1305" s="306" t="s">
        <v>19064</v>
      </c>
      <c r="L1305" s="160"/>
      <c r="M1305" s="230"/>
    </row>
    <row r="1306" spans="3:13" ht="15" hidden="1" customHeight="1">
      <c r="C1306" s="242">
        <v>736000934</v>
      </c>
      <c r="D1306" s="243" t="s">
        <v>5697</v>
      </c>
      <c r="E1306" s="244" t="s">
        <v>133</v>
      </c>
      <c r="F1306" s="243" t="str">
        <f>VLOOKUP(Table3[[#This Row],[FAMILIA]],FAM!$B$2:$C$61,2,FALSE)</f>
        <v>MAT.MANUTENCAO</v>
      </c>
      <c r="G1306" s="243" t="s">
        <v>182</v>
      </c>
      <c r="H1306" s="244" t="e">
        <v>#N/A</v>
      </c>
      <c r="I1306" s="244" t="e">
        <v>#N/A</v>
      </c>
      <c r="J1306" s="244" t="s">
        <v>219</v>
      </c>
      <c r="K1306" s="306" t="s">
        <v>19064</v>
      </c>
      <c r="L1306" s="160"/>
      <c r="M1306" s="230"/>
    </row>
    <row r="1307" spans="3:13" ht="15" hidden="1" customHeight="1">
      <c r="C1307" s="242"/>
      <c r="D1307" s="243"/>
      <c r="E1307" s="244"/>
      <c r="F1307" s="243"/>
      <c r="G1307" s="243"/>
      <c r="H1307" s="244"/>
      <c r="I1307" s="244"/>
      <c r="J1307" s="244"/>
      <c r="K1307" s="309"/>
      <c r="L1307" s="160"/>
      <c r="M1307" s="230"/>
    </row>
    <row r="1308" spans="3:13" ht="15" hidden="1" customHeight="1">
      <c r="C1308" s="242"/>
      <c r="D1308" s="243"/>
      <c r="E1308" s="244"/>
      <c r="F1308" s="243"/>
      <c r="G1308" s="243"/>
      <c r="H1308" s="244"/>
      <c r="I1308" s="244"/>
      <c r="J1308" s="244"/>
      <c r="K1308" s="309"/>
      <c r="L1308" s="160"/>
      <c r="M1308" s="230"/>
    </row>
    <row r="1309" spans="3:13" ht="15" hidden="1" customHeight="1">
      <c r="C1309" s="242"/>
      <c r="D1309" s="243"/>
      <c r="E1309" s="244"/>
      <c r="F1309" s="243"/>
      <c r="G1309" s="243"/>
      <c r="H1309" s="244"/>
      <c r="I1309" s="244"/>
      <c r="J1309" s="244"/>
      <c r="K1309" s="309"/>
      <c r="L1309" s="160"/>
      <c r="M1309" s="230"/>
    </row>
    <row r="1310" spans="3:13" ht="15" hidden="1" customHeight="1">
      <c r="C1310" s="242">
        <v>736000973</v>
      </c>
      <c r="D1310" s="243" t="s">
        <v>5774</v>
      </c>
      <c r="E1310" s="244" t="s">
        <v>133</v>
      </c>
      <c r="F1310" s="243" t="str">
        <f>VLOOKUP(Table3[[#This Row],[FAMILIA]],FAM!$B$2:$C$61,2,FALSE)</f>
        <v>MAT.MANUTENCAO</v>
      </c>
      <c r="G1310" s="243" t="s">
        <v>182</v>
      </c>
      <c r="H1310" s="244" t="e">
        <v>#N/A</v>
      </c>
      <c r="I1310" s="244" t="e">
        <v>#N/A</v>
      </c>
      <c r="J1310" s="244" t="s">
        <v>219</v>
      </c>
      <c r="K1310" s="245"/>
      <c r="L1310" s="160"/>
      <c r="M1310" s="230"/>
    </row>
    <row r="1311" spans="3:13" ht="15" hidden="1" customHeight="1">
      <c r="C1311" s="242">
        <v>737000044</v>
      </c>
      <c r="D1311" s="243" t="s">
        <v>5844</v>
      </c>
      <c r="E1311" s="244" t="s">
        <v>133</v>
      </c>
      <c r="F1311" s="243" t="str">
        <f>VLOOKUP(Table3[[#This Row],[FAMILIA]],FAM!$B$2:$C$61,2,FALSE)</f>
        <v>MAT.MANUTENCAO</v>
      </c>
      <c r="G1311" s="243" t="s">
        <v>182</v>
      </c>
      <c r="H1311" s="244" t="e">
        <v>#N/A</v>
      </c>
      <c r="I1311" s="244" t="e">
        <v>#N/A</v>
      </c>
      <c r="J1311" s="244" t="s">
        <v>19692</v>
      </c>
      <c r="K1311" s="306" t="s">
        <v>19064</v>
      </c>
      <c r="L1311" s="160"/>
      <c r="M1311" s="230"/>
    </row>
    <row r="1312" spans="3:13" ht="15" hidden="1" customHeight="1">
      <c r="C1312" s="242">
        <v>737000055</v>
      </c>
      <c r="D1312" s="243" t="s">
        <v>5866</v>
      </c>
      <c r="E1312" s="244" t="s">
        <v>133</v>
      </c>
      <c r="F1312" s="243" t="str">
        <f>VLOOKUP(Table3[[#This Row],[FAMILIA]],FAM!$B$2:$C$61,2,FALSE)</f>
        <v>MAT.MANUTENCAO</v>
      </c>
      <c r="G1312" s="243" t="s">
        <v>182</v>
      </c>
      <c r="H1312" s="244" t="e">
        <v>#N/A</v>
      </c>
      <c r="I1312" s="244" t="e">
        <v>#N/A</v>
      </c>
      <c r="J1312" s="244">
        <v>0</v>
      </c>
      <c r="K1312" s="306" t="s">
        <v>19064</v>
      </c>
      <c r="L1312" s="160"/>
      <c r="M1312" s="230"/>
    </row>
    <row r="1313" spans="3:13" ht="15" hidden="1" customHeight="1">
      <c r="C1313" s="242">
        <v>737000104</v>
      </c>
      <c r="D1313" s="243" t="s">
        <v>5958</v>
      </c>
      <c r="E1313" s="244" t="s">
        <v>133</v>
      </c>
      <c r="F1313" s="243" t="str">
        <f>VLOOKUP(Table3[[#This Row],[FAMILIA]],FAM!$B$2:$C$61,2,FALSE)</f>
        <v>MAT.LIMPEZA - MAT.INDIRECTO</v>
      </c>
      <c r="G1313" s="243" t="s">
        <v>182</v>
      </c>
      <c r="H1313" s="244">
        <v>25</v>
      </c>
      <c r="I1313" s="244">
        <v>125</v>
      </c>
      <c r="J1313" s="244">
        <v>0</v>
      </c>
      <c r="K1313" s="245" t="s">
        <v>19064</v>
      </c>
      <c r="L1313" s="160"/>
      <c r="M1313" s="230"/>
    </row>
    <row r="1314" spans="3:13" ht="15" hidden="1" customHeight="1">
      <c r="C1314" s="242"/>
      <c r="D1314" s="243"/>
      <c r="E1314" s="244"/>
      <c r="F1314" s="243"/>
      <c r="G1314" s="243"/>
      <c r="H1314" s="244"/>
      <c r="I1314" s="244"/>
      <c r="J1314" s="244"/>
      <c r="K1314" s="309"/>
      <c r="L1314" s="160"/>
      <c r="M1314" s="230"/>
    </row>
    <row r="1315" spans="3:13" ht="15" hidden="1" customHeight="1">
      <c r="C1315" s="242">
        <v>737000124</v>
      </c>
      <c r="D1315" s="243" t="s">
        <v>19773</v>
      </c>
      <c r="E1315" s="244" t="s">
        <v>133</v>
      </c>
      <c r="F1315" s="243" t="str">
        <f>VLOOKUP(Table3[[#This Row],[FAMILIA]],FAM!$B$2:$C$61,2,FALSE)</f>
        <v>MAT.MANUTENCAO</v>
      </c>
      <c r="G1315" s="243" t="s">
        <v>182</v>
      </c>
      <c r="H1315" s="244" t="e">
        <v>#N/A</v>
      </c>
      <c r="I1315" s="244" t="e">
        <v>#N/A</v>
      </c>
      <c r="J1315" s="244">
        <v>17</v>
      </c>
      <c r="K1315" s="305"/>
      <c r="L1315" s="160"/>
      <c r="M1315" s="230"/>
    </row>
    <row r="1316" spans="3:13" ht="15" hidden="1" customHeight="1">
      <c r="C1316" s="242">
        <v>737000131</v>
      </c>
      <c r="D1316" s="243" t="s">
        <v>6012</v>
      </c>
      <c r="E1316" s="244" t="s">
        <v>133</v>
      </c>
      <c r="F1316" s="243" t="str">
        <f>VLOOKUP(Table3[[#This Row],[FAMILIA]],FAM!$B$2:$C$61,2,FALSE)</f>
        <v>MAT.MANUTENCAO</v>
      </c>
      <c r="G1316" s="243" t="s">
        <v>182</v>
      </c>
      <c r="H1316" s="244">
        <v>10</v>
      </c>
      <c r="I1316" s="244">
        <v>20</v>
      </c>
      <c r="J1316" s="244" t="s">
        <v>19705</v>
      </c>
      <c r="K1316" s="245" t="s">
        <v>19064</v>
      </c>
      <c r="L1316" s="160"/>
      <c r="M1316" s="230"/>
    </row>
    <row r="1317" spans="3:13" ht="15" hidden="1" customHeight="1">
      <c r="C1317" s="242">
        <v>737000140</v>
      </c>
      <c r="D1317" s="243" t="s">
        <v>6030</v>
      </c>
      <c r="E1317" s="244" t="s">
        <v>133</v>
      </c>
      <c r="F1317" s="243" t="str">
        <f>VLOOKUP(Table3[[#This Row],[FAMILIA]],FAM!$B$2:$C$61,2,FALSE)</f>
        <v>MAT.MANUTENCAO</v>
      </c>
      <c r="G1317" s="243" t="s">
        <v>182</v>
      </c>
      <c r="H1317" s="244">
        <v>10</v>
      </c>
      <c r="I1317" s="244">
        <v>20</v>
      </c>
      <c r="J1317" s="244" t="s">
        <v>19713</v>
      </c>
      <c r="K1317" s="245" t="s">
        <v>19064</v>
      </c>
      <c r="L1317" s="160"/>
      <c r="M1317" s="230"/>
    </row>
    <row r="1318" spans="3:13" ht="15" hidden="1" customHeight="1">
      <c r="C1318" s="242">
        <v>737000148</v>
      </c>
      <c r="D1318" s="243" t="s">
        <v>6046</v>
      </c>
      <c r="E1318" s="244" t="s">
        <v>133</v>
      </c>
      <c r="F1318" s="243" t="str">
        <f>VLOOKUP(Table3[[#This Row],[FAMILIA]],FAM!$B$2:$C$61,2,FALSE)</f>
        <v>MAT.MANUTENCAO</v>
      </c>
      <c r="G1318" s="243" t="s">
        <v>182</v>
      </c>
      <c r="H1318" s="244" t="e">
        <v>#N/A</v>
      </c>
      <c r="I1318" s="244" t="e">
        <v>#N/A</v>
      </c>
      <c r="J1318" s="244">
        <v>0</v>
      </c>
      <c r="K1318" s="306" t="s">
        <v>19064</v>
      </c>
      <c r="L1318" s="160"/>
      <c r="M1318" s="230"/>
    </row>
    <row r="1319" spans="3:13" ht="15" hidden="1" customHeight="1">
      <c r="C1319" s="242">
        <v>737000156</v>
      </c>
      <c r="D1319" s="243" t="s">
        <v>6062</v>
      </c>
      <c r="E1319" s="244" t="s">
        <v>133</v>
      </c>
      <c r="F1319" s="243" t="str">
        <f>VLOOKUP(Table3[[#This Row],[FAMILIA]],FAM!$B$2:$C$61,2,FALSE)</f>
        <v>MAT.MANUTENCAO</v>
      </c>
      <c r="G1319" s="243" t="s">
        <v>182</v>
      </c>
      <c r="H1319" s="244" t="e">
        <v>#N/A</v>
      </c>
      <c r="I1319" s="244" t="e">
        <v>#N/A</v>
      </c>
      <c r="J1319" s="244">
        <v>0</v>
      </c>
      <c r="K1319" s="306" t="s">
        <v>19064</v>
      </c>
      <c r="L1319" s="160"/>
      <c r="M1319" s="230"/>
    </row>
    <row r="1320" spans="3:13" ht="15" hidden="1" customHeight="1">
      <c r="C1320" s="242">
        <v>737000158</v>
      </c>
      <c r="D1320" s="243" t="s">
        <v>6066</v>
      </c>
      <c r="E1320" s="244" t="s">
        <v>133</v>
      </c>
      <c r="F1320" s="243" t="str">
        <f>VLOOKUP(Table3[[#This Row],[FAMILIA]],FAM!$B$2:$C$61,2,FALSE)</f>
        <v>MAT.MANUTENCAO</v>
      </c>
      <c r="G1320" s="243" t="s">
        <v>182</v>
      </c>
      <c r="H1320" s="244" t="e">
        <v>#N/A</v>
      </c>
      <c r="I1320" s="244" t="e">
        <v>#N/A</v>
      </c>
      <c r="J1320" s="244">
        <v>0</v>
      </c>
      <c r="K1320" s="306" t="s">
        <v>19064</v>
      </c>
      <c r="L1320" s="160"/>
      <c r="M1320" s="230"/>
    </row>
    <row r="1321" spans="3:13" ht="15" hidden="1" customHeight="1">
      <c r="C1321" s="242">
        <v>737000159</v>
      </c>
      <c r="D1321" s="243" t="s">
        <v>6068</v>
      </c>
      <c r="E1321" s="244" t="s">
        <v>133</v>
      </c>
      <c r="F1321" s="243" t="str">
        <f>VLOOKUP(Table3[[#This Row],[FAMILIA]],FAM!$B$2:$C$61,2,FALSE)</f>
        <v>MAT.MANUTENCAO</v>
      </c>
      <c r="G1321" s="243" t="s">
        <v>182</v>
      </c>
      <c r="H1321" s="244" t="e">
        <v>#N/A</v>
      </c>
      <c r="I1321" s="244" t="e">
        <v>#N/A</v>
      </c>
      <c r="J1321" s="244">
        <v>0</v>
      </c>
      <c r="K1321" s="306" t="s">
        <v>19064</v>
      </c>
      <c r="L1321" s="160"/>
      <c r="M1321" s="230"/>
    </row>
    <row r="1322" spans="3:13" ht="15" hidden="1" customHeight="1">
      <c r="C1322" s="242">
        <v>737000160</v>
      </c>
      <c r="D1322" s="243" t="s">
        <v>6070</v>
      </c>
      <c r="E1322" s="244" t="s">
        <v>133</v>
      </c>
      <c r="F1322" s="243" t="str">
        <f>VLOOKUP(Table3[[#This Row],[FAMILIA]],FAM!$B$2:$C$61,2,FALSE)</f>
        <v>MAT.MANUTENCAO</v>
      </c>
      <c r="G1322" s="243" t="s">
        <v>182</v>
      </c>
      <c r="H1322" s="244" t="e">
        <v>#N/A</v>
      </c>
      <c r="I1322" s="244" t="e">
        <v>#N/A</v>
      </c>
      <c r="J1322" s="244">
        <v>0</v>
      </c>
      <c r="K1322" s="306" t="s">
        <v>19064</v>
      </c>
      <c r="L1322" s="160"/>
      <c r="M1322" s="230"/>
    </row>
    <row r="1323" spans="3:13" ht="15" hidden="1" customHeight="1">
      <c r="C1323" s="242">
        <v>737000161</v>
      </c>
      <c r="D1323" s="243" t="s">
        <v>6072</v>
      </c>
      <c r="E1323" s="244" t="s">
        <v>133</v>
      </c>
      <c r="F1323" s="243" t="str">
        <f>VLOOKUP(Table3[[#This Row],[FAMILIA]],FAM!$B$2:$C$61,2,FALSE)</f>
        <v>MAT.MANUTENCAO</v>
      </c>
      <c r="G1323" s="243" t="s">
        <v>182</v>
      </c>
      <c r="H1323" s="244" t="e">
        <v>#N/A</v>
      </c>
      <c r="I1323" s="244" t="e">
        <v>#N/A</v>
      </c>
      <c r="J1323" s="244">
        <v>0</v>
      </c>
      <c r="K1323" s="306" t="s">
        <v>19064</v>
      </c>
      <c r="L1323" s="160"/>
      <c r="M1323" s="230"/>
    </row>
    <row r="1324" spans="3:13" ht="15" hidden="1" customHeight="1">
      <c r="C1324" s="242"/>
      <c r="D1324" s="243"/>
      <c r="E1324" s="244"/>
      <c r="F1324" s="243"/>
      <c r="G1324" s="243"/>
      <c r="H1324" s="244"/>
      <c r="I1324" s="244"/>
      <c r="J1324" s="244"/>
      <c r="K1324" s="309"/>
      <c r="L1324" s="160"/>
      <c r="M1324" s="230"/>
    </row>
    <row r="1325" spans="3:13" ht="15" hidden="1" customHeight="1">
      <c r="C1325" s="242">
        <v>737000163</v>
      </c>
      <c r="D1325" s="243" t="s">
        <v>6076</v>
      </c>
      <c r="E1325" s="244" t="s">
        <v>133</v>
      </c>
      <c r="F1325" s="243" t="str">
        <f>VLOOKUP(Table3[[#This Row],[FAMILIA]],FAM!$B$2:$C$61,2,FALSE)</f>
        <v>MAT.MANUTENCAO</v>
      </c>
      <c r="G1325" s="243" t="s">
        <v>182</v>
      </c>
      <c r="H1325" s="244" t="e">
        <v>#N/A</v>
      </c>
      <c r="I1325" s="244" t="e">
        <v>#N/A</v>
      </c>
      <c r="J1325" s="244">
        <v>0</v>
      </c>
      <c r="K1325" s="306" t="s">
        <v>19064</v>
      </c>
      <c r="L1325" s="160"/>
      <c r="M1325" s="230"/>
    </row>
    <row r="1326" spans="3:13" ht="15" hidden="1" customHeight="1">
      <c r="C1326" s="242">
        <v>737000176</v>
      </c>
      <c r="D1326" s="243" t="s">
        <v>6102</v>
      </c>
      <c r="E1326" s="244" t="s">
        <v>133</v>
      </c>
      <c r="F1326" s="243" t="str">
        <f>VLOOKUP(Table3[[#This Row],[FAMILIA]],FAM!$B$2:$C$61,2,FALSE)</f>
        <v>MAT.MANUTENCAO</v>
      </c>
      <c r="G1326" s="243" t="s">
        <v>182</v>
      </c>
      <c r="H1326" s="244" t="e">
        <v>#N/A</v>
      </c>
      <c r="I1326" s="244" t="e">
        <v>#N/A</v>
      </c>
      <c r="J1326" s="244">
        <v>0</v>
      </c>
      <c r="K1326" s="306" t="s">
        <v>19064</v>
      </c>
      <c r="L1326" s="160"/>
      <c r="M1326" s="230"/>
    </row>
    <row r="1327" spans="3:13" ht="15" hidden="1" customHeight="1">
      <c r="C1327" s="242">
        <v>737000177</v>
      </c>
      <c r="D1327" s="243" t="s">
        <v>6104</v>
      </c>
      <c r="E1327" s="244" t="s">
        <v>133</v>
      </c>
      <c r="F1327" s="243" t="str">
        <f>VLOOKUP(Table3[[#This Row],[FAMILIA]],FAM!$B$2:$C$61,2,FALSE)</f>
        <v>MAT.MANUTENCAO</v>
      </c>
      <c r="G1327" s="243" t="s">
        <v>182</v>
      </c>
      <c r="H1327" s="244" t="e">
        <v>#N/A</v>
      </c>
      <c r="I1327" s="244" t="e">
        <v>#N/A</v>
      </c>
      <c r="J1327" s="244">
        <v>0</v>
      </c>
      <c r="K1327" s="306" t="s">
        <v>19064</v>
      </c>
      <c r="L1327" s="160"/>
      <c r="M1327" s="230"/>
    </row>
    <row r="1328" spans="3:13" ht="15" hidden="1" customHeight="1">
      <c r="C1328" s="242">
        <v>737000178</v>
      </c>
      <c r="D1328" s="243" t="s">
        <v>6106</v>
      </c>
      <c r="E1328" s="244" t="s">
        <v>133</v>
      </c>
      <c r="F1328" s="243" t="str">
        <f>VLOOKUP(Table3[[#This Row],[FAMILIA]],FAM!$B$2:$C$61,2,FALSE)</f>
        <v>MAT.MANUTENCAO</v>
      </c>
      <c r="G1328" s="243" t="s">
        <v>182</v>
      </c>
      <c r="H1328" s="244" t="e">
        <v>#N/A</v>
      </c>
      <c r="I1328" s="244" t="e">
        <v>#N/A</v>
      </c>
      <c r="J1328" s="244">
        <v>0</v>
      </c>
      <c r="K1328" s="306" t="s">
        <v>19064</v>
      </c>
      <c r="L1328" s="160"/>
      <c r="M1328" s="230"/>
    </row>
    <row r="1329" spans="2:13" ht="15" hidden="1" customHeight="1">
      <c r="B1329" s="230"/>
      <c r="C1329" s="242">
        <v>737000179</v>
      </c>
      <c r="D1329" s="243" t="s">
        <v>6108</v>
      </c>
      <c r="E1329" s="244" t="s">
        <v>133</v>
      </c>
      <c r="F1329" s="243" t="str">
        <f>VLOOKUP(Table3[[#This Row],[FAMILIA]],FAM!$B$2:$C$61,2,FALSE)</f>
        <v>MAT.MANUTENCAO</v>
      </c>
      <c r="G1329" s="243" t="s">
        <v>182</v>
      </c>
      <c r="H1329" s="244" t="e">
        <v>#N/A</v>
      </c>
      <c r="I1329" s="244" t="e">
        <v>#N/A</v>
      </c>
      <c r="J1329" s="244">
        <v>0</v>
      </c>
      <c r="K1329" s="306" t="s">
        <v>19064</v>
      </c>
      <c r="L1329" s="160"/>
      <c r="M1329" s="230"/>
    </row>
    <row r="1330" spans="2:13" ht="15" hidden="1" customHeight="1">
      <c r="B1330" s="230"/>
      <c r="C1330" s="242">
        <v>737000188</v>
      </c>
      <c r="D1330" s="243" t="s">
        <v>29798</v>
      </c>
      <c r="E1330" s="244" t="s">
        <v>133</v>
      </c>
      <c r="F1330" s="243" t="str">
        <f>VLOOKUP(Table3[[#This Row],[FAMILIA]],FAM!$B$2:$C$61,2,FALSE)</f>
        <v>MAT.MANUTENCAO</v>
      </c>
      <c r="G1330" s="243" t="s">
        <v>182</v>
      </c>
      <c r="H1330" s="244" t="e">
        <v>#N/A</v>
      </c>
      <c r="I1330" s="244" t="e">
        <v>#N/A</v>
      </c>
      <c r="J1330" s="244">
        <v>30</v>
      </c>
      <c r="K1330" s="306" t="s">
        <v>19064</v>
      </c>
      <c r="L1330" s="160"/>
      <c r="M1330" s="230"/>
    </row>
    <row r="1331" spans="2:13" ht="15" hidden="1" customHeight="1">
      <c r="B1331" s="230"/>
      <c r="C1331" s="242">
        <v>737000189</v>
      </c>
      <c r="D1331" s="243" t="s">
        <v>29799</v>
      </c>
      <c r="E1331" s="244" t="s">
        <v>133</v>
      </c>
      <c r="F1331" s="243" t="str">
        <f>VLOOKUP(Table3[[#This Row],[FAMILIA]],FAM!$B$2:$C$61,2,FALSE)</f>
        <v>MAT.MANUTENCAO</v>
      </c>
      <c r="G1331" s="243" t="s">
        <v>182</v>
      </c>
      <c r="H1331" s="244" t="e">
        <v>#N/A</v>
      </c>
      <c r="I1331" s="244" t="e">
        <v>#N/A</v>
      </c>
      <c r="J1331" s="244">
        <v>0</v>
      </c>
      <c r="K1331" s="306" t="s">
        <v>19064</v>
      </c>
      <c r="L1331" s="160"/>
      <c r="M1331" s="230"/>
    </row>
    <row r="1332" spans="2:13" ht="15" hidden="1" customHeight="1">
      <c r="B1332" s="230"/>
      <c r="C1332" s="242">
        <v>737000194</v>
      </c>
      <c r="D1332" s="243" t="s">
        <v>6138</v>
      </c>
      <c r="E1332" s="244" t="s">
        <v>133</v>
      </c>
      <c r="F1332" s="243" t="str">
        <f>VLOOKUP(Table3[[#This Row],[FAMILIA]],FAM!$B$2:$C$61,2,FALSE)</f>
        <v>MAT.MANUTENCAO</v>
      </c>
      <c r="G1332" s="243" t="s">
        <v>182</v>
      </c>
      <c r="H1332" s="244" t="e">
        <v>#N/A</v>
      </c>
      <c r="I1332" s="244" t="e">
        <v>#N/A</v>
      </c>
      <c r="J1332" s="244">
        <v>0</v>
      </c>
      <c r="K1332" s="306" t="s">
        <v>19064</v>
      </c>
      <c r="L1332" s="160"/>
      <c r="M1332" s="230"/>
    </row>
    <row r="1333" spans="2:13" ht="15" hidden="1" customHeight="1">
      <c r="B1333" s="230"/>
      <c r="C1333" s="242">
        <v>737000195</v>
      </c>
      <c r="D1333" s="243" t="s">
        <v>6140</v>
      </c>
      <c r="E1333" s="244" t="s">
        <v>133</v>
      </c>
      <c r="F1333" s="243" t="str">
        <f>VLOOKUP(Table3[[#This Row],[FAMILIA]],FAM!$B$2:$C$61,2,FALSE)</f>
        <v>MAT.MANUTENCAO</v>
      </c>
      <c r="G1333" s="243" t="s">
        <v>182</v>
      </c>
      <c r="H1333" s="244" t="e">
        <v>#N/A</v>
      </c>
      <c r="I1333" s="244" t="e">
        <v>#N/A</v>
      </c>
      <c r="J1333" s="244">
        <v>0</v>
      </c>
      <c r="K1333" s="306" t="s">
        <v>19064</v>
      </c>
      <c r="L1333" s="160"/>
      <c r="M1333" s="230"/>
    </row>
    <row r="1334" spans="2:13" ht="15" hidden="1" customHeight="1">
      <c r="B1334" s="230"/>
      <c r="C1334" s="242">
        <v>737000196</v>
      </c>
      <c r="D1334" s="243" t="s">
        <v>6142</v>
      </c>
      <c r="E1334" s="244" t="s">
        <v>133</v>
      </c>
      <c r="F1334" s="243" t="str">
        <f>VLOOKUP(Table3[[#This Row],[FAMILIA]],FAM!$B$2:$C$61,2,FALSE)</f>
        <v>MAT.MANUTENCAO</v>
      </c>
      <c r="G1334" s="243" t="s">
        <v>182</v>
      </c>
      <c r="H1334" s="244" t="e">
        <v>#N/A</v>
      </c>
      <c r="I1334" s="244" t="e">
        <v>#N/A</v>
      </c>
      <c r="J1334" s="244">
        <v>0</v>
      </c>
      <c r="K1334" s="306" t="s">
        <v>19064</v>
      </c>
      <c r="L1334" s="160"/>
      <c r="M1334" s="230"/>
    </row>
    <row r="1335" spans="2:13" ht="15" hidden="1" customHeight="1">
      <c r="B1335" s="230"/>
      <c r="C1335" s="242">
        <v>737000197</v>
      </c>
      <c r="D1335" s="243" t="s">
        <v>6144</v>
      </c>
      <c r="E1335" s="244" t="s">
        <v>133</v>
      </c>
      <c r="F1335" s="243" t="s">
        <v>134</v>
      </c>
      <c r="G1335" s="243" t="s">
        <v>182</v>
      </c>
      <c r="H1335" s="244" t="e">
        <v>#N/A</v>
      </c>
      <c r="I1335" s="244" t="e">
        <v>#N/A</v>
      </c>
      <c r="J1335" s="244">
        <v>0</v>
      </c>
      <c r="K1335" s="306" t="s">
        <v>19064</v>
      </c>
      <c r="L1335" s="160"/>
      <c r="M1335" s="230"/>
    </row>
    <row r="1336" spans="2:13" ht="15" hidden="1" customHeight="1">
      <c r="B1336" s="230"/>
      <c r="C1336" s="242">
        <v>737000199</v>
      </c>
      <c r="D1336" s="243" t="s">
        <v>6148</v>
      </c>
      <c r="E1336" s="244" t="s">
        <v>133</v>
      </c>
      <c r="F1336" s="243" t="str">
        <f>VLOOKUP(Table3[[#This Row],[FAMILIA]],FAM!$B$2:$C$61,2,FALSE)</f>
        <v>MAT.MANUTENCAO</v>
      </c>
      <c r="G1336" s="243" t="s">
        <v>182</v>
      </c>
      <c r="H1336" s="244" t="e">
        <v>#N/A</v>
      </c>
      <c r="I1336" s="244" t="e">
        <v>#N/A</v>
      </c>
      <c r="J1336" s="244">
        <v>0</v>
      </c>
      <c r="K1336" s="306" t="s">
        <v>19064</v>
      </c>
      <c r="L1336" s="160"/>
      <c r="M1336" s="230"/>
    </row>
    <row r="1337" spans="2:13" ht="15" hidden="1" customHeight="1">
      <c r="B1337" s="230"/>
      <c r="C1337" s="242">
        <v>737000200</v>
      </c>
      <c r="D1337" s="243" t="s">
        <v>6150</v>
      </c>
      <c r="E1337" s="244" t="s">
        <v>133</v>
      </c>
      <c r="F1337" s="243" t="str">
        <f>VLOOKUP(Table3[[#This Row],[FAMILIA]],FAM!$B$2:$C$61,2,FALSE)</f>
        <v>MAT.MANUTENCAO</v>
      </c>
      <c r="G1337" s="243" t="s">
        <v>182</v>
      </c>
      <c r="H1337" s="244" t="e">
        <v>#N/A</v>
      </c>
      <c r="I1337" s="244" t="e">
        <v>#N/A</v>
      </c>
      <c r="J1337" s="244" t="s">
        <v>28188</v>
      </c>
      <c r="K1337" s="306" t="s">
        <v>19064</v>
      </c>
      <c r="L1337" s="160"/>
      <c r="M1337" s="230"/>
    </row>
    <row r="1338" spans="2:13" ht="15" hidden="1" customHeight="1">
      <c r="B1338" s="230"/>
      <c r="C1338" s="242">
        <v>737000201</v>
      </c>
      <c r="D1338" s="243" t="s">
        <v>6152</v>
      </c>
      <c r="E1338" s="244" t="s">
        <v>133</v>
      </c>
      <c r="F1338" s="243" t="str">
        <f>VLOOKUP(Table3[[#This Row],[FAMILIA]],FAM!$B$2:$C$61,2,FALSE)</f>
        <v>MAT.MANUTENCAO</v>
      </c>
      <c r="G1338" s="243" t="s">
        <v>182</v>
      </c>
      <c r="H1338" s="244" t="e">
        <v>#N/A</v>
      </c>
      <c r="I1338" s="244" t="e">
        <v>#N/A</v>
      </c>
      <c r="J1338" s="244">
        <v>0</v>
      </c>
      <c r="K1338" s="306" t="s">
        <v>19064</v>
      </c>
      <c r="L1338" s="160"/>
      <c r="M1338" s="230"/>
    </row>
    <row r="1339" spans="2:13" ht="15" hidden="1" customHeight="1">
      <c r="B1339" s="230"/>
      <c r="C1339" s="242">
        <v>737000203</v>
      </c>
      <c r="D1339" s="243" t="s">
        <v>6156</v>
      </c>
      <c r="E1339" s="244" t="s">
        <v>133</v>
      </c>
      <c r="F1339" s="243" t="str">
        <f>VLOOKUP(Table3[[#This Row],[FAMILIA]],FAM!$B$2:$C$61,2,FALSE)</f>
        <v>MAT.MANUTENCAO</v>
      </c>
      <c r="G1339" s="243" t="s">
        <v>182</v>
      </c>
      <c r="H1339" s="244" t="e">
        <v>#N/A</v>
      </c>
      <c r="I1339" s="244" t="e">
        <v>#N/A</v>
      </c>
      <c r="J1339" s="244">
        <v>0</v>
      </c>
      <c r="K1339" s="306" t="s">
        <v>19064</v>
      </c>
      <c r="L1339" s="160"/>
      <c r="M1339" s="230"/>
    </row>
    <row r="1340" spans="2:13" ht="15" hidden="1" customHeight="1">
      <c r="B1340" s="230"/>
      <c r="C1340" s="242">
        <v>737000204</v>
      </c>
      <c r="D1340" s="243" t="s">
        <v>6158</v>
      </c>
      <c r="E1340" s="244" t="s">
        <v>133</v>
      </c>
      <c r="F1340" s="243" t="str">
        <f>VLOOKUP(Table3[[#This Row],[FAMILIA]],FAM!$B$2:$C$61,2,FALSE)</f>
        <v>MAT.MANUTENCAO</v>
      </c>
      <c r="G1340" s="243" t="s">
        <v>182</v>
      </c>
      <c r="H1340" s="244" t="e">
        <v>#N/A</v>
      </c>
      <c r="I1340" s="244" t="e">
        <v>#N/A</v>
      </c>
      <c r="J1340" s="244">
        <v>0</v>
      </c>
      <c r="K1340" s="306" t="s">
        <v>19064</v>
      </c>
      <c r="L1340" s="160"/>
      <c r="M1340" s="230"/>
    </row>
    <row r="1341" spans="2:13" ht="15" hidden="1" customHeight="1">
      <c r="B1341" s="230"/>
      <c r="C1341" s="242">
        <v>737000205</v>
      </c>
      <c r="D1341" s="243" t="s">
        <v>6160</v>
      </c>
      <c r="E1341" s="244" t="s">
        <v>133</v>
      </c>
      <c r="F1341" s="243" t="str">
        <f>VLOOKUP(Table3[[#This Row],[FAMILIA]],FAM!$B$2:$C$61,2,FALSE)</f>
        <v>MAT.MANUTENCAO</v>
      </c>
      <c r="G1341" s="243" t="s">
        <v>182</v>
      </c>
      <c r="H1341" s="244" t="e">
        <v>#N/A</v>
      </c>
      <c r="I1341" s="244" t="e">
        <v>#N/A</v>
      </c>
      <c r="J1341" s="244">
        <v>0</v>
      </c>
      <c r="K1341" s="306" t="s">
        <v>19064</v>
      </c>
      <c r="L1341" s="160"/>
      <c r="M1341" s="230"/>
    </row>
    <row r="1342" spans="2:13" ht="15" hidden="1" customHeight="1">
      <c r="B1342" s="230"/>
      <c r="C1342" s="242">
        <v>737000206</v>
      </c>
      <c r="D1342" s="243" t="s">
        <v>6162</v>
      </c>
      <c r="E1342" s="244" t="s">
        <v>133</v>
      </c>
      <c r="F1342" s="243" t="str">
        <f>VLOOKUP(Table3[[#This Row],[FAMILIA]],FAM!$B$2:$C$61,2,FALSE)</f>
        <v>MAT.MANUTENCAO</v>
      </c>
      <c r="G1342" s="243" t="s">
        <v>182</v>
      </c>
      <c r="H1342" s="244" t="e">
        <v>#N/A</v>
      </c>
      <c r="I1342" s="244" t="e">
        <v>#N/A</v>
      </c>
      <c r="J1342" s="244">
        <v>0</v>
      </c>
      <c r="K1342" s="306" t="s">
        <v>19064</v>
      </c>
      <c r="L1342" s="160"/>
      <c r="M1342" s="230"/>
    </row>
    <row r="1343" spans="2:13" ht="15" hidden="1" customHeight="1">
      <c r="B1343" s="230"/>
      <c r="C1343" s="242">
        <v>737000207</v>
      </c>
      <c r="D1343" s="243" t="s">
        <v>6164</v>
      </c>
      <c r="E1343" s="244" t="s">
        <v>133</v>
      </c>
      <c r="F1343" s="243" t="str">
        <f>VLOOKUP(Table3[[#This Row],[FAMILIA]],FAM!$B$2:$C$61,2,FALSE)</f>
        <v>MAT.MANUTENCAO</v>
      </c>
      <c r="G1343" s="243" t="s">
        <v>182</v>
      </c>
      <c r="H1343" s="244" t="e">
        <v>#N/A</v>
      </c>
      <c r="I1343" s="244" t="e">
        <v>#N/A</v>
      </c>
      <c r="J1343" s="244">
        <v>0</v>
      </c>
      <c r="K1343" s="306" t="s">
        <v>19064</v>
      </c>
      <c r="L1343" s="160"/>
      <c r="M1343" s="230"/>
    </row>
    <row r="1344" spans="2:13" ht="15" hidden="1" customHeight="1">
      <c r="B1344" s="230"/>
      <c r="C1344" s="242">
        <v>737000208</v>
      </c>
      <c r="D1344" s="243" t="s">
        <v>6166</v>
      </c>
      <c r="E1344" s="244" t="s">
        <v>133</v>
      </c>
      <c r="F1344" s="243" t="str">
        <f>VLOOKUP(Table3[[#This Row],[FAMILIA]],FAM!$B$2:$C$61,2,FALSE)</f>
        <v>MAT.MANUTENCAO</v>
      </c>
      <c r="G1344" s="243" t="s">
        <v>182</v>
      </c>
      <c r="H1344" s="244" t="e">
        <v>#N/A</v>
      </c>
      <c r="I1344" s="244" t="e">
        <v>#N/A</v>
      </c>
      <c r="J1344" s="244">
        <v>0</v>
      </c>
      <c r="K1344" s="306" t="s">
        <v>19064</v>
      </c>
      <c r="L1344" s="160"/>
      <c r="M1344" s="230"/>
    </row>
    <row r="1345" spans="3:13" ht="15" hidden="1" customHeight="1">
      <c r="C1345" s="242">
        <v>737000209</v>
      </c>
      <c r="D1345" s="243" t="s">
        <v>6168</v>
      </c>
      <c r="E1345" s="244" t="s">
        <v>133</v>
      </c>
      <c r="F1345" s="243" t="str">
        <f>VLOOKUP(Table3[[#This Row],[FAMILIA]],FAM!$B$2:$C$61,2,FALSE)</f>
        <v>MAT.MANUTENCAO</v>
      </c>
      <c r="G1345" s="243" t="s">
        <v>182</v>
      </c>
      <c r="H1345" s="244" t="e">
        <v>#N/A</v>
      </c>
      <c r="I1345" s="244" t="e">
        <v>#N/A</v>
      </c>
      <c r="J1345" s="244" t="s">
        <v>219</v>
      </c>
      <c r="K1345" s="306" t="s">
        <v>19064</v>
      </c>
      <c r="L1345" s="160"/>
      <c r="M1345" s="230"/>
    </row>
    <row r="1346" spans="3:13" ht="15" hidden="1" customHeight="1">
      <c r="C1346" s="242">
        <v>737000213</v>
      </c>
      <c r="D1346" s="243" t="s">
        <v>6176</v>
      </c>
      <c r="E1346" s="244" t="s">
        <v>133</v>
      </c>
      <c r="F1346" s="243" t="str">
        <f>VLOOKUP(Table3[[#This Row],[FAMILIA]],FAM!$B$2:$C$61,2,FALSE)</f>
        <v>MAT.MANUTENCAO</v>
      </c>
      <c r="G1346" s="243" t="s">
        <v>182</v>
      </c>
      <c r="H1346" s="244" t="e">
        <v>#N/A</v>
      </c>
      <c r="I1346" s="244" t="e">
        <v>#N/A</v>
      </c>
      <c r="J1346" s="244">
        <v>17</v>
      </c>
      <c r="K1346" s="306" t="s">
        <v>19064</v>
      </c>
      <c r="L1346" s="160"/>
      <c r="M1346" s="230"/>
    </row>
    <row r="1347" spans="3:13" ht="15" hidden="1" customHeight="1">
      <c r="C1347" s="242">
        <v>737000214</v>
      </c>
      <c r="D1347" s="243" t="s">
        <v>6178</v>
      </c>
      <c r="E1347" s="244" t="s">
        <v>133</v>
      </c>
      <c r="F1347" s="243" t="str">
        <f>VLOOKUP(Table3[[#This Row],[FAMILIA]],FAM!$B$2:$C$61,2,FALSE)</f>
        <v>MAT.MANUTENCAO</v>
      </c>
      <c r="G1347" s="243" t="s">
        <v>182</v>
      </c>
      <c r="H1347" s="244" t="e">
        <v>#N/A</v>
      </c>
      <c r="I1347" s="244" t="e">
        <v>#N/A</v>
      </c>
      <c r="J1347" s="244">
        <v>0</v>
      </c>
      <c r="K1347" s="306" t="s">
        <v>19064</v>
      </c>
      <c r="L1347" s="160"/>
      <c r="M1347" s="230"/>
    </row>
    <row r="1348" spans="3:13" ht="15" hidden="1" customHeight="1">
      <c r="C1348" s="242">
        <v>737000219</v>
      </c>
      <c r="D1348" s="243" t="s">
        <v>6188</v>
      </c>
      <c r="E1348" s="244" t="s">
        <v>133</v>
      </c>
      <c r="F1348" s="243" t="str">
        <f>VLOOKUP(Table3[[#This Row],[FAMILIA]],FAM!$B$2:$C$61,2,FALSE)</f>
        <v>MAT.MANUTENCAO</v>
      </c>
      <c r="G1348" s="243" t="s">
        <v>182</v>
      </c>
      <c r="H1348" s="244" t="e">
        <v>#N/A</v>
      </c>
      <c r="I1348" s="244" t="e">
        <v>#N/A</v>
      </c>
      <c r="J1348" s="244">
        <v>17</v>
      </c>
      <c r="K1348" s="306" t="s">
        <v>19064</v>
      </c>
      <c r="L1348" s="160"/>
      <c r="M1348" s="230"/>
    </row>
    <row r="1349" spans="3:13" ht="15" hidden="1" customHeight="1">
      <c r="C1349" s="242">
        <v>737000225</v>
      </c>
      <c r="D1349" s="243" t="s">
        <v>6200</v>
      </c>
      <c r="E1349" s="244" t="s">
        <v>133</v>
      </c>
      <c r="F1349" s="243" t="str">
        <f>VLOOKUP(Table3[[#This Row],[FAMILIA]],FAM!$B$2:$C$61,2,FALSE)</f>
        <v>MAT.MANUTENCAO</v>
      </c>
      <c r="G1349" s="243" t="s">
        <v>182</v>
      </c>
      <c r="H1349" s="244" t="e">
        <v>#N/A</v>
      </c>
      <c r="I1349" s="244" t="e">
        <v>#N/A</v>
      </c>
      <c r="J1349" s="244">
        <v>0</v>
      </c>
      <c r="K1349" s="306" t="s">
        <v>19064</v>
      </c>
      <c r="L1349" s="160"/>
      <c r="M1349" s="230"/>
    </row>
    <row r="1350" spans="3:13" ht="15" hidden="1" customHeight="1">
      <c r="C1350" s="242">
        <v>737000227</v>
      </c>
      <c r="D1350" s="243" t="s">
        <v>29800</v>
      </c>
      <c r="E1350" s="244" t="s">
        <v>133</v>
      </c>
      <c r="F1350" s="243" t="str">
        <f>VLOOKUP(Table3[[#This Row],[FAMILIA]],FAM!$B$2:$C$61,2,FALSE)</f>
        <v>MAT.MANUTENCAO</v>
      </c>
      <c r="G1350" s="243" t="s">
        <v>182</v>
      </c>
      <c r="H1350" s="244" t="e">
        <v>#N/A</v>
      </c>
      <c r="I1350" s="244" t="e">
        <v>#N/A</v>
      </c>
      <c r="J1350" s="244">
        <v>0</v>
      </c>
      <c r="K1350" s="306" t="s">
        <v>19064</v>
      </c>
      <c r="L1350" s="160"/>
      <c r="M1350" s="230"/>
    </row>
    <row r="1351" spans="3:13" ht="15" hidden="1" customHeight="1">
      <c r="C1351" s="242">
        <v>737000220</v>
      </c>
      <c r="D1351" s="243" t="s">
        <v>6190</v>
      </c>
      <c r="E1351" s="244" t="s">
        <v>133</v>
      </c>
      <c r="F1351" s="243" t="str">
        <f>VLOOKUP(Table3[[#This Row],[FAMILIA]],FAM!$B$2:$C$61,2,FALSE)</f>
        <v>MAT.MANUTENCAO</v>
      </c>
      <c r="G1351" s="243" t="s">
        <v>182</v>
      </c>
      <c r="H1351" s="244">
        <v>10</v>
      </c>
      <c r="I1351" s="244">
        <v>30</v>
      </c>
      <c r="J1351" s="244">
        <v>17</v>
      </c>
      <c r="K1351" s="245" t="s">
        <v>19064</v>
      </c>
      <c r="L1351" s="160"/>
      <c r="M1351" s="230"/>
    </row>
    <row r="1352" spans="3:13" ht="15" hidden="1" customHeight="1">
      <c r="C1352" s="242">
        <v>737000221</v>
      </c>
      <c r="D1352" s="243" t="s">
        <v>6192</v>
      </c>
      <c r="E1352" s="244" t="s">
        <v>133</v>
      </c>
      <c r="F1352" s="243" t="str">
        <f>VLOOKUP(Table3[[#This Row],[FAMILIA]],FAM!$B$2:$C$61,2,FALSE)</f>
        <v>MAT.MANUTENCAO</v>
      </c>
      <c r="G1352" s="243" t="s">
        <v>182</v>
      </c>
      <c r="H1352" s="244"/>
      <c r="I1352" s="244"/>
      <c r="J1352" s="244"/>
      <c r="K1352" s="245" t="s">
        <v>19064</v>
      </c>
      <c r="L1352" s="160"/>
      <c r="M1352" s="230"/>
    </row>
    <row r="1353" spans="3:13" ht="15" hidden="1" customHeight="1">
      <c r="C1353" s="242">
        <v>737000215</v>
      </c>
      <c r="D1353" s="243" t="s">
        <v>6180</v>
      </c>
      <c r="E1353" s="244" t="s">
        <v>133</v>
      </c>
      <c r="F1353" s="243" t="str">
        <f>VLOOKUP(Table3[[#This Row],[FAMILIA]],FAM!$B$2:$C$61,2,FALSE)</f>
        <v>MAT.MANUTENCAO</v>
      </c>
      <c r="G1353" s="243" t="s">
        <v>182</v>
      </c>
      <c r="H1353" s="244">
        <v>10</v>
      </c>
      <c r="I1353" s="244">
        <v>50</v>
      </c>
      <c r="J1353" s="244">
        <v>0</v>
      </c>
      <c r="K1353" s="245" t="s">
        <v>19064</v>
      </c>
      <c r="L1353" s="160"/>
      <c r="M1353" s="230"/>
    </row>
    <row r="1354" spans="3:13" ht="15" hidden="1" customHeight="1">
      <c r="C1354" s="242">
        <v>737000222</v>
      </c>
      <c r="D1354" s="243" t="s">
        <v>6194</v>
      </c>
      <c r="E1354" s="244" t="s">
        <v>133</v>
      </c>
      <c r="F1354" s="243" t="str">
        <f>VLOOKUP(Table3[[#This Row],[FAMILIA]],FAM!$B$2:$C$61,2,FALSE)</f>
        <v>MAT.MANUTENCAO</v>
      </c>
      <c r="G1354" s="243" t="s">
        <v>182</v>
      </c>
      <c r="H1354" s="244">
        <v>10</v>
      </c>
      <c r="I1354" s="244">
        <v>30</v>
      </c>
      <c r="J1354" s="244" t="s">
        <v>19711</v>
      </c>
      <c r="K1354" s="245" t="s">
        <v>19064</v>
      </c>
      <c r="L1354" s="160"/>
      <c r="M1354" s="230"/>
    </row>
    <row r="1355" spans="3:13" ht="15" hidden="1" customHeight="1">
      <c r="C1355" s="242">
        <v>737000224</v>
      </c>
      <c r="D1355" s="243" t="s">
        <v>6198</v>
      </c>
      <c r="E1355" s="244" t="s">
        <v>133</v>
      </c>
      <c r="F1355" s="243" t="str">
        <f>VLOOKUP(Table3[[#This Row],[FAMILIA]],FAM!$B$2:$C$61,2,FALSE)</f>
        <v>MAT.MANUTENCAO</v>
      </c>
      <c r="G1355" s="243" t="s">
        <v>182</v>
      </c>
      <c r="H1355" s="244">
        <v>10</v>
      </c>
      <c r="I1355" s="244">
        <v>30</v>
      </c>
      <c r="J1355" s="244" t="s">
        <v>19288</v>
      </c>
      <c r="K1355" s="245" t="s">
        <v>19064</v>
      </c>
      <c r="L1355" s="160"/>
      <c r="M1355" s="230"/>
    </row>
    <row r="1356" spans="3:13" ht="15" hidden="1" customHeight="1">
      <c r="C1356" s="242">
        <v>737000264</v>
      </c>
      <c r="D1356" s="243" t="s">
        <v>6278</v>
      </c>
      <c r="E1356" s="244" t="s">
        <v>133</v>
      </c>
      <c r="F1356" s="243" t="str">
        <f>VLOOKUP(Table3[[#This Row],[FAMILIA]],FAM!$B$2:$C$61,2,FALSE)</f>
        <v>MAT.MANUTENCAO</v>
      </c>
      <c r="G1356" s="243" t="s">
        <v>182</v>
      </c>
      <c r="H1356" s="244" t="e">
        <v>#N/A</v>
      </c>
      <c r="I1356" s="244" t="e">
        <v>#N/A</v>
      </c>
      <c r="J1356" s="244">
        <v>0</v>
      </c>
      <c r="K1356" s="306" t="s">
        <v>19064</v>
      </c>
      <c r="L1356" s="160"/>
      <c r="M1356" s="230"/>
    </row>
    <row r="1357" spans="3:13" ht="15" hidden="1" customHeight="1">
      <c r="C1357" s="242">
        <v>737000258</v>
      </c>
      <c r="D1357" s="243" t="s">
        <v>6266</v>
      </c>
      <c r="E1357" s="244" t="s">
        <v>133</v>
      </c>
      <c r="F1357" s="243" t="str">
        <f>VLOOKUP(Table3[[#This Row],[FAMILIA]],FAM!$B$2:$C$61,2,FALSE)</f>
        <v>MAT.MANUTENCAO</v>
      </c>
      <c r="G1357" s="243" t="s">
        <v>182</v>
      </c>
      <c r="H1357" s="244" t="e">
        <v>#N/A</v>
      </c>
      <c r="I1357" s="244" t="e">
        <v>#N/A</v>
      </c>
      <c r="J1357" s="244">
        <v>0</v>
      </c>
      <c r="K1357" s="306" t="s">
        <v>19064</v>
      </c>
      <c r="L1357" s="160"/>
      <c r="M1357" s="230"/>
    </row>
    <row r="1358" spans="3:13" ht="15" hidden="1" customHeight="1">
      <c r="C1358" s="242">
        <v>737000259</v>
      </c>
      <c r="D1358" s="243" t="s">
        <v>6268</v>
      </c>
      <c r="E1358" s="244" t="s">
        <v>133</v>
      </c>
      <c r="F1358" s="243" t="str">
        <f>VLOOKUP(Table3[[#This Row],[FAMILIA]],FAM!$B$2:$C$61,2,FALSE)</f>
        <v>MAT.MANUTENCAO</v>
      </c>
      <c r="G1358" s="243" t="s">
        <v>182</v>
      </c>
      <c r="H1358" s="244" t="e">
        <v>#N/A</v>
      </c>
      <c r="I1358" s="244" t="e">
        <v>#N/A</v>
      </c>
      <c r="J1358" s="244">
        <v>0</v>
      </c>
      <c r="K1358" s="306" t="s">
        <v>19064</v>
      </c>
      <c r="L1358" s="160"/>
      <c r="M1358" s="230"/>
    </row>
    <row r="1359" spans="3:13" ht="15" hidden="1" customHeight="1">
      <c r="C1359" s="242">
        <v>737000260</v>
      </c>
      <c r="D1359" s="243" t="s">
        <v>6270</v>
      </c>
      <c r="E1359" s="244" t="s">
        <v>133</v>
      </c>
      <c r="F1359" s="243" t="str">
        <f>VLOOKUP(Table3[[#This Row],[FAMILIA]],FAM!$B$2:$C$61,2,FALSE)</f>
        <v>MAT.MANUTENCAO</v>
      </c>
      <c r="G1359" s="243" t="s">
        <v>182</v>
      </c>
      <c r="H1359" s="244" t="e">
        <v>#N/A</v>
      </c>
      <c r="I1359" s="244" t="e">
        <v>#N/A</v>
      </c>
      <c r="J1359" s="244">
        <v>0</v>
      </c>
      <c r="K1359" s="306" t="s">
        <v>19064</v>
      </c>
      <c r="L1359" s="160"/>
      <c r="M1359" s="230"/>
    </row>
    <row r="1360" spans="3:13" ht="15" hidden="1" customHeight="1">
      <c r="C1360" s="242">
        <v>737000261</v>
      </c>
      <c r="D1360" s="243" t="s">
        <v>6272</v>
      </c>
      <c r="E1360" s="244" t="s">
        <v>133</v>
      </c>
      <c r="F1360" s="243" t="str">
        <f>VLOOKUP(Table3[[#This Row],[FAMILIA]],FAM!$B$2:$C$61,2,FALSE)</f>
        <v>MAT.MANUTENCAO</v>
      </c>
      <c r="G1360" s="243" t="s">
        <v>182</v>
      </c>
      <c r="H1360" s="244" t="e">
        <v>#N/A</v>
      </c>
      <c r="I1360" s="244" t="e">
        <v>#N/A</v>
      </c>
      <c r="J1360" s="244">
        <v>0</v>
      </c>
      <c r="K1360" s="306" t="s">
        <v>19064</v>
      </c>
      <c r="L1360" s="160"/>
      <c r="M1360" s="230"/>
    </row>
    <row r="1361" spans="3:13" ht="15" hidden="1" customHeight="1">
      <c r="C1361" s="242">
        <v>737000262</v>
      </c>
      <c r="D1361" s="243" t="s">
        <v>6274</v>
      </c>
      <c r="E1361" s="244" t="s">
        <v>133</v>
      </c>
      <c r="F1361" s="243" t="str">
        <f>VLOOKUP(Table3[[#This Row],[FAMILIA]],FAM!$B$2:$C$61,2,FALSE)</f>
        <v>MAT.MANUTENCAO</v>
      </c>
      <c r="G1361" s="243" t="s">
        <v>182</v>
      </c>
      <c r="H1361" s="244" t="e">
        <v>#N/A</v>
      </c>
      <c r="I1361" s="244" t="e">
        <v>#N/A</v>
      </c>
      <c r="J1361" s="244">
        <v>0</v>
      </c>
      <c r="K1361" s="306" t="s">
        <v>19064</v>
      </c>
      <c r="L1361" s="160"/>
      <c r="M1361" s="230"/>
    </row>
    <row r="1362" spans="3:13" ht="15" hidden="1" customHeight="1">
      <c r="C1362" s="242">
        <v>737000263</v>
      </c>
      <c r="D1362" s="243" t="s">
        <v>6276</v>
      </c>
      <c r="E1362" s="244" t="s">
        <v>133</v>
      </c>
      <c r="F1362" s="243" t="str">
        <f>VLOOKUP(Table3[[#This Row],[FAMILIA]],FAM!$B$2:$C$61,2,FALSE)</f>
        <v>MAT.MANUTENCAO</v>
      </c>
      <c r="G1362" s="243" t="s">
        <v>182</v>
      </c>
      <c r="H1362" s="244" t="e">
        <v>#N/A</v>
      </c>
      <c r="I1362" s="244" t="e">
        <v>#N/A</v>
      </c>
      <c r="J1362" s="244">
        <v>0</v>
      </c>
      <c r="K1362" s="306" t="s">
        <v>19064</v>
      </c>
      <c r="L1362" s="160"/>
      <c r="M1362" s="230"/>
    </row>
    <row r="1363" spans="3:13" ht="15" hidden="1" customHeight="1">
      <c r="C1363" s="242">
        <v>737000265</v>
      </c>
      <c r="D1363" s="243" t="s">
        <v>6280</v>
      </c>
      <c r="E1363" s="244" t="s">
        <v>133</v>
      </c>
      <c r="F1363" s="243" t="str">
        <f>VLOOKUP(Table3[[#This Row],[FAMILIA]],FAM!$B$2:$C$61,2,FALSE)</f>
        <v>MAT.MANUTENCAO</v>
      </c>
      <c r="G1363" s="243" t="s">
        <v>182</v>
      </c>
      <c r="H1363" s="244" t="e">
        <v>#N/A</v>
      </c>
      <c r="I1363" s="244" t="e">
        <v>#N/A</v>
      </c>
      <c r="J1363" s="244" t="s">
        <v>19687</v>
      </c>
      <c r="K1363" s="306" t="s">
        <v>19064</v>
      </c>
      <c r="L1363" s="160"/>
      <c r="M1363" s="230"/>
    </row>
    <row r="1364" spans="3:13" ht="15" hidden="1" customHeight="1">
      <c r="C1364" s="242">
        <v>737000266</v>
      </c>
      <c r="D1364" s="243" t="s">
        <v>6282</v>
      </c>
      <c r="E1364" s="244" t="s">
        <v>133</v>
      </c>
      <c r="F1364" s="243" t="str">
        <f>VLOOKUP(Table3[[#This Row],[FAMILIA]],FAM!$B$2:$C$61,2,FALSE)</f>
        <v>MAT.MANUTENCAO</v>
      </c>
      <c r="G1364" s="243" t="s">
        <v>182</v>
      </c>
      <c r="H1364" s="244" t="e">
        <v>#N/A</v>
      </c>
      <c r="I1364" s="244" t="e">
        <v>#N/A</v>
      </c>
      <c r="J1364" s="244" t="s">
        <v>219</v>
      </c>
      <c r="K1364" s="306" t="s">
        <v>19064</v>
      </c>
      <c r="L1364" s="160"/>
      <c r="M1364" s="230"/>
    </row>
    <row r="1365" spans="3:13" ht="15" hidden="1" customHeight="1">
      <c r="C1365" s="242">
        <v>737000267</v>
      </c>
      <c r="D1365" s="243" t="s">
        <v>6284</v>
      </c>
      <c r="E1365" s="244" t="s">
        <v>133</v>
      </c>
      <c r="F1365" s="243" t="str">
        <f>VLOOKUP(Table3[[#This Row],[FAMILIA]],FAM!$B$2:$C$61,2,FALSE)</f>
        <v>MAT.MANUTENCAO</v>
      </c>
      <c r="G1365" s="243" t="s">
        <v>182</v>
      </c>
      <c r="H1365" s="244" t="e">
        <v>#N/A</v>
      </c>
      <c r="I1365" s="244" t="e">
        <v>#N/A</v>
      </c>
      <c r="J1365" s="244" t="s">
        <v>219</v>
      </c>
      <c r="K1365" s="306" t="s">
        <v>19064</v>
      </c>
      <c r="L1365" s="160"/>
      <c r="M1365" s="230"/>
    </row>
    <row r="1366" spans="3:13" ht="15" hidden="1" customHeight="1">
      <c r="C1366" s="242">
        <v>737000268</v>
      </c>
      <c r="D1366" s="243" t="s">
        <v>707</v>
      </c>
      <c r="E1366" s="244" t="s">
        <v>98</v>
      </c>
      <c r="F1366" s="243" t="str">
        <f>VLOOKUP(Table3[[#This Row],[FAMILIA]],FAM!$B$2:$C$61,2,FALSE)</f>
        <v>MAT.MANUTENCAO</v>
      </c>
      <c r="G1366" s="243" t="s">
        <v>182</v>
      </c>
      <c r="H1366" s="244" t="e">
        <v>#N/A</v>
      </c>
      <c r="I1366" s="244" t="e">
        <v>#N/A</v>
      </c>
      <c r="J1366" s="244">
        <v>0</v>
      </c>
      <c r="K1366" s="306" t="s">
        <v>19064</v>
      </c>
      <c r="L1366" s="160"/>
      <c r="M1366" s="230"/>
    </row>
    <row r="1367" spans="3:13" ht="15" hidden="1" customHeight="1">
      <c r="C1367" s="242">
        <v>737000270</v>
      </c>
      <c r="D1367" s="243" t="s">
        <v>6286</v>
      </c>
      <c r="E1367" s="244" t="s">
        <v>133</v>
      </c>
      <c r="F1367" s="243" t="str">
        <f>VLOOKUP(Table3[[#This Row],[FAMILIA]],FAM!$B$2:$C$61,2,FALSE)</f>
        <v>MAT.MANUTENCAO</v>
      </c>
      <c r="G1367" s="243" t="s">
        <v>182</v>
      </c>
      <c r="H1367" s="244" t="e">
        <v>#N/A</v>
      </c>
      <c r="I1367" s="244" t="e">
        <v>#N/A</v>
      </c>
      <c r="J1367" s="244">
        <v>0</v>
      </c>
      <c r="K1367" s="306" t="s">
        <v>19064</v>
      </c>
      <c r="L1367" s="160"/>
      <c r="M1367" s="230"/>
    </row>
    <row r="1368" spans="3:13" ht="15" hidden="1" customHeight="1">
      <c r="C1368" s="242">
        <v>737000271</v>
      </c>
      <c r="D1368" s="243" t="s">
        <v>12934</v>
      </c>
      <c r="E1368" s="244" t="s">
        <v>151</v>
      </c>
      <c r="F1368" s="243" t="str">
        <f>VLOOKUP(Table3[[#This Row],[FAMILIA]],FAM!$B$2:$C$61,2,FALSE)</f>
        <v>MAT.MANUTENCAO</v>
      </c>
      <c r="G1368" s="243" t="s">
        <v>182</v>
      </c>
      <c r="H1368" s="244" t="e">
        <v>#N/A</v>
      </c>
      <c r="I1368" s="244" t="e">
        <v>#N/A</v>
      </c>
      <c r="J1368" s="244" t="s">
        <v>219</v>
      </c>
      <c r="K1368" s="306" t="s">
        <v>19064</v>
      </c>
      <c r="L1368" s="160"/>
      <c r="M1368" s="230"/>
    </row>
    <row r="1369" spans="3:13" ht="15" hidden="1" customHeight="1">
      <c r="C1369" s="242">
        <v>737000272</v>
      </c>
      <c r="D1369" s="243" t="s">
        <v>12936</v>
      </c>
      <c r="E1369" s="244" t="s">
        <v>151</v>
      </c>
      <c r="F1369" s="243" t="str">
        <f>VLOOKUP(Table3[[#This Row],[FAMILIA]],FAM!$B$2:$C$61,2,FALSE)</f>
        <v>MAT.MANUTENCAO</v>
      </c>
      <c r="G1369" s="243" t="s">
        <v>182</v>
      </c>
      <c r="H1369" s="244" t="e">
        <v>#N/A</v>
      </c>
      <c r="I1369" s="244" t="e">
        <v>#N/A</v>
      </c>
      <c r="J1369" s="244" t="s">
        <v>219</v>
      </c>
      <c r="K1369" s="306" t="s">
        <v>19064</v>
      </c>
      <c r="L1369" s="160"/>
      <c r="M1369" s="230"/>
    </row>
    <row r="1370" spans="3:13" ht="15" hidden="1" customHeight="1">
      <c r="C1370" s="242">
        <v>737000273</v>
      </c>
      <c r="D1370" s="243" t="s">
        <v>12938</v>
      </c>
      <c r="E1370" s="244" t="s">
        <v>151</v>
      </c>
      <c r="F1370" s="243" t="str">
        <f>VLOOKUP(Table3[[#This Row],[FAMILIA]],FAM!$B$2:$C$61,2,FALSE)</f>
        <v>MAT.MANUTENCAO</v>
      </c>
      <c r="G1370" s="243" t="s">
        <v>182</v>
      </c>
      <c r="H1370" s="244" t="e">
        <v>#N/A</v>
      </c>
      <c r="I1370" s="244" t="e">
        <v>#N/A</v>
      </c>
      <c r="J1370" s="244" t="s">
        <v>219</v>
      </c>
      <c r="K1370" s="306" t="s">
        <v>19064</v>
      </c>
      <c r="L1370" s="160"/>
      <c r="M1370" s="230"/>
    </row>
    <row r="1371" spans="3:13" ht="15" hidden="1" customHeight="1">
      <c r="C1371" s="242">
        <v>737000274</v>
      </c>
      <c r="D1371" s="243" t="s">
        <v>12940</v>
      </c>
      <c r="E1371" s="244" t="s">
        <v>151</v>
      </c>
      <c r="F1371" s="243" t="str">
        <f>VLOOKUP(Table3[[#This Row],[FAMILIA]],FAM!$B$2:$C$61,2,FALSE)</f>
        <v>MAT.MANUTENCAO</v>
      </c>
      <c r="G1371" s="243" t="s">
        <v>182</v>
      </c>
      <c r="H1371" s="244" t="e">
        <v>#N/A</v>
      </c>
      <c r="I1371" s="244" t="e">
        <v>#N/A</v>
      </c>
      <c r="J1371" s="244" t="s">
        <v>219</v>
      </c>
      <c r="K1371" s="306" t="s">
        <v>19064</v>
      </c>
      <c r="L1371" s="160"/>
      <c r="M1371" s="230"/>
    </row>
    <row r="1372" spans="3:13" ht="15" hidden="1" customHeight="1">
      <c r="C1372" s="242">
        <v>737000275</v>
      </c>
      <c r="D1372" s="243" t="s">
        <v>12942</v>
      </c>
      <c r="E1372" s="244" t="s">
        <v>151</v>
      </c>
      <c r="F1372" s="243" t="str">
        <f>VLOOKUP(Table3[[#This Row],[FAMILIA]],FAM!$B$2:$C$61,2,FALSE)</f>
        <v>MAT.MANUTENCAO</v>
      </c>
      <c r="G1372" s="243" t="s">
        <v>182</v>
      </c>
      <c r="H1372" s="244" t="e">
        <v>#N/A</v>
      </c>
      <c r="I1372" s="244" t="e">
        <v>#N/A</v>
      </c>
      <c r="J1372" s="244" t="s">
        <v>219</v>
      </c>
      <c r="K1372" s="306" t="s">
        <v>19064</v>
      </c>
      <c r="L1372" s="160"/>
      <c r="M1372" s="230"/>
    </row>
    <row r="1373" spans="3:13" ht="15" hidden="1" customHeight="1">
      <c r="C1373" s="242">
        <v>737000276</v>
      </c>
      <c r="D1373" s="243" t="s">
        <v>12944</v>
      </c>
      <c r="E1373" s="244" t="s">
        <v>151</v>
      </c>
      <c r="F1373" s="243" t="str">
        <f>VLOOKUP(Table3[[#This Row],[FAMILIA]],FAM!$B$2:$C$61,2,FALSE)</f>
        <v>MAT.MANUTENCAO</v>
      </c>
      <c r="G1373" s="243" t="s">
        <v>182</v>
      </c>
      <c r="H1373" s="244" t="e">
        <v>#N/A</v>
      </c>
      <c r="I1373" s="244" t="e">
        <v>#N/A</v>
      </c>
      <c r="J1373" s="244" t="s">
        <v>219</v>
      </c>
      <c r="K1373" s="306" t="s">
        <v>19064</v>
      </c>
      <c r="L1373" s="160"/>
      <c r="M1373" s="230"/>
    </row>
    <row r="1374" spans="3:13" ht="15" hidden="1" customHeight="1">
      <c r="C1374" s="242">
        <v>737000277</v>
      </c>
      <c r="D1374" s="243" t="s">
        <v>12946</v>
      </c>
      <c r="E1374" s="244" t="s">
        <v>151</v>
      </c>
      <c r="F1374" s="243" t="str">
        <f>VLOOKUP(Table3[[#This Row],[FAMILIA]],FAM!$B$2:$C$61,2,FALSE)</f>
        <v>MAT.MANUTENCAO</v>
      </c>
      <c r="G1374" s="243" t="s">
        <v>182</v>
      </c>
      <c r="H1374" s="244" t="e">
        <v>#N/A</v>
      </c>
      <c r="I1374" s="244" t="e">
        <v>#N/A</v>
      </c>
      <c r="J1374" s="244" t="s">
        <v>219</v>
      </c>
      <c r="K1374" s="306" t="s">
        <v>19064</v>
      </c>
      <c r="L1374" s="160"/>
      <c r="M1374" s="230"/>
    </row>
    <row r="1375" spans="3:13" ht="15" hidden="1" customHeight="1">
      <c r="C1375" s="242">
        <v>737000278</v>
      </c>
      <c r="D1375" s="243" t="s">
        <v>12948</v>
      </c>
      <c r="E1375" s="244" t="s">
        <v>151</v>
      </c>
      <c r="F1375" s="243" t="str">
        <f>VLOOKUP(Table3[[#This Row],[FAMILIA]],FAM!$B$2:$C$61,2,FALSE)</f>
        <v>MAT.MANUTENCAO</v>
      </c>
      <c r="G1375" s="243" t="s">
        <v>182</v>
      </c>
      <c r="H1375" s="244" t="e">
        <v>#N/A</v>
      </c>
      <c r="I1375" s="244" t="e">
        <v>#N/A</v>
      </c>
      <c r="J1375" s="244" t="s">
        <v>219</v>
      </c>
      <c r="K1375" s="306" t="s">
        <v>19064</v>
      </c>
      <c r="L1375" s="160"/>
      <c r="M1375" s="230"/>
    </row>
    <row r="1376" spans="3:13" ht="15" hidden="1" customHeight="1">
      <c r="C1376" s="242">
        <v>737000279</v>
      </c>
      <c r="D1376" s="243" t="s">
        <v>12950</v>
      </c>
      <c r="E1376" s="244" t="s">
        <v>151</v>
      </c>
      <c r="F1376" s="243" t="s">
        <v>152</v>
      </c>
      <c r="G1376" s="243" t="s">
        <v>182</v>
      </c>
      <c r="H1376" s="244" t="e">
        <v>#N/A</v>
      </c>
      <c r="I1376" s="244" t="e">
        <v>#N/A</v>
      </c>
      <c r="J1376" s="244" t="s">
        <v>219</v>
      </c>
      <c r="K1376" s="306" t="s">
        <v>19064</v>
      </c>
      <c r="L1376" s="160"/>
      <c r="M1376" s="230"/>
    </row>
    <row r="1377" spans="3:13" ht="15" hidden="1" customHeight="1">
      <c r="C1377" s="242">
        <v>737000280</v>
      </c>
      <c r="D1377" s="243" t="s">
        <v>12952</v>
      </c>
      <c r="E1377" s="244" t="s">
        <v>151</v>
      </c>
      <c r="F1377" s="243" t="str">
        <f>VLOOKUP(Table3[[#This Row],[FAMILIA]],FAM!$B$2:$C$61,2,FALSE)</f>
        <v>MAT.MANUTENCAO</v>
      </c>
      <c r="G1377" s="243" t="s">
        <v>182</v>
      </c>
      <c r="H1377" s="244" t="e">
        <v>#N/A</v>
      </c>
      <c r="I1377" s="244" t="e">
        <v>#N/A</v>
      </c>
      <c r="J1377" s="244" t="s">
        <v>219</v>
      </c>
      <c r="K1377" s="306" t="s">
        <v>19064</v>
      </c>
      <c r="L1377" s="160"/>
      <c r="M1377" s="230"/>
    </row>
    <row r="1378" spans="3:13" ht="15" hidden="1" customHeight="1">
      <c r="C1378" s="242">
        <v>737000281</v>
      </c>
      <c r="D1378" s="243" t="s">
        <v>12954</v>
      </c>
      <c r="E1378" s="244" t="s">
        <v>151</v>
      </c>
      <c r="F1378" s="243" t="str">
        <f>VLOOKUP(Table3[[#This Row],[FAMILIA]],FAM!$B$2:$C$61,2,FALSE)</f>
        <v>MAT.MANUTENCAO</v>
      </c>
      <c r="G1378" s="243" t="s">
        <v>182</v>
      </c>
      <c r="H1378" s="244" t="e">
        <v>#N/A</v>
      </c>
      <c r="I1378" s="244" t="e">
        <v>#N/A</v>
      </c>
      <c r="J1378" s="244" t="s">
        <v>219</v>
      </c>
      <c r="K1378" s="306" t="s">
        <v>19064</v>
      </c>
      <c r="L1378" s="160"/>
      <c r="M1378" s="230"/>
    </row>
    <row r="1379" spans="3:13" ht="15" hidden="1" customHeight="1">
      <c r="C1379" s="242">
        <v>737000282</v>
      </c>
      <c r="D1379" s="243" t="s">
        <v>12956</v>
      </c>
      <c r="E1379" s="244" t="s">
        <v>151</v>
      </c>
      <c r="F1379" s="243" t="str">
        <f>VLOOKUP(Table3[[#This Row],[FAMILIA]],FAM!$B$2:$C$61,2,FALSE)</f>
        <v>MAT.MANUTENCAO</v>
      </c>
      <c r="G1379" s="243" t="s">
        <v>182</v>
      </c>
      <c r="H1379" s="244" t="e">
        <v>#N/A</v>
      </c>
      <c r="I1379" s="244" t="e">
        <v>#N/A</v>
      </c>
      <c r="J1379" s="244" t="s">
        <v>219</v>
      </c>
      <c r="K1379" s="306" t="s">
        <v>19064</v>
      </c>
      <c r="L1379" s="160"/>
      <c r="M1379" s="230"/>
    </row>
    <row r="1380" spans="3:13" ht="15" hidden="1" customHeight="1">
      <c r="C1380" s="242">
        <v>737000283</v>
      </c>
      <c r="D1380" s="243" t="s">
        <v>12958</v>
      </c>
      <c r="E1380" s="244" t="s">
        <v>151</v>
      </c>
      <c r="F1380" s="243" t="str">
        <f>VLOOKUP(Table3[[#This Row],[FAMILIA]],FAM!$B$2:$C$61,2,FALSE)</f>
        <v>MAT.MANUTENCAO</v>
      </c>
      <c r="G1380" s="243" t="s">
        <v>182</v>
      </c>
      <c r="H1380" s="244" t="e">
        <v>#N/A</v>
      </c>
      <c r="I1380" s="244" t="e">
        <v>#N/A</v>
      </c>
      <c r="J1380" s="244" t="s">
        <v>219</v>
      </c>
      <c r="K1380" s="306" t="s">
        <v>19064</v>
      </c>
      <c r="L1380" s="160"/>
      <c r="M1380" s="230"/>
    </row>
    <row r="1381" spans="3:13" ht="15" hidden="1" customHeight="1">
      <c r="C1381" s="242">
        <v>737000284</v>
      </c>
      <c r="D1381" s="243" t="s">
        <v>12960</v>
      </c>
      <c r="E1381" s="244" t="s">
        <v>151</v>
      </c>
      <c r="F1381" s="243" t="str">
        <f>VLOOKUP(Table3[[#This Row],[FAMILIA]],FAM!$B$2:$C$61,2,FALSE)</f>
        <v>MAT.MANUTENCAO</v>
      </c>
      <c r="G1381" s="243" t="s">
        <v>182</v>
      </c>
      <c r="H1381" s="244" t="e">
        <v>#N/A</v>
      </c>
      <c r="I1381" s="244" t="e">
        <v>#N/A</v>
      </c>
      <c r="J1381" s="244" t="s">
        <v>219</v>
      </c>
      <c r="K1381" s="306" t="s">
        <v>19064</v>
      </c>
      <c r="L1381" s="160"/>
      <c r="M1381" s="230"/>
    </row>
    <row r="1382" spans="3:13" ht="15" hidden="1" customHeight="1">
      <c r="C1382" s="242">
        <v>737000285</v>
      </c>
      <c r="D1382" s="243" t="s">
        <v>12962</v>
      </c>
      <c r="E1382" s="244" t="s">
        <v>151</v>
      </c>
      <c r="F1382" s="243" t="str">
        <f>VLOOKUP(Table3[[#This Row],[FAMILIA]],FAM!$B$2:$C$61,2,FALSE)</f>
        <v>MAT.MANUTENCAO</v>
      </c>
      <c r="G1382" s="243" t="s">
        <v>182</v>
      </c>
      <c r="H1382" s="244" t="e">
        <v>#N/A</v>
      </c>
      <c r="I1382" s="244" t="e">
        <v>#N/A</v>
      </c>
      <c r="J1382" s="244" t="s">
        <v>219</v>
      </c>
      <c r="K1382" s="306" t="s">
        <v>19064</v>
      </c>
      <c r="L1382" s="160"/>
      <c r="M1382" s="230"/>
    </row>
    <row r="1383" spans="3:13" ht="15" hidden="1" customHeight="1">
      <c r="C1383" s="242">
        <v>737000286</v>
      </c>
      <c r="D1383" s="243" t="s">
        <v>12964</v>
      </c>
      <c r="E1383" s="244" t="s">
        <v>151</v>
      </c>
      <c r="F1383" s="243" t="str">
        <f>VLOOKUP(Table3[[#This Row],[FAMILIA]],FAM!$B$2:$C$61,2,FALSE)</f>
        <v>MAT.MANUTENCAO</v>
      </c>
      <c r="G1383" s="243" t="s">
        <v>182</v>
      </c>
      <c r="H1383" s="244" t="e">
        <v>#N/A</v>
      </c>
      <c r="I1383" s="244" t="e">
        <v>#N/A</v>
      </c>
      <c r="J1383" s="244" t="s">
        <v>219</v>
      </c>
      <c r="K1383" s="306" t="s">
        <v>19064</v>
      </c>
      <c r="L1383" s="160"/>
      <c r="M1383" s="230"/>
    </row>
    <row r="1384" spans="3:13" ht="15" hidden="1" customHeight="1">
      <c r="C1384" s="242">
        <v>737000287</v>
      </c>
      <c r="D1384" s="243" t="s">
        <v>12966</v>
      </c>
      <c r="E1384" s="244" t="s">
        <v>151</v>
      </c>
      <c r="F1384" s="243" t="str">
        <f>VLOOKUP(Table3[[#This Row],[FAMILIA]],FAM!$B$2:$C$61,2,FALSE)</f>
        <v>MAT.MANUTENCAO</v>
      </c>
      <c r="G1384" s="243" t="s">
        <v>182</v>
      </c>
      <c r="H1384" s="244" t="e">
        <v>#N/A</v>
      </c>
      <c r="I1384" s="244" t="e">
        <v>#N/A</v>
      </c>
      <c r="J1384" s="244" t="s">
        <v>219</v>
      </c>
      <c r="K1384" s="306" t="s">
        <v>19064</v>
      </c>
      <c r="L1384" s="160"/>
      <c r="M1384" s="230"/>
    </row>
    <row r="1385" spans="3:13" ht="15" hidden="1" customHeight="1">
      <c r="C1385" s="242">
        <v>737000288</v>
      </c>
      <c r="D1385" s="243" t="s">
        <v>12968</v>
      </c>
      <c r="E1385" s="244" t="s">
        <v>151</v>
      </c>
      <c r="F1385" s="243" t="str">
        <f>VLOOKUP(Table3[[#This Row],[FAMILIA]],FAM!$B$2:$C$61,2,FALSE)</f>
        <v>MAT.MANUTENCAO</v>
      </c>
      <c r="G1385" s="243" t="s">
        <v>182</v>
      </c>
      <c r="H1385" s="244" t="e">
        <v>#N/A</v>
      </c>
      <c r="I1385" s="244" t="e">
        <v>#N/A</v>
      </c>
      <c r="J1385" s="244" t="s">
        <v>219</v>
      </c>
      <c r="K1385" s="306" t="s">
        <v>19064</v>
      </c>
      <c r="L1385" s="160"/>
      <c r="M1385" s="230"/>
    </row>
    <row r="1386" spans="3:13" ht="15" hidden="1" customHeight="1">
      <c r="C1386" s="242">
        <v>737000289</v>
      </c>
      <c r="D1386" s="243" t="s">
        <v>12970</v>
      </c>
      <c r="E1386" s="244" t="s">
        <v>151</v>
      </c>
      <c r="F1386" s="243" t="str">
        <f>VLOOKUP(Table3[[#This Row],[FAMILIA]],FAM!$B$2:$C$61,2,FALSE)</f>
        <v>MAT.MANUTENCAO</v>
      </c>
      <c r="G1386" s="243" t="s">
        <v>182</v>
      </c>
      <c r="H1386" s="244" t="e">
        <v>#N/A</v>
      </c>
      <c r="I1386" s="244" t="e">
        <v>#N/A</v>
      </c>
      <c r="J1386" s="244" t="s">
        <v>219</v>
      </c>
      <c r="K1386" s="306" t="s">
        <v>19064</v>
      </c>
      <c r="L1386" s="160"/>
      <c r="M1386" s="230"/>
    </row>
    <row r="1387" spans="3:13" ht="15" hidden="1" customHeight="1">
      <c r="C1387" s="242">
        <v>737000290</v>
      </c>
      <c r="D1387" s="243" t="s">
        <v>12972</v>
      </c>
      <c r="E1387" s="244" t="s">
        <v>151</v>
      </c>
      <c r="F1387" s="243" t="str">
        <f>VLOOKUP(Table3[[#This Row],[FAMILIA]],FAM!$B$2:$C$61,2,FALSE)</f>
        <v>MAT.MANUTENCAO</v>
      </c>
      <c r="G1387" s="243" t="s">
        <v>182</v>
      </c>
      <c r="H1387" s="244" t="e">
        <v>#N/A</v>
      </c>
      <c r="I1387" s="244" t="e">
        <v>#N/A</v>
      </c>
      <c r="J1387" s="244" t="s">
        <v>219</v>
      </c>
      <c r="K1387" s="306" t="s">
        <v>19064</v>
      </c>
      <c r="L1387" s="160"/>
      <c r="M1387" s="230"/>
    </row>
    <row r="1388" spans="3:13" ht="15" hidden="1" customHeight="1">
      <c r="C1388" s="242">
        <v>737000291</v>
      </c>
      <c r="D1388" s="243" t="s">
        <v>12974</v>
      </c>
      <c r="E1388" s="244" t="s">
        <v>151</v>
      </c>
      <c r="F1388" s="243" t="str">
        <f>VLOOKUP(Table3[[#This Row],[FAMILIA]],FAM!$B$2:$C$61,2,FALSE)</f>
        <v>MAT.MANUTENCAO</v>
      </c>
      <c r="G1388" s="243" t="s">
        <v>182</v>
      </c>
      <c r="H1388" s="244" t="e">
        <v>#N/A</v>
      </c>
      <c r="I1388" s="244" t="e">
        <v>#N/A</v>
      </c>
      <c r="J1388" s="244" t="s">
        <v>219</v>
      </c>
      <c r="K1388" s="306" t="s">
        <v>19064</v>
      </c>
      <c r="L1388" s="160"/>
      <c r="M1388" s="230"/>
    </row>
    <row r="1389" spans="3:13" ht="15" hidden="1" customHeight="1">
      <c r="C1389" s="242">
        <v>737000292</v>
      </c>
      <c r="D1389" s="243" t="s">
        <v>12976</v>
      </c>
      <c r="E1389" s="244" t="s">
        <v>151</v>
      </c>
      <c r="F1389" s="243" t="str">
        <f>VLOOKUP(Table3[[#This Row],[FAMILIA]],FAM!$B$2:$C$61,2,FALSE)</f>
        <v>MAT.MANUTENCAO</v>
      </c>
      <c r="G1389" s="243" t="s">
        <v>182</v>
      </c>
      <c r="H1389" s="244" t="e">
        <v>#N/A</v>
      </c>
      <c r="I1389" s="244" t="e">
        <v>#N/A</v>
      </c>
      <c r="J1389" s="244" t="s">
        <v>219</v>
      </c>
      <c r="K1389" s="306" t="s">
        <v>19064</v>
      </c>
      <c r="L1389" s="160"/>
      <c r="M1389" s="230"/>
    </row>
    <row r="1390" spans="3:13" ht="15" hidden="1" customHeight="1">
      <c r="C1390" s="242">
        <v>737000293</v>
      </c>
      <c r="D1390" s="243" t="s">
        <v>12978</v>
      </c>
      <c r="E1390" s="244" t="s">
        <v>151</v>
      </c>
      <c r="F1390" s="243" t="str">
        <f>VLOOKUP(Table3[[#This Row],[FAMILIA]],FAM!$B$2:$C$61,2,FALSE)</f>
        <v>MAT.MANUTENCAO</v>
      </c>
      <c r="G1390" s="243" t="s">
        <v>182</v>
      </c>
      <c r="H1390" s="244" t="e">
        <v>#N/A</v>
      </c>
      <c r="I1390" s="244" t="e">
        <v>#N/A</v>
      </c>
      <c r="J1390" s="244" t="s">
        <v>219</v>
      </c>
      <c r="K1390" s="306" t="s">
        <v>19064</v>
      </c>
      <c r="L1390" s="160"/>
      <c r="M1390" s="230"/>
    </row>
    <row r="1391" spans="3:13" ht="15" hidden="1" customHeight="1">
      <c r="C1391" s="242">
        <v>737000294</v>
      </c>
      <c r="D1391" s="243" t="s">
        <v>12980</v>
      </c>
      <c r="E1391" s="244" t="s">
        <v>151</v>
      </c>
      <c r="F1391" s="243" t="s">
        <v>152</v>
      </c>
      <c r="G1391" s="243" t="s">
        <v>182</v>
      </c>
      <c r="H1391" s="244" t="e">
        <v>#N/A</v>
      </c>
      <c r="I1391" s="244" t="e">
        <v>#N/A</v>
      </c>
      <c r="J1391" s="244" t="s">
        <v>219</v>
      </c>
      <c r="K1391" s="306" t="s">
        <v>19064</v>
      </c>
      <c r="L1391" s="160"/>
      <c r="M1391" s="230"/>
    </row>
    <row r="1392" spans="3:13" ht="15" hidden="1" customHeight="1">
      <c r="C1392" s="242">
        <v>737000295</v>
      </c>
      <c r="D1392" s="243" t="s">
        <v>12982</v>
      </c>
      <c r="E1392" s="244" t="s">
        <v>151</v>
      </c>
      <c r="F1392" s="243" t="str">
        <f>VLOOKUP(Table3[[#This Row],[FAMILIA]],FAM!$B$2:$C$61,2,FALSE)</f>
        <v>MAT.MANUTENCAO</v>
      </c>
      <c r="G1392" s="243" t="s">
        <v>182</v>
      </c>
      <c r="H1392" s="244" t="e">
        <v>#N/A</v>
      </c>
      <c r="I1392" s="244" t="e">
        <v>#N/A</v>
      </c>
      <c r="J1392" s="244" t="s">
        <v>219</v>
      </c>
      <c r="K1392" s="306" t="s">
        <v>19064</v>
      </c>
      <c r="L1392" s="160"/>
      <c r="M1392" s="230"/>
    </row>
    <row r="1393" spans="3:13" ht="15" hidden="1" customHeight="1">
      <c r="C1393" s="242">
        <v>737000296</v>
      </c>
      <c r="D1393" s="243" t="s">
        <v>709</v>
      </c>
      <c r="E1393" s="244" t="s">
        <v>98</v>
      </c>
      <c r="F1393" s="243" t="str">
        <f>VLOOKUP(Table3[[#This Row],[FAMILIA]],FAM!$B$2:$C$61,2,FALSE)</f>
        <v>MAT.MANUTENCAO</v>
      </c>
      <c r="G1393" s="243" t="s">
        <v>182</v>
      </c>
      <c r="H1393" s="244" t="e">
        <v>#N/A</v>
      </c>
      <c r="I1393" s="244" t="e">
        <v>#N/A</v>
      </c>
      <c r="J1393" s="244">
        <v>0</v>
      </c>
      <c r="K1393" s="306" t="s">
        <v>19064</v>
      </c>
      <c r="L1393" s="160"/>
      <c r="M1393" s="230"/>
    </row>
    <row r="1394" spans="3:13" ht="15" hidden="1" customHeight="1">
      <c r="C1394" s="242">
        <v>737000297</v>
      </c>
      <c r="D1394" s="243" t="s">
        <v>711</v>
      </c>
      <c r="E1394" s="244" t="s">
        <v>98</v>
      </c>
      <c r="F1394" s="243" t="str">
        <f>VLOOKUP(Table3[[#This Row],[FAMILIA]],FAM!$B$2:$C$61,2,FALSE)</f>
        <v>MAT.MANUTENCAO</v>
      </c>
      <c r="G1394" s="243" t="s">
        <v>182</v>
      </c>
      <c r="H1394" s="244" t="e">
        <v>#N/A</v>
      </c>
      <c r="I1394" s="244" t="e">
        <v>#N/A</v>
      </c>
      <c r="J1394" s="244">
        <v>0</v>
      </c>
      <c r="K1394" s="306" t="s">
        <v>19064</v>
      </c>
      <c r="L1394" s="160"/>
      <c r="M1394" s="230"/>
    </row>
    <row r="1395" spans="3:13" ht="15" hidden="1" customHeight="1">
      <c r="C1395" s="242">
        <v>737000298</v>
      </c>
      <c r="D1395" s="243" t="s">
        <v>713</v>
      </c>
      <c r="E1395" s="244" t="s">
        <v>98</v>
      </c>
      <c r="F1395" s="243" t="str">
        <f>VLOOKUP(Table3[[#This Row],[FAMILIA]],FAM!$B$2:$C$61,2,FALSE)</f>
        <v>MAT.MANUTENCAO</v>
      </c>
      <c r="G1395" s="243" t="s">
        <v>182</v>
      </c>
      <c r="H1395" s="244" t="e">
        <v>#N/A</v>
      </c>
      <c r="I1395" s="244" t="e">
        <v>#N/A</v>
      </c>
      <c r="J1395" s="244">
        <v>0</v>
      </c>
      <c r="K1395" s="306" t="s">
        <v>19064</v>
      </c>
      <c r="L1395" s="160"/>
      <c r="M1395" s="230"/>
    </row>
    <row r="1396" spans="3:13" ht="15" hidden="1" customHeight="1">
      <c r="C1396" s="242">
        <v>737000299</v>
      </c>
      <c r="D1396" s="243" t="s">
        <v>715</v>
      </c>
      <c r="E1396" s="244" t="s">
        <v>98</v>
      </c>
      <c r="F1396" s="243" t="str">
        <f>VLOOKUP(Table3[[#This Row],[FAMILIA]],FAM!$B$2:$C$61,2,FALSE)</f>
        <v>MAT.MANUTENCAO</v>
      </c>
      <c r="G1396" s="243" t="s">
        <v>182</v>
      </c>
      <c r="H1396" s="244" t="e">
        <v>#N/A</v>
      </c>
      <c r="I1396" s="244" t="e">
        <v>#N/A</v>
      </c>
      <c r="J1396" s="244">
        <v>0</v>
      </c>
      <c r="K1396" s="306" t="s">
        <v>19064</v>
      </c>
      <c r="L1396" s="160"/>
      <c r="M1396" s="230"/>
    </row>
    <row r="1397" spans="3:13" ht="15" hidden="1" customHeight="1">
      <c r="C1397" s="242">
        <v>737000300</v>
      </c>
      <c r="D1397" s="243" t="s">
        <v>717</v>
      </c>
      <c r="E1397" s="244" t="s">
        <v>98</v>
      </c>
      <c r="F1397" s="243" t="str">
        <f>VLOOKUP(Table3[[#This Row],[FAMILIA]],FAM!$B$2:$C$61,2,FALSE)</f>
        <v>MAT.MANUTENCAO</v>
      </c>
      <c r="G1397" s="243" t="s">
        <v>182</v>
      </c>
      <c r="H1397" s="244" t="e">
        <v>#N/A</v>
      </c>
      <c r="I1397" s="244" t="e">
        <v>#N/A</v>
      </c>
      <c r="J1397" s="244">
        <v>0</v>
      </c>
      <c r="K1397" s="306" t="s">
        <v>19064</v>
      </c>
      <c r="L1397" s="160"/>
      <c r="M1397" s="230"/>
    </row>
    <row r="1398" spans="3:13" ht="15" hidden="1" customHeight="1">
      <c r="C1398" s="242">
        <v>737000301</v>
      </c>
      <c r="D1398" s="243" t="s">
        <v>719</v>
      </c>
      <c r="E1398" s="244" t="s">
        <v>98</v>
      </c>
      <c r="F1398" s="243" t="str">
        <f>VLOOKUP(Table3[[#This Row],[FAMILIA]],FAM!$B$2:$C$61,2,FALSE)</f>
        <v>MAT.MANUTENCAO</v>
      </c>
      <c r="G1398" s="243" t="s">
        <v>182</v>
      </c>
      <c r="H1398" s="244" t="e">
        <v>#N/A</v>
      </c>
      <c r="I1398" s="244" t="e">
        <v>#N/A</v>
      </c>
      <c r="J1398" s="244">
        <v>0</v>
      </c>
      <c r="K1398" s="306" t="s">
        <v>19064</v>
      </c>
      <c r="L1398" s="160"/>
      <c r="M1398" s="230"/>
    </row>
    <row r="1399" spans="3:13" ht="15" hidden="1" customHeight="1">
      <c r="C1399" s="242">
        <v>737000302</v>
      </c>
      <c r="D1399" s="243" t="s">
        <v>721</v>
      </c>
      <c r="E1399" s="244" t="s">
        <v>98</v>
      </c>
      <c r="F1399" s="243" t="str">
        <f>VLOOKUP(Table3[[#This Row],[FAMILIA]],FAM!$B$2:$C$61,2,FALSE)</f>
        <v>MAT.MANUTENCAO</v>
      </c>
      <c r="G1399" s="243" t="s">
        <v>182</v>
      </c>
      <c r="H1399" s="244" t="e">
        <v>#N/A</v>
      </c>
      <c r="I1399" s="244" t="e">
        <v>#N/A</v>
      </c>
      <c r="J1399" s="244">
        <v>0</v>
      </c>
      <c r="K1399" s="306" t="s">
        <v>19064</v>
      </c>
      <c r="L1399" s="160"/>
      <c r="M1399" s="230"/>
    </row>
    <row r="1400" spans="3:13" ht="15" hidden="1" customHeight="1">
      <c r="C1400" s="242">
        <v>737000303</v>
      </c>
      <c r="D1400" s="243" t="s">
        <v>723</v>
      </c>
      <c r="E1400" s="244" t="s">
        <v>98</v>
      </c>
      <c r="F1400" s="243" t="str">
        <f>VLOOKUP(Table3[[#This Row],[FAMILIA]],FAM!$B$2:$C$61,2,FALSE)</f>
        <v>MAT.MANUTENCAO</v>
      </c>
      <c r="G1400" s="243" t="s">
        <v>182</v>
      </c>
      <c r="H1400" s="244" t="e">
        <v>#N/A</v>
      </c>
      <c r="I1400" s="244" t="e">
        <v>#N/A</v>
      </c>
      <c r="J1400" s="244">
        <v>0</v>
      </c>
      <c r="K1400" s="306" t="s">
        <v>19064</v>
      </c>
      <c r="L1400" s="160"/>
      <c r="M1400" s="230"/>
    </row>
    <row r="1401" spans="3:13" ht="15" hidden="1" customHeight="1">
      <c r="C1401" s="242">
        <v>737000304</v>
      </c>
      <c r="D1401" s="243" t="s">
        <v>725</v>
      </c>
      <c r="E1401" s="244" t="s">
        <v>98</v>
      </c>
      <c r="F1401" s="243" t="str">
        <f>VLOOKUP(Table3[[#This Row],[FAMILIA]],FAM!$B$2:$C$61,2,FALSE)</f>
        <v>MAT.MANUTENCAO</v>
      </c>
      <c r="G1401" s="243" t="s">
        <v>182</v>
      </c>
      <c r="H1401" s="244" t="e">
        <v>#N/A</v>
      </c>
      <c r="I1401" s="244" t="e">
        <v>#N/A</v>
      </c>
      <c r="J1401" s="244">
        <v>0</v>
      </c>
      <c r="K1401" s="306" t="s">
        <v>19064</v>
      </c>
      <c r="L1401" s="160"/>
      <c r="M1401" s="230"/>
    </row>
    <row r="1402" spans="3:13" ht="15" hidden="1" customHeight="1">
      <c r="C1402" s="242">
        <v>737000305</v>
      </c>
      <c r="D1402" s="243" t="s">
        <v>727</v>
      </c>
      <c r="E1402" s="244" t="s">
        <v>98</v>
      </c>
      <c r="F1402" s="243" t="str">
        <f>VLOOKUP(Table3[[#This Row],[FAMILIA]],FAM!$B$2:$C$61,2,FALSE)</f>
        <v>MAT.MANUTENCAO</v>
      </c>
      <c r="G1402" s="243" t="s">
        <v>182</v>
      </c>
      <c r="H1402" s="244" t="e">
        <v>#N/A</v>
      </c>
      <c r="I1402" s="244" t="e">
        <v>#N/A</v>
      </c>
      <c r="J1402" s="244">
        <v>0</v>
      </c>
      <c r="K1402" s="306" t="s">
        <v>19064</v>
      </c>
      <c r="L1402" s="160"/>
      <c r="M1402" s="230"/>
    </row>
    <row r="1403" spans="3:13" ht="15" hidden="1" customHeight="1">
      <c r="C1403" s="242">
        <v>737000306</v>
      </c>
      <c r="D1403" s="243" t="s">
        <v>729</v>
      </c>
      <c r="E1403" s="244" t="s">
        <v>98</v>
      </c>
      <c r="F1403" s="243" t="str">
        <f>VLOOKUP(Table3[[#This Row],[FAMILIA]],FAM!$B$2:$C$61,2,FALSE)</f>
        <v>MAT.MANUTENCAO</v>
      </c>
      <c r="G1403" s="243" t="s">
        <v>182</v>
      </c>
      <c r="H1403" s="244" t="e">
        <v>#N/A</v>
      </c>
      <c r="I1403" s="244" t="e">
        <v>#N/A</v>
      </c>
      <c r="J1403" s="244"/>
      <c r="K1403" s="306" t="s">
        <v>19064</v>
      </c>
      <c r="L1403" s="160"/>
      <c r="M1403" s="230"/>
    </row>
    <row r="1404" spans="3:13" ht="15" hidden="1" customHeight="1">
      <c r="C1404" s="242">
        <v>737000307</v>
      </c>
      <c r="D1404" s="243" t="s">
        <v>731</v>
      </c>
      <c r="E1404" s="244" t="s">
        <v>98</v>
      </c>
      <c r="F1404" s="243" t="str">
        <f>VLOOKUP(Table3[[#This Row],[FAMILIA]],FAM!$B$2:$C$61,2,FALSE)</f>
        <v>MAT.MANUTENCAO</v>
      </c>
      <c r="G1404" s="243" t="s">
        <v>182</v>
      </c>
      <c r="H1404" s="244" t="e">
        <v>#N/A</v>
      </c>
      <c r="I1404" s="244" t="e">
        <v>#N/A</v>
      </c>
      <c r="J1404" s="244">
        <v>0</v>
      </c>
      <c r="K1404" s="306" t="s">
        <v>19064</v>
      </c>
      <c r="L1404" s="160"/>
      <c r="M1404" s="230"/>
    </row>
    <row r="1405" spans="3:13" ht="15" hidden="1" customHeight="1">
      <c r="C1405" s="242">
        <v>737000308</v>
      </c>
      <c r="D1405" s="243" t="s">
        <v>733</v>
      </c>
      <c r="E1405" s="244" t="s">
        <v>98</v>
      </c>
      <c r="F1405" s="243" t="str">
        <f>VLOOKUP(Table3[[#This Row],[FAMILIA]],FAM!$B$2:$C$61,2,FALSE)</f>
        <v>MAT.MANUTENCAO</v>
      </c>
      <c r="G1405" s="243" t="s">
        <v>182</v>
      </c>
      <c r="H1405" s="244" t="e">
        <v>#N/A</v>
      </c>
      <c r="I1405" s="244" t="e">
        <v>#N/A</v>
      </c>
      <c r="J1405" s="244">
        <v>0</v>
      </c>
      <c r="K1405" s="306" t="s">
        <v>19064</v>
      </c>
      <c r="L1405" s="160"/>
      <c r="M1405" s="230"/>
    </row>
    <row r="1406" spans="3:13" ht="15" hidden="1" customHeight="1">
      <c r="C1406" s="242">
        <v>737000309</v>
      </c>
      <c r="D1406" s="243" t="s">
        <v>735</v>
      </c>
      <c r="E1406" s="244" t="s">
        <v>98</v>
      </c>
      <c r="F1406" s="243" t="str">
        <f>VLOOKUP(Table3[[#This Row],[FAMILIA]],FAM!$B$2:$C$61,2,FALSE)</f>
        <v>MAT.MANUTENCAO</v>
      </c>
      <c r="G1406" s="243" t="s">
        <v>182</v>
      </c>
      <c r="H1406" s="244" t="e">
        <v>#N/A</v>
      </c>
      <c r="I1406" s="244" t="e">
        <v>#N/A</v>
      </c>
      <c r="J1406" s="244">
        <v>0</v>
      </c>
      <c r="K1406" s="306" t="s">
        <v>19064</v>
      </c>
      <c r="L1406" s="160"/>
      <c r="M1406" s="230"/>
    </row>
    <row r="1407" spans="3:13" ht="15" hidden="1" customHeight="1">
      <c r="C1407" s="242">
        <v>737000310</v>
      </c>
      <c r="D1407" s="243" t="s">
        <v>737</v>
      </c>
      <c r="E1407" s="244" t="s">
        <v>98</v>
      </c>
      <c r="F1407" s="243" t="str">
        <f>VLOOKUP(Table3[[#This Row],[FAMILIA]],FAM!$B$2:$C$61,2,FALSE)</f>
        <v>MAT.MANUTENCAO</v>
      </c>
      <c r="G1407" s="243" t="s">
        <v>182</v>
      </c>
      <c r="H1407" s="244" t="e">
        <v>#N/A</v>
      </c>
      <c r="I1407" s="244" t="e">
        <v>#N/A</v>
      </c>
      <c r="J1407" s="244">
        <v>0</v>
      </c>
      <c r="K1407" s="306" t="s">
        <v>19064</v>
      </c>
      <c r="L1407" s="160"/>
      <c r="M1407" s="230"/>
    </row>
    <row r="1408" spans="3:13" ht="15" hidden="1" customHeight="1">
      <c r="C1408" s="242">
        <v>737000311</v>
      </c>
      <c r="D1408" s="243" t="s">
        <v>739</v>
      </c>
      <c r="E1408" s="244" t="s">
        <v>98</v>
      </c>
      <c r="F1408" s="243" t="str">
        <f>VLOOKUP(Table3[[#This Row],[FAMILIA]],FAM!$B$2:$C$61,2,FALSE)</f>
        <v>MAT.MANUTENCAO</v>
      </c>
      <c r="G1408" s="243" t="s">
        <v>182</v>
      </c>
      <c r="H1408" s="244" t="e">
        <v>#N/A</v>
      </c>
      <c r="I1408" s="244" t="e">
        <v>#N/A</v>
      </c>
      <c r="J1408" s="244"/>
      <c r="K1408" s="306" t="s">
        <v>19064</v>
      </c>
      <c r="L1408" s="160"/>
      <c r="M1408" s="230"/>
    </row>
    <row r="1409" spans="3:13" ht="15" hidden="1" customHeight="1">
      <c r="C1409" s="242">
        <v>737000312</v>
      </c>
      <c r="D1409" s="243" t="s">
        <v>741</v>
      </c>
      <c r="E1409" s="244" t="s">
        <v>98</v>
      </c>
      <c r="F1409" s="243" t="str">
        <f>VLOOKUP(Table3[[#This Row],[FAMILIA]],FAM!$B$2:$C$61,2,FALSE)</f>
        <v>MAT.MANUTENCAO</v>
      </c>
      <c r="G1409" s="243" t="s">
        <v>182</v>
      </c>
      <c r="H1409" s="244" t="e">
        <v>#N/A</v>
      </c>
      <c r="I1409" s="244" t="e">
        <v>#N/A</v>
      </c>
      <c r="J1409" s="244">
        <v>0</v>
      </c>
      <c r="K1409" s="306" t="s">
        <v>19064</v>
      </c>
      <c r="L1409" s="160"/>
      <c r="M1409" s="230"/>
    </row>
    <row r="1410" spans="3:13" ht="15" hidden="1" customHeight="1">
      <c r="C1410" s="242">
        <v>737000313</v>
      </c>
      <c r="D1410" s="243" t="s">
        <v>743</v>
      </c>
      <c r="E1410" s="244" t="s">
        <v>98</v>
      </c>
      <c r="F1410" s="243" t="str">
        <f>VLOOKUP(Table3[[#This Row],[FAMILIA]],FAM!$B$2:$C$61,2,FALSE)</f>
        <v>MAT.MANUTENCAO</v>
      </c>
      <c r="G1410" s="243" t="s">
        <v>182</v>
      </c>
      <c r="H1410" s="244" t="e">
        <v>#N/A</v>
      </c>
      <c r="I1410" s="244" t="e">
        <v>#N/A</v>
      </c>
      <c r="J1410" s="244"/>
      <c r="K1410" s="306" t="s">
        <v>19064</v>
      </c>
      <c r="L1410" s="160"/>
      <c r="M1410" s="230"/>
    </row>
    <row r="1411" spans="3:13" ht="15" hidden="1" customHeight="1">
      <c r="C1411" s="242">
        <v>737000314</v>
      </c>
      <c r="D1411" s="243" t="s">
        <v>745</v>
      </c>
      <c r="E1411" s="244" t="s">
        <v>98</v>
      </c>
      <c r="F1411" s="243" t="str">
        <f>VLOOKUP(Table3[[#This Row],[FAMILIA]],FAM!$B$2:$C$61,2,FALSE)</f>
        <v>MAT.MANUTENCAO</v>
      </c>
      <c r="G1411" s="243" t="s">
        <v>182</v>
      </c>
      <c r="H1411" s="244" t="e">
        <v>#N/A</v>
      </c>
      <c r="I1411" s="244" t="e">
        <v>#N/A</v>
      </c>
      <c r="J1411" s="244">
        <v>0</v>
      </c>
      <c r="K1411" s="306" t="s">
        <v>19064</v>
      </c>
      <c r="L1411" s="160"/>
      <c r="M1411" s="230"/>
    </row>
    <row r="1412" spans="3:13" ht="15" hidden="1" customHeight="1">
      <c r="C1412" s="242">
        <v>737000315</v>
      </c>
      <c r="D1412" s="243" t="s">
        <v>747</v>
      </c>
      <c r="E1412" s="244" t="s">
        <v>98</v>
      </c>
      <c r="F1412" s="243" t="str">
        <f>VLOOKUP(Table3[[#This Row],[FAMILIA]],FAM!$B$2:$C$61,2,FALSE)</f>
        <v>MAT.MANUTENCAO</v>
      </c>
      <c r="G1412" s="243" t="s">
        <v>182</v>
      </c>
      <c r="H1412" s="244" t="e">
        <v>#N/A</v>
      </c>
      <c r="I1412" s="244" t="e">
        <v>#N/A</v>
      </c>
      <c r="J1412" s="244">
        <v>0</v>
      </c>
      <c r="K1412" s="306" t="s">
        <v>19064</v>
      </c>
      <c r="L1412" s="160"/>
      <c r="M1412" s="230"/>
    </row>
    <row r="1413" spans="3:13" ht="15" hidden="1" customHeight="1">
      <c r="C1413" s="242">
        <v>737000316</v>
      </c>
      <c r="D1413" s="243" t="s">
        <v>749</v>
      </c>
      <c r="E1413" s="244" t="s">
        <v>98</v>
      </c>
      <c r="F1413" s="243" t="str">
        <f>VLOOKUP(Table3[[#This Row],[FAMILIA]],FAM!$B$2:$C$61,2,FALSE)</f>
        <v>MAT.MANUTENCAO</v>
      </c>
      <c r="G1413" s="243" t="s">
        <v>182</v>
      </c>
      <c r="H1413" s="244" t="e">
        <v>#N/A</v>
      </c>
      <c r="I1413" s="244" t="e">
        <v>#N/A</v>
      </c>
      <c r="J1413" s="244">
        <v>0</v>
      </c>
      <c r="K1413" s="306" t="s">
        <v>19064</v>
      </c>
      <c r="L1413" s="160"/>
      <c r="M1413" s="230"/>
    </row>
    <row r="1414" spans="3:13" ht="15" hidden="1" customHeight="1">
      <c r="C1414" s="242">
        <v>737000317</v>
      </c>
      <c r="D1414" s="243" t="s">
        <v>751</v>
      </c>
      <c r="E1414" s="244" t="s">
        <v>98</v>
      </c>
      <c r="F1414" s="243" t="s">
        <v>99</v>
      </c>
      <c r="G1414" s="243" t="s">
        <v>182</v>
      </c>
      <c r="H1414" s="244" t="e">
        <v>#N/A</v>
      </c>
      <c r="I1414" s="244" t="e">
        <v>#N/A</v>
      </c>
      <c r="J1414" s="244">
        <v>0</v>
      </c>
      <c r="K1414" s="306" t="s">
        <v>19064</v>
      </c>
      <c r="L1414" s="160"/>
      <c r="M1414" s="230"/>
    </row>
    <row r="1415" spans="3:13" ht="15" hidden="1" customHeight="1">
      <c r="C1415" s="242">
        <v>737000318</v>
      </c>
      <c r="D1415" s="243" t="s">
        <v>753</v>
      </c>
      <c r="E1415" s="244" t="s">
        <v>98</v>
      </c>
      <c r="F1415" s="243" t="str">
        <f>VLOOKUP(Table3[[#This Row],[FAMILIA]],FAM!$B$2:$C$61,2,FALSE)</f>
        <v>MAT.MANUTENCAO</v>
      </c>
      <c r="G1415" s="243" t="s">
        <v>182</v>
      </c>
      <c r="H1415" s="244" t="e">
        <v>#N/A</v>
      </c>
      <c r="I1415" s="244" t="e">
        <v>#N/A</v>
      </c>
      <c r="J1415" s="244">
        <v>0</v>
      </c>
      <c r="K1415" s="306" t="s">
        <v>19064</v>
      </c>
      <c r="L1415" s="160"/>
      <c r="M1415" s="230"/>
    </row>
    <row r="1416" spans="3:13" ht="15" hidden="1" customHeight="1">
      <c r="C1416" s="242">
        <v>737000319</v>
      </c>
      <c r="D1416" s="243" t="s">
        <v>755</v>
      </c>
      <c r="E1416" s="244" t="s">
        <v>98</v>
      </c>
      <c r="F1416" s="243" t="str">
        <f>VLOOKUP(Table3[[#This Row],[FAMILIA]],FAM!$B$2:$C$61,2,FALSE)</f>
        <v>MAT.MANUTENCAO</v>
      </c>
      <c r="G1416" s="243" t="s">
        <v>182</v>
      </c>
      <c r="H1416" s="244" t="e">
        <v>#N/A</v>
      </c>
      <c r="I1416" s="244" t="e">
        <v>#N/A</v>
      </c>
      <c r="J1416" s="244">
        <v>0</v>
      </c>
      <c r="K1416" s="306" t="s">
        <v>19064</v>
      </c>
      <c r="L1416" s="160"/>
      <c r="M1416" s="230"/>
    </row>
    <row r="1417" spans="3:13" ht="15" hidden="1" customHeight="1">
      <c r="C1417" s="242">
        <v>737000320</v>
      </c>
      <c r="D1417" s="243" t="s">
        <v>757</v>
      </c>
      <c r="E1417" s="244" t="s">
        <v>98</v>
      </c>
      <c r="F1417" s="243" t="str">
        <f>VLOOKUP(Table3[[#This Row],[FAMILIA]],FAM!$B$2:$C$61,2,FALSE)</f>
        <v>MAT.MANUTENCAO</v>
      </c>
      <c r="G1417" s="243" t="s">
        <v>182</v>
      </c>
      <c r="H1417" s="244" t="e">
        <v>#N/A</v>
      </c>
      <c r="I1417" s="244" t="e">
        <v>#N/A</v>
      </c>
      <c r="J1417" s="244">
        <v>0</v>
      </c>
      <c r="K1417" s="306" t="s">
        <v>19064</v>
      </c>
      <c r="L1417" s="160"/>
      <c r="M1417" s="230"/>
    </row>
    <row r="1418" spans="3:13" ht="15" hidden="1" customHeight="1">
      <c r="C1418" s="242">
        <v>737000321</v>
      </c>
      <c r="D1418" s="243" t="s">
        <v>759</v>
      </c>
      <c r="E1418" s="244" t="s">
        <v>98</v>
      </c>
      <c r="F1418" s="243" t="str">
        <f>VLOOKUP(Table3[[#This Row],[FAMILIA]],FAM!$B$2:$C$61,2,FALSE)</f>
        <v>MAT.MANUTENCAO</v>
      </c>
      <c r="G1418" s="243" t="s">
        <v>182</v>
      </c>
      <c r="H1418" s="244" t="e">
        <v>#N/A</v>
      </c>
      <c r="I1418" s="244" t="e">
        <v>#N/A</v>
      </c>
      <c r="J1418" s="244">
        <v>0</v>
      </c>
      <c r="K1418" s="306" t="s">
        <v>19064</v>
      </c>
      <c r="L1418" s="160"/>
      <c r="M1418" s="230"/>
    </row>
    <row r="1419" spans="3:13" ht="15" hidden="1" customHeight="1">
      <c r="C1419" s="242">
        <v>737000322</v>
      </c>
      <c r="D1419" s="243" t="s">
        <v>761</v>
      </c>
      <c r="E1419" s="244" t="s">
        <v>98</v>
      </c>
      <c r="F1419" s="243" t="str">
        <f>VLOOKUP(Table3[[#This Row],[FAMILIA]],FAM!$B$2:$C$61,2,FALSE)</f>
        <v>MAT.MANUTENCAO</v>
      </c>
      <c r="G1419" s="243" t="s">
        <v>182</v>
      </c>
      <c r="H1419" s="244" t="e">
        <v>#N/A</v>
      </c>
      <c r="I1419" s="244" t="e">
        <v>#N/A</v>
      </c>
      <c r="J1419" s="244">
        <v>0</v>
      </c>
      <c r="K1419" s="306" t="s">
        <v>19064</v>
      </c>
      <c r="L1419" s="160"/>
      <c r="M1419" s="230"/>
    </row>
    <row r="1420" spans="3:13" ht="15" hidden="1" customHeight="1">
      <c r="C1420" s="242">
        <v>737000323</v>
      </c>
      <c r="D1420" s="243" t="s">
        <v>763</v>
      </c>
      <c r="E1420" s="244" t="s">
        <v>98</v>
      </c>
      <c r="F1420" s="243" t="str">
        <f>VLOOKUP(Table3[[#This Row],[FAMILIA]],FAM!$B$2:$C$61,2,FALSE)</f>
        <v>MAT.MANUTENCAO</v>
      </c>
      <c r="G1420" s="243" t="s">
        <v>182</v>
      </c>
      <c r="H1420" s="244" t="e">
        <v>#N/A</v>
      </c>
      <c r="I1420" s="244" t="e">
        <v>#N/A</v>
      </c>
      <c r="J1420" s="244">
        <v>0</v>
      </c>
      <c r="K1420" s="306" t="s">
        <v>19064</v>
      </c>
      <c r="L1420" s="160"/>
      <c r="M1420" s="230"/>
    </row>
    <row r="1421" spans="3:13" ht="15" hidden="1" customHeight="1">
      <c r="C1421" s="242">
        <v>737000324</v>
      </c>
      <c r="D1421" s="243" t="s">
        <v>6288</v>
      </c>
      <c r="E1421" s="244" t="s">
        <v>133</v>
      </c>
      <c r="F1421" s="243" t="str">
        <f>VLOOKUP(Table3[[#This Row],[FAMILIA]],FAM!$B$2:$C$61,2,FALSE)</f>
        <v>MAT.MANUTENCAO</v>
      </c>
      <c r="G1421" s="243" t="s">
        <v>182</v>
      </c>
      <c r="H1421" s="244" t="e">
        <v>#N/A</v>
      </c>
      <c r="I1421" s="244" t="e">
        <v>#N/A</v>
      </c>
      <c r="J1421" s="244" t="s">
        <v>19466</v>
      </c>
      <c r="K1421" s="306" t="s">
        <v>19064</v>
      </c>
      <c r="L1421" s="160"/>
      <c r="M1421" s="230"/>
    </row>
    <row r="1422" spans="3:13" ht="15" hidden="1" customHeight="1">
      <c r="C1422" s="242">
        <v>737000325</v>
      </c>
      <c r="D1422" s="243" t="s">
        <v>765</v>
      </c>
      <c r="E1422" s="244" t="s">
        <v>98</v>
      </c>
      <c r="F1422" s="243" t="str">
        <f>VLOOKUP(Table3[[#This Row],[FAMILIA]],FAM!$B$2:$C$61,2,FALSE)</f>
        <v>MAT.MANUTENCAO</v>
      </c>
      <c r="G1422" s="243" t="s">
        <v>182</v>
      </c>
      <c r="H1422" s="244" t="e">
        <v>#N/A</v>
      </c>
      <c r="I1422" s="244" t="e">
        <v>#N/A</v>
      </c>
      <c r="J1422" s="244">
        <v>0</v>
      </c>
      <c r="K1422" s="306" t="s">
        <v>19064</v>
      </c>
      <c r="L1422" s="160"/>
      <c r="M1422" s="230"/>
    </row>
    <row r="1423" spans="3:13" ht="15" hidden="1" customHeight="1">
      <c r="C1423" s="242">
        <v>737000326</v>
      </c>
      <c r="D1423" s="243" t="s">
        <v>767</v>
      </c>
      <c r="E1423" s="244" t="s">
        <v>98</v>
      </c>
      <c r="F1423" s="243" t="str">
        <f>VLOOKUP(Table3[[#This Row],[FAMILIA]],FAM!$B$2:$C$61,2,FALSE)</f>
        <v>MAT.MANUTENCAO</v>
      </c>
      <c r="G1423" s="243" t="s">
        <v>182</v>
      </c>
      <c r="H1423" s="244" t="e">
        <v>#N/A</v>
      </c>
      <c r="I1423" s="244" t="e">
        <v>#N/A</v>
      </c>
      <c r="J1423" s="244">
        <v>0</v>
      </c>
      <c r="K1423" s="306" t="s">
        <v>19064</v>
      </c>
      <c r="L1423" s="160"/>
      <c r="M1423" s="230"/>
    </row>
    <row r="1424" spans="3:13" ht="15" hidden="1" customHeight="1">
      <c r="C1424" s="242">
        <v>737000327</v>
      </c>
      <c r="D1424" s="243" t="s">
        <v>769</v>
      </c>
      <c r="E1424" s="244" t="s">
        <v>98</v>
      </c>
      <c r="F1424" s="243" t="str">
        <f>VLOOKUP(Table3[[#This Row],[FAMILIA]],FAM!$B$2:$C$61,2,FALSE)</f>
        <v>MAT.MANUTENCAO</v>
      </c>
      <c r="G1424" s="243" t="s">
        <v>182</v>
      </c>
      <c r="H1424" s="244" t="e">
        <v>#N/A</v>
      </c>
      <c r="I1424" s="244" t="e">
        <v>#N/A</v>
      </c>
      <c r="J1424" s="244">
        <v>0</v>
      </c>
      <c r="K1424" s="306" t="s">
        <v>19064</v>
      </c>
      <c r="L1424" s="160"/>
      <c r="M1424" s="230"/>
    </row>
    <row r="1425" spans="3:13" ht="15" hidden="1" customHeight="1">
      <c r="C1425" s="242">
        <v>737000328</v>
      </c>
      <c r="D1425" s="243" t="s">
        <v>771</v>
      </c>
      <c r="E1425" s="244" t="s">
        <v>98</v>
      </c>
      <c r="F1425" s="243" t="str">
        <f>VLOOKUP(Table3[[#This Row],[FAMILIA]],FAM!$B$2:$C$61,2,FALSE)</f>
        <v>MAT.MANUTENCAO</v>
      </c>
      <c r="G1425" s="243" t="s">
        <v>182</v>
      </c>
      <c r="H1425" s="244" t="e">
        <v>#N/A</v>
      </c>
      <c r="I1425" s="244" t="e">
        <v>#N/A</v>
      </c>
      <c r="J1425" s="244">
        <v>0</v>
      </c>
      <c r="K1425" s="306" t="s">
        <v>19064</v>
      </c>
      <c r="L1425" s="160"/>
      <c r="M1425" s="230"/>
    </row>
    <row r="1426" spans="3:13" ht="15" hidden="1" customHeight="1">
      <c r="C1426" s="242">
        <v>737000329</v>
      </c>
      <c r="D1426" s="243" t="s">
        <v>773</v>
      </c>
      <c r="E1426" s="244" t="s">
        <v>98</v>
      </c>
      <c r="F1426" s="243" t="str">
        <f>VLOOKUP(Table3[[#This Row],[FAMILIA]],FAM!$B$2:$C$61,2,FALSE)</f>
        <v>MAT.MANUTENCAO</v>
      </c>
      <c r="G1426" s="243" t="s">
        <v>182</v>
      </c>
      <c r="H1426" s="244" t="e">
        <v>#N/A</v>
      </c>
      <c r="I1426" s="244" t="e">
        <v>#N/A</v>
      </c>
      <c r="J1426" s="244">
        <v>0</v>
      </c>
      <c r="K1426" s="306" t="s">
        <v>19064</v>
      </c>
      <c r="L1426" s="160"/>
      <c r="M1426" s="230"/>
    </row>
    <row r="1427" spans="3:13" ht="15" hidden="1" customHeight="1">
      <c r="C1427" s="242">
        <v>737000330</v>
      </c>
      <c r="D1427" s="243" t="s">
        <v>775</v>
      </c>
      <c r="E1427" s="244" t="s">
        <v>98</v>
      </c>
      <c r="F1427" s="243" t="str">
        <f>VLOOKUP(Table3[[#This Row],[FAMILIA]],FAM!$B$2:$C$61,2,FALSE)</f>
        <v>MAT.MANUTENCAO</v>
      </c>
      <c r="G1427" s="243" t="s">
        <v>182</v>
      </c>
      <c r="H1427" s="244" t="e">
        <v>#N/A</v>
      </c>
      <c r="I1427" s="244" t="e">
        <v>#N/A</v>
      </c>
      <c r="J1427" s="244">
        <v>0</v>
      </c>
      <c r="K1427" s="306" t="s">
        <v>19064</v>
      </c>
      <c r="L1427" s="160"/>
      <c r="M1427" s="230"/>
    </row>
    <row r="1428" spans="3:13" ht="15" hidden="1" customHeight="1">
      <c r="C1428" s="242">
        <v>737000331</v>
      </c>
      <c r="D1428" s="243" t="s">
        <v>777</v>
      </c>
      <c r="E1428" s="244" t="s">
        <v>98</v>
      </c>
      <c r="F1428" s="243" t="str">
        <f>VLOOKUP(Table3[[#This Row],[FAMILIA]],FAM!$B$2:$C$61,2,FALSE)</f>
        <v>MAT.MANUTENCAO</v>
      </c>
      <c r="G1428" s="243" t="s">
        <v>182</v>
      </c>
      <c r="H1428" s="244" t="e">
        <v>#N/A</v>
      </c>
      <c r="I1428" s="244" t="e">
        <v>#N/A</v>
      </c>
      <c r="J1428" s="244">
        <v>0</v>
      </c>
      <c r="K1428" s="306" t="s">
        <v>19064</v>
      </c>
      <c r="L1428" s="160"/>
      <c r="M1428" s="230"/>
    </row>
    <row r="1429" spans="3:13" ht="15" hidden="1" customHeight="1">
      <c r="C1429" s="242">
        <v>737000332</v>
      </c>
      <c r="D1429" s="243" t="s">
        <v>779</v>
      </c>
      <c r="E1429" s="244" t="s">
        <v>98</v>
      </c>
      <c r="F1429" s="243" t="str">
        <f>VLOOKUP(Table3[[#This Row],[FAMILIA]],FAM!$B$2:$C$61,2,FALSE)</f>
        <v>MAT.MANUTENCAO</v>
      </c>
      <c r="G1429" s="243" t="s">
        <v>182</v>
      </c>
      <c r="H1429" s="244" t="e">
        <v>#N/A</v>
      </c>
      <c r="I1429" s="244" t="e">
        <v>#N/A</v>
      </c>
      <c r="J1429" s="244"/>
      <c r="K1429" s="306" t="s">
        <v>19064</v>
      </c>
      <c r="L1429" s="160"/>
      <c r="M1429" s="230"/>
    </row>
    <row r="1430" spans="3:13" ht="15" hidden="1" customHeight="1">
      <c r="C1430" s="242">
        <v>737000333</v>
      </c>
      <c r="D1430" s="243" t="s">
        <v>781</v>
      </c>
      <c r="E1430" s="244" t="s">
        <v>98</v>
      </c>
      <c r="F1430" s="243" t="str">
        <f>VLOOKUP(Table3[[#This Row],[FAMILIA]],FAM!$B$2:$C$61,2,FALSE)</f>
        <v>MAT.MANUTENCAO</v>
      </c>
      <c r="G1430" s="243" t="s">
        <v>182</v>
      </c>
      <c r="H1430" s="244" t="e">
        <v>#N/A</v>
      </c>
      <c r="I1430" s="244" t="e">
        <v>#N/A</v>
      </c>
      <c r="J1430" s="244">
        <v>0</v>
      </c>
      <c r="K1430" s="306" t="s">
        <v>19064</v>
      </c>
      <c r="L1430" s="160"/>
      <c r="M1430" s="230"/>
    </row>
    <row r="1431" spans="3:13" ht="15" hidden="1" customHeight="1">
      <c r="C1431" s="242">
        <v>737000334</v>
      </c>
      <c r="D1431" s="243" t="s">
        <v>783</v>
      </c>
      <c r="E1431" s="244" t="s">
        <v>98</v>
      </c>
      <c r="F1431" s="243" t="str">
        <f>VLOOKUP(Table3[[#This Row],[FAMILIA]],FAM!$B$2:$C$61,2,FALSE)</f>
        <v>MAT.MANUTENCAO</v>
      </c>
      <c r="G1431" s="243" t="s">
        <v>182</v>
      </c>
      <c r="H1431" s="244" t="e">
        <v>#N/A</v>
      </c>
      <c r="I1431" s="244" t="e">
        <v>#N/A</v>
      </c>
      <c r="J1431" s="244">
        <v>0</v>
      </c>
      <c r="K1431" s="306" t="s">
        <v>19064</v>
      </c>
      <c r="L1431" s="160"/>
      <c r="M1431" s="230"/>
    </row>
    <row r="1432" spans="3:13" ht="15" hidden="1" customHeight="1">
      <c r="C1432" s="242">
        <v>737000335</v>
      </c>
      <c r="D1432" s="243" t="s">
        <v>785</v>
      </c>
      <c r="E1432" s="244" t="s">
        <v>98</v>
      </c>
      <c r="F1432" s="243" t="str">
        <f>VLOOKUP(Table3[[#This Row],[FAMILIA]],FAM!$B$2:$C$61,2,FALSE)</f>
        <v>MAT.MANUTENCAO</v>
      </c>
      <c r="G1432" s="243" t="s">
        <v>182</v>
      </c>
      <c r="H1432" s="244" t="e">
        <v>#N/A</v>
      </c>
      <c r="I1432" s="244" t="e">
        <v>#N/A</v>
      </c>
      <c r="J1432" s="244" t="s">
        <v>19469</v>
      </c>
      <c r="K1432" s="306" t="s">
        <v>19064</v>
      </c>
      <c r="L1432" s="160"/>
      <c r="M1432" s="230"/>
    </row>
    <row r="1433" spans="3:13" ht="15" hidden="1" customHeight="1">
      <c r="C1433" s="242">
        <v>737000336</v>
      </c>
      <c r="D1433" s="243" t="s">
        <v>787</v>
      </c>
      <c r="E1433" s="244" t="s">
        <v>98</v>
      </c>
      <c r="F1433" s="243" t="str">
        <f>VLOOKUP(Table3[[#This Row],[FAMILIA]],FAM!$B$2:$C$61,2,FALSE)</f>
        <v>MAT.MANUTENCAO</v>
      </c>
      <c r="G1433" s="243" t="s">
        <v>182</v>
      </c>
      <c r="H1433" s="244" t="e">
        <v>#N/A</v>
      </c>
      <c r="I1433" s="244" t="e">
        <v>#N/A</v>
      </c>
      <c r="J1433" s="244">
        <v>0</v>
      </c>
      <c r="K1433" s="306" t="s">
        <v>19064</v>
      </c>
      <c r="L1433" s="160"/>
      <c r="M1433" s="230"/>
    </row>
    <row r="1434" spans="3:13" ht="15" hidden="1" customHeight="1">
      <c r="C1434" s="242">
        <v>737000337</v>
      </c>
      <c r="D1434" s="243" t="s">
        <v>789</v>
      </c>
      <c r="E1434" s="244" t="s">
        <v>98</v>
      </c>
      <c r="F1434" s="243" t="str">
        <f>VLOOKUP(Table3[[#This Row],[FAMILIA]],FAM!$B$2:$C$61,2,FALSE)</f>
        <v>MAT.MANUTENCAO</v>
      </c>
      <c r="G1434" s="243" t="s">
        <v>182</v>
      </c>
      <c r="H1434" s="244" t="e">
        <v>#N/A</v>
      </c>
      <c r="I1434" s="244" t="e">
        <v>#N/A</v>
      </c>
      <c r="J1434" s="244">
        <v>0</v>
      </c>
      <c r="K1434" s="306" t="s">
        <v>19064</v>
      </c>
      <c r="L1434" s="160"/>
      <c r="M1434" s="230"/>
    </row>
    <row r="1435" spans="3:13" ht="15" hidden="1" customHeight="1">
      <c r="C1435" s="242">
        <v>737000338</v>
      </c>
      <c r="D1435" s="243" t="s">
        <v>791</v>
      </c>
      <c r="E1435" s="244" t="s">
        <v>98</v>
      </c>
      <c r="F1435" s="243" t="str">
        <f>VLOOKUP(Table3[[#This Row],[FAMILIA]],FAM!$B$2:$C$61,2,FALSE)</f>
        <v>MAT.MANUTENCAO</v>
      </c>
      <c r="G1435" s="243" t="s">
        <v>182</v>
      </c>
      <c r="H1435" s="244" t="e">
        <v>#N/A</v>
      </c>
      <c r="I1435" s="244" t="e">
        <v>#N/A</v>
      </c>
      <c r="J1435" s="244">
        <v>0</v>
      </c>
      <c r="K1435" s="306" t="s">
        <v>19064</v>
      </c>
      <c r="L1435" s="160"/>
      <c r="M1435" s="230"/>
    </row>
    <row r="1436" spans="3:13" ht="15" hidden="1" customHeight="1">
      <c r="C1436" s="242">
        <v>737000339</v>
      </c>
      <c r="D1436" s="243" t="s">
        <v>793</v>
      </c>
      <c r="E1436" s="244" t="s">
        <v>98</v>
      </c>
      <c r="F1436" s="243" t="str">
        <f>VLOOKUP(Table3[[#This Row],[FAMILIA]],FAM!$B$2:$C$61,2,FALSE)</f>
        <v>MAT.MANUTENCAO</v>
      </c>
      <c r="G1436" s="243" t="s">
        <v>182</v>
      </c>
      <c r="H1436" s="244" t="e">
        <v>#N/A</v>
      </c>
      <c r="I1436" s="244" t="e">
        <v>#N/A</v>
      </c>
      <c r="J1436" s="244">
        <v>0</v>
      </c>
      <c r="K1436" s="306" t="s">
        <v>19064</v>
      </c>
      <c r="L1436" s="160"/>
      <c r="M1436" s="230"/>
    </row>
    <row r="1437" spans="3:13" ht="15" hidden="1" customHeight="1">
      <c r="C1437" s="242">
        <v>737000340</v>
      </c>
      <c r="D1437" s="243" t="s">
        <v>795</v>
      </c>
      <c r="E1437" s="244" t="s">
        <v>98</v>
      </c>
      <c r="F1437" s="243" t="str">
        <f>VLOOKUP(Table3[[#This Row],[FAMILIA]],FAM!$B$2:$C$61,2,FALSE)</f>
        <v>MAT.MANUTENCAO</v>
      </c>
      <c r="G1437" s="243" t="s">
        <v>182</v>
      </c>
      <c r="H1437" s="244" t="e">
        <v>#N/A</v>
      </c>
      <c r="I1437" s="244" t="e">
        <v>#N/A</v>
      </c>
      <c r="J1437" s="244">
        <v>0</v>
      </c>
      <c r="K1437" s="306" t="s">
        <v>19064</v>
      </c>
      <c r="L1437" s="160"/>
      <c r="M1437" s="230"/>
    </row>
    <row r="1438" spans="3:13" ht="15" hidden="1" customHeight="1">
      <c r="C1438" s="242">
        <v>737000341</v>
      </c>
      <c r="D1438" s="243" t="s">
        <v>797</v>
      </c>
      <c r="E1438" s="244" t="s">
        <v>98</v>
      </c>
      <c r="F1438" s="243" t="str">
        <f>VLOOKUP(Table3[[#This Row],[FAMILIA]],FAM!$B$2:$C$61,2,FALSE)</f>
        <v>MAT.MANUTENCAO</v>
      </c>
      <c r="G1438" s="243" t="s">
        <v>182</v>
      </c>
      <c r="H1438" s="244" t="e">
        <v>#N/A</v>
      </c>
      <c r="I1438" s="244" t="e">
        <v>#N/A</v>
      </c>
      <c r="J1438" s="244">
        <v>0</v>
      </c>
      <c r="K1438" s="306" t="s">
        <v>19064</v>
      </c>
      <c r="L1438" s="160"/>
      <c r="M1438" s="230"/>
    </row>
    <row r="1439" spans="3:13" ht="15" hidden="1" customHeight="1">
      <c r="C1439" s="242">
        <v>737000342</v>
      </c>
      <c r="D1439" s="243" t="s">
        <v>799</v>
      </c>
      <c r="E1439" s="244" t="s">
        <v>98</v>
      </c>
      <c r="F1439" s="243" t="str">
        <f>VLOOKUP(Table3[[#This Row],[FAMILIA]],FAM!$B$2:$C$61,2,FALSE)</f>
        <v>MAT.MANUTENCAO</v>
      </c>
      <c r="G1439" s="243" t="s">
        <v>182</v>
      </c>
      <c r="H1439" s="244" t="e">
        <v>#N/A</v>
      </c>
      <c r="I1439" s="244" t="e">
        <v>#N/A</v>
      </c>
      <c r="J1439" s="244">
        <v>0</v>
      </c>
      <c r="K1439" s="306" t="s">
        <v>19064</v>
      </c>
      <c r="L1439" s="160"/>
      <c r="M1439" s="230"/>
    </row>
    <row r="1440" spans="3:13" ht="15" hidden="1" customHeight="1">
      <c r="C1440" s="242">
        <v>737000343</v>
      </c>
      <c r="D1440" s="243" t="s">
        <v>12984</v>
      </c>
      <c r="E1440" s="244" t="s">
        <v>151</v>
      </c>
      <c r="F1440" s="243" t="str">
        <f>VLOOKUP(Table3[[#This Row],[FAMILIA]],FAM!$B$2:$C$61,2,FALSE)</f>
        <v>MAT.PROTECCAO - MAT.INDIRECTO</v>
      </c>
      <c r="G1440" s="243" t="s">
        <v>182</v>
      </c>
      <c r="H1440" s="244" t="e">
        <v>#N/A</v>
      </c>
      <c r="I1440" s="244" t="e">
        <v>#N/A</v>
      </c>
      <c r="J1440" s="244" t="s">
        <v>219</v>
      </c>
      <c r="K1440" s="306" t="s">
        <v>19064</v>
      </c>
      <c r="L1440" s="160"/>
      <c r="M1440" s="230"/>
    </row>
    <row r="1441" spans="3:13" ht="15" hidden="1" customHeight="1">
      <c r="C1441" s="242">
        <v>737000344</v>
      </c>
      <c r="D1441" s="243" t="s">
        <v>12986</v>
      </c>
      <c r="E1441" s="244" t="s">
        <v>151</v>
      </c>
      <c r="F1441" s="243" t="str">
        <f>VLOOKUP(Table3[[#This Row],[FAMILIA]],FAM!$B$2:$C$61,2,FALSE)</f>
        <v>MAT.PROTECCAO - MAT.INDIRECTO</v>
      </c>
      <c r="G1441" s="243" t="s">
        <v>182</v>
      </c>
      <c r="H1441" s="244" t="e">
        <v>#N/A</v>
      </c>
      <c r="I1441" s="244" t="e">
        <v>#N/A</v>
      </c>
      <c r="J1441" s="244" t="s">
        <v>219</v>
      </c>
      <c r="K1441" s="306" t="s">
        <v>19064</v>
      </c>
      <c r="L1441" s="160"/>
      <c r="M1441" s="230"/>
    </row>
    <row r="1442" spans="3:13" ht="15" hidden="1" customHeight="1">
      <c r="C1442" s="242">
        <v>737000345</v>
      </c>
      <c r="D1442" s="243" t="s">
        <v>12988</v>
      </c>
      <c r="E1442" s="244" t="s">
        <v>151</v>
      </c>
      <c r="F1442" s="243" t="str">
        <f>VLOOKUP(Table3[[#This Row],[FAMILIA]],FAM!$B$2:$C$61,2,FALSE)</f>
        <v>MAT.PROTECCAO - MAT.INDIRECTO</v>
      </c>
      <c r="G1442" s="243" t="s">
        <v>182</v>
      </c>
      <c r="H1442" s="244" t="e">
        <v>#N/A</v>
      </c>
      <c r="I1442" s="244" t="e">
        <v>#N/A</v>
      </c>
      <c r="J1442" s="244" t="s">
        <v>219</v>
      </c>
      <c r="K1442" s="306" t="s">
        <v>19064</v>
      </c>
      <c r="L1442" s="160"/>
      <c r="M1442" s="230"/>
    </row>
    <row r="1443" spans="3:13" ht="15" hidden="1" customHeight="1">
      <c r="C1443" s="242">
        <v>737000346</v>
      </c>
      <c r="D1443" s="243" t="s">
        <v>12990</v>
      </c>
      <c r="E1443" s="244" t="s">
        <v>151</v>
      </c>
      <c r="F1443" s="243" t="str">
        <f>VLOOKUP(Table3[[#This Row],[FAMILIA]],FAM!$B$2:$C$61,2,FALSE)</f>
        <v>MAT.PROTECCAO - MAT.INDIRECTO</v>
      </c>
      <c r="G1443" s="243" t="s">
        <v>182</v>
      </c>
      <c r="H1443" s="244" t="e">
        <v>#N/A</v>
      </c>
      <c r="I1443" s="244" t="e">
        <v>#N/A</v>
      </c>
      <c r="J1443" s="244" t="s">
        <v>219</v>
      </c>
      <c r="K1443" s="306" t="s">
        <v>19064</v>
      </c>
      <c r="L1443" s="160"/>
      <c r="M1443" s="230"/>
    </row>
    <row r="1444" spans="3:13" ht="15" hidden="1" customHeight="1">
      <c r="C1444" s="242">
        <v>737000347</v>
      </c>
      <c r="D1444" s="243" t="s">
        <v>12992</v>
      </c>
      <c r="E1444" s="244" t="s">
        <v>151</v>
      </c>
      <c r="F1444" s="243" t="str">
        <f>VLOOKUP(Table3[[#This Row],[FAMILIA]],FAM!$B$2:$C$61,2,FALSE)</f>
        <v>MAT.PROTECCAO - MAT.INDIRECTO</v>
      </c>
      <c r="G1444" s="243" t="s">
        <v>182</v>
      </c>
      <c r="H1444" s="244" t="e">
        <v>#N/A</v>
      </c>
      <c r="I1444" s="244" t="e">
        <v>#N/A</v>
      </c>
      <c r="J1444" s="244" t="s">
        <v>219</v>
      </c>
      <c r="K1444" s="306" t="s">
        <v>19064</v>
      </c>
      <c r="L1444" s="160"/>
      <c r="M1444" s="230"/>
    </row>
    <row r="1445" spans="3:13" ht="15" hidden="1" customHeight="1">
      <c r="C1445" s="242">
        <v>737000348</v>
      </c>
      <c r="D1445" s="243" t="s">
        <v>12994</v>
      </c>
      <c r="E1445" s="244" t="s">
        <v>151</v>
      </c>
      <c r="F1445" s="243" t="str">
        <f>VLOOKUP(Table3[[#This Row],[FAMILIA]],FAM!$B$2:$C$61,2,FALSE)</f>
        <v>MAT.PROTECCAO - MAT.INDIRECTO</v>
      </c>
      <c r="G1445" s="243" t="s">
        <v>182</v>
      </c>
      <c r="H1445" s="244" t="e">
        <v>#N/A</v>
      </c>
      <c r="I1445" s="244" t="e">
        <v>#N/A</v>
      </c>
      <c r="J1445" s="244" t="s">
        <v>219</v>
      </c>
      <c r="K1445" s="306" t="s">
        <v>19064</v>
      </c>
      <c r="L1445" s="160"/>
      <c r="M1445" s="230"/>
    </row>
    <row r="1446" spans="3:13" ht="15" hidden="1" customHeight="1">
      <c r="C1446" s="242">
        <v>737000349</v>
      </c>
      <c r="D1446" s="243" t="s">
        <v>12996</v>
      </c>
      <c r="E1446" s="244" t="s">
        <v>151</v>
      </c>
      <c r="F1446" s="243" t="str">
        <f>VLOOKUP(Table3[[#This Row],[FAMILIA]],FAM!$B$2:$C$61,2,FALSE)</f>
        <v>MAT.PROTECCAO - MAT.INDIRECTO</v>
      </c>
      <c r="G1446" s="243" t="s">
        <v>182</v>
      </c>
      <c r="H1446" s="244" t="e">
        <v>#N/A</v>
      </c>
      <c r="I1446" s="244" t="e">
        <v>#N/A</v>
      </c>
      <c r="J1446" s="244" t="s">
        <v>219</v>
      </c>
      <c r="K1446" s="306" t="s">
        <v>19064</v>
      </c>
      <c r="L1446" s="160"/>
      <c r="M1446" s="230"/>
    </row>
    <row r="1447" spans="3:13" ht="15" hidden="1" customHeight="1">
      <c r="C1447" s="242">
        <v>737000350</v>
      </c>
      <c r="D1447" s="243" t="s">
        <v>12998</v>
      </c>
      <c r="E1447" s="244" t="s">
        <v>151</v>
      </c>
      <c r="F1447" s="243" t="str">
        <f>VLOOKUP(Table3[[#This Row],[FAMILIA]],FAM!$B$2:$C$61,2,FALSE)</f>
        <v>MAT.PROTECCAO - MAT.INDIRECTO</v>
      </c>
      <c r="G1447" s="243" t="s">
        <v>182</v>
      </c>
      <c r="H1447" s="244" t="e">
        <v>#N/A</v>
      </c>
      <c r="I1447" s="244" t="e">
        <v>#N/A</v>
      </c>
      <c r="J1447" s="244" t="s">
        <v>219</v>
      </c>
      <c r="K1447" s="306" t="s">
        <v>19064</v>
      </c>
      <c r="L1447" s="160"/>
      <c r="M1447" s="230"/>
    </row>
    <row r="1448" spans="3:13" ht="15" hidden="1" customHeight="1">
      <c r="C1448" s="242">
        <v>737000351</v>
      </c>
      <c r="D1448" s="243" t="s">
        <v>13000</v>
      </c>
      <c r="E1448" s="244" t="s">
        <v>151</v>
      </c>
      <c r="F1448" s="243" t="str">
        <f>VLOOKUP(Table3[[#This Row],[FAMILIA]],FAM!$B$2:$C$61,2,FALSE)</f>
        <v>MAT.PROTECCAO - MAT.INDIRECTO</v>
      </c>
      <c r="G1448" s="243" t="s">
        <v>182</v>
      </c>
      <c r="H1448" s="244" t="e">
        <v>#N/A</v>
      </c>
      <c r="I1448" s="244" t="e">
        <v>#N/A</v>
      </c>
      <c r="J1448" s="244" t="s">
        <v>219</v>
      </c>
      <c r="K1448" s="306" t="s">
        <v>19064</v>
      </c>
      <c r="L1448" s="160"/>
      <c r="M1448" s="230"/>
    </row>
    <row r="1449" spans="3:13" ht="15" hidden="1" customHeight="1">
      <c r="C1449" s="242">
        <v>737000352</v>
      </c>
      <c r="D1449" s="243" t="s">
        <v>13002</v>
      </c>
      <c r="E1449" s="244" t="s">
        <v>151</v>
      </c>
      <c r="F1449" s="243" t="str">
        <f>VLOOKUP(Table3[[#This Row],[FAMILIA]],FAM!$B$2:$C$61,2,FALSE)</f>
        <v>MAT.PROTECCAO - MAT.INDIRECTO</v>
      </c>
      <c r="G1449" s="243" t="s">
        <v>182</v>
      </c>
      <c r="H1449" s="244" t="e">
        <v>#N/A</v>
      </c>
      <c r="I1449" s="244" t="e">
        <v>#N/A</v>
      </c>
      <c r="J1449" s="244" t="s">
        <v>219</v>
      </c>
      <c r="K1449" s="306" t="s">
        <v>19064</v>
      </c>
      <c r="L1449" s="160"/>
      <c r="M1449" s="230"/>
    </row>
    <row r="1450" spans="3:13" ht="15" hidden="1" customHeight="1">
      <c r="C1450" s="242">
        <v>737000353</v>
      </c>
      <c r="D1450" s="243" t="s">
        <v>13004</v>
      </c>
      <c r="E1450" s="244" t="s">
        <v>151</v>
      </c>
      <c r="F1450" s="243" t="str">
        <f>VLOOKUP(Table3[[#This Row],[FAMILIA]],FAM!$B$2:$C$61,2,FALSE)</f>
        <v>MAT.PROTECCAO - MAT.INDIRECTO</v>
      </c>
      <c r="G1450" s="243" t="s">
        <v>182</v>
      </c>
      <c r="H1450" s="244" t="e">
        <v>#N/A</v>
      </c>
      <c r="I1450" s="244" t="e">
        <v>#N/A</v>
      </c>
      <c r="J1450" s="244" t="s">
        <v>219</v>
      </c>
      <c r="K1450" s="306" t="s">
        <v>19064</v>
      </c>
      <c r="L1450" s="160"/>
      <c r="M1450" s="230"/>
    </row>
    <row r="1451" spans="3:13" ht="15" hidden="1" customHeight="1">
      <c r="C1451" s="242">
        <v>737000354</v>
      </c>
      <c r="D1451" s="243" t="s">
        <v>13006</v>
      </c>
      <c r="E1451" s="244" t="s">
        <v>151</v>
      </c>
      <c r="F1451" s="243" t="str">
        <f>VLOOKUP(Table3[[#This Row],[FAMILIA]],FAM!$B$2:$C$61,2,FALSE)</f>
        <v>MAT.PROTECCAO - MAT.INDIRECTO</v>
      </c>
      <c r="G1451" s="243" t="s">
        <v>182</v>
      </c>
      <c r="H1451" s="244" t="e">
        <v>#N/A</v>
      </c>
      <c r="I1451" s="244" t="e">
        <v>#N/A</v>
      </c>
      <c r="J1451" s="244" t="s">
        <v>219</v>
      </c>
      <c r="K1451" s="306" t="s">
        <v>19064</v>
      </c>
      <c r="L1451" s="160"/>
      <c r="M1451" s="230"/>
    </row>
    <row r="1452" spans="3:13" ht="15" hidden="1" customHeight="1">
      <c r="C1452" s="242">
        <v>737000355</v>
      </c>
      <c r="D1452" s="243" t="s">
        <v>13008</v>
      </c>
      <c r="E1452" s="244" t="s">
        <v>151</v>
      </c>
      <c r="F1452" s="243" t="str">
        <f>VLOOKUP(Table3[[#This Row],[FAMILIA]],FAM!$B$2:$C$61,2,FALSE)</f>
        <v>MAT.PROTECCAO - MAT.INDIRECTO</v>
      </c>
      <c r="G1452" s="243" t="s">
        <v>182</v>
      </c>
      <c r="H1452" s="244" t="e">
        <v>#N/A</v>
      </c>
      <c r="I1452" s="244" t="e">
        <v>#N/A</v>
      </c>
      <c r="J1452" s="244" t="s">
        <v>219</v>
      </c>
      <c r="K1452" s="306" t="s">
        <v>19064</v>
      </c>
      <c r="L1452" s="160"/>
      <c r="M1452" s="230"/>
    </row>
    <row r="1453" spans="3:13" ht="15" hidden="1" customHeight="1">
      <c r="C1453" s="242">
        <v>737000356</v>
      </c>
      <c r="D1453" s="243" t="s">
        <v>13010</v>
      </c>
      <c r="E1453" s="244" t="s">
        <v>151</v>
      </c>
      <c r="F1453" s="243" t="str">
        <f>VLOOKUP(Table3[[#This Row],[FAMILIA]],FAM!$B$2:$C$61,2,FALSE)</f>
        <v>MAT.PROTECCAO - MAT.INDIRECTO</v>
      </c>
      <c r="G1453" s="243" t="s">
        <v>182</v>
      </c>
      <c r="H1453" s="244" t="e">
        <v>#N/A</v>
      </c>
      <c r="I1453" s="244" t="e">
        <v>#N/A</v>
      </c>
      <c r="J1453" s="244" t="s">
        <v>219</v>
      </c>
      <c r="K1453" s="306" t="s">
        <v>19064</v>
      </c>
      <c r="L1453" s="160"/>
      <c r="M1453" s="230"/>
    </row>
    <row r="1454" spans="3:13" ht="15" hidden="1" customHeight="1">
      <c r="C1454" s="242">
        <v>737000357</v>
      </c>
      <c r="D1454" s="243" t="s">
        <v>12434</v>
      </c>
      <c r="E1454" s="244" t="s">
        <v>151</v>
      </c>
      <c r="F1454" s="243" t="str">
        <f>VLOOKUP(Table3[[#This Row],[FAMILIA]],FAM!$B$2:$C$61,2,FALSE)</f>
        <v>MAT.PROTECCAO - MAT.INDIRECTO</v>
      </c>
      <c r="G1454" s="243" t="s">
        <v>182</v>
      </c>
      <c r="H1454" s="244" t="e">
        <v>#N/A</v>
      </c>
      <c r="I1454" s="244" t="e">
        <v>#N/A</v>
      </c>
      <c r="J1454" s="244" t="s">
        <v>219</v>
      </c>
      <c r="K1454" s="306" t="s">
        <v>19064</v>
      </c>
      <c r="L1454" s="160"/>
      <c r="M1454" s="230"/>
    </row>
    <row r="1455" spans="3:13" ht="15" hidden="1" customHeight="1">
      <c r="C1455" s="242">
        <v>737000358</v>
      </c>
      <c r="D1455" s="243" t="s">
        <v>12260</v>
      </c>
      <c r="E1455" s="244" t="s">
        <v>151</v>
      </c>
      <c r="F1455" s="243" t="str">
        <f>VLOOKUP(Table3[[#This Row],[FAMILIA]],FAM!$B$2:$C$61,2,FALSE)</f>
        <v>MAT.PROTECCAO - MAT.INDIRECTO</v>
      </c>
      <c r="G1455" s="243" t="s">
        <v>182</v>
      </c>
      <c r="H1455" s="244" t="e">
        <v>#N/A</v>
      </c>
      <c r="I1455" s="244" t="e">
        <v>#N/A</v>
      </c>
      <c r="J1455" s="244" t="s">
        <v>219</v>
      </c>
      <c r="K1455" s="306" t="s">
        <v>19064</v>
      </c>
      <c r="L1455" s="160"/>
      <c r="M1455" s="230"/>
    </row>
    <row r="1456" spans="3:13" ht="15" hidden="1" customHeight="1">
      <c r="C1456" s="242">
        <v>737000359</v>
      </c>
      <c r="D1456" s="243" t="s">
        <v>801</v>
      </c>
      <c r="E1456" s="244" t="s">
        <v>98</v>
      </c>
      <c r="F1456" s="243" t="str">
        <f>VLOOKUP(Table3[[#This Row],[FAMILIA]],FAM!$B$2:$C$61,2,FALSE)</f>
        <v>MAT.PROTECCAO - MAT.INDIRECTO</v>
      </c>
      <c r="G1456" s="243" t="s">
        <v>182</v>
      </c>
      <c r="H1456" s="244" t="e">
        <v>#N/A</v>
      </c>
      <c r="I1456" s="244" t="e">
        <v>#N/A</v>
      </c>
      <c r="J1456" s="244">
        <v>0</v>
      </c>
      <c r="K1456" s="306" t="s">
        <v>19064</v>
      </c>
      <c r="L1456" s="160"/>
      <c r="M1456" s="230"/>
    </row>
    <row r="1457" spans="3:13" ht="15" hidden="1" customHeight="1">
      <c r="C1457" s="242">
        <v>737000360</v>
      </c>
      <c r="D1457" s="243" t="s">
        <v>803</v>
      </c>
      <c r="E1457" s="244" t="s">
        <v>98</v>
      </c>
      <c r="F1457" s="243" t="str">
        <f>VLOOKUP(Table3[[#This Row],[FAMILIA]],FAM!$B$2:$C$61,2,FALSE)</f>
        <v>MAT.PROTECCAO - MAT.INDIRECTO</v>
      </c>
      <c r="G1457" s="243" t="s">
        <v>182</v>
      </c>
      <c r="H1457" s="244" t="e">
        <v>#N/A</v>
      </c>
      <c r="I1457" s="244" t="e">
        <v>#N/A</v>
      </c>
      <c r="J1457" s="244">
        <v>0</v>
      </c>
      <c r="K1457" s="306" t="s">
        <v>19064</v>
      </c>
      <c r="L1457" s="160"/>
      <c r="M1457" s="230"/>
    </row>
    <row r="1458" spans="3:13" ht="15" hidden="1" customHeight="1">
      <c r="C1458" s="242">
        <v>737000361</v>
      </c>
      <c r="D1458" s="243" t="s">
        <v>805</v>
      </c>
      <c r="E1458" s="244" t="s">
        <v>98</v>
      </c>
      <c r="F1458" s="243" t="str">
        <f>VLOOKUP(Table3[[#This Row],[FAMILIA]],FAM!$B$2:$C$61,2,FALSE)</f>
        <v>FARDAMENTO - MAT.INDIRECTO</v>
      </c>
      <c r="G1458" s="243" t="s">
        <v>182</v>
      </c>
      <c r="H1458" s="244" t="e">
        <v>#N/A</v>
      </c>
      <c r="I1458" s="244" t="e">
        <v>#N/A</v>
      </c>
      <c r="J1458" s="244">
        <v>0</v>
      </c>
      <c r="K1458" s="306" t="s">
        <v>19064</v>
      </c>
      <c r="L1458" s="160"/>
      <c r="M1458" s="230"/>
    </row>
    <row r="1459" spans="3:13" ht="15" hidden="1" customHeight="1">
      <c r="C1459" s="242">
        <v>737000362</v>
      </c>
      <c r="D1459" s="243" t="s">
        <v>1129</v>
      </c>
      <c r="E1459" s="244" t="s">
        <v>130</v>
      </c>
      <c r="F1459" s="243" t="str">
        <f>VLOOKUP(Table3[[#This Row],[FAMILIA]],FAM!$B$2:$C$61,2,FALSE)</f>
        <v>MAT.PROTECCAO - MAT.INDIRECTO</v>
      </c>
      <c r="G1459" s="243" t="s">
        <v>182</v>
      </c>
      <c r="H1459" s="244" t="e">
        <v>#N/A</v>
      </c>
      <c r="I1459" s="244" t="e">
        <v>#N/A</v>
      </c>
      <c r="J1459" s="244">
        <v>0</v>
      </c>
      <c r="K1459" s="306" t="s">
        <v>19064</v>
      </c>
      <c r="L1459" s="160"/>
      <c r="M1459" s="230"/>
    </row>
    <row r="1460" spans="3:13" ht="15" hidden="1" customHeight="1">
      <c r="C1460" s="242">
        <v>737000363</v>
      </c>
      <c r="D1460" s="243" t="s">
        <v>807</v>
      </c>
      <c r="E1460" s="244" t="s">
        <v>98</v>
      </c>
      <c r="F1460" s="243" t="str">
        <f>VLOOKUP(Table3[[#This Row],[FAMILIA]],FAM!$B$2:$C$61,2,FALSE)</f>
        <v>MAT.PROTECCAO - MAT.INDIRECTO</v>
      </c>
      <c r="G1460" s="243" t="s">
        <v>182</v>
      </c>
      <c r="H1460" s="244" t="e">
        <v>#N/A</v>
      </c>
      <c r="I1460" s="244" t="e">
        <v>#N/A</v>
      </c>
      <c r="J1460" s="244">
        <v>0</v>
      </c>
      <c r="K1460" s="306" t="s">
        <v>19064</v>
      </c>
      <c r="L1460" s="160"/>
      <c r="M1460" s="230"/>
    </row>
    <row r="1461" spans="3:13" ht="15" hidden="1" customHeight="1">
      <c r="C1461" s="242">
        <v>737000364</v>
      </c>
      <c r="D1461" s="243" t="s">
        <v>809</v>
      </c>
      <c r="E1461" s="244" t="s">
        <v>98</v>
      </c>
      <c r="F1461" s="243" t="str">
        <f>VLOOKUP(Table3[[#This Row],[FAMILIA]],FAM!$B$2:$C$61,2,FALSE)</f>
        <v>MAT.PROTECCAO - MAT.INDIRECTO</v>
      </c>
      <c r="G1461" s="243" t="s">
        <v>182</v>
      </c>
      <c r="H1461" s="244" t="e">
        <v>#N/A</v>
      </c>
      <c r="I1461" s="244" t="e">
        <v>#N/A</v>
      </c>
      <c r="J1461" s="244">
        <v>0</v>
      </c>
      <c r="K1461" s="306" t="s">
        <v>19064</v>
      </c>
      <c r="L1461" s="160"/>
      <c r="M1461" s="230"/>
    </row>
    <row r="1462" spans="3:13" ht="15" hidden="1" customHeight="1">
      <c r="C1462" s="242">
        <v>737000365</v>
      </c>
      <c r="D1462" s="243" t="s">
        <v>811</v>
      </c>
      <c r="E1462" s="244" t="s">
        <v>98</v>
      </c>
      <c r="F1462" s="243" t="str">
        <f>VLOOKUP(Table3[[#This Row],[FAMILIA]],FAM!$B$2:$C$61,2,FALSE)</f>
        <v>MAT.PROTECCAO - MAT.INDIRECTO</v>
      </c>
      <c r="G1462" s="243" t="s">
        <v>182</v>
      </c>
      <c r="H1462" s="244" t="e">
        <v>#N/A</v>
      </c>
      <c r="I1462" s="244" t="e">
        <v>#N/A</v>
      </c>
      <c r="J1462" s="244">
        <v>0</v>
      </c>
      <c r="K1462" s="306" t="s">
        <v>19064</v>
      </c>
      <c r="L1462" s="160"/>
      <c r="M1462" s="230"/>
    </row>
    <row r="1463" spans="3:13" ht="15" hidden="1" customHeight="1">
      <c r="C1463" s="242">
        <v>737000366</v>
      </c>
      <c r="D1463" s="243" t="s">
        <v>813</v>
      </c>
      <c r="E1463" s="244" t="s">
        <v>98</v>
      </c>
      <c r="F1463" s="243" t="str">
        <f>VLOOKUP(Table3[[#This Row],[FAMILIA]],FAM!$B$2:$C$61,2,FALSE)</f>
        <v>MAT.PROTECCAO - MAT.INDIRECTO</v>
      </c>
      <c r="G1463" s="243" t="s">
        <v>182</v>
      </c>
      <c r="H1463" s="244" t="e">
        <v>#N/A</v>
      </c>
      <c r="I1463" s="244" t="e">
        <v>#N/A</v>
      </c>
      <c r="J1463" s="244">
        <v>0</v>
      </c>
      <c r="K1463" s="306" t="s">
        <v>19064</v>
      </c>
      <c r="L1463" s="160"/>
      <c r="M1463" s="230"/>
    </row>
    <row r="1464" spans="3:13" ht="15" hidden="1" customHeight="1">
      <c r="C1464" s="242">
        <v>737000367</v>
      </c>
      <c r="D1464" s="243" t="s">
        <v>815</v>
      </c>
      <c r="E1464" s="244" t="s">
        <v>98</v>
      </c>
      <c r="F1464" s="243" t="str">
        <f>VLOOKUP(Table3[[#This Row],[FAMILIA]],FAM!$B$2:$C$61,2,FALSE)</f>
        <v>MAT.MANUTENCAO</v>
      </c>
      <c r="G1464" s="243" t="s">
        <v>182</v>
      </c>
      <c r="H1464" s="244" t="e">
        <v>#N/A</v>
      </c>
      <c r="I1464" s="244" t="e">
        <v>#N/A</v>
      </c>
      <c r="J1464" s="244">
        <v>0</v>
      </c>
      <c r="K1464" s="306" t="s">
        <v>19064</v>
      </c>
      <c r="L1464" s="160"/>
      <c r="M1464" s="230"/>
    </row>
    <row r="1465" spans="3:13" ht="15" hidden="1" customHeight="1">
      <c r="C1465" s="242">
        <v>737000368</v>
      </c>
      <c r="D1465" s="243" t="s">
        <v>817</v>
      </c>
      <c r="E1465" s="244" t="s">
        <v>98</v>
      </c>
      <c r="F1465" s="243" t="str">
        <f>VLOOKUP(Table3[[#This Row],[FAMILIA]],FAM!$B$2:$C$61,2,FALSE)</f>
        <v>MAT.PROTECCAO - MAT.INDIRECTO</v>
      </c>
      <c r="G1465" s="243" t="s">
        <v>182</v>
      </c>
      <c r="H1465" s="244" t="e">
        <v>#N/A</v>
      </c>
      <c r="I1465" s="244" t="e">
        <v>#N/A</v>
      </c>
      <c r="J1465" s="244">
        <v>0</v>
      </c>
      <c r="K1465" s="306" t="s">
        <v>19064</v>
      </c>
      <c r="L1465" s="160"/>
      <c r="M1465" s="230"/>
    </row>
    <row r="1466" spans="3:13" ht="15" hidden="1" customHeight="1">
      <c r="C1466" s="242">
        <v>737000369</v>
      </c>
      <c r="D1466" s="243" t="s">
        <v>819</v>
      </c>
      <c r="E1466" s="244" t="s">
        <v>98</v>
      </c>
      <c r="F1466" s="243" t="str">
        <f>VLOOKUP(Table3[[#This Row],[FAMILIA]],FAM!$B$2:$C$61,2,FALSE)</f>
        <v>MAT.PROTECCAO - MAT.INDIRECTO</v>
      </c>
      <c r="G1466" s="243" t="s">
        <v>182</v>
      </c>
      <c r="H1466" s="244" t="e">
        <v>#N/A</v>
      </c>
      <c r="I1466" s="244" t="e">
        <v>#N/A</v>
      </c>
      <c r="J1466" s="244">
        <v>0</v>
      </c>
      <c r="K1466" s="306" t="s">
        <v>19064</v>
      </c>
      <c r="L1466" s="160"/>
      <c r="M1466" s="230"/>
    </row>
    <row r="1467" spans="3:13" ht="15" hidden="1" customHeight="1">
      <c r="C1467" s="242">
        <v>737000370</v>
      </c>
      <c r="D1467" s="243" t="s">
        <v>821</v>
      </c>
      <c r="E1467" s="244" t="s">
        <v>98</v>
      </c>
      <c r="F1467" s="243" t="str">
        <f>VLOOKUP(Table3[[#This Row],[FAMILIA]],FAM!$B$2:$C$61,2,FALSE)</f>
        <v>MAT.PROTECCAO - MAT.INDIRECTO</v>
      </c>
      <c r="G1467" s="243" t="s">
        <v>182</v>
      </c>
      <c r="H1467" s="244" t="e">
        <v>#N/A</v>
      </c>
      <c r="I1467" s="244" t="e">
        <v>#N/A</v>
      </c>
      <c r="J1467" s="244">
        <v>0</v>
      </c>
      <c r="K1467" s="306" t="s">
        <v>19064</v>
      </c>
      <c r="L1467" s="160"/>
      <c r="M1467" s="230"/>
    </row>
    <row r="1468" spans="3:13" ht="15" hidden="1" customHeight="1">
      <c r="C1468" s="242">
        <v>737000371</v>
      </c>
      <c r="D1468" s="243" t="s">
        <v>823</v>
      </c>
      <c r="E1468" s="244" t="s">
        <v>98</v>
      </c>
      <c r="F1468" s="243" t="str">
        <f>VLOOKUP(Table3[[#This Row],[FAMILIA]],FAM!$B$2:$C$61,2,FALSE)</f>
        <v>MAT.PROTECCAO - MAT.INDIRECTO</v>
      </c>
      <c r="G1468" s="243" t="s">
        <v>182</v>
      </c>
      <c r="H1468" s="244" t="e">
        <v>#N/A</v>
      </c>
      <c r="I1468" s="244" t="e">
        <v>#N/A</v>
      </c>
      <c r="J1468" s="244">
        <v>0</v>
      </c>
      <c r="K1468" s="306" t="s">
        <v>19064</v>
      </c>
      <c r="L1468" s="160"/>
      <c r="M1468" s="230"/>
    </row>
    <row r="1469" spans="3:13" ht="15" hidden="1" customHeight="1">
      <c r="C1469" s="242">
        <v>737000372</v>
      </c>
      <c r="D1469" s="243" t="s">
        <v>825</v>
      </c>
      <c r="E1469" s="244" t="s">
        <v>98</v>
      </c>
      <c r="F1469" s="243" t="str">
        <f>VLOOKUP(Table3[[#This Row],[FAMILIA]],FAM!$B$2:$C$61,2,FALSE)</f>
        <v>MAT.PROTECCAO - MAT.INDIRECTO</v>
      </c>
      <c r="G1469" s="243" t="s">
        <v>182</v>
      </c>
      <c r="H1469" s="244" t="e">
        <v>#N/A</v>
      </c>
      <c r="I1469" s="244" t="e">
        <v>#N/A</v>
      </c>
      <c r="J1469" s="244">
        <v>0</v>
      </c>
      <c r="K1469" s="306" t="s">
        <v>19064</v>
      </c>
      <c r="L1469" s="160"/>
      <c r="M1469" s="230"/>
    </row>
    <row r="1470" spans="3:13" ht="15" hidden="1" customHeight="1">
      <c r="C1470" s="242">
        <v>737000373</v>
      </c>
      <c r="D1470" s="243" t="s">
        <v>827</v>
      </c>
      <c r="E1470" s="244" t="s">
        <v>98</v>
      </c>
      <c r="F1470" s="243" t="str">
        <f>VLOOKUP(Table3[[#This Row],[FAMILIA]],FAM!$B$2:$C$61,2,FALSE)</f>
        <v>MAT.PROTECCAO - MAT.INDIRECTO</v>
      </c>
      <c r="G1470" s="243" t="s">
        <v>182</v>
      </c>
      <c r="H1470" s="244" t="e">
        <v>#N/A</v>
      </c>
      <c r="I1470" s="244" t="e">
        <v>#N/A</v>
      </c>
      <c r="J1470" s="244">
        <v>0</v>
      </c>
      <c r="K1470" s="306" t="s">
        <v>19064</v>
      </c>
      <c r="L1470" s="160"/>
      <c r="M1470" s="230"/>
    </row>
    <row r="1471" spans="3:13" ht="15" hidden="1" customHeight="1">
      <c r="C1471" s="242">
        <v>737000374</v>
      </c>
      <c r="D1471" s="243" t="s">
        <v>829</v>
      </c>
      <c r="E1471" s="244" t="s">
        <v>98</v>
      </c>
      <c r="F1471" s="243" t="str">
        <f>VLOOKUP(Table3[[#This Row],[FAMILIA]],FAM!$B$2:$C$61,2,FALSE)</f>
        <v>MAT.PROTECCAO - MAT.INDIRECTO</v>
      </c>
      <c r="G1471" s="243" t="s">
        <v>182</v>
      </c>
      <c r="H1471" s="244" t="e">
        <v>#N/A</v>
      </c>
      <c r="I1471" s="244" t="e">
        <v>#N/A</v>
      </c>
      <c r="J1471" s="244">
        <v>0</v>
      </c>
      <c r="K1471" s="306" t="s">
        <v>19064</v>
      </c>
      <c r="L1471" s="160"/>
      <c r="M1471" s="230"/>
    </row>
    <row r="1472" spans="3:13" ht="15" hidden="1" customHeight="1">
      <c r="C1472" s="242">
        <v>737000375</v>
      </c>
      <c r="D1472" s="243" t="s">
        <v>831</v>
      </c>
      <c r="E1472" s="244" t="s">
        <v>98</v>
      </c>
      <c r="F1472" s="243" t="str">
        <f>VLOOKUP(Table3[[#This Row],[FAMILIA]],FAM!$B$2:$C$61,2,FALSE)</f>
        <v>MAT.PROTECCAO - MAT.INDIRECTO</v>
      </c>
      <c r="G1472" s="243" t="s">
        <v>182</v>
      </c>
      <c r="H1472" s="244" t="e">
        <v>#N/A</v>
      </c>
      <c r="I1472" s="244" t="e">
        <v>#N/A</v>
      </c>
      <c r="J1472" s="244">
        <v>0</v>
      </c>
      <c r="K1472" s="306" t="s">
        <v>19064</v>
      </c>
      <c r="L1472" s="160"/>
      <c r="M1472" s="230"/>
    </row>
    <row r="1473" spans="3:13" ht="15" hidden="1" customHeight="1">
      <c r="C1473" s="242">
        <v>737000376</v>
      </c>
      <c r="D1473" s="243" t="s">
        <v>833</v>
      </c>
      <c r="E1473" s="244" t="s">
        <v>98</v>
      </c>
      <c r="F1473" s="243" t="str">
        <f>VLOOKUP(Table3[[#This Row],[FAMILIA]],FAM!$B$2:$C$61,2,FALSE)</f>
        <v>MAT.PROTECCAO - MAT.INDIRECTO</v>
      </c>
      <c r="G1473" s="243" t="s">
        <v>182</v>
      </c>
      <c r="H1473" s="244" t="e">
        <v>#N/A</v>
      </c>
      <c r="I1473" s="244" t="e">
        <v>#N/A</v>
      </c>
      <c r="J1473" s="244">
        <v>0</v>
      </c>
      <c r="K1473" s="306" t="s">
        <v>19064</v>
      </c>
      <c r="L1473" s="160"/>
      <c r="M1473" s="230"/>
    </row>
    <row r="1474" spans="3:13" ht="15" hidden="1" customHeight="1">
      <c r="C1474" s="242">
        <v>737000377</v>
      </c>
      <c r="D1474" s="243" t="s">
        <v>835</v>
      </c>
      <c r="E1474" s="244" t="s">
        <v>98</v>
      </c>
      <c r="F1474" s="243" t="str">
        <f>VLOOKUP(Table3[[#This Row],[FAMILIA]],FAM!$B$2:$C$61,2,FALSE)</f>
        <v>MAT.MANUTENCAO</v>
      </c>
      <c r="G1474" s="243" t="s">
        <v>182</v>
      </c>
      <c r="H1474" s="244" t="e">
        <v>#N/A</v>
      </c>
      <c r="I1474" s="244" t="e">
        <v>#N/A</v>
      </c>
      <c r="J1474" s="244">
        <v>0</v>
      </c>
      <c r="K1474" s="306" t="s">
        <v>19064</v>
      </c>
      <c r="L1474" s="160"/>
      <c r="M1474" s="230"/>
    </row>
    <row r="1475" spans="3:13" ht="15" hidden="1" customHeight="1">
      <c r="C1475" s="242">
        <v>737000378</v>
      </c>
      <c r="D1475" s="243" t="s">
        <v>837</v>
      </c>
      <c r="E1475" s="244" t="s">
        <v>98</v>
      </c>
      <c r="F1475" s="243" t="str">
        <f>VLOOKUP(Table3[[#This Row],[FAMILIA]],FAM!$B$2:$C$61,2,FALSE)</f>
        <v>MAT.MANUTENCAO</v>
      </c>
      <c r="G1475" s="243" t="s">
        <v>182</v>
      </c>
      <c r="H1475" s="244" t="e">
        <v>#N/A</v>
      </c>
      <c r="I1475" s="244" t="e">
        <v>#N/A</v>
      </c>
      <c r="J1475" s="244">
        <v>0</v>
      </c>
      <c r="K1475" s="306" t="s">
        <v>19064</v>
      </c>
      <c r="L1475" s="160"/>
      <c r="M1475" s="230"/>
    </row>
    <row r="1476" spans="3:13" ht="15" hidden="1" customHeight="1">
      <c r="C1476" s="242">
        <v>737000379</v>
      </c>
      <c r="D1476" s="243" t="s">
        <v>839</v>
      </c>
      <c r="E1476" s="244" t="s">
        <v>98</v>
      </c>
      <c r="F1476" s="243" t="str">
        <f>VLOOKUP(Table3[[#This Row],[FAMILIA]],FAM!$B$2:$C$61,2,FALSE)</f>
        <v>FLUIDOS GASOSOS/COMBUSTIVEIS-M</v>
      </c>
      <c r="G1476" s="243" t="s">
        <v>182</v>
      </c>
      <c r="H1476" s="244" t="e">
        <v>#N/A</v>
      </c>
      <c r="I1476" s="244" t="e">
        <v>#N/A</v>
      </c>
      <c r="J1476" s="244">
        <v>0</v>
      </c>
      <c r="K1476" s="306" t="s">
        <v>19064</v>
      </c>
      <c r="L1476" s="160"/>
      <c r="M1476" s="230"/>
    </row>
    <row r="1477" spans="3:13" ht="15" hidden="1" customHeight="1">
      <c r="C1477" s="242">
        <v>737000380</v>
      </c>
      <c r="D1477" s="243" t="s">
        <v>841</v>
      </c>
      <c r="E1477" s="244" t="s">
        <v>98</v>
      </c>
      <c r="F1477" s="243" t="str">
        <f>VLOOKUP(Table3[[#This Row],[FAMILIA]],FAM!$B$2:$C$61,2,FALSE)</f>
        <v>MAT.MANUTENCAO</v>
      </c>
      <c r="G1477" s="243" t="s">
        <v>182</v>
      </c>
      <c r="H1477" s="244" t="e">
        <v>#N/A</v>
      </c>
      <c r="I1477" s="244" t="e">
        <v>#N/A</v>
      </c>
      <c r="J1477" s="244">
        <v>0</v>
      </c>
      <c r="K1477" s="306" t="s">
        <v>19064</v>
      </c>
      <c r="L1477" s="160"/>
      <c r="M1477" s="230"/>
    </row>
    <row r="1478" spans="3:13" ht="15" hidden="1" customHeight="1">
      <c r="C1478" s="242">
        <v>737000381</v>
      </c>
      <c r="D1478" s="243" t="s">
        <v>843</v>
      </c>
      <c r="E1478" s="244" t="s">
        <v>98</v>
      </c>
      <c r="F1478" s="243" t="str">
        <f>VLOOKUP(Table3[[#This Row],[FAMILIA]],FAM!$B$2:$C$61,2,FALSE)</f>
        <v>MAT.MANUTENCAO</v>
      </c>
      <c r="G1478" s="243" t="s">
        <v>182</v>
      </c>
      <c r="H1478" s="244" t="e">
        <v>#N/A</v>
      </c>
      <c r="I1478" s="244" t="e">
        <v>#N/A</v>
      </c>
      <c r="J1478" s="244">
        <v>0</v>
      </c>
      <c r="K1478" s="306" t="s">
        <v>19064</v>
      </c>
      <c r="L1478" s="160"/>
      <c r="M1478" s="230"/>
    </row>
    <row r="1479" spans="3:13" ht="15" hidden="1" customHeight="1">
      <c r="C1479" s="242">
        <v>737000382</v>
      </c>
      <c r="D1479" s="243" t="s">
        <v>845</v>
      </c>
      <c r="E1479" s="244" t="s">
        <v>98</v>
      </c>
      <c r="F1479" s="243" t="s">
        <v>99</v>
      </c>
      <c r="G1479" s="243" t="s">
        <v>182</v>
      </c>
      <c r="H1479" s="244" t="e">
        <v>#N/A</v>
      </c>
      <c r="I1479" s="244" t="e">
        <v>#N/A</v>
      </c>
      <c r="J1479" s="244">
        <v>0</v>
      </c>
      <c r="K1479" s="306" t="s">
        <v>19064</v>
      </c>
      <c r="L1479" s="160"/>
      <c r="M1479" s="230"/>
    </row>
    <row r="1480" spans="3:13" ht="15" hidden="1" customHeight="1">
      <c r="C1480" s="242">
        <v>737000383</v>
      </c>
      <c r="D1480" s="243" t="s">
        <v>847</v>
      </c>
      <c r="E1480" s="244" t="s">
        <v>98</v>
      </c>
      <c r="F1480" s="243" t="str">
        <f>VLOOKUP(Table3[[#This Row],[FAMILIA]],FAM!$B$2:$C$61,2,FALSE)</f>
        <v>MAT.MANUTENCAO</v>
      </c>
      <c r="G1480" s="243" t="s">
        <v>182</v>
      </c>
      <c r="H1480" s="244" t="e">
        <v>#N/A</v>
      </c>
      <c r="I1480" s="244" t="e">
        <v>#N/A</v>
      </c>
      <c r="J1480" s="244">
        <v>0</v>
      </c>
      <c r="K1480" s="306" t="s">
        <v>19064</v>
      </c>
      <c r="L1480" s="160"/>
      <c r="M1480" s="230"/>
    </row>
    <row r="1481" spans="3:13" ht="15" hidden="1" customHeight="1">
      <c r="C1481" s="242">
        <v>737000384</v>
      </c>
      <c r="D1481" s="243" t="s">
        <v>849</v>
      </c>
      <c r="E1481" s="244" t="s">
        <v>98</v>
      </c>
      <c r="F1481" s="243" t="str">
        <f>VLOOKUP(Table3[[#This Row],[FAMILIA]],FAM!$B$2:$C$61,2,FALSE)</f>
        <v>MAT.MANUTENCAO</v>
      </c>
      <c r="G1481" s="243" t="s">
        <v>182</v>
      </c>
      <c r="H1481" s="244" t="e">
        <v>#N/A</v>
      </c>
      <c r="I1481" s="244" t="e">
        <v>#N/A</v>
      </c>
      <c r="J1481" s="244">
        <v>0</v>
      </c>
      <c r="K1481" s="306" t="s">
        <v>19064</v>
      </c>
      <c r="L1481" s="160"/>
      <c r="M1481" s="230"/>
    </row>
    <row r="1482" spans="3:13" ht="15" hidden="1" customHeight="1">
      <c r="C1482" s="242">
        <v>737000385</v>
      </c>
      <c r="D1482" s="243" t="s">
        <v>851</v>
      </c>
      <c r="E1482" s="244" t="s">
        <v>98</v>
      </c>
      <c r="F1482" s="243" t="str">
        <f>VLOOKUP(Table3[[#This Row],[FAMILIA]],FAM!$B$2:$C$61,2,FALSE)</f>
        <v>MAT.MANUTENCAO</v>
      </c>
      <c r="G1482" s="243" t="s">
        <v>182</v>
      </c>
      <c r="H1482" s="244" t="e">
        <v>#N/A</v>
      </c>
      <c r="I1482" s="244" t="e">
        <v>#N/A</v>
      </c>
      <c r="J1482" s="244">
        <v>0</v>
      </c>
      <c r="K1482" s="306" t="s">
        <v>19064</v>
      </c>
      <c r="L1482" s="160"/>
      <c r="M1482" s="230"/>
    </row>
    <row r="1483" spans="3:13" ht="15" hidden="1" customHeight="1">
      <c r="C1483" s="242">
        <v>737000386</v>
      </c>
      <c r="D1483" s="243" t="s">
        <v>853</v>
      </c>
      <c r="E1483" s="244" t="s">
        <v>98</v>
      </c>
      <c r="F1483" s="243" t="str">
        <f>VLOOKUP(Table3[[#This Row],[FAMILIA]],FAM!$B$2:$C$61,2,FALSE)</f>
        <v>MAT.MANUTENCAO</v>
      </c>
      <c r="G1483" s="243" t="s">
        <v>182</v>
      </c>
      <c r="H1483" s="244" t="e">
        <v>#N/A</v>
      </c>
      <c r="I1483" s="244" t="e">
        <v>#N/A</v>
      </c>
      <c r="J1483" s="244" t="s">
        <v>219</v>
      </c>
      <c r="K1483" s="306" t="s">
        <v>19064</v>
      </c>
      <c r="L1483" s="160"/>
      <c r="M1483" s="230"/>
    </row>
    <row r="1484" spans="3:13" ht="15" hidden="1" customHeight="1">
      <c r="C1484" s="242">
        <v>737000387</v>
      </c>
      <c r="D1484" s="243" t="s">
        <v>855</v>
      </c>
      <c r="E1484" s="244" t="s">
        <v>98</v>
      </c>
      <c r="F1484" s="243" t="str">
        <f>VLOOKUP(Table3[[#This Row],[FAMILIA]],FAM!$B$2:$C$61,2,FALSE)</f>
        <v>MAT.MANUTENCAO</v>
      </c>
      <c r="G1484" s="243" t="s">
        <v>182</v>
      </c>
      <c r="H1484" s="244" t="e">
        <v>#N/A</v>
      </c>
      <c r="I1484" s="244" t="e">
        <v>#N/A</v>
      </c>
      <c r="J1484" s="244">
        <v>0</v>
      </c>
      <c r="K1484" s="306" t="s">
        <v>19064</v>
      </c>
      <c r="L1484" s="160"/>
      <c r="M1484" s="230"/>
    </row>
    <row r="1485" spans="3:13" ht="15" hidden="1" customHeight="1">
      <c r="C1485" s="242">
        <v>737000390</v>
      </c>
      <c r="D1485" s="243" t="s">
        <v>6026</v>
      </c>
      <c r="E1485" s="244" t="s">
        <v>133</v>
      </c>
      <c r="F1485" s="243" t="str">
        <f>VLOOKUP(Table3[[#This Row],[FAMILIA]],FAM!$B$2:$C$61,2,FALSE)</f>
        <v>MAT.MANUTENCAO</v>
      </c>
      <c r="G1485" s="243" t="s">
        <v>182</v>
      </c>
      <c r="H1485" s="244" t="e">
        <v>#N/A</v>
      </c>
      <c r="I1485" s="244" t="e">
        <v>#N/A</v>
      </c>
      <c r="J1485" s="244" t="s">
        <v>19713</v>
      </c>
      <c r="K1485" s="306" t="s">
        <v>19064</v>
      </c>
      <c r="L1485" s="160"/>
      <c r="M1485" s="230"/>
    </row>
    <row r="1486" spans="3:13" ht="15" hidden="1" customHeight="1">
      <c r="C1486" s="242">
        <v>737000393</v>
      </c>
      <c r="D1486" s="243" t="s">
        <v>6299</v>
      </c>
      <c r="E1486" s="244" t="s">
        <v>133</v>
      </c>
      <c r="F1486" s="243" t="str">
        <f>VLOOKUP(Table3[[#This Row],[FAMILIA]],FAM!$B$2:$C$61,2,FALSE)</f>
        <v>MAT.MANUTENCAO</v>
      </c>
      <c r="G1486" s="243" t="s">
        <v>182</v>
      </c>
      <c r="H1486" s="244" t="e">
        <v>#N/A</v>
      </c>
      <c r="I1486" s="244" t="e">
        <v>#N/A</v>
      </c>
      <c r="J1486" s="244">
        <v>0</v>
      </c>
      <c r="K1486" s="306" t="s">
        <v>19064</v>
      </c>
      <c r="L1486" s="160"/>
      <c r="M1486" s="230"/>
    </row>
    <row r="1487" spans="3:13" ht="15" hidden="1" customHeight="1">
      <c r="C1487" s="242">
        <v>737000394</v>
      </c>
      <c r="D1487" s="243" t="s">
        <v>857</v>
      </c>
      <c r="E1487" s="244" t="s">
        <v>98</v>
      </c>
      <c r="F1487" s="243" t="str">
        <f>VLOOKUP(Table3[[#This Row],[FAMILIA]],FAM!$B$2:$C$61,2,FALSE)</f>
        <v>MAT.MANUTENCAO</v>
      </c>
      <c r="G1487" s="243" t="s">
        <v>182</v>
      </c>
      <c r="H1487" s="244" t="e">
        <v>#N/A</v>
      </c>
      <c r="I1487" s="244" t="e">
        <v>#N/A</v>
      </c>
      <c r="J1487" s="244">
        <v>0</v>
      </c>
      <c r="K1487" s="306" t="s">
        <v>19064</v>
      </c>
      <c r="L1487" s="160"/>
      <c r="M1487" s="230"/>
    </row>
    <row r="1488" spans="3:13" ht="15" hidden="1" customHeight="1">
      <c r="C1488" s="242">
        <v>737000395</v>
      </c>
      <c r="D1488" s="243" t="s">
        <v>859</v>
      </c>
      <c r="E1488" s="244" t="s">
        <v>98</v>
      </c>
      <c r="F1488" s="243" t="str">
        <f>VLOOKUP(Table3[[#This Row],[FAMILIA]],FAM!$B$2:$C$61,2,FALSE)</f>
        <v>MAT.MANUTENCAO</v>
      </c>
      <c r="G1488" s="243" t="s">
        <v>182</v>
      </c>
      <c r="H1488" s="244" t="e">
        <v>#N/A</v>
      </c>
      <c r="I1488" s="244" t="e">
        <v>#N/A</v>
      </c>
      <c r="J1488" s="244">
        <v>0</v>
      </c>
      <c r="K1488" s="306" t="s">
        <v>19064</v>
      </c>
      <c r="L1488" s="160"/>
      <c r="M1488" s="230"/>
    </row>
    <row r="1489" spans="3:13" ht="15" hidden="1" customHeight="1">
      <c r="C1489" s="242">
        <v>737000396</v>
      </c>
      <c r="D1489" s="243" t="s">
        <v>861</v>
      </c>
      <c r="E1489" s="244" t="s">
        <v>98</v>
      </c>
      <c r="F1489" s="243" t="str">
        <f>VLOOKUP(Table3[[#This Row],[FAMILIA]],FAM!$B$2:$C$61,2,FALSE)</f>
        <v>MAT.MANUTENCAO</v>
      </c>
      <c r="G1489" s="243" t="s">
        <v>182</v>
      </c>
      <c r="H1489" s="244" t="e">
        <v>#N/A</v>
      </c>
      <c r="I1489" s="244" t="e">
        <v>#N/A</v>
      </c>
      <c r="J1489" s="244">
        <v>0</v>
      </c>
      <c r="K1489" s="306" t="s">
        <v>19064</v>
      </c>
      <c r="L1489" s="160"/>
      <c r="M1489" s="230"/>
    </row>
    <row r="1490" spans="3:13" ht="15" hidden="1" customHeight="1">
      <c r="C1490" s="242">
        <v>737000397</v>
      </c>
      <c r="D1490" s="243" t="s">
        <v>863</v>
      </c>
      <c r="E1490" s="244" t="s">
        <v>98</v>
      </c>
      <c r="F1490" s="243" t="str">
        <f>VLOOKUP(Table3[[#This Row],[FAMILIA]],FAM!$B$2:$C$61,2,FALSE)</f>
        <v>MAT.MANUTENCAO</v>
      </c>
      <c r="G1490" s="243" t="s">
        <v>182</v>
      </c>
      <c r="H1490" s="244" t="e">
        <v>#N/A</v>
      </c>
      <c r="I1490" s="244" t="e">
        <v>#N/A</v>
      </c>
      <c r="J1490" s="244">
        <v>0</v>
      </c>
      <c r="K1490" s="306" t="s">
        <v>19064</v>
      </c>
      <c r="L1490" s="160"/>
      <c r="M1490" s="230"/>
    </row>
    <row r="1491" spans="3:13" ht="15" hidden="1" customHeight="1">
      <c r="C1491" s="242">
        <v>737000398</v>
      </c>
      <c r="D1491" s="243" t="s">
        <v>865</v>
      </c>
      <c r="E1491" s="244" t="s">
        <v>98</v>
      </c>
      <c r="F1491" s="243" t="str">
        <f>VLOOKUP(Table3[[#This Row],[FAMILIA]],FAM!$B$2:$C$61,2,FALSE)</f>
        <v>MAT.MANUTENCAO</v>
      </c>
      <c r="G1491" s="243" t="s">
        <v>182</v>
      </c>
      <c r="H1491" s="244" t="e">
        <v>#N/A</v>
      </c>
      <c r="I1491" s="244" t="e">
        <v>#N/A</v>
      </c>
      <c r="J1491" s="244">
        <v>0</v>
      </c>
      <c r="K1491" s="306" t="s">
        <v>19064</v>
      </c>
      <c r="L1491" s="160"/>
      <c r="M1491" s="230"/>
    </row>
    <row r="1492" spans="3:13" ht="15" hidden="1" customHeight="1">
      <c r="C1492" s="242">
        <v>737000399</v>
      </c>
      <c r="D1492" s="243" t="s">
        <v>867</v>
      </c>
      <c r="E1492" s="244" t="s">
        <v>98</v>
      </c>
      <c r="F1492" s="243" t="s">
        <v>99</v>
      </c>
      <c r="G1492" s="243" t="s">
        <v>182</v>
      </c>
      <c r="H1492" s="244" t="e">
        <v>#N/A</v>
      </c>
      <c r="I1492" s="244" t="e">
        <v>#N/A</v>
      </c>
      <c r="J1492" s="244">
        <v>0</v>
      </c>
      <c r="K1492" s="306" t="s">
        <v>19064</v>
      </c>
      <c r="L1492" s="160"/>
      <c r="M1492" s="230"/>
    </row>
    <row r="1493" spans="3:13" ht="15" hidden="1" customHeight="1">
      <c r="C1493" s="242">
        <v>737000400</v>
      </c>
      <c r="D1493" s="243" t="s">
        <v>869</v>
      </c>
      <c r="E1493" s="244" t="s">
        <v>98</v>
      </c>
      <c r="F1493" s="243" t="str">
        <f>VLOOKUP(Table3[[#This Row],[FAMILIA]],FAM!$B$2:$C$61,2,FALSE)</f>
        <v>MAT.MANUTENCAO</v>
      </c>
      <c r="G1493" s="243" t="s">
        <v>182</v>
      </c>
      <c r="H1493" s="244" t="e">
        <v>#N/A</v>
      </c>
      <c r="I1493" s="244" t="e">
        <v>#N/A</v>
      </c>
      <c r="J1493" s="244">
        <v>0</v>
      </c>
      <c r="K1493" s="306" t="s">
        <v>19064</v>
      </c>
      <c r="L1493" s="160"/>
      <c r="M1493" s="230"/>
    </row>
    <row r="1494" spans="3:13" ht="15" hidden="1" customHeight="1">
      <c r="C1494" s="242">
        <v>737000401</v>
      </c>
      <c r="D1494" s="243" t="s">
        <v>871</v>
      </c>
      <c r="E1494" s="244" t="s">
        <v>98</v>
      </c>
      <c r="F1494" s="243" t="str">
        <f>VLOOKUP(Table3[[#This Row],[FAMILIA]],FAM!$B$2:$C$61,2,FALSE)</f>
        <v>MAT.MANUTENCAO</v>
      </c>
      <c r="G1494" s="243" t="s">
        <v>182</v>
      </c>
      <c r="H1494" s="244" t="e">
        <v>#N/A</v>
      </c>
      <c r="I1494" s="244" t="e">
        <v>#N/A</v>
      </c>
      <c r="J1494" s="244">
        <v>0</v>
      </c>
      <c r="K1494" s="306" t="s">
        <v>19064</v>
      </c>
      <c r="L1494" s="160"/>
      <c r="M1494" s="230"/>
    </row>
    <row r="1495" spans="3:13" ht="15" hidden="1" customHeight="1">
      <c r="C1495" s="242">
        <v>737000402</v>
      </c>
      <c r="D1495" s="243" t="s">
        <v>873</v>
      </c>
      <c r="E1495" s="244" t="s">
        <v>98</v>
      </c>
      <c r="F1495" s="243" t="str">
        <f>VLOOKUP(Table3[[#This Row],[FAMILIA]],FAM!$B$2:$C$61,2,FALSE)</f>
        <v>MAT.MANUTENCAO</v>
      </c>
      <c r="G1495" s="243" t="s">
        <v>182</v>
      </c>
      <c r="H1495" s="244" t="e">
        <v>#N/A</v>
      </c>
      <c r="I1495" s="244" t="e">
        <v>#N/A</v>
      </c>
      <c r="J1495" s="244">
        <v>0</v>
      </c>
      <c r="K1495" s="306" t="s">
        <v>19064</v>
      </c>
      <c r="L1495" s="160"/>
      <c r="M1495" s="230"/>
    </row>
    <row r="1496" spans="3:13" ht="15" hidden="1" customHeight="1">
      <c r="C1496" s="242">
        <v>737000403</v>
      </c>
      <c r="D1496" s="243" t="s">
        <v>875</v>
      </c>
      <c r="E1496" s="244" t="s">
        <v>98</v>
      </c>
      <c r="F1496" s="243" t="str">
        <f>VLOOKUP(Table3[[#This Row],[FAMILIA]],FAM!$B$2:$C$61,2,FALSE)</f>
        <v>MAT.MANUTENCAO</v>
      </c>
      <c r="G1496" s="243" t="s">
        <v>182</v>
      </c>
      <c r="H1496" s="244" t="e">
        <v>#N/A</v>
      </c>
      <c r="I1496" s="244" t="e">
        <v>#N/A</v>
      </c>
      <c r="J1496" s="244">
        <v>0</v>
      </c>
      <c r="K1496" s="306" t="s">
        <v>19064</v>
      </c>
      <c r="L1496" s="160"/>
      <c r="M1496" s="230"/>
    </row>
    <row r="1497" spans="3:13" ht="15" hidden="1" customHeight="1">
      <c r="C1497" s="242">
        <v>737000404</v>
      </c>
      <c r="D1497" s="243" t="s">
        <v>877</v>
      </c>
      <c r="E1497" s="244" t="s">
        <v>98</v>
      </c>
      <c r="F1497" s="243" t="str">
        <f>VLOOKUP(Table3[[#This Row],[FAMILIA]],FAM!$B$2:$C$61,2,FALSE)</f>
        <v>MAT.MANUTENCAO</v>
      </c>
      <c r="G1497" s="243" t="s">
        <v>182</v>
      </c>
      <c r="H1497" s="244" t="e">
        <v>#N/A</v>
      </c>
      <c r="I1497" s="244" t="e">
        <v>#N/A</v>
      </c>
      <c r="J1497" s="244">
        <v>0</v>
      </c>
      <c r="K1497" s="306" t="s">
        <v>19064</v>
      </c>
      <c r="L1497" s="160"/>
      <c r="M1497" s="230"/>
    </row>
    <row r="1498" spans="3:13" ht="15" hidden="1" customHeight="1">
      <c r="C1498" s="242">
        <v>737000405</v>
      </c>
      <c r="D1498" s="243" t="s">
        <v>879</v>
      </c>
      <c r="E1498" s="244" t="s">
        <v>98</v>
      </c>
      <c r="F1498" s="243" t="s">
        <v>99</v>
      </c>
      <c r="G1498" s="243" t="s">
        <v>182</v>
      </c>
      <c r="H1498" s="244" t="e">
        <v>#N/A</v>
      </c>
      <c r="I1498" s="244" t="e">
        <v>#N/A</v>
      </c>
      <c r="J1498" s="244">
        <v>0</v>
      </c>
      <c r="K1498" s="306" t="s">
        <v>19064</v>
      </c>
      <c r="L1498" s="160"/>
      <c r="M1498" s="230"/>
    </row>
    <row r="1499" spans="3:13" ht="15" hidden="1" customHeight="1">
      <c r="C1499" s="242">
        <v>737000406</v>
      </c>
      <c r="D1499" s="243" t="s">
        <v>881</v>
      </c>
      <c r="E1499" s="244" t="s">
        <v>98</v>
      </c>
      <c r="F1499" s="243" t="str">
        <f>VLOOKUP(Table3[[#This Row],[FAMILIA]],FAM!$B$2:$C$61,2,FALSE)</f>
        <v>MAT.MANUTENCAO</v>
      </c>
      <c r="G1499" s="243" t="s">
        <v>182</v>
      </c>
      <c r="H1499" s="244" t="e">
        <v>#N/A</v>
      </c>
      <c r="I1499" s="244" t="e">
        <v>#N/A</v>
      </c>
      <c r="J1499" s="244">
        <v>0</v>
      </c>
      <c r="K1499" s="306" t="s">
        <v>19064</v>
      </c>
      <c r="L1499" s="160"/>
      <c r="M1499" s="230"/>
    </row>
    <row r="1500" spans="3:13" ht="15" hidden="1" customHeight="1">
      <c r="C1500" s="242">
        <v>737000407</v>
      </c>
      <c r="D1500" s="243" t="s">
        <v>883</v>
      </c>
      <c r="E1500" s="244" t="s">
        <v>98</v>
      </c>
      <c r="F1500" s="243" t="str">
        <f>VLOOKUP(Table3[[#This Row],[FAMILIA]],FAM!$B$2:$C$61,2,FALSE)</f>
        <v>MAT.MANUTENCAO</v>
      </c>
      <c r="G1500" s="243" t="s">
        <v>182</v>
      </c>
      <c r="H1500" s="244" t="e">
        <v>#N/A</v>
      </c>
      <c r="I1500" s="244" t="e">
        <v>#N/A</v>
      </c>
      <c r="J1500" s="244">
        <v>0</v>
      </c>
      <c r="K1500" s="306" t="s">
        <v>19064</v>
      </c>
      <c r="L1500" s="160"/>
      <c r="M1500" s="230"/>
    </row>
    <row r="1501" spans="3:13" ht="15" hidden="1" customHeight="1">
      <c r="C1501" s="242">
        <v>737000408</v>
      </c>
      <c r="D1501" s="243" t="s">
        <v>885</v>
      </c>
      <c r="E1501" s="244" t="s">
        <v>98</v>
      </c>
      <c r="F1501" s="243" t="str">
        <f>VLOOKUP(Table3[[#This Row],[FAMILIA]],FAM!$B$2:$C$61,2,FALSE)</f>
        <v>MAT.MANUTENCAO</v>
      </c>
      <c r="G1501" s="243" t="s">
        <v>182</v>
      </c>
      <c r="H1501" s="244" t="e">
        <v>#N/A</v>
      </c>
      <c r="I1501" s="244" t="e">
        <v>#N/A</v>
      </c>
      <c r="J1501" s="244">
        <v>0</v>
      </c>
      <c r="K1501" s="306" t="s">
        <v>19064</v>
      </c>
      <c r="L1501" s="160"/>
      <c r="M1501" s="230"/>
    </row>
    <row r="1502" spans="3:13" ht="15" hidden="1" customHeight="1">
      <c r="C1502" s="242">
        <v>737000409</v>
      </c>
      <c r="D1502" s="243" t="s">
        <v>887</v>
      </c>
      <c r="E1502" s="244" t="s">
        <v>98</v>
      </c>
      <c r="F1502" s="243" t="str">
        <f>VLOOKUP(Table3[[#This Row],[FAMILIA]],FAM!$B$2:$C$61,2,FALSE)</f>
        <v>MAT.MANUTENCAO</v>
      </c>
      <c r="G1502" s="243" t="s">
        <v>182</v>
      </c>
      <c r="H1502" s="244" t="e">
        <v>#N/A</v>
      </c>
      <c r="I1502" s="244" t="e">
        <v>#N/A</v>
      </c>
      <c r="J1502" s="244">
        <v>0</v>
      </c>
      <c r="K1502" s="306" t="s">
        <v>19064</v>
      </c>
      <c r="L1502" s="160"/>
      <c r="M1502" s="230"/>
    </row>
    <row r="1503" spans="3:13" ht="15" hidden="1" customHeight="1">
      <c r="C1503" s="242">
        <v>737000410</v>
      </c>
      <c r="D1503" s="243" t="s">
        <v>889</v>
      </c>
      <c r="E1503" s="244" t="s">
        <v>98</v>
      </c>
      <c r="F1503" s="243" t="str">
        <f>VLOOKUP(Table3[[#This Row],[FAMILIA]],FAM!$B$2:$C$61,2,FALSE)</f>
        <v>MAT.MANUTENCAO</v>
      </c>
      <c r="G1503" s="243" t="s">
        <v>182</v>
      </c>
      <c r="H1503" s="244" t="e">
        <v>#N/A</v>
      </c>
      <c r="I1503" s="244" t="e">
        <v>#N/A</v>
      </c>
      <c r="J1503" s="244">
        <v>0</v>
      </c>
      <c r="K1503" s="306" t="s">
        <v>19064</v>
      </c>
      <c r="L1503" s="160"/>
      <c r="M1503" s="230"/>
    </row>
    <row r="1504" spans="3:13" ht="15" hidden="1" customHeight="1">
      <c r="C1504" s="242">
        <v>737000411</v>
      </c>
      <c r="D1504" s="243" t="s">
        <v>891</v>
      </c>
      <c r="E1504" s="244" t="s">
        <v>98</v>
      </c>
      <c r="F1504" s="243" t="str">
        <f>VLOOKUP(Table3[[#This Row],[FAMILIA]],FAM!$B$2:$C$61,2,FALSE)</f>
        <v>MAT.MANUTENCAO</v>
      </c>
      <c r="G1504" s="243" t="s">
        <v>182</v>
      </c>
      <c r="H1504" s="244" t="e">
        <v>#N/A</v>
      </c>
      <c r="I1504" s="244" t="e">
        <v>#N/A</v>
      </c>
      <c r="J1504" s="244">
        <v>0</v>
      </c>
      <c r="K1504" s="306" t="s">
        <v>19064</v>
      </c>
      <c r="L1504" s="160"/>
      <c r="M1504" s="230"/>
    </row>
    <row r="1505" spans="3:13" ht="15" hidden="1" customHeight="1">
      <c r="C1505" s="242">
        <v>737000412</v>
      </c>
      <c r="D1505" s="243" t="s">
        <v>893</v>
      </c>
      <c r="E1505" s="244" t="s">
        <v>98</v>
      </c>
      <c r="F1505" s="243" t="str">
        <f>VLOOKUP(Table3[[#This Row],[FAMILIA]],FAM!$B$2:$C$61,2,FALSE)</f>
        <v>MAT.MANUTENCAO</v>
      </c>
      <c r="G1505" s="243" t="s">
        <v>182</v>
      </c>
      <c r="H1505" s="244" t="e">
        <v>#N/A</v>
      </c>
      <c r="I1505" s="244" t="e">
        <v>#N/A</v>
      </c>
      <c r="J1505" s="244">
        <v>0</v>
      </c>
      <c r="K1505" s="306" t="s">
        <v>19064</v>
      </c>
      <c r="L1505" s="160"/>
      <c r="M1505" s="230"/>
    </row>
    <row r="1506" spans="3:13" ht="15" hidden="1" customHeight="1">
      <c r="C1506" s="242">
        <v>737000413</v>
      </c>
      <c r="D1506" s="243" t="s">
        <v>6301</v>
      </c>
      <c r="E1506" s="244" t="s">
        <v>133</v>
      </c>
      <c r="F1506" s="243" t="str">
        <f>VLOOKUP(Table3[[#This Row],[FAMILIA]],FAM!$B$2:$C$61,2,FALSE)</f>
        <v>MAT.MANUTENCAO</v>
      </c>
      <c r="G1506" s="243" t="s">
        <v>182</v>
      </c>
      <c r="H1506" s="244" t="e">
        <v>#N/A</v>
      </c>
      <c r="I1506" s="244" t="e">
        <v>#N/A</v>
      </c>
      <c r="J1506" s="244">
        <v>0</v>
      </c>
      <c r="K1506" s="306" t="s">
        <v>19064</v>
      </c>
      <c r="L1506" s="160"/>
      <c r="M1506" s="230"/>
    </row>
    <row r="1507" spans="3:13" ht="15" hidden="1" customHeight="1">
      <c r="C1507" s="242">
        <v>737000414</v>
      </c>
      <c r="D1507" s="243" t="s">
        <v>6303</v>
      </c>
      <c r="E1507" s="244" t="s">
        <v>133</v>
      </c>
      <c r="F1507" s="243" t="str">
        <f>VLOOKUP(Table3[[#This Row],[FAMILIA]],FAM!$B$2:$C$61,2,FALSE)</f>
        <v>MAT.MANUTENCAO</v>
      </c>
      <c r="G1507" s="243" t="s">
        <v>182</v>
      </c>
      <c r="H1507" s="244" t="e">
        <v>#N/A</v>
      </c>
      <c r="I1507" s="244" t="e">
        <v>#N/A</v>
      </c>
      <c r="J1507" s="244">
        <v>0</v>
      </c>
      <c r="K1507" s="306" t="s">
        <v>19064</v>
      </c>
      <c r="L1507" s="160"/>
      <c r="M1507" s="230"/>
    </row>
    <row r="1508" spans="3:13" ht="15" hidden="1" customHeight="1">
      <c r="C1508" s="242">
        <v>737000415</v>
      </c>
      <c r="D1508" s="243" t="s">
        <v>6305</v>
      </c>
      <c r="E1508" s="244" t="s">
        <v>133</v>
      </c>
      <c r="F1508" s="243" t="str">
        <f>VLOOKUP(Table3[[#This Row],[FAMILIA]],FAM!$B$2:$C$61,2,FALSE)</f>
        <v>MAT.MANUTENCAO</v>
      </c>
      <c r="G1508" s="243" t="s">
        <v>182</v>
      </c>
      <c r="H1508" s="244" t="e">
        <v>#N/A</v>
      </c>
      <c r="I1508" s="244" t="e">
        <v>#N/A</v>
      </c>
      <c r="J1508" s="244">
        <v>0</v>
      </c>
      <c r="K1508" s="306" t="s">
        <v>19064</v>
      </c>
      <c r="L1508" s="160"/>
      <c r="M1508" s="230"/>
    </row>
    <row r="1509" spans="3:13" ht="15" hidden="1" customHeight="1">
      <c r="C1509" s="242">
        <v>737000416</v>
      </c>
      <c r="D1509" s="243" t="s">
        <v>6307</v>
      </c>
      <c r="E1509" s="244" t="s">
        <v>133</v>
      </c>
      <c r="F1509" s="243" t="str">
        <f>VLOOKUP(Table3[[#This Row],[FAMILIA]],FAM!$B$2:$C$61,2,FALSE)</f>
        <v>MAT.MANUTENCAO</v>
      </c>
      <c r="G1509" s="243" t="s">
        <v>182</v>
      </c>
      <c r="H1509" s="244" t="e">
        <v>#N/A</v>
      </c>
      <c r="I1509" s="244" t="e">
        <v>#N/A</v>
      </c>
      <c r="J1509" s="244">
        <v>0</v>
      </c>
      <c r="K1509" s="306" t="s">
        <v>19064</v>
      </c>
      <c r="L1509" s="160"/>
      <c r="M1509" s="230"/>
    </row>
    <row r="1510" spans="3:13" ht="15" hidden="1" customHeight="1">
      <c r="C1510" s="242">
        <v>737000417</v>
      </c>
      <c r="D1510" s="243" t="s">
        <v>6309</v>
      </c>
      <c r="E1510" s="244" t="s">
        <v>133</v>
      </c>
      <c r="F1510" s="243" t="str">
        <f>VLOOKUP(Table3[[#This Row],[FAMILIA]],FAM!$B$2:$C$61,2,FALSE)</f>
        <v>MAT.MANUTENCAO</v>
      </c>
      <c r="G1510" s="243" t="s">
        <v>182</v>
      </c>
      <c r="H1510" s="244" t="e">
        <v>#N/A</v>
      </c>
      <c r="I1510" s="244" t="e">
        <v>#N/A</v>
      </c>
      <c r="J1510" s="244">
        <v>0</v>
      </c>
      <c r="K1510" s="306" t="s">
        <v>19064</v>
      </c>
      <c r="L1510" s="160"/>
      <c r="M1510" s="230"/>
    </row>
    <row r="1511" spans="3:13" ht="15" hidden="1" customHeight="1">
      <c r="C1511" s="242">
        <v>737000418</v>
      </c>
      <c r="D1511" s="243" t="s">
        <v>895</v>
      </c>
      <c r="E1511" s="244" t="s">
        <v>98</v>
      </c>
      <c r="F1511" s="243" t="str">
        <f>VLOOKUP(Table3[[#This Row],[FAMILIA]],FAM!$B$2:$C$61,2,FALSE)</f>
        <v>MAT.MANUTENCAO</v>
      </c>
      <c r="G1511" s="243" t="s">
        <v>182</v>
      </c>
      <c r="H1511" s="244" t="e">
        <v>#N/A</v>
      </c>
      <c r="I1511" s="244" t="e">
        <v>#N/A</v>
      </c>
      <c r="J1511" s="244">
        <v>0</v>
      </c>
      <c r="K1511" s="306" t="s">
        <v>19064</v>
      </c>
      <c r="L1511" s="160"/>
      <c r="M1511" s="230"/>
    </row>
    <row r="1512" spans="3:13" ht="15" hidden="1" customHeight="1">
      <c r="C1512" s="242">
        <v>737000419</v>
      </c>
      <c r="D1512" s="243" t="s">
        <v>897</v>
      </c>
      <c r="E1512" s="244" t="s">
        <v>98</v>
      </c>
      <c r="F1512" s="243" t="str">
        <f>VLOOKUP(Table3[[#This Row],[FAMILIA]],FAM!$B$2:$C$61,2,FALSE)</f>
        <v>MAT.MANUTENCAO</v>
      </c>
      <c r="G1512" s="243" t="s">
        <v>182</v>
      </c>
      <c r="H1512" s="244">
        <v>30</v>
      </c>
      <c r="I1512" s="244">
        <v>100</v>
      </c>
      <c r="J1512" s="244">
        <v>0</v>
      </c>
      <c r="K1512" s="245" t="s">
        <v>19064</v>
      </c>
      <c r="L1512" s="160"/>
      <c r="M1512" s="230"/>
    </row>
    <row r="1513" spans="3:13" ht="15" hidden="1" customHeight="1">
      <c r="C1513" s="242">
        <v>737000429</v>
      </c>
      <c r="D1513" s="243" t="s">
        <v>6329</v>
      </c>
      <c r="E1513" s="244" t="s">
        <v>133</v>
      </c>
      <c r="F1513" s="243" t="str">
        <f>VLOOKUP(Table3[[#This Row],[FAMILIA]],FAM!$B$2:$C$61,2,FALSE)</f>
        <v>MAT.MANUTENCAO</v>
      </c>
      <c r="G1513" s="243" t="s">
        <v>182</v>
      </c>
      <c r="H1513" s="244" t="e">
        <v>#N/A</v>
      </c>
      <c r="I1513" s="244" t="e">
        <v>#N/A</v>
      </c>
      <c r="J1513" s="244">
        <v>0</v>
      </c>
      <c r="K1513" s="306" t="s">
        <v>19064</v>
      </c>
      <c r="L1513" s="160"/>
      <c r="M1513" s="230"/>
    </row>
    <row r="1514" spans="3:13" ht="15" hidden="1" customHeight="1">
      <c r="C1514" s="242">
        <v>737000430</v>
      </c>
      <c r="D1514" s="243" t="s">
        <v>6331</v>
      </c>
      <c r="E1514" s="244" t="s">
        <v>133</v>
      </c>
      <c r="F1514" s="243" t="str">
        <f>VLOOKUP(Table3[[#This Row],[FAMILIA]],FAM!$B$2:$C$61,2,FALSE)</f>
        <v>MAT.MANUTENCAO</v>
      </c>
      <c r="G1514" s="243" t="s">
        <v>182</v>
      </c>
      <c r="H1514" s="244" t="e">
        <v>#N/A</v>
      </c>
      <c r="I1514" s="244" t="e">
        <v>#N/A</v>
      </c>
      <c r="J1514" s="244">
        <v>0</v>
      </c>
      <c r="K1514" s="306" t="s">
        <v>19064</v>
      </c>
      <c r="L1514" s="160"/>
      <c r="M1514" s="230"/>
    </row>
    <row r="1515" spans="3:13" ht="15" hidden="1" customHeight="1">
      <c r="C1515" s="242">
        <v>737000431</v>
      </c>
      <c r="D1515" s="243" t="s">
        <v>6333</v>
      </c>
      <c r="E1515" s="244" t="s">
        <v>133</v>
      </c>
      <c r="F1515" s="243" t="str">
        <f>VLOOKUP(Table3[[#This Row],[FAMILIA]],FAM!$B$2:$C$61,2,FALSE)</f>
        <v>MAT.MANUTENCAO</v>
      </c>
      <c r="G1515" s="243" t="s">
        <v>182</v>
      </c>
      <c r="H1515" s="244" t="e">
        <v>#N/A</v>
      </c>
      <c r="I1515" s="244" t="e">
        <v>#N/A</v>
      </c>
      <c r="J1515" s="244">
        <v>0</v>
      </c>
      <c r="K1515" s="306" t="s">
        <v>19064</v>
      </c>
      <c r="L1515" s="160"/>
      <c r="M1515" s="230"/>
    </row>
    <row r="1516" spans="3:13" ht="15" hidden="1" customHeight="1">
      <c r="C1516" s="242">
        <v>737000435</v>
      </c>
      <c r="D1516" s="243" t="s">
        <v>6341</v>
      </c>
      <c r="E1516" s="244" t="s">
        <v>133</v>
      </c>
      <c r="F1516" s="243" t="str">
        <f>VLOOKUP(Table3[[#This Row],[FAMILIA]],FAM!$B$2:$C$61,2,FALSE)</f>
        <v>MAT.MANUTENCAO</v>
      </c>
      <c r="G1516" s="243" t="s">
        <v>182</v>
      </c>
      <c r="H1516" s="244" t="e">
        <v>#N/A</v>
      </c>
      <c r="I1516" s="244" t="e">
        <v>#N/A</v>
      </c>
      <c r="J1516" s="244">
        <v>0</v>
      </c>
      <c r="K1516" s="306" t="s">
        <v>19064</v>
      </c>
      <c r="L1516" s="160"/>
      <c r="M1516" s="230"/>
    </row>
    <row r="1517" spans="3:13" ht="15" hidden="1" customHeight="1">
      <c r="C1517" s="242">
        <v>737000437</v>
      </c>
      <c r="D1517" s="243" t="s">
        <v>6345</v>
      </c>
      <c r="E1517" s="244" t="s">
        <v>133</v>
      </c>
      <c r="F1517" s="243" t="str">
        <f>VLOOKUP(Table3[[#This Row],[FAMILIA]],FAM!$B$2:$C$61,2,FALSE)</f>
        <v>MAT.MANUTENCAO</v>
      </c>
      <c r="G1517" s="243" t="s">
        <v>182</v>
      </c>
      <c r="H1517" s="244" t="e">
        <v>#N/A</v>
      </c>
      <c r="I1517" s="244" t="e">
        <v>#N/A</v>
      </c>
      <c r="J1517" s="244">
        <v>0</v>
      </c>
      <c r="K1517" s="306" t="s">
        <v>19064</v>
      </c>
      <c r="L1517" s="160"/>
      <c r="M1517" s="230"/>
    </row>
    <row r="1518" spans="3:13" ht="15" hidden="1" customHeight="1">
      <c r="C1518" s="242">
        <v>737000438</v>
      </c>
      <c r="D1518" s="243" t="s">
        <v>6347</v>
      </c>
      <c r="E1518" s="244" t="s">
        <v>133</v>
      </c>
      <c r="F1518" s="243" t="str">
        <f>VLOOKUP(Table3[[#This Row],[FAMILIA]],FAM!$B$2:$C$61,2,FALSE)</f>
        <v>MAT.MANUTENCAO</v>
      </c>
      <c r="G1518" s="243" t="s">
        <v>182</v>
      </c>
      <c r="H1518" s="244">
        <v>25</v>
      </c>
      <c r="I1518" s="244">
        <v>125</v>
      </c>
      <c r="J1518" s="244">
        <v>0</v>
      </c>
      <c r="K1518" s="245" t="s">
        <v>19064</v>
      </c>
      <c r="L1518" s="160"/>
      <c r="M1518" s="230"/>
    </row>
    <row r="1519" spans="3:13" ht="15" hidden="1" customHeight="1">
      <c r="C1519" s="242">
        <v>737000439</v>
      </c>
      <c r="D1519" s="243" t="s">
        <v>6349</v>
      </c>
      <c r="E1519" s="244" t="s">
        <v>133</v>
      </c>
      <c r="F1519" s="243" t="s">
        <v>134</v>
      </c>
      <c r="G1519" s="243" t="s">
        <v>182</v>
      </c>
      <c r="H1519" s="244" t="e">
        <v>#N/A</v>
      </c>
      <c r="I1519" s="244" t="e">
        <v>#N/A</v>
      </c>
      <c r="J1519" s="244">
        <v>0</v>
      </c>
      <c r="K1519" s="306" t="s">
        <v>19064</v>
      </c>
      <c r="L1519" s="160"/>
      <c r="M1519" s="230"/>
    </row>
    <row r="1520" spans="3:13" ht="15" hidden="1" customHeight="1">
      <c r="C1520" s="242">
        <v>737000440</v>
      </c>
      <c r="D1520" s="243" t="s">
        <v>6351</v>
      </c>
      <c r="E1520" s="244" t="s">
        <v>133</v>
      </c>
      <c r="F1520" s="243" t="str">
        <f>VLOOKUP(Table3[[#This Row],[FAMILIA]],FAM!$B$2:$C$61,2,FALSE)</f>
        <v>MAT.MANUTENCAO</v>
      </c>
      <c r="G1520" s="243" t="s">
        <v>182</v>
      </c>
      <c r="H1520" s="244" t="e">
        <v>#N/A</v>
      </c>
      <c r="I1520" s="244" t="e">
        <v>#N/A</v>
      </c>
      <c r="J1520" s="244">
        <v>0</v>
      </c>
      <c r="K1520" s="306" t="s">
        <v>19064</v>
      </c>
      <c r="L1520" s="160"/>
      <c r="M1520" s="230"/>
    </row>
    <row r="1521" spans="3:13" ht="15" hidden="1" customHeight="1">
      <c r="C1521" s="242">
        <v>737000441</v>
      </c>
      <c r="D1521" s="243" t="s">
        <v>6353</v>
      </c>
      <c r="E1521" s="244" t="s">
        <v>133</v>
      </c>
      <c r="F1521" s="243" t="str">
        <f>VLOOKUP(Table3[[#This Row],[FAMILIA]],FAM!$B$2:$C$61,2,FALSE)</f>
        <v>MAT.MANUTENCAO</v>
      </c>
      <c r="G1521" s="243" t="s">
        <v>182</v>
      </c>
      <c r="H1521" s="244" t="e">
        <v>#N/A</v>
      </c>
      <c r="I1521" s="244" t="e">
        <v>#N/A</v>
      </c>
      <c r="J1521" s="244">
        <v>17</v>
      </c>
      <c r="K1521" s="306" t="s">
        <v>19064</v>
      </c>
      <c r="L1521" s="160"/>
      <c r="M1521" s="230"/>
    </row>
    <row r="1522" spans="3:13" ht="15" hidden="1" customHeight="1">
      <c r="C1522" s="242">
        <v>737000442</v>
      </c>
      <c r="D1522" s="243" t="s">
        <v>6355</v>
      </c>
      <c r="E1522" s="244" t="s">
        <v>133</v>
      </c>
      <c r="F1522" s="243" t="str">
        <f>VLOOKUP(Table3[[#This Row],[FAMILIA]],FAM!$B$2:$C$61,2,FALSE)</f>
        <v>MAT.MANUTENCAO</v>
      </c>
      <c r="G1522" s="243" t="s">
        <v>182</v>
      </c>
      <c r="H1522" s="244" t="e">
        <v>#N/A</v>
      </c>
      <c r="I1522" s="244" t="e">
        <v>#N/A</v>
      </c>
      <c r="J1522" s="244">
        <v>0</v>
      </c>
      <c r="K1522" s="306" t="s">
        <v>19064</v>
      </c>
      <c r="L1522" s="160"/>
      <c r="M1522" s="230"/>
    </row>
    <row r="1523" spans="3:13" ht="15" hidden="1" customHeight="1">
      <c r="C1523" s="242">
        <v>737000445</v>
      </c>
      <c r="D1523" s="243" t="s">
        <v>6361</v>
      </c>
      <c r="E1523" s="244" t="s">
        <v>133</v>
      </c>
      <c r="F1523" s="243" t="str">
        <f>VLOOKUP(Table3[[#This Row],[FAMILIA]],FAM!$B$2:$C$61,2,FALSE)</f>
        <v>MAT.MANUTENCAO</v>
      </c>
      <c r="G1523" s="243" t="s">
        <v>182</v>
      </c>
      <c r="H1523" s="244" t="e">
        <v>#N/A</v>
      </c>
      <c r="I1523" s="244" t="e">
        <v>#N/A</v>
      </c>
      <c r="J1523" s="244">
        <v>0</v>
      </c>
      <c r="K1523" s="306" t="s">
        <v>19064</v>
      </c>
      <c r="L1523" s="160"/>
      <c r="M1523" s="230"/>
    </row>
    <row r="1524" spans="3:13" ht="15" hidden="1" customHeight="1">
      <c r="C1524" s="242">
        <v>737000446</v>
      </c>
      <c r="D1524" s="243" t="s">
        <v>6363</v>
      </c>
      <c r="E1524" s="244" t="s">
        <v>133</v>
      </c>
      <c r="F1524" s="243" t="str">
        <f>VLOOKUP(Table3[[#This Row],[FAMILIA]],FAM!$B$2:$C$61,2,FALSE)</f>
        <v>MAT.MANUTENCAO</v>
      </c>
      <c r="G1524" s="243" t="s">
        <v>182</v>
      </c>
      <c r="H1524" s="244" t="e">
        <v>#N/A</v>
      </c>
      <c r="I1524" s="244" t="e">
        <v>#N/A</v>
      </c>
      <c r="J1524" s="244">
        <v>30</v>
      </c>
      <c r="K1524" s="306" t="s">
        <v>19064</v>
      </c>
      <c r="L1524" s="160"/>
      <c r="M1524" s="230"/>
    </row>
    <row r="1525" spans="3:13" ht="15" hidden="1" customHeight="1">
      <c r="C1525" s="242">
        <v>737000447</v>
      </c>
      <c r="D1525" s="243" t="s">
        <v>6365</v>
      </c>
      <c r="E1525" s="244" t="s">
        <v>133</v>
      </c>
      <c r="F1525" s="243" t="str">
        <f>VLOOKUP(Table3[[#This Row],[FAMILIA]],FAM!$B$2:$C$61,2,FALSE)</f>
        <v>MAT.MANUTENCAO</v>
      </c>
      <c r="G1525" s="243" t="s">
        <v>182</v>
      </c>
      <c r="H1525" s="244">
        <v>25</v>
      </c>
      <c r="I1525" s="244">
        <v>50</v>
      </c>
      <c r="J1525" s="244">
        <v>0</v>
      </c>
      <c r="K1525" s="245" t="s">
        <v>19064</v>
      </c>
      <c r="L1525" s="160"/>
      <c r="M1525" s="230"/>
    </row>
    <row r="1526" spans="3:13" ht="15" hidden="1" customHeight="1">
      <c r="C1526" s="242">
        <v>737000448</v>
      </c>
      <c r="D1526" s="243" t="s">
        <v>6367</v>
      </c>
      <c r="E1526" s="244" t="s">
        <v>133</v>
      </c>
      <c r="F1526" s="243" t="str">
        <f>VLOOKUP(Table3[[#This Row],[FAMILIA]],FAM!$B$2:$C$61,2,FALSE)</f>
        <v>MAT.MANUTENCAO</v>
      </c>
      <c r="G1526" s="243" t="s">
        <v>182</v>
      </c>
      <c r="H1526" s="244" t="e">
        <v>#N/A</v>
      </c>
      <c r="I1526" s="244" t="e">
        <v>#N/A</v>
      </c>
      <c r="J1526" s="244">
        <v>0</v>
      </c>
      <c r="K1526" s="306" t="s">
        <v>19064</v>
      </c>
      <c r="L1526" s="160"/>
      <c r="M1526" s="230"/>
    </row>
    <row r="1527" spans="3:13" ht="15" hidden="1" customHeight="1">
      <c r="C1527" s="242">
        <v>737000449</v>
      </c>
      <c r="D1527" s="243" t="s">
        <v>6369</v>
      </c>
      <c r="E1527" s="244" t="s">
        <v>133</v>
      </c>
      <c r="F1527" s="243" t="str">
        <f>VLOOKUP(Table3[[#This Row],[FAMILIA]],FAM!$B$2:$C$61,2,FALSE)</f>
        <v>MAT.MANUTENCAO</v>
      </c>
      <c r="G1527" s="243" t="s">
        <v>182</v>
      </c>
      <c r="H1527" s="244" t="e">
        <v>#N/A</v>
      </c>
      <c r="I1527" s="244" t="e">
        <v>#N/A</v>
      </c>
      <c r="J1527" s="244"/>
      <c r="K1527" s="306" t="s">
        <v>19064</v>
      </c>
      <c r="L1527" s="160" t="s">
        <v>29801</v>
      </c>
      <c r="M1527" s="230"/>
    </row>
    <row r="1528" spans="3:13" ht="15" hidden="1" customHeight="1">
      <c r="C1528" s="242">
        <v>737000452</v>
      </c>
      <c r="D1528" s="243" t="s">
        <v>6375</v>
      </c>
      <c r="E1528" s="244" t="s">
        <v>133</v>
      </c>
      <c r="F1528" s="243" t="str">
        <f>VLOOKUP(Table3[[#This Row],[FAMILIA]],FAM!$B$2:$C$61,2,FALSE)</f>
        <v>MAT.MANUTENCAO</v>
      </c>
      <c r="G1528" s="243" t="s">
        <v>182</v>
      </c>
      <c r="H1528" s="244">
        <v>25</v>
      </c>
      <c r="I1528" s="244">
        <v>125</v>
      </c>
      <c r="J1528" s="244">
        <v>30</v>
      </c>
      <c r="K1528" s="245" t="s">
        <v>19064</v>
      </c>
      <c r="L1528" s="160"/>
      <c r="M1528" s="230"/>
    </row>
    <row r="1529" spans="3:13" ht="15" hidden="1" customHeight="1">
      <c r="C1529" s="242">
        <v>736000224</v>
      </c>
      <c r="D1529" s="243" t="s">
        <v>4398</v>
      </c>
      <c r="E1529" s="244" t="s">
        <v>133</v>
      </c>
      <c r="F1529" s="243" t="str">
        <f>VLOOKUP(Table3[[#This Row],[FAMILIA]],FAM!$B$2:$C$61,2,FALSE)</f>
        <v>MAT.MANUTENCAO</v>
      </c>
      <c r="G1529" s="243" t="s">
        <v>182</v>
      </c>
      <c r="H1529" s="244">
        <v>1</v>
      </c>
      <c r="I1529" s="244">
        <v>2</v>
      </c>
      <c r="J1529" s="260" t="s">
        <v>20548</v>
      </c>
      <c r="K1529" s="245" t="s">
        <v>19064</v>
      </c>
      <c r="L1529" s="160" t="s">
        <v>19246</v>
      </c>
      <c r="M1529" s="230"/>
    </row>
    <row r="1530" spans="3:13" ht="15" hidden="1" customHeight="1">
      <c r="C1530" s="242">
        <v>736000463</v>
      </c>
      <c r="D1530" s="243" t="s">
        <v>4818</v>
      </c>
      <c r="E1530" s="244" t="s">
        <v>133</v>
      </c>
      <c r="F1530" s="243" t="str">
        <f>VLOOKUP(Table3[[#This Row],[FAMILIA]],FAM!$B$2:$C$61,2,FALSE)</f>
        <v>MAT.MANUTENCAO</v>
      </c>
      <c r="G1530" s="243" t="s">
        <v>182</v>
      </c>
      <c r="H1530" s="244">
        <v>2</v>
      </c>
      <c r="I1530" s="244">
        <v>4</v>
      </c>
      <c r="J1530" s="244">
        <v>14</v>
      </c>
      <c r="K1530" s="245" t="s">
        <v>19064</v>
      </c>
      <c r="L1530" s="160"/>
      <c r="M1530" s="230"/>
    </row>
    <row r="1531" spans="3:13" ht="15" hidden="1" customHeight="1">
      <c r="C1531" s="242">
        <v>736000565</v>
      </c>
      <c r="D1531" s="243" t="s">
        <v>5011</v>
      </c>
      <c r="E1531" s="244" t="s">
        <v>133</v>
      </c>
      <c r="F1531" s="243" t="str">
        <f>VLOOKUP(Table3[[#This Row],[FAMILIA]],FAM!$B$2:$C$61,2,FALSE)</f>
        <v>MAT.MANUTENCAO</v>
      </c>
      <c r="G1531" s="243" t="s">
        <v>182</v>
      </c>
      <c r="H1531" s="244">
        <v>10</v>
      </c>
      <c r="I1531" s="244">
        <v>50</v>
      </c>
      <c r="J1531" s="244">
        <v>0</v>
      </c>
      <c r="K1531" s="245" t="s">
        <v>19064</v>
      </c>
      <c r="L1531" s="160"/>
      <c r="M1531" s="230"/>
    </row>
    <row r="1532" spans="3:13" ht="15" hidden="1" customHeight="1">
      <c r="C1532" s="242">
        <v>736000591</v>
      </c>
      <c r="D1532" s="243" t="s">
        <v>5063</v>
      </c>
      <c r="E1532" s="244" t="s">
        <v>133</v>
      </c>
      <c r="F1532" s="243" t="str">
        <f>VLOOKUP(Table3[[#This Row],[FAMILIA]],FAM!$B$2:$C$61,2,FALSE)</f>
        <v>MAT.MANUTENCAO</v>
      </c>
      <c r="G1532" s="243" t="s">
        <v>182</v>
      </c>
      <c r="H1532" s="244">
        <v>1</v>
      </c>
      <c r="I1532" s="244">
        <v>2</v>
      </c>
      <c r="J1532" s="244">
        <v>0</v>
      </c>
      <c r="K1532" s="245" t="s">
        <v>19064</v>
      </c>
      <c r="L1532" s="160"/>
      <c r="M1532" s="230"/>
    </row>
    <row r="1533" spans="3:13" ht="15" hidden="1" customHeight="1">
      <c r="C1533" s="242">
        <v>736000706</v>
      </c>
      <c r="D1533" s="243" t="s">
        <v>5270</v>
      </c>
      <c r="E1533" s="244" t="s">
        <v>133</v>
      </c>
      <c r="F1533" s="243" t="str">
        <f>VLOOKUP(Table3[[#This Row],[FAMILIA]],FAM!$B$2:$C$61,2,FALSE)</f>
        <v>MAT.MANUTENCAO</v>
      </c>
      <c r="G1533" s="243" t="s">
        <v>182</v>
      </c>
      <c r="H1533" s="244">
        <v>6</v>
      </c>
      <c r="I1533" s="244">
        <v>20</v>
      </c>
      <c r="J1533" s="244" t="s">
        <v>29802</v>
      </c>
      <c r="K1533" s="245" t="s">
        <v>19064</v>
      </c>
      <c r="L1533" s="160"/>
      <c r="M1533" s="230"/>
    </row>
    <row r="1534" spans="3:13" ht="15" hidden="1" customHeight="1">
      <c r="C1534" s="242">
        <v>736000816</v>
      </c>
      <c r="D1534" s="243" t="s">
        <v>29803</v>
      </c>
      <c r="E1534" s="244" t="s">
        <v>133</v>
      </c>
      <c r="F1534" s="243" t="str">
        <f>VLOOKUP(Table3[[#This Row],[FAMILIA]],FAM!$B$2:$C$61,2,FALSE)</f>
        <v>MAT.MANUTENCAO</v>
      </c>
      <c r="G1534" s="243" t="s">
        <v>182</v>
      </c>
      <c r="H1534" s="244">
        <v>2</v>
      </c>
      <c r="I1534" s="244">
        <v>8</v>
      </c>
      <c r="J1534" s="244" t="s">
        <v>19480</v>
      </c>
      <c r="K1534" s="245" t="s">
        <v>19064</v>
      </c>
      <c r="L1534" s="160"/>
      <c r="M1534" s="230"/>
    </row>
    <row r="1535" spans="3:13" ht="15" hidden="1" customHeight="1">
      <c r="C1535" s="242"/>
      <c r="D1535" s="243"/>
      <c r="E1535" s="244"/>
      <c r="F1535" s="243"/>
      <c r="G1535" s="243"/>
      <c r="H1535" s="244"/>
      <c r="I1535" s="244"/>
      <c r="J1535" s="244"/>
      <c r="K1535" s="245"/>
      <c r="L1535" s="160"/>
      <c r="M1535" s="230"/>
    </row>
    <row r="1536" spans="3:13" ht="15" hidden="1" customHeight="1">
      <c r="C1536" s="242">
        <v>736000895</v>
      </c>
      <c r="D1536" s="243" t="s">
        <v>5631</v>
      </c>
      <c r="E1536" s="244" t="s">
        <v>133</v>
      </c>
      <c r="F1536" s="243" t="s">
        <v>134</v>
      </c>
      <c r="G1536" s="243" t="s">
        <v>182</v>
      </c>
      <c r="H1536" s="244">
        <v>2</v>
      </c>
      <c r="I1536" s="244">
        <v>4</v>
      </c>
      <c r="J1536" s="244" t="s">
        <v>19070</v>
      </c>
      <c r="K1536" s="245" t="s">
        <v>19064</v>
      </c>
      <c r="L1536" s="160"/>
      <c r="M1536" s="230"/>
    </row>
    <row r="1537" spans="3:13" ht="15" hidden="1" customHeight="1">
      <c r="C1537" s="242">
        <v>737000255</v>
      </c>
      <c r="D1537" s="243" t="s">
        <v>6260</v>
      </c>
      <c r="E1537" s="244" t="s">
        <v>133</v>
      </c>
      <c r="F1537" s="243" t="str">
        <f>VLOOKUP(Table3[[#This Row],[FAMILIA]],FAM!$B$2:$C$61,2,FALSE)</f>
        <v>MAT.MANUTENCAO</v>
      </c>
      <c r="G1537" s="243" t="s">
        <v>182</v>
      </c>
      <c r="H1537" s="244">
        <v>25</v>
      </c>
      <c r="I1537" s="244">
        <v>50</v>
      </c>
      <c r="J1537" s="244">
        <v>0</v>
      </c>
      <c r="K1537" s="245" t="s">
        <v>19064</v>
      </c>
      <c r="L1537" s="160"/>
      <c r="M1537" s="230"/>
    </row>
    <row r="1538" spans="3:13" ht="15" hidden="1" customHeight="1">
      <c r="C1538" s="242">
        <v>737000256</v>
      </c>
      <c r="D1538" s="243" t="s">
        <v>6262</v>
      </c>
      <c r="E1538" s="244" t="s">
        <v>133</v>
      </c>
      <c r="F1538" s="243" t="str">
        <f>VLOOKUP(Table3[[#This Row],[FAMILIA]],FAM!$B$2:$C$61,2,FALSE)</f>
        <v>MAT.MANUTENCAO</v>
      </c>
      <c r="G1538" s="243" t="s">
        <v>182</v>
      </c>
      <c r="H1538" s="244">
        <v>25</v>
      </c>
      <c r="I1538" s="244">
        <v>50</v>
      </c>
      <c r="J1538" s="244">
        <v>17</v>
      </c>
      <c r="K1538" s="245" t="s">
        <v>19064</v>
      </c>
      <c r="L1538" s="160"/>
      <c r="M1538" s="230"/>
    </row>
    <row r="1539" spans="3:13" ht="15" hidden="1" customHeight="1">
      <c r="C1539" s="242">
        <v>737000257</v>
      </c>
      <c r="D1539" s="243" t="s">
        <v>6264</v>
      </c>
      <c r="E1539" s="244" t="s">
        <v>133</v>
      </c>
      <c r="F1539" s="243" t="str">
        <f>VLOOKUP(Table3[[#This Row],[FAMILIA]],FAM!$B$2:$C$61,2,FALSE)</f>
        <v>MAT.MANUTENCAO</v>
      </c>
      <c r="G1539" s="243" t="s">
        <v>182</v>
      </c>
      <c r="H1539" s="244">
        <v>25</v>
      </c>
      <c r="I1539" s="244">
        <v>50</v>
      </c>
      <c r="J1539" s="244">
        <v>0</v>
      </c>
      <c r="K1539" s="245" t="s">
        <v>19064</v>
      </c>
      <c r="L1539" s="160"/>
      <c r="M1539" s="230"/>
    </row>
    <row r="1540" spans="3:13" ht="15" hidden="1" customHeight="1">
      <c r="C1540" s="242">
        <v>737000436</v>
      </c>
      <c r="D1540" s="243" t="s">
        <v>6343</v>
      </c>
      <c r="E1540" s="244" t="s">
        <v>133</v>
      </c>
      <c r="F1540" s="243" t="str">
        <f>VLOOKUP(Table3[[#This Row],[FAMILIA]],FAM!$B$2:$C$61,2,FALSE)</f>
        <v>MAT.MANUTENCAO</v>
      </c>
      <c r="G1540" s="243" t="s">
        <v>182</v>
      </c>
      <c r="H1540" s="244">
        <v>25</v>
      </c>
      <c r="I1540" s="244">
        <v>125</v>
      </c>
      <c r="J1540" s="244">
        <v>0</v>
      </c>
      <c r="K1540" s="245" t="s">
        <v>19064</v>
      </c>
      <c r="L1540" s="160"/>
      <c r="M1540" s="230"/>
    </row>
    <row r="1541" spans="3:13" ht="15" hidden="1" customHeight="1">
      <c r="C1541" s="242">
        <v>737000453</v>
      </c>
      <c r="D1541" s="243" t="s">
        <v>6377</v>
      </c>
      <c r="E1541" s="244" t="s">
        <v>133</v>
      </c>
      <c r="F1541" s="243" t="str">
        <f>VLOOKUP(Table3[[#This Row],[FAMILIA]],FAM!$B$2:$C$61,2,FALSE)</f>
        <v>MAT.MANUTENCAO</v>
      </c>
      <c r="G1541" s="243" t="s">
        <v>182</v>
      </c>
      <c r="H1541" s="244">
        <v>10</v>
      </c>
      <c r="I1541" s="244">
        <v>40</v>
      </c>
      <c r="J1541" s="244">
        <v>0</v>
      </c>
      <c r="K1541" s="245" t="s">
        <v>19064</v>
      </c>
      <c r="L1541" s="160"/>
      <c r="M1541" s="230"/>
    </row>
    <row r="1542" spans="3:13" ht="15" hidden="1" customHeight="1">
      <c r="C1542" s="242">
        <v>737000454</v>
      </c>
      <c r="D1542" s="243" t="s">
        <v>6379</v>
      </c>
      <c r="E1542" s="244" t="s">
        <v>133</v>
      </c>
      <c r="F1542" s="243" t="str">
        <f>VLOOKUP(Table3[[#This Row],[FAMILIA]],FAM!$B$2:$C$61,2,FALSE)</f>
        <v>MAT.MANUTENCAO</v>
      </c>
      <c r="G1542" s="243" t="s">
        <v>182</v>
      </c>
      <c r="H1542" s="244">
        <v>10</v>
      </c>
      <c r="I1542" s="244">
        <v>40</v>
      </c>
      <c r="J1542" s="244">
        <v>0</v>
      </c>
      <c r="K1542" s="245" t="s">
        <v>19064</v>
      </c>
      <c r="L1542" s="160"/>
      <c r="M1542" s="230"/>
    </row>
    <row r="1543" spans="3:13" ht="15" hidden="1" customHeight="1">
      <c r="C1543" s="242">
        <v>737000455</v>
      </c>
      <c r="D1543" s="243" t="s">
        <v>6381</v>
      </c>
      <c r="E1543" s="244" t="s">
        <v>133</v>
      </c>
      <c r="F1543" s="243" t="str">
        <f>VLOOKUP(Table3[[#This Row],[FAMILIA]],FAM!$B$2:$C$61,2,FALSE)</f>
        <v>MAT.MANUTENCAO</v>
      </c>
      <c r="G1543" s="243" t="s">
        <v>182</v>
      </c>
      <c r="H1543" s="244">
        <v>10</v>
      </c>
      <c r="I1543" s="244">
        <v>40</v>
      </c>
      <c r="J1543" s="244">
        <v>0</v>
      </c>
      <c r="K1543" s="245" t="s">
        <v>19064</v>
      </c>
      <c r="L1543" s="160"/>
      <c r="M1543" s="230"/>
    </row>
    <row r="1544" spans="3:13" ht="15" hidden="1" customHeight="1">
      <c r="C1544" s="242">
        <v>737000456</v>
      </c>
      <c r="D1544" s="243" t="s">
        <v>6383</v>
      </c>
      <c r="E1544" s="244" t="s">
        <v>133</v>
      </c>
      <c r="F1544" s="243" t="str">
        <f>VLOOKUP(Table3[[#This Row],[FAMILIA]],FAM!$B$2:$C$61,2,FALSE)</f>
        <v>MAT.MANUTENCAO</v>
      </c>
      <c r="G1544" s="243" t="s">
        <v>182</v>
      </c>
      <c r="H1544" s="244">
        <v>10</v>
      </c>
      <c r="I1544" s="244">
        <v>40</v>
      </c>
      <c r="J1544" s="244">
        <v>0</v>
      </c>
      <c r="K1544" s="245" t="s">
        <v>19064</v>
      </c>
      <c r="L1544" s="160"/>
      <c r="M1544" s="230"/>
    </row>
    <row r="1545" spans="3:13" ht="15" hidden="1" customHeight="1">
      <c r="C1545" s="242">
        <v>737000457</v>
      </c>
      <c r="D1545" s="243" t="s">
        <v>6385</v>
      </c>
      <c r="E1545" s="244" t="s">
        <v>133</v>
      </c>
      <c r="F1545" s="243" t="str">
        <f>VLOOKUP(Table3[[#This Row],[FAMILIA]],FAM!$B$2:$C$61,2,FALSE)</f>
        <v>MAT.MANUTENCAO</v>
      </c>
      <c r="G1545" s="243" t="s">
        <v>182</v>
      </c>
      <c r="H1545" s="244">
        <v>10</v>
      </c>
      <c r="I1545" s="244">
        <v>40</v>
      </c>
      <c r="J1545" s="244">
        <v>0</v>
      </c>
      <c r="K1545" s="245" t="s">
        <v>19064</v>
      </c>
      <c r="L1545" s="160"/>
      <c r="M1545" s="230"/>
    </row>
    <row r="1546" spans="3:13" ht="15" hidden="1" customHeight="1">
      <c r="C1546" s="242">
        <v>737000458</v>
      </c>
      <c r="D1546" s="243" t="s">
        <v>6387</v>
      </c>
      <c r="E1546" s="244" t="s">
        <v>133</v>
      </c>
      <c r="F1546" s="243" t="str">
        <f>VLOOKUP(Table3[[#This Row],[FAMILIA]],FAM!$B$2:$C$61,2,FALSE)</f>
        <v>MAT.MANUTENCAO</v>
      </c>
      <c r="G1546" s="243" t="s">
        <v>182</v>
      </c>
      <c r="H1546" s="244">
        <v>10</v>
      </c>
      <c r="I1546" s="244">
        <v>40</v>
      </c>
      <c r="J1546" s="244" t="s">
        <v>19711</v>
      </c>
      <c r="K1546" s="245" t="s">
        <v>19064</v>
      </c>
      <c r="L1546" s="160"/>
      <c r="M1546" s="230"/>
    </row>
    <row r="1547" spans="3:13" ht="15" hidden="1" customHeight="1">
      <c r="C1547" s="242">
        <v>737000459</v>
      </c>
      <c r="D1547" s="243" t="s">
        <v>6389</v>
      </c>
      <c r="E1547" s="244" t="s">
        <v>133</v>
      </c>
      <c r="F1547" s="243" t="str">
        <f>VLOOKUP(Table3[[#This Row],[FAMILIA]],FAM!$B$2:$C$61,2,FALSE)</f>
        <v>MAT.MANUTENCAO</v>
      </c>
      <c r="G1547" s="243" t="s">
        <v>182</v>
      </c>
      <c r="H1547" s="244">
        <v>10</v>
      </c>
      <c r="I1547" s="244">
        <v>40</v>
      </c>
      <c r="J1547" s="244">
        <v>0</v>
      </c>
      <c r="K1547" s="245" t="s">
        <v>19064</v>
      </c>
      <c r="L1547" s="160"/>
      <c r="M1547" s="230"/>
    </row>
    <row r="1548" spans="3:13" ht="15" hidden="1" customHeight="1">
      <c r="C1548" s="242">
        <v>737000460</v>
      </c>
      <c r="D1548" s="243" t="s">
        <v>6391</v>
      </c>
      <c r="E1548" s="244" t="s">
        <v>133</v>
      </c>
      <c r="F1548" s="243" t="str">
        <f>VLOOKUP(Table3[[#This Row],[FAMILIA]],FAM!$B$2:$C$61,2,FALSE)</f>
        <v>MAT.MANUTENCAO</v>
      </c>
      <c r="G1548" s="243" t="s">
        <v>182</v>
      </c>
      <c r="H1548" s="244">
        <v>10</v>
      </c>
      <c r="I1548" s="244">
        <v>40</v>
      </c>
      <c r="J1548" s="244">
        <v>0</v>
      </c>
      <c r="K1548" s="245" t="s">
        <v>19064</v>
      </c>
      <c r="L1548" s="160"/>
      <c r="M1548" s="230"/>
    </row>
    <row r="1549" spans="3:13" ht="15" hidden="1" customHeight="1">
      <c r="C1549" s="242">
        <v>737000461</v>
      </c>
      <c r="D1549" s="243" t="s">
        <v>6393</v>
      </c>
      <c r="E1549" s="244" t="s">
        <v>133</v>
      </c>
      <c r="F1549" s="243" t="str">
        <f>VLOOKUP(Table3[[#This Row],[FAMILIA]],FAM!$B$2:$C$61,2,FALSE)</f>
        <v>MAT.MANUTENCAO</v>
      </c>
      <c r="G1549" s="243" t="s">
        <v>182</v>
      </c>
      <c r="H1549" s="244">
        <v>10</v>
      </c>
      <c r="I1549" s="244">
        <v>40</v>
      </c>
      <c r="J1549" s="244">
        <v>0</v>
      </c>
      <c r="K1549" s="245" t="s">
        <v>19064</v>
      </c>
      <c r="L1549" s="160"/>
      <c r="M1549" s="230"/>
    </row>
    <row r="1550" spans="3:13" ht="15" hidden="1" customHeight="1">
      <c r="C1550" s="242">
        <v>737000462</v>
      </c>
      <c r="D1550" s="243" t="s">
        <v>6395</v>
      </c>
      <c r="E1550" s="244" t="s">
        <v>133</v>
      </c>
      <c r="F1550" s="243" t="str">
        <f>VLOOKUP(Table3[[#This Row],[FAMILIA]],FAM!$B$2:$C$61,2,FALSE)</f>
        <v>MAT.MANUTENCAO</v>
      </c>
      <c r="G1550" s="243" t="s">
        <v>182</v>
      </c>
      <c r="H1550" s="244">
        <v>10</v>
      </c>
      <c r="I1550" s="244">
        <v>40</v>
      </c>
      <c r="J1550" s="244">
        <v>0</v>
      </c>
      <c r="K1550" s="245" t="s">
        <v>19064</v>
      </c>
      <c r="L1550" s="160"/>
      <c r="M1550" s="230"/>
    </row>
    <row r="1551" spans="3:13" ht="15" hidden="1" customHeight="1">
      <c r="C1551" s="242">
        <v>737000463</v>
      </c>
      <c r="D1551" s="243" t="s">
        <v>6397</v>
      </c>
      <c r="E1551" s="244" t="s">
        <v>133</v>
      </c>
      <c r="F1551" s="243" t="str">
        <f>VLOOKUP(Table3[[#This Row],[FAMILIA]],FAM!$B$2:$C$61,2,FALSE)</f>
        <v>MAT.MANUTENCAO</v>
      </c>
      <c r="G1551" s="243" t="s">
        <v>182</v>
      </c>
      <c r="H1551" s="244" t="e">
        <v>#N/A</v>
      </c>
      <c r="I1551" s="244" t="e">
        <v>#N/A</v>
      </c>
      <c r="J1551" s="244">
        <v>0</v>
      </c>
      <c r="K1551" s="306" t="s">
        <v>19064</v>
      </c>
      <c r="L1551" s="160"/>
      <c r="M1551" s="230"/>
    </row>
    <row r="1552" spans="3:13" ht="15" hidden="1" customHeight="1">
      <c r="C1552" s="242">
        <v>737000465</v>
      </c>
      <c r="D1552" s="243" t="s">
        <v>6401</v>
      </c>
      <c r="E1552" s="244" t="s">
        <v>133</v>
      </c>
      <c r="F1552" s="243" t="str">
        <f>VLOOKUP(Table3[[#This Row],[FAMILIA]],FAM!$B$2:$C$61,2,FALSE)</f>
        <v>MAT.MANUTENCAO</v>
      </c>
      <c r="G1552" s="243" t="s">
        <v>182</v>
      </c>
      <c r="H1552" s="244">
        <v>25</v>
      </c>
      <c r="I1552" s="244">
        <v>125</v>
      </c>
      <c r="J1552" s="244">
        <v>0</v>
      </c>
      <c r="K1552" s="245" t="s">
        <v>19064</v>
      </c>
      <c r="L1552" s="160"/>
      <c r="M1552" s="230"/>
    </row>
    <row r="1553" spans="3:13" ht="15" hidden="1" customHeight="1">
      <c r="C1553" s="242">
        <v>737000471</v>
      </c>
      <c r="D1553" s="243" t="s">
        <v>6413</v>
      </c>
      <c r="E1553" s="244" t="s">
        <v>133</v>
      </c>
      <c r="F1553" s="243" t="s">
        <v>134</v>
      </c>
      <c r="G1553" s="243" t="s">
        <v>182</v>
      </c>
      <c r="H1553" s="244" t="e">
        <v>#N/A</v>
      </c>
      <c r="I1553" s="244" t="e">
        <v>#N/A</v>
      </c>
      <c r="J1553" s="244">
        <v>0</v>
      </c>
      <c r="K1553" s="306" t="s">
        <v>19064</v>
      </c>
      <c r="L1553" s="160"/>
      <c r="M1553" s="230"/>
    </row>
    <row r="1554" spans="3:13" ht="15" hidden="1" customHeight="1">
      <c r="C1554" s="242">
        <v>737000472</v>
      </c>
      <c r="D1554" s="243" t="s">
        <v>6415</v>
      </c>
      <c r="E1554" s="244" t="s">
        <v>133</v>
      </c>
      <c r="F1554" s="243" t="str">
        <f>VLOOKUP(Table3[[#This Row],[FAMILIA]],FAM!$B$2:$C$61,2,FALSE)</f>
        <v>MAT.MANUTENCAO</v>
      </c>
      <c r="G1554" s="243" t="s">
        <v>182</v>
      </c>
      <c r="H1554" s="244" t="e">
        <v>#N/A</v>
      </c>
      <c r="I1554" s="244" t="e">
        <v>#N/A</v>
      </c>
      <c r="J1554" s="244">
        <v>0</v>
      </c>
      <c r="K1554" s="306" t="s">
        <v>19064</v>
      </c>
      <c r="L1554" s="160"/>
      <c r="M1554" s="230"/>
    </row>
    <row r="1555" spans="3:13" ht="15" hidden="1" customHeight="1">
      <c r="C1555" s="242">
        <v>737000473</v>
      </c>
      <c r="D1555" s="243" t="s">
        <v>6417</v>
      </c>
      <c r="E1555" s="244" t="s">
        <v>133</v>
      </c>
      <c r="F1555" s="243" t="str">
        <f>VLOOKUP(Table3[[#This Row],[FAMILIA]],FAM!$B$2:$C$61,2,FALSE)</f>
        <v>MAT.MANUTENCAO</v>
      </c>
      <c r="G1555" s="243" t="s">
        <v>182</v>
      </c>
      <c r="H1555" s="244" t="e">
        <v>#N/A</v>
      </c>
      <c r="I1555" s="244" t="e">
        <v>#N/A</v>
      </c>
      <c r="J1555" s="244">
        <v>0</v>
      </c>
      <c r="K1555" s="306" t="s">
        <v>19064</v>
      </c>
      <c r="L1555" s="160"/>
      <c r="M1555" s="230"/>
    </row>
    <row r="1556" spans="3:13" ht="15" hidden="1" customHeight="1">
      <c r="C1556" s="242">
        <v>737000476</v>
      </c>
      <c r="D1556" s="243" t="s">
        <v>6423</v>
      </c>
      <c r="E1556" s="244" t="s">
        <v>133</v>
      </c>
      <c r="F1556" s="243" t="str">
        <f>VLOOKUP(Table3[[#This Row],[FAMILIA]],FAM!$B$2:$C$61,2,FALSE)</f>
        <v>MAT.MANUTENCAO</v>
      </c>
      <c r="G1556" s="243" t="s">
        <v>182</v>
      </c>
      <c r="H1556" s="244" t="e">
        <v>#N/A</v>
      </c>
      <c r="I1556" s="244" t="e">
        <v>#N/A</v>
      </c>
      <c r="J1556" s="244">
        <v>0</v>
      </c>
      <c r="K1556" s="306" t="s">
        <v>19064</v>
      </c>
      <c r="L1556" s="160"/>
      <c r="M1556" s="230"/>
    </row>
    <row r="1557" spans="3:13" ht="15" hidden="1" customHeight="1">
      <c r="C1557" s="242">
        <v>737000477</v>
      </c>
      <c r="D1557" s="243" t="s">
        <v>29804</v>
      </c>
      <c r="E1557" s="244" t="s">
        <v>133</v>
      </c>
      <c r="F1557" s="243" t="str">
        <f>VLOOKUP(Table3[[#This Row],[FAMILIA]],FAM!$B$2:$C$61,2,FALSE)</f>
        <v>MAT.MANUTENCAO</v>
      </c>
      <c r="G1557" s="243" t="s">
        <v>182</v>
      </c>
      <c r="H1557" s="244" t="e">
        <v>#N/A</v>
      </c>
      <c r="I1557" s="244" t="e">
        <v>#N/A</v>
      </c>
      <c r="J1557" s="244">
        <v>0</v>
      </c>
      <c r="K1557" s="306" t="s">
        <v>19064</v>
      </c>
      <c r="L1557" s="160"/>
      <c r="M1557" s="230"/>
    </row>
    <row r="1558" spans="3:13" ht="15" hidden="1" customHeight="1">
      <c r="C1558" s="242">
        <v>737000478</v>
      </c>
      <c r="D1558" s="243" t="s">
        <v>6427</v>
      </c>
      <c r="E1558" s="244" t="s">
        <v>133</v>
      </c>
      <c r="F1558" s="243" t="str">
        <f>VLOOKUP(Table3[[#This Row],[FAMILIA]],FAM!$B$2:$C$61,2,FALSE)</f>
        <v>MAT.MANUTENCAO</v>
      </c>
      <c r="G1558" s="243" t="s">
        <v>182</v>
      </c>
      <c r="H1558" s="244" t="e">
        <v>#N/A</v>
      </c>
      <c r="I1558" s="244" t="e">
        <v>#N/A</v>
      </c>
      <c r="J1558" s="244">
        <v>0</v>
      </c>
      <c r="K1558" s="306" t="s">
        <v>19064</v>
      </c>
      <c r="L1558" s="160"/>
      <c r="M1558" s="230"/>
    </row>
    <row r="1559" spans="3:13" ht="15" hidden="1" customHeight="1">
      <c r="C1559" s="242">
        <v>737000479</v>
      </c>
      <c r="D1559" s="243" t="s">
        <v>6429</v>
      </c>
      <c r="E1559" s="244" t="s">
        <v>133</v>
      </c>
      <c r="F1559" s="243" t="str">
        <f>VLOOKUP(Table3[[#This Row],[FAMILIA]],FAM!$B$2:$C$61,2,FALSE)</f>
        <v>MAT.MANUTENCAO</v>
      </c>
      <c r="G1559" s="243" t="s">
        <v>182</v>
      </c>
      <c r="H1559" s="244" t="e">
        <v>#N/A</v>
      </c>
      <c r="I1559" s="244" t="e">
        <v>#N/A</v>
      </c>
      <c r="J1559" s="244">
        <v>0</v>
      </c>
      <c r="K1559" s="306" t="s">
        <v>19064</v>
      </c>
      <c r="L1559" s="160"/>
      <c r="M1559" s="230"/>
    </row>
    <row r="1560" spans="3:13" ht="15" hidden="1" customHeight="1">
      <c r="C1560" s="242">
        <v>737000480</v>
      </c>
      <c r="D1560" s="243" t="s">
        <v>6431</v>
      </c>
      <c r="E1560" s="244" t="s">
        <v>133</v>
      </c>
      <c r="F1560" s="243" t="s">
        <v>134</v>
      </c>
      <c r="G1560" s="243" t="s">
        <v>182</v>
      </c>
      <c r="H1560" s="244" t="e">
        <v>#N/A</v>
      </c>
      <c r="I1560" s="244" t="e">
        <v>#N/A</v>
      </c>
      <c r="J1560" s="244">
        <v>0</v>
      </c>
      <c r="K1560" s="306" t="s">
        <v>19064</v>
      </c>
      <c r="L1560" s="160"/>
      <c r="M1560" s="230"/>
    </row>
    <row r="1561" spans="3:13" ht="15" hidden="1" customHeight="1">
      <c r="C1561" s="242">
        <v>737000481</v>
      </c>
      <c r="D1561" s="243" t="s">
        <v>6433</v>
      </c>
      <c r="E1561" s="244" t="s">
        <v>133</v>
      </c>
      <c r="F1561" s="243" t="str">
        <f>VLOOKUP(Table3[[#This Row],[FAMILIA]],FAM!$B$2:$C$61,2,FALSE)</f>
        <v>MAT.MANUTENCAO</v>
      </c>
      <c r="G1561" s="243" t="s">
        <v>182</v>
      </c>
      <c r="H1561" s="244" t="e">
        <v>#N/A</v>
      </c>
      <c r="I1561" s="244" t="e">
        <v>#N/A</v>
      </c>
      <c r="J1561" s="244">
        <v>0</v>
      </c>
      <c r="K1561" s="306" t="s">
        <v>19064</v>
      </c>
      <c r="L1561" s="160"/>
      <c r="M1561" s="230"/>
    </row>
    <row r="1562" spans="3:13" ht="15" hidden="1" customHeight="1">
      <c r="C1562" s="242">
        <v>737000482</v>
      </c>
      <c r="D1562" s="243" t="s">
        <v>6435</v>
      </c>
      <c r="E1562" s="244" t="s">
        <v>133</v>
      </c>
      <c r="F1562" s="243" t="str">
        <f>VLOOKUP(Table3[[#This Row],[FAMILIA]],FAM!$B$2:$C$61,2,FALSE)</f>
        <v>MAT.MANUTENCAO</v>
      </c>
      <c r="G1562" s="243" t="s">
        <v>182</v>
      </c>
      <c r="H1562" s="244" t="e">
        <v>#N/A</v>
      </c>
      <c r="I1562" s="244" t="e">
        <v>#N/A</v>
      </c>
      <c r="J1562" s="244">
        <v>0</v>
      </c>
      <c r="K1562" s="306" t="s">
        <v>19064</v>
      </c>
      <c r="L1562" s="160"/>
      <c r="M1562" s="230"/>
    </row>
    <row r="1563" spans="3:13" ht="15" hidden="1" customHeight="1">
      <c r="C1563" s="242">
        <v>737000483</v>
      </c>
      <c r="D1563" s="243" t="s">
        <v>6437</v>
      </c>
      <c r="E1563" s="244" t="s">
        <v>133</v>
      </c>
      <c r="F1563" s="243" t="str">
        <f>VLOOKUP(Table3[[#This Row],[FAMILIA]],FAM!$B$2:$C$61,2,FALSE)</f>
        <v>MAT.MANUTENCAO</v>
      </c>
      <c r="G1563" s="243" t="s">
        <v>182</v>
      </c>
      <c r="H1563" s="244" t="e">
        <v>#N/A</v>
      </c>
      <c r="I1563" s="244" t="e">
        <v>#N/A</v>
      </c>
      <c r="J1563" s="244">
        <v>0</v>
      </c>
      <c r="K1563" s="306" t="s">
        <v>19064</v>
      </c>
      <c r="L1563" s="160"/>
      <c r="M1563" s="230"/>
    </row>
    <row r="1564" spans="3:13" ht="15" hidden="1" customHeight="1">
      <c r="C1564" s="242">
        <v>737000485</v>
      </c>
      <c r="D1564" s="243" t="s">
        <v>6441</v>
      </c>
      <c r="E1564" s="244" t="s">
        <v>133</v>
      </c>
      <c r="F1564" s="243" t="str">
        <f>VLOOKUP(Table3[[#This Row],[FAMILIA]],FAM!$B$2:$C$61,2,FALSE)</f>
        <v>MAT.MANUTENCAO</v>
      </c>
      <c r="G1564" s="243" t="s">
        <v>182</v>
      </c>
      <c r="H1564" s="244" t="e">
        <v>#N/A</v>
      </c>
      <c r="I1564" s="244" t="e">
        <v>#N/A</v>
      </c>
      <c r="J1564" s="244">
        <v>0</v>
      </c>
      <c r="K1564" s="306" t="s">
        <v>19064</v>
      </c>
      <c r="L1564" s="160"/>
      <c r="M1564" s="230"/>
    </row>
    <row r="1565" spans="3:13" ht="15" hidden="1" customHeight="1">
      <c r="C1565" s="242">
        <v>737000486</v>
      </c>
      <c r="D1565" s="243" t="s">
        <v>6443</v>
      </c>
      <c r="E1565" s="244" t="s">
        <v>133</v>
      </c>
      <c r="F1565" s="243" t="str">
        <f>VLOOKUP(Table3[[#This Row],[FAMILIA]],FAM!$B$2:$C$61,2,FALSE)</f>
        <v>MAT.MANUTENCAO</v>
      </c>
      <c r="G1565" s="243" t="s">
        <v>182</v>
      </c>
      <c r="H1565" s="244" t="e">
        <v>#N/A</v>
      </c>
      <c r="I1565" s="244" t="e">
        <v>#N/A</v>
      </c>
      <c r="J1565" s="244">
        <v>0</v>
      </c>
      <c r="K1565" s="306" t="s">
        <v>19064</v>
      </c>
      <c r="L1565" s="160"/>
      <c r="M1565" s="230"/>
    </row>
    <row r="1566" spans="3:13" ht="15" hidden="1" customHeight="1">
      <c r="C1566" s="242">
        <v>737000487</v>
      </c>
      <c r="D1566" s="243" t="s">
        <v>6445</v>
      </c>
      <c r="E1566" s="244" t="s">
        <v>133</v>
      </c>
      <c r="F1566" s="243" t="str">
        <f>VLOOKUP(Table3[[#This Row],[FAMILIA]],FAM!$B$2:$C$61,2,FALSE)</f>
        <v>MAT.MANUTENCAO</v>
      </c>
      <c r="G1566" s="243" t="s">
        <v>182</v>
      </c>
      <c r="H1566" s="244" t="e">
        <v>#N/A</v>
      </c>
      <c r="I1566" s="244" t="e">
        <v>#N/A</v>
      </c>
      <c r="J1566" s="244">
        <v>0</v>
      </c>
      <c r="K1566" s="306" t="s">
        <v>19064</v>
      </c>
      <c r="L1566" s="160"/>
      <c r="M1566" s="230"/>
    </row>
    <row r="1567" spans="3:13" ht="15" hidden="1" customHeight="1">
      <c r="C1567" s="242"/>
      <c r="D1567" s="243"/>
      <c r="E1567" s="244"/>
      <c r="F1567" s="243"/>
      <c r="G1567" s="243"/>
      <c r="H1567" s="244"/>
      <c r="I1567" s="244"/>
      <c r="J1567" s="244"/>
      <c r="K1567" s="309"/>
      <c r="L1567" s="160"/>
      <c r="M1567" s="230"/>
    </row>
    <row r="1568" spans="3:13" ht="15" hidden="1" customHeight="1">
      <c r="C1568" s="242">
        <v>737000490</v>
      </c>
      <c r="D1568" s="243" t="s">
        <v>6451</v>
      </c>
      <c r="E1568" s="244" t="s">
        <v>133</v>
      </c>
      <c r="F1568" s="243" t="str">
        <f>VLOOKUP(Table3[[#This Row],[FAMILIA]],FAM!$B$2:$C$61,2,FALSE)</f>
        <v>MAT.MANUTENCAO</v>
      </c>
      <c r="G1568" s="243" t="s">
        <v>182</v>
      </c>
      <c r="H1568" s="244" t="e">
        <v>#N/A</v>
      </c>
      <c r="I1568" s="244" t="e">
        <v>#N/A</v>
      </c>
      <c r="J1568" s="244">
        <v>0</v>
      </c>
      <c r="K1568" s="306" t="s">
        <v>19064</v>
      </c>
      <c r="L1568" s="160"/>
      <c r="M1568" s="230"/>
    </row>
    <row r="1569" spans="3:13" ht="15" hidden="1" customHeight="1">
      <c r="C1569" s="242">
        <v>737000493</v>
      </c>
      <c r="D1569" s="243" t="s">
        <v>6457</v>
      </c>
      <c r="E1569" s="244" t="s">
        <v>133</v>
      </c>
      <c r="F1569" s="243" t="s">
        <v>134</v>
      </c>
      <c r="G1569" s="243" t="s">
        <v>182</v>
      </c>
      <c r="H1569" s="244" t="e">
        <v>#N/A</v>
      </c>
      <c r="I1569" s="244" t="e">
        <v>#N/A</v>
      </c>
      <c r="J1569" s="244">
        <v>0</v>
      </c>
      <c r="K1569" s="306" t="s">
        <v>19064</v>
      </c>
      <c r="L1569" s="160"/>
      <c r="M1569" s="230"/>
    </row>
    <row r="1570" spans="3:13" ht="15" hidden="1" customHeight="1">
      <c r="C1570" s="242">
        <v>737000494</v>
      </c>
      <c r="D1570" s="243" t="s">
        <v>899</v>
      </c>
      <c r="E1570" s="244" t="s">
        <v>98</v>
      </c>
      <c r="F1570" s="243" t="str">
        <f>VLOOKUP(Table3[[#This Row],[FAMILIA]],FAM!$B$2:$C$61,2,FALSE)</f>
        <v>MAT.MANUTENCAO</v>
      </c>
      <c r="G1570" s="243" t="s">
        <v>182</v>
      </c>
      <c r="H1570" s="244" t="e">
        <v>#N/A</v>
      </c>
      <c r="I1570" s="244" t="e">
        <v>#N/A</v>
      </c>
      <c r="J1570" s="244">
        <v>0</v>
      </c>
      <c r="K1570" s="306" t="s">
        <v>19064</v>
      </c>
      <c r="L1570" s="160"/>
      <c r="M1570" s="230"/>
    </row>
    <row r="1571" spans="3:13" ht="15" hidden="1" customHeight="1">
      <c r="C1571" s="242">
        <v>737000498</v>
      </c>
      <c r="D1571" s="243" t="s">
        <v>901</v>
      </c>
      <c r="E1571" s="244" t="s">
        <v>98</v>
      </c>
      <c r="F1571" s="243" t="str">
        <f>VLOOKUP(Table3[[#This Row],[FAMILIA]],FAM!$B$2:$C$61,2,FALSE)</f>
        <v>MAT.MANUTENCAO</v>
      </c>
      <c r="G1571" s="243" t="s">
        <v>182</v>
      </c>
      <c r="H1571" s="244" t="e">
        <v>#N/A</v>
      </c>
      <c r="I1571" s="244" t="e">
        <v>#N/A</v>
      </c>
      <c r="J1571" s="244">
        <v>0</v>
      </c>
      <c r="K1571" s="306" t="s">
        <v>19064</v>
      </c>
      <c r="L1571" s="160"/>
      <c r="M1571" s="230"/>
    </row>
    <row r="1572" spans="3:13" ht="15" hidden="1" customHeight="1">
      <c r="C1572" s="242">
        <v>737000499</v>
      </c>
      <c r="D1572" s="243" t="s">
        <v>903</v>
      </c>
      <c r="E1572" s="244" t="s">
        <v>98</v>
      </c>
      <c r="F1572" s="243" t="str">
        <f>VLOOKUP(Table3[[#This Row],[FAMILIA]],FAM!$B$2:$C$61,2,FALSE)</f>
        <v>MAT.MANUTENCAO</v>
      </c>
      <c r="G1572" s="243" t="s">
        <v>182</v>
      </c>
      <c r="H1572" s="244" t="e">
        <v>#N/A</v>
      </c>
      <c r="I1572" s="244" t="e">
        <v>#N/A</v>
      </c>
      <c r="J1572" s="244">
        <v>0</v>
      </c>
      <c r="K1572" s="306" t="s">
        <v>19064</v>
      </c>
      <c r="L1572" s="160"/>
      <c r="M1572" s="230"/>
    </row>
    <row r="1573" spans="3:13" ht="15" hidden="1" customHeight="1">
      <c r="C1573" s="242">
        <v>737000502</v>
      </c>
      <c r="D1573" s="243" t="s">
        <v>6463</v>
      </c>
      <c r="E1573" s="244" t="s">
        <v>133</v>
      </c>
      <c r="F1573" s="243" t="str">
        <f>VLOOKUP(Table3[[#This Row],[FAMILIA]],FAM!$B$2:$C$61,2,FALSE)</f>
        <v>MAT.MANUTENCAO</v>
      </c>
      <c r="G1573" s="243" t="s">
        <v>182</v>
      </c>
      <c r="H1573" s="244" t="e">
        <v>#N/A</v>
      </c>
      <c r="I1573" s="244" t="e">
        <v>#N/A</v>
      </c>
      <c r="J1573" s="244">
        <v>0</v>
      </c>
      <c r="K1573" s="306" t="s">
        <v>19064</v>
      </c>
      <c r="L1573" s="160"/>
      <c r="M1573" s="230"/>
    </row>
    <row r="1574" spans="3:13" ht="15" hidden="1" customHeight="1">
      <c r="C1574" s="242">
        <v>737000506</v>
      </c>
      <c r="D1574" s="243" t="s">
        <v>29805</v>
      </c>
      <c r="E1574" s="244" t="s">
        <v>133</v>
      </c>
      <c r="F1574" s="243" t="str">
        <f>VLOOKUP(Table3[[#This Row],[FAMILIA]],FAM!$B$2:$C$61,2,FALSE)</f>
        <v>MAT.MANUTENCAO</v>
      </c>
      <c r="G1574" s="243" t="s">
        <v>182</v>
      </c>
      <c r="H1574" s="244" t="e">
        <v>#N/A</v>
      </c>
      <c r="I1574" s="244" t="e">
        <v>#N/A</v>
      </c>
      <c r="J1574" s="244">
        <v>0</v>
      </c>
      <c r="K1574" s="306" t="s">
        <v>19064</v>
      </c>
      <c r="L1574" s="160"/>
      <c r="M1574" s="230"/>
    </row>
    <row r="1575" spans="3:13" ht="15" hidden="1" customHeight="1">
      <c r="C1575" s="242">
        <v>737000509</v>
      </c>
      <c r="D1575" s="243" t="s">
        <v>6002</v>
      </c>
      <c r="E1575" s="244" t="s">
        <v>133</v>
      </c>
      <c r="F1575" s="243" t="str">
        <f>VLOOKUP(Table3[[#This Row],[FAMILIA]],FAM!$B$2:$C$61,2,FALSE)</f>
        <v>MAT.MANUTENCAO</v>
      </c>
      <c r="G1575" s="243" t="s">
        <v>182</v>
      </c>
      <c r="H1575" s="244" t="e">
        <v>#N/A</v>
      </c>
      <c r="I1575" s="244" t="e">
        <v>#N/A</v>
      </c>
      <c r="J1575" s="244">
        <v>0</v>
      </c>
      <c r="K1575" s="306" t="s">
        <v>19064</v>
      </c>
      <c r="L1575" s="160"/>
      <c r="M1575" s="230"/>
    </row>
    <row r="1576" spans="3:13" ht="15" hidden="1" customHeight="1">
      <c r="C1576" s="242">
        <v>737000510</v>
      </c>
      <c r="D1576" s="243" t="s">
        <v>6004</v>
      </c>
      <c r="E1576" s="244" t="s">
        <v>133</v>
      </c>
      <c r="F1576" s="243" t="str">
        <f>VLOOKUP(Table3[[#This Row],[FAMILIA]],FAM!$B$2:$C$61,2,FALSE)</f>
        <v>MAT.MANUTENCAO</v>
      </c>
      <c r="G1576" s="243" t="s">
        <v>182</v>
      </c>
      <c r="H1576" s="244" t="e">
        <v>#N/A</v>
      </c>
      <c r="I1576" s="244" t="e">
        <v>#N/A</v>
      </c>
      <c r="J1576" s="244">
        <v>0</v>
      </c>
      <c r="K1576" s="306" t="s">
        <v>19064</v>
      </c>
      <c r="L1576" s="160"/>
      <c r="M1576" s="230"/>
    </row>
    <row r="1577" spans="3:13" ht="15" hidden="1" customHeight="1">
      <c r="C1577" s="242">
        <v>737000511</v>
      </c>
      <c r="D1577" s="243" t="s">
        <v>6006</v>
      </c>
      <c r="E1577" s="244" t="s">
        <v>133</v>
      </c>
      <c r="F1577" s="243" t="str">
        <f>VLOOKUP(Table3[[#This Row],[FAMILIA]],FAM!$B$2:$C$61,2,FALSE)</f>
        <v>MAT.MANUTENCAO</v>
      </c>
      <c r="G1577" s="243" t="s">
        <v>182</v>
      </c>
      <c r="H1577" s="244" t="e">
        <v>#N/A</v>
      </c>
      <c r="I1577" s="244" t="e">
        <v>#N/A</v>
      </c>
      <c r="J1577" s="244">
        <v>0</v>
      </c>
      <c r="K1577" s="306" t="s">
        <v>19064</v>
      </c>
      <c r="L1577" s="160"/>
      <c r="M1577" s="230"/>
    </row>
    <row r="1578" spans="3:13" ht="15" hidden="1" customHeight="1">
      <c r="C1578" s="242">
        <v>737000512</v>
      </c>
      <c r="D1578" s="243" t="s">
        <v>6010</v>
      </c>
      <c r="E1578" s="244" t="s">
        <v>133</v>
      </c>
      <c r="F1578" s="243" t="str">
        <f>VLOOKUP(Table3[[#This Row],[FAMILIA]],FAM!$B$2:$C$61,2,FALSE)</f>
        <v>MAT.MANUTENCAO</v>
      </c>
      <c r="G1578" s="243" t="s">
        <v>182</v>
      </c>
      <c r="H1578" s="244" t="e">
        <v>#N/A</v>
      </c>
      <c r="I1578" s="244" t="e">
        <v>#N/A</v>
      </c>
      <c r="J1578" s="244">
        <v>0</v>
      </c>
      <c r="K1578" s="306" t="s">
        <v>19064</v>
      </c>
      <c r="L1578" s="160"/>
      <c r="M1578" s="230"/>
    </row>
    <row r="1579" spans="3:13" ht="15" hidden="1" customHeight="1">
      <c r="C1579" s="242">
        <v>737000513</v>
      </c>
      <c r="D1579" s="243" t="s">
        <v>6012</v>
      </c>
      <c r="E1579" s="244" t="s">
        <v>133</v>
      </c>
      <c r="F1579" s="243" t="str">
        <f>VLOOKUP(Table3[[#This Row],[FAMILIA]],FAM!$B$2:$C$61,2,FALSE)</f>
        <v>MAT.MANUTENCAO</v>
      </c>
      <c r="G1579" s="243" t="s">
        <v>182</v>
      </c>
      <c r="H1579" s="244" t="e">
        <v>#N/A</v>
      </c>
      <c r="I1579" s="244" t="e">
        <v>#N/A</v>
      </c>
      <c r="J1579" s="244" t="s">
        <v>19705</v>
      </c>
      <c r="K1579" s="306" t="s">
        <v>19064</v>
      </c>
      <c r="L1579" s="160"/>
      <c r="M1579" s="230"/>
    </row>
    <row r="1580" spans="3:13" ht="15" hidden="1" customHeight="1">
      <c r="C1580" s="242">
        <v>737000514</v>
      </c>
      <c r="D1580" s="243" t="s">
        <v>6014</v>
      </c>
      <c r="E1580" s="244" t="s">
        <v>133</v>
      </c>
      <c r="F1580" s="243" t="str">
        <f>VLOOKUP(Table3[[#This Row],[FAMILIA]],FAM!$B$2:$C$61,2,FALSE)</f>
        <v>MAT.MANUTENCAO</v>
      </c>
      <c r="G1580" s="243" t="s">
        <v>182</v>
      </c>
      <c r="H1580" s="244" t="e">
        <v>#N/A</v>
      </c>
      <c r="I1580" s="244" t="e">
        <v>#N/A</v>
      </c>
      <c r="J1580" s="244">
        <v>0</v>
      </c>
      <c r="K1580" s="306" t="s">
        <v>19064</v>
      </c>
      <c r="L1580" s="160"/>
      <c r="M1580" s="230"/>
    </row>
    <row r="1581" spans="3:13" ht="15" hidden="1" customHeight="1">
      <c r="C1581" s="242">
        <v>737000515</v>
      </c>
      <c r="D1581" s="243" t="s">
        <v>5982</v>
      </c>
      <c r="E1581" s="244" t="s">
        <v>133</v>
      </c>
      <c r="F1581" s="243" t="str">
        <f>VLOOKUP(Table3[[#This Row],[FAMILIA]],FAM!$B$2:$C$61,2,FALSE)</f>
        <v>MAT.MANUTENCAO</v>
      </c>
      <c r="G1581" s="243" t="s">
        <v>182</v>
      </c>
      <c r="H1581" s="244" t="e">
        <v>#N/A</v>
      </c>
      <c r="I1581" s="244" t="e">
        <v>#N/A</v>
      </c>
      <c r="J1581" s="244">
        <v>0</v>
      </c>
      <c r="K1581" s="306" t="s">
        <v>19064</v>
      </c>
      <c r="L1581" s="160"/>
      <c r="M1581" s="230"/>
    </row>
    <row r="1582" spans="3:13" ht="15" hidden="1" customHeight="1">
      <c r="C1582" s="242">
        <v>737000516</v>
      </c>
      <c r="D1582" s="243" t="s">
        <v>6018</v>
      </c>
      <c r="E1582" s="244" t="s">
        <v>133</v>
      </c>
      <c r="F1582" s="243" t="str">
        <f>VLOOKUP(Table3[[#This Row],[FAMILIA]],FAM!$B$2:$C$61,2,FALSE)</f>
        <v>MAT.MANUTENCAO</v>
      </c>
      <c r="G1582" s="243" t="s">
        <v>182</v>
      </c>
      <c r="H1582" s="244" t="e">
        <v>#N/A</v>
      </c>
      <c r="I1582" s="244" t="e">
        <v>#N/A</v>
      </c>
      <c r="J1582" s="244">
        <v>0</v>
      </c>
      <c r="K1582" s="306" t="s">
        <v>19064</v>
      </c>
      <c r="L1582" s="160"/>
      <c r="M1582" s="230"/>
    </row>
    <row r="1583" spans="3:13" ht="15" hidden="1" customHeight="1">
      <c r="C1583" s="242">
        <v>737000517</v>
      </c>
      <c r="D1583" s="243" t="s">
        <v>6020</v>
      </c>
      <c r="E1583" s="244" t="s">
        <v>133</v>
      </c>
      <c r="F1583" s="243" t="str">
        <f>VLOOKUP(Table3[[#This Row],[FAMILIA]],FAM!$B$2:$C$61,2,FALSE)</f>
        <v>MAT.MANUTENCAO</v>
      </c>
      <c r="G1583" s="243" t="s">
        <v>182</v>
      </c>
      <c r="H1583" s="244" t="e">
        <v>#N/A</v>
      </c>
      <c r="I1583" s="244" t="e">
        <v>#N/A</v>
      </c>
      <c r="J1583" s="244">
        <v>0</v>
      </c>
      <c r="K1583" s="306" t="s">
        <v>19064</v>
      </c>
      <c r="L1583" s="160"/>
      <c r="M1583" s="230"/>
    </row>
    <row r="1584" spans="3:13" ht="15" hidden="1" customHeight="1">
      <c r="C1584" s="242">
        <v>737000518</v>
      </c>
      <c r="D1584" s="243" t="s">
        <v>6455</v>
      </c>
      <c r="E1584" s="244" t="s">
        <v>133</v>
      </c>
      <c r="F1584" s="243" t="str">
        <f>VLOOKUP(Table3[[#This Row],[FAMILIA]],FAM!$B$2:$C$61,2,FALSE)</f>
        <v>MAT.MANUTENCAO</v>
      </c>
      <c r="G1584" s="243" t="s">
        <v>182</v>
      </c>
      <c r="H1584" s="244"/>
      <c r="I1584" s="244"/>
      <c r="J1584" s="244"/>
      <c r="K1584" s="245" t="s">
        <v>19064</v>
      </c>
      <c r="L1584" s="160"/>
      <c r="M1584" s="230"/>
    </row>
    <row r="1585" spans="3:13" ht="15" hidden="1" customHeight="1">
      <c r="C1585" s="242">
        <v>737000519</v>
      </c>
      <c r="D1585" s="29" t="s">
        <v>6022</v>
      </c>
      <c r="E1585" s="30" t="s">
        <v>133</v>
      </c>
      <c r="F1585" s="29" t="str">
        <f>VLOOKUP(Table3[[#This Row],[FAMILIA]],FAM!$B$2:$C$61,2,FALSE)</f>
        <v>MAT.MANUTENCAO</v>
      </c>
      <c r="G1585" s="243" t="s">
        <v>182</v>
      </c>
      <c r="H1585" s="30">
        <v>10</v>
      </c>
      <c r="I1585" s="30">
        <v>20</v>
      </c>
      <c r="J1585" s="244" t="s">
        <v>29806</v>
      </c>
      <c r="K1585" s="110" t="s">
        <v>19064</v>
      </c>
      <c r="L1585" s="160"/>
      <c r="M1585" s="230"/>
    </row>
    <row r="1586" spans="3:13" ht="15" hidden="1" customHeight="1">
      <c r="C1586" s="242">
        <v>737000520</v>
      </c>
      <c r="D1586" s="29" t="s">
        <v>6024</v>
      </c>
      <c r="E1586" s="30" t="s">
        <v>133</v>
      </c>
      <c r="F1586" s="29" t="str">
        <f>VLOOKUP(Table3[[#This Row],[FAMILIA]],FAM!$B$2:$C$61,2,FALSE)</f>
        <v>MAT.MANUTENCAO</v>
      </c>
      <c r="G1586" s="29" t="s">
        <v>182</v>
      </c>
      <c r="H1586" s="30"/>
      <c r="I1586" s="30"/>
      <c r="J1586" s="30"/>
      <c r="K1586" s="110" t="s">
        <v>19064</v>
      </c>
      <c r="L1586" s="160"/>
      <c r="M1586" s="230"/>
    </row>
    <row r="1587" spans="3:13" ht="15" hidden="1" customHeight="1">
      <c r="C1587" s="242">
        <v>737000521</v>
      </c>
      <c r="D1587" s="243" t="s">
        <v>6028</v>
      </c>
      <c r="E1587" s="244" t="s">
        <v>133</v>
      </c>
      <c r="F1587" s="243" t="str">
        <f>VLOOKUP(Table3[[#This Row],[FAMILIA]],FAM!$B$2:$C$61,2,FALSE)</f>
        <v>MAT.MANUTENCAO</v>
      </c>
      <c r="G1587" s="243" t="s">
        <v>182</v>
      </c>
      <c r="H1587" s="244" t="e">
        <v>#N/A</v>
      </c>
      <c r="I1587" s="244" t="e">
        <v>#N/A</v>
      </c>
      <c r="J1587" s="244">
        <v>0</v>
      </c>
      <c r="K1587" s="306" t="s">
        <v>19064</v>
      </c>
      <c r="L1587" s="160"/>
      <c r="M1587" s="230"/>
    </row>
    <row r="1588" spans="3:13" ht="15" hidden="1" customHeight="1">
      <c r="C1588" s="242">
        <v>737000523</v>
      </c>
      <c r="D1588" s="243" t="s">
        <v>6032</v>
      </c>
      <c r="E1588" s="244" t="s">
        <v>133</v>
      </c>
      <c r="F1588" s="243" t="str">
        <f>VLOOKUP(Table3[[#This Row],[FAMILIA]],FAM!$B$2:$C$61,2,FALSE)</f>
        <v>MAT.MANUTENCAO</v>
      </c>
      <c r="G1588" s="243" t="s">
        <v>182</v>
      </c>
      <c r="H1588" s="244" t="e">
        <v>#N/A</v>
      </c>
      <c r="I1588" s="244" t="e">
        <v>#N/A</v>
      </c>
      <c r="J1588" s="244" t="s">
        <v>29807</v>
      </c>
      <c r="K1588" s="306" t="s">
        <v>19064</v>
      </c>
      <c r="L1588" s="160"/>
      <c r="M1588" s="230"/>
    </row>
    <row r="1589" spans="3:13" ht="15" hidden="1" customHeight="1">
      <c r="C1589" s="242">
        <v>737000524</v>
      </c>
      <c r="D1589" s="243" t="s">
        <v>6034</v>
      </c>
      <c r="E1589" s="244" t="s">
        <v>133</v>
      </c>
      <c r="F1589" s="243" t="str">
        <f>VLOOKUP(Table3[[#This Row],[FAMILIA]],FAM!$B$2:$C$61,2,FALSE)</f>
        <v>MAT.MANUTENCAO</v>
      </c>
      <c r="G1589" s="243" t="s">
        <v>182</v>
      </c>
      <c r="H1589" s="244" t="e">
        <v>#N/A</v>
      </c>
      <c r="I1589" s="244" t="e">
        <v>#N/A</v>
      </c>
      <c r="J1589" s="244">
        <v>0</v>
      </c>
      <c r="K1589" s="306" t="s">
        <v>19064</v>
      </c>
      <c r="L1589" s="160"/>
      <c r="M1589" s="230"/>
    </row>
    <row r="1590" spans="3:13" ht="15" hidden="1" customHeight="1">
      <c r="C1590" s="242">
        <v>737000525</v>
      </c>
      <c r="D1590" s="243" t="s">
        <v>6036</v>
      </c>
      <c r="E1590" s="244" t="s">
        <v>133</v>
      </c>
      <c r="F1590" s="243" t="str">
        <f>VLOOKUP(Table3[[#This Row],[FAMILIA]],FAM!$B$2:$C$61,2,FALSE)</f>
        <v>MAT.MANUTENCAO</v>
      </c>
      <c r="G1590" s="243" t="s">
        <v>182</v>
      </c>
      <c r="H1590" s="244" t="e">
        <v>#N/A</v>
      </c>
      <c r="I1590" s="244" t="e">
        <v>#N/A</v>
      </c>
      <c r="J1590" s="244">
        <v>0</v>
      </c>
      <c r="K1590" s="306" t="s">
        <v>19064</v>
      </c>
      <c r="L1590" s="160"/>
      <c r="M1590" s="230"/>
    </row>
    <row r="1591" spans="3:13" ht="15" hidden="1" customHeight="1">
      <c r="C1591" s="242">
        <v>737000526</v>
      </c>
      <c r="D1591" s="243" t="s">
        <v>6038</v>
      </c>
      <c r="E1591" s="244" t="s">
        <v>133</v>
      </c>
      <c r="F1591" s="243" t="str">
        <f>VLOOKUP(Table3[[#This Row],[FAMILIA]],FAM!$B$2:$C$61,2,FALSE)</f>
        <v>MAT.MANUTENCAO</v>
      </c>
      <c r="G1591" s="243" t="s">
        <v>182</v>
      </c>
      <c r="H1591" s="244" t="e">
        <v>#N/A</v>
      </c>
      <c r="I1591" s="244" t="e">
        <v>#N/A</v>
      </c>
      <c r="J1591" s="244">
        <v>0</v>
      </c>
      <c r="K1591" s="306" t="s">
        <v>19064</v>
      </c>
      <c r="L1591" s="160"/>
      <c r="M1591" s="230"/>
    </row>
    <row r="1592" spans="3:13" ht="15" hidden="1" customHeight="1">
      <c r="C1592" s="242">
        <v>737000527</v>
      </c>
      <c r="D1592" s="243" t="s">
        <v>6040</v>
      </c>
      <c r="E1592" s="244" t="s">
        <v>133</v>
      </c>
      <c r="F1592" s="243" t="str">
        <f>VLOOKUP(Table3[[#This Row],[FAMILIA]],FAM!$B$2:$C$61,2,FALSE)</f>
        <v>MAT.MANUTENCAO</v>
      </c>
      <c r="G1592" s="243" t="s">
        <v>182</v>
      </c>
      <c r="H1592" s="244" t="e">
        <v>#N/A</v>
      </c>
      <c r="I1592" s="244" t="e">
        <v>#N/A</v>
      </c>
      <c r="J1592" s="244">
        <v>0</v>
      </c>
      <c r="K1592" s="306" t="s">
        <v>19064</v>
      </c>
      <c r="L1592" s="160"/>
      <c r="M1592" s="230"/>
    </row>
    <row r="1593" spans="3:13" ht="15" hidden="1" customHeight="1">
      <c r="C1593" s="242">
        <v>737000528</v>
      </c>
      <c r="D1593" s="243" t="s">
        <v>6042</v>
      </c>
      <c r="E1593" s="244" t="s">
        <v>133</v>
      </c>
      <c r="F1593" s="243" t="str">
        <f>VLOOKUP(Table3[[#This Row],[FAMILIA]],FAM!$B$2:$C$61,2,FALSE)</f>
        <v>MAT.MANUTENCAO</v>
      </c>
      <c r="G1593" s="243" t="s">
        <v>182</v>
      </c>
      <c r="H1593" s="244" t="e">
        <v>#N/A</v>
      </c>
      <c r="I1593" s="244" t="e">
        <v>#N/A</v>
      </c>
      <c r="J1593" s="244">
        <v>0</v>
      </c>
      <c r="K1593" s="306" t="s">
        <v>19064</v>
      </c>
      <c r="L1593" s="160"/>
      <c r="M1593" s="230"/>
    </row>
    <row r="1594" spans="3:13" ht="15" hidden="1" customHeight="1">
      <c r="C1594" s="242">
        <v>737000529</v>
      </c>
      <c r="D1594" s="243" t="s">
        <v>6044</v>
      </c>
      <c r="E1594" s="244" t="s">
        <v>133</v>
      </c>
      <c r="F1594" s="243" t="str">
        <f>VLOOKUP(Table3[[#This Row],[FAMILIA]],FAM!$B$2:$C$61,2,FALSE)</f>
        <v>MAT.MANUTENCAO</v>
      </c>
      <c r="G1594" s="243" t="s">
        <v>182</v>
      </c>
      <c r="H1594" s="244" t="e">
        <v>#N/A</v>
      </c>
      <c r="I1594" s="244" t="e">
        <v>#N/A</v>
      </c>
      <c r="J1594" s="244">
        <v>0</v>
      </c>
      <c r="K1594" s="306" t="s">
        <v>19064</v>
      </c>
      <c r="L1594" s="160"/>
      <c r="M1594" s="230"/>
    </row>
    <row r="1595" spans="3:13" ht="15" hidden="1" customHeight="1">
      <c r="C1595" s="242">
        <v>737000533</v>
      </c>
      <c r="D1595" s="243" t="s">
        <v>6016</v>
      </c>
      <c r="E1595" s="244" t="s">
        <v>133</v>
      </c>
      <c r="F1595" s="243" t="str">
        <f>VLOOKUP(Table3[[#This Row],[FAMILIA]],FAM!$B$2:$C$61,2,FALSE)</f>
        <v>MAT.MANUTENCAO</v>
      </c>
      <c r="G1595" s="243" t="s">
        <v>182</v>
      </c>
      <c r="H1595" s="244" t="e">
        <v>#N/A</v>
      </c>
      <c r="I1595" s="244" t="e">
        <v>#N/A</v>
      </c>
      <c r="J1595" s="244">
        <v>0</v>
      </c>
      <c r="K1595" s="306" t="s">
        <v>19064</v>
      </c>
      <c r="L1595" s="160"/>
      <c r="M1595" s="230"/>
    </row>
    <row r="1596" spans="3:13" ht="15" hidden="1" customHeight="1">
      <c r="C1596" s="242">
        <v>737000534</v>
      </c>
      <c r="D1596" s="243" t="s">
        <v>6054</v>
      </c>
      <c r="E1596" s="244" t="s">
        <v>133</v>
      </c>
      <c r="F1596" s="243" t="str">
        <f>VLOOKUP(Table3[[#This Row],[FAMILIA]],FAM!$B$2:$C$61,2,FALSE)</f>
        <v>MAT.MANUTENCAO</v>
      </c>
      <c r="G1596" s="243" t="s">
        <v>182</v>
      </c>
      <c r="H1596" s="244" t="e">
        <v>#N/A</v>
      </c>
      <c r="I1596" s="244" t="e">
        <v>#N/A</v>
      </c>
      <c r="J1596" s="244">
        <v>0</v>
      </c>
      <c r="K1596" s="306" t="s">
        <v>19064</v>
      </c>
      <c r="L1596" s="160"/>
      <c r="M1596" s="230"/>
    </row>
    <row r="1597" spans="3:13" ht="15" hidden="1" customHeight="1">
      <c r="C1597" s="242">
        <v>737000535</v>
      </c>
      <c r="D1597" s="243" t="s">
        <v>6058</v>
      </c>
      <c r="E1597" s="244" t="s">
        <v>133</v>
      </c>
      <c r="F1597" s="243" t="str">
        <f>VLOOKUP(Table3[[#This Row],[FAMILIA]],FAM!$B$2:$C$61,2,FALSE)</f>
        <v>MAT.MANUTENCAO</v>
      </c>
      <c r="G1597" s="243" t="s">
        <v>182</v>
      </c>
      <c r="H1597" s="244" t="e">
        <v>#N/A</v>
      </c>
      <c r="I1597" s="244" t="e">
        <v>#N/A</v>
      </c>
      <c r="J1597" s="244">
        <v>0</v>
      </c>
      <c r="K1597" s="306" t="s">
        <v>19064</v>
      </c>
      <c r="L1597" s="160"/>
      <c r="M1597" s="230"/>
    </row>
    <row r="1598" spans="3:13" ht="15" hidden="1" customHeight="1">
      <c r="C1598" s="242">
        <v>737000537</v>
      </c>
      <c r="D1598" s="243" t="s">
        <v>6507</v>
      </c>
      <c r="E1598" s="244" t="s">
        <v>133</v>
      </c>
      <c r="F1598" s="243" t="str">
        <f>VLOOKUP(Table3[[#This Row],[FAMILIA]],FAM!$B$2:$C$61,2,FALSE)</f>
        <v>MAT.MANUTENCAO</v>
      </c>
      <c r="G1598" s="243" t="s">
        <v>182</v>
      </c>
      <c r="H1598" s="244" t="e">
        <v>#N/A</v>
      </c>
      <c r="I1598" s="244" t="e">
        <v>#N/A</v>
      </c>
      <c r="J1598" s="244">
        <v>0</v>
      </c>
      <c r="K1598" s="306" t="s">
        <v>19064</v>
      </c>
      <c r="L1598" s="160"/>
      <c r="M1598" s="230"/>
    </row>
    <row r="1599" spans="3:13" ht="15" hidden="1" customHeight="1">
      <c r="C1599" s="242">
        <v>737000555</v>
      </c>
      <c r="D1599" s="243" t="s">
        <v>6136</v>
      </c>
      <c r="E1599" s="244" t="s">
        <v>133</v>
      </c>
      <c r="F1599" s="243" t="str">
        <f>VLOOKUP(Table3[[#This Row],[FAMILIA]],FAM!$B$2:$C$61,2,FALSE)</f>
        <v>MAT.MANUTENCAO</v>
      </c>
      <c r="G1599" s="243" t="s">
        <v>182</v>
      </c>
      <c r="H1599" s="244" t="e">
        <v>#N/A</v>
      </c>
      <c r="I1599" s="244" t="e">
        <v>#N/A</v>
      </c>
      <c r="J1599" s="244">
        <v>0</v>
      </c>
      <c r="K1599" s="306" t="s">
        <v>19064</v>
      </c>
      <c r="L1599" s="160"/>
      <c r="M1599" s="230"/>
    </row>
    <row r="1600" spans="3:13" ht="15" hidden="1" customHeight="1">
      <c r="C1600" s="242">
        <v>737000556</v>
      </c>
      <c r="D1600" s="243" t="s">
        <v>6170</v>
      </c>
      <c r="E1600" s="244" t="s">
        <v>133</v>
      </c>
      <c r="F1600" s="243" t="str">
        <f>VLOOKUP(Table3[[#This Row],[FAMILIA]],FAM!$B$2:$C$61,2,FALSE)</f>
        <v>MAT.MANUTENCAO</v>
      </c>
      <c r="G1600" s="243" t="s">
        <v>182</v>
      </c>
      <c r="H1600" s="244" t="e">
        <v>#N/A</v>
      </c>
      <c r="I1600" s="244" t="e">
        <v>#N/A</v>
      </c>
      <c r="J1600" s="244">
        <v>0</v>
      </c>
      <c r="K1600" s="306" t="s">
        <v>19064</v>
      </c>
      <c r="L1600" s="160"/>
      <c r="M1600" s="230"/>
    </row>
    <row r="1601" spans="3:13" ht="15" hidden="1" customHeight="1">
      <c r="C1601" s="242">
        <v>737000557</v>
      </c>
      <c r="D1601" s="243" t="s">
        <v>6172</v>
      </c>
      <c r="E1601" s="244" t="s">
        <v>133</v>
      </c>
      <c r="F1601" s="243" t="str">
        <f>VLOOKUP(Table3[[#This Row],[FAMILIA]],FAM!$B$2:$C$61,2,FALSE)</f>
        <v>MAT.MANUTENCAO</v>
      </c>
      <c r="G1601" s="243" t="s">
        <v>182</v>
      </c>
      <c r="H1601" s="244" t="e">
        <v>#N/A</v>
      </c>
      <c r="I1601" s="244" t="e">
        <v>#N/A</v>
      </c>
      <c r="J1601" s="244">
        <v>0</v>
      </c>
      <c r="K1601" s="306" t="s">
        <v>19064</v>
      </c>
      <c r="L1601" s="160"/>
      <c r="M1601" s="230"/>
    </row>
    <row r="1602" spans="3:13" ht="15" hidden="1" customHeight="1">
      <c r="C1602" s="242">
        <v>737000558</v>
      </c>
      <c r="D1602" s="243" t="s">
        <v>6174</v>
      </c>
      <c r="E1602" s="244" t="s">
        <v>133</v>
      </c>
      <c r="F1602" s="243" t="str">
        <f>VLOOKUP(Table3[[#This Row],[FAMILIA]],FAM!$B$2:$C$61,2,FALSE)</f>
        <v>MAT.MANUTENCAO</v>
      </c>
      <c r="G1602" s="243" t="s">
        <v>182</v>
      </c>
      <c r="H1602" s="244" t="e">
        <v>#N/A</v>
      </c>
      <c r="I1602" s="244" t="e">
        <v>#N/A</v>
      </c>
      <c r="J1602" s="244">
        <v>0</v>
      </c>
      <c r="K1602" s="306" t="s">
        <v>19064</v>
      </c>
      <c r="L1602" s="160"/>
      <c r="M1602" s="230"/>
    </row>
    <row r="1603" spans="3:13" ht="15" hidden="1" customHeight="1">
      <c r="C1603" s="242">
        <v>737000549</v>
      </c>
      <c r="D1603" s="243" t="s">
        <v>6531</v>
      </c>
      <c r="E1603" s="244" t="s">
        <v>133</v>
      </c>
      <c r="F1603" s="243" t="str">
        <f>VLOOKUP(Table3[[#This Row],[FAMILIA]],FAM!$B$2:$C$61,2,FALSE)</f>
        <v>MAT.MANUTENCAO</v>
      </c>
      <c r="G1603" s="243" t="s">
        <v>182</v>
      </c>
      <c r="H1603" s="244">
        <v>5</v>
      </c>
      <c r="I1603" s="244">
        <v>10</v>
      </c>
      <c r="J1603" s="244" t="s">
        <v>29808</v>
      </c>
      <c r="K1603" s="245" t="s">
        <v>19064</v>
      </c>
      <c r="L1603" s="160"/>
      <c r="M1603" s="230"/>
    </row>
    <row r="1604" spans="3:13" ht="15" hidden="1" customHeight="1">
      <c r="C1604" s="242">
        <v>737000562</v>
      </c>
      <c r="D1604" s="243" t="s">
        <v>6182</v>
      </c>
      <c r="E1604" s="244" t="s">
        <v>133</v>
      </c>
      <c r="F1604" s="243" t="str">
        <f>VLOOKUP(Table3[[#This Row],[FAMILIA]],FAM!$B$2:$C$61,2,FALSE)</f>
        <v>MAT.MANUTENCAO</v>
      </c>
      <c r="G1604" s="243" t="s">
        <v>182</v>
      </c>
      <c r="H1604" s="244" t="e">
        <v>#N/A</v>
      </c>
      <c r="I1604" s="244" t="e">
        <v>#N/A</v>
      </c>
      <c r="J1604" s="244">
        <v>0</v>
      </c>
      <c r="K1604" s="306" t="s">
        <v>19064</v>
      </c>
      <c r="L1604" s="160"/>
      <c r="M1604" s="230"/>
    </row>
    <row r="1605" spans="3:13" ht="15" hidden="1" customHeight="1">
      <c r="C1605" s="242">
        <v>737000563</v>
      </c>
      <c r="D1605" s="243" t="s">
        <v>6551</v>
      </c>
      <c r="E1605" s="244" t="s">
        <v>133</v>
      </c>
      <c r="F1605" s="243" t="str">
        <f>VLOOKUP(Table3[[#This Row],[FAMILIA]],FAM!$B$2:$C$61,2,FALSE)</f>
        <v>MAT.MANUTENCAO</v>
      </c>
      <c r="G1605" s="243" t="s">
        <v>182</v>
      </c>
      <c r="H1605" s="244">
        <v>15</v>
      </c>
      <c r="I1605" s="244">
        <v>40</v>
      </c>
      <c r="J1605" s="244" t="s">
        <v>19711</v>
      </c>
      <c r="K1605" s="245" t="s">
        <v>19064</v>
      </c>
      <c r="L1605" s="160"/>
      <c r="M1605" s="230"/>
    </row>
    <row r="1606" spans="3:13" ht="15" hidden="1" customHeight="1">
      <c r="C1606" s="242">
        <v>737000564</v>
      </c>
      <c r="D1606" s="243" t="s">
        <v>6184</v>
      </c>
      <c r="E1606" s="244" t="s">
        <v>133</v>
      </c>
      <c r="F1606" s="243" t="str">
        <f>VLOOKUP(Table3[[#This Row],[FAMILIA]],FAM!$B$2:$C$61,2,FALSE)</f>
        <v>MAT.MANUTENCAO</v>
      </c>
      <c r="G1606" s="243" t="s">
        <v>182</v>
      </c>
      <c r="H1606" s="244" t="e">
        <v>#N/A</v>
      </c>
      <c r="I1606" s="244" t="e">
        <v>#N/A</v>
      </c>
      <c r="J1606" s="244">
        <v>0</v>
      </c>
      <c r="K1606" s="306" t="s">
        <v>19064</v>
      </c>
      <c r="L1606" s="160"/>
      <c r="M1606" s="230"/>
    </row>
    <row r="1607" spans="3:13" ht="15" hidden="1" customHeight="1">
      <c r="C1607" s="242">
        <v>737000565</v>
      </c>
      <c r="D1607" s="243" t="s">
        <v>6186</v>
      </c>
      <c r="E1607" s="244" t="s">
        <v>133</v>
      </c>
      <c r="F1607" s="243" t="str">
        <f>VLOOKUP(Table3[[#This Row],[FAMILIA]],FAM!$B$2:$C$61,2,FALSE)</f>
        <v>MAT.MANUTENCAO</v>
      </c>
      <c r="G1607" s="243"/>
      <c r="H1607" s="244"/>
      <c r="I1607" s="244"/>
      <c r="J1607" s="244"/>
      <c r="K1607" s="245" t="s">
        <v>19064</v>
      </c>
      <c r="L1607" s="160"/>
      <c r="M1607" s="230"/>
    </row>
    <row r="1608" spans="3:13" ht="15" hidden="1" customHeight="1">
      <c r="C1608" s="242">
        <v>737000566</v>
      </c>
      <c r="D1608" s="243" t="s">
        <v>6188</v>
      </c>
      <c r="E1608" s="244" t="s">
        <v>133</v>
      </c>
      <c r="F1608" s="243" t="str">
        <f>VLOOKUP(Table3[[#This Row],[FAMILIA]],FAM!$B$2:$C$61,2,FALSE)</f>
        <v>MAT.MANUTENCAO</v>
      </c>
      <c r="G1608" s="243" t="s">
        <v>182</v>
      </c>
      <c r="H1608" s="244" t="e">
        <v>#N/A</v>
      </c>
      <c r="I1608" s="244" t="e">
        <v>#N/A</v>
      </c>
      <c r="J1608" s="244">
        <v>0</v>
      </c>
      <c r="K1608" s="306" t="s">
        <v>19064</v>
      </c>
      <c r="L1608" s="160"/>
      <c r="M1608" s="230"/>
    </row>
    <row r="1609" spans="3:13" ht="15" hidden="1" customHeight="1">
      <c r="C1609" s="242">
        <v>737000567</v>
      </c>
      <c r="D1609" s="243" t="s">
        <v>6190</v>
      </c>
      <c r="E1609" s="244" t="s">
        <v>133</v>
      </c>
      <c r="F1609" s="243" t="str">
        <f>VLOOKUP(Table3[[#This Row],[FAMILIA]],FAM!$B$2:$C$61,2,FALSE)</f>
        <v>MAT.MANUTENCAO</v>
      </c>
      <c r="G1609" s="243" t="s">
        <v>182</v>
      </c>
      <c r="H1609" s="244" t="e">
        <v>#N/A</v>
      </c>
      <c r="I1609" s="244" t="e">
        <v>#N/A</v>
      </c>
      <c r="J1609" s="244">
        <v>0</v>
      </c>
      <c r="K1609" s="306" t="s">
        <v>19064</v>
      </c>
      <c r="L1609" s="160"/>
      <c r="M1609" s="230"/>
    </row>
    <row r="1610" spans="3:13" ht="15" hidden="1" customHeight="1">
      <c r="C1610" s="242">
        <v>737000568</v>
      </c>
      <c r="D1610" s="243" t="s">
        <v>6192</v>
      </c>
      <c r="E1610" s="244" t="s">
        <v>133</v>
      </c>
      <c r="F1610" s="243" t="s">
        <v>134</v>
      </c>
      <c r="G1610" s="243" t="s">
        <v>182</v>
      </c>
      <c r="H1610" s="244"/>
      <c r="I1610" s="244"/>
      <c r="J1610" s="244">
        <v>0</v>
      </c>
      <c r="K1610" s="245" t="s">
        <v>19064</v>
      </c>
      <c r="L1610" s="160"/>
      <c r="M1610" s="230"/>
    </row>
    <row r="1611" spans="3:13" ht="15" hidden="1" customHeight="1">
      <c r="C1611" s="242">
        <v>737000569</v>
      </c>
      <c r="D1611" s="243" t="s">
        <v>6558</v>
      </c>
      <c r="E1611" s="244" t="s">
        <v>133</v>
      </c>
      <c r="F1611" s="243" t="str">
        <f>VLOOKUP(Table3[[#This Row],[FAMILIA]],FAM!$B$2:$C$61,2,FALSE)</f>
        <v>MAT.MANUTENCAO</v>
      </c>
      <c r="G1611" s="243" t="s">
        <v>182</v>
      </c>
      <c r="H1611" s="244" t="e">
        <v>#N/A</v>
      </c>
      <c r="I1611" s="244" t="e">
        <v>#N/A</v>
      </c>
      <c r="J1611" s="244">
        <v>0</v>
      </c>
      <c r="K1611" s="306" t="s">
        <v>19064</v>
      </c>
      <c r="L1611" s="160"/>
      <c r="M1611" s="230"/>
    </row>
    <row r="1612" spans="3:13" ht="15" hidden="1" customHeight="1">
      <c r="C1612" s="242">
        <v>737000570</v>
      </c>
      <c r="D1612" s="243" t="s">
        <v>6194</v>
      </c>
      <c r="E1612" s="244" t="s">
        <v>133</v>
      </c>
      <c r="F1612" s="243" t="str">
        <f>VLOOKUP(Table3[[#This Row],[FAMILIA]],FAM!$B$2:$C$61,2,FALSE)</f>
        <v>MAT.MANUTENCAO</v>
      </c>
      <c r="G1612" s="243" t="s">
        <v>182</v>
      </c>
      <c r="H1612" s="244" t="e">
        <v>#N/A</v>
      </c>
      <c r="I1612" s="244" t="e">
        <v>#N/A</v>
      </c>
      <c r="J1612" s="244">
        <v>0</v>
      </c>
      <c r="K1612" s="306" t="s">
        <v>19064</v>
      </c>
      <c r="L1612" s="160"/>
      <c r="M1612" s="230"/>
    </row>
    <row r="1613" spans="3:13" ht="15" hidden="1" customHeight="1">
      <c r="C1613" s="242">
        <v>737000571</v>
      </c>
      <c r="D1613" s="243" t="s">
        <v>6561</v>
      </c>
      <c r="E1613" s="244" t="s">
        <v>133</v>
      </c>
      <c r="F1613" s="243" t="str">
        <f>VLOOKUP(Table3[[#This Row],[FAMILIA]],FAM!$B$2:$C$61,2,FALSE)</f>
        <v>MAT.MANUTENCAO</v>
      </c>
      <c r="G1613" s="243" t="s">
        <v>182</v>
      </c>
      <c r="H1613" s="244">
        <v>10</v>
      </c>
      <c r="I1613" s="244">
        <v>30</v>
      </c>
      <c r="J1613" s="244"/>
      <c r="K1613" s="245" t="s">
        <v>19064</v>
      </c>
      <c r="L1613" s="160"/>
      <c r="M1613" s="230"/>
    </row>
    <row r="1614" spans="3:13" ht="15" hidden="1" customHeight="1">
      <c r="C1614" s="242">
        <v>737000572</v>
      </c>
      <c r="D1614" s="243" t="s">
        <v>6196</v>
      </c>
      <c r="E1614" s="244" t="s">
        <v>133</v>
      </c>
      <c r="F1614" s="243" t="str">
        <f>VLOOKUP(Table3[[#This Row],[FAMILIA]],FAM!$B$2:$C$61,2,FALSE)</f>
        <v>MAT.MANUTENCAO</v>
      </c>
      <c r="G1614" s="243" t="s">
        <v>182</v>
      </c>
      <c r="H1614" s="244" t="e">
        <v>#N/A</v>
      </c>
      <c r="I1614" s="244" t="e">
        <v>#N/A</v>
      </c>
      <c r="J1614" s="244">
        <v>0</v>
      </c>
      <c r="K1614" s="306" t="s">
        <v>19064</v>
      </c>
      <c r="L1614" s="160"/>
      <c r="M1614" s="230"/>
    </row>
    <row r="1615" spans="3:13" ht="15" hidden="1" customHeight="1">
      <c r="C1615" s="242">
        <v>737000573</v>
      </c>
      <c r="D1615" s="243" t="s">
        <v>6198</v>
      </c>
      <c r="E1615" s="244" t="s">
        <v>133</v>
      </c>
      <c r="F1615" s="243" t="str">
        <f>VLOOKUP(Table3[[#This Row],[FAMILIA]],FAM!$B$2:$C$61,2,FALSE)</f>
        <v>MAT.MANUTENCAO</v>
      </c>
      <c r="G1615" s="243" t="s">
        <v>182</v>
      </c>
      <c r="H1615" s="244" t="e">
        <v>#N/A</v>
      </c>
      <c r="I1615" s="244" t="e">
        <v>#N/A</v>
      </c>
      <c r="J1615" s="244">
        <v>0</v>
      </c>
      <c r="K1615" s="306" t="s">
        <v>19064</v>
      </c>
      <c r="L1615" s="160"/>
      <c r="M1615" s="230"/>
    </row>
    <row r="1616" spans="3:13" ht="15" hidden="1" customHeight="1">
      <c r="C1616" s="242">
        <v>737000574</v>
      </c>
      <c r="D1616" s="243" t="s">
        <v>6565</v>
      </c>
      <c r="E1616" s="244" t="s">
        <v>133</v>
      </c>
      <c r="F1616" s="243" t="str">
        <f>VLOOKUP(Table3[[#This Row],[FAMILIA]],FAM!$B$2:$C$61,2,FALSE)</f>
        <v>MAT.MANUTENCAO</v>
      </c>
      <c r="G1616" s="243" t="s">
        <v>182</v>
      </c>
      <c r="H1616" s="244" t="e">
        <v>#N/A</v>
      </c>
      <c r="I1616" s="244" t="e">
        <v>#N/A</v>
      </c>
      <c r="J1616" s="244">
        <v>0</v>
      </c>
      <c r="K1616" s="306" t="s">
        <v>19064</v>
      </c>
      <c r="L1616" s="160"/>
      <c r="M1616" s="230"/>
    </row>
    <row r="1617" spans="3:13" ht="15" hidden="1" customHeight="1">
      <c r="C1617" s="242">
        <v>737000575</v>
      </c>
      <c r="D1617" s="243" t="s">
        <v>6567</v>
      </c>
      <c r="E1617" s="244" t="s">
        <v>133</v>
      </c>
      <c r="F1617" s="243" t="str">
        <f>VLOOKUP(Table3[[#This Row],[FAMILIA]],FAM!$B$2:$C$61,2,FALSE)</f>
        <v>MAT.MANUTENCAO</v>
      </c>
      <c r="G1617" s="243" t="s">
        <v>182</v>
      </c>
      <c r="H1617" s="244" t="e">
        <v>#N/A</v>
      </c>
      <c r="I1617" s="244" t="e">
        <v>#N/A</v>
      </c>
      <c r="J1617" s="244">
        <v>0</v>
      </c>
      <c r="K1617" s="306" t="s">
        <v>19064</v>
      </c>
      <c r="L1617" s="160"/>
      <c r="M1617" s="230"/>
    </row>
    <row r="1618" spans="3:13" ht="15" hidden="1" customHeight="1">
      <c r="C1618" s="242">
        <v>737000581</v>
      </c>
      <c r="D1618" s="243" t="s">
        <v>4590</v>
      </c>
      <c r="E1618" s="244" t="s">
        <v>133</v>
      </c>
      <c r="F1618" s="243" t="str">
        <f>VLOOKUP(Table3[[#This Row],[FAMILIA]],FAM!$B$2:$C$61,2,FALSE)</f>
        <v>MAT.MANUTENCAO</v>
      </c>
      <c r="G1618" s="243" t="s">
        <v>182</v>
      </c>
      <c r="H1618" s="244" t="e">
        <v>#N/A</v>
      </c>
      <c r="I1618" s="244" t="e">
        <v>#N/A</v>
      </c>
      <c r="J1618" s="244">
        <v>0</v>
      </c>
      <c r="K1618" s="306" t="s">
        <v>19064</v>
      </c>
      <c r="L1618" s="160"/>
      <c r="M1618" s="230"/>
    </row>
    <row r="1619" spans="3:13" ht="15" hidden="1" customHeight="1">
      <c r="C1619" s="242">
        <v>737000582</v>
      </c>
      <c r="D1619" s="243" t="s">
        <v>6580</v>
      </c>
      <c r="E1619" s="244" t="s">
        <v>133</v>
      </c>
      <c r="F1619" s="243" t="str">
        <f>VLOOKUP(Table3[[#This Row],[FAMILIA]],FAM!$B$2:$C$61,2,FALSE)</f>
        <v>MAT.MANUTENCAO</v>
      </c>
      <c r="G1619" s="243" t="s">
        <v>182</v>
      </c>
      <c r="H1619" s="244" t="e">
        <v>#N/A</v>
      </c>
      <c r="I1619" s="244" t="e">
        <v>#N/A</v>
      </c>
      <c r="J1619" s="244">
        <v>0</v>
      </c>
      <c r="K1619" s="306" t="s">
        <v>19064</v>
      </c>
      <c r="L1619" s="160"/>
      <c r="M1619" s="230"/>
    </row>
    <row r="1620" spans="3:13" ht="15" hidden="1" customHeight="1">
      <c r="C1620" s="242">
        <v>737000583</v>
      </c>
      <c r="D1620" s="243" t="s">
        <v>6582</v>
      </c>
      <c r="E1620" s="244" t="s">
        <v>133</v>
      </c>
      <c r="F1620" s="243" t="str">
        <f>VLOOKUP(Table3[[#This Row],[FAMILIA]],FAM!$B$2:$C$61,2,FALSE)</f>
        <v>MAT.MANUTENCAO</v>
      </c>
      <c r="G1620" s="243" t="s">
        <v>182</v>
      </c>
      <c r="H1620" s="244" t="e">
        <v>#N/A</v>
      </c>
      <c r="I1620" s="244" t="e">
        <v>#N/A</v>
      </c>
      <c r="J1620" s="244">
        <v>0</v>
      </c>
      <c r="K1620" s="306" t="s">
        <v>19064</v>
      </c>
      <c r="L1620" s="160"/>
      <c r="M1620" s="230"/>
    </row>
    <row r="1621" spans="3:13" ht="15" hidden="1" customHeight="1">
      <c r="C1621" s="242">
        <v>737000587</v>
      </c>
      <c r="D1621" s="243" t="s">
        <v>6588</v>
      </c>
      <c r="E1621" s="244" t="s">
        <v>133</v>
      </c>
      <c r="F1621" s="243" t="str">
        <f>VLOOKUP(Table3[[#This Row],[FAMILIA]],FAM!$B$2:$C$61,2,FALSE)</f>
        <v>MAT.MANUTENCAO</v>
      </c>
      <c r="G1621" s="243" t="s">
        <v>182</v>
      </c>
      <c r="H1621" s="244" t="e">
        <v>#N/A</v>
      </c>
      <c r="I1621" s="244" t="e">
        <v>#N/A</v>
      </c>
      <c r="J1621" s="244">
        <v>0</v>
      </c>
      <c r="K1621" s="306" t="s">
        <v>19064</v>
      </c>
      <c r="L1621" s="160"/>
      <c r="M1621" s="230"/>
    </row>
    <row r="1622" spans="3:13" ht="15" hidden="1" customHeight="1">
      <c r="C1622" s="242">
        <v>737000588</v>
      </c>
      <c r="D1622" s="243" t="s">
        <v>6590</v>
      </c>
      <c r="E1622" s="244" t="s">
        <v>133</v>
      </c>
      <c r="F1622" s="243" t="str">
        <f>VLOOKUP(Table3[[#This Row],[FAMILIA]],FAM!$B$2:$C$61,2,FALSE)</f>
        <v>MAT.MANUTENCAO</v>
      </c>
      <c r="G1622" s="243" t="s">
        <v>182</v>
      </c>
      <c r="H1622" s="244" t="e">
        <v>#N/A</v>
      </c>
      <c r="I1622" s="244" t="e">
        <v>#N/A</v>
      </c>
      <c r="J1622" s="244">
        <v>0</v>
      </c>
      <c r="K1622" s="306" t="s">
        <v>19064</v>
      </c>
      <c r="L1622" s="160"/>
      <c r="M1622" s="230"/>
    </row>
    <row r="1623" spans="3:13" ht="15" hidden="1" customHeight="1">
      <c r="C1623" s="242">
        <v>737000589</v>
      </c>
      <c r="D1623" s="243" t="s">
        <v>6592</v>
      </c>
      <c r="E1623" s="244" t="s">
        <v>133</v>
      </c>
      <c r="F1623" s="243" t="str">
        <f>VLOOKUP(Table3[[#This Row],[FAMILIA]],FAM!$B$2:$C$61,2,FALSE)</f>
        <v>MAT.MANUTENCAO</v>
      </c>
      <c r="G1623" s="243" t="s">
        <v>182</v>
      </c>
      <c r="H1623" s="244" t="e">
        <v>#N/A</v>
      </c>
      <c r="I1623" s="244" t="e">
        <v>#N/A</v>
      </c>
      <c r="J1623" s="244">
        <v>0</v>
      </c>
      <c r="K1623" s="306" t="s">
        <v>19064</v>
      </c>
      <c r="L1623" s="160"/>
      <c r="M1623" s="230"/>
    </row>
    <row r="1624" spans="3:13" ht="15" hidden="1" customHeight="1">
      <c r="C1624" s="242">
        <v>737000590</v>
      </c>
      <c r="D1624" s="243" t="s">
        <v>6594</v>
      </c>
      <c r="E1624" s="244" t="s">
        <v>133</v>
      </c>
      <c r="F1624" s="243" t="str">
        <f>VLOOKUP(Table3[[#This Row],[FAMILIA]],FAM!$B$2:$C$61,2,FALSE)</f>
        <v>MAT.MANUTENCAO</v>
      </c>
      <c r="G1624" s="243" t="s">
        <v>182</v>
      </c>
      <c r="H1624" s="244" t="e">
        <v>#N/A</v>
      </c>
      <c r="I1624" s="244" t="e">
        <v>#N/A</v>
      </c>
      <c r="J1624" s="244">
        <v>0</v>
      </c>
      <c r="K1624" s="306" t="s">
        <v>19064</v>
      </c>
      <c r="L1624" s="160"/>
      <c r="M1624" s="230"/>
    </row>
    <row r="1625" spans="3:13" ht="15" hidden="1" customHeight="1">
      <c r="C1625" s="242">
        <v>737000591</v>
      </c>
      <c r="D1625" s="243" t="s">
        <v>6596</v>
      </c>
      <c r="E1625" s="244" t="s">
        <v>133</v>
      </c>
      <c r="F1625" s="243" t="str">
        <f>VLOOKUP(Table3[[#This Row],[FAMILIA]],FAM!$B$2:$C$61,2,FALSE)</f>
        <v>MAT.MANUTENCAO</v>
      </c>
      <c r="G1625" s="243" t="s">
        <v>182</v>
      </c>
      <c r="H1625" s="244" t="e">
        <v>#N/A</v>
      </c>
      <c r="I1625" s="244" t="e">
        <v>#N/A</v>
      </c>
      <c r="J1625" s="244">
        <v>0</v>
      </c>
      <c r="K1625" s="306" t="s">
        <v>19064</v>
      </c>
      <c r="L1625" s="160"/>
      <c r="M1625" s="230"/>
    </row>
    <row r="1626" spans="3:13" ht="15" hidden="1" customHeight="1">
      <c r="C1626" s="242">
        <v>737000592</v>
      </c>
      <c r="D1626" s="243" t="s">
        <v>6598</v>
      </c>
      <c r="E1626" s="244" t="s">
        <v>133</v>
      </c>
      <c r="F1626" s="243" t="str">
        <f>VLOOKUP(Table3[[#This Row],[FAMILIA]],FAM!$B$2:$C$61,2,FALSE)</f>
        <v>MAT.MANUTENCAO</v>
      </c>
      <c r="G1626" s="243" t="s">
        <v>182</v>
      </c>
      <c r="H1626" s="244" t="e">
        <v>#N/A</v>
      </c>
      <c r="I1626" s="244" t="e">
        <v>#N/A</v>
      </c>
      <c r="J1626" s="244">
        <v>0</v>
      </c>
      <c r="K1626" s="306" t="s">
        <v>19064</v>
      </c>
      <c r="L1626" s="160"/>
      <c r="M1626" s="230"/>
    </row>
    <row r="1627" spans="3:13" ht="15" hidden="1" customHeight="1">
      <c r="C1627" s="242">
        <v>737000593</v>
      </c>
      <c r="D1627" s="243" t="s">
        <v>6600</v>
      </c>
      <c r="E1627" s="244" t="s">
        <v>133</v>
      </c>
      <c r="F1627" s="243" t="str">
        <f>VLOOKUP(Table3[[#This Row],[FAMILIA]],FAM!$B$2:$C$61,2,FALSE)</f>
        <v>MAT.MANUTENCAO</v>
      </c>
      <c r="G1627" s="243" t="s">
        <v>182</v>
      </c>
      <c r="H1627" s="244" t="e">
        <v>#N/A</v>
      </c>
      <c r="I1627" s="244" t="e">
        <v>#N/A</v>
      </c>
      <c r="J1627" s="244">
        <v>0</v>
      </c>
      <c r="K1627" s="306" t="s">
        <v>19064</v>
      </c>
      <c r="L1627" s="160"/>
      <c r="M1627" s="230"/>
    </row>
    <row r="1628" spans="3:13" ht="15" hidden="1" customHeight="1">
      <c r="C1628" s="242">
        <v>737000594</v>
      </c>
      <c r="D1628" s="243" t="s">
        <v>6602</v>
      </c>
      <c r="E1628" s="244" t="s">
        <v>133</v>
      </c>
      <c r="F1628" s="243" t="str">
        <f>VLOOKUP(Table3[[#This Row],[FAMILIA]],FAM!$B$2:$C$61,2,FALSE)</f>
        <v>MAT.MANUTENCAO</v>
      </c>
      <c r="G1628" s="243" t="s">
        <v>182</v>
      </c>
      <c r="H1628" s="244" t="e">
        <v>#N/A</v>
      </c>
      <c r="I1628" s="244" t="e">
        <v>#N/A</v>
      </c>
      <c r="J1628" s="244">
        <v>0</v>
      </c>
      <c r="K1628" s="306" t="s">
        <v>19064</v>
      </c>
      <c r="L1628" s="160"/>
      <c r="M1628" s="230"/>
    </row>
    <row r="1629" spans="3:13" ht="15" hidden="1" customHeight="1">
      <c r="C1629" s="242">
        <v>737000595</v>
      </c>
      <c r="D1629" s="243" t="s">
        <v>6604</v>
      </c>
      <c r="E1629" s="244" t="s">
        <v>133</v>
      </c>
      <c r="F1629" s="243" t="str">
        <f>VLOOKUP(Table3[[#This Row],[FAMILIA]],FAM!$B$2:$C$61,2,FALSE)</f>
        <v>MAT.MANUTENCAO</v>
      </c>
      <c r="G1629" s="243" t="s">
        <v>182</v>
      </c>
      <c r="H1629" s="244" t="e">
        <v>#N/A</v>
      </c>
      <c r="I1629" s="244" t="e">
        <v>#N/A</v>
      </c>
      <c r="J1629" s="244">
        <v>0</v>
      </c>
      <c r="K1629" s="306" t="s">
        <v>19064</v>
      </c>
      <c r="L1629" s="160"/>
      <c r="M1629" s="230"/>
    </row>
    <row r="1630" spans="3:13" ht="15" hidden="1" customHeight="1">
      <c r="C1630" s="242">
        <v>737000596</v>
      </c>
      <c r="D1630" s="243" t="s">
        <v>6606</v>
      </c>
      <c r="E1630" s="244" t="s">
        <v>133</v>
      </c>
      <c r="F1630" s="243" t="str">
        <f>VLOOKUP(Table3[[#This Row],[FAMILIA]],FAM!$B$2:$C$61,2,FALSE)</f>
        <v>MAT.MANUTENCAO</v>
      </c>
      <c r="G1630" s="243" t="s">
        <v>182</v>
      </c>
      <c r="H1630" s="244" t="e">
        <v>#N/A</v>
      </c>
      <c r="I1630" s="244" t="e">
        <v>#N/A</v>
      </c>
      <c r="J1630" s="244">
        <v>0</v>
      </c>
      <c r="K1630" s="306" t="s">
        <v>19064</v>
      </c>
      <c r="L1630" s="160"/>
      <c r="M1630" s="230"/>
    </row>
    <row r="1631" spans="3:13" ht="15" hidden="1" customHeight="1">
      <c r="C1631" s="242">
        <v>737000597</v>
      </c>
      <c r="D1631" s="243" t="s">
        <v>6608</v>
      </c>
      <c r="E1631" s="244" t="s">
        <v>133</v>
      </c>
      <c r="F1631" s="243" t="str">
        <f>VLOOKUP(Table3[[#This Row],[FAMILIA]],FAM!$B$2:$C$61,2,FALSE)</f>
        <v>MAT.MANUTENCAO</v>
      </c>
      <c r="G1631" s="243" t="s">
        <v>182</v>
      </c>
      <c r="H1631" s="244" t="e">
        <v>#N/A</v>
      </c>
      <c r="I1631" s="244" t="e">
        <v>#N/A</v>
      </c>
      <c r="J1631" s="244">
        <v>0</v>
      </c>
      <c r="K1631" s="306" t="s">
        <v>19064</v>
      </c>
      <c r="L1631" s="160"/>
      <c r="M1631" s="230"/>
    </row>
    <row r="1632" spans="3:13" ht="15" hidden="1" customHeight="1">
      <c r="C1632" s="242">
        <v>737000598</v>
      </c>
      <c r="D1632" s="243" t="s">
        <v>6610</v>
      </c>
      <c r="E1632" s="244" t="s">
        <v>133</v>
      </c>
      <c r="F1632" s="243" t="str">
        <f>VLOOKUP(Table3[[#This Row],[FAMILIA]],FAM!$B$2:$C$61,2,FALSE)</f>
        <v>MAT.MANUTENCAO</v>
      </c>
      <c r="G1632" s="243" t="s">
        <v>182</v>
      </c>
      <c r="H1632" s="244" t="e">
        <v>#N/A</v>
      </c>
      <c r="I1632" s="244" t="e">
        <v>#N/A</v>
      </c>
      <c r="J1632" s="244">
        <v>0</v>
      </c>
      <c r="K1632" s="306" t="s">
        <v>19064</v>
      </c>
      <c r="L1632" s="160"/>
      <c r="M1632" s="230"/>
    </row>
    <row r="1633" spans="3:13" ht="15" hidden="1" customHeight="1">
      <c r="C1633" s="242">
        <v>737000599</v>
      </c>
      <c r="D1633" s="243" t="s">
        <v>6612</v>
      </c>
      <c r="E1633" s="244" t="s">
        <v>133</v>
      </c>
      <c r="F1633" s="243" t="str">
        <f>VLOOKUP(Table3[[#This Row],[FAMILIA]],FAM!$B$2:$C$61,2,FALSE)</f>
        <v>MAT.MANUTENCAO</v>
      </c>
      <c r="G1633" s="243" t="s">
        <v>182</v>
      </c>
      <c r="H1633" s="244" t="e">
        <v>#N/A</v>
      </c>
      <c r="I1633" s="244" t="e">
        <v>#N/A</v>
      </c>
      <c r="J1633" s="244">
        <v>0</v>
      </c>
      <c r="K1633" s="306" t="s">
        <v>19064</v>
      </c>
      <c r="L1633" s="160"/>
      <c r="M1633" s="230"/>
    </row>
    <row r="1634" spans="3:13" ht="15" hidden="1" customHeight="1">
      <c r="C1634" s="242">
        <v>737000600</v>
      </c>
      <c r="D1634" s="243" t="s">
        <v>6614</v>
      </c>
      <c r="E1634" s="244" t="s">
        <v>133</v>
      </c>
      <c r="F1634" s="243" t="str">
        <f>VLOOKUP(Table3[[#This Row],[FAMILIA]],FAM!$B$2:$C$61,2,FALSE)</f>
        <v>MAT.MANUTENCAO</v>
      </c>
      <c r="G1634" s="243" t="s">
        <v>182</v>
      </c>
      <c r="H1634" s="244" t="e">
        <v>#N/A</v>
      </c>
      <c r="I1634" s="244" t="e">
        <v>#N/A</v>
      </c>
      <c r="J1634" s="244">
        <v>0</v>
      </c>
      <c r="K1634" s="306" t="s">
        <v>19064</v>
      </c>
      <c r="L1634" s="160"/>
      <c r="M1634" s="230"/>
    </row>
    <row r="1635" spans="3:13" ht="15" hidden="1" customHeight="1">
      <c r="C1635" s="242">
        <v>737000601</v>
      </c>
      <c r="D1635" s="243" t="s">
        <v>6616</v>
      </c>
      <c r="E1635" s="244" t="s">
        <v>133</v>
      </c>
      <c r="F1635" s="243" t="str">
        <f>VLOOKUP(Table3[[#This Row],[FAMILIA]],FAM!$B$2:$C$61,2,FALSE)</f>
        <v>MAT.MANUTENCAO</v>
      </c>
      <c r="G1635" s="243" t="s">
        <v>182</v>
      </c>
      <c r="H1635" s="244" t="e">
        <v>#N/A</v>
      </c>
      <c r="I1635" s="244" t="e">
        <v>#N/A</v>
      </c>
      <c r="J1635" s="244">
        <v>0</v>
      </c>
      <c r="K1635" s="306" t="s">
        <v>19064</v>
      </c>
      <c r="L1635" s="160"/>
      <c r="M1635" s="230"/>
    </row>
    <row r="1636" spans="3:13" ht="15" hidden="1" customHeight="1">
      <c r="C1636" s="242">
        <v>737000602</v>
      </c>
      <c r="D1636" s="243" t="s">
        <v>6618</v>
      </c>
      <c r="E1636" s="244" t="s">
        <v>133</v>
      </c>
      <c r="F1636" s="243" t="str">
        <f>VLOOKUP(Table3[[#This Row],[FAMILIA]],FAM!$B$2:$C$61,2,FALSE)</f>
        <v>MAT.MANUTENCAO</v>
      </c>
      <c r="G1636" s="243" t="s">
        <v>182</v>
      </c>
      <c r="H1636" s="244" t="e">
        <v>#N/A</v>
      </c>
      <c r="I1636" s="244" t="e">
        <v>#N/A</v>
      </c>
      <c r="J1636" s="244">
        <v>0</v>
      </c>
      <c r="K1636" s="306" t="s">
        <v>19064</v>
      </c>
      <c r="L1636" s="160"/>
      <c r="M1636" s="230"/>
    </row>
    <row r="1637" spans="3:13" ht="15" hidden="1" customHeight="1">
      <c r="C1637" s="242">
        <v>737000603</v>
      </c>
      <c r="D1637" s="243" t="s">
        <v>6620</v>
      </c>
      <c r="E1637" s="244" t="s">
        <v>133</v>
      </c>
      <c r="F1637" s="243" t="str">
        <f>VLOOKUP(Table3[[#This Row],[FAMILIA]],FAM!$B$2:$C$61,2,FALSE)</f>
        <v>MAT.MANUTENCAO</v>
      </c>
      <c r="G1637" s="243" t="s">
        <v>182</v>
      </c>
      <c r="H1637" s="244" t="e">
        <v>#N/A</v>
      </c>
      <c r="I1637" s="244" t="e">
        <v>#N/A</v>
      </c>
      <c r="J1637" s="244">
        <v>0</v>
      </c>
      <c r="K1637" s="306" t="s">
        <v>19064</v>
      </c>
      <c r="L1637" s="160"/>
      <c r="M1637" s="230"/>
    </row>
    <row r="1638" spans="3:13" ht="15" hidden="1" customHeight="1">
      <c r="C1638" s="242">
        <v>737000604</v>
      </c>
      <c r="D1638" s="243" t="s">
        <v>6622</v>
      </c>
      <c r="E1638" s="244" t="s">
        <v>133</v>
      </c>
      <c r="F1638" s="243" t="str">
        <f>VLOOKUP(Table3[[#This Row],[FAMILIA]],FAM!$B$2:$C$61,2,FALSE)</f>
        <v>MAT.MANUTENCAO</v>
      </c>
      <c r="G1638" s="243" t="s">
        <v>182</v>
      </c>
      <c r="H1638" s="244" t="e">
        <v>#N/A</v>
      </c>
      <c r="I1638" s="244" t="e">
        <v>#N/A</v>
      </c>
      <c r="J1638" s="244" t="s">
        <v>219</v>
      </c>
      <c r="K1638" s="306" t="s">
        <v>19064</v>
      </c>
      <c r="L1638" s="160"/>
      <c r="M1638" s="230"/>
    </row>
    <row r="1639" spans="3:13" ht="15" hidden="1" customHeight="1">
      <c r="C1639" s="242">
        <v>737000605</v>
      </c>
      <c r="D1639" s="243" t="s">
        <v>6624</v>
      </c>
      <c r="E1639" s="244" t="s">
        <v>133</v>
      </c>
      <c r="F1639" s="243" t="str">
        <f>VLOOKUP(Table3[[#This Row],[FAMILIA]],FAM!$B$2:$C$61,2,FALSE)</f>
        <v>MAT.MANUTENCAO</v>
      </c>
      <c r="G1639" s="243" t="s">
        <v>182</v>
      </c>
      <c r="H1639" s="244" t="e">
        <v>#N/A</v>
      </c>
      <c r="I1639" s="244" t="e">
        <v>#N/A</v>
      </c>
      <c r="J1639" s="244">
        <v>0</v>
      </c>
      <c r="K1639" s="306" t="s">
        <v>19064</v>
      </c>
      <c r="L1639" s="160"/>
      <c r="M1639" s="230"/>
    </row>
    <row r="1640" spans="3:13" ht="15" hidden="1" customHeight="1">
      <c r="C1640" s="242">
        <v>737000606</v>
      </c>
      <c r="D1640" s="243" t="s">
        <v>6626</v>
      </c>
      <c r="E1640" s="244" t="s">
        <v>133</v>
      </c>
      <c r="F1640" s="243" t="str">
        <f>VLOOKUP(Table3[[#This Row],[FAMILIA]],FAM!$B$2:$C$61,2,FALSE)</f>
        <v>MAT.MANUTENCAO</v>
      </c>
      <c r="G1640" s="243" t="s">
        <v>182</v>
      </c>
      <c r="H1640" s="244" t="e">
        <v>#N/A</v>
      </c>
      <c r="I1640" s="244" t="e">
        <v>#N/A</v>
      </c>
      <c r="J1640" s="244">
        <v>0</v>
      </c>
      <c r="K1640" s="306" t="s">
        <v>19064</v>
      </c>
      <c r="L1640" s="160"/>
      <c r="M1640" s="230"/>
    </row>
    <row r="1641" spans="3:13" ht="15" hidden="1" customHeight="1">
      <c r="C1641" s="242">
        <v>737000607</v>
      </c>
      <c r="D1641" s="243" t="s">
        <v>6628</v>
      </c>
      <c r="E1641" s="244" t="s">
        <v>133</v>
      </c>
      <c r="F1641" s="243" t="str">
        <f>VLOOKUP(Table3[[#This Row],[FAMILIA]],FAM!$B$2:$C$61,2,FALSE)</f>
        <v>MAT.MANUTENCAO</v>
      </c>
      <c r="G1641" s="243" t="s">
        <v>182</v>
      </c>
      <c r="H1641" s="244" t="e">
        <v>#N/A</v>
      </c>
      <c r="I1641" s="244" t="e">
        <v>#N/A</v>
      </c>
      <c r="J1641" s="244">
        <v>0</v>
      </c>
      <c r="K1641" s="306" t="s">
        <v>19064</v>
      </c>
      <c r="L1641" s="160"/>
      <c r="M1641" s="230"/>
    </row>
    <row r="1642" spans="3:13" ht="15" hidden="1" customHeight="1">
      <c r="C1642" s="242">
        <v>737000608</v>
      </c>
      <c r="D1642" s="243" t="s">
        <v>6630</v>
      </c>
      <c r="E1642" s="244" t="s">
        <v>133</v>
      </c>
      <c r="F1642" s="243" t="str">
        <f>VLOOKUP(Table3[[#This Row],[FAMILIA]],FAM!$B$2:$C$61,2,FALSE)</f>
        <v>MAT.MANUTENCAO</v>
      </c>
      <c r="G1642" s="243" t="s">
        <v>182</v>
      </c>
      <c r="H1642" s="244" t="e">
        <v>#N/A</v>
      </c>
      <c r="I1642" s="244" t="e">
        <v>#N/A</v>
      </c>
      <c r="J1642" s="244">
        <v>0</v>
      </c>
      <c r="K1642" s="306" t="s">
        <v>19064</v>
      </c>
      <c r="L1642" s="160"/>
      <c r="M1642" s="230"/>
    </row>
    <row r="1643" spans="3:13" ht="15" hidden="1" customHeight="1">
      <c r="C1643" s="242">
        <v>737000609</v>
      </c>
      <c r="D1643" s="243" t="s">
        <v>6632</v>
      </c>
      <c r="E1643" s="244" t="s">
        <v>133</v>
      </c>
      <c r="F1643" s="243" t="str">
        <f>VLOOKUP(Table3[[#This Row],[FAMILIA]],FAM!$B$2:$C$61,2,FALSE)</f>
        <v>MAT.MANUTENCAO</v>
      </c>
      <c r="G1643" s="243" t="s">
        <v>182</v>
      </c>
      <c r="H1643" s="244" t="e">
        <v>#N/A</v>
      </c>
      <c r="I1643" s="244" t="e">
        <v>#N/A</v>
      </c>
      <c r="J1643" s="244">
        <v>0</v>
      </c>
      <c r="K1643" s="306" t="s">
        <v>19064</v>
      </c>
      <c r="L1643" s="160"/>
      <c r="M1643" s="230"/>
    </row>
    <row r="1644" spans="3:13" ht="15" hidden="1" customHeight="1">
      <c r="C1644" s="242">
        <v>737000610</v>
      </c>
      <c r="D1644" s="243" t="s">
        <v>6634</v>
      </c>
      <c r="E1644" s="244" t="s">
        <v>133</v>
      </c>
      <c r="F1644" s="243" t="str">
        <f>VLOOKUP(Table3[[#This Row],[FAMILIA]],FAM!$B$2:$C$61,2,FALSE)</f>
        <v>MAT.MANUTENCAO</v>
      </c>
      <c r="G1644" s="243" t="s">
        <v>182</v>
      </c>
      <c r="H1644" s="244" t="e">
        <v>#N/A</v>
      </c>
      <c r="I1644" s="244" t="e">
        <v>#N/A</v>
      </c>
      <c r="J1644" s="244">
        <v>0</v>
      </c>
      <c r="K1644" s="306" t="s">
        <v>19064</v>
      </c>
      <c r="L1644" s="160"/>
      <c r="M1644" s="230"/>
    </row>
    <row r="1645" spans="3:13" ht="15" hidden="1" customHeight="1">
      <c r="C1645" s="242">
        <v>737000611</v>
      </c>
      <c r="D1645" s="243" t="s">
        <v>29805</v>
      </c>
      <c r="E1645" s="244" t="s">
        <v>133</v>
      </c>
      <c r="F1645" s="243" t="str">
        <f>VLOOKUP(Table3[[#This Row],[FAMILIA]],FAM!$B$2:$C$61,2,FALSE)</f>
        <v>MAT.MANUTENCAO</v>
      </c>
      <c r="G1645" s="243" t="s">
        <v>182</v>
      </c>
      <c r="H1645" s="244" t="e">
        <v>#N/A</v>
      </c>
      <c r="I1645" s="244" t="e">
        <v>#N/A</v>
      </c>
      <c r="J1645" s="244">
        <v>0</v>
      </c>
      <c r="K1645" s="306" t="s">
        <v>19064</v>
      </c>
      <c r="L1645" s="160"/>
      <c r="M1645" s="230"/>
    </row>
    <row r="1646" spans="3:13" ht="15" hidden="1" customHeight="1">
      <c r="C1646" s="242">
        <v>737000612</v>
      </c>
      <c r="D1646" s="243" t="s">
        <v>6637</v>
      </c>
      <c r="E1646" s="244" t="s">
        <v>133</v>
      </c>
      <c r="F1646" s="243" t="str">
        <f>VLOOKUP(Table3[[#This Row],[FAMILIA]],FAM!$B$2:$C$61,2,FALSE)</f>
        <v>MAT.MANUTENCAO</v>
      </c>
      <c r="G1646" s="243" t="s">
        <v>182</v>
      </c>
      <c r="H1646" s="244" t="e">
        <v>#N/A</v>
      </c>
      <c r="I1646" s="244" t="e">
        <v>#N/A</v>
      </c>
      <c r="J1646" s="244">
        <v>0</v>
      </c>
      <c r="K1646" s="306" t="s">
        <v>19064</v>
      </c>
      <c r="L1646" s="160"/>
      <c r="M1646" s="230"/>
    </row>
    <row r="1647" spans="3:13" ht="15" hidden="1" customHeight="1">
      <c r="C1647" s="242">
        <v>737000613</v>
      </c>
      <c r="D1647" s="243" t="s">
        <v>6467</v>
      </c>
      <c r="E1647" s="244" t="s">
        <v>133</v>
      </c>
      <c r="F1647" s="243" t="str">
        <f>VLOOKUP(Table3[[#This Row],[FAMILIA]],FAM!$B$2:$C$61,2,FALSE)</f>
        <v>MAT.MANUTENCAO</v>
      </c>
      <c r="G1647" s="243" t="s">
        <v>182</v>
      </c>
      <c r="H1647" s="244" t="e">
        <v>#N/A</v>
      </c>
      <c r="I1647" s="244" t="e">
        <v>#N/A</v>
      </c>
      <c r="J1647" s="244"/>
      <c r="K1647" s="306" t="s">
        <v>19064</v>
      </c>
      <c r="L1647" s="160"/>
      <c r="M1647" s="230"/>
    </row>
    <row r="1648" spans="3:13" ht="15" hidden="1" customHeight="1">
      <c r="C1648" s="242">
        <v>737000615</v>
      </c>
      <c r="D1648" s="243" t="s">
        <v>905</v>
      </c>
      <c r="E1648" s="244" t="s">
        <v>133</v>
      </c>
      <c r="F1648" s="243" t="str">
        <f>VLOOKUP(Table3[[#This Row],[FAMILIA]],FAM!$B$2:$C$61,2,FALSE)</f>
        <v>MAT.MANUTENCAO</v>
      </c>
      <c r="G1648" s="243" t="s">
        <v>182</v>
      </c>
      <c r="H1648" s="244" t="e">
        <v>#N/A</v>
      </c>
      <c r="I1648" s="244" t="e">
        <v>#N/A</v>
      </c>
      <c r="J1648" s="244">
        <v>0</v>
      </c>
      <c r="K1648" s="306" t="s">
        <v>19064</v>
      </c>
      <c r="L1648" s="160"/>
      <c r="M1648" s="230"/>
    </row>
    <row r="1649" spans="3:13" ht="15" hidden="1" customHeight="1">
      <c r="C1649" s="242">
        <v>737000616</v>
      </c>
      <c r="D1649" s="243" t="s">
        <v>905</v>
      </c>
      <c r="E1649" s="244" t="s">
        <v>98</v>
      </c>
      <c r="F1649" s="243" t="str">
        <f>VLOOKUP(Table3[[#This Row],[FAMILIA]],FAM!$B$2:$C$61,2,FALSE)</f>
        <v>MAT.MANUTENCAO</v>
      </c>
      <c r="G1649" s="243" t="s">
        <v>182</v>
      </c>
      <c r="H1649" s="244" t="e">
        <v>#N/A</v>
      </c>
      <c r="I1649" s="244" t="e">
        <v>#N/A</v>
      </c>
      <c r="J1649" s="244">
        <v>0</v>
      </c>
      <c r="K1649" s="306" t="s">
        <v>19064</v>
      </c>
      <c r="L1649" s="160"/>
      <c r="M1649" s="230"/>
    </row>
    <row r="1650" spans="3:13" ht="15" hidden="1" customHeight="1">
      <c r="C1650" s="242">
        <v>737000617</v>
      </c>
      <c r="D1650" s="243" t="s">
        <v>907</v>
      </c>
      <c r="E1650" s="244" t="s">
        <v>98</v>
      </c>
      <c r="F1650" s="243" t="str">
        <f>VLOOKUP(Table3[[#This Row],[FAMILIA]],FAM!$B$2:$C$61,2,FALSE)</f>
        <v>MAT.MANUTENCAO</v>
      </c>
      <c r="G1650" s="243" t="s">
        <v>182</v>
      </c>
      <c r="H1650" s="244" t="e">
        <v>#N/A</v>
      </c>
      <c r="I1650" s="244" t="e">
        <v>#N/A</v>
      </c>
      <c r="J1650" s="244">
        <v>0</v>
      </c>
      <c r="K1650" s="306" t="s">
        <v>19064</v>
      </c>
      <c r="L1650" s="160"/>
      <c r="M1650" s="230"/>
    </row>
    <row r="1651" spans="3:13" ht="15" hidden="1" customHeight="1">
      <c r="C1651" s="242">
        <v>737000618</v>
      </c>
      <c r="D1651" s="243" t="s">
        <v>909</v>
      </c>
      <c r="E1651" s="244" t="s">
        <v>98</v>
      </c>
      <c r="F1651" s="243" t="str">
        <f>VLOOKUP(Table3[[#This Row],[FAMILIA]],FAM!$B$2:$C$61,2,FALSE)</f>
        <v>MAT.MANUTENCAO</v>
      </c>
      <c r="G1651" s="243" t="s">
        <v>182</v>
      </c>
      <c r="H1651" s="244" t="e">
        <v>#N/A</v>
      </c>
      <c r="I1651" s="244" t="e">
        <v>#N/A</v>
      </c>
      <c r="J1651" s="244">
        <v>0</v>
      </c>
      <c r="K1651" s="306" t="s">
        <v>19064</v>
      </c>
      <c r="L1651" s="160"/>
      <c r="M1651" s="230"/>
    </row>
    <row r="1652" spans="3:13" ht="15" hidden="1" customHeight="1">
      <c r="C1652" s="242">
        <v>737000619</v>
      </c>
      <c r="D1652" s="243" t="s">
        <v>911</v>
      </c>
      <c r="E1652" s="244" t="s">
        <v>98</v>
      </c>
      <c r="F1652" s="243" t="str">
        <f>VLOOKUP(Table3[[#This Row],[FAMILIA]],FAM!$B$2:$C$61,2,FALSE)</f>
        <v>MAT.MANUTENCAO</v>
      </c>
      <c r="G1652" s="243" t="s">
        <v>182</v>
      </c>
      <c r="H1652" s="244" t="e">
        <v>#N/A</v>
      </c>
      <c r="I1652" s="244" t="e">
        <v>#N/A</v>
      </c>
      <c r="J1652" s="244">
        <v>0</v>
      </c>
      <c r="K1652" s="306" t="s">
        <v>19064</v>
      </c>
      <c r="L1652" s="160"/>
      <c r="M1652" s="230"/>
    </row>
    <row r="1653" spans="3:13" ht="15" hidden="1" customHeight="1">
      <c r="C1653" s="242">
        <v>737000620</v>
      </c>
      <c r="D1653" s="243" t="s">
        <v>913</v>
      </c>
      <c r="E1653" s="244" t="s">
        <v>98</v>
      </c>
      <c r="F1653" s="243" t="str">
        <f>VLOOKUP(Table3[[#This Row],[FAMILIA]],FAM!$B$2:$C$61,2,FALSE)</f>
        <v>MAT.MANUTENCAO</v>
      </c>
      <c r="G1653" s="243" t="s">
        <v>182</v>
      </c>
      <c r="H1653" s="244" t="e">
        <v>#N/A</v>
      </c>
      <c r="I1653" s="244" t="e">
        <v>#N/A</v>
      </c>
      <c r="J1653" s="244">
        <v>0</v>
      </c>
      <c r="K1653" s="306" t="s">
        <v>19064</v>
      </c>
      <c r="L1653" s="160"/>
      <c r="M1653" s="230"/>
    </row>
    <row r="1654" spans="3:13" ht="15" hidden="1" customHeight="1">
      <c r="C1654" s="242">
        <v>737000621</v>
      </c>
      <c r="D1654" s="243" t="s">
        <v>915</v>
      </c>
      <c r="E1654" s="244" t="s">
        <v>98</v>
      </c>
      <c r="F1654" s="243" t="str">
        <f>VLOOKUP(Table3[[#This Row],[FAMILIA]],FAM!$B$2:$C$61,2,FALSE)</f>
        <v>MAT.MANUTENCAO</v>
      </c>
      <c r="G1654" s="243" t="s">
        <v>182</v>
      </c>
      <c r="H1654" s="244" t="e">
        <v>#N/A</v>
      </c>
      <c r="I1654" s="244" t="e">
        <v>#N/A</v>
      </c>
      <c r="J1654" s="244">
        <v>0</v>
      </c>
      <c r="K1654" s="306" t="s">
        <v>19064</v>
      </c>
      <c r="L1654" s="160"/>
      <c r="M1654" s="230"/>
    </row>
    <row r="1655" spans="3:13" ht="15" hidden="1" customHeight="1">
      <c r="C1655" s="242">
        <v>737000622</v>
      </c>
      <c r="D1655" s="243" t="s">
        <v>917</v>
      </c>
      <c r="E1655" s="244" t="s">
        <v>98</v>
      </c>
      <c r="F1655" s="243" t="str">
        <f>VLOOKUP(Table3[[#This Row],[FAMILIA]],FAM!$B$2:$C$61,2,FALSE)</f>
        <v>MAT.MANUTENCAO</v>
      </c>
      <c r="G1655" s="243" t="s">
        <v>182</v>
      </c>
      <c r="H1655" s="244" t="e">
        <v>#N/A</v>
      </c>
      <c r="I1655" s="244" t="e">
        <v>#N/A</v>
      </c>
      <c r="J1655" s="244">
        <v>0</v>
      </c>
      <c r="K1655" s="306" t="s">
        <v>19064</v>
      </c>
      <c r="L1655" s="160"/>
      <c r="M1655" s="230"/>
    </row>
    <row r="1656" spans="3:13" ht="15" hidden="1" customHeight="1">
      <c r="C1656" s="242">
        <v>737000624</v>
      </c>
      <c r="D1656" s="243" t="s">
        <v>6645</v>
      </c>
      <c r="E1656" s="244" t="s">
        <v>133</v>
      </c>
      <c r="F1656" s="243" t="str">
        <f>VLOOKUP(Table3[[#This Row],[FAMILIA]],FAM!$B$2:$C$61,2,FALSE)</f>
        <v>MAT.MANUTENCAO</v>
      </c>
      <c r="G1656" s="243" t="s">
        <v>182</v>
      </c>
      <c r="H1656" s="244" t="e">
        <v>#N/A</v>
      </c>
      <c r="I1656" s="244" t="e">
        <v>#N/A</v>
      </c>
      <c r="J1656" s="244">
        <v>0</v>
      </c>
      <c r="K1656" s="306" t="s">
        <v>19064</v>
      </c>
      <c r="L1656" s="160"/>
      <c r="M1656" s="230"/>
    </row>
    <row r="1657" spans="3:13" ht="15" hidden="1" customHeight="1">
      <c r="C1657" s="242">
        <v>737000625</v>
      </c>
      <c r="D1657" s="243" t="s">
        <v>919</v>
      </c>
      <c r="E1657" s="244" t="s">
        <v>98</v>
      </c>
      <c r="F1657" s="243" t="str">
        <f>VLOOKUP(Table3[[#This Row],[FAMILIA]],FAM!$B$2:$C$61,2,FALSE)</f>
        <v>MAT.MANUTENCAO</v>
      </c>
      <c r="G1657" s="243" t="s">
        <v>182</v>
      </c>
      <c r="H1657" s="244" t="e">
        <v>#N/A</v>
      </c>
      <c r="I1657" s="244" t="e">
        <v>#N/A</v>
      </c>
      <c r="J1657" s="244">
        <v>0</v>
      </c>
      <c r="K1657" s="306" t="s">
        <v>19064</v>
      </c>
      <c r="L1657" s="160"/>
      <c r="M1657" s="230"/>
    </row>
    <row r="1658" spans="3:13" ht="15" hidden="1" customHeight="1">
      <c r="C1658" s="242">
        <v>737000626</v>
      </c>
      <c r="D1658" s="243" t="s">
        <v>6647</v>
      </c>
      <c r="E1658" s="244" t="s">
        <v>133</v>
      </c>
      <c r="F1658" s="243" t="str">
        <f>VLOOKUP(Table3[[#This Row],[FAMILIA]],FAM!$B$2:$C$61,2,FALSE)</f>
        <v>MAT.MANUTENCAO</v>
      </c>
      <c r="G1658" s="243" t="s">
        <v>182</v>
      </c>
      <c r="H1658" s="244" t="e">
        <v>#N/A</v>
      </c>
      <c r="I1658" s="244" t="e">
        <v>#N/A</v>
      </c>
      <c r="J1658" s="244">
        <v>0</v>
      </c>
      <c r="K1658" s="306" t="s">
        <v>19064</v>
      </c>
      <c r="L1658" s="160"/>
      <c r="M1658" s="230"/>
    </row>
    <row r="1659" spans="3:13" ht="15" hidden="1" customHeight="1">
      <c r="C1659" s="242">
        <v>737000627</v>
      </c>
      <c r="D1659" s="243" t="s">
        <v>6649</v>
      </c>
      <c r="E1659" s="244" t="s">
        <v>133</v>
      </c>
      <c r="F1659" s="243" t="str">
        <f>VLOOKUP(Table3[[#This Row],[FAMILIA]],FAM!$B$2:$C$61,2,FALSE)</f>
        <v>MAT.MANUTENCAO</v>
      </c>
      <c r="G1659" s="243" t="s">
        <v>182</v>
      </c>
      <c r="H1659" s="244">
        <v>10</v>
      </c>
      <c r="I1659" s="244">
        <v>40</v>
      </c>
      <c r="J1659" s="244">
        <v>0</v>
      </c>
      <c r="K1659" s="245" t="s">
        <v>19064</v>
      </c>
      <c r="L1659" s="160"/>
      <c r="M1659" s="230"/>
    </row>
    <row r="1660" spans="3:13" ht="15" hidden="1" customHeight="1">
      <c r="C1660" s="242">
        <v>737000628</v>
      </c>
      <c r="D1660" s="243" t="s">
        <v>6651</v>
      </c>
      <c r="E1660" s="244" t="s">
        <v>133</v>
      </c>
      <c r="F1660" s="243" t="str">
        <f>VLOOKUP(Table3[[#This Row],[FAMILIA]],FAM!$B$2:$C$61,2,FALSE)</f>
        <v>MAT.MANUTENCAO</v>
      </c>
      <c r="G1660" s="243" t="s">
        <v>182</v>
      </c>
      <c r="H1660" s="244">
        <v>10</v>
      </c>
      <c r="I1660" s="244">
        <v>40</v>
      </c>
      <c r="J1660" s="244">
        <v>0</v>
      </c>
      <c r="K1660" s="245" t="s">
        <v>19064</v>
      </c>
      <c r="L1660" s="160"/>
      <c r="M1660" s="230"/>
    </row>
    <row r="1661" spans="3:13" ht="15" hidden="1" customHeight="1">
      <c r="C1661" s="242">
        <v>737000629</v>
      </c>
      <c r="D1661" s="243" t="s">
        <v>6653</v>
      </c>
      <c r="E1661" s="244" t="s">
        <v>133</v>
      </c>
      <c r="F1661" s="243" t="str">
        <f>VLOOKUP(Table3[[#This Row],[FAMILIA]],FAM!$B$2:$C$61,2,FALSE)</f>
        <v>MAT.MANUTENCAO</v>
      </c>
      <c r="G1661" s="243" t="s">
        <v>182</v>
      </c>
      <c r="H1661" s="244">
        <v>10</v>
      </c>
      <c r="I1661" s="244">
        <v>40</v>
      </c>
      <c r="J1661" s="244">
        <v>0</v>
      </c>
      <c r="K1661" s="245" t="s">
        <v>19064</v>
      </c>
      <c r="L1661" s="160"/>
      <c r="M1661" s="230"/>
    </row>
    <row r="1662" spans="3:13" ht="15" hidden="1" customHeight="1">
      <c r="C1662" s="242">
        <v>737000630</v>
      </c>
      <c r="D1662" s="243" t="s">
        <v>6655</v>
      </c>
      <c r="E1662" s="244" t="s">
        <v>133</v>
      </c>
      <c r="F1662" s="243" t="s">
        <v>134</v>
      </c>
      <c r="G1662" s="243" t="s">
        <v>182</v>
      </c>
      <c r="H1662" s="244">
        <v>10</v>
      </c>
      <c r="I1662" s="244">
        <v>40</v>
      </c>
      <c r="J1662" s="244">
        <v>0</v>
      </c>
      <c r="K1662" s="245" t="s">
        <v>19064</v>
      </c>
      <c r="L1662" s="160"/>
      <c r="M1662" s="230"/>
    </row>
    <row r="1663" spans="3:13" ht="15" hidden="1" customHeight="1">
      <c r="C1663" s="242">
        <v>737000631</v>
      </c>
      <c r="D1663" s="243" t="s">
        <v>6657</v>
      </c>
      <c r="E1663" s="244" t="s">
        <v>133</v>
      </c>
      <c r="F1663" s="243" t="str">
        <f>VLOOKUP(Table3[[#This Row],[FAMILIA]],FAM!$B$2:$C$61,2,FALSE)</f>
        <v>MAT.MANUTENCAO</v>
      </c>
      <c r="G1663" s="243" t="s">
        <v>182</v>
      </c>
      <c r="H1663" s="244" t="e">
        <v>#N/A</v>
      </c>
      <c r="I1663" s="244" t="e">
        <v>#N/A</v>
      </c>
      <c r="J1663" s="244">
        <v>0</v>
      </c>
      <c r="K1663" s="245" t="s">
        <v>19064</v>
      </c>
      <c r="L1663" s="160"/>
      <c r="M1663" s="230"/>
    </row>
    <row r="1664" spans="3:13" ht="15" hidden="1" customHeight="1">
      <c r="C1664" s="242">
        <v>737000632</v>
      </c>
      <c r="D1664" s="243" t="s">
        <v>6659</v>
      </c>
      <c r="E1664" s="244" t="s">
        <v>133</v>
      </c>
      <c r="F1664" s="243" t="str">
        <f>VLOOKUP(Table3[[#This Row],[FAMILIA]],FAM!$B$2:$C$61,2,FALSE)</f>
        <v>MAT.MANUTENCAO</v>
      </c>
      <c r="G1664" s="243" t="s">
        <v>182</v>
      </c>
      <c r="H1664" s="244" t="e">
        <v>#N/A</v>
      </c>
      <c r="I1664" s="244" t="e">
        <v>#N/A</v>
      </c>
      <c r="J1664" s="244">
        <v>0</v>
      </c>
      <c r="K1664" s="245" t="s">
        <v>19064</v>
      </c>
      <c r="L1664" s="160"/>
      <c r="M1664" s="230"/>
    </row>
    <row r="1665" spans="3:13" ht="15" hidden="1" customHeight="1">
      <c r="C1665" s="242">
        <v>737000633</v>
      </c>
      <c r="D1665" s="243" t="s">
        <v>6661</v>
      </c>
      <c r="E1665" s="244" t="s">
        <v>133</v>
      </c>
      <c r="F1665" s="243" t="s">
        <v>134</v>
      </c>
      <c r="G1665" s="243" t="s">
        <v>182</v>
      </c>
      <c r="H1665" s="244">
        <v>10</v>
      </c>
      <c r="I1665" s="244">
        <v>40</v>
      </c>
      <c r="J1665" s="244">
        <v>0</v>
      </c>
      <c r="K1665" s="245" t="s">
        <v>19064</v>
      </c>
      <c r="L1665" s="160"/>
      <c r="M1665" s="230"/>
    </row>
    <row r="1666" spans="3:13" ht="15" hidden="1" customHeight="1">
      <c r="C1666" s="242">
        <v>737000634</v>
      </c>
      <c r="D1666" s="243" t="s">
        <v>6663</v>
      </c>
      <c r="E1666" s="244" t="s">
        <v>133</v>
      </c>
      <c r="F1666" s="243" t="str">
        <f>VLOOKUP(Table3[[#This Row],[FAMILIA]],FAM!$B$2:$C$61,2,FALSE)</f>
        <v>MAT.MANUTENCAO</v>
      </c>
      <c r="G1666" s="243" t="s">
        <v>182</v>
      </c>
      <c r="H1666" s="244" t="e">
        <v>#N/A</v>
      </c>
      <c r="I1666" s="244" t="e">
        <v>#N/A</v>
      </c>
      <c r="J1666" s="244">
        <v>0</v>
      </c>
      <c r="K1666" s="306" t="s">
        <v>19064</v>
      </c>
      <c r="L1666" s="160"/>
      <c r="M1666" s="230"/>
    </row>
    <row r="1667" spans="3:13" ht="15" hidden="1" customHeight="1">
      <c r="C1667" s="242">
        <v>737000636</v>
      </c>
      <c r="D1667" s="243" t="s">
        <v>6667</v>
      </c>
      <c r="E1667" s="244" t="s">
        <v>133</v>
      </c>
      <c r="F1667" s="243" t="str">
        <f>VLOOKUP(Table3[[#This Row],[FAMILIA]],FAM!$B$2:$C$61,2,FALSE)</f>
        <v>MAT.MANUTENCAO</v>
      </c>
      <c r="G1667" s="243" t="s">
        <v>182</v>
      </c>
      <c r="H1667" s="244" t="e">
        <v>#N/A</v>
      </c>
      <c r="I1667" s="244" t="e">
        <v>#N/A</v>
      </c>
      <c r="J1667" s="244">
        <v>0</v>
      </c>
      <c r="K1667" s="306" t="s">
        <v>19064</v>
      </c>
      <c r="L1667" s="160"/>
      <c r="M1667" s="230"/>
    </row>
    <row r="1668" spans="3:13" ht="15" hidden="1" customHeight="1">
      <c r="C1668" s="242">
        <v>737000637</v>
      </c>
      <c r="D1668" s="243" t="s">
        <v>6669</v>
      </c>
      <c r="E1668" s="244" t="s">
        <v>133</v>
      </c>
      <c r="F1668" s="243" t="str">
        <f>VLOOKUP(Table3[[#This Row],[FAMILIA]],FAM!$B$2:$C$61,2,FALSE)</f>
        <v>MAT.MANUTENCAO</v>
      </c>
      <c r="G1668" s="243" t="s">
        <v>182</v>
      </c>
      <c r="H1668" s="244" t="e">
        <v>#N/A</v>
      </c>
      <c r="I1668" s="244" t="e">
        <v>#N/A</v>
      </c>
      <c r="J1668" s="244">
        <v>0</v>
      </c>
      <c r="K1668" s="306" t="s">
        <v>19064</v>
      </c>
      <c r="L1668" s="160"/>
      <c r="M1668" s="230"/>
    </row>
    <row r="1669" spans="3:13" ht="15" hidden="1" customHeight="1">
      <c r="C1669" s="242">
        <v>737000638</v>
      </c>
      <c r="D1669" s="243" t="s">
        <v>6671</v>
      </c>
      <c r="E1669" s="244" t="s">
        <v>133</v>
      </c>
      <c r="F1669" s="243" t="str">
        <f>VLOOKUP(Table3[[#This Row],[FAMILIA]],FAM!$B$2:$C$61,2,FALSE)</f>
        <v>MAT.MANUTENCAO</v>
      </c>
      <c r="G1669" s="243" t="s">
        <v>182</v>
      </c>
      <c r="H1669" s="244" t="e">
        <v>#N/A</v>
      </c>
      <c r="I1669" s="244" t="e">
        <v>#N/A</v>
      </c>
      <c r="J1669" s="244">
        <v>0</v>
      </c>
      <c r="K1669" s="306" t="s">
        <v>19064</v>
      </c>
      <c r="L1669" s="160"/>
      <c r="M1669" s="230"/>
    </row>
    <row r="1670" spans="3:13" ht="15" hidden="1" customHeight="1">
      <c r="C1670" s="242">
        <v>737000639</v>
      </c>
      <c r="D1670" s="243" t="s">
        <v>6673</v>
      </c>
      <c r="E1670" s="244" t="s">
        <v>133</v>
      </c>
      <c r="F1670" s="243" t="str">
        <f>VLOOKUP(Table3[[#This Row],[FAMILIA]],FAM!$B$2:$C$61,2,FALSE)</f>
        <v>MAT.MANUTENCAO</v>
      </c>
      <c r="G1670" s="243" t="s">
        <v>182</v>
      </c>
      <c r="H1670" s="244" t="e">
        <v>#N/A</v>
      </c>
      <c r="I1670" s="244" t="e">
        <v>#N/A</v>
      </c>
      <c r="J1670" s="244">
        <v>0</v>
      </c>
      <c r="K1670" s="306" t="s">
        <v>19064</v>
      </c>
      <c r="L1670" s="160"/>
      <c r="M1670" s="230"/>
    </row>
    <row r="1671" spans="3:13" ht="15" hidden="1" customHeight="1">
      <c r="C1671" s="242">
        <v>737000640</v>
      </c>
      <c r="D1671" s="243" t="s">
        <v>6675</v>
      </c>
      <c r="E1671" s="244" t="s">
        <v>133</v>
      </c>
      <c r="F1671" s="243" t="str">
        <f>VLOOKUP(Table3[[#This Row],[FAMILIA]],FAM!$B$2:$C$61,2,FALSE)</f>
        <v>MAT.MANUTENCAO</v>
      </c>
      <c r="G1671" s="243" t="s">
        <v>182</v>
      </c>
      <c r="H1671" s="244" t="e">
        <v>#N/A</v>
      </c>
      <c r="I1671" s="244" t="e">
        <v>#N/A</v>
      </c>
      <c r="J1671" s="244">
        <v>0</v>
      </c>
      <c r="K1671" s="306" t="s">
        <v>19064</v>
      </c>
      <c r="L1671" s="160"/>
      <c r="M1671" s="230"/>
    </row>
    <row r="1672" spans="3:13" ht="15" hidden="1" customHeight="1">
      <c r="C1672" s="242">
        <v>737000641</v>
      </c>
      <c r="D1672" s="243" t="s">
        <v>6677</v>
      </c>
      <c r="E1672" s="244" t="s">
        <v>133</v>
      </c>
      <c r="F1672" s="243" t="str">
        <f>VLOOKUP(Table3[[#This Row],[FAMILIA]],FAM!$B$2:$C$61,2,FALSE)</f>
        <v>MAT.MANUTENCAO</v>
      </c>
      <c r="G1672" s="243" t="s">
        <v>182</v>
      </c>
      <c r="H1672" s="244" t="e">
        <v>#N/A</v>
      </c>
      <c r="I1672" s="244" t="e">
        <v>#N/A</v>
      </c>
      <c r="J1672" s="244">
        <v>0</v>
      </c>
      <c r="K1672" s="306" t="s">
        <v>19064</v>
      </c>
      <c r="L1672" s="160"/>
      <c r="M1672" s="230"/>
    </row>
    <row r="1673" spans="3:13" ht="15" hidden="1" customHeight="1">
      <c r="C1673" s="242">
        <v>737000642</v>
      </c>
      <c r="D1673" s="243" t="s">
        <v>6679</v>
      </c>
      <c r="E1673" s="244" t="s">
        <v>133</v>
      </c>
      <c r="F1673" s="243" t="str">
        <f>VLOOKUP(Table3[[#This Row],[FAMILIA]],FAM!$B$2:$C$61,2,FALSE)</f>
        <v>MAT.MANUTENCAO</v>
      </c>
      <c r="G1673" s="243" t="s">
        <v>182</v>
      </c>
      <c r="H1673" s="244" t="e">
        <v>#N/A</v>
      </c>
      <c r="I1673" s="244" t="e">
        <v>#N/A</v>
      </c>
      <c r="J1673" s="244">
        <v>0</v>
      </c>
      <c r="K1673" s="306" t="s">
        <v>19064</v>
      </c>
      <c r="L1673" s="160"/>
      <c r="M1673" s="230"/>
    </row>
    <row r="1674" spans="3:13" ht="15" hidden="1" customHeight="1">
      <c r="C1674" s="242">
        <v>737000643</v>
      </c>
      <c r="D1674" s="243" t="s">
        <v>6681</v>
      </c>
      <c r="E1674" s="244" t="s">
        <v>133</v>
      </c>
      <c r="F1674" s="243" t="str">
        <f>VLOOKUP(Table3[[#This Row],[FAMILIA]],FAM!$B$2:$C$61,2,FALSE)</f>
        <v>MAT.MANUTENCAO</v>
      </c>
      <c r="G1674" s="243" t="s">
        <v>182</v>
      </c>
      <c r="H1674" s="244" t="e">
        <v>#N/A</v>
      </c>
      <c r="I1674" s="244" t="e">
        <v>#N/A</v>
      </c>
      <c r="J1674" s="244">
        <v>0</v>
      </c>
      <c r="K1674" s="306" t="s">
        <v>19064</v>
      </c>
      <c r="L1674" s="160"/>
      <c r="M1674" s="230"/>
    </row>
    <row r="1675" spans="3:13" ht="15" hidden="1" customHeight="1">
      <c r="C1675" s="242">
        <v>737000644</v>
      </c>
      <c r="D1675" s="243" t="s">
        <v>6683</v>
      </c>
      <c r="E1675" s="244" t="s">
        <v>133</v>
      </c>
      <c r="F1675" s="243" t="str">
        <f>VLOOKUP(Table3[[#This Row],[FAMILIA]],FAM!$B$2:$C$61,2,FALSE)</f>
        <v>MAT.MANUTENCAO</v>
      </c>
      <c r="G1675" s="243" t="s">
        <v>182</v>
      </c>
      <c r="H1675" s="244" t="e">
        <v>#N/A</v>
      </c>
      <c r="I1675" s="244" t="e">
        <v>#N/A</v>
      </c>
      <c r="J1675" s="244">
        <v>0</v>
      </c>
      <c r="K1675" s="306" t="s">
        <v>19064</v>
      </c>
      <c r="L1675" s="160"/>
      <c r="M1675" s="230"/>
    </row>
    <row r="1676" spans="3:13" ht="15" hidden="1" customHeight="1">
      <c r="C1676" s="242">
        <v>737000645</v>
      </c>
      <c r="D1676" s="243" t="s">
        <v>6685</v>
      </c>
      <c r="E1676" s="244" t="s">
        <v>133</v>
      </c>
      <c r="F1676" s="243" t="str">
        <f>VLOOKUP(Table3[[#This Row],[FAMILIA]],FAM!$B$2:$C$61,2,FALSE)</f>
        <v>MAT.MANUTENCAO</v>
      </c>
      <c r="G1676" s="243" t="s">
        <v>182</v>
      </c>
      <c r="H1676" s="244" t="e">
        <v>#N/A</v>
      </c>
      <c r="I1676" s="244" t="e">
        <v>#N/A</v>
      </c>
      <c r="J1676" s="244">
        <v>0</v>
      </c>
      <c r="K1676" s="306" t="s">
        <v>19064</v>
      </c>
      <c r="L1676" s="160"/>
      <c r="M1676" s="230"/>
    </row>
    <row r="1677" spans="3:13" ht="15" hidden="1" customHeight="1">
      <c r="C1677" s="242">
        <v>737000646</v>
      </c>
      <c r="D1677" s="243" t="s">
        <v>6687</v>
      </c>
      <c r="E1677" s="244" t="s">
        <v>133</v>
      </c>
      <c r="F1677" s="243" t="str">
        <f>VLOOKUP(Table3[[#This Row],[FAMILIA]],FAM!$B$2:$C$61,2,FALSE)</f>
        <v>MAT.MANUTENCAO</v>
      </c>
      <c r="G1677" s="243" t="s">
        <v>182</v>
      </c>
      <c r="H1677" s="244" t="e">
        <v>#N/A</v>
      </c>
      <c r="I1677" s="244" t="e">
        <v>#N/A</v>
      </c>
      <c r="J1677" s="244">
        <v>0</v>
      </c>
      <c r="K1677" s="306" t="s">
        <v>19064</v>
      </c>
      <c r="L1677" s="160"/>
      <c r="M1677" s="230"/>
    </row>
    <row r="1678" spans="3:13" ht="15" hidden="1" customHeight="1">
      <c r="C1678" s="242">
        <v>737000647</v>
      </c>
      <c r="D1678" s="243" t="s">
        <v>6689</v>
      </c>
      <c r="E1678" s="244" t="s">
        <v>133</v>
      </c>
      <c r="F1678" s="243" t="str">
        <f>VLOOKUP(Table3[[#This Row],[FAMILIA]],FAM!$B$2:$C$61,2,FALSE)</f>
        <v>MAT.MANUTENCAO</v>
      </c>
      <c r="G1678" s="243" t="s">
        <v>182</v>
      </c>
      <c r="H1678" s="244" t="e">
        <v>#N/A</v>
      </c>
      <c r="I1678" s="244" t="e">
        <v>#N/A</v>
      </c>
      <c r="J1678" s="244">
        <v>0</v>
      </c>
      <c r="K1678" s="306" t="s">
        <v>19064</v>
      </c>
      <c r="L1678" s="160"/>
      <c r="M1678" s="230"/>
    </row>
    <row r="1679" spans="3:13" ht="15" hidden="1" customHeight="1">
      <c r="C1679" s="242">
        <v>737000648</v>
      </c>
      <c r="D1679" s="243" t="s">
        <v>6691</v>
      </c>
      <c r="E1679" s="244" t="s">
        <v>133</v>
      </c>
      <c r="F1679" s="243" t="str">
        <f>VLOOKUP(Table3[[#This Row],[FAMILIA]],FAM!$B$2:$C$61,2,FALSE)</f>
        <v>MAT.MANUTENCAO</v>
      </c>
      <c r="G1679" s="243" t="s">
        <v>182</v>
      </c>
      <c r="H1679" s="244" t="e">
        <v>#N/A</v>
      </c>
      <c r="I1679" s="244" t="e">
        <v>#N/A</v>
      </c>
      <c r="J1679" s="244">
        <v>0</v>
      </c>
      <c r="K1679" s="306" t="s">
        <v>19064</v>
      </c>
      <c r="L1679" s="160"/>
      <c r="M1679" s="230"/>
    </row>
    <row r="1680" spans="3:13" ht="15" hidden="1" customHeight="1">
      <c r="C1680" s="242">
        <v>737000649</v>
      </c>
      <c r="D1680" s="243" t="s">
        <v>6693</v>
      </c>
      <c r="E1680" s="244" t="s">
        <v>133</v>
      </c>
      <c r="F1680" s="243" t="str">
        <f>VLOOKUP(Table3[[#This Row],[FAMILIA]],FAM!$B$2:$C$61,2,FALSE)</f>
        <v>MAT.MANUTENCAO</v>
      </c>
      <c r="G1680" s="243" t="s">
        <v>182</v>
      </c>
      <c r="H1680" s="244" t="e">
        <v>#N/A</v>
      </c>
      <c r="I1680" s="244" t="e">
        <v>#N/A</v>
      </c>
      <c r="J1680" s="244">
        <v>0</v>
      </c>
      <c r="K1680" s="306" t="s">
        <v>19064</v>
      </c>
      <c r="L1680" s="160"/>
      <c r="M1680" s="230"/>
    </row>
    <row r="1681" spans="3:13" ht="15" hidden="1" customHeight="1">
      <c r="C1681" s="242">
        <v>737000650</v>
      </c>
      <c r="D1681" s="243" t="s">
        <v>6695</v>
      </c>
      <c r="E1681" s="244" t="s">
        <v>133</v>
      </c>
      <c r="F1681" s="243" t="str">
        <f>VLOOKUP(Table3[[#This Row],[FAMILIA]],FAM!$B$2:$C$61,2,FALSE)</f>
        <v>MAT.MANUTENCAO</v>
      </c>
      <c r="G1681" s="243" t="s">
        <v>182</v>
      </c>
      <c r="H1681" s="244" t="e">
        <v>#N/A</v>
      </c>
      <c r="I1681" s="244" t="e">
        <v>#N/A</v>
      </c>
      <c r="J1681" s="244">
        <v>0</v>
      </c>
      <c r="K1681" s="306" t="s">
        <v>19064</v>
      </c>
      <c r="L1681" s="160"/>
      <c r="M1681" s="230"/>
    </row>
    <row r="1682" spans="3:13" ht="15" hidden="1" customHeight="1">
      <c r="C1682" s="242">
        <v>737000651</v>
      </c>
      <c r="D1682" s="243" t="s">
        <v>6697</v>
      </c>
      <c r="E1682" s="244" t="s">
        <v>133</v>
      </c>
      <c r="F1682" s="243" t="str">
        <f>VLOOKUP(Table3[[#This Row],[FAMILIA]],FAM!$B$2:$C$61,2,FALSE)</f>
        <v>MAT.MANUTENCAO</v>
      </c>
      <c r="G1682" s="243" t="s">
        <v>182</v>
      </c>
      <c r="H1682" s="244" t="e">
        <v>#N/A</v>
      </c>
      <c r="I1682" s="244" t="e">
        <v>#N/A</v>
      </c>
      <c r="J1682" s="244">
        <v>0</v>
      </c>
      <c r="K1682" s="306" t="s">
        <v>19064</v>
      </c>
      <c r="L1682" s="160"/>
      <c r="M1682" s="230"/>
    </row>
    <row r="1683" spans="3:13" ht="15" hidden="1" customHeight="1">
      <c r="C1683" s="242">
        <v>737000652</v>
      </c>
      <c r="D1683" s="243" t="s">
        <v>6699</v>
      </c>
      <c r="E1683" s="244" t="s">
        <v>133</v>
      </c>
      <c r="F1683" s="243" t="str">
        <f>VLOOKUP(Table3[[#This Row],[FAMILIA]],FAM!$B$2:$C$61,2,FALSE)</f>
        <v>MAT.MANUTENCAO</v>
      </c>
      <c r="G1683" s="243" t="s">
        <v>182</v>
      </c>
      <c r="H1683" s="244" t="e">
        <v>#N/A</v>
      </c>
      <c r="I1683" s="244" t="e">
        <v>#N/A</v>
      </c>
      <c r="J1683" s="244">
        <v>0</v>
      </c>
      <c r="K1683" s="306" t="s">
        <v>19064</v>
      </c>
      <c r="L1683" s="160"/>
      <c r="M1683" s="230"/>
    </row>
    <row r="1684" spans="3:13" ht="15" hidden="1" customHeight="1">
      <c r="C1684" s="242">
        <v>737000653</v>
      </c>
      <c r="D1684" s="243" t="s">
        <v>6701</v>
      </c>
      <c r="E1684" s="244" t="s">
        <v>133</v>
      </c>
      <c r="F1684" s="243" t="str">
        <f>VLOOKUP(Table3[[#This Row],[FAMILIA]],FAM!$B$2:$C$61,2,FALSE)</f>
        <v>MAT.MANUTENCAO</v>
      </c>
      <c r="G1684" s="243" t="s">
        <v>182</v>
      </c>
      <c r="H1684" s="244">
        <v>25</v>
      </c>
      <c r="I1684" s="244">
        <v>125</v>
      </c>
      <c r="J1684" s="244">
        <v>0</v>
      </c>
      <c r="K1684" s="245" t="s">
        <v>19064</v>
      </c>
      <c r="L1684" s="160"/>
      <c r="M1684" s="230"/>
    </row>
    <row r="1685" spans="3:13" ht="15" hidden="1" customHeight="1">
      <c r="C1685" s="242">
        <v>737000654</v>
      </c>
      <c r="D1685" s="243" t="s">
        <v>6703</v>
      </c>
      <c r="E1685" s="244" t="s">
        <v>133</v>
      </c>
      <c r="F1685" s="243" t="str">
        <f>VLOOKUP(Table3[[#This Row],[FAMILIA]],FAM!$B$2:$C$61,2,FALSE)</f>
        <v>MAT.MANUTENCAO</v>
      </c>
      <c r="G1685" s="243" t="s">
        <v>182</v>
      </c>
      <c r="H1685" s="244" t="e">
        <v>#N/A</v>
      </c>
      <c r="I1685" s="244" t="e">
        <v>#N/A</v>
      </c>
      <c r="J1685" s="244">
        <v>0</v>
      </c>
      <c r="K1685" s="306" t="s">
        <v>19064</v>
      </c>
      <c r="L1685" s="160"/>
      <c r="M1685" s="230"/>
    </row>
    <row r="1686" spans="3:13" ht="15" hidden="1" customHeight="1">
      <c r="C1686" s="242">
        <v>737000656</v>
      </c>
      <c r="D1686" s="243" t="s">
        <v>6707</v>
      </c>
      <c r="E1686" s="244" t="s">
        <v>133</v>
      </c>
      <c r="F1686" s="243" t="str">
        <f>VLOOKUP(Table3[[#This Row],[FAMILIA]],FAM!$B$2:$C$61,2,FALSE)</f>
        <v>MAT.MANUTENCAO</v>
      </c>
      <c r="G1686" s="243" t="s">
        <v>182</v>
      </c>
      <c r="H1686" s="244" t="e">
        <v>#N/A</v>
      </c>
      <c r="I1686" s="244" t="e">
        <v>#N/A</v>
      </c>
      <c r="J1686" s="244">
        <v>0</v>
      </c>
      <c r="K1686" s="306" t="s">
        <v>19064</v>
      </c>
      <c r="L1686" s="160"/>
      <c r="M1686" s="230"/>
    </row>
    <row r="1687" spans="3:13" ht="15" hidden="1" customHeight="1">
      <c r="C1687" s="242">
        <v>737000657</v>
      </c>
      <c r="D1687" s="243" t="s">
        <v>6709</v>
      </c>
      <c r="E1687" s="244" t="s">
        <v>133</v>
      </c>
      <c r="F1687" s="243" t="str">
        <f>VLOOKUP(Table3[[#This Row],[FAMILIA]],FAM!$B$2:$C$61,2,FALSE)</f>
        <v>MAT.MANUTENCAO</v>
      </c>
      <c r="G1687" s="243" t="s">
        <v>182</v>
      </c>
      <c r="H1687" s="244" t="e">
        <v>#N/A</v>
      </c>
      <c r="I1687" s="244" t="e">
        <v>#N/A</v>
      </c>
      <c r="J1687" s="244">
        <v>0</v>
      </c>
      <c r="K1687" s="306" t="s">
        <v>19064</v>
      </c>
      <c r="L1687" s="160"/>
      <c r="M1687" s="230"/>
    </row>
    <row r="1688" spans="3:13" ht="15" hidden="1" customHeight="1">
      <c r="C1688" s="242">
        <v>737000658</v>
      </c>
      <c r="D1688" s="243" t="s">
        <v>6711</v>
      </c>
      <c r="E1688" s="244" t="s">
        <v>133</v>
      </c>
      <c r="F1688" s="243" t="s">
        <v>134</v>
      </c>
      <c r="G1688" s="243" t="s">
        <v>182</v>
      </c>
      <c r="H1688" s="244" t="e">
        <v>#N/A</v>
      </c>
      <c r="I1688" s="244" t="e">
        <v>#N/A</v>
      </c>
      <c r="J1688" s="244">
        <v>0</v>
      </c>
      <c r="K1688" s="306" t="s">
        <v>19064</v>
      </c>
      <c r="L1688" s="160"/>
      <c r="M1688" s="230"/>
    </row>
    <row r="1689" spans="3:13" ht="15" hidden="1" customHeight="1">
      <c r="C1689" s="242">
        <v>737000659</v>
      </c>
      <c r="D1689" s="243" t="s">
        <v>6713</v>
      </c>
      <c r="E1689" s="244" t="s">
        <v>133</v>
      </c>
      <c r="F1689" s="243" t="str">
        <f>VLOOKUP(Table3[[#This Row],[FAMILIA]],FAM!$B$2:$C$61,2,FALSE)</f>
        <v>MAT.MANUTENCAO</v>
      </c>
      <c r="G1689" s="243" t="s">
        <v>182</v>
      </c>
      <c r="H1689" s="244" t="e">
        <v>#N/A</v>
      </c>
      <c r="I1689" s="244" t="e">
        <v>#N/A</v>
      </c>
      <c r="J1689" s="244">
        <v>0</v>
      </c>
      <c r="K1689" s="306" t="s">
        <v>19064</v>
      </c>
      <c r="L1689" s="160"/>
      <c r="M1689" s="230"/>
    </row>
    <row r="1690" spans="3:13" ht="15" hidden="1" customHeight="1">
      <c r="C1690" s="242">
        <v>737000660</v>
      </c>
      <c r="D1690" s="243" t="s">
        <v>6715</v>
      </c>
      <c r="E1690" s="244" t="s">
        <v>133</v>
      </c>
      <c r="F1690" s="243" t="s">
        <v>134</v>
      </c>
      <c r="G1690" s="243" t="s">
        <v>182</v>
      </c>
      <c r="H1690" s="244" t="e">
        <v>#N/A</v>
      </c>
      <c r="I1690" s="244" t="e">
        <v>#N/A</v>
      </c>
      <c r="J1690" s="244">
        <v>0</v>
      </c>
      <c r="K1690" s="306" t="s">
        <v>19064</v>
      </c>
      <c r="L1690" s="160"/>
      <c r="M1690" s="230"/>
    </row>
    <row r="1691" spans="3:13" ht="15" hidden="1" customHeight="1">
      <c r="C1691" s="242">
        <v>737000661</v>
      </c>
      <c r="D1691" s="243" t="s">
        <v>6717</v>
      </c>
      <c r="E1691" s="244" t="s">
        <v>133</v>
      </c>
      <c r="F1691" s="243" t="str">
        <f>VLOOKUP(Table3[[#This Row],[FAMILIA]],FAM!$B$2:$C$61,2,FALSE)</f>
        <v>MAT.MANUTENCAO</v>
      </c>
      <c r="G1691" s="243" t="s">
        <v>182</v>
      </c>
      <c r="H1691" s="244" t="e">
        <v>#N/A</v>
      </c>
      <c r="I1691" s="244" t="e">
        <v>#N/A</v>
      </c>
      <c r="J1691" s="244">
        <v>0</v>
      </c>
      <c r="K1691" s="306" t="s">
        <v>19064</v>
      </c>
      <c r="L1691" s="160"/>
      <c r="M1691" s="230"/>
    </row>
    <row r="1692" spans="3:13" ht="15" hidden="1" customHeight="1">
      <c r="C1692" s="242">
        <v>737000662</v>
      </c>
      <c r="D1692" s="243" t="s">
        <v>6719</v>
      </c>
      <c r="E1692" s="244" t="s">
        <v>133</v>
      </c>
      <c r="F1692" s="243" t="str">
        <f>VLOOKUP(Table3[[#This Row],[FAMILIA]],FAM!$B$2:$C$61,2,FALSE)</f>
        <v>MAT.MANUTENCAO</v>
      </c>
      <c r="G1692" s="243" t="s">
        <v>182</v>
      </c>
      <c r="H1692" s="244" t="e">
        <v>#N/A</v>
      </c>
      <c r="I1692" s="244" t="e">
        <v>#N/A</v>
      </c>
      <c r="J1692" s="244">
        <v>0</v>
      </c>
      <c r="K1692" s="306" t="s">
        <v>19064</v>
      </c>
      <c r="L1692" s="160"/>
      <c r="M1692" s="230"/>
    </row>
    <row r="1693" spans="3:13" ht="15" hidden="1" customHeight="1">
      <c r="C1693" s="242">
        <v>737000663</v>
      </c>
      <c r="D1693" s="243" t="s">
        <v>6721</v>
      </c>
      <c r="E1693" s="244" t="s">
        <v>133</v>
      </c>
      <c r="F1693" s="243" t="str">
        <f>VLOOKUP(Table3[[#This Row],[FAMILIA]],FAM!$B$2:$C$61,2,FALSE)</f>
        <v>MAT.MANUTENCAO</v>
      </c>
      <c r="G1693" s="243" t="s">
        <v>182</v>
      </c>
      <c r="H1693" s="244" t="e">
        <v>#N/A</v>
      </c>
      <c r="I1693" s="244" t="e">
        <v>#N/A</v>
      </c>
      <c r="J1693" s="244">
        <v>0</v>
      </c>
      <c r="K1693" s="306" t="s">
        <v>19064</v>
      </c>
      <c r="L1693" s="160"/>
      <c r="M1693" s="230"/>
    </row>
    <row r="1694" spans="3:13" ht="15" hidden="1" customHeight="1">
      <c r="C1694" s="242">
        <v>737000664</v>
      </c>
      <c r="D1694" s="243" t="s">
        <v>6723</v>
      </c>
      <c r="E1694" s="244" t="s">
        <v>133</v>
      </c>
      <c r="F1694" s="243" t="str">
        <f>VLOOKUP(Table3[[#This Row],[FAMILIA]],FAM!$B$2:$C$61,2,FALSE)</f>
        <v>MAT.MANUTENCAO</v>
      </c>
      <c r="G1694" s="243" t="s">
        <v>182</v>
      </c>
      <c r="H1694" s="244" t="e">
        <v>#N/A</v>
      </c>
      <c r="I1694" s="244" t="e">
        <v>#N/A</v>
      </c>
      <c r="J1694" s="244">
        <v>0</v>
      </c>
      <c r="K1694" s="306" t="s">
        <v>19064</v>
      </c>
      <c r="L1694" s="160"/>
      <c r="M1694" s="230"/>
    </row>
    <row r="1695" spans="3:13" ht="15" hidden="1" customHeight="1">
      <c r="C1695" s="242">
        <v>737000665</v>
      </c>
      <c r="D1695" s="243" t="s">
        <v>6725</v>
      </c>
      <c r="E1695" s="244" t="s">
        <v>133</v>
      </c>
      <c r="F1695" s="243" t="str">
        <f>VLOOKUP(Table3[[#This Row],[FAMILIA]],FAM!$B$2:$C$61,2,FALSE)</f>
        <v>MAT.MANUTENCAO</v>
      </c>
      <c r="G1695" s="243" t="s">
        <v>182</v>
      </c>
      <c r="H1695" s="244" t="e">
        <v>#N/A</v>
      </c>
      <c r="I1695" s="244" t="e">
        <v>#N/A</v>
      </c>
      <c r="J1695" s="244">
        <v>0</v>
      </c>
      <c r="K1695" s="306" t="s">
        <v>19064</v>
      </c>
      <c r="L1695" s="160"/>
      <c r="M1695" s="230"/>
    </row>
    <row r="1696" spans="3:13" ht="15" hidden="1" customHeight="1">
      <c r="C1696" s="242">
        <v>737000666</v>
      </c>
      <c r="D1696" s="243" t="s">
        <v>6727</v>
      </c>
      <c r="E1696" s="244" t="s">
        <v>133</v>
      </c>
      <c r="F1696" s="243" t="str">
        <f>VLOOKUP(Table3[[#This Row],[FAMILIA]],FAM!$B$2:$C$61,2,FALSE)</f>
        <v>MAT.MANUTENCAO</v>
      </c>
      <c r="G1696" s="243" t="s">
        <v>182</v>
      </c>
      <c r="H1696" s="244" t="e">
        <v>#N/A</v>
      </c>
      <c r="I1696" s="244" t="e">
        <v>#N/A</v>
      </c>
      <c r="J1696" s="244">
        <v>0</v>
      </c>
      <c r="K1696" s="306" t="s">
        <v>19064</v>
      </c>
      <c r="L1696" s="160"/>
      <c r="M1696" s="230"/>
    </row>
    <row r="1697" spans="2:13" ht="15" hidden="1" customHeight="1">
      <c r="B1697" s="27"/>
      <c r="C1697" s="242">
        <v>737000667</v>
      </c>
      <c r="D1697" s="243" t="s">
        <v>6729</v>
      </c>
      <c r="E1697" s="244" t="s">
        <v>133</v>
      </c>
      <c r="F1697" s="243" t="str">
        <f>VLOOKUP(Table3[[#This Row],[FAMILIA]],FAM!$B$2:$C$61,2,FALSE)</f>
        <v>MAT.MANUTENCAO</v>
      </c>
      <c r="G1697" s="243" t="s">
        <v>182</v>
      </c>
      <c r="H1697" s="244" t="e">
        <v>#N/A</v>
      </c>
      <c r="I1697" s="244" t="e">
        <v>#N/A</v>
      </c>
      <c r="J1697" s="244">
        <v>0</v>
      </c>
      <c r="K1697" s="306" t="s">
        <v>19064</v>
      </c>
      <c r="L1697" s="160"/>
      <c r="M1697" s="230"/>
    </row>
    <row r="1698" spans="2:13" ht="15" hidden="1" customHeight="1">
      <c r="B1698" s="230"/>
      <c r="C1698" s="242">
        <v>737000668</v>
      </c>
      <c r="D1698" s="243" t="s">
        <v>6731</v>
      </c>
      <c r="E1698" s="244" t="s">
        <v>133</v>
      </c>
      <c r="F1698" s="243" t="str">
        <f>VLOOKUP(Table3[[#This Row],[FAMILIA]],FAM!$B$2:$C$61,2,FALSE)</f>
        <v>MAT.MANUTENCAO</v>
      </c>
      <c r="G1698" s="243" t="s">
        <v>182</v>
      </c>
      <c r="H1698" s="244" t="e">
        <v>#N/A</v>
      </c>
      <c r="I1698" s="244" t="e">
        <v>#N/A</v>
      </c>
      <c r="J1698" s="244">
        <v>0</v>
      </c>
      <c r="K1698" s="306" t="s">
        <v>19064</v>
      </c>
      <c r="L1698" s="160"/>
      <c r="M1698" s="230"/>
    </row>
    <row r="1699" spans="2:13" ht="15" hidden="1" customHeight="1">
      <c r="B1699" s="230"/>
      <c r="C1699" s="242">
        <v>737000670</v>
      </c>
      <c r="D1699" s="243" t="s">
        <v>6735</v>
      </c>
      <c r="E1699" s="244" t="s">
        <v>133</v>
      </c>
      <c r="F1699" s="243" t="str">
        <f>VLOOKUP(Table3[[#This Row],[FAMILIA]],FAM!$B$2:$C$61,2,FALSE)</f>
        <v>MAT.MANUTENCAO</v>
      </c>
      <c r="G1699" s="243" t="s">
        <v>182</v>
      </c>
      <c r="H1699" s="244" t="e">
        <v>#N/A</v>
      </c>
      <c r="I1699" s="244" t="e">
        <v>#N/A</v>
      </c>
      <c r="J1699" s="244">
        <v>0</v>
      </c>
      <c r="K1699" s="306" t="s">
        <v>19064</v>
      </c>
      <c r="L1699" s="160"/>
      <c r="M1699" s="230"/>
    </row>
    <row r="1700" spans="2:13" ht="15" hidden="1" customHeight="1">
      <c r="B1700" s="230"/>
      <c r="C1700" s="242">
        <v>737000671</v>
      </c>
      <c r="D1700" s="243" t="s">
        <v>6737</v>
      </c>
      <c r="E1700" s="244" t="s">
        <v>133</v>
      </c>
      <c r="F1700" s="243" t="s">
        <v>134</v>
      </c>
      <c r="G1700" s="243" t="s">
        <v>182</v>
      </c>
      <c r="H1700" s="244" t="e">
        <v>#N/A</v>
      </c>
      <c r="I1700" s="244" t="e">
        <v>#N/A</v>
      </c>
      <c r="J1700" s="244">
        <v>30</v>
      </c>
      <c r="K1700" s="306" t="s">
        <v>19064</v>
      </c>
      <c r="L1700" s="160"/>
      <c r="M1700" s="230"/>
    </row>
    <row r="1701" spans="2:13" ht="15" hidden="1" customHeight="1">
      <c r="B1701" s="230"/>
      <c r="C1701" s="242">
        <v>737000674</v>
      </c>
      <c r="D1701" s="243" t="s">
        <v>6743</v>
      </c>
      <c r="E1701" s="244" t="s">
        <v>133</v>
      </c>
      <c r="F1701" s="243" t="str">
        <f>VLOOKUP(Table3[[#This Row],[FAMILIA]],FAM!$B$2:$C$61,2,FALSE)</f>
        <v>MAT.MANUTENCAO</v>
      </c>
      <c r="G1701" s="243" t="s">
        <v>182</v>
      </c>
      <c r="H1701" s="244" t="e">
        <v>#N/A</v>
      </c>
      <c r="I1701" s="244" t="e">
        <v>#N/A</v>
      </c>
      <c r="J1701" s="244">
        <v>0</v>
      </c>
      <c r="K1701" s="306" t="s">
        <v>19064</v>
      </c>
      <c r="L1701" s="160"/>
      <c r="M1701" s="230"/>
    </row>
    <row r="1702" spans="2:13" ht="15" hidden="1" customHeight="1">
      <c r="B1702" s="230"/>
      <c r="C1702" s="242">
        <v>737000675</v>
      </c>
      <c r="D1702" s="243" t="s">
        <v>6745</v>
      </c>
      <c r="E1702" s="244" t="s">
        <v>133</v>
      </c>
      <c r="F1702" s="243" t="str">
        <f>VLOOKUP(Table3[[#This Row],[FAMILIA]],FAM!$B$2:$C$61,2,FALSE)</f>
        <v>MAT.MANUTENCAO</v>
      </c>
      <c r="G1702" s="243" t="s">
        <v>182</v>
      </c>
      <c r="H1702" s="244" t="e">
        <v>#N/A</v>
      </c>
      <c r="I1702" s="244" t="e">
        <v>#N/A</v>
      </c>
      <c r="J1702" s="244">
        <v>0</v>
      </c>
      <c r="K1702" s="306" t="s">
        <v>19064</v>
      </c>
      <c r="L1702" s="160"/>
      <c r="M1702" s="230"/>
    </row>
    <row r="1703" spans="2:13" ht="15" hidden="1" customHeight="1">
      <c r="B1703" s="230"/>
      <c r="C1703" s="242">
        <v>737000676</v>
      </c>
      <c r="D1703" s="243" t="s">
        <v>6747</v>
      </c>
      <c r="E1703" s="244" t="s">
        <v>133</v>
      </c>
      <c r="F1703" s="243" t="str">
        <f>VLOOKUP(Table3[[#This Row],[FAMILIA]],FAM!$B$2:$C$61,2,FALSE)</f>
        <v>MAT.MANUTENCAO</v>
      </c>
      <c r="G1703" s="243" t="s">
        <v>182</v>
      </c>
      <c r="H1703" s="244" t="e">
        <v>#N/A</v>
      </c>
      <c r="I1703" s="244" t="e">
        <v>#N/A</v>
      </c>
      <c r="J1703" s="244">
        <v>0</v>
      </c>
      <c r="K1703" s="306" t="s">
        <v>19064</v>
      </c>
      <c r="L1703" s="160"/>
      <c r="M1703" s="230"/>
    </row>
    <row r="1704" spans="2:13" ht="15" hidden="1" customHeight="1">
      <c r="B1704" s="230"/>
      <c r="C1704" s="242">
        <v>737000678</v>
      </c>
      <c r="D1704" s="243" t="s">
        <v>13014</v>
      </c>
      <c r="E1704" s="244" t="s">
        <v>151</v>
      </c>
      <c r="F1704" s="243" t="str">
        <f>VLOOKUP(Table3[[#This Row],[FAMILIA]],FAM!$B$2:$C$61,2,FALSE)</f>
        <v>MAT.MANUTENCAO</v>
      </c>
      <c r="G1704" s="243" t="s">
        <v>182</v>
      </c>
      <c r="H1704" s="244" t="e">
        <v>#N/A</v>
      </c>
      <c r="I1704" s="244" t="e">
        <v>#N/A</v>
      </c>
      <c r="J1704" s="244" t="s">
        <v>219</v>
      </c>
      <c r="K1704" s="306" t="s">
        <v>19064</v>
      </c>
      <c r="L1704" s="160"/>
      <c r="M1704" s="230"/>
    </row>
    <row r="1705" spans="2:13" ht="15" hidden="1" customHeight="1">
      <c r="B1705" s="230"/>
      <c r="C1705" s="242">
        <v>737000679</v>
      </c>
      <c r="D1705" s="243" t="s">
        <v>13016</v>
      </c>
      <c r="E1705" s="244" t="s">
        <v>151</v>
      </c>
      <c r="F1705" s="243" t="str">
        <f>VLOOKUP(Table3[[#This Row],[FAMILIA]],FAM!$B$2:$C$61,2,FALSE)</f>
        <v>MAT.MANUTENCAO</v>
      </c>
      <c r="G1705" s="243" t="s">
        <v>182</v>
      </c>
      <c r="H1705" s="244" t="e">
        <v>#N/A</v>
      </c>
      <c r="I1705" s="244" t="e">
        <v>#N/A</v>
      </c>
      <c r="J1705" s="244" t="s">
        <v>219</v>
      </c>
      <c r="K1705" s="306" t="s">
        <v>19064</v>
      </c>
      <c r="L1705" s="160"/>
      <c r="M1705" s="230"/>
    </row>
    <row r="1706" spans="2:13" ht="15" hidden="1" customHeight="1">
      <c r="B1706" s="230"/>
      <c r="C1706" s="242">
        <v>737000680</v>
      </c>
      <c r="D1706" s="243" t="s">
        <v>13018</v>
      </c>
      <c r="E1706" s="244" t="s">
        <v>151</v>
      </c>
      <c r="F1706" s="243" t="str">
        <f>VLOOKUP(Table3[[#This Row],[FAMILIA]],FAM!$B$2:$C$61,2,FALSE)</f>
        <v>MAT.MANUTENCAO</v>
      </c>
      <c r="G1706" s="243" t="s">
        <v>182</v>
      </c>
      <c r="H1706" s="244" t="e">
        <v>#N/A</v>
      </c>
      <c r="I1706" s="244" t="e">
        <v>#N/A</v>
      </c>
      <c r="J1706" s="244" t="s">
        <v>219</v>
      </c>
      <c r="K1706" s="306" t="s">
        <v>19064</v>
      </c>
      <c r="L1706" s="160"/>
      <c r="M1706" s="230"/>
    </row>
    <row r="1707" spans="2:13" ht="15" hidden="1" customHeight="1">
      <c r="B1707" s="230"/>
      <c r="C1707" s="242">
        <v>737000681</v>
      </c>
      <c r="D1707" s="243" t="s">
        <v>13020</v>
      </c>
      <c r="E1707" s="244" t="s">
        <v>151</v>
      </c>
      <c r="F1707" s="243" t="str">
        <f>VLOOKUP(Table3[[#This Row],[FAMILIA]],FAM!$B$2:$C$61,2,FALSE)</f>
        <v>MAT.MANUTENCAO</v>
      </c>
      <c r="G1707" s="243" t="s">
        <v>182</v>
      </c>
      <c r="H1707" s="244" t="e">
        <v>#N/A</v>
      </c>
      <c r="I1707" s="244" t="e">
        <v>#N/A</v>
      </c>
      <c r="J1707" s="244" t="s">
        <v>219</v>
      </c>
      <c r="K1707" s="306" t="s">
        <v>19064</v>
      </c>
      <c r="L1707" s="160"/>
      <c r="M1707" s="230"/>
    </row>
    <row r="1708" spans="2:13" ht="15" hidden="1" customHeight="1">
      <c r="B1708" s="230"/>
      <c r="C1708" s="242">
        <v>737000682</v>
      </c>
      <c r="D1708" s="243" t="s">
        <v>13022</v>
      </c>
      <c r="E1708" s="244" t="s">
        <v>151</v>
      </c>
      <c r="F1708" s="243" t="str">
        <f>VLOOKUP(Table3[[#This Row],[FAMILIA]],FAM!$B$2:$C$61,2,FALSE)</f>
        <v>MAT.MANUTENCAO</v>
      </c>
      <c r="G1708" s="243" t="s">
        <v>182</v>
      </c>
      <c r="H1708" s="244" t="e">
        <v>#N/A</v>
      </c>
      <c r="I1708" s="244" t="e">
        <v>#N/A</v>
      </c>
      <c r="J1708" s="244" t="s">
        <v>219</v>
      </c>
      <c r="K1708" s="306" t="s">
        <v>19064</v>
      </c>
      <c r="L1708" s="160"/>
      <c r="M1708" s="230"/>
    </row>
    <row r="1709" spans="2:13" ht="15" hidden="1" customHeight="1">
      <c r="B1709" s="230"/>
      <c r="C1709" s="242">
        <v>737000683</v>
      </c>
      <c r="D1709" s="243" t="s">
        <v>6751</v>
      </c>
      <c r="E1709" s="244" t="s">
        <v>133</v>
      </c>
      <c r="F1709" s="243" t="str">
        <f>VLOOKUP(Table3[[#This Row],[FAMILIA]],FAM!$B$2:$C$61,2,FALSE)</f>
        <v>MAT.MANUTENCAO</v>
      </c>
      <c r="G1709" s="243" t="s">
        <v>182</v>
      </c>
      <c r="H1709" s="244" t="e">
        <v>#N/A</v>
      </c>
      <c r="I1709" s="244" t="e">
        <v>#N/A</v>
      </c>
      <c r="J1709" s="244">
        <v>0</v>
      </c>
      <c r="K1709" s="306" t="s">
        <v>19064</v>
      </c>
      <c r="L1709" s="160"/>
      <c r="M1709" s="230"/>
    </row>
    <row r="1710" spans="2:13" ht="15" hidden="1" customHeight="1">
      <c r="B1710" s="230"/>
      <c r="C1710" s="242">
        <v>737000684</v>
      </c>
      <c r="D1710" s="243" t="s">
        <v>6753</v>
      </c>
      <c r="E1710" s="244" t="s">
        <v>133</v>
      </c>
      <c r="F1710" s="243" t="str">
        <f>VLOOKUP(Table3[[#This Row],[FAMILIA]],FAM!$B$2:$C$61,2,FALSE)</f>
        <v>MAT.MANUTENCAO</v>
      </c>
      <c r="G1710" s="243" t="s">
        <v>182</v>
      </c>
      <c r="H1710" s="244" t="e">
        <v>#N/A</v>
      </c>
      <c r="I1710" s="244" t="e">
        <v>#N/A</v>
      </c>
      <c r="J1710" s="244">
        <v>0</v>
      </c>
      <c r="K1710" s="306" t="s">
        <v>19064</v>
      </c>
      <c r="L1710" s="160"/>
      <c r="M1710" s="230"/>
    </row>
    <row r="1711" spans="2:13" ht="15" hidden="1" customHeight="1">
      <c r="B1711" s="230"/>
      <c r="C1711" s="242">
        <v>737000685</v>
      </c>
      <c r="D1711" s="243" t="s">
        <v>6755</v>
      </c>
      <c r="E1711" s="244" t="s">
        <v>133</v>
      </c>
      <c r="F1711" s="243" t="str">
        <f>VLOOKUP(Table3[[#This Row],[FAMILIA]],FAM!$B$2:$C$61,2,FALSE)</f>
        <v>MAT.MANUTENCAO</v>
      </c>
      <c r="G1711" s="243" t="s">
        <v>182</v>
      </c>
      <c r="H1711" s="244" t="e">
        <v>#N/A</v>
      </c>
      <c r="I1711" s="244" t="e">
        <v>#N/A</v>
      </c>
      <c r="J1711" s="244">
        <v>0</v>
      </c>
      <c r="K1711" s="306" t="s">
        <v>19064</v>
      </c>
      <c r="L1711" s="160"/>
      <c r="M1711" s="230"/>
    </row>
    <row r="1712" spans="2:13" ht="15" hidden="1" customHeight="1">
      <c r="B1712" s="230"/>
      <c r="C1712" s="242">
        <v>737000686</v>
      </c>
      <c r="D1712" s="243" t="s">
        <v>29809</v>
      </c>
      <c r="E1712" s="244" t="s">
        <v>133</v>
      </c>
      <c r="F1712" s="243" t="str">
        <f>VLOOKUP(Table3[[#This Row],[FAMILIA]],FAM!$B$2:$C$61,2,FALSE)</f>
        <v>MAT.MANUTENCAO</v>
      </c>
      <c r="G1712" s="243" t="s">
        <v>182</v>
      </c>
      <c r="H1712" s="244" t="e">
        <v>#N/A</v>
      </c>
      <c r="I1712" s="244" t="e">
        <v>#N/A</v>
      </c>
      <c r="J1712" s="244">
        <v>0</v>
      </c>
      <c r="K1712" s="306" t="s">
        <v>19064</v>
      </c>
      <c r="L1712" s="160"/>
      <c r="M1712" s="230"/>
    </row>
    <row r="1713" spans="3:13" ht="15" hidden="1" customHeight="1">
      <c r="C1713" s="242">
        <v>737000687</v>
      </c>
      <c r="D1713" s="243" t="s">
        <v>6759</v>
      </c>
      <c r="E1713" s="244" t="s">
        <v>133</v>
      </c>
      <c r="F1713" s="243" t="str">
        <f>VLOOKUP(Table3[[#This Row],[FAMILIA]],FAM!$B$2:$C$61,2,FALSE)</f>
        <v>MAT.MANUTENCAO</v>
      </c>
      <c r="G1713" s="243" t="s">
        <v>182</v>
      </c>
      <c r="H1713" s="244" t="e">
        <v>#N/A</v>
      </c>
      <c r="I1713" s="244" t="e">
        <v>#N/A</v>
      </c>
      <c r="J1713" s="244">
        <v>0</v>
      </c>
      <c r="K1713" s="306" t="s">
        <v>19064</v>
      </c>
      <c r="L1713" s="160"/>
      <c r="M1713" s="230"/>
    </row>
    <row r="1714" spans="3:13" ht="15" hidden="1" customHeight="1">
      <c r="C1714" s="242">
        <v>737000688</v>
      </c>
      <c r="D1714" s="243" t="s">
        <v>6761</v>
      </c>
      <c r="E1714" s="244" t="s">
        <v>133</v>
      </c>
      <c r="F1714" s="243" t="str">
        <f>VLOOKUP(Table3[[#This Row],[FAMILIA]],FAM!$B$2:$C$61,2,FALSE)</f>
        <v>MAT.MANUTENCAO</v>
      </c>
      <c r="G1714" s="243" t="s">
        <v>182</v>
      </c>
      <c r="H1714" s="244" t="e">
        <v>#N/A</v>
      </c>
      <c r="I1714" s="244" t="e">
        <v>#N/A</v>
      </c>
      <c r="J1714" s="244">
        <v>0</v>
      </c>
      <c r="K1714" s="306" t="s">
        <v>19064</v>
      </c>
      <c r="L1714" s="160"/>
      <c r="M1714" s="230"/>
    </row>
    <row r="1715" spans="3:13" ht="15" hidden="1" customHeight="1">
      <c r="C1715" s="242">
        <v>737000689</v>
      </c>
      <c r="D1715" s="243" t="s">
        <v>6763</v>
      </c>
      <c r="E1715" s="244" t="s">
        <v>133</v>
      </c>
      <c r="F1715" s="243" t="str">
        <f>VLOOKUP(Table3[[#This Row],[FAMILIA]],FAM!$B$2:$C$61,2,FALSE)</f>
        <v>MAT.MANUTENCAO</v>
      </c>
      <c r="G1715" s="243" t="s">
        <v>182</v>
      </c>
      <c r="H1715" s="244" t="e">
        <v>#N/A</v>
      </c>
      <c r="I1715" s="244" t="e">
        <v>#N/A</v>
      </c>
      <c r="J1715" s="244">
        <v>0</v>
      </c>
      <c r="K1715" s="306" t="s">
        <v>19064</v>
      </c>
      <c r="L1715" s="160"/>
      <c r="M1715" s="230"/>
    </row>
    <row r="1716" spans="3:13" ht="15" hidden="1" customHeight="1">
      <c r="C1716" s="242">
        <v>737000690</v>
      </c>
      <c r="D1716" s="243" t="s">
        <v>6765</v>
      </c>
      <c r="E1716" s="244" t="s">
        <v>133</v>
      </c>
      <c r="F1716" s="243" t="str">
        <f>VLOOKUP(Table3[[#This Row],[FAMILIA]],FAM!$B$2:$C$61,2,FALSE)</f>
        <v>MAT.MANUTENCAO</v>
      </c>
      <c r="G1716" s="243" t="s">
        <v>182</v>
      </c>
      <c r="H1716" s="244" t="e">
        <v>#N/A</v>
      </c>
      <c r="I1716" s="244" t="e">
        <v>#N/A</v>
      </c>
      <c r="J1716" s="244">
        <v>0</v>
      </c>
      <c r="K1716" s="306" t="s">
        <v>19064</v>
      </c>
      <c r="L1716" s="160"/>
      <c r="M1716" s="230"/>
    </row>
    <row r="1717" spans="3:13" ht="15" hidden="1" customHeight="1">
      <c r="C1717" s="242">
        <v>737000691</v>
      </c>
      <c r="D1717" s="243" t="s">
        <v>6767</v>
      </c>
      <c r="E1717" s="244" t="s">
        <v>133</v>
      </c>
      <c r="F1717" s="243" t="str">
        <f>VLOOKUP(Table3[[#This Row],[FAMILIA]],FAM!$B$2:$C$61,2,FALSE)</f>
        <v>MAT.MANUTENCAO</v>
      </c>
      <c r="G1717" s="243" t="s">
        <v>182</v>
      </c>
      <c r="H1717" s="244" t="e">
        <v>#N/A</v>
      </c>
      <c r="I1717" s="244" t="e">
        <v>#N/A</v>
      </c>
      <c r="J1717" s="244">
        <v>0</v>
      </c>
      <c r="K1717" s="306" t="s">
        <v>19064</v>
      </c>
      <c r="L1717" s="160"/>
      <c r="M1717" s="230"/>
    </row>
    <row r="1718" spans="3:13" ht="15" hidden="1" customHeight="1">
      <c r="C1718" s="242">
        <v>737000692</v>
      </c>
      <c r="D1718" s="243" t="s">
        <v>6769</v>
      </c>
      <c r="E1718" s="244" t="s">
        <v>133</v>
      </c>
      <c r="F1718" s="243" t="str">
        <f>VLOOKUP(Table3[[#This Row],[FAMILIA]],FAM!$B$2:$C$61,2,FALSE)</f>
        <v>MAT.MANUTENCAO</v>
      </c>
      <c r="G1718" s="243" t="s">
        <v>182</v>
      </c>
      <c r="H1718" s="244" t="e">
        <v>#N/A</v>
      </c>
      <c r="I1718" s="244" t="e">
        <v>#N/A</v>
      </c>
      <c r="J1718" s="244">
        <v>0</v>
      </c>
      <c r="K1718" s="306" t="s">
        <v>19064</v>
      </c>
      <c r="L1718" s="160"/>
      <c r="M1718" s="230"/>
    </row>
    <row r="1719" spans="3:13" ht="15" hidden="1" customHeight="1">
      <c r="C1719" s="242">
        <v>737000693</v>
      </c>
      <c r="D1719" s="243" t="s">
        <v>29810</v>
      </c>
      <c r="E1719" s="244" t="s">
        <v>133</v>
      </c>
      <c r="F1719" s="243" t="str">
        <f>VLOOKUP(Table3[[#This Row],[FAMILIA]],FAM!$B$2:$C$61,2,FALSE)</f>
        <v>MAT.MANUTENCAO</v>
      </c>
      <c r="G1719" s="243" t="s">
        <v>182</v>
      </c>
      <c r="H1719" s="244" t="e">
        <v>#N/A</v>
      </c>
      <c r="I1719" s="244" t="e">
        <v>#N/A</v>
      </c>
      <c r="J1719" s="244">
        <v>0</v>
      </c>
      <c r="K1719" s="306" t="s">
        <v>19064</v>
      </c>
      <c r="L1719" s="160"/>
      <c r="M1719" s="230"/>
    </row>
    <row r="1720" spans="3:13" ht="15" hidden="1" customHeight="1">
      <c r="C1720" s="242">
        <v>737000694</v>
      </c>
      <c r="D1720" s="243" t="s">
        <v>6773</v>
      </c>
      <c r="E1720" s="244" t="s">
        <v>133</v>
      </c>
      <c r="F1720" s="243" t="str">
        <f>VLOOKUP(Table3[[#This Row],[FAMILIA]],FAM!$B$2:$C$61,2,FALSE)</f>
        <v>MAT.MANUTENCAO</v>
      </c>
      <c r="G1720" s="243" t="s">
        <v>182</v>
      </c>
      <c r="H1720" s="244" t="e">
        <v>#N/A</v>
      </c>
      <c r="I1720" s="244" t="e">
        <v>#N/A</v>
      </c>
      <c r="J1720" s="244">
        <v>0</v>
      </c>
      <c r="K1720" s="306" t="s">
        <v>19064</v>
      </c>
      <c r="L1720" s="160"/>
      <c r="M1720" s="230"/>
    </row>
    <row r="1721" spans="3:13" ht="15" hidden="1" customHeight="1">
      <c r="C1721" s="242">
        <v>737000695</v>
      </c>
      <c r="D1721" s="243" t="s">
        <v>6775</v>
      </c>
      <c r="E1721" s="244" t="s">
        <v>133</v>
      </c>
      <c r="F1721" s="243" t="str">
        <f>VLOOKUP(Table3[[#This Row],[FAMILIA]],FAM!$B$2:$C$61,2,FALSE)</f>
        <v>MAT.MANUTENCAO</v>
      </c>
      <c r="G1721" s="243" t="s">
        <v>182</v>
      </c>
      <c r="H1721" s="244" t="e">
        <v>#N/A</v>
      </c>
      <c r="I1721" s="244" t="e">
        <v>#N/A</v>
      </c>
      <c r="J1721" s="244" t="s">
        <v>19469</v>
      </c>
      <c r="K1721" s="306" t="s">
        <v>19064</v>
      </c>
      <c r="L1721" s="160"/>
      <c r="M1721" s="230"/>
    </row>
    <row r="1722" spans="3:13" ht="15" hidden="1" customHeight="1">
      <c r="C1722" s="242">
        <v>737000696</v>
      </c>
      <c r="D1722" s="243" t="s">
        <v>6777</v>
      </c>
      <c r="E1722" s="244" t="s">
        <v>133</v>
      </c>
      <c r="F1722" s="243" t="str">
        <f>VLOOKUP(Table3[[#This Row],[FAMILIA]],FAM!$B$2:$C$61,2,FALSE)</f>
        <v>MAT.MANUTENCAO</v>
      </c>
      <c r="G1722" s="243" t="s">
        <v>182</v>
      </c>
      <c r="H1722" s="244" t="e">
        <v>#N/A</v>
      </c>
      <c r="I1722" s="244" t="e">
        <v>#N/A</v>
      </c>
      <c r="J1722" s="244" t="s">
        <v>19469</v>
      </c>
      <c r="K1722" s="306" t="s">
        <v>19064</v>
      </c>
      <c r="L1722" s="160"/>
      <c r="M1722" s="230"/>
    </row>
    <row r="1723" spans="3:13" ht="15" hidden="1" customHeight="1">
      <c r="C1723" s="242">
        <v>737000697</v>
      </c>
      <c r="D1723" s="243" t="s">
        <v>6779</v>
      </c>
      <c r="E1723" s="244" t="s">
        <v>133</v>
      </c>
      <c r="F1723" s="243" t="str">
        <f>VLOOKUP(Table3[[#This Row],[FAMILIA]],FAM!$B$2:$C$61,2,FALSE)</f>
        <v>MAT.MANUTENCAO</v>
      </c>
      <c r="G1723" s="243" t="s">
        <v>182</v>
      </c>
      <c r="H1723" s="244" t="e">
        <v>#N/A</v>
      </c>
      <c r="I1723" s="244" t="e">
        <v>#N/A</v>
      </c>
      <c r="J1723" s="244">
        <v>0</v>
      </c>
      <c r="K1723" s="306" t="s">
        <v>19064</v>
      </c>
      <c r="L1723" s="160"/>
      <c r="M1723" s="230"/>
    </row>
    <row r="1724" spans="3:13" ht="15" hidden="1" customHeight="1">
      <c r="C1724" s="242">
        <v>737000698</v>
      </c>
      <c r="D1724" s="243" t="s">
        <v>6781</v>
      </c>
      <c r="E1724" s="244" t="s">
        <v>133</v>
      </c>
      <c r="F1724" s="243" t="str">
        <f>VLOOKUP(Table3[[#This Row],[FAMILIA]],FAM!$B$2:$C$61,2,FALSE)</f>
        <v>MAT.MANUTENCAO</v>
      </c>
      <c r="G1724" s="243" t="s">
        <v>182</v>
      </c>
      <c r="H1724" s="244" t="e">
        <v>#N/A</v>
      </c>
      <c r="I1724" s="244" t="e">
        <v>#N/A</v>
      </c>
      <c r="J1724" s="244" t="s">
        <v>19469</v>
      </c>
      <c r="K1724" s="306" t="s">
        <v>19064</v>
      </c>
      <c r="L1724" s="160"/>
      <c r="M1724" s="230"/>
    </row>
    <row r="1725" spans="3:13" ht="15" hidden="1" customHeight="1">
      <c r="C1725" s="242">
        <v>737000699</v>
      </c>
      <c r="D1725" s="243" t="s">
        <v>6783</v>
      </c>
      <c r="E1725" s="244" t="s">
        <v>133</v>
      </c>
      <c r="F1725" s="243" t="str">
        <f>VLOOKUP(Table3[[#This Row],[FAMILIA]],FAM!$B$2:$C$61,2,FALSE)</f>
        <v>MAT.MANUTENCAO</v>
      </c>
      <c r="G1725" s="243" t="s">
        <v>182</v>
      </c>
      <c r="H1725" s="244" t="e">
        <v>#N/A</v>
      </c>
      <c r="I1725" s="244" t="e">
        <v>#N/A</v>
      </c>
      <c r="J1725" s="244">
        <v>0</v>
      </c>
      <c r="K1725" s="306" t="s">
        <v>19064</v>
      </c>
      <c r="L1725" s="160"/>
      <c r="M1725" s="230"/>
    </row>
    <row r="1726" spans="3:13" ht="15" hidden="1" customHeight="1">
      <c r="C1726" s="242">
        <v>737000700</v>
      </c>
      <c r="D1726" s="243" t="s">
        <v>6785</v>
      </c>
      <c r="E1726" s="244" t="s">
        <v>133</v>
      </c>
      <c r="F1726" s="243" t="str">
        <f>VLOOKUP(Table3[[#This Row],[FAMILIA]],FAM!$B$2:$C$61,2,FALSE)</f>
        <v>MAT.MANUTENCAO</v>
      </c>
      <c r="G1726" s="243" t="s">
        <v>182</v>
      </c>
      <c r="H1726" s="244" t="e">
        <v>#N/A</v>
      </c>
      <c r="I1726" s="244" t="e">
        <v>#N/A</v>
      </c>
      <c r="J1726" s="244" t="s">
        <v>19466</v>
      </c>
      <c r="K1726" s="306" t="s">
        <v>19064</v>
      </c>
      <c r="L1726" s="160"/>
      <c r="M1726" s="230"/>
    </row>
    <row r="1727" spans="3:13" ht="15" hidden="1" customHeight="1">
      <c r="C1727" s="242">
        <v>737000701</v>
      </c>
      <c r="D1727" s="243" t="s">
        <v>6787</v>
      </c>
      <c r="E1727" s="244" t="s">
        <v>133</v>
      </c>
      <c r="F1727" s="243" t="str">
        <f>VLOOKUP(Table3[[#This Row],[FAMILIA]],FAM!$B$2:$C$61,2,FALSE)</f>
        <v>MAT.MANUTENCAO</v>
      </c>
      <c r="G1727" s="243" t="s">
        <v>182</v>
      </c>
      <c r="H1727" s="244">
        <v>10</v>
      </c>
      <c r="I1727" s="244">
        <v>30</v>
      </c>
      <c r="J1727" s="244" t="s">
        <v>19711</v>
      </c>
      <c r="K1727" s="245" t="s">
        <v>19064</v>
      </c>
      <c r="L1727" s="160"/>
      <c r="M1727" s="230"/>
    </row>
    <row r="1728" spans="3:13" ht="15" hidden="1" customHeight="1">
      <c r="C1728" s="242">
        <v>737000702</v>
      </c>
      <c r="D1728" s="243" t="s">
        <v>13024</v>
      </c>
      <c r="E1728" s="244" t="s">
        <v>151</v>
      </c>
      <c r="F1728" s="243" t="str">
        <f>VLOOKUP(Table3[[#This Row],[FAMILIA]],FAM!$B$2:$C$61,2,FALSE)</f>
        <v>MAT.MANUTENCAO</v>
      </c>
      <c r="G1728" s="243" t="s">
        <v>182</v>
      </c>
      <c r="H1728" s="244" t="e">
        <v>#N/A</v>
      </c>
      <c r="I1728" s="244" t="e">
        <v>#N/A</v>
      </c>
      <c r="J1728" s="244" t="s">
        <v>219</v>
      </c>
      <c r="K1728" s="306" t="s">
        <v>19064</v>
      </c>
      <c r="L1728" s="160"/>
      <c r="M1728" s="230"/>
    </row>
    <row r="1729" spans="2:13" ht="15" hidden="1" customHeight="1">
      <c r="B1729" s="230"/>
      <c r="C1729" s="242">
        <v>737000703</v>
      </c>
      <c r="D1729" s="243" t="s">
        <v>13026</v>
      </c>
      <c r="E1729" s="244" t="s">
        <v>151</v>
      </c>
      <c r="F1729" s="243" t="str">
        <f>VLOOKUP(Table3[[#This Row],[FAMILIA]],FAM!$B$2:$C$61,2,FALSE)</f>
        <v>MAT.MANUTENCAO</v>
      </c>
      <c r="G1729" s="243" t="s">
        <v>182</v>
      </c>
      <c r="H1729" s="244" t="e">
        <v>#N/A</v>
      </c>
      <c r="I1729" s="244" t="e">
        <v>#N/A</v>
      </c>
      <c r="J1729" s="244"/>
      <c r="K1729" s="306" t="s">
        <v>19064</v>
      </c>
      <c r="L1729" s="160"/>
      <c r="M1729" s="230"/>
    </row>
    <row r="1730" spans="2:13" ht="15" hidden="1" customHeight="1">
      <c r="B1730" s="230"/>
      <c r="C1730" s="242">
        <v>737000704</v>
      </c>
      <c r="D1730" s="243" t="s">
        <v>13028</v>
      </c>
      <c r="E1730" s="244" t="s">
        <v>151</v>
      </c>
      <c r="F1730" s="243" t="str">
        <f>VLOOKUP(Table3[[#This Row],[FAMILIA]],FAM!$B$2:$C$61,2,FALSE)</f>
        <v>MAT.MANUTENCAO</v>
      </c>
      <c r="G1730" s="243" t="s">
        <v>182</v>
      </c>
      <c r="H1730" s="244" t="e">
        <v>#N/A</v>
      </c>
      <c r="I1730" s="244" t="e">
        <v>#N/A</v>
      </c>
      <c r="J1730" s="244" t="s">
        <v>219</v>
      </c>
      <c r="K1730" s="306" t="s">
        <v>19064</v>
      </c>
      <c r="L1730" s="160"/>
      <c r="M1730" s="230"/>
    </row>
    <row r="1731" spans="2:13" ht="15" hidden="1" customHeight="1">
      <c r="B1731" s="230"/>
      <c r="C1731" s="242">
        <v>737000705</v>
      </c>
      <c r="D1731" s="243" t="s">
        <v>13030</v>
      </c>
      <c r="E1731" s="244" t="s">
        <v>151</v>
      </c>
      <c r="F1731" s="243" t="str">
        <f>VLOOKUP(Table3[[#This Row],[FAMILIA]],FAM!$B$2:$C$61,2,FALSE)</f>
        <v>MAT.MANUTENCAO</v>
      </c>
      <c r="G1731" s="243" t="s">
        <v>182</v>
      </c>
      <c r="H1731" s="244" t="e">
        <v>#N/A</v>
      </c>
      <c r="I1731" s="244" t="e">
        <v>#N/A</v>
      </c>
      <c r="J1731" s="244" t="s">
        <v>219</v>
      </c>
      <c r="K1731" s="306" t="s">
        <v>19064</v>
      </c>
      <c r="L1731" s="160"/>
      <c r="M1731" s="230"/>
    </row>
    <row r="1732" spans="2:13" ht="15" hidden="1" customHeight="1">
      <c r="B1732" s="230"/>
      <c r="C1732" s="242">
        <v>737000706</v>
      </c>
      <c r="D1732" s="243" t="s">
        <v>6789</v>
      </c>
      <c r="E1732" s="244" t="s">
        <v>133</v>
      </c>
      <c r="F1732" s="243" t="str">
        <f>VLOOKUP(Table3[[#This Row],[FAMILIA]],FAM!$B$2:$C$61,2,FALSE)</f>
        <v>MAT.MANUTENCAO</v>
      </c>
      <c r="G1732" s="243" t="s">
        <v>182</v>
      </c>
      <c r="H1732" s="244">
        <v>10</v>
      </c>
      <c r="I1732" s="244">
        <v>30</v>
      </c>
      <c r="J1732" s="244" t="s">
        <v>19469</v>
      </c>
      <c r="K1732" s="245" t="s">
        <v>19064</v>
      </c>
      <c r="L1732" s="160"/>
      <c r="M1732" s="230"/>
    </row>
    <row r="1733" spans="2:13" ht="15" hidden="1" customHeight="1">
      <c r="B1733" s="27"/>
      <c r="C1733" s="242">
        <v>737000710</v>
      </c>
      <c r="D1733" s="243" t="s">
        <v>6797</v>
      </c>
      <c r="E1733" s="244" t="s">
        <v>133</v>
      </c>
      <c r="F1733" s="243" t="str">
        <f>VLOOKUP(Table3[[#This Row],[FAMILIA]],FAM!$B$2:$C$61,2,FALSE)</f>
        <v>MAT.MANUTENCAO</v>
      </c>
      <c r="G1733" s="243" t="s">
        <v>182</v>
      </c>
      <c r="H1733" s="244" t="e">
        <v>#N/A</v>
      </c>
      <c r="I1733" s="244" t="e">
        <v>#N/A</v>
      </c>
      <c r="J1733" s="244">
        <v>0</v>
      </c>
      <c r="K1733" s="306" t="s">
        <v>19064</v>
      </c>
      <c r="L1733" s="160"/>
      <c r="M1733" s="230"/>
    </row>
    <row r="1734" spans="2:13" ht="15" hidden="1" customHeight="1">
      <c r="B1734" s="230"/>
      <c r="C1734" s="242">
        <v>737000711</v>
      </c>
      <c r="D1734" s="243" t="s">
        <v>6799</v>
      </c>
      <c r="E1734" s="244" t="s">
        <v>133</v>
      </c>
      <c r="F1734" s="243" t="str">
        <f>VLOOKUP(Table3[[#This Row],[FAMILIA]],FAM!$B$2:$C$61,2,FALSE)</f>
        <v>MAT.MANUTENCAO</v>
      </c>
      <c r="G1734" s="243" t="s">
        <v>182</v>
      </c>
      <c r="H1734" s="244" t="e">
        <v>#N/A</v>
      </c>
      <c r="I1734" s="244" t="e">
        <v>#N/A</v>
      </c>
      <c r="J1734" s="244"/>
      <c r="K1734" s="306" t="s">
        <v>19064</v>
      </c>
      <c r="L1734" s="160"/>
      <c r="M1734" s="230"/>
    </row>
    <row r="1735" spans="2:13" ht="15" hidden="1" customHeight="1">
      <c r="B1735" s="230"/>
      <c r="C1735" s="242">
        <v>737000712</v>
      </c>
      <c r="D1735" s="243" t="s">
        <v>6801</v>
      </c>
      <c r="E1735" s="244" t="s">
        <v>133</v>
      </c>
      <c r="F1735" s="243" t="str">
        <f>VLOOKUP(Table3[[#This Row],[FAMILIA]],FAM!$B$2:$C$61,2,FALSE)</f>
        <v>MAT.MANUTENCAO</v>
      </c>
      <c r="G1735" s="243" t="s">
        <v>182</v>
      </c>
      <c r="H1735" s="244" t="e">
        <v>#N/A</v>
      </c>
      <c r="I1735" s="244" t="e">
        <v>#N/A</v>
      </c>
      <c r="J1735" s="244">
        <v>0</v>
      </c>
      <c r="K1735" s="306" t="s">
        <v>19064</v>
      </c>
      <c r="L1735" s="160"/>
      <c r="M1735" s="230"/>
    </row>
    <row r="1736" spans="2:13" ht="15" hidden="1" customHeight="1">
      <c r="B1736" s="230"/>
      <c r="C1736" s="242">
        <v>737000713</v>
      </c>
      <c r="D1736" s="243" t="s">
        <v>13032</v>
      </c>
      <c r="E1736" s="244" t="s">
        <v>151</v>
      </c>
      <c r="F1736" s="243" t="str">
        <f>VLOOKUP(Table3[[#This Row],[FAMILIA]],FAM!$B$2:$C$61,2,FALSE)</f>
        <v>MAT.MANUTENCAO</v>
      </c>
      <c r="G1736" s="243" t="s">
        <v>182</v>
      </c>
      <c r="H1736" s="244" t="e">
        <v>#N/A</v>
      </c>
      <c r="I1736" s="244" t="e">
        <v>#N/A</v>
      </c>
      <c r="J1736" s="244" t="s">
        <v>219</v>
      </c>
      <c r="K1736" s="306" t="s">
        <v>19064</v>
      </c>
      <c r="L1736" s="160"/>
      <c r="M1736" s="230"/>
    </row>
    <row r="1737" spans="2:13" ht="15" hidden="1" customHeight="1">
      <c r="B1737" s="230"/>
      <c r="C1737" s="242">
        <v>737000714</v>
      </c>
      <c r="D1737" s="243" t="s">
        <v>13034</v>
      </c>
      <c r="E1737" s="244" t="s">
        <v>151</v>
      </c>
      <c r="F1737" s="243" t="str">
        <f>VLOOKUP(Table3[[#This Row],[FAMILIA]],FAM!$B$2:$C$61,2,FALSE)</f>
        <v>MAT.MANUTENCAO</v>
      </c>
      <c r="G1737" s="243" t="s">
        <v>182</v>
      </c>
      <c r="H1737" s="244" t="e">
        <v>#N/A</v>
      </c>
      <c r="I1737" s="244" t="e">
        <v>#N/A</v>
      </c>
      <c r="J1737" s="244" t="s">
        <v>219</v>
      </c>
      <c r="K1737" s="306" t="s">
        <v>19064</v>
      </c>
      <c r="L1737" s="160"/>
      <c r="M1737" s="230"/>
    </row>
    <row r="1738" spans="2:13" ht="15" hidden="1" customHeight="1">
      <c r="B1738" s="230"/>
      <c r="C1738" s="242">
        <v>737000715</v>
      </c>
      <c r="D1738" s="243" t="s">
        <v>13036</v>
      </c>
      <c r="E1738" s="244" t="s">
        <v>151</v>
      </c>
      <c r="F1738" s="243" t="str">
        <f>VLOOKUP(Table3[[#This Row],[FAMILIA]],FAM!$B$2:$C$61,2,FALSE)</f>
        <v>MAT.MANUTENCAO</v>
      </c>
      <c r="G1738" s="243" t="s">
        <v>182</v>
      </c>
      <c r="H1738" s="244" t="e">
        <v>#N/A</v>
      </c>
      <c r="I1738" s="244" t="e">
        <v>#N/A</v>
      </c>
      <c r="J1738" s="244" t="s">
        <v>219</v>
      </c>
      <c r="K1738" s="306" t="s">
        <v>19064</v>
      </c>
      <c r="L1738" s="160"/>
      <c r="M1738" s="230"/>
    </row>
    <row r="1739" spans="2:13" ht="15" hidden="1" customHeight="1">
      <c r="B1739" s="230"/>
      <c r="C1739" s="242">
        <v>737000716</v>
      </c>
      <c r="D1739" s="243" t="s">
        <v>13038</v>
      </c>
      <c r="E1739" s="244" t="s">
        <v>151</v>
      </c>
      <c r="F1739" s="243" t="s">
        <v>152</v>
      </c>
      <c r="G1739" s="243" t="s">
        <v>182</v>
      </c>
      <c r="H1739" s="244" t="e">
        <v>#N/A</v>
      </c>
      <c r="I1739" s="244" t="e">
        <v>#N/A</v>
      </c>
      <c r="J1739" s="244" t="s">
        <v>219</v>
      </c>
      <c r="K1739" s="306" t="s">
        <v>19064</v>
      </c>
      <c r="L1739" s="160"/>
      <c r="M1739" s="230"/>
    </row>
    <row r="1740" spans="2:13" ht="15" hidden="1" customHeight="1">
      <c r="B1740" s="230"/>
      <c r="C1740" s="242">
        <v>737000717</v>
      </c>
      <c r="D1740" s="243" t="s">
        <v>13040</v>
      </c>
      <c r="E1740" s="244" t="s">
        <v>151</v>
      </c>
      <c r="F1740" s="243" t="str">
        <f>VLOOKUP(Table3[[#This Row],[FAMILIA]],FAM!$B$2:$C$61,2,FALSE)</f>
        <v>MAT.MANUTENCAO</v>
      </c>
      <c r="G1740" s="243" t="s">
        <v>182</v>
      </c>
      <c r="H1740" s="244" t="e">
        <v>#N/A</v>
      </c>
      <c r="I1740" s="244" t="e">
        <v>#N/A</v>
      </c>
      <c r="J1740" s="244" t="s">
        <v>219</v>
      </c>
      <c r="K1740" s="306" t="s">
        <v>19064</v>
      </c>
      <c r="L1740" s="160"/>
      <c r="M1740" s="230"/>
    </row>
    <row r="1741" spans="2:13" ht="15" hidden="1" customHeight="1">
      <c r="B1741" s="230"/>
      <c r="C1741" s="242">
        <v>737000718</v>
      </c>
      <c r="D1741" s="243" t="s">
        <v>13042</v>
      </c>
      <c r="E1741" s="244" t="s">
        <v>151</v>
      </c>
      <c r="F1741" s="243" t="str">
        <f>VLOOKUP(Table3[[#This Row],[FAMILIA]],FAM!$B$2:$C$61,2,FALSE)</f>
        <v>MAT.MANUTENCAO</v>
      </c>
      <c r="G1741" s="243" t="s">
        <v>182</v>
      </c>
      <c r="H1741" s="244" t="e">
        <v>#N/A</v>
      </c>
      <c r="I1741" s="244" t="e">
        <v>#N/A</v>
      </c>
      <c r="J1741" s="244" t="s">
        <v>219</v>
      </c>
      <c r="K1741" s="306" t="s">
        <v>19064</v>
      </c>
      <c r="L1741" s="160"/>
      <c r="M1741" s="230"/>
    </row>
    <row r="1742" spans="2:13" ht="15" hidden="1" customHeight="1">
      <c r="B1742" s="230"/>
      <c r="C1742" s="242">
        <v>737000719</v>
      </c>
      <c r="D1742" s="243" t="s">
        <v>13044</v>
      </c>
      <c r="E1742" s="244" t="s">
        <v>151</v>
      </c>
      <c r="F1742" s="243" t="str">
        <f>VLOOKUP(Table3[[#This Row],[FAMILIA]],FAM!$B$2:$C$61,2,FALSE)</f>
        <v>MAT.MANUTENCAO</v>
      </c>
      <c r="G1742" s="243" t="s">
        <v>182</v>
      </c>
      <c r="H1742" s="244" t="e">
        <v>#N/A</v>
      </c>
      <c r="I1742" s="244" t="e">
        <v>#N/A</v>
      </c>
      <c r="J1742" s="244" t="s">
        <v>219</v>
      </c>
      <c r="K1742" s="306" t="s">
        <v>19064</v>
      </c>
      <c r="L1742" s="160"/>
      <c r="M1742" s="230"/>
    </row>
    <row r="1743" spans="2:13" ht="15" hidden="1" customHeight="1">
      <c r="B1743" s="230"/>
      <c r="C1743" s="242">
        <v>737000720</v>
      </c>
      <c r="D1743" s="243" t="s">
        <v>13046</v>
      </c>
      <c r="E1743" s="244" t="s">
        <v>151</v>
      </c>
      <c r="F1743" s="243" t="str">
        <f>VLOOKUP(Table3[[#This Row],[FAMILIA]],FAM!$B$2:$C$61,2,FALSE)</f>
        <v>MAT.MANUTENCAO</v>
      </c>
      <c r="G1743" s="243" t="s">
        <v>182</v>
      </c>
      <c r="H1743" s="244" t="e">
        <v>#N/A</v>
      </c>
      <c r="I1743" s="244" t="e">
        <v>#N/A</v>
      </c>
      <c r="J1743" s="244" t="s">
        <v>219</v>
      </c>
      <c r="K1743" s="306" t="s">
        <v>19064</v>
      </c>
      <c r="L1743" s="160"/>
      <c r="M1743" s="230"/>
    </row>
    <row r="1744" spans="2:13" ht="15" hidden="1" customHeight="1">
      <c r="B1744" s="230"/>
      <c r="C1744" s="242">
        <v>737000721</v>
      </c>
      <c r="D1744" s="243" t="s">
        <v>13048</v>
      </c>
      <c r="E1744" s="244" t="s">
        <v>151</v>
      </c>
      <c r="F1744" s="243" t="str">
        <f>VLOOKUP(Table3[[#This Row],[FAMILIA]],FAM!$B$2:$C$61,2,FALSE)</f>
        <v>MAT.MANUTENCAO</v>
      </c>
      <c r="G1744" s="243" t="s">
        <v>182</v>
      </c>
      <c r="H1744" s="244" t="e">
        <v>#N/A</v>
      </c>
      <c r="I1744" s="244" t="e">
        <v>#N/A</v>
      </c>
      <c r="J1744" s="244" t="s">
        <v>219</v>
      </c>
      <c r="K1744" s="306" t="s">
        <v>19064</v>
      </c>
      <c r="L1744" s="160"/>
      <c r="M1744" s="230"/>
    </row>
    <row r="1745" spans="3:13" ht="15" hidden="1" customHeight="1">
      <c r="C1745" s="242">
        <v>737000722</v>
      </c>
      <c r="D1745" s="243" t="s">
        <v>13050</v>
      </c>
      <c r="E1745" s="244" t="s">
        <v>151</v>
      </c>
      <c r="F1745" s="243" t="str">
        <f>VLOOKUP(Table3[[#This Row],[FAMILIA]],FAM!$B$2:$C$61,2,FALSE)</f>
        <v>MAT.MANUTENCAO</v>
      </c>
      <c r="G1745" s="243" t="s">
        <v>182</v>
      </c>
      <c r="H1745" s="244" t="e">
        <v>#N/A</v>
      </c>
      <c r="I1745" s="244" t="e">
        <v>#N/A</v>
      </c>
      <c r="J1745" s="244" t="s">
        <v>219</v>
      </c>
      <c r="K1745" s="306" t="s">
        <v>19064</v>
      </c>
      <c r="L1745" s="160"/>
      <c r="M1745" s="230"/>
    </row>
    <row r="1746" spans="3:13" ht="15" hidden="1" customHeight="1">
      <c r="C1746" s="242">
        <v>737000723</v>
      </c>
      <c r="D1746" s="243" t="s">
        <v>13052</v>
      </c>
      <c r="E1746" s="244" t="s">
        <v>151</v>
      </c>
      <c r="F1746" s="243" t="str">
        <f>VLOOKUP(Table3[[#This Row],[FAMILIA]],FAM!$B$2:$C$61,2,FALSE)</f>
        <v>MAT.MANUTENCAO</v>
      </c>
      <c r="G1746" s="243" t="s">
        <v>182</v>
      </c>
      <c r="H1746" s="244" t="e">
        <v>#N/A</v>
      </c>
      <c r="I1746" s="244" t="e">
        <v>#N/A</v>
      </c>
      <c r="J1746" s="244" t="s">
        <v>219</v>
      </c>
      <c r="K1746" s="306" t="s">
        <v>19064</v>
      </c>
      <c r="L1746" s="160"/>
      <c r="M1746" s="230"/>
    </row>
    <row r="1747" spans="3:13" ht="15" hidden="1" customHeight="1">
      <c r="C1747" s="242">
        <v>737000724</v>
      </c>
      <c r="D1747" s="243" t="s">
        <v>13054</v>
      </c>
      <c r="E1747" s="244" t="s">
        <v>151</v>
      </c>
      <c r="F1747" s="243" t="str">
        <f>VLOOKUP(Table3[[#This Row],[FAMILIA]],FAM!$B$2:$C$61,2,FALSE)</f>
        <v>MAT.MANUTENCAO</v>
      </c>
      <c r="G1747" s="243" t="s">
        <v>182</v>
      </c>
      <c r="H1747" s="244" t="e">
        <v>#N/A</v>
      </c>
      <c r="I1747" s="244" t="e">
        <v>#N/A</v>
      </c>
      <c r="J1747" s="244" t="s">
        <v>219</v>
      </c>
      <c r="K1747" s="306" t="s">
        <v>19064</v>
      </c>
      <c r="L1747" s="160"/>
      <c r="M1747" s="230"/>
    </row>
    <row r="1748" spans="3:13" ht="15" hidden="1" customHeight="1">
      <c r="C1748" s="242">
        <v>737000725</v>
      </c>
      <c r="D1748" s="243" t="s">
        <v>13056</v>
      </c>
      <c r="E1748" s="244" t="s">
        <v>151</v>
      </c>
      <c r="F1748" s="243" t="str">
        <f>VLOOKUP(Table3[[#This Row],[FAMILIA]],FAM!$B$2:$C$61,2,FALSE)</f>
        <v>MAT.MANUTENCAO</v>
      </c>
      <c r="G1748" s="243" t="s">
        <v>182</v>
      </c>
      <c r="H1748" s="244" t="e">
        <v>#N/A</v>
      </c>
      <c r="I1748" s="244" t="e">
        <v>#N/A</v>
      </c>
      <c r="J1748" s="244" t="s">
        <v>219</v>
      </c>
      <c r="K1748" s="306" t="s">
        <v>19064</v>
      </c>
      <c r="L1748" s="160"/>
      <c r="M1748" s="230"/>
    </row>
    <row r="1749" spans="3:13" ht="15" hidden="1" customHeight="1">
      <c r="C1749" s="242">
        <v>737000726</v>
      </c>
      <c r="D1749" s="243" t="s">
        <v>13058</v>
      </c>
      <c r="E1749" s="244" t="s">
        <v>151</v>
      </c>
      <c r="F1749" s="243" t="str">
        <f>VLOOKUP(Table3[[#This Row],[FAMILIA]],FAM!$B$2:$C$61,2,FALSE)</f>
        <v>MAT.MANUTENCAO</v>
      </c>
      <c r="G1749" s="243" t="s">
        <v>182</v>
      </c>
      <c r="H1749" s="244" t="e">
        <v>#N/A</v>
      </c>
      <c r="I1749" s="244" t="e">
        <v>#N/A</v>
      </c>
      <c r="J1749" s="244" t="s">
        <v>219</v>
      </c>
      <c r="K1749" s="306" t="s">
        <v>19064</v>
      </c>
      <c r="L1749" s="160"/>
      <c r="M1749" s="230"/>
    </row>
    <row r="1750" spans="3:13" ht="15" hidden="1" customHeight="1">
      <c r="C1750" s="242">
        <v>737000727</v>
      </c>
      <c r="D1750" s="243" t="s">
        <v>13060</v>
      </c>
      <c r="E1750" s="244" t="s">
        <v>151</v>
      </c>
      <c r="F1750" s="243" t="str">
        <f>VLOOKUP(Table3[[#This Row],[FAMILIA]],FAM!$B$2:$C$61,2,FALSE)</f>
        <v>MAT.MANUTENCAO</v>
      </c>
      <c r="G1750" s="243" t="s">
        <v>182</v>
      </c>
      <c r="H1750" s="244" t="e">
        <v>#N/A</v>
      </c>
      <c r="I1750" s="244" t="e">
        <v>#N/A</v>
      </c>
      <c r="J1750" s="244" t="s">
        <v>219</v>
      </c>
      <c r="K1750" s="306" t="s">
        <v>19064</v>
      </c>
      <c r="L1750" s="160"/>
      <c r="M1750" s="230"/>
    </row>
    <row r="1751" spans="3:13" ht="15" hidden="1" customHeight="1">
      <c r="C1751" s="242">
        <v>737000728</v>
      </c>
      <c r="D1751" s="243" t="s">
        <v>13062</v>
      </c>
      <c r="E1751" s="244" t="s">
        <v>151</v>
      </c>
      <c r="F1751" s="243" t="str">
        <f>VLOOKUP(Table3[[#This Row],[FAMILIA]],FAM!$B$2:$C$61,2,FALSE)</f>
        <v>MAT.MANUTENCAO</v>
      </c>
      <c r="G1751" s="243" t="s">
        <v>182</v>
      </c>
      <c r="H1751" s="244" t="e">
        <v>#N/A</v>
      </c>
      <c r="I1751" s="244" t="e">
        <v>#N/A</v>
      </c>
      <c r="J1751" s="244" t="s">
        <v>219</v>
      </c>
      <c r="K1751" s="306" t="s">
        <v>19064</v>
      </c>
      <c r="L1751" s="160"/>
      <c r="M1751" s="230"/>
    </row>
    <row r="1752" spans="3:13" ht="15" hidden="1" customHeight="1">
      <c r="C1752" s="242">
        <v>737000729</v>
      </c>
      <c r="D1752" s="243" t="s">
        <v>13064</v>
      </c>
      <c r="E1752" s="244" t="s">
        <v>151</v>
      </c>
      <c r="F1752" s="243" t="str">
        <f>VLOOKUP(Table3[[#This Row],[FAMILIA]],FAM!$B$2:$C$61,2,FALSE)</f>
        <v>MAT.MANUTENCAO</v>
      </c>
      <c r="G1752" s="243" t="s">
        <v>182</v>
      </c>
      <c r="H1752" s="244" t="e">
        <v>#N/A</v>
      </c>
      <c r="I1752" s="244" t="e">
        <v>#N/A</v>
      </c>
      <c r="J1752" s="244" t="s">
        <v>219</v>
      </c>
      <c r="K1752" s="306" t="s">
        <v>19064</v>
      </c>
      <c r="L1752" s="160"/>
      <c r="M1752" s="230"/>
    </row>
    <row r="1753" spans="3:13" ht="15" hidden="1" customHeight="1">
      <c r="C1753" s="242">
        <v>737000730</v>
      </c>
      <c r="D1753" s="243" t="s">
        <v>13066</v>
      </c>
      <c r="E1753" s="244" t="s">
        <v>151</v>
      </c>
      <c r="F1753" s="243" t="str">
        <f>VLOOKUP(Table3[[#This Row],[FAMILIA]],FAM!$B$2:$C$61,2,FALSE)</f>
        <v>MAT.MANUTENCAO</v>
      </c>
      <c r="G1753" s="243" t="s">
        <v>182</v>
      </c>
      <c r="H1753" s="244" t="e">
        <v>#N/A</v>
      </c>
      <c r="I1753" s="244" t="e">
        <v>#N/A</v>
      </c>
      <c r="J1753" s="244" t="s">
        <v>219</v>
      </c>
      <c r="K1753" s="306" t="s">
        <v>19064</v>
      </c>
      <c r="L1753" s="160"/>
      <c r="M1753" s="230"/>
    </row>
    <row r="1754" spans="3:13" ht="15" hidden="1" customHeight="1">
      <c r="C1754" s="242">
        <v>737000731</v>
      </c>
      <c r="D1754" s="243" t="s">
        <v>13068</v>
      </c>
      <c r="E1754" s="244" t="s">
        <v>151</v>
      </c>
      <c r="F1754" s="243" t="str">
        <f>VLOOKUP(Table3[[#This Row],[FAMILIA]],FAM!$B$2:$C$61,2,FALSE)</f>
        <v>MAT.MANUTENCAO</v>
      </c>
      <c r="G1754" s="243" t="s">
        <v>182</v>
      </c>
      <c r="H1754" s="244" t="e">
        <v>#N/A</v>
      </c>
      <c r="I1754" s="244" t="e">
        <v>#N/A</v>
      </c>
      <c r="J1754" s="244" t="s">
        <v>219</v>
      </c>
      <c r="K1754" s="306" t="s">
        <v>19064</v>
      </c>
      <c r="L1754" s="160"/>
      <c r="M1754" s="230"/>
    </row>
    <row r="1755" spans="3:13" ht="15" hidden="1" customHeight="1">
      <c r="C1755" s="242">
        <v>737000732</v>
      </c>
      <c r="D1755" s="243" t="s">
        <v>13070</v>
      </c>
      <c r="E1755" s="244" t="s">
        <v>151</v>
      </c>
      <c r="F1755" s="243" t="str">
        <f>VLOOKUP(Table3[[#This Row],[FAMILIA]],FAM!$B$2:$C$61,2,FALSE)</f>
        <v>MAT.MANUTENCAO</v>
      </c>
      <c r="G1755" s="243" t="s">
        <v>182</v>
      </c>
      <c r="H1755" s="244" t="e">
        <v>#N/A</v>
      </c>
      <c r="I1755" s="244" t="e">
        <v>#N/A</v>
      </c>
      <c r="J1755" s="244" t="s">
        <v>219</v>
      </c>
      <c r="K1755" s="306" t="s">
        <v>19064</v>
      </c>
      <c r="L1755" s="160"/>
      <c r="M1755" s="230"/>
    </row>
    <row r="1756" spans="3:13" ht="15" hidden="1" customHeight="1">
      <c r="C1756" s="242">
        <v>737000733</v>
      </c>
      <c r="D1756" s="243" t="s">
        <v>13072</v>
      </c>
      <c r="E1756" s="244" t="s">
        <v>151</v>
      </c>
      <c r="F1756" s="243" t="str">
        <f>VLOOKUP(Table3[[#This Row],[FAMILIA]],FAM!$B$2:$C$61,2,FALSE)</f>
        <v>MAT.MANUTENCAO</v>
      </c>
      <c r="G1756" s="243" t="s">
        <v>182</v>
      </c>
      <c r="H1756" s="244" t="e">
        <v>#N/A</v>
      </c>
      <c r="I1756" s="244" t="e">
        <v>#N/A</v>
      </c>
      <c r="J1756" s="244" t="s">
        <v>219</v>
      </c>
      <c r="K1756" s="306" t="s">
        <v>19064</v>
      </c>
      <c r="L1756" s="160"/>
      <c r="M1756" s="230"/>
    </row>
    <row r="1757" spans="3:13" ht="15" hidden="1" customHeight="1">
      <c r="C1757" s="242">
        <v>737000734</v>
      </c>
      <c r="D1757" s="243" t="s">
        <v>13074</v>
      </c>
      <c r="E1757" s="244" t="s">
        <v>151</v>
      </c>
      <c r="F1757" s="243" t="str">
        <f>VLOOKUP(Table3[[#This Row],[FAMILIA]],FAM!$B$2:$C$61,2,FALSE)</f>
        <v>MAT.MANUTENCAO</v>
      </c>
      <c r="G1757" s="243" t="s">
        <v>182</v>
      </c>
      <c r="H1757" s="244" t="e">
        <v>#N/A</v>
      </c>
      <c r="I1757" s="244" t="e">
        <v>#N/A</v>
      </c>
      <c r="J1757" s="244" t="s">
        <v>219</v>
      </c>
      <c r="K1757" s="306" t="s">
        <v>19064</v>
      </c>
      <c r="L1757" s="160"/>
      <c r="M1757" s="230"/>
    </row>
    <row r="1758" spans="3:13" ht="15" hidden="1" customHeight="1">
      <c r="C1758" s="242">
        <v>737000735</v>
      </c>
      <c r="D1758" s="243" t="s">
        <v>13076</v>
      </c>
      <c r="E1758" s="244" t="s">
        <v>151</v>
      </c>
      <c r="F1758" s="243" t="str">
        <f>VLOOKUP(Table3[[#This Row],[FAMILIA]],FAM!$B$2:$C$61,2,FALSE)</f>
        <v>MAT.MANUTENCAO</v>
      </c>
      <c r="G1758" s="243" t="s">
        <v>182</v>
      </c>
      <c r="H1758" s="244" t="e">
        <v>#N/A</v>
      </c>
      <c r="I1758" s="244" t="e">
        <v>#N/A</v>
      </c>
      <c r="J1758" s="244" t="s">
        <v>219</v>
      </c>
      <c r="K1758" s="306" t="s">
        <v>19064</v>
      </c>
      <c r="L1758" s="160"/>
      <c r="M1758" s="230"/>
    </row>
    <row r="1759" spans="3:13" ht="15" hidden="1" customHeight="1">
      <c r="C1759" s="242">
        <v>737000736</v>
      </c>
      <c r="D1759" s="243" t="s">
        <v>13078</v>
      </c>
      <c r="E1759" s="244" t="s">
        <v>151</v>
      </c>
      <c r="F1759" s="243" t="str">
        <f>VLOOKUP(Table3[[#This Row],[FAMILIA]],FAM!$B$2:$C$61,2,FALSE)</f>
        <v>MAT.MANUTENCAO</v>
      </c>
      <c r="G1759" s="243" t="s">
        <v>182</v>
      </c>
      <c r="H1759" s="244" t="e">
        <v>#N/A</v>
      </c>
      <c r="I1759" s="244" t="e">
        <v>#N/A</v>
      </c>
      <c r="J1759" s="244" t="s">
        <v>219</v>
      </c>
      <c r="K1759" s="306" t="s">
        <v>19064</v>
      </c>
      <c r="L1759" s="160"/>
      <c r="M1759" s="230"/>
    </row>
    <row r="1760" spans="3:13" ht="15" hidden="1" customHeight="1">
      <c r="C1760" s="242">
        <v>737000737</v>
      </c>
      <c r="D1760" s="243" t="s">
        <v>13080</v>
      </c>
      <c r="E1760" s="244" t="s">
        <v>151</v>
      </c>
      <c r="F1760" s="243" t="str">
        <f>VLOOKUP(Table3[[#This Row],[FAMILIA]],FAM!$B$2:$C$61,2,FALSE)</f>
        <v>MAT.MANUTENCAO</v>
      </c>
      <c r="G1760" s="243" t="s">
        <v>182</v>
      </c>
      <c r="H1760" s="244" t="e">
        <v>#N/A</v>
      </c>
      <c r="I1760" s="244" t="e">
        <v>#N/A</v>
      </c>
      <c r="J1760" s="244" t="s">
        <v>219</v>
      </c>
      <c r="K1760" s="306" t="s">
        <v>19064</v>
      </c>
      <c r="L1760" s="160"/>
      <c r="M1760" s="230"/>
    </row>
    <row r="1761" spans="3:13" ht="15" hidden="1" customHeight="1">
      <c r="C1761" s="242">
        <v>737000738</v>
      </c>
      <c r="D1761" s="243" t="s">
        <v>13082</v>
      </c>
      <c r="E1761" s="244" t="s">
        <v>151</v>
      </c>
      <c r="F1761" s="243" t="str">
        <f>VLOOKUP(Table3[[#This Row],[FAMILIA]],FAM!$B$2:$C$61,2,FALSE)</f>
        <v>MAT.MANUTENCAO</v>
      </c>
      <c r="G1761" s="243" t="s">
        <v>182</v>
      </c>
      <c r="H1761" s="244" t="e">
        <v>#N/A</v>
      </c>
      <c r="I1761" s="244" t="e">
        <v>#N/A</v>
      </c>
      <c r="J1761" s="244" t="s">
        <v>219</v>
      </c>
      <c r="K1761" s="306" t="s">
        <v>19064</v>
      </c>
      <c r="L1761" s="160"/>
      <c r="M1761" s="230"/>
    </row>
    <row r="1762" spans="3:13" ht="15" hidden="1" customHeight="1">
      <c r="C1762" s="242">
        <v>737000739</v>
      </c>
      <c r="D1762" s="243" t="s">
        <v>13084</v>
      </c>
      <c r="E1762" s="244" t="s">
        <v>151</v>
      </c>
      <c r="F1762" s="243" t="str">
        <f>VLOOKUP(Table3[[#This Row],[FAMILIA]],FAM!$B$2:$C$61,2,FALSE)</f>
        <v>MAT.MANUTENCAO</v>
      </c>
      <c r="G1762" s="243" t="s">
        <v>182</v>
      </c>
      <c r="H1762" s="244" t="e">
        <v>#N/A</v>
      </c>
      <c r="I1762" s="244" t="e">
        <v>#N/A</v>
      </c>
      <c r="J1762" s="244" t="s">
        <v>219</v>
      </c>
      <c r="K1762" s="306" t="s">
        <v>19064</v>
      </c>
      <c r="L1762" s="160"/>
      <c r="M1762" s="230"/>
    </row>
    <row r="1763" spans="3:13" ht="15" hidden="1" customHeight="1">
      <c r="C1763" s="242">
        <v>737000740</v>
      </c>
      <c r="D1763" s="243" t="s">
        <v>13086</v>
      </c>
      <c r="E1763" s="244" t="s">
        <v>151</v>
      </c>
      <c r="F1763" s="243" t="str">
        <f>VLOOKUP(Table3[[#This Row],[FAMILIA]],FAM!$B$2:$C$61,2,FALSE)</f>
        <v>MAT.MANUTENCAO</v>
      </c>
      <c r="G1763" s="243" t="s">
        <v>182</v>
      </c>
      <c r="H1763" s="244" t="e">
        <v>#N/A</v>
      </c>
      <c r="I1763" s="244" t="e">
        <v>#N/A</v>
      </c>
      <c r="J1763" s="244" t="s">
        <v>219</v>
      </c>
      <c r="K1763" s="306" t="s">
        <v>19064</v>
      </c>
      <c r="L1763" s="160"/>
      <c r="M1763" s="230"/>
    </row>
    <row r="1764" spans="3:13" ht="15" hidden="1" customHeight="1">
      <c r="C1764" s="242">
        <v>737000741</v>
      </c>
      <c r="D1764" s="243" t="s">
        <v>13088</v>
      </c>
      <c r="E1764" s="244" t="s">
        <v>151</v>
      </c>
      <c r="F1764" s="243" t="str">
        <f>VLOOKUP(Table3[[#This Row],[FAMILIA]],FAM!$B$2:$C$61,2,FALSE)</f>
        <v>MAT.MANUTENCAO</v>
      </c>
      <c r="G1764" s="243" t="s">
        <v>182</v>
      </c>
      <c r="H1764" s="244" t="e">
        <v>#N/A</v>
      </c>
      <c r="I1764" s="244" t="e">
        <v>#N/A</v>
      </c>
      <c r="J1764" s="244" t="s">
        <v>219</v>
      </c>
      <c r="K1764" s="306" t="s">
        <v>19064</v>
      </c>
      <c r="L1764" s="160"/>
      <c r="M1764" s="230"/>
    </row>
    <row r="1765" spans="3:13" ht="15" hidden="1" customHeight="1">
      <c r="C1765" s="242">
        <v>737000742</v>
      </c>
      <c r="D1765" s="243" t="s">
        <v>13090</v>
      </c>
      <c r="E1765" s="244" t="s">
        <v>151</v>
      </c>
      <c r="F1765" s="243" t="str">
        <f>VLOOKUP(Table3[[#This Row],[FAMILIA]],FAM!$B$2:$C$61,2,FALSE)</f>
        <v>MAT.MANUTENCAO</v>
      </c>
      <c r="G1765" s="243" t="s">
        <v>182</v>
      </c>
      <c r="H1765" s="244" t="e">
        <v>#N/A</v>
      </c>
      <c r="I1765" s="244" t="e">
        <v>#N/A</v>
      </c>
      <c r="J1765" s="244" t="s">
        <v>219</v>
      </c>
      <c r="K1765" s="306" t="s">
        <v>19064</v>
      </c>
      <c r="L1765" s="160"/>
      <c r="M1765" s="230"/>
    </row>
    <row r="1766" spans="3:13" ht="15" hidden="1" customHeight="1">
      <c r="C1766" s="242">
        <v>737000743</v>
      </c>
      <c r="D1766" s="243" t="s">
        <v>13092</v>
      </c>
      <c r="E1766" s="244" t="s">
        <v>151</v>
      </c>
      <c r="F1766" s="243" t="str">
        <f>VLOOKUP(Table3[[#This Row],[FAMILIA]],FAM!$B$2:$C$61,2,FALSE)</f>
        <v>MAT.MANUTENCAO</v>
      </c>
      <c r="G1766" s="243" t="s">
        <v>182</v>
      </c>
      <c r="H1766" s="244" t="e">
        <v>#N/A</v>
      </c>
      <c r="I1766" s="244" t="e">
        <v>#N/A</v>
      </c>
      <c r="J1766" s="244" t="s">
        <v>219</v>
      </c>
      <c r="K1766" s="306" t="s">
        <v>19064</v>
      </c>
      <c r="L1766" s="160"/>
      <c r="M1766" s="230"/>
    </row>
    <row r="1767" spans="3:13" ht="15" hidden="1" customHeight="1">
      <c r="C1767" s="242">
        <v>737000744</v>
      </c>
      <c r="D1767" s="243" t="s">
        <v>6803</v>
      </c>
      <c r="E1767" s="244" t="s">
        <v>133</v>
      </c>
      <c r="F1767" s="243" t="str">
        <f>VLOOKUP(Table3[[#This Row],[FAMILIA]],FAM!$B$2:$C$61,2,FALSE)</f>
        <v>MAT.MANUTENCAO</v>
      </c>
      <c r="G1767" s="243" t="s">
        <v>182</v>
      </c>
      <c r="H1767" s="244" t="e">
        <v>#N/A</v>
      </c>
      <c r="I1767" s="244" t="e">
        <v>#N/A</v>
      </c>
      <c r="J1767" s="244">
        <v>0</v>
      </c>
      <c r="K1767" s="306" t="s">
        <v>19064</v>
      </c>
      <c r="L1767" s="160"/>
      <c r="M1767" s="230"/>
    </row>
    <row r="1768" spans="3:13" ht="15" hidden="1" customHeight="1">
      <c r="C1768" s="242">
        <v>737000745</v>
      </c>
      <c r="D1768" s="243" t="s">
        <v>6805</v>
      </c>
      <c r="E1768" s="244" t="s">
        <v>133</v>
      </c>
      <c r="F1768" s="243" t="str">
        <f>VLOOKUP(Table3[[#This Row],[FAMILIA]],FAM!$B$2:$C$61,2,FALSE)</f>
        <v>MAT.MANUTENCAO</v>
      </c>
      <c r="G1768" s="243" t="s">
        <v>182</v>
      </c>
      <c r="H1768" s="244" t="e">
        <v>#N/A</v>
      </c>
      <c r="I1768" s="244" t="e">
        <v>#N/A</v>
      </c>
      <c r="J1768" s="244">
        <v>0</v>
      </c>
      <c r="K1768" s="306" t="s">
        <v>19064</v>
      </c>
      <c r="L1768" s="160"/>
      <c r="M1768" s="230"/>
    </row>
    <row r="1769" spans="3:13" ht="15" hidden="1" customHeight="1">
      <c r="C1769" s="242">
        <v>737000746</v>
      </c>
      <c r="D1769" s="243" t="s">
        <v>13094</v>
      </c>
      <c r="E1769" s="244" t="s">
        <v>151</v>
      </c>
      <c r="F1769" s="243" t="str">
        <f>VLOOKUP(Table3[[#This Row],[FAMILIA]],FAM!$B$2:$C$61,2,FALSE)</f>
        <v>MAT.MANUTENCAO</v>
      </c>
      <c r="G1769" s="243" t="s">
        <v>182</v>
      </c>
      <c r="H1769" s="244" t="e">
        <v>#N/A</v>
      </c>
      <c r="I1769" s="244" t="e">
        <v>#N/A</v>
      </c>
      <c r="J1769" s="244" t="s">
        <v>219</v>
      </c>
      <c r="K1769" s="306" t="s">
        <v>19064</v>
      </c>
      <c r="L1769" s="160"/>
      <c r="M1769" s="230"/>
    </row>
    <row r="1770" spans="3:13" ht="15" hidden="1" customHeight="1">
      <c r="C1770" s="242">
        <v>737000747</v>
      </c>
      <c r="D1770" s="243" t="s">
        <v>6807</v>
      </c>
      <c r="E1770" s="244" t="s">
        <v>133</v>
      </c>
      <c r="F1770" s="243" t="str">
        <f>VLOOKUP(Table3[[#This Row],[FAMILIA]],FAM!$B$2:$C$61,2,FALSE)</f>
        <v>MAT.MANUTENCAO</v>
      </c>
      <c r="G1770" s="243" t="s">
        <v>182</v>
      </c>
      <c r="H1770" s="244">
        <v>10</v>
      </c>
      <c r="I1770" s="244">
        <v>30</v>
      </c>
      <c r="J1770" s="244">
        <v>0</v>
      </c>
      <c r="K1770" s="245" t="s">
        <v>19064</v>
      </c>
      <c r="L1770" s="160"/>
      <c r="M1770" s="230"/>
    </row>
    <row r="1771" spans="3:13" ht="15" hidden="1" customHeight="1">
      <c r="C1771" s="242">
        <v>737000749</v>
      </c>
      <c r="D1771" s="243" t="s">
        <v>6811</v>
      </c>
      <c r="E1771" s="244" t="s">
        <v>133</v>
      </c>
      <c r="F1771" s="243" t="str">
        <f>VLOOKUP(Table3[[#This Row],[FAMILIA]],FAM!$B$2:$C$61,2,FALSE)</f>
        <v>MAT.MANUTENCAO</v>
      </c>
      <c r="G1771" s="243" t="s">
        <v>182</v>
      </c>
      <c r="H1771" s="244" t="e">
        <v>#N/A</v>
      </c>
      <c r="I1771" s="244" t="e">
        <v>#N/A</v>
      </c>
      <c r="J1771" s="244">
        <v>30</v>
      </c>
      <c r="K1771" s="306" t="s">
        <v>19064</v>
      </c>
      <c r="L1771" s="160"/>
      <c r="M1771" s="230"/>
    </row>
    <row r="1772" spans="3:13" ht="15" hidden="1" customHeight="1">
      <c r="C1772" s="242">
        <v>737000750</v>
      </c>
      <c r="D1772" s="243" t="s">
        <v>6813</v>
      </c>
      <c r="E1772" s="244" t="s">
        <v>133</v>
      </c>
      <c r="F1772" s="243" t="str">
        <f>VLOOKUP(Table3[[#This Row],[FAMILIA]],FAM!$B$2:$C$61,2,FALSE)</f>
        <v>MAT.MANUTENCAO</v>
      </c>
      <c r="G1772" s="243" t="s">
        <v>182</v>
      </c>
      <c r="H1772" s="244" t="e">
        <v>#N/A</v>
      </c>
      <c r="I1772" s="244" t="e">
        <v>#N/A</v>
      </c>
      <c r="J1772" s="244">
        <v>30</v>
      </c>
      <c r="K1772" s="306" t="s">
        <v>19064</v>
      </c>
      <c r="L1772" s="160"/>
      <c r="M1772" s="230"/>
    </row>
    <row r="1773" spans="3:13" ht="15" hidden="1" customHeight="1">
      <c r="C1773" s="242">
        <v>737000753</v>
      </c>
      <c r="D1773" s="243" t="s">
        <v>6819</v>
      </c>
      <c r="E1773" s="244" t="s">
        <v>133</v>
      </c>
      <c r="F1773" s="243" t="str">
        <f>VLOOKUP(Table3[[#This Row],[FAMILIA]],FAM!$B$2:$C$61,2,FALSE)</f>
        <v>MAT.MANUTENCAO</v>
      </c>
      <c r="G1773" s="243" t="s">
        <v>182</v>
      </c>
      <c r="H1773" s="244" t="e">
        <v>#N/A</v>
      </c>
      <c r="I1773" s="244" t="e">
        <v>#N/A</v>
      </c>
      <c r="J1773" s="244">
        <v>30</v>
      </c>
      <c r="K1773" s="306" t="s">
        <v>19064</v>
      </c>
      <c r="L1773" s="160"/>
      <c r="M1773" s="230"/>
    </row>
    <row r="1774" spans="3:13" ht="15" hidden="1" customHeight="1">
      <c r="C1774" s="242">
        <v>737000754</v>
      </c>
      <c r="D1774" s="243" t="s">
        <v>6821</v>
      </c>
      <c r="E1774" s="244" t="s">
        <v>133</v>
      </c>
      <c r="F1774" s="243" t="str">
        <f>VLOOKUP(Table3[[#This Row],[FAMILIA]],FAM!$B$2:$C$61,2,FALSE)</f>
        <v>MAT.MANUTENCAO</v>
      </c>
      <c r="G1774" s="243" t="s">
        <v>182</v>
      </c>
      <c r="H1774" s="244" t="e">
        <v>#N/A</v>
      </c>
      <c r="I1774" s="244" t="e">
        <v>#N/A</v>
      </c>
      <c r="J1774" s="244">
        <v>30</v>
      </c>
      <c r="K1774" s="306" t="s">
        <v>19064</v>
      </c>
      <c r="L1774" s="160"/>
      <c r="M1774" s="230"/>
    </row>
    <row r="1775" spans="3:13" ht="15" hidden="1" customHeight="1">
      <c r="C1775" s="242">
        <v>737000756</v>
      </c>
      <c r="D1775" s="243" t="s">
        <v>6823</v>
      </c>
      <c r="E1775" s="244" t="s">
        <v>133</v>
      </c>
      <c r="F1775" s="243" t="str">
        <f>VLOOKUP(Table3[[#This Row],[FAMILIA]],FAM!$B$2:$C$61,2,FALSE)</f>
        <v>MAT.MANUTENCAO</v>
      </c>
      <c r="G1775" s="243" t="s">
        <v>182</v>
      </c>
      <c r="H1775" s="244" t="e">
        <v>#N/A</v>
      </c>
      <c r="I1775" s="244" t="e">
        <v>#N/A</v>
      </c>
      <c r="J1775" s="244">
        <v>0</v>
      </c>
      <c r="K1775" s="306" t="s">
        <v>19064</v>
      </c>
      <c r="L1775" s="160"/>
      <c r="M1775" s="230"/>
    </row>
    <row r="1776" spans="3:13" ht="15" hidden="1" customHeight="1">
      <c r="C1776" s="242">
        <v>737000757</v>
      </c>
      <c r="D1776" s="243" t="s">
        <v>6825</v>
      </c>
      <c r="E1776" s="244" t="s">
        <v>133</v>
      </c>
      <c r="F1776" s="243" t="str">
        <f>VLOOKUP(Table3[[#This Row],[FAMILIA]],FAM!$B$2:$C$61,2,FALSE)</f>
        <v>MAT.MANUTENCAO</v>
      </c>
      <c r="G1776" s="243" t="s">
        <v>182</v>
      </c>
      <c r="H1776" s="244" t="e">
        <v>#N/A</v>
      </c>
      <c r="I1776" s="244" t="e">
        <v>#N/A</v>
      </c>
      <c r="J1776" s="244">
        <v>0</v>
      </c>
      <c r="K1776" s="306" t="s">
        <v>19064</v>
      </c>
      <c r="L1776" s="160"/>
      <c r="M1776" s="230"/>
    </row>
    <row r="1777" spans="3:13" ht="15" hidden="1" customHeight="1">
      <c r="C1777" s="242">
        <v>737000758</v>
      </c>
      <c r="D1777" s="243" t="s">
        <v>6827</v>
      </c>
      <c r="E1777" s="244" t="s">
        <v>133</v>
      </c>
      <c r="F1777" s="243" t="str">
        <f>VLOOKUP(Table3[[#This Row],[FAMILIA]],FAM!$B$2:$C$61,2,FALSE)</f>
        <v>MAT.MANUTENCAO</v>
      </c>
      <c r="G1777" s="243" t="s">
        <v>182</v>
      </c>
      <c r="H1777" s="244" t="e">
        <v>#N/A</v>
      </c>
      <c r="I1777" s="244" t="e">
        <v>#N/A</v>
      </c>
      <c r="J1777" s="244">
        <v>0</v>
      </c>
      <c r="K1777" s="306" t="s">
        <v>19064</v>
      </c>
      <c r="L1777" s="160"/>
      <c r="M1777" s="230"/>
    </row>
    <row r="1778" spans="3:13" ht="15" hidden="1" customHeight="1">
      <c r="C1778" s="242">
        <v>737000759</v>
      </c>
      <c r="D1778" s="243" t="s">
        <v>6829</v>
      </c>
      <c r="E1778" s="244" t="s">
        <v>133</v>
      </c>
      <c r="F1778" s="243" t="str">
        <f>VLOOKUP(Table3[[#This Row],[FAMILIA]],FAM!$B$2:$C$61,2,FALSE)</f>
        <v>MAT.MANUTENCAO</v>
      </c>
      <c r="G1778" s="243" t="s">
        <v>182</v>
      </c>
      <c r="H1778" s="244" t="e">
        <v>#N/A</v>
      </c>
      <c r="I1778" s="244" t="e">
        <v>#N/A</v>
      </c>
      <c r="J1778" s="244">
        <v>0</v>
      </c>
      <c r="K1778" s="306" t="s">
        <v>19064</v>
      </c>
      <c r="L1778" s="160"/>
      <c r="M1778" s="230"/>
    </row>
    <row r="1779" spans="3:13" ht="15" hidden="1" customHeight="1">
      <c r="C1779" s="242">
        <v>737000760</v>
      </c>
      <c r="D1779" s="243" t="s">
        <v>6831</v>
      </c>
      <c r="E1779" s="244" t="s">
        <v>133</v>
      </c>
      <c r="F1779" s="243" t="str">
        <f>VLOOKUP(Table3[[#This Row],[FAMILIA]],FAM!$B$2:$C$61,2,FALSE)</f>
        <v>MAT.MANUTENCAO</v>
      </c>
      <c r="G1779" s="243" t="s">
        <v>182</v>
      </c>
      <c r="H1779" s="244" t="e">
        <v>#N/A</v>
      </c>
      <c r="I1779" s="244" t="e">
        <v>#N/A</v>
      </c>
      <c r="J1779" s="244">
        <v>0</v>
      </c>
      <c r="K1779" s="306" t="s">
        <v>19064</v>
      </c>
      <c r="L1779" s="160"/>
      <c r="M1779" s="230"/>
    </row>
    <row r="1780" spans="3:13" ht="15" hidden="1" customHeight="1">
      <c r="C1780" s="242">
        <v>737000761</v>
      </c>
      <c r="D1780" s="243" t="s">
        <v>6833</v>
      </c>
      <c r="E1780" s="244" t="s">
        <v>133</v>
      </c>
      <c r="F1780" s="243" t="str">
        <f>VLOOKUP(Table3[[#This Row],[FAMILIA]],FAM!$B$2:$C$61,2,FALSE)</f>
        <v>MAT.MANUTENCAO</v>
      </c>
      <c r="G1780" s="243" t="s">
        <v>182</v>
      </c>
      <c r="H1780" s="244" t="e">
        <v>#N/A</v>
      </c>
      <c r="I1780" s="244" t="e">
        <v>#N/A</v>
      </c>
      <c r="J1780" s="244">
        <v>0</v>
      </c>
      <c r="K1780" s="306" t="s">
        <v>19064</v>
      </c>
      <c r="L1780" s="160"/>
      <c r="M1780" s="230"/>
    </row>
    <row r="1781" spans="3:13" ht="15" hidden="1" customHeight="1">
      <c r="C1781" s="242">
        <v>737000762</v>
      </c>
      <c r="D1781" s="243" t="s">
        <v>6835</v>
      </c>
      <c r="E1781" s="244" t="s">
        <v>133</v>
      </c>
      <c r="F1781" s="243" t="str">
        <f>VLOOKUP(Table3[[#This Row],[FAMILIA]],FAM!$B$2:$C$61,2,FALSE)</f>
        <v>MAT.MANUTENCAO</v>
      </c>
      <c r="G1781" s="243" t="s">
        <v>182</v>
      </c>
      <c r="H1781" s="244" t="e">
        <v>#N/A</v>
      </c>
      <c r="I1781" s="244" t="e">
        <v>#N/A</v>
      </c>
      <c r="J1781" s="244">
        <v>30</v>
      </c>
      <c r="K1781" s="306" t="s">
        <v>19064</v>
      </c>
      <c r="L1781" s="160"/>
      <c r="M1781" s="230"/>
    </row>
    <row r="1782" spans="3:13" ht="15" hidden="1" customHeight="1">
      <c r="C1782" s="242">
        <v>737000763</v>
      </c>
      <c r="D1782" s="243" t="s">
        <v>6837</v>
      </c>
      <c r="E1782" s="244" t="s">
        <v>133</v>
      </c>
      <c r="F1782" s="243" t="str">
        <f>VLOOKUP(Table3[[#This Row],[FAMILIA]],FAM!$B$2:$C$61,2,FALSE)</f>
        <v>MAT.MANUTENCAO</v>
      </c>
      <c r="G1782" s="243" t="s">
        <v>182</v>
      </c>
      <c r="H1782" s="244" t="e">
        <v>#N/A</v>
      </c>
      <c r="I1782" s="244" t="e">
        <v>#N/A</v>
      </c>
      <c r="J1782" s="244">
        <v>30</v>
      </c>
      <c r="K1782" s="306" t="s">
        <v>19064</v>
      </c>
      <c r="L1782" s="160"/>
      <c r="M1782" s="230"/>
    </row>
    <row r="1783" spans="3:13" ht="15" hidden="1" customHeight="1">
      <c r="C1783" s="242">
        <v>737000764</v>
      </c>
      <c r="D1783" s="243" t="s">
        <v>13096</v>
      </c>
      <c r="E1783" s="244" t="s">
        <v>151</v>
      </c>
      <c r="F1783" s="243" t="str">
        <f>VLOOKUP(Table3[[#This Row],[FAMILIA]],FAM!$B$2:$C$61,2,FALSE)</f>
        <v>MAT.MANUTENCAO</v>
      </c>
      <c r="G1783" s="243" t="s">
        <v>182</v>
      </c>
      <c r="H1783" s="244" t="e">
        <v>#N/A</v>
      </c>
      <c r="I1783" s="244" t="e">
        <v>#N/A</v>
      </c>
      <c r="J1783" s="244" t="s">
        <v>219</v>
      </c>
      <c r="K1783" s="306" t="s">
        <v>19064</v>
      </c>
      <c r="L1783" s="160"/>
      <c r="M1783" s="230"/>
    </row>
    <row r="1784" spans="3:13" ht="15" hidden="1" customHeight="1">
      <c r="C1784" s="242">
        <v>737000765</v>
      </c>
      <c r="D1784" s="243" t="s">
        <v>13098</v>
      </c>
      <c r="E1784" s="244" t="s">
        <v>151</v>
      </c>
      <c r="F1784" s="243" t="str">
        <f>VLOOKUP(Table3[[#This Row],[FAMILIA]],FAM!$B$2:$C$61,2,FALSE)</f>
        <v>MAT.MANUTENCAO</v>
      </c>
      <c r="G1784" s="243" t="s">
        <v>182</v>
      </c>
      <c r="H1784" s="244" t="e">
        <v>#N/A</v>
      </c>
      <c r="I1784" s="244" t="e">
        <v>#N/A</v>
      </c>
      <c r="J1784" s="244" t="s">
        <v>219</v>
      </c>
      <c r="K1784" s="306" t="s">
        <v>19064</v>
      </c>
      <c r="L1784" s="160"/>
      <c r="M1784" s="230"/>
    </row>
    <row r="1785" spans="3:13" ht="15" hidden="1" customHeight="1">
      <c r="C1785" s="242">
        <v>737000768</v>
      </c>
      <c r="D1785" s="243" t="s">
        <v>13100</v>
      </c>
      <c r="E1785" s="244" t="s">
        <v>151</v>
      </c>
      <c r="F1785" s="243" t="str">
        <f>VLOOKUP(Table3[[#This Row],[FAMILIA]],FAM!$B$2:$C$61,2,FALSE)</f>
        <v>MAT.MANUTENCAO</v>
      </c>
      <c r="G1785" s="243" t="s">
        <v>182</v>
      </c>
      <c r="H1785" s="244" t="e">
        <v>#N/A</v>
      </c>
      <c r="I1785" s="244" t="e">
        <v>#N/A</v>
      </c>
      <c r="J1785" s="244" t="s">
        <v>219</v>
      </c>
      <c r="K1785" s="306" t="s">
        <v>19064</v>
      </c>
      <c r="L1785" s="160"/>
      <c r="M1785" s="230"/>
    </row>
    <row r="1786" spans="3:13" ht="15" hidden="1" customHeight="1">
      <c r="C1786" s="242">
        <v>737000769</v>
      </c>
      <c r="D1786" s="243" t="s">
        <v>13102</v>
      </c>
      <c r="E1786" s="244" t="s">
        <v>151</v>
      </c>
      <c r="F1786" s="243" t="str">
        <f>VLOOKUP(Table3[[#This Row],[FAMILIA]],FAM!$B$2:$C$61,2,FALSE)</f>
        <v>MAT.MANUTENCAO</v>
      </c>
      <c r="G1786" s="243" t="s">
        <v>182</v>
      </c>
      <c r="H1786" s="244" t="e">
        <v>#N/A</v>
      </c>
      <c r="I1786" s="244" t="e">
        <v>#N/A</v>
      </c>
      <c r="J1786" s="244" t="s">
        <v>219</v>
      </c>
      <c r="K1786" s="306" t="s">
        <v>19064</v>
      </c>
      <c r="L1786" s="160"/>
      <c r="M1786" s="230"/>
    </row>
    <row r="1787" spans="3:13" ht="15" hidden="1" customHeight="1">
      <c r="C1787" s="242">
        <v>737000770</v>
      </c>
      <c r="D1787" s="243" t="s">
        <v>13104</v>
      </c>
      <c r="E1787" s="244" t="s">
        <v>151</v>
      </c>
      <c r="F1787" s="243" t="str">
        <f>VLOOKUP(Table3[[#This Row],[FAMILIA]],FAM!$B$2:$C$61,2,FALSE)</f>
        <v>MAT.MANUTENCAO</v>
      </c>
      <c r="G1787" s="243" t="s">
        <v>182</v>
      </c>
      <c r="H1787" s="244" t="e">
        <v>#N/A</v>
      </c>
      <c r="I1787" s="244" t="e">
        <v>#N/A</v>
      </c>
      <c r="J1787" s="244" t="s">
        <v>219</v>
      </c>
      <c r="K1787" s="306" t="s">
        <v>19064</v>
      </c>
      <c r="L1787" s="160"/>
      <c r="M1787" s="230"/>
    </row>
    <row r="1788" spans="3:13" ht="15" hidden="1" customHeight="1">
      <c r="C1788" s="242">
        <v>737000771</v>
      </c>
      <c r="D1788" s="243" t="s">
        <v>13106</v>
      </c>
      <c r="E1788" s="244" t="s">
        <v>151</v>
      </c>
      <c r="F1788" s="243" t="str">
        <f>VLOOKUP(Table3[[#This Row],[FAMILIA]],FAM!$B$2:$C$61,2,FALSE)</f>
        <v>MAT.MANUTENCAO</v>
      </c>
      <c r="G1788" s="243" t="s">
        <v>182</v>
      </c>
      <c r="H1788" s="244" t="e">
        <v>#N/A</v>
      </c>
      <c r="I1788" s="244" t="e">
        <v>#N/A</v>
      </c>
      <c r="J1788" s="244" t="s">
        <v>219</v>
      </c>
      <c r="K1788" s="306" t="s">
        <v>19064</v>
      </c>
      <c r="L1788" s="160"/>
      <c r="M1788" s="230"/>
    </row>
    <row r="1789" spans="3:13" ht="15" hidden="1" customHeight="1">
      <c r="C1789" s="242">
        <v>737000772</v>
      </c>
      <c r="D1789" s="243" t="s">
        <v>13108</v>
      </c>
      <c r="E1789" s="244" t="s">
        <v>151</v>
      </c>
      <c r="F1789" s="243" t="str">
        <f>VLOOKUP(Table3[[#This Row],[FAMILIA]],FAM!$B$2:$C$61,2,FALSE)</f>
        <v>MAT.MANUTENCAO</v>
      </c>
      <c r="G1789" s="243" t="s">
        <v>182</v>
      </c>
      <c r="H1789" s="244" t="e">
        <v>#N/A</v>
      </c>
      <c r="I1789" s="244" t="e">
        <v>#N/A</v>
      </c>
      <c r="J1789" s="244" t="s">
        <v>219</v>
      </c>
      <c r="K1789" s="306" t="s">
        <v>19064</v>
      </c>
      <c r="L1789" s="160"/>
      <c r="M1789" s="230"/>
    </row>
    <row r="1790" spans="3:13" ht="15" hidden="1" customHeight="1">
      <c r="C1790" s="242">
        <v>737000773</v>
      </c>
      <c r="D1790" s="243" t="s">
        <v>13110</v>
      </c>
      <c r="E1790" s="244" t="s">
        <v>151</v>
      </c>
      <c r="F1790" s="243" t="str">
        <f>VLOOKUP(Table3[[#This Row],[FAMILIA]],FAM!$B$2:$C$61,2,FALSE)</f>
        <v>MAT.MANUTENCAO</v>
      </c>
      <c r="G1790" s="243" t="s">
        <v>182</v>
      </c>
      <c r="H1790" s="244" t="e">
        <v>#N/A</v>
      </c>
      <c r="I1790" s="244" t="e">
        <v>#N/A</v>
      </c>
      <c r="J1790" s="244" t="s">
        <v>219</v>
      </c>
      <c r="K1790" s="306" t="s">
        <v>19064</v>
      </c>
      <c r="L1790" s="160"/>
      <c r="M1790" s="230"/>
    </row>
    <row r="1791" spans="3:13" ht="15" hidden="1" customHeight="1">
      <c r="C1791" s="242">
        <v>737000774</v>
      </c>
      <c r="D1791" s="243" t="s">
        <v>13112</v>
      </c>
      <c r="E1791" s="244" t="s">
        <v>151</v>
      </c>
      <c r="F1791" s="243" t="str">
        <f>VLOOKUP(Table3[[#This Row],[FAMILIA]],FAM!$B$2:$C$61,2,FALSE)</f>
        <v>MAT.MANUTENCAO</v>
      </c>
      <c r="G1791" s="243" t="s">
        <v>182</v>
      </c>
      <c r="H1791" s="244" t="e">
        <v>#N/A</v>
      </c>
      <c r="I1791" s="244" t="e">
        <v>#N/A</v>
      </c>
      <c r="J1791" s="244" t="s">
        <v>219</v>
      </c>
      <c r="K1791" s="306" t="s">
        <v>19064</v>
      </c>
      <c r="L1791" s="160"/>
      <c r="M1791" s="230"/>
    </row>
    <row r="1792" spans="3:13" ht="15" hidden="1" customHeight="1">
      <c r="C1792" s="242">
        <v>737000775</v>
      </c>
      <c r="D1792" s="243" t="s">
        <v>13114</v>
      </c>
      <c r="E1792" s="244" t="s">
        <v>151</v>
      </c>
      <c r="F1792" s="243" t="str">
        <f>VLOOKUP(Table3[[#This Row],[FAMILIA]],FAM!$B$2:$C$61,2,FALSE)</f>
        <v>MAT.MANUTENCAO</v>
      </c>
      <c r="G1792" s="243" t="s">
        <v>182</v>
      </c>
      <c r="H1792" s="244" t="e">
        <v>#N/A</v>
      </c>
      <c r="I1792" s="244" t="e">
        <v>#N/A</v>
      </c>
      <c r="J1792" s="244" t="s">
        <v>219</v>
      </c>
      <c r="K1792" s="306" t="s">
        <v>19064</v>
      </c>
      <c r="L1792" s="160"/>
      <c r="M1792" s="230"/>
    </row>
    <row r="1793" spans="3:13" ht="15" hidden="1" customHeight="1">
      <c r="C1793" s="242">
        <v>737000776</v>
      </c>
      <c r="D1793" s="243" t="s">
        <v>13116</v>
      </c>
      <c r="E1793" s="244" t="s">
        <v>151</v>
      </c>
      <c r="F1793" s="243" t="str">
        <f>VLOOKUP(Table3[[#This Row],[FAMILIA]],FAM!$B$2:$C$61,2,FALSE)</f>
        <v>MAT.MANUTENCAO</v>
      </c>
      <c r="G1793" s="243" t="s">
        <v>182</v>
      </c>
      <c r="H1793" s="244" t="e">
        <v>#N/A</v>
      </c>
      <c r="I1793" s="244" t="e">
        <v>#N/A</v>
      </c>
      <c r="J1793" s="244" t="s">
        <v>219</v>
      </c>
      <c r="K1793" s="306" t="s">
        <v>19064</v>
      </c>
      <c r="L1793" s="160"/>
      <c r="M1793" s="230"/>
    </row>
    <row r="1794" spans="3:13" ht="15" hidden="1" customHeight="1">
      <c r="C1794" s="242">
        <v>737000777</v>
      </c>
      <c r="D1794" s="243" t="s">
        <v>13118</v>
      </c>
      <c r="E1794" s="244" t="s">
        <v>151</v>
      </c>
      <c r="F1794" s="243" t="str">
        <f>VLOOKUP(Table3[[#This Row],[FAMILIA]],FAM!$B$2:$C$61,2,FALSE)</f>
        <v>MAT.MANUTENCAO</v>
      </c>
      <c r="G1794" s="243" t="s">
        <v>182</v>
      </c>
      <c r="H1794" s="244" t="e">
        <v>#N/A</v>
      </c>
      <c r="I1794" s="244" t="e">
        <v>#N/A</v>
      </c>
      <c r="J1794" s="244" t="s">
        <v>219</v>
      </c>
      <c r="K1794" s="306" t="s">
        <v>19064</v>
      </c>
      <c r="L1794" s="160"/>
      <c r="M1794" s="230"/>
    </row>
    <row r="1795" spans="3:13" ht="15" hidden="1" customHeight="1">
      <c r="C1795" s="242">
        <v>737000778</v>
      </c>
      <c r="D1795" s="243" t="s">
        <v>13120</v>
      </c>
      <c r="E1795" s="244" t="s">
        <v>151</v>
      </c>
      <c r="F1795" s="243" t="str">
        <f>VLOOKUP(Table3[[#This Row],[FAMILIA]],FAM!$B$2:$C$61,2,FALSE)</f>
        <v>MAT.MANUTENCAO</v>
      </c>
      <c r="G1795" s="243" t="s">
        <v>182</v>
      </c>
      <c r="H1795" s="244" t="e">
        <v>#N/A</v>
      </c>
      <c r="I1795" s="244" t="e">
        <v>#N/A</v>
      </c>
      <c r="J1795" s="244" t="s">
        <v>219</v>
      </c>
      <c r="K1795" s="306" t="s">
        <v>19064</v>
      </c>
      <c r="L1795" s="160"/>
      <c r="M1795" s="230"/>
    </row>
    <row r="1796" spans="3:13" ht="15" hidden="1" customHeight="1">
      <c r="C1796" s="242">
        <v>737000779</v>
      </c>
      <c r="D1796" s="243" t="s">
        <v>13122</v>
      </c>
      <c r="E1796" s="244" t="s">
        <v>151</v>
      </c>
      <c r="F1796" s="243" t="str">
        <f>VLOOKUP(Table3[[#This Row],[FAMILIA]],FAM!$B$2:$C$61,2,FALSE)</f>
        <v>MAT.MANUTENCAO</v>
      </c>
      <c r="G1796" s="243" t="s">
        <v>182</v>
      </c>
      <c r="H1796" s="244" t="e">
        <v>#N/A</v>
      </c>
      <c r="I1796" s="244" t="e">
        <v>#N/A</v>
      </c>
      <c r="J1796" s="244" t="s">
        <v>219</v>
      </c>
      <c r="K1796" s="306" t="s">
        <v>19064</v>
      </c>
      <c r="L1796" s="160"/>
      <c r="M1796" s="230"/>
    </row>
    <row r="1797" spans="3:13" ht="15" hidden="1" customHeight="1">
      <c r="C1797" s="242">
        <v>737000780</v>
      </c>
      <c r="D1797" s="243" t="s">
        <v>13124</v>
      </c>
      <c r="E1797" s="244" t="s">
        <v>151</v>
      </c>
      <c r="F1797" s="243" t="str">
        <f>VLOOKUP(Table3[[#This Row],[FAMILIA]],FAM!$B$2:$C$61,2,FALSE)</f>
        <v>MAT.MANUTENCAO</v>
      </c>
      <c r="G1797" s="243" t="s">
        <v>182</v>
      </c>
      <c r="H1797" s="244" t="e">
        <v>#N/A</v>
      </c>
      <c r="I1797" s="244" t="e">
        <v>#N/A</v>
      </c>
      <c r="J1797" s="244" t="s">
        <v>219</v>
      </c>
      <c r="K1797" s="306" t="s">
        <v>19064</v>
      </c>
      <c r="L1797" s="160"/>
      <c r="M1797" s="230"/>
    </row>
    <row r="1798" spans="3:13" ht="15" hidden="1" customHeight="1">
      <c r="C1798" s="242">
        <v>737000781</v>
      </c>
      <c r="D1798" s="243" t="s">
        <v>13126</v>
      </c>
      <c r="E1798" s="244" t="s">
        <v>151</v>
      </c>
      <c r="F1798" s="243" t="str">
        <f>VLOOKUP(Table3[[#This Row],[FAMILIA]],FAM!$B$2:$C$61,2,FALSE)</f>
        <v>MAT.MANUTENCAO</v>
      </c>
      <c r="G1798" s="243" t="s">
        <v>182</v>
      </c>
      <c r="H1798" s="244" t="e">
        <v>#N/A</v>
      </c>
      <c r="I1798" s="244" t="e">
        <v>#N/A</v>
      </c>
      <c r="J1798" s="244" t="s">
        <v>219</v>
      </c>
      <c r="K1798" s="306" t="s">
        <v>19064</v>
      </c>
      <c r="L1798" s="160"/>
      <c r="M1798" s="230"/>
    </row>
    <row r="1799" spans="3:13" ht="15" hidden="1" customHeight="1">
      <c r="C1799" s="242">
        <v>737000782</v>
      </c>
      <c r="D1799" s="243" t="s">
        <v>13128</v>
      </c>
      <c r="E1799" s="244" t="s">
        <v>151</v>
      </c>
      <c r="F1799" s="243" t="str">
        <f>VLOOKUP(Table3[[#This Row],[FAMILIA]],FAM!$B$2:$C$61,2,FALSE)</f>
        <v>MAT.MANUTENCAO</v>
      </c>
      <c r="G1799" s="243" t="s">
        <v>182</v>
      </c>
      <c r="H1799" s="244" t="e">
        <v>#N/A</v>
      </c>
      <c r="I1799" s="244" t="e">
        <v>#N/A</v>
      </c>
      <c r="J1799" s="244" t="s">
        <v>219</v>
      </c>
      <c r="K1799" s="306" t="s">
        <v>19064</v>
      </c>
      <c r="L1799" s="160"/>
      <c r="M1799" s="230"/>
    </row>
    <row r="1800" spans="3:13" ht="15" hidden="1" customHeight="1">
      <c r="C1800" s="242">
        <v>737000783</v>
      </c>
      <c r="D1800" s="243" t="s">
        <v>13130</v>
      </c>
      <c r="E1800" s="244" t="s">
        <v>151</v>
      </c>
      <c r="F1800" s="243" t="str">
        <f>VLOOKUP(Table3[[#This Row],[FAMILIA]],FAM!$B$2:$C$61,2,FALSE)</f>
        <v>MAT.MANUTENCAO</v>
      </c>
      <c r="G1800" s="243" t="s">
        <v>182</v>
      </c>
      <c r="H1800" s="244" t="e">
        <v>#N/A</v>
      </c>
      <c r="I1800" s="244" t="e">
        <v>#N/A</v>
      </c>
      <c r="J1800" s="244" t="s">
        <v>219</v>
      </c>
      <c r="K1800" s="306" t="s">
        <v>19064</v>
      </c>
      <c r="L1800" s="160"/>
      <c r="M1800" s="230"/>
    </row>
    <row r="1801" spans="3:13" ht="15" hidden="1" customHeight="1">
      <c r="C1801" s="242">
        <v>737000784</v>
      </c>
      <c r="D1801" s="243" t="s">
        <v>13132</v>
      </c>
      <c r="E1801" s="244" t="s">
        <v>151</v>
      </c>
      <c r="F1801" s="243" t="str">
        <f>VLOOKUP(Table3[[#This Row],[FAMILIA]],FAM!$B$2:$C$61,2,FALSE)</f>
        <v>MAT.MANUTENCAO</v>
      </c>
      <c r="G1801" s="243" t="s">
        <v>182</v>
      </c>
      <c r="H1801" s="244" t="e">
        <v>#N/A</v>
      </c>
      <c r="I1801" s="244" t="e">
        <v>#N/A</v>
      </c>
      <c r="J1801" s="244" t="s">
        <v>219</v>
      </c>
      <c r="K1801" s="306" t="s">
        <v>19064</v>
      </c>
      <c r="L1801" s="160"/>
      <c r="M1801" s="230"/>
    </row>
    <row r="1802" spans="3:13" ht="15" hidden="1" customHeight="1">
      <c r="C1802" s="242">
        <v>737000785</v>
      </c>
      <c r="D1802" s="243" t="s">
        <v>13134</v>
      </c>
      <c r="E1802" s="244" t="s">
        <v>151</v>
      </c>
      <c r="F1802" s="243" t="str">
        <f>VLOOKUP(Table3[[#This Row],[FAMILIA]],FAM!$B$2:$C$61,2,FALSE)</f>
        <v>MAT.MANUTENCAO</v>
      </c>
      <c r="G1802" s="243" t="s">
        <v>182</v>
      </c>
      <c r="H1802" s="244" t="e">
        <v>#N/A</v>
      </c>
      <c r="I1802" s="244" t="e">
        <v>#N/A</v>
      </c>
      <c r="J1802" s="244" t="s">
        <v>219</v>
      </c>
      <c r="K1802" s="306" t="s">
        <v>19064</v>
      </c>
      <c r="L1802" s="160"/>
      <c r="M1802" s="230"/>
    </row>
    <row r="1803" spans="3:13" ht="15" hidden="1" customHeight="1">
      <c r="C1803" s="242">
        <v>737000786</v>
      </c>
      <c r="D1803" s="243" t="s">
        <v>13136</v>
      </c>
      <c r="E1803" s="244" t="s">
        <v>151</v>
      </c>
      <c r="F1803" s="243" t="str">
        <f>VLOOKUP(Table3[[#This Row],[FAMILIA]],FAM!$B$2:$C$61,2,FALSE)</f>
        <v>MAT.MANUTENCAO</v>
      </c>
      <c r="G1803" s="243" t="s">
        <v>182</v>
      </c>
      <c r="H1803" s="244" t="e">
        <v>#N/A</v>
      </c>
      <c r="I1803" s="244" t="e">
        <v>#N/A</v>
      </c>
      <c r="J1803" s="244" t="s">
        <v>219</v>
      </c>
      <c r="K1803" s="306" t="s">
        <v>19064</v>
      </c>
      <c r="L1803" s="160"/>
      <c r="M1803" s="230"/>
    </row>
    <row r="1804" spans="3:13" ht="15" hidden="1" customHeight="1">
      <c r="C1804" s="242">
        <v>737000787</v>
      </c>
      <c r="D1804" s="243" t="s">
        <v>13138</v>
      </c>
      <c r="E1804" s="244" t="s">
        <v>151</v>
      </c>
      <c r="F1804" s="243" t="str">
        <f>VLOOKUP(Table3[[#This Row],[FAMILIA]],FAM!$B$2:$C$61,2,FALSE)</f>
        <v>MAT.MANUTENCAO</v>
      </c>
      <c r="G1804" s="243" t="s">
        <v>182</v>
      </c>
      <c r="H1804" s="244" t="e">
        <v>#N/A</v>
      </c>
      <c r="I1804" s="244" t="e">
        <v>#N/A</v>
      </c>
      <c r="J1804" s="244" t="s">
        <v>219</v>
      </c>
      <c r="K1804" s="306" t="s">
        <v>19064</v>
      </c>
      <c r="L1804" s="160"/>
      <c r="M1804" s="230"/>
    </row>
    <row r="1805" spans="3:13" ht="15" hidden="1" customHeight="1">
      <c r="C1805" s="242">
        <v>737000788</v>
      </c>
      <c r="D1805" s="243" t="s">
        <v>13140</v>
      </c>
      <c r="E1805" s="244" t="s">
        <v>151</v>
      </c>
      <c r="F1805" s="243" t="str">
        <f>VLOOKUP(Table3[[#This Row],[FAMILIA]],FAM!$B$2:$C$61,2,FALSE)</f>
        <v>MAT.MANUTENCAO</v>
      </c>
      <c r="G1805" s="243" t="s">
        <v>182</v>
      </c>
      <c r="H1805" s="244" t="e">
        <v>#N/A</v>
      </c>
      <c r="I1805" s="244" t="e">
        <v>#N/A</v>
      </c>
      <c r="J1805" s="244" t="s">
        <v>219</v>
      </c>
      <c r="K1805" s="306" t="s">
        <v>19064</v>
      </c>
      <c r="L1805" s="160"/>
      <c r="M1805" s="230"/>
    </row>
    <row r="1806" spans="3:13" ht="15" hidden="1" customHeight="1">
      <c r="C1806" s="242">
        <v>737000789</v>
      </c>
      <c r="D1806" s="243" t="s">
        <v>13142</v>
      </c>
      <c r="E1806" s="244" t="s">
        <v>151</v>
      </c>
      <c r="F1806" s="243" t="s">
        <v>152</v>
      </c>
      <c r="G1806" s="243" t="s">
        <v>182</v>
      </c>
      <c r="H1806" s="244" t="e">
        <v>#N/A</v>
      </c>
      <c r="I1806" s="244" t="e">
        <v>#N/A</v>
      </c>
      <c r="J1806" s="244" t="s">
        <v>219</v>
      </c>
      <c r="K1806" s="306" t="s">
        <v>19064</v>
      </c>
      <c r="L1806" s="160"/>
      <c r="M1806" s="230"/>
    </row>
    <row r="1807" spans="3:13" ht="15" hidden="1" customHeight="1">
      <c r="C1807" s="242">
        <v>737000790</v>
      </c>
      <c r="D1807" s="243" t="s">
        <v>13144</v>
      </c>
      <c r="E1807" s="244" t="s">
        <v>151</v>
      </c>
      <c r="F1807" s="243" t="str">
        <f>VLOOKUP(Table3[[#This Row],[FAMILIA]],FAM!$B$2:$C$61,2,FALSE)</f>
        <v>MAT.MANUTENCAO</v>
      </c>
      <c r="G1807" s="243" t="s">
        <v>182</v>
      </c>
      <c r="H1807" s="244" t="e">
        <v>#N/A</v>
      </c>
      <c r="I1807" s="244" t="e">
        <v>#N/A</v>
      </c>
      <c r="J1807" s="244" t="s">
        <v>219</v>
      </c>
      <c r="K1807" s="306" t="s">
        <v>19064</v>
      </c>
      <c r="L1807" s="160"/>
      <c r="M1807" s="230"/>
    </row>
    <row r="1808" spans="3:13" ht="15" hidden="1" customHeight="1">
      <c r="C1808" s="242">
        <v>737000791</v>
      </c>
      <c r="D1808" s="243" t="s">
        <v>13146</v>
      </c>
      <c r="E1808" s="244" t="s">
        <v>151</v>
      </c>
      <c r="F1808" s="243" t="str">
        <f>VLOOKUP(Table3[[#This Row],[FAMILIA]],FAM!$B$2:$C$61,2,FALSE)</f>
        <v>MAT.MANUTENCAO</v>
      </c>
      <c r="G1808" s="243" t="s">
        <v>182</v>
      </c>
      <c r="H1808" s="244" t="e">
        <v>#N/A</v>
      </c>
      <c r="I1808" s="244" t="e">
        <v>#N/A</v>
      </c>
      <c r="J1808" s="244" t="s">
        <v>219</v>
      </c>
      <c r="K1808" s="306" t="s">
        <v>19064</v>
      </c>
      <c r="L1808" s="160"/>
      <c r="M1808" s="230"/>
    </row>
    <row r="1809" spans="3:13" ht="15" hidden="1" customHeight="1">
      <c r="C1809" s="242">
        <v>737000792</v>
      </c>
      <c r="D1809" s="243" t="s">
        <v>6843</v>
      </c>
      <c r="E1809" s="244" t="s">
        <v>133</v>
      </c>
      <c r="F1809" s="243" t="str">
        <f>VLOOKUP(Table3[[#This Row],[FAMILIA]],FAM!$B$2:$C$61,2,FALSE)</f>
        <v>MAT.MANUTENCAO</v>
      </c>
      <c r="G1809" s="243" t="s">
        <v>182</v>
      </c>
      <c r="H1809" s="244" t="e">
        <v>#N/A</v>
      </c>
      <c r="I1809" s="244" t="e">
        <v>#N/A</v>
      </c>
      <c r="J1809" s="244">
        <v>30</v>
      </c>
      <c r="K1809" s="306" t="s">
        <v>19064</v>
      </c>
      <c r="L1809" s="160"/>
      <c r="M1809" s="230"/>
    </row>
    <row r="1810" spans="3:13" ht="15" hidden="1" customHeight="1">
      <c r="C1810" s="242">
        <v>737000794</v>
      </c>
      <c r="D1810" s="243" t="s">
        <v>6847</v>
      </c>
      <c r="E1810" s="244" t="s">
        <v>133</v>
      </c>
      <c r="F1810" s="243" t="str">
        <f>VLOOKUP(Table3[[#This Row],[FAMILIA]],FAM!$B$2:$C$61,2,FALSE)</f>
        <v>MAT.MANUTENCAO</v>
      </c>
      <c r="G1810" s="243" t="s">
        <v>182</v>
      </c>
      <c r="H1810" s="244" t="e">
        <v>#N/A</v>
      </c>
      <c r="I1810" s="244" t="e">
        <v>#N/A</v>
      </c>
      <c r="J1810" s="244">
        <v>0</v>
      </c>
      <c r="K1810" s="306" t="s">
        <v>19064</v>
      </c>
      <c r="L1810" s="160"/>
      <c r="M1810" s="230"/>
    </row>
    <row r="1811" spans="3:13" ht="15" hidden="1" customHeight="1">
      <c r="C1811" s="242">
        <v>737000796</v>
      </c>
      <c r="D1811" s="243" t="s">
        <v>6851</v>
      </c>
      <c r="E1811" s="244" t="s">
        <v>133</v>
      </c>
      <c r="F1811" s="243" t="str">
        <f>VLOOKUP(Table3[[#This Row],[FAMILIA]],FAM!$B$2:$C$61,2,FALSE)</f>
        <v>MAT.MANUTENCAO</v>
      </c>
      <c r="G1811" s="243" t="s">
        <v>182</v>
      </c>
      <c r="H1811" s="244" t="e">
        <v>#N/A</v>
      </c>
      <c r="I1811" s="244" t="e">
        <v>#N/A</v>
      </c>
      <c r="J1811" s="244">
        <v>30</v>
      </c>
      <c r="K1811" s="306" t="s">
        <v>19064</v>
      </c>
      <c r="L1811" s="160"/>
      <c r="M1811" s="230"/>
    </row>
    <row r="1812" spans="3:13" ht="15" hidden="1" customHeight="1">
      <c r="C1812" s="242">
        <v>737000798</v>
      </c>
      <c r="D1812" s="243" t="s">
        <v>6809</v>
      </c>
      <c r="E1812" s="244" t="s">
        <v>133</v>
      </c>
      <c r="F1812" s="243" t="str">
        <f>VLOOKUP(Table3[[#This Row],[FAMILIA]],FAM!$B$2:$C$61,2,FALSE)</f>
        <v>MAT.MANUTENCAO</v>
      </c>
      <c r="G1812" s="243" t="s">
        <v>182</v>
      </c>
      <c r="H1812" s="244">
        <v>25</v>
      </c>
      <c r="I1812" s="244">
        <v>125</v>
      </c>
      <c r="J1812" s="244">
        <v>30</v>
      </c>
      <c r="K1812" s="245" t="s">
        <v>19064</v>
      </c>
      <c r="L1812" s="160"/>
      <c r="M1812" s="230"/>
    </row>
    <row r="1813" spans="3:13" ht="15" hidden="1" customHeight="1">
      <c r="C1813" s="242">
        <v>737000800</v>
      </c>
      <c r="D1813" s="243" t="s">
        <v>6858</v>
      </c>
      <c r="E1813" s="244" t="s">
        <v>133</v>
      </c>
      <c r="F1813" s="243" t="str">
        <f>VLOOKUP(Table3[[#This Row],[FAMILIA]],FAM!$B$2:$C$61,2,FALSE)</f>
        <v>MAT.MANUTENCAO</v>
      </c>
      <c r="G1813" s="243" t="s">
        <v>182</v>
      </c>
      <c r="H1813" s="244">
        <v>25</v>
      </c>
      <c r="I1813" s="244">
        <v>50</v>
      </c>
      <c r="J1813" s="244">
        <v>30</v>
      </c>
      <c r="K1813" s="245" t="s">
        <v>19064</v>
      </c>
      <c r="L1813" s="160"/>
      <c r="M1813" s="230"/>
    </row>
    <row r="1814" spans="3:13" ht="15" hidden="1" customHeight="1">
      <c r="C1814" s="242">
        <v>737000801</v>
      </c>
      <c r="D1814" s="243" t="s">
        <v>6860</v>
      </c>
      <c r="E1814" s="244" t="s">
        <v>133</v>
      </c>
      <c r="F1814" s="243" t="s">
        <v>134</v>
      </c>
      <c r="G1814" s="243" t="s">
        <v>182</v>
      </c>
      <c r="H1814" s="244" t="e">
        <v>#N/A</v>
      </c>
      <c r="I1814" s="244" t="e">
        <v>#N/A</v>
      </c>
      <c r="J1814" s="244">
        <v>30</v>
      </c>
      <c r="K1814" s="306" t="s">
        <v>19064</v>
      </c>
      <c r="L1814" s="160"/>
      <c r="M1814" s="230"/>
    </row>
    <row r="1815" spans="3:13" ht="15" hidden="1" customHeight="1">
      <c r="C1815" s="242">
        <v>737000802</v>
      </c>
      <c r="D1815" s="243" t="s">
        <v>6811</v>
      </c>
      <c r="E1815" s="244" t="s">
        <v>133</v>
      </c>
      <c r="F1815" s="243" t="str">
        <f>VLOOKUP(Table3[[#This Row],[FAMILIA]],FAM!$B$2:$C$61,2,FALSE)</f>
        <v>MAT.ESCRITORIO - MAT.AUX.PROD.</v>
      </c>
      <c r="G1815" s="243" t="s">
        <v>182</v>
      </c>
      <c r="H1815" s="244" t="e">
        <v>#N/A</v>
      </c>
      <c r="I1815" s="244" t="e">
        <v>#N/A</v>
      </c>
      <c r="J1815" s="244">
        <v>30</v>
      </c>
      <c r="K1815" s="306" t="s">
        <v>19064</v>
      </c>
      <c r="L1815" s="160"/>
      <c r="M1815" s="230"/>
    </row>
    <row r="1816" spans="3:13" ht="15" hidden="1" customHeight="1">
      <c r="C1816" s="242"/>
      <c r="D1816" s="243"/>
      <c r="E1816" s="244"/>
      <c r="F1816" s="243"/>
      <c r="G1816" s="243"/>
      <c r="H1816" s="244"/>
      <c r="I1816" s="244"/>
      <c r="J1816" s="244"/>
      <c r="K1816" s="309"/>
      <c r="L1816" s="160"/>
      <c r="M1816" s="230"/>
    </row>
    <row r="1817" spans="3:13" ht="15" hidden="1" customHeight="1">
      <c r="C1817" s="242">
        <v>737000804</v>
      </c>
      <c r="D1817" s="243" t="s">
        <v>6865</v>
      </c>
      <c r="E1817" s="244" t="s">
        <v>133</v>
      </c>
      <c r="F1817" s="243" t="str">
        <f>VLOOKUP(Table3[[#This Row],[FAMILIA]],FAM!$B$2:$C$61,2,FALSE)</f>
        <v>MAT.ESCRITORIO - MAT.AUX.PROD.</v>
      </c>
      <c r="G1817" s="243" t="s">
        <v>182</v>
      </c>
      <c r="H1817" s="244">
        <v>1</v>
      </c>
      <c r="I1817" s="244">
        <v>2</v>
      </c>
      <c r="J1817" s="244" t="s">
        <v>19276</v>
      </c>
      <c r="K1817" s="245" t="s">
        <v>19064</v>
      </c>
      <c r="L1817" s="160"/>
      <c r="M1817" s="230"/>
    </row>
    <row r="1818" spans="3:13" ht="15" hidden="1" customHeight="1">
      <c r="C1818" s="242">
        <v>737000805</v>
      </c>
      <c r="D1818" s="243" t="s">
        <v>6867</v>
      </c>
      <c r="E1818" s="244" t="s">
        <v>133</v>
      </c>
      <c r="F1818" s="243" t="str">
        <f>VLOOKUP(Table3[[#This Row],[FAMILIA]],FAM!$B$2:$C$61,2,FALSE)</f>
        <v>MAT.ESCRITORIO - MAT.AUX.PROD.</v>
      </c>
      <c r="G1818" s="243" t="s">
        <v>182</v>
      </c>
      <c r="H1818" s="244" t="e">
        <v>#N/A</v>
      </c>
      <c r="I1818" s="244" t="e">
        <v>#N/A</v>
      </c>
      <c r="J1818" s="244"/>
      <c r="K1818" s="306" t="s">
        <v>19064</v>
      </c>
      <c r="L1818" s="160"/>
      <c r="M1818" s="230"/>
    </row>
    <row r="1819" spans="3:13" ht="15" hidden="1" customHeight="1">
      <c r="C1819" s="242">
        <v>737000806</v>
      </c>
      <c r="D1819" s="243" t="s">
        <v>5378</v>
      </c>
      <c r="E1819" s="244" t="s">
        <v>133</v>
      </c>
      <c r="F1819" s="243" t="str">
        <f>VLOOKUP(Table3[[#This Row],[FAMILIA]],FAM!$B$2:$C$61,2,FALSE)</f>
        <v>MAT.ESCRITORIO - MAT.AUX.PROD.</v>
      </c>
      <c r="G1819" s="243" t="s">
        <v>182</v>
      </c>
      <c r="H1819" s="244" t="e">
        <v>#N/A</v>
      </c>
      <c r="I1819" s="244" t="e">
        <v>#N/A</v>
      </c>
      <c r="J1819" s="244"/>
      <c r="K1819" s="306" t="s">
        <v>19064</v>
      </c>
      <c r="L1819" s="160"/>
      <c r="M1819" s="230"/>
    </row>
    <row r="1820" spans="3:13" ht="15" hidden="1" customHeight="1">
      <c r="C1820" s="242">
        <v>737000807</v>
      </c>
      <c r="D1820" s="243" t="s">
        <v>6870</v>
      </c>
      <c r="E1820" s="244" t="s">
        <v>133</v>
      </c>
      <c r="F1820" s="243" t="str">
        <f>VLOOKUP(Table3[[#This Row],[FAMILIA]],FAM!$B$2:$C$61,2,FALSE)</f>
        <v>MAT.ESCRITORIO - MAT.AUX.PROD.</v>
      </c>
      <c r="G1820" s="243" t="s">
        <v>182</v>
      </c>
      <c r="H1820" s="244" t="e">
        <v>#N/A</v>
      </c>
      <c r="I1820" s="244" t="e">
        <v>#N/A</v>
      </c>
      <c r="J1820" s="244"/>
      <c r="K1820" s="306" t="s">
        <v>19064</v>
      </c>
      <c r="L1820" s="160"/>
      <c r="M1820" s="230"/>
    </row>
    <row r="1821" spans="3:13" ht="15" hidden="1" customHeight="1">
      <c r="C1821" s="242">
        <v>737000808</v>
      </c>
      <c r="D1821" s="243" t="s">
        <v>6872</v>
      </c>
      <c r="E1821" s="244" t="s">
        <v>133</v>
      </c>
      <c r="F1821" s="243" t="str">
        <f>VLOOKUP(Table3[[#This Row],[FAMILIA]],FAM!$B$2:$C$61,2,FALSE)</f>
        <v>MAT.ESCRITORIO - MAT.AUX.PROD.</v>
      </c>
      <c r="G1821" s="243" t="s">
        <v>182</v>
      </c>
      <c r="H1821" s="244" t="e">
        <v>#N/A</v>
      </c>
      <c r="I1821" s="244" t="e">
        <v>#N/A</v>
      </c>
      <c r="J1821" s="244"/>
      <c r="K1821" s="306" t="s">
        <v>19064</v>
      </c>
      <c r="L1821" s="160"/>
      <c r="M1821" s="230"/>
    </row>
    <row r="1822" spans="3:13" ht="15" hidden="1" customHeight="1">
      <c r="C1822" s="242">
        <v>737000809</v>
      </c>
      <c r="D1822" s="243" t="s">
        <v>6874</v>
      </c>
      <c r="E1822" s="244" t="s">
        <v>133</v>
      </c>
      <c r="F1822" s="243" t="str">
        <f>VLOOKUP(Table3[[#This Row],[FAMILIA]],FAM!$B$2:$C$61,2,FALSE)</f>
        <v>MAT.ESCRITORIO - MAT.AUX.PROD.</v>
      </c>
      <c r="G1822" s="243" t="s">
        <v>182</v>
      </c>
      <c r="H1822" s="244" t="e">
        <v>#N/A</v>
      </c>
      <c r="I1822" s="244" t="e">
        <v>#N/A</v>
      </c>
      <c r="J1822" s="244">
        <v>29</v>
      </c>
      <c r="K1822" s="306" t="s">
        <v>19064</v>
      </c>
      <c r="L1822" s="160"/>
      <c r="M1822" s="230"/>
    </row>
    <row r="1823" spans="3:13" ht="15" hidden="1" customHeight="1">
      <c r="C1823" s="242">
        <v>737000812</v>
      </c>
      <c r="D1823" s="243" t="s">
        <v>6880</v>
      </c>
      <c r="E1823" s="244" t="s">
        <v>133</v>
      </c>
      <c r="F1823" s="243" t="str">
        <f>VLOOKUP(Table3[[#This Row],[FAMILIA]],FAM!$B$2:$C$61,2,FALSE)</f>
        <v>MAT.ESCRITORIO - MAT.AUX.PROD.</v>
      </c>
      <c r="G1823" s="243" t="s">
        <v>182</v>
      </c>
      <c r="H1823" s="244" t="e">
        <v>#N/A</v>
      </c>
      <c r="I1823" s="244" t="e">
        <v>#N/A</v>
      </c>
      <c r="J1823" s="244">
        <v>0</v>
      </c>
      <c r="K1823" s="306" t="s">
        <v>19064</v>
      </c>
      <c r="L1823" s="160"/>
      <c r="M1823" s="230"/>
    </row>
    <row r="1824" spans="3:13" ht="15" hidden="1" customHeight="1">
      <c r="C1824" s="242">
        <v>737000813</v>
      </c>
      <c r="D1824" s="243" t="s">
        <v>13148</v>
      </c>
      <c r="E1824" s="244" t="s">
        <v>151</v>
      </c>
      <c r="F1824" s="243" t="str">
        <f>VLOOKUP(Table3[[#This Row],[FAMILIA]],FAM!$B$2:$C$61,2,FALSE)</f>
        <v>MAT.ESCRITORIO - MAT.AUX.PROD.</v>
      </c>
      <c r="G1824" s="243" t="s">
        <v>182</v>
      </c>
      <c r="H1824" s="244" t="e">
        <v>#N/A</v>
      </c>
      <c r="I1824" s="244" t="e">
        <v>#N/A</v>
      </c>
      <c r="J1824" s="244" t="s">
        <v>219</v>
      </c>
      <c r="K1824" s="306" t="s">
        <v>19064</v>
      </c>
      <c r="L1824" s="160"/>
      <c r="M1824" s="230"/>
    </row>
    <row r="1825" spans="2:13" ht="15" hidden="1" customHeight="1">
      <c r="B1825" s="230"/>
      <c r="C1825" s="242">
        <v>737000814</v>
      </c>
      <c r="D1825" s="243" t="s">
        <v>13150</v>
      </c>
      <c r="E1825" s="244" t="s">
        <v>151</v>
      </c>
      <c r="F1825" s="243" t="str">
        <f>VLOOKUP(Table3[[#This Row],[FAMILIA]],FAM!$B$2:$C$61,2,FALSE)</f>
        <v>MAT.ESCRITORIO - MAT.AUX.PROD.</v>
      </c>
      <c r="G1825" s="243" t="s">
        <v>182</v>
      </c>
      <c r="H1825" s="244" t="e">
        <v>#N/A</v>
      </c>
      <c r="I1825" s="244" t="e">
        <v>#N/A</v>
      </c>
      <c r="J1825" s="244" t="s">
        <v>219</v>
      </c>
      <c r="K1825" s="306" t="s">
        <v>19064</v>
      </c>
      <c r="L1825" s="160"/>
      <c r="M1825" s="230"/>
    </row>
    <row r="1826" spans="2:13" ht="15" hidden="1" customHeight="1">
      <c r="B1826" s="230"/>
      <c r="C1826" s="242">
        <v>737000812</v>
      </c>
      <c r="D1826" s="243" t="s">
        <v>6880</v>
      </c>
      <c r="E1826" s="244" t="s">
        <v>133</v>
      </c>
      <c r="F1826" s="243" t="str">
        <f>VLOOKUP(Table3[[#This Row],[FAMILIA]],FAM!$B$2:$C$61,2,FALSE)</f>
        <v>MAT.ESCRITORIO - MAT.AUX.PROD.</v>
      </c>
      <c r="G1826" s="243" t="s">
        <v>182</v>
      </c>
      <c r="H1826" s="244" t="e">
        <v>#N/A</v>
      </c>
      <c r="I1826" s="244" t="e">
        <v>#N/A</v>
      </c>
      <c r="J1826" s="244">
        <v>0</v>
      </c>
      <c r="K1826" s="306" t="s">
        <v>19064</v>
      </c>
      <c r="L1826" s="160"/>
      <c r="M1826" s="230"/>
    </row>
    <row r="1827" spans="2:13" ht="15" hidden="1" customHeight="1">
      <c r="B1827" s="230"/>
      <c r="C1827" s="242">
        <v>737000813</v>
      </c>
      <c r="D1827" s="243" t="s">
        <v>13148</v>
      </c>
      <c r="E1827" s="244" t="s">
        <v>151</v>
      </c>
      <c r="F1827" s="243" t="str">
        <f>VLOOKUP(Table3[[#This Row],[FAMILIA]],FAM!$B$2:$C$61,2,FALSE)</f>
        <v>MAT.ESCRITORIO - MAT.AUX.PROD.</v>
      </c>
      <c r="G1827" s="243" t="s">
        <v>182</v>
      </c>
      <c r="H1827" s="244" t="e">
        <v>#N/A</v>
      </c>
      <c r="I1827" s="244" t="e">
        <v>#N/A</v>
      </c>
      <c r="J1827" s="244" t="s">
        <v>219</v>
      </c>
      <c r="K1827" s="306" t="s">
        <v>19064</v>
      </c>
      <c r="L1827" s="160"/>
      <c r="M1827" s="230"/>
    </row>
    <row r="1828" spans="2:13" ht="15" hidden="1" customHeight="1">
      <c r="B1828" s="230"/>
      <c r="C1828" s="242">
        <v>737000814</v>
      </c>
      <c r="D1828" s="243" t="s">
        <v>13150</v>
      </c>
      <c r="E1828" s="244" t="s">
        <v>151</v>
      </c>
      <c r="F1828" s="243" t="str">
        <f>VLOOKUP(Table3[[#This Row],[FAMILIA]],FAM!$B$2:$C$61,2,FALSE)</f>
        <v>MAT.ESCRITORIO - MAT.AUX.PROD.</v>
      </c>
      <c r="G1828" s="243" t="s">
        <v>182</v>
      </c>
      <c r="H1828" s="244" t="e">
        <v>#N/A</v>
      </c>
      <c r="I1828" s="244" t="e">
        <v>#N/A</v>
      </c>
      <c r="J1828" s="244" t="s">
        <v>219</v>
      </c>
      <c r="K1828" s="306" t="s">
        <v>19064</v>
      </c>
      <c r="L1828" s="160"/>
      <c r="M1828" s="230"/>
    </row>
    <row r="1829" spans="2:13" ht="15" hidden="1" customHeight="1">
      <c r="B1829" s="230"/>
      <c r="C1829" s="242">
        <v>737000821</v>
      </c>
      <c r="D1829" s="243" t="s">
        <v>6890</v>
      </c>
      <c r="E1829" s="244" t="s">
        <v>133</v>
      </c>
      <c r="F1829" s="243" t="str">
        <f>VLOOKUP(Table3[[#This Row],[FAMILIA]],FAM!$B$2:$C$61,2,FALSE)</f>
        <v>MAT.ESCRITORIO - MAT.AUX.PROD.</v>
      </c>
      <c r="G1829" s="243" t="s">
        <v>182</v>
      </c>
      <c r="H1829" s="244" t="e">
        <v>#N/A</v>
      </c>
      <c r="I1829" s="244" t="e">
        <v>#N/A</v>
      </c>
      <c r="J1829" s="244" t="s">
        <v>219</v>
      </c>
      <c r="K1829" s="306" t="s">
        <v>19064</v>
      </c>
      <c r="L1829" s="160"/>
      <c r="M1829" s="230"/>
    </row>
    <row r="1830" spans="2:13" ht="15" hidden="1" customHeight="1">
      <c r="B1830" s="230"/>
      <c r="C1830" s="242"/>
      <c r="D1830" s="243"/>
      <c r="E1830" s="244"/>
      <c r="F1830" s="243"/>
      <c r="G1830" s="243"/>
      <c r="H1830" s="244"/>
      <c r="I1830" s="244"/>
      <c r="J1830" s="244"/>
      <c r="K1830" s="309"/>
      <c r="L1830" s="160"/>
      <c r="M1830" s="230"/>
    </row>
    <row r="1831" spans="2:13" ht="15" hidden="1" customHeight="1">
      <c r="B1831" s="230"/>
      <c r="C1831" s="242">
        <v>737000824</v>
      </c>
      <c r="D1831" s="243" t="s">
        <v>6860</v>
      </c>
      <c r="E1831" s="244" t="s">
        <v>133</v>
      </c>
      <c r="F1831" s="243" t="str">
        <f>VLOOKUP(Table3[[#This Row],[FAMILIA]],FAM!$B$2:$C$61,2,FALSE)</f>
        <v>MAT.ESCRITORIO - MAT.AUX.PROD.</v>
      </c>
      <c r="G1831" s="243" t="s">
        <v>182</v>
      </c>
      <c r="H1831" s="244" t="e">
        <v>#N/A</v>
      </c>
      <c r="I1831" s="244" t="e">
        <v>#N/A</v>
      </c>
      <c r="J1831" s="244" t="s">
        <v>219</v>
      </c>
      <c r="K1831" s="306" t="s">
        <v>19064</v>
      </c>
      <c r="L1831" s="160"/>
      <c r="M1831" s="230"/>
    </row>
    <row r="1832" spans="2:13" ht="15" hidden="1" customHeight="1">
      <c r="B1832" s="230"/>
      <c r="C1832" s="242">
        <v>737000830</v>
      </c>
      <c r="D1832" s="243" t="s">
        <v>6903</v>
      </c>
      <c r="E1832" s="244" t="s">
        <v>133</v>
      </c>
      <c r="F1832" s="243" t="s">
        <v>134</v>
      </c>
      <c r="G1832" s="243" t="s">
        <v>182</v>
      </c>
      <c r="H1832" s="244" t="e">
        <v>#N/A</v>
      </c>
      <c r="I1832" s="244" t="e">
        <v>#N/A</v>
      </c>
      <c r="J1832" s="244" t="s">
        <v>219</v>
      </c>
      <c r="K1832" s="306" t="s">
        <v>19064</v>
      </c>
      <c r="L1832" s="160"/>
      <c r="M1832" s="230"/>
    </row>
    <row r="1833" spans="2:13" ht="15" hidden="1" customHeight="1">
      <c r="B1833" s="230"/>
      <c r="C1833" s="242">
        <v>737000831</v>
      </c>
      <c r="D1833" s="243" t="s">
        <v>6905</v>
      </c>
      <c r="E1833" s="244" t="s">
        <v>133</v>
      </c>
      <c r="F1833" s="243" t="str">
        <f>VLOOKUP(Table3[[#This Row],[FAMILIA]],FAM!$B$2:$C$61,2,FALSE)</f>
        <v>MAT.MANUTENCAO</v>
      </c>
      <c r="G1833" s="243" t="s">
        <v>182</v>
      </c>
      <c r="H1833" s="244" t="e">
        <v>#N/A</v>
      </c>
      <c r="I1833" s="244" t="e">
        <v>#N/A</v>
      </c>
      <c r="J1833" s="244" t="s">
        <v>219</v>
      </c>
      <c r="K1833" s="306" t="s">
        <v>19064</v>
      </c>
      <c r="L1833" s="160"/>
      <c r="M1833" s="230"/>
    </row>
    <row r="1834" spans="2:13" ht="15" hidden="1" customHeight="1">
      <c r="B1834" s="230"/>
      <c r="C1834" s="242">
        <v>737000832</v>
      </c>
      <c r="D1834" s="243" t="s">
        <v>29811</v>
      </c>
      <c r="E1834" s="244" t="s">
        <v>133</v>
      </c>
      <c r="F1834" s="243" t="str">
        <f>VLOOKUP(Table3[[#This Row],[FAMILIA]],FAM!$B$2:$C$61,2,FALSE)</f>
        <v>MAT.MANUTENCAO</v>
      </c>
      <c r="G1834" s="243" t="s">
        <v>182</v>
      </c>
      <c r="H1834" s="244" t="e">
        <v>#N/A</v>
      </c>
      <c r="I1834" s="244" t="e">
        <v>#N/A</v>
      </c>
      <c r="J1834" s="244" t="s">
        <v>219</v>
      </c>
      <c r="K1834" s="306" t="s">
        <v>19064</v>
      </c>
      <c r="L1834" s="160"/>
      <c r="M1834" s="230"/>
    </row>
    <row r="1835" spans="2:13" ht="15" hidden="1" customHeight="1">
      <c r="B1835" s="27"/>
      <c r="C1835" s="242">
        <v>737000835</v>
      </c>
      <c r="D1835" s="243" t="s">
        <v>29812</v>
      </c>
      <c r="E1835" s="244" t="s">
        <v>133</v>
      </c>
      <c r="F1835" s="243" t="str">
        <f>VLOOKUP(Table3[[#This Row],[FAMILIA]],FAM!$B$2:$C$61,2,FALSE)</f>
        <v>MAT.ESCRITORIO - MAT.AUX.PROD.</v>
      </c>
      <c r="G1835" s="243" t="s">
        <v>182</v>
      </c>
      <c r="H1835" s="244" t="e">
        <v>#N/A</v>
      </c>
      <c r="I1835" s="244" t="e">
        <v>#N/A</v>
      </c>
      <c r="J1835" s="244" t="s">
        <v>219</v>
      </c>
      <c r="K1835" s="306" t="s">
        <v>19064</v>
      </c>
      <c r="L1835" s="160"/>
      <c r="M1835" s="230"/>
    </row>
    <row r="1836" spans="2:13" ht="15" hidden="1" customHeight="1">
      <c r="B1836" s="230"/>
      <c r="C1836" s="242">
        <v>738000012</v>
      </c>
      <c r="D1836" s="243" t="s">
        <v>6917</v>
      </c>
      <c r="E1836" s="244" t="s">
        <v>133</v>
      </c>
      <c r="F1836" s="243" t="str">
        <f>VLOOKUP(Table3[[#This Row],[FAMILIA]],FAM!$B$2:$C$61,2,FALSE)</f>
        <v>MAT.ESCRITORIO - MAT.AUX.PROD.</v>
      </c>
      <c r="G1836" s="243" t="s">
        <v>182</v>
      </c>
      <c r="H1836" s="244" t="e">
        <v>#N/A</v>
      </c>
      <c r="I1836" s="244" t="e">
        <v>#N/A</v>
      </c>
      <c r="J1836" s="244">
        <v>0</v>
      </c>
      <c r="K1836" s="306" t="s">
        <v>19064</v>
      </c>
      <c r="L1836" s="160"/>
      <c r="M1836" s="230"/>
    </row>
    <row r="1837" spans="2:13" ht="15" hidden="1" customHeight="1">
      <c r="B1837" s="230"/>
      <c r="C1837" s="242">
        <v>738000013</v>
      </c>
      <c r="D1837" s="243" t="s">
        <v>6919</v>
      </c>
      <c r="E1837" s="244" t="s">
        <v>133</v>
      </c>
      <c r="F1837" s="243" t="str">
        <f>VLOOKUP(Table3[[#This Row],[FAMILIA]],FAM!$B$2:$C$61,2,FALSE)</f>
        <v>MAT.ESCRITORIO - MAT.AUX.PROD.</v>
      </c>
      <c r="G1837" s="243" t="s">
        <v>182</v>
      </c>
      <c r="H1837" s="244" t="e">
        <v>#N/A</v>
      </c>
      <c r="I1837" s="244" t="e">
        <v>#N/A</v>
      </c>
      <c r="J1837" s="244">
        <v>0</v>
      </c>
      <c r="K1837" s="306" t="s">
        <v>19064</v>
      </c>
      <c r="L1837" s="160"/>
      <c r="M1837" s="230"/>
    </row>
    <row r="1838" spans="2:13" ht="15" hidden="1" customHeight="1">
      <c r="B1838" s="230"/>
      <c r="C1838" s="242">
        <v>738000014</v>
      </c>
      <c r="D1838" s="243" t="s">
        <v>6921</v>
      </c>
      <c r="E1838" s="244" t="s">
        <v>133</v>
      </c>
      <c r="F1838" s="243" t="str">
        <f>VLOOKUP(Table3[[#This Row],[FAMILIA]],FAM!$B$2:$C$61,2,FALSE)</f>
        <v>MAT.ESCRITORIO - MAT.AUX.PROD.</v>
      </c>
      <c r="G1838" s="243" t="s">
        <v>182</v>
      </c>
      <c r="H1838" s="244" t="e">
        <v>#N/A</v>
      </c>
      <c r="I1838" s="244" t="e">
        <v>#N/A</v>
      </c>
      <c r="J1838" s="244">
        <v>0</v>
      </c>
      <c r="K1838" s="306" t="s">
        <v>19064</v>
      </c>
      <c r="L1838" s="160"/>
      <c r="M1838" s="230"/>
    </row>
    <row r="1839" spans="2:13" ht="15" hidden="1" customHeight="1">
      <c r="B1839" s="230"/>
      <c r="C1839" s="242">
        <v>738000016</v>
      </c>
      <c r="D1839" s="243" t="s">
        <v>6923</v>
      </c>
      <c r="E1839" s="244" t="s">
        <v>133</v>
      </c>
      <c r="F1839" s="243" t="str">
        <f>VLOOKUP(Table3[[#This Row],[FAMILIA]],FAM!$B$2:$C$61,2,FALSE)</f>
        <v>MAT.ESCRITORIO - MAT.AUX.PROD.</v>
      </c>
      <c r="G1839" s="243" t="s">
        <v>182</v>
      </c>
      <c r="H1839" s="244" t="e">
        <v>#N/A</v>
      </c>
      <c r="I1839" s="244" t="e">
        <v>#N/A</v>
      </c>
      <c r="J1839" s="244">
        <v>0</v>
      </c>
      <c r="K1839" s="306" t="s">
        <v>19064</v>
      </c>
      <c r="L1839" s="160"/>
      <c r="M1839" s="230"/>
    </row>
    <row r="1840" spans="2:13" ht="15" hidden="1" customHeight="1">
      <c r="B1840" s="230"/>
      <c r="C1840" s="242">
        <v>738000018</v>
      </c>
      <c r="D1840" s="243" t="s">
        <v>6927</v>
      </c>
      <c r="E1840" s="244" t="s">
        <v>133</v>
      </c>
      <c r="F1840" s="243" t="str">
        <f>VLOOKUP(Table3[[#This Row],[FAMILIA]],FAM!$B$2:$C$61,2,FALSE)</f>
        <v>MAT.ESCRITORIO - MAT.AUX.PROD.</v>
      </c>
      <c r="G1840" s="243" t="s">
        <v>182</v>
      </c>
      <c r="H1840" s="244" t="e">
        <v>#N/A</v>
      </c>
      <c r="I1840" s="244" t="e">
        <v>#N/A</v>
      </c>
      <c r="J1840" s="244">
        <v>0</v>
      </c>
      <c r="K1840" s="306" t="s">
        <v>19064</v>
      </c>
      <c r="L1840" s="160"/>
      <c r="M1840" s="230"/>
    </row>
    <row r="1841" spans="3:13" ht="15" hidden="1" customHeight="1">
      <c r="C1841" s="242">
        <v>738000019</v>
      </c>
      <c r="D1841" s="243" t="s">
        <v>6929</v>
      </c>
      <c r="E1841" s="244" t="s">
        <v>133</v>
      </c>
      <c r="F1841" s="243" t="str">
        <f>VLOOKUP(Table3[[#This Row],[FAMILIA]],FAM!$B$2:$C$61,2,FALSE)</f>
        <v>MAT.ESCRITORIO - MAT.AUX.PROD.</v>
      </c>
      <c r="G1841" s="243" t="s">
        <v>182</v>
      </c>
      <c r="H1841" s="244" t="e">
        <v>#N/A</v>
      </c>
      <c r="I1841" s="244" t="e">
        <v>#N/A</v>
      </c>
      <c r="J1841" s="244"/>
      <c r="K1841" s="306" t="s">
        <v>19064</v>
      </c>
      <c r="L1841" s="160"/>
      <c r="M1841" s="230"/>
    </row>
    <row r="1842" spans="3:13" ht="15" hidden="1" customHeight="1">
      <c r="C1842" s="242">
        <v>738000022</v>
      </c>
      <c r="D1842" s="243" t="s">
        <v>6933</v>
      </c>
      <c r="E1842" s="244" t="s">
        <v>133</v>
      </c>
      <c r="F1842" s="243" t="str">
        <f>VLOOKUP(Table3[[#This Row],[FAMILIA]],FAM!$B$2:$C$61,2,FALSE)</f>
        <v>MAT.ESCRITORIO - MAT.AUX.PROD.</v>
      </c>
      <c r="G1842" s="243" t="s">
        <v>182</v>
      </c>
      <c r="H1842" s="244" t="e">
        <v>#N/A</v>
      </c>
      <c r="I1842" s="244" t="e">
        <v>#N/A</v>
      </c>
      <c r="J1842" s="244">
        <v>0</v>
      </c>
      <c r="K1842" s="306" t="s">
        <v>19064</v>
      </c>
      <c r="L1842" s="160"/>
      <c r="M1842" s="230"/>
    </row>
    <row r="1843" spans="3:13" ht="15" hidden="1" customHeight="1">
      <c r="C1843" s="242">
        <v>738000027</v>
      </c>
      <c r="D1843" s="243" t="s">
        <v>6941</v>
      </c>
      <c r="E1843" s="244" t="s">
        <v>133</v>
      </c>
      <c r="F1843" s="243" t="str">
        <f>VLOOKUP(Table3[[#This Row],[FAMILIA]],FAM!$B$2:$C$61,2,FALSE)</f>
        <v>MAT.ESCRITORIO - MAT.AUX.PROD.</v>
      </c>
      <c r="G1843" s="243" t="s">
        <v>182</v>
      </c>
      <c r="H1843" s="244" t="e">
        <v>#N/A</v>
      </c>
      <c r="I1843" s="244" t="e">
        <v>#N/A</v>
      </c>
      <c r="J1843" s="244">
        <v>0</v>
      </c>
      <c r="K1843" s="306" t="s">
        <v>19064</v>
      </c>
      <c r="L1843" s="160"/>
      <c r="M1843" s="230"/>
    </row>
    <row r="1844" spans="3:13" ht="15" hidden="1" customHeight="1">
      <c r="C1844" s="242">
        <v>738000029</v>
      </c>
      <c r="D1844" s="243" t="s">
        <v>6945</v>
      </c>
      <c r="E1844" s="244" t="s">
        <v>133</v>
      </c>
      <c r="F1844" s="243" t="str">
        <f>VLOOKUP(Table3[[#This Row],[FAMILIA]],FAM!$B$2:$C$61,2,FALSE)</f>
        <v>MAT.ESCRITORIO - MAT.AUX.PROD.</v>
      </c>
      <c r="G1844" s="243" t="s">
        <v>182</v>
      </c>
      <c r="H1844" s="244" t="e">
        <v>#N/A</v>
      </c>
      <c r="I1844" s="244" t="e">
        <v>#N/A</v>
      </c>
      <c r="J1844" s="244">
        <v>0</v>
      </c>
      <c r="K1844" s="306" t="s">
        <v>19064</v>
      </c>
      <c r="L1844" s="160"/>
      <c r="M1844" s="230"/>
    </row>
    <row r="1845" spans="3:13" ht="15" hidden="1" customHeight="1">
      <c r="C1845" s="242">
        <v>738000030</v>
      </c>
      <c r="D1845" s="243" t="s">
        <v>6947</v>
      </c>
      <c r="E1845" s="244" t="s">
        <v>133</v>
      </c>
      <c r="F1845" s="243" t="str">
        <f>VLOOKUP(Table3[[#This Row],[FAMILIA]],FAM!$B$2:$C$61,2,FALSE)</f>
        <v>MAT.ESCRITORIO - MAT.AUX.PROD.</v>
      </c>
      <c r="G1845" s="243" t="s">
        <v>182</v>
      </c>
      <c r="H1845" s="244" t="e">
        <v>#N/A</v>
      </c>
      <c r="I1845" s="244" t="e">
        <v>#N/A</v>
      </c>
      <c r="J1845" s="244">
        <v>0</v>
      </c>
      <c r="K1845" s="306" t="s">
        <v>19064</v>
      </c>
      <c r="L1845" s="160"/>
      <c r="M1845" s="230"/>
    </row>
    <row r="1846" spans="3:13" ht="15" hidden="1" customHeight="1">
      <c r="C1846" s="242">
        <v>738000031</v>
      </c>
      <c r="D1846" s="243" t="s">
        <v>6949</v>
      </c>
      <c r="E1846" s="244" t="s">
        <v>133</v>
      </c>
      <c r="F1846" s="243" t="str">
        <f>VLOOKUP(Table3[[#This Row],[FAMILIA]],FAM!$B$2:$C$61,2,FALSE)</f>
        <v>MAT.ESCRITORIO - MAT.AUX.PROD.</v>
      </c>
      <c r="G1846" s="243" t="s">
        <v>182</v>
      </c>
      <c r="H1846" s="244" t="e">
        <v>#N/A</v>
      </c>
      <c r="I1846" s="244" t="e">
        <v>#N/A</v>
      </c>
      <c r="J1846" s="244">
        <v>0</v>
      </c>
      <c r="K1846" s="306" t="s">
        <v>19064</v>
      </c>
      <c r="L1846" s="160"/>
      <c r="M1846" s="230"/>
    </row>
    <row r="1847" spans="3:13" ht="15" hidden="1" customHeight="1">
      <c r="C1847" s="242">
        <v>738000036</v>
      </c>
      <c r="D1847" s="243" t="s">
        <v>6959</v>
      </c>
      <c r="E1847" s="244" t="s">
        <v>133</v>
      </c>
      <c r="F1847" s="243" t="str">
        <f>VLOOKUP(Table3[[#This Row],[FAMILIA]],FAM!$B$2:$C$61,2,FALSE)</f>
        <v>MAT.ESCRITORIO - MAT.AUX.PROD.</v>
      </c>
      <c r="G1847" s="243" t="s">
        <v>182</v>
      </c>
      <c r="H1847" s="244" t="e">
        <v>#N/A</v>
      </c>
      <c r="I1847" s="244" t="e">
        <v>#N/A</v>
      </c>
      <c r="J1847" s="244">
        <v>0</v>
      </c>
      <c r="K1847" s="306" t="s">
        <v>19064</v>
      </c>
      <c r="L1847" s="160"/>
      <c r="M1847" s="230"/>
    </row>
    <row r="1848" spans="3:13" ht="15" hidden="1" customHeight="1">
      <c r="C1848" s="242">
        <v>738000037</v>
      </c>
      <c r="D1848" s="243" t="s">
        <v>13152</v>
      </c>
      <c r="E1848" s="244" t="s">
        <v>151</v>
      </c>
      <c r="F1848" s="243" t="str">
        <f>VLOOKUP(Table3[[#This Row],[FAMILIA]],FAM!$B$2:$C$61,2,FALSE)</f>
        <v>MAT.ESCRITORIO - MAT.AUX.PROD.</v>
      </c>
      <c r="G1848" s="243" t="s">
        <v>182</v>
      </c>
      <c r="H1848" s="244" t="e">
        <v>#N/A</v>
      </c>
      <c r="I1848" s="244" t="e">
        <v>#N/A</v>
      </c>
      <c r="J1848" s="244" t="s">
        <v>219</v>
      </c>
      <c r="K1848" s="306" t="s">
        <v>19483</v>
      </c>
      <c r="L1848" s="160"/>
      <c r="M1848" s="230"/>
    </row>
    <row r="1849" spans="3:13" ht="15" hidden="1" customHeight="1">
      <c r="C1849" s="242">
        <v>738000038</v>
      </c>
      <c r="D1849" s="243" t="s">
        <v>13154</v>
      </c>
      <c r="E1849" s="244" t="s">
        <v>151</v>
      </c>
      <c r="F1849" s="243" t="str">
        <f>VLOOKUP(Table3[[#This Row],[FAMILIA]],FAM!$B$2:$C$61,2,FALSE)</f>
        <v>MAT.MANUTENCAO</v>
      </c>
      <c r="G1849" s="243" t="s">
        <v>182</v>
      </c>
      <c r="H1849" s="244" t="e">
        <v>#N/A</v>
      </c>
      <c r="I1849" s="244" t="e">
        <v>#N/A</v>
      </c>
      <c r="J1849" s="244" t="s">
        <v>219</v>
      </c>
      <c r="K1849" s="306" t="s">
        <v>19483</v>
      </c>
      <c r="L1849" s="160"/>
      <c r="M1849" s="230"/>
    </row>
    <row r="1850" spans="3:13" ht="15" hidden="1" customHeight="1">
      <c r="C1850" s="242">
        <v>738000039</v>
      </c>
      <c r="D1850" s="243" t="s">
        <v>13156</v>
      </c>
      <c r="E1850" s="244" t="s">
        <v>151</v>
      </c>
      <c r="F1850" s="243" t="str">
        <f>VLOOKUP(Table3[[#This Row],[FAMILIA]],FAM!$B$2:$C$61,2,FALSE)</f>
        <v>MAT.ESCRITORIO - MAT.AUX.PROD.</v>
      </c>
      <c r="G1850" s="243" t="s">
        <v>182</v>
      </c>
      <c r="H1850" s="244" t="e">
        <v>#N/A</v>
      </c>
      <c r="I1850" s="244" t="e">
        <v>#N/A</v>
      </c>
      <c r="J1850" s="244" t="s">
        <v>219</v>
      </c>
      <c r="K1850" s="306" t="s">
        <v>19483</v>
      </c>
      <c r="L1850" s="160"/>
      <c r="M1850" s="230"/>
    </row>
    <row r="1851" spans="3:13" ht="15" hidden="1" customHeight="1">
      <c r="C1851" s="242">
        <v>738000040</v>
      </c>
      <c r="D1851" s="243" t="s">
        <v>13158</v>
      </c>
      <c r="E1851" s="244" t="s">
        <v>151</v>
      </c>
      <c r="F1851" s="243" t="str">
        <f>VLOOKUP(Table3[[#This Row],[FAMILIA]],FAM!$B$2:$C$61,2,FALSE)</f>
        <v>MAT.ESCRITORIO - MAT.AUX.PROD.</v>
      </c>
      <c r="G1851" s="243" t="s">
        <v>182</v>
      </c>
      <c r="H1851" s="244" t="e">
        <v>#N/A</v>
      </c>
      <c r="I1851" s="244" t="e">
        <v>#N/A</v>
      </c>
      <c r="J1851" s="244" t="s">
        <v>219</v>
      </c>
      <c r="K1851" s="306" t="s">
        <v>19483</v>
      </c>
      <c r="L1851" s="160"/>
      <c r="M1851" s="230"/>
    </row>
    <row r="1852" spans="3:13" ht="15" hidden="1" customHeight="1">
      <c r="C1852" s="242">
        <v>738000041</v>
      </c>
      <c r="D1852" s="243" t="s">
        <v>6961</v>
      </c>
      <c r="E1852" s="244" t="s">
        <v>133</v>
      </c>
      <c r="F1852" s="243" t="str">
        <f>VLOOKUP(Table3[[#This Row],[FAMILIA]],FAM!$B$2:$C$61,2,FALSE)</f>
        <v>MAT.ESCRITORIO - MAT.AUX.PROD.</v>
      </c>
      <c r="G1852" s="243" t="s">
        <v>182</v>
      </c>
      <c r="H1852" s="244" t="e">
        <v>#N/A</v>
      </c>
      <c r="I1852" s="244" t="e">
        <v>#N/A</v>
      </c>
      <c r="J1852" s="244">
        <v>0</v>
      </c>
      <c r="K1852" s="306" t="s">
        <v>19064</v>
      </c>
      <c r="L1852" s="160"/>
      <c r="M1852" s="230"/>
    </row>
    <row r="1853" spans="3:13" ht="15" hidden="1" customHeight="1">
      <c r="C1853" s="242">
        <v>738000043</v>
      </c>
      <c r="D1853" s="243" t="s">
        <v>921</v>
      </c>
      <c r="E1853" s="244" t="s">
        <v>98</v>
      </c>
      <c r="F1853" s="243" t="str">
        <f>VLOOKUP(Table3[[#This Row],[FAMILIA]],FAM!$B$2:$C$61,2,FALSE)</f>
        <v>MAT.ESCRITORIO - MAT.AUX.PROD.</v>
      </c>
      <c r="G1853" s="243" t="s">
        <v>182</v>
      </c>
      <c r="H1853" s="244" t="e">
        <v>#N/A</v>
      </c>
      <c r="I1853" s="244" t="e">
        <v>#N/A</v>
      </c>
      <c r="J1853" s="244">
        <v>0</v>
      </c>
      <c r="K1853" s="306" t="s">
        <v>19483</v>
      </c>
      <c r="L1853" s="160"/>
      <c r="M1853" s="230"/>
    </row>
    <row r="1854" spans="3:13" ht="15" hidden="1" customHeight="1">
      <c r="C1854" s="242">
        <v>738000044</v>
      </c>
      <c r="D1854" s="243" t="s">
        <v>923</v>
      </c>
      <c r="E1854" s="244" t="s">
        <v>98</v>
      </c>
      <c r="F1854" s="243" t="str">
        <f>VLOOKUP(Table3[[#This Row],[FAMILIA]],FAM!$B$2:$C$61,2,FALSE)</f>
        <v>MAT.ESCRITORIO - MAT.AUX.PROD.</v>
      </c>
      <c r="G1854" s="243" t="s">
        <v>182</v>
      </c>
      <c r="H1854" s="244" t="e">
        <v>#N/A</v>
      </c>
      <c r="I1854" s="244" t="e">
        <v>#N/A</v>
      </c>
      <c r="J1854" s="244">
        <v>0</v>
      </c>
      <c r="K1854" s="306" t="s">
        <v>19483</v>
      </c>
      <c r="L1854" s="160"/>
      <c r="M1854" s="230"/>
    </row>
    <row r="1855" spans="3:13" ht="15" hidden="1" customHeight="1">
      <c r="C1855" s="242">
        <v>738000045</v>
      </c>
      <c r="D1855" s="243" t="s">
        <v>925</v>
      </c>
      <c r="E1855" s="244" t="s">
        <v>98</v>
      </c>
      <c r="F1855" s="243" t="str">
        <f>VLOOKUP(Table3[[#This Row],[FAMILIA]],FAM!$B$2:$C$61,2,FALSE)</f>
        <v>MAT.ESCRITORIO - MAT.AUX.PROD.</v>
      </c>
      <c r="G1855" s="243" t="s">
        <v>182</v>
      </c>
      <c r="H1855" s="244" t="e">
        <v>#N/A</v>
      </c>
      <c r="I1855" s="244" t="e">
        <v>#N/A</v>
      </c>
      <c r="J1855" s="244">
        <v>0</v>
      </c>
      <c r="K1855" s="306" t="s">
        <v>19483</v>
      </c>
      <c r="L1855" s="160"/>
      <c r="M1855" s="230"/>
    </row>
    <row r="1856" spans="3:13" ht="15" hidden="1" customHeight="1">
      <c r="C1856" s="242">
        <v>738000046</v>
      </c>
      <c r="D1856" s="243" t="s">
        <v>6965</v>
      </c>
      <c r="E1856" s="244" t="s">
        <v>133</v>
      </c>
      <c r="F1856" s="243" t="str">
        <f>VLOOKUP(Table3[[#This Row],[FAMILIA]],FAM!$B$2:$C$61,2,FALSE)</f>
        <v>MAT.ESCRITORIO - MAT.AUX.PROD.</v>
      </c>
      <c r="G1856" s="243" t="s">
        <v>182</v>
      </c>
      <c r="H1856" s="244" t="e">
        <v>#N/A</v>
      </c>
      <c r="I1856" s="244" t="e">
        <v>#N/A</v>
      </c>
      <c r="J1856" s="244">
        <v>0</v>
      </c>
      <c r="K1856" s="306" t="s">
        <v>19483</v>
      </c>
      <c r="L1856" s="160"/>
      <c r="M1856" s="230"/>
    </row>
    <row r="1857" spans="3:13" ht="15" hidden="1" customHeight="1">
      <c r="C1857" s="242">
        <v>738000047</v>
      </c>
      <c r="D1857" s="243" t="s">
        <v>927</v>
      </c>
      <c r="E1857" s="244" t="s">
        <v>98</v>
      </c>
      <c r="F1857" s="243" t="str">
        <f>VLOOKUP(Table3[[#This Row],[FAMILIA]],FAM!$B$2:$C$61,2,FALSE)</f>
        <v>MAT.MANUTENCAO</v>
      </c>
      <c r="G1857" s="243" t="s">
        <v>182</v>
      </c>
      <c r="H1857" s="244" t="e">
        <v>#N/A</v>
      </c>
      <c r="I1857" s="244" t="e">
        <v>#N/A</v>
      </c>
      <c r="J1857" s="244">
        <v>0</v>
      </c>
      <c r="K1857" s="306" t="s">
        <v>19483</v>
      </c>
      <c r="L1857" s="160"/>
      <c r="M1857" s="230"/>
    </row>
    <row r="1858" spans="3:13" ht="15" hidden="1" customHeight="1">
      <c r="C1858" s="242">
        <v>738000048</v>
      </c>
      <c r="D1858" s="243" t="s">
        <v>929</v>
      </c>
      <c r="E1858" s="244" t="s">
        <v>98</v>
      </c>
      <c r="F1858" s="243" t="str">
        <f>VLOOKUP(Table3[[#This Row],[FAMILIA]],FAM!$B$2:$C$61,2,FALSE)</f>
        <v>MAT.QUIMICO - MAT.AUX.PROD</v>
      </c>
      <c r="G1858" s="243" t="s">
        <v>182</v>
      </c>
      <c r="H1858" s="244" t="e">
        <v>#N/A</v>
      </c>
      <c r="I1858" s="244" t="e">
        <v>#N/A</v>
      </c>
      <c r="J1858" s="244">
        <v>0</v>
      </c>
      <c r="K1858" s="306" t="s">
        <v>19483</v>
      </c>
      <c r="L1858" s="160"/>
      <c r="M1858" s="230"/>
    </row>
    <row r="1859" spans="3:13" ht="15" hidden="1" customHeight="1">
      <c r="C1859" s="242">
        <v>738000049</v>
      </c>
      <c r="D1859" s="243" t="s">
        <v>931</v>
      </c>
      <c r="E1859" s="244" t="s">
        <v>98</v>
      </c>
      <c r="F1859" s="243" t="str">
        <f>VLOOKUP(Table3[[#This Row],[FAMILIA]],FAM!$B$2:$C$61,2,FALSE)</f>
        <v>MAT.ESCRITORIO - MAT.AUX.PROD.</v>
      </c>
      <c r="G1859" s="243" t="s">
        <v>182</v>
      </c>
      <c r="H1859" s="244" t="e">
        <v>#N/A</v>
      </c>
      <c r="I1859" s="244" t="e">
        <v>#N/A</v>
      </c>
      <c r="J1859" s="244">
        <v>0</v>
      </c>
      <c r="K1859" s="306" t="s">
        <v>19483</v>
      </c>
      <c r="L1859" s="160"/>
      <c r="M1859" s="230"/>
    </row>
    <row r="1860" spans="3:13" ht="15" hidden="1" customHeight="1">
      <c r="C1860" s="242">
        <v>738000050</v>
      </c>
      <c r="D1860" s="243" t="s">
        <v>13160</v>
      </c>
      <c r="E1860" s="244" t="s">
        <v>151</v>
      </c>
      <c r="F1860" s="243" t="str">
        <f>VLOOKUP(Table3[[#This Row],[FAMILIA]],FAM!$B$2:$C$61,2,FALSE)</f>
        <v>MAT.ESCRITORIO - MAT.AUX.PROD.</v>
      </c>
      <c r="G1860" s="243" t="s">
        <v>182</v>
      </c>
      <c r="H1860" s="244" t="e">
        <v>#N/A</v>
      </c>
      <c r="I1860" s="244" t="e">
        <v>#N/A</v>
      </c>
      <c r="J1860" s="244" t="s">
        <v>219</v>
      </c>
      <c r="K1860" s="306" t="s">
        <v>19483</v>
      </c>
      <c r="L1860" s="160"/>
      <c r="M1860" s="230"/>
    </row>
    <row r="1861" spans="3:13" ht="15" hidden="1" customHeight="1">
      <c r="C1861" s="242">
        <v>738000051</v>
      </c>
      <c r="D1861" s="243" t="s">
        <v>6967</v>
      </c>
      <c r="E1861" s="244" t="s">
        <v>133</v>
      </c>
      <c r="F1861" s="243" t="str">
        <f>VLOOKUP(Table3[[#This Row],[FAMILIA]],FAM!$B$2:$C$61,2,FALSE)</f>
        <v>MAT.ESCRITORIO - MAT.AUX.PROD.</v>
      </c>
      <c r="G1861" s="243" t="s">
        <v>182</v>
      </c>
      <c r="H1861" s="244" t="e">
        <v>#N/A</v>
      </c>
      <c r="I1861" s="244" t="e">
        <v>#N/A</v>
      </c>
      <c r="J1861" s="244">
        <v>0</v>
      </c>
      <c r="K1861" s="306" t="s">
        <v>19483</v>
      </c>
      <c r="L1861" s="160"/>
      <c r="M1861" s="230"/>
    </row>
    <row r="1862" spans="3:13" ht="15" hidden="1" customHeight="1">
      <c r="C1862" s="242">
        <v>738000052</v>
      </c>
      <c r="D1862" s="243" t="s">
        <v>6969</v>
      </c>
      <c r="E1862" s="244" t="s">
        <v>133</v>
      </c>
      <c r="F1862" s="243" t="str">
        <f>VLOOKUP(Table3[[#This Row],[FAMILIA]],FAM!$B$2:$C$61,2,FALSE)</f>
        <v>MAT.ESCRITORIO - MAT.AUX.PROD.</v>
      </c>
      <c r="G1862" s="243" t="s">
        <v>182</v>
      </c>
      <c r="H1862" s="244" t="e">
        <v>#N/A</v>
      </c>
      <c r="I1862" s="244" t="e">
        <v>#N/A</v>
      </c>
      <c r="J1862" s="244">
        <v>0</v>
      </c>
      <c r="K1862" s="306" t="s">
        <v>19483</v>
      </c>
      <c r="L1862" s="160"/>
      <c r="M1862" s="230"/>
    </row>
    <row r="1863" spans="3:13" ht="15" hidden="1" customHeight="1">
      <c r="C1863" s="242">
        <v>738000053</v>
      </c>
      <c r="D1863" s="243" t="s">
        <v>6971</v>
      </c>
      <c r="E1863" s="244" t="s">
        <v>133</v>
      </c>
      <c r="F1863" s="243" t="str">
        <f>VLOOKUP(Table3[[#This Row],[FAMILIA]],FAM!$B$2:$C$61,2,FALSE)</f>
        <v>MAT.ESCRITORIO - MAT.AUX.PROD.</v>
      </c>
      <c r="G1863" s="243" t="s">
        <v>182</v>
      </c>
      <c r="H1863" s="244" t="e">
        <v>#N/A</v>
      </c>
      <c r="I1863" s="244" t="e">
        <v>#N/A</v>
      </c>
      <c r="J1863" s="244">
        <v>0</v>
      </c>
      <c r="K1863" s="306" t="s">
        <v>19483</v>
      </c>
      <c r="L1863" s="160"/>
      <c r="M1863" s="230"/>
    </row>
    <row r="1864" spans="3:13" ht="15" hidden="1" customHeight="1">
      <c r="C1864" s="242">
        <v>738000054</v>
      </c>
      <c r="D1864" s="243" t="s">
        <v>6973</v>
      </c>
      <c r="E1864" s="244" t="s">
        <v>133</v>
      </c>
      <c r="F1864" s="243" t="str">
        <f>VLOOKUP(Table3[[#This Row],[FAMILIA]],FAM!$B$2:$C$61,2,FALSE)</f>
        <v>MAT.ESCRITORIO - MAT.AUX.PROD.</v>
      </c>
      <c r="G1864" s="243" t="s">
        <v>182</v>
      </c>
      <c r="H1864" s="244" t="e">
        <v>#N/A</v>
      </c>
      <c r="I1864" s="244" t="e">
        <v>#N/A</v>
      </c>
      <c r="J1864" s="244">
        <v>0</v>
      </c>
      <c r="K1864" s="306" t="s">
        <v>19483</v>
      </c>
      <c r="L1864" s="160"/>
      <c r="M1864" s="230"/>
    </row>
    <row r="1865" spans="3:13" ht="15" hidden="1" customHeight="1">
      <c r="C1865" s="242">
        <v>738000055</v>
      </c>
      <c r="D1865" s="243" t="s">
        <v>6975</v>
      </c>
      <c r="E1865" s="244" t="s">
        <v>133</v>
      </c>
      <c r="F1865" s="243" t="str">
        <f>VLOOKUP(Table3[[#This Row],[FAMILIA]],FAM!$B$2:$C$61,2,FALSE)</f>
        <v>MAT.MANUTENCAO</v>
      </c>
      <c r="G1865" s="243" t="s">
        <v>182</v>
      </c>
      <c r="H1865" s="244" t="e">
        <v>#N/A</v>
      </c>
      <c r="I1865" s="244" t="e">
        <v>#N/A</v>
      </c>
      <c r="J1865" s="244">
        <v>0</v>
      </c>
      <c r="K1865" s="306" t="s">
        <v>19483</v>
      </c>
      <c r="L1865" s="160"/>
      <c r="M1865" s="230"/>
    </row>
    <row r="1866" spans="3:13" ht="15" hidden="1" customHeight="1">
      <c r="C1866" s="242">
        <v>738000056</v>
      </c>
      <c r="D1866" s="243" t="s">
        <v>6977</v>
      </c>
      <c r="E1866" s="244" t="s">
        <v>133</v>
      </c>
      <c r="F1866" s="243" t="str">
        <f>VLOOKUP(Table3[[#This Row],[FAMILIA]],FAM!$B$2:$C$61,2,FALSE)</f>
        <v>MAT.ESCRITORIO - MAT.AUX.PROD.</v>
      </c>
      <c r="G1866" s="243" t="s">
        <v>182</v>
      </c>
      <c r="H1866" s="244" t="e">
        <v>#N/A</v>
      </c>
      <c r="I1866" s="244" t="e">
        <v>#N/A</v>
      </c>
      <c r="J1866" s="244">
        <v>0</v>
      </c>
      <c r="K1866" s="306" t="s">
        <v>19483</v>
      </c>
      <c r="L1866" s="160"/>
      <c r="M1866" s="230"/>
    </row>
    <row r="1867" spans="3:13" ht="15" hidden="1" customHeight="1">
      <c r="C1867" s="242">
        <v>738000057</v>
      </c>
      <c r="D1867" s="243" t="s">
        <v>6979</v>
      </c>
      <c r="E1867" s="244" t="s">
        <v>133</v>
      </c>
      <c r="F1867" s="243" t="str">
        <f>VLOOKUP(Table3[[#This Row],[FAMILIA]],FAM!$B$2:$C$61,2,FALSE)</f>
        <v>MAT.ESCRITORIO - MAT.AUX.PROD.</v>
      </c>
      <c r="G1867" s="243" t="s">
        <v>182</v>
      </c>
      <c r="H1867" s="244" t="e">
        <v>#N/A</v>
      </c>
      <c r="I1867" s="244" t="e">
        <v>#N/A</v>
      </c>
      <c r="J1867" s="244">
        <v>0</v>
      </c>
      <c r="K1867" s="306" t="s">
        <v>19483</v>
      </c>
      <c r="L1867" s="160"/>
      <c r="M1867" s="230"/>
    </row>
    <row r="1868" spans="3:13" ht="15" hidden="1" customHeight="1">
      <c r="C1868" s="242">
        <v>738000058</v>
      </c>
      <c r="D1868" s="243" t="s">
        <v>6981</v>
      </c>
      <c r="E1868" s="244" t="s">
        <v>133</v>
      </c>
      <c r="F1868" s="243" t="str">
        <f>VLOOKUP(Table3[[#This Row],[FAMILIA]],FAM!$B$2:$C$61,2,FALSE)</f>
        <v>MAT.ESCRITORIO - MAT.AUX.PROD.</v>
      </c>
      <c r="G1868" s="243" t="s">
        <v>182</v>
      </c>
      <c r="H1868" s="244" t="e">
        <v>#N/A</v>
      </c>
      <c r="I1868" s="244" t="e">
        <v>#N/A</v>
      </c>
      <c r="J1868" s="244">
        <v>0</v>
      </c>
      <c r="K1868" s="306" t="s">
        <v>19483</v>
      </c>
      <c r="L1868" s="160"/>
      <c r="M1868" s="230"/>
    </row>
    <row r="1869" spans="3:13" ht="15" hidden="1" customHeight="1">
      <c r="C1869" s="242">
        <v>738000059</v>
      </c>
      <c r="D1869" s="243" t="s">
        <v>6983</v>
      </c>
      <c r="E1869" s="244" t="s">
        <v>133</v>
      </c>
      <c r="F1869" s="243" t="str">
        <f>VLOOKUP(Table3[[#This Row],[FAMILIA]],FAM!$B$2:$C$61,2,FALSE)</f>
        <v>MAT.ESCRITORIO - MAT.AUX.PROD.</v>
      </c>
      <c r="G1869" s="243" t="s">
        <v>182</v>
      </c>
      <c r="H1869" s="244" t="e">
        <v>#N/A</v>
      </c>
      <c r="I1869" s="244" t="e">
        <v>#N/A</v>
      </c>
      <c r="J1869" s="244">
        <v>0</v>
      </c>
      <c r="K1869" s="306" t="s">
        <v>19483</v>
      </c>
      <c r="L1869" s="160"/>
      <c r="M1869" s="230"/>
    </row>
    <row r="1870" spans="3:13" ht="15" hidden="1" customHeight="1">
      <c r="C1870" s="242">
        <v>738000060</v>
      </c>
      <c r="D1870" s="243" t="s">
        <v>13162</v>
      </c>
      <c r="E1870" s="244" t="s">
        <v>151</v>
      </c>
      <c r="F1870" s="243" t="str">
        <f>VLOOKUP(Table3[[#This Row],[FAMILIA]],FAM!$B$2:$C$61,2,FALSE)</f>
        <v>MAT.ESCRITORIO - MAT.AUX.PROD.</v>
      </c>
      <c r="G1870" s="243" t="s">
        <v>182</v>
      </c>
      <c r="H1870" s="244" t="e">
        <v>#N/A</v>
      </c>
      <c r="I1870" s="244" t="e">
        <v>#N/A</v>
      </c>
      <c r="J1870" s="244" t="s">
        <v>219</v>
      </c>
      <c r="K1870" s="306" t="s">
        <v>19483</v>
      </c>
      <c r="L1870" s="160"/>
      <c r="M1870" s="230"/>
    </row>
    <row r="1871" spans="3:13" ht="15" hidden="1" customHeight="1">
      <c r="C1871" s="242">
        <v>738000061</v>
      </c>
      <c r="D1871" s="243" t="s">
        <v>6985</v>
      </c>
      <c r="E1871" s="244" t="s">
        <v>133</v>
      </c>
      <c r="F1871" s="243" t="e">
        <f>VLOOKUP(Table3[[#This Row],[FAMILIA]],FAM!$B$2:$C$61,2,FALSE)</f>
        <v>#N/A</v>
      </c>
      <c r="G1871" s="243" t="s">
        <v>182</v>
      </c>
      <c r="H1871" s="244" t="e">
        <v>#N/A</v>
      </c>
      <c r="I1871" s="244" t="e">
        <v>#N/A</v>
      </c>
      <c r="J1871" s="244">
        <v>0</v>
      </c>
      <c r="K1871" s="306" t="s">
        <v>19483</v>
      </c>
      <c r="L1871" s="160"/>
      <c r="M1871" s="230"/>
    </row>
    <row r="1872" spans="3:13" ht="15" hidden="1" customHeight="1">
      <c r="C1872" s="242">
        <v>738000062</v>
      </c>
      <c r="D1872" s="243" t="s">
        <v>13164</v>
      </c>
      <c r="E1872" s="244" t="s">
        <v>151</v>
      </c>
      <c r="F1872" s="243" t="s">
        <v>152</v>
      </c>
      <c r="G1872" s="243" t="s">
        <v>182</v>
      </c>
      <c r="H1872" s="244" t="e">
        <v>#N/A</v>
      </c>
      <c r="I1872" s="244" t="e">
        <v>#N/A</v>
      </c>
      <c r="J1872" s="244" t="s">
        <v>219</v>
      </c>
      <c r="K1872" s="306" t="s">
        <v>19483</v>
      </c>
      <c r="L1872" s="160"/>
      <c r="M1872" s="230"/>
    </row>
    <row r="1873" spans="2:13" ht="15" hidden="1" customHeight="1">
      <c r="B1873" s="230"/>
      <c r="C1873" s="242">
        <v>738000063</v>
      </c>
      <c r="D1873" s="243" t="s">
        <v>6987</v>
      </c>
      <c r="E1873" s="244" t="s">
        <v>133</v>
      </c>
      <c r="F1873" s="243" t="s">
        <v>134</v>
      </c>
      <c r="G1873" s="243" t="s">
        <v>182</v>
      </c>
      <c r="H1873" s="244" t="e">
        <v>#N/A</v>
      </c>
      <c r="I1873" s="244" t="e">
        <v>#N/A</v>
      </c>
      <c r="J1873" s="244">
        <v>0</v>
      </c>
      <c r="K1873" s="306" t="s">
        <v>19483</v>
      </c>
      <c r="L1873" s="160"/>
      <c r="M1873" s="230"/>
    </row>
    <row r="1874" spans="2:13" ht="15" hidden="1" customHeight="1">
      <c r="B1874" s="230"/>
      <c r="C1874" s="242">
        <v>738000064</v>
      </c>
      <c r="D1874" s="243" t="s">
        <v>6989</v>
      </c>
      <c r="E1874" s="244" t="s">
        <v>133</v>
      </c>
      <c r="F1874" s="243" t="str">
        <f>VLOOKUP(Table3[[#This Row],[FAMILIA]],FAM!$B$2:$C$61,2,FALSE)</f>
        <v>MAT. SUBSIDIARIAS - ALUMINIO</v>
      </c>
      <c r="G1874" s="243" t="s">
        <v>182</v>
      </c>
      <c r="H1874" s="244" t="e">
        <v>#N/A</v>
      </c>
      <c r="I1874" s="244" t="e">
        <v>#N/A</v>
      </c>
      <c r="J1874" s="244">
        <v>0</v>
      </c>
      <c r="K1874" s="306" t="s">
        <v>19483</v>
      </c>
      <c r="L1874" s="160"/>
      <c r="M1874" s="230"/>
    </row>
    <row r="1875" spans="2:13" ht="15" hidden="1" customHeight="1">
      <c r="B1875" s="230"/>
      <c r="C1875" s="242">
        <v>738000065</v>
      </c>
      <c r="D1875" s="243" t="s">
        <v>6991</v>
      </c>
      <c r="E1875" s="244" t="s">
        <v>133</v>
      </c>
      <c r="F1875" s="243" t="str">
        <f>VLOOKUP(Table3[[#This Row],[FAMILIA]],FAM!$B$2:$C$61,2,FALSE)</f>
        <v>MAT. SUBSIDIARIAS - ALUMINIO</v>
      </c>
      <c r="G1875" s="243" t="s">
        <v>182</v>
      </c>
      <c r="H1875" s="244" t="e">
        <v>#N/A</v>
      </c>
      <c r="I1875" s="244" t="e">
        <v>#N/A</v>
      </c>
      <c r="J1875" s="244">
        <v>0</v>
      </c>
      <c r="K1875" s="306" t="s">
        <v>19064</v>
      </c>
      <c r="L1875" s="160"/>
      <c r="M1875" s="230"/>
    </row>
    <row r="1876" spans="2:13" ht="15" hidden="1" customHeight="1">
      <c r="B1876" s="230"/>
      <c r="C1876" s="242">
        <v>738000066</v>
      </c>
      <c r="D1876" s="243" t="s">
        <v>6993</v>
      </c>
      <c r="E1876" s="244" t="s">
        <v>133</v>
      </c>
      <c r="F1876" s="243" t="str">
        <f>VLOOKUP(Table3[[#This Row],[FAMILIA]],FAM!$B$2:$C$61,2,FALSE)</f>
        <v>MAT. SUBSIDIARIAS - ALUMINIO</v>
      </c>
      <c r="G1876" s="243" t="s">
        <v>182</v>
      </c>
      <c r="H1876" s="244" t="e">
        <v>#N/A</v>
      </c>
      <c r="I1876" s="244" t="e">
        <v>#N/A</v>
      </c>
      <c r="J1876" s="244">
        <v>0</v>
      </c>
      <c r="K1876" s="306" t="s">
        <v>19064</v>
      </c>
      <c r="L1876" s="160"/>
      <c r="M1876" s="230"/>
    </row>
    <row r="1877" spans="2:13" ht="15" hidden="1" customHeight="1">
      <c r="B1877" s="230"/>
      <c r="C1877" s="242">
        <v>738000067</v>
      </c>
      <c r="D1877" s="243" t="s">
        <v>13166</v>
      </c>
      <c r="E1877" s="244" t="s">
        <v>151</v>
      </c>
      <c r="F1877" s="243" t="str">
        <f>VLOOKUP(Table3[[#This Row],[FAMILIA]],FAM!$B$2:$C$61,2,FALSE)</f>
        <v>OLEOS E LUBRIFICANTES - MAT.AU</v>
      </c>
      <c r="G1877" s="243" t="s">
        <v>182</v>
      </c>
      <c r="H1877" s="244" t="e">
        <v>#N/A</v>
      </c>
      <c r="I1877" s="244" t="e">
        <v>#N/A</v>
      </c>
      <c r="J1877" s="244" t="s">
        <v>219</v>
      </c>
      <c r="K1877" s="306" t="s">
        <v>19483</v>
      </c>
      <c r="L1877" s="160"/>
      <c r="M1877" s="230"/>
    </row>
    <row r="1878" spans="2:13" ht="15" hidden="1" customHeight="1">
      <c r="B1878" s="230"/>
      <c r="C1878" s="242">
        <v>738000068</v>
      </c>
      <c r="D1878" s="243" t="s">
        <v>6995</v>
      </c>
      <c r="E1878" s="244" t="s">
        <v>133</v>
      </c>
      <c r="F1878" s="243" t="str">
        <f>VLOOKUP(Table3[[#This Row],[FAMILIA]],FAM!$B$2:$C$61,2,FALSE)</f>
        <v>MAT.LIMPEZA - MAT.INDIRECTO</v>
      </c>
      <c r="G1878" s="243" t="s">
        <v>182</v>
      </c>
      <c r="H1878" s="244" t="e">
        <v>#N/A</v>
      </c>
      <c r="I1878" s="244" t="e">
        <v>#N/A</v>
      </c>
      <c r="J1878" s="244">
        <v>0</v>
      </c>
      <c r="K1878" s="306" t="s">
        <v>19483</v>
      </c>
      <c r="L1878" s="160"/>
      <c r="M1878" s="230"/>
    </row>
    <row r="1879" spans="2:13" ht="15" hidden="1" customHeight="1">
      <c r="B1879" s="230"/>
      <c r="C1879" s="242">
        <v>738000069</v>
      </c>
      <c r="D1879" s="243" t="s">
        <v>6997</v>
      </c>
      <c r="E1879" s="244" t="s">
        <v>133</v>
      </c>
      <c r="F1879" s="243" t="str">
        <f>VLOOKUP(Table3[[#This Row],[FAMILIA]],FAM!$B$2:$C$61,2,FALSE)</f>
        <v>MAT.LIMPEZA - MAT.INDIRECTO</v>
      </c>
      <c r="G1879" s="243" t="s">
        <v>182</v>
      </c>
      <c r="H1879" s="244" t="e">
        <v>#N/A</v>
      </c>
      <c r="I1879" s="244" t="e">
        <v>#N/A</v>
      </c>
      <c r="J1879" s="244">
        <v>0</v>
      </c>
      <c r="K1879" s="306" t="s">
        <v>19483</v>
      </c>
      <c r="L1879" s="160"/>
      <c r="M1879" s="230"/>
    </row>
    <row r="1880" spans="2:13" ht="15" hidden="1" customHeight="1">
      <c r="B1880" s="230"/>
      <c r="C1880" s="242">
        <v>738000070</v>
      </c>
      <c r="D1880" s="243" t="s">
        <v>6999</v>
      </c>
      <c r="E1880" s="244" t="s">
        <v>133</v>
      </c>
      <c r="F1880" s="243" t="str">
        <f>VLOOKUP(Table3[[#This Row],[FAMILIA]],FAM!$B$2:$C$61,2,FALSE)</f>
        <v>MAT.MANUTENCAO</v>
      </c>
      <c r="G1880" s="243" t="s">
        <v>182</v>
      </c>
      <c r="H1880" s="244" t="e">
        <v>#N/A</v>
      </c>
      <c r="I1880" s="244" t="e">
        <v>#N/A</v>
      </c>
      <c r="J1880" s="244">
        <v>0</v>
      </c>
      <c r="K1880" s="306" t="s">
        <v>19483</v>
      </c>
      <c r="L1880" s="160"/>
      <c r="M1880" s="230"/>
    </row>
    <row r="1881" spans="2:13" ht="15" hidden="1" customHeight="1">
      <c r="B1881" s="230"/>
      <c r="C1881" s="242">
        <v>738000071</v>
      </c>
      <c r="D1881" s="243" t="s">
        <v>7001</v>
      </c>
      <c r="E1881" s="244" t="s">
        <v>133</v>
      </c>
      <c r="F1881" s="243" t="str">
        <f>VLOOKUP(Table3[[#This Row],[FAMILIA]],FAM!$B$2:$C$61,2,FALSE)</f>
        <v>MAT.MANUTENCAO</v>
      </c>
      <c r="G1881" s="243" t="s">
        <v>182</v>
      </c>
      <c r="H1881" s="244" t="e">
        <v>#N/A</v>
      </c>
      <c r="I1881" s="244" t="e">
        <v>#N/A</v>
      </c>
      <c r="J1881" s="244">
        <v>0</v>
      </c>
      <c r="K1881" s="306" t="s">
        <v>19483</v>
      </c>
      <c r="L1881" s="160"/>
      <c r="M1881" s="230"/>
    </row>
    <row r="1882" spans="2:13" ht="15" hidden="1" customHeight="1">
      <c r="B1882" s="230"/>
      <c r="C1882" s="242">
        <v>738000072</v>
      </c>
      <c r="D1882" s="243" t="s">
        <v>7003</v>
      </c>
      <c r="E1882" s="244" t="s">
        <v>133</v>
      </c>
      <c r="F1882" s="243" t="str">
        <f>VLOOKUP(Table3[[#This Row],[FAMILIA]],FAM!$B$2:$C$61,2,FALSE)</f>
        <v>MAT.MANUTENCAO</v>
      </c>
      <c r="G1882" s="243" t="s">
        <v>182</v>
      </c>
      <c r="H1882" s="244" t="e">
        <v>#N/A</v>
      </c>
      <c r="I1882" s="244" t="e">
        <v>#N/A</v>
      </c>
      <c r="J1882" s="244">
        <v>0</v>
      </c>
      <c r="K1882" s="306" t="s">
        <v>19483</v>
      </c>
      <c r="L1882" s="160"/>
      <c r="M1882" s="230"/>
    </row>
    <row r="1883" spans="2:13" ht="15" hidden="1" customHeight="1">
      <c r="B1883" s="230"/>
      <c r="C1883" s="242">
        <v>738000073</v>
      </c>
      <c r="D1883" s="243" t="s">
        <v>7005</v>
      </c>
      <c r="E1883" s="244" t="s">
        <v>133</v>
      </c>
      <c r="F1883" s="243" t="str">
        <f>VLOOKUP(Table3[[#This Row],[FAMILIA]],FAM!$B$2:$C$61,2,FALSE)</f>
        <v>MAT.MANUTENCAO</v>
      </c>
      <c r="G1883" s="243" t="s">
        <v>182</v>
      </c>
      <c r="H1883" s="244" t="e">
        <v>#N/A</v>
      </c>
      <c r="I1883" s="244" t="e">
        <v>#N/A</v>
      </c>
      <c r="J1883" s="244">
        <v>0</v>
      </c>
      <c r="K1883" s="306" t="s">
        <v>19483</v>
      </c>
      <c r="L1883" s="160"/>
      <c r="M1883" s="230"/>
    </row>
    <row r="1884" spans="2:13" ht="15" hidden="1" customHeight="1">
      <c r="B1884" s="230"/>
      <c r="C1884" s="242">
        <v>738000074</v>
      </c>
      <c r="D1884" s="243" t="s">
        <v>7007</v>
      </c>
      <c r="E1884" s="244" t="s">
        <v>133</v>
      </c>
      <c r="F1884" s="243" t="str">
        <f>VLOOKUP(Table3[[#This Row],[FAMILIA]],FAM!$B$2:$C$61,2,FALSE)</f>
        <v>MAT.MANUTENCAO</v>
      </c>
      <c r="G1884" s="243" t="s">
        <v>182</v>
      </c>
      <c r="H1884" s="244" t="e">
        <v>#N/A</v>
      </c>
      <c r="I1884" s="244" t="e">
        <v>#N/A</v>
      </c>
      <c r="J1884" s="244">
        <v>0</v>
      </c>
      <c r="K1884" s="306" t="s">
        <v>19483</v>
      </c>
      <c r="L1884" s="160"/>
      <c r="M1884" s="230"/>
    </row>
    <row r="1885" spans="2:13" ht="15" hidden="1" customHeight="1">
      <c r="B1885" s="230"/>
      <c r="C1885" s="242">
        <v>738000075</v>
      </c>
      <c r="D1885" s="243" t="s">
        <v>7009</v>
      </c>
      <c r="E1885" s="244" t="s">
        <v>133</v>
      </c>
      <c r="F1885" s="243" t="str">
        <f>VLOOKUP(Table3[[#This Row],[FAMILIA]],FAM!$B$2:$C$61,2,FALSE)</f>
        <v>MAT.MANUTENCAO</v>
      </c>
      <c r="G1885" s="243" t="s">
        <v>182</v>
      </c>
      <c r="H1885" s="244" t="e">
        <v>#N/A</v>
      </c>
      <c r="I1885" s="244" t="e">
        <v>#N/A</v>
      </c>
      <c r="J1885" s="244">
        <v>0</v>
      </c>
      <c r="K1885" s="306" t="s">
        <v>19483</v>
      </c>
      <c r="L1885" s="160"/>
      <c r="M1885" s="230"/>
    </row>
    <row r="1886" spans="2:13" ht="15" hidden="1" customHeight="1">
      <c r="B1886" s="230"/>
      <c r="C1886" s="242">
        <v>738000076</v>
      </c>
      <c r="D1886" s="243" t="s">
        <v>7011</v>
      </c>
      <c r="E1886" s="244" t="s">
        <v>133</v>
      </c>
      <c r="F1886" s="243" t="str">
        <f>VLOOKUP(Table3[[#This Row],[FAMILIA]],FAM!$B$2:$C$61,2,FALSE)</f>
        <v>MAT.MANUTENCAO</v>
      </c>
      <c r="G1886" s="243" t="s">
        <v>182</v>
      </c>
      <c r="H1886" s="244" t="e">
        <v>#N/A</v>
      </c>
      <c r="I1886" s="244" t="e">
        <v>#N/A</v>
      </c>
      <c r="J1886" s="244">
        <v>0</v>
      </c>
      <c r="K1886" s="306" t="s">
        <v>19483</v>
      </c>
      <c r="L1886" s="160"/>
      <c r="M1886" s="230"/>
    </row>
    <row r="1887" spans="2:13" ht="15" hidden="1" customHeight="1">
      <c r="B1887" s="230"/>
      <c r="C1887" s="242">
        <v>738000077</v>
      </c>
      <c r="D1887" s="243" t="s">
        <v>7013</v>
      </c>
      <c r="E1887" s="244" t="s">
        <v>133</v>
      </c>
      <c r="F1887" s="243" t="str">
        <f>VLOOKUP(Table3[[#This Row],[FAMILIA]],FAM!$B$2:$C$61,2,FALSE)</f>
        <v>MAT.MANUTENCAO</v>
      </c>
      <c r="G1887" s="243" t="s">
        <v>182</v>
      </c>
      <c r="H1887" s="244" t="e">
        <v>#N/A</v>
      </c>
      <c r="I1887" s="244" t="e">
        <v>#N/A</v>
      </c>
      <c r="J1887" s="244">
        <v>0</v>
      </c>
      <c r="K1887" s="306" t="s">
        <v>19483</v>
      </c>
      <c r="L1887" s="160"/>
      <c r="M1887" s="230"/>
    </row>
    <row r="1888" spans="2:13" ht="15" hidden="1" customHeight="1">
      <c r="B1888" s="59"/>
      <c r="C1888" s="242">
        <v>738000078</v>
      </c>
      <c r="D1888" s="243" t="s">
        <v>7015</v>
      </c>
      <c r="E1888" s="244" t="s">
        <v>133</v>
      </c>
      <c r="F1888" s="243" t="str">
        <f>VLOOKUP(Table3[[#This Row],[FAMILIA]],FAM!$B$2:$C$61,2,FALSE)</f>
        <v>MAT.MANUTENCAO</v>
      </c>
      <c r="G1888" s="243" t="s">
        <v>182</v>
      </c>
      <c r="H1888" s="244" t="e">
        <v>#N/A</v>
      </c>
      <c r="I1888" s="244" t="e">
        <v>#N/A</v>
      </c>
      <c r="J1888" s="244">
        <v>0</v>
      </c>
      <c r="K1888" s="306" t="s">
        <v>19483</v>
      </c>
      <c r="L1888" s="160"/>
      <c r="M1888" s="59"/>
    </row>
    <row r="1889" spans="3:13" ht="15" hidden="1" customHeight="1">
      <c r="C1889" s="242">
        <v>738000079</v>
      </c>
      <c r="D1889" s="243" t="s">
        <v>7017</v>
      </c>
      <c r="E1889" s="244" t="s">
        <v>133</v>
      </c>
      <c r="F1889" s="243" t="str">
        <f>VLOOKUP(Table3[[#This Row],[FAMILIA]],FAM!$B$2:$C$61,2,FALSE)</f>
        <v>MAT.MANUTENCAO</v>
      </c>
      <c r="G1889" s="243" t="s">
        <v>182</v>
      </c>
      <c r="H1889" s="244" t="e">
        <v>#N/A</v>
      </c>
      <c r="I1889" s="244" t="e">
        <v>#N/A</v>
      </c>
      <c r="J1889" s="244">
        <v>0</v>
      </c>
      <c r="K1889" s="306" t="s">
        <v>19483</v>
      </c>
      <c r="L1889" s="160"/>
      <c r="M1889" s="230"/>
    </row>
    <row r="1890" spans="3:13" ht="15" hidden="1" customHeight="1">
      <c r="C1890" s="242">
        <v>738000080</v>
      </c>
      <c r="D1890" s="243" t="s">
        <v>7019</v>
      </c>
      <c r="E1890" s="244" t="s">
        <v>133</v>
      </c>
      <c r="F1890" s="243" t="str">
        <f>VLOOKUP(Table3[[#This Row],[FAMILIA]],FAM!$B$2:$C$61,2,FALSE)</f>
        <v>MAT.MANUTENCAO</v>
      </c>
      <c r="G1890" s="243" t="s">
        <v>182</v>
      </c>
      <c r="H1890" s="244" t="e">
        <v>#N/A</v>
      </c>
      <c r="I1890" s="244" t="e">
        <v>#N/A</v>
      </c>
      <c r="J1890" s="244">
        <v>0</v>
      </c>
      <c r="K1890" s="306" t="s">
        <v>19483</v>
      </c>
      <c r="L1890" s="160"/>
      <c r="M1890" s="230"/>
    </row>
    <row r="1891" spans="3:13" ht="15" hidden="1" customHeight="1">
      <c r="C1891" s="242">
        <v>738000081</v>
      </c>
      <c r="D1891" s="243" t="s">
        <v>7021</v>
      </c>
      <c r="E1891" s="244" t="s">
        <v>133</v>
      </c>
      <c r="F1891" s="243" t="s">
        <v>134</v>
      </c>
      <c r="G1891" s="243" t="s">
        <v>182</v>
      </c>
      <c r="H1891" s="244" t="e">
        <v>#N/A</v>
      </c>
      <c r="I1891" s="244" t="e">
        <v>#N/A</v>
      </c>
      <c r="J1891" s="244">
        <v>0</v>
      </c>
      <c r="K1891" s="306" t="s">
        <v>19483</v>
      </c>
      <c r="L1891" s="160"/>
      <c r="M1891" s="230"/>
    </row>
    <row r="1892" spans="3:13" ht="15" hidden="1" customHeight="1">
      <c r="C1892" s="242">
        <v>738000082</v>
      </c>
      <c r="D1892" s="243" t="s">
        <v>7023</v>
      </c>
      <c r="E1892" s="244" t="s">
        <v>133</v>
      </c>
      <c r="F1892" s="243" t="str">
        <f>VLOOKUP(Table3[[#This Row],[FAMILIA]],FAM!$B$2:$C$61,2,FALSE)</f>
        <v>MAT.MANUTENCAO</v>
      </c>
      <c r="G1892" s="243" t="s">
        <v>182</v>
      </c>
      <c r="H1892" s="244" t="e">
        <v>#N/A</v>
      </c>
      <c r="I1892" s="244" t="e">
        <v>#N/A</v>
      </c>
      <c r="J1892" s="244">
        <v>0</v>
      </c>
      <c r="K1892" s="306" t="s">
        <v>19483</v>
      </c>
      <c r="L1892" s="160"/>
      <c r="M1892" s="230"/>
    </row>
    <row r="1893" spans="3:13" ht="15" hidden="1" customHeight="1">
      <c r="C1893" s="242">
        <v>738000083</v>
      </c>
      <c r="D1893" s="243" t="s">
        <v>7025</v>
      </c>
      <c r="E1893" s="244" t="s">
        <v>133</v>
      </c>
      <c r="F1893" s="243" t="str">
        <f>VLOOKUP(Table3[[#This Row],[FAMILIA]],FAM!$B$2:$C$61,2,FALSE)</f>
        <v>MAT.MANUTENCAO</v>
      </c>
      <c r="G1893" s="243" t="s">
        <v>182</v>
      </c>
      <c r="H1893" s="244" t="e">
        <v>#N/A</v>
      </c>
      <c r="I1893" s="244" t="e">
        <v>#N/A</v>
      </c>
      <c r="J1893" s="244">
        <v>0</v>
      </c>
      <c r="K1893" s="306" t="s">
        <v>19483</v>
      </c>
      <c r="L1893" s="160"/>
      <c r="M1893" s="230"/>
    </row>
    <row r="1894" spans="3:13" ht="15" hidden="1" customHeight="1">
      <c r="C1894" s="242">
        <v>738000084</v>
      </c>
      <c r="D1894" s="243" t="s">
        <v>7027</v>
      </c>
      <c r="E1894" s="244" t="s">
        <v>133</v>
      </c>
      <c r="F1894" s="243" t="str">
        <f>VLOOKUP(Table3[[#This Row],[FAMILIA]],FAM!$B$2:$C$61,2,FALSE)</f>
        <v>MAT.MANUTENCAO</v>
      </c>
      <c r="G1894" s="243" t="s">
        <v>182</v>
      </c>
      <c r="H1894" s="244" t="e">
        <v>#N/A</v>
      </c>
      <c r="I1894" s="244" t="e">
        <v>#N/A</v>
      </c>
      <c r="J1894" s="244">
        <v>0</v>
      </c>
      <c r="K1894" s="306" t="s">
        <v>19483</v>
      </c>
      <c r="L1894" s="160"/>
      <c r="M1894" s="230"/>
    </row>
    <row r="1895" spans="3:13" ht="15" hidden="1" customHeight="1">
      <c r="C1895" s="242">
        <v>738000085</v>
      </c>
      <c r="D1895" s="243" t="s">
        <v>7029</v>
      </c>
      <c r="E1895" s="244" t="s">
        <v>133</v>
      </c>
      <c r="F1895" s="243" t="str">
        <f>VLOOKUP(Table3[[#This Row],[FAMILIA]],FAM!$B$2:$C$61,2,FALSE)</f>
        <v>MAT.MANUTENCAO</v>
      </c>
      <c r="G1895" s="243" t="s">
        <v>182</v>
      </c>
      <c r="H1895" s="244" t="e">
        <v>#N/A</v>
      </c>
      <c r="I1895" s="244" t="e">
        <v>#N/A</v>
      </c>
      <c r="J1895" s="244">
        <v>0</v>
      </c>
      <c r="K1895" s="306" t="s">
        <v>19483</v>
      </c>
      <c r="L1895" s="160"/>
      <c r="M1895" s="230"/>
    </row>
    <row r="1896" spans="3:13" ht="15" hidden="1" customHeight="1">
      <c r="C1896" s="242">
        <v>738000086</v>
      </c>
      <c r="D1896" s="243" t="s">
        <v>7031</v>
      </c>
      <c r="E1896" s="244" t="s">
        <v>133</v>
      </c>
      <c r="F1896" s="243" t="str">
        <f>VLOOKUP(Table3[[#This Row],[FAMILIA]],FAM!$B$2:$C$61,2,FALSE)</f>
        <v>MAT.MANUTENCAO</v>
      </c>
      <c r="G1896" s="243" t="s">
        <v>182</v>
      </c>
      <c r="H1896" s="244" t="e">
        <v>#N/A</v>
      </c>
      <c r="I1896" s="244" t="e">
        <v>#N/A</v>
      </c>
      <c r="J1896" s="244">
        <v>0</v>
      </c>
      <c r="K1896" s="306" t="s">
        <v>19483</v>
      </c>
      <c r="L1896" s="160"/>
      <c r="M1896" s="230"/>
    </row>
    <row r="1897" spans="3:13" ht="15" hidden="1" customHeight="1">
      <c r="C1897" s="242">
        <v>738000087</v>
      </c>
      <c r="D1897" s="243" t="s">
        <v>7033</v>
      </c>
      <c r="E1897" s="244" t="s">
        <v>133</v>
      </c>
      <c r="F1897" s="243" t="s">
        <v>134</v>
      </c>
      <c r="G1897" s="243" t="s">
        <v>182</v>
      </c>
      <c r="H1897" s="244" t="e">
        <v>#N/A</v>
      </c>
      <c r="I1897" s="244" t="e">
        <v>#N/A</v>
      </c>
      <c r="J1897" s="244">
        <v>0</v>
      </c>
      <c r="K1897" s="306" t="s">
        <v>19483</v>
      </c>
      <c r="L1897" s="160"/>
      <c r="M1897" s="230"/>
    </row>
    <row r="1898" spans="3:13" ht="15" hidden="1" customHeight="1">
      <c r="C1898" s="242">
        <v>738000088</v>
      </c>
      <c r="D1898" s="243" t="s">
        <v>7035</v>
      </c>
      <c r="E1898" s="244" t="s">
        <v>133</v>
      </c>
      <c r="F1898" s="243" t="str">
        <f>VLOOKUP(Table3[[#This Row],[FAMILIA]],FAM!$B$2:$C$61,2,FALSE)</f>
        <v>MAT.MANUTENCAO</v>
      </c>
      <c r="G1898" s="243" t="s">
        <v>182</v>
      </c>
      <c r="H1898" s="244" t="e">
        <v>#N/A</v>
      </c>
      <c r="I1898" s="244" t="e">
        <v>#N/A</v>
      </c>
      <c r="J1898" s="244">
        <v>0</v>
      </c>
      <c r="K1898" s="306" t="s">
        <v>19483</v>
      </c>
      <c r="L1898" s="160"/>
      <c r="M1898" s="230"/>
    </row>
    <row r="1899" spans="3:13" ht="15" hidden="1" customHeight="1">
      <c r="C1899" s="242">
        <v>738000089</v>
      </c>
      <c r="D1899" s="243" t="s">
        <v>7037</v>
      </c>
      <c r="E1899" s="244" t="s">
        <v>133</v>
      </c>
      <c r="F1899" s="243" t="s">
        <v>134</v>
      </c>
      <c r="G1899" s="243" t="s">
        <v>182</v>
      </c>
      <c r="H1899" s="244" t="e">
        <v>#N/A</v>
      </c>
      <c r="I1899" s="244" t="e">
        <v>#N/A</v>
      </c>
      <c r="J1899" s="244">
        <v>0</v>
      </c>
      <c r="K1899" s="306" t="s">
        <v>19483</v>
      </c>
      <c r="L1899" s="160"/>
      <c r="M1899" s="230"/>
    </row>
    <row r="1900" spans="3:13" ht="15" hidden="1" customHeight="1">
      <c r="C1900" s="242">
        <v>738000090</v>
      </c>
      <c r="D1900" s="243" t="s">
        <v>7039</v>
      </c>
      <c r="E1900" s="244" t="s">
        <v>133</v>
      </c>
      <c r="F1900" s="243" t="str">
        <f>VLOOKUP(Table3[[#This Row],[FAMILIA]],FAM!$B$2:$C$61,2,FALSE)</f>
        <v>MAT.MANUTENCAO</v>
      </c>
      <c r="G1900" s="243" t="s">
        <v>182</v>
      </c>
      <c r="H1900" s="244" t="e">
        <v>#N/A</v>
      </c>
      <c r="I1900" s="244" t="e">
        <v>#N/A</v>
      </c>
      <c r="J1900" s="244">
        <v>0</v>
      </c>
      <c r="K1900" s="306" t="s">
        <v>19483</v>
      </c>
      <c r="L1900" s="160"/>
      <c r="M1900" s="230"/>
    </row>
    <row r="1901" spans="3:13" ht="15" hidden="1" customHeight="1">
      <c r="C1901" s="242">
        <v>738000091</v>
      </c>
      <c r="D1901" s="243" t="s">
        <v>7041</v>
      </c>
      <c r="E1901" s="244" t="s">
        <v>133</v>
      </c>
      <c r="F1901" s="243" t="str">
        <f>VLOOKUP(Table3[[#This Row],[FAMILIA]],FAM!$B$2:$C$61,2,FALSE)</f>
        <v>MAT.MANUTENCAO</v>
      </c>
      <c r="G1901" s="243" t="s">
        <v>182</v>
      </c>
      <c r="H1901" s="244" t="e">
        <v>#N/A</v>
      </c>
      <c r="I1901" s="244" t="e">
        <v>#N/A</v>
      </c>
      <c r="J1901" s="244">
        <v>0</v>
      </c>
      <c r="K1901" s="306" t="s">
        <v>19483</v>
      </c>
      <c r="L1901" s="160"/>
      <c r="M1901" s="230"/>
    </row>
    <row r="1902" spans="3:13" ht="15" hidden="1" customHeight="1">
      <c r="C1902" s="242">
        <v>738000092</v>
      </c>
      <c r="D1902" s="243" t="s">
        <v>7043</v>
      </c>
      <c r="E1902" s="244" t="s">
        <v>133</v>
      </c>
      <c r="F1902" s="243" t="str">
        <f>VLOOKUP(Table3[[#This Row],[FAMILIA]],FAM!$B$2:$C$61,2,FALSE)</f>
        <v>MAT.MANUTENCAO</v>
      </c>
      <c r="G1902" s="243" t="s">
        <v>182</v>
      </c>
      <c r="H1902" s="244" t="e">
        <v>#N/A</v>
      </c>
      <c r="I1902" s="244" t="e">
        <v>#N/A</v>
      </c>
      <c r="J1902" s="244">
        <v>0</v>
      </c>
      <c r="K1902" s="306" t="s">
        <v>19483</v>
      </c>
      <c r="L1902" s="160"/>
      <c r="M1902" s="230"/>
    </row>
    <row r="1903" spans="3:13" ht="15" hidden="1" customHeight="1">
      <c r="C1903" s="242">
        <v>738000093</v>
      </c>
      <c r="D1903" s="243" t="s">
        <v>7045</v>
      </c>
      <c r="E1903" s="244" t="s">
        <v>133</v>
      </c>
      <c r="F1903" s="243" t="str">
        <f>VLOOKUP(Table3[[#This Row],[FAMILIA]],FAM!$B$2:$C$61,2,FALSE)</f>
        <v>MAT.MANUTENCAO</v>
      </c>
      <c r="G1903" s="243" t="s">
        <v>182</v>
      </c>
      <c r="H1903" s="244" t="e">
        <v>#N/A</v>
      </c>
      <c r="I1903" s="244" t="e">
        <v>#N/A</v>
      </c>
      <c r="J1903" s="244">
        <v>0</v>
      </c>
      <c r="K1903" s="306" t="s">
        <v>19483</v>
      </c>
      <c r="L1903" s="160"/>
      <c r="M1903" s="230"/>
    </row>
    <row r="1904" spans="3:13" ht="15" hidden="1" customHeight="1">
      <c r="C1904" s="242">
        <v>738000094</v>
      </c>
      <c r="D1904" s="243" t="s">
        <v>7047</v>
      </c>
      <c r="E1904" s="244" t="s">
        <v>133</v>
      </c>
      <c r="F1904" s="243" t="s">
        <v>134</v>
      </c>
      <c r="G1904" s="243" t="s">
        <v>182</v>
      </c>
      <c r="H1904" s="244" t="e">
        <v>#N/A</v>
      </c>
      <c r="I1904" s="244" t="e">
        <v>#N/A</v>
      </c>
      <c r="J1904" s="244">
        <v>0</v>
      </c>
      <c r="K1904" s="306" t="s">
        <v>19483</v>
      </c>
      <c r="L1904" s="160"/>
      <c r="M1904" s="230"/>
    </row>
    <row r="1905" spans="3:13" ht="15" hidden="1" customHeight="1">
      <c r="C1905" s="242">
        <v>738000095</v>
      </c>
      <c r="D1905" s="243" t="s">
        <v>7049</v>
      </c>
      <c r="E1905" s="244" t="s">
        <v>133</v>
      </c>
      <c r="F1905" s="243" t="str">
        <f>VLOOKUP(Table3[[#This Row],[FAMILIA]],FAM!$B$2:$C$61,2,FALSE)</f>
        <v>MAT.MANUTENCAO</v>
      </c>
      <c r="G1905" s="243" t="s">
        <v>182</v>
      </c>
      <c r="H1905" s="244" t="e">
        <v>#N/A</v>
      </c>
      <c r="I1905" s="244" t="e">
        <v>#N/A</v>
      </c>
      <c r="J1905" s="244">
        <v>0</v>
      </c>
      <c r="K1905" s="306" t="s">
        <v>19483</v>
      </c>
      <c r="L1905" s="160"/>
      <c r="M1905" s="230"/>
    </row>
    <row r="1906" spans="3:13" ht="15" hidden="1" customHeight="1">
      <c r="C1906" s="242">
        <v>738000096</v>
      </c>
      <c r="D1906" s="243" t="s">
        <v>7051</v>
      </c>
      <c r="E1906" s="244" t="s">
        <v>133</v>
      </c>
      <c r="F1906" s="243" t="str">
        <f>VLOOKUP(Table3[[#This Row],[FAMILIA]],FAM!$B$2:$C$61,2,FALSE)</f>
        <v>MAT.MANUTENCAO</v>
      </c>
      <c r="G1906" s="243" t="s">
        <v>182</v>
      </c>
      <c r="H1906" s="244" t="e">
        <v>#N/A</v>
      </c>
      <c r="I1906" s="244" t="e">
        <v>#N/A</v>
      </c>
      <c r="J1906" s="244">
        <v>0</v>
      </c>
      <c r="K1906" s="306" t="s">
        <v>19483</v>
      </c>
      <c r="L1906" s="160"/>
      <c r="M1906" s="230"/>
    </row>
    <row r="1907" spans="3:13" ht="15" hidden="1" customHeight="1">
      <c r="C1907" s="242">
        <v>738000097</v>
      </c>
      <c r="D1907" s="243" t="s">
        <v>7053</v>
      </c>
      <c r="E1907" s="244" t="s">
        <v>133</v>
      </c>
      <c r="F1907" s="243" t="str">
        <f>VLOOKUP(Table3[[#This Row],[FAMILIA]],FAM!$B$2:$C$61,2,FALSE)</f>
        <v>MAT.MANUTENCAO</v>
      </c>
      <c r="G1907" s="243" t="s">
        <v>182</v>
      </c>
      <c r="H1907" s="244" t="e">
        <v>#N/A</v>
      </c>
      <c r="I1907" s="244" t="e">
        <v>#N/A</v>
      </c>
      <c r="J1907" s="244">
        <v>0</v>
      </c>
      <c r="K1907" s="306" t="s">
        <v>19483</v>
      </c>
      <c r="L1907" s="160"/>
      <c r="M1907" s="230"/>
    </row>
    <row r="1908" spans="3:13" ht="15" hidden="1" customHeight="1">
      <c r="C1908" s="242">
        <v>738000098</v>
      </c>
      <c r="D1908" s="243" t="s">
        <v>7055</v>
      </c>
      <c r="E1908" s="244" t="s">
        <v>133</v>
      </c>
      <c r="F1908" s="243" t="str">
        <f>VLOOKUP(Table3[[#This Row],[FAMILIA]],FAM!$B$2:$C$61,2,FALSE)</f>
        <v>MAT.MANUTENCAO</v>
      </c>
      <c r="G1908" s="243" t="s">
        <v>182</v>
      </c>
      <c r="H1908" s="244" t="e">
        <v>#N/A</v>
      </c>
      <c r="I1908" s="244" t="e">
        <v>#N/A</v>
      </c>
      <c r="J1908" s="244">
        <v>0</v>
      </c>
      <c r="K1908" s="306" t="s">
        <v>19483</v>
      </c>
      <c r="L1908" s="160"/>
      <c r="M1908" s="230"/>
    </row>
    <row r="1909" spans="3:13" ht="15" hidden="1" customHeight="1">
      <c r="C1909" s="242">
        <v>738000099</v>
      </c>
      <c r="D1909" s="243" t="s">
        <v>7057</v>
      </c>
      <c r="E1909" s="244" t="s">
        <v>133</v>
      </c>
      <c r="F1909" s="243" t="str">
        <f>VLOOKUP(Table3[[#This Row],[FAMILIA]],FAM!$B$2:$C$61,2,FALSE)</f>
        <v>MAT.MANUTENCAO</v>
      </c>
      <c r="G1909" s="243" t="s">
        <v>182</v>
      </c>
      <c r="H1909" s="244" t="e">
        <v>#N/A</v>
      </c>
      <c r="I1909" s="244" t="e">
        <v>#N/A</v>
      </c>
      <c r="J1909" s="244">
        <v>0</v>
      </c>
      <c r="K1909" s="306" t="s">
        <v>19483</v>
      </c>
      <c r="L1909" s="160"/>
      <c r="M1909" s="230"/>
    </row>
    <row r="1910" spans="3:13" ht="15" hidden="1" customHeight="1">
      <c r="C1910" s="242">
        <v>738000100</v>
      </c>
      <c r="D1910" s="243" t="s">
        <v>7059</v>
      </c>
      <c r="E1910" s="244" t="s">
        <v>133</v>
      </c>
      <c r="F1910" s="243" t="str">
        <f>VLOOKUP(Table3[[#This Row],[FAMILIA]],FAM!$B$2:$C$61,2,FALSE)</f>
        <v>MAT.MANUTENCAO</v>
      </c>
      <c r="G1910" s="243" t="s">
        <v>182</v>
      </c>
      <c r="H1910" s="244" t="e">
        <v>#N/A</v>
      </c>
      <c r="I1910" s="244" t="e">
        <v>#N/A</v>
      </c>
      <c r="J1910" s="244">
        <v>0</v>
      </c>
      <c r="K1910" s="306" t="s">
        <v>19483</v>
      </c>
      <c r="L1910" s="160"/>
      <c r="M1910" s="230"/>
    </row>
    <row r="1911" spans="3:13" ht="15" hidden="1" customHeight="1">
      <c r="C1911" s="242">
        <v>738000101</v>
      </c>
      <c r="D1911" s="243" t="s">
        <v>7061</v>
      </c>
      <c r="E1911" s="244" t="s">
        <v>133</v>
      </c>
      <c r="F1911" s="243" t="str">
        <f>VLOOKUP(Table3[[#This Row],[FAMILIA]],FAM!$B$2:$C$61,2,FALSE)</f>
        <v>MAT.MANUTENCAO</v>
      </c>
      <c r="G1911" s="243" t="s">
        <v>182</v>
      </c>
      <c r="H1911" s="244" t="e">
        <v>#N/A</v>
      </c>
      <c r="I1911" s="244" t="e">
        <v>#N/A</v>
      </c>
      <c r="J1911" s="244">
        <v>0</v>
      </c>
      <c r="K1911" s="306" t="s">
        <v>19483</v>
      </c>
      <c r="L1911" s="160"/>
      <c r="M1911" s="230"/>
    </row>
    <row r="1912" spans="3:13" ht="15" hidden="1" customHeight="1">
      <c r="C1912" s="242">
        <v>738000102</v>
      </c>
      <c r="D1912" s="243" t="s">
        <v>7063</v>
      </c>
      <c r="E1912" s="244" t="s">
        <v>133</v>
      </c>
      <c r="F1912" s="243" t="str">
        <f>VLOOKUP(Table3[[#This Row],[FAMILIA]],FAM!$B$2:$C$61,2,FALSE)</f>
        <v>MAT.MANUTENCAO</v>
      </c>
      <c r="G1912" s="243" t="s">
        <v>182</v>
      </c>
      <c r="H1912" s="244" t="e">
        <v>#N/A</v>
      </c>
      <c r="I1912" s="244" t="e">
        <v>#N/A</v>
      </c>
      <c r="J1912" s="244">
        <v>0</v>
      </c>
      <c r="K1912" s="306" t="s">
        <v>19483</v>
      </c>
      <c r="L1912" s="160"/>
      <c r="M1912" s="230"/>
    </row>
    <row r="1913" spans="3:13" ht="15" hidden="1" customHeight="1">
      <c r="C1913" s="242">
        <v>738000103</v>
      </c>
      <c r="D1913" s="243" t="s">
        <v>7065</v>
      </c>
      <c r="E1913" s="244" t="s">
        <v>133</v>
      </c>
      <c r="F1913" s="243" t="str">
        <f>VLOOKUP(Table3[[#This Row],[FAMILIA]],FAM!$B$2:$C$61,2,FALSE)</f>
        <v>MAT.MANUTENCAO</v>
      </c>
      <c r="G1913" s="243" t="s">
        <v>182</v>
      </c>
      <c r="H1913" s="244" t="e">
        <v>#N/A</v>
      </c>
      <c r="I1913" s="244" t="e">
        <v>#N/A</v>
      </c>
      <c r="J1913" s="244">
        <v>0</v>
      </c>
      <c r="K1913" s="306" t="s">
        <v>19483</v>
      </c>
      <c r="L1913" s="160"/>
      <c r="M1913" s="230"/>
    </row>
    <row r="1914" spans="3:13" ht="15" hidden="1" customHeight="1">
      <c r="C1914" s="242">
        <v>738000104</v>
      </c>
      <c r="D1914" s="243" t="s">
        <v>13168</v>
      </c>
      <c r="E1914" s="244" t="s">
        <v>151</v>
      </c>
      <c r="F1914" s="243" t="str">
        <f>VLOOKUP(Table3[[#This Row],[FAMILIA]],FAM!$B$2:$C$61,2,FALSE)</f>
        <v>MAT.MANUTENCAO</v>
      </c>
      <c r="G1914" s="243" t="s">
        <v>182</v>
      </c>
      <c r="H1914" s="244" t="e">
        <v>#N/A</v>
      </c>
      <c r="I1914" s="244" t="e">
        <v>#N/A</v>
      </c>
      <c r="J1914" s="244" t="s">
        <v>219</v>
      </c>
      <c r="K1914" s="306" t="s">
        <v>19483</v>
      </c>
      <c r="L1914" s="160"/>
      <c r="M1914" s="230"/>
    </row>
    <row r="1915" spans="3:13" ht="15" hidden="1" customHeight="1">
      <c r="C1915" s="242">
        <v>738000105</v>
      </c>
      <c r="D1915" s="243" t="s">
        <v>13170</v>
      </c>
      <c r="E1915" s="244" t="s">
        <v>151</v>
      </c>
      <c r="F1915" s="243" t="str">
        <f>VLOOKUP(Table3[[#This Row],[FAMILIA]],FAM!$B$2:$C$61,2,FALSE)</f>
        <v>MAT.MANUTENCAO</v>
      </c>
      <c r="G1915" s="243" t="s">
        <v>182</v>
      </c>
      <c r="H1915" s="244" t="e">
        <v>#N/A</v>
      </c>
      <c r="I1915" s="244" t="e">
        <v>#N/A</v>
      </c>
      <c r="J1915" s="244" t="s">
        <v>219</v>
      </c>
      <c r="K1915" s="306" t="s">
        <v>19483</v>
      </c>
      <c r="L1915" s="160"/>
      <c r="M1915" s="230"/>
    </row>
    <row r="1916" spans="3:13" ht="15" hidden="1" customHeight="1">
      <c r="C1916" s="242">
        <v>738000106</v>
      </c>
      <c r="D1916" s="243" t="s">
        <v>13172</v>
      </c>
      <c r="E1916" s="244" t="s">
        <v>151</v>
      </c>
      <c r="F1916" s="243" t="str">
        <f>VLOOKUP(Table3[[#This Row],[FAMILIA]],FAM!$B$2:$C$61,2,FALSE)</f>
        <v>MAT.MANUTENCAO</v>
      </c>
      <c r="G1916" s="243" t="s">
        <v>182</v>
      </c>
      <c r="H1916" s="244" t="e">
        <v>#N/A</v>
      </c>
      <c r="I1916" s="244" t="e">
        <v>#N/A</v>
      </c>
      <c r="J1916" s="244" t="s">
        <v>219</v>
      </c>
      <c r="K1916" s="107" t="s">
        <v>19064</v>
      </c>
      <c r="L1916" s="160"/>
      <c r="M1916" s="230"/>
    </row>
    <row r="1917" spans="3:13" ht="15" hidden="1" customHeight="1">
      <c r="C1917" s="242">
        <v>738000107</v>
      </c>
      <c r="D1917" s="243" t="s">
        <v>13174</v>
      </c>
      <c r="E1917" s="244" t="s">
        <v>151</v>
      </c>
      <c r="F1917" s="243" t="str">
        <f>VLOOKUP(Table3[[#This Row],[FAMILIA]],FAM!$B$2:$C$61,2,FALSE)</f>
        <v>MAT.MANUTENCAO</v>
      </c>
      <c r="G1917" s="243" t="s">
        <v>182</v>
      </c>
      <c r="H1917" s="244" t="e">
        <v>#N/A</v>
      </c>
      <c r="I1917" s="244" t="e">
        <v>#N/A</v>
      </c>
      <c r="J1917" s="244" t="s">
        <v>219</v>
      </c>
      <c r="K1917" s="107" t="s">
        <v>19064</v>
      </c>
      <c r="L1917" s="160"/>
      <c r="M1917" s="230"/>
    </row>
    <row r="1918" spans="3:13" ht="15" hidden="1" customHeight="1">
      <c r="C1918" s="242">
        <v>738000108</v>
      </c>
      <c r="D1918" s="243" t="s">
        <v>13176</v>
      </c>
      <c r="E1918" s="244" t="s">
        <v>151</v>
      </c>
      <c r="F1918" s="243" t="str">
        <f>VLOOKUP(Table3[[#This Row],[FAMILIA]],FAM!$B$2:$C$61,2,FALSE)</f>
        <v>MAT.MANUTENCAO</v>
      </c>
      <c r="G1918" s="243" t="s">
        <v>182</v>
      </c>
      <c r="H1918" s="244" t="e">
        <v>#N/A</v>
      </c>
      <c r="I1918" s="244" t="e">
        <v>#N/A</v>
      </c>
      <c r="J1918" s="244" t="s">
        <v>219</v>
      </c>
      <c r="K1918" s="306" t="s">
        <v>19483</v>
      </c>
      <c r="L1918" s="160"/>
      <c r="M1918" s="230"/>
    </row>
    <row r="1919" spans="3:13" ht="15" hidden="1" customHeight="1">
      <c r="C1919" s="242">
        <v>738000109</v>
      </c>
      <c r="D1919" s="243" t="s">
        <v>7067</v>
      </c>
      <c r="E1919" s="244" t="s">
        <v>133</v>
      </c>
      <c r="F1919" s="243" t="str">
        <f>VLOOKUP(Table3[[#This Row],[FAMILIA]],FAM!$B$2:$C$61,2,FALSE)</f>
        <v>MAT.MANUTENCAO</v>
      </c>
      <c r="G1919" s="243" t="s">
        <v>182</v>
      </c>
      <c r="H1919" s="244" t="e">
        <v>#N/A</v>
      </c>
      <c r="I1919" s="244" t="e">
        <v>#N/A</v>
      </c>
      <c r="J1919" s="244">
        <v>0</v>
      </c>
      <c r="K1919" s="306" t="s">
        <v>19483</v>
      </c>
      <c r="L1919" s="160"/>
      <c r="M1919" s="230"/>
    </row>
    <row r="1920" spans="3:13" ht="15" hidden="1" customHeight="1">
      <c r="C1920" s="242">
        <v>738000110</v>
      </c>
      <c r="D1920" s="243" t="s">
        <v>7069</v>
      </c>
      <c r="E1920" s="244" t="s">
        <v>133</v>
      </c>
      <c r="F1920" s="243" t="str">
        <f>VLOOKUP(Table3[[#This Row],[FAMILIA]],FAM!$B$2:$C$61,2,FALSE)</f>
        <v>MAT.MANUTENCAO</v>
      </c>
      <c r="G1920" s="243" t="s">
        <v>182</v>
      </c>
      <c r="H1920" s="244" t="e">
        <v>#N/A</v>
      </c>
      <c r="I1920" s="244" t="e">
        <v>#N/A</v>
      </c>
      <c r="J1920" s="244">
        <v>0</v>
      </c>
      <c r="K1920" s="306" t="s">
        <v>19483</v>
      </c>
      <c r="L1920" s="160"/>
      <c r="M1920" s="230"/>
    </row>
    <row r="1921" spans="3:13" ht="15" hidden="1" customHeight="1">
      <c r="C1921" s="242">
        <v>738000111</v>
      </c>
      <c r="D1921" s="243" t="s">
        <v>7071</v>
      </c>
      <c r="E1921" s="244" t="s">
        <v>133</v>
      </c>
      <c r="F1921" s="243" t="str">
        <f>VLOOKUP(Table3[[#This Row],[FAMILIA]],FAM!$B$2:$C$61,2,FALSE)</f>
        <v>MAT.MANUTENCAO</v>
      </c>
      <c r="G1921" s="243" t="s">
        <v>182</v>
      </c>
      <c r="H1921" s="244" t="e">
        <v>#N/A</v>
      </c>
      <c r="I1921" s="244" t="e">
        <v>#N/A</v>
      </c>
      <c r="J1921" s="244">
        <v>0</v>
      </c>
      <c r="K1921" s="306" t="s">
        <v>19483</v>
      </c>
      <c r="L1921" s="160"/>
      <c r="M1921" s="230"/>
    </row>
    <row r="1922" spans="3:13" ht="15" hidden="1" customHeight="1">
      <c r="C1922" s="242">
        <v>738000112</v>
      </c>
      <c r="D1922" s="243" t="s">
        <v>7073</v>
      </c>
      <c r="E1922" s="244" t="s">
        <v>133</v>
      </c>
      <c r="F1922" s="243" t="str">
        <f>VLOOKUP(Table3[[#This Row],[FAMILIA]],FAM!$B$2:$C$61,2,FALSE)</f>
        <v>MAT.MANUTENCAO</v>
      </c>
      <c r="G1922" s="243" t="s">
        <v>182</v>
      </c>
      <c r="H1922" s="244" t="e">
        <v>#N/A</v>
      </c>
      <c r="I1922" s="244" t="e">
        <v>#N/A</v>
      </c>
      <c r="J1922" s="244">
        <v>0</v>
      </c>
      <c r="K1922" s="306" t="s">
        <v>19483</v>
      </c>
      <c r="L1922" s="160"/>
      <c r="M1922" s="230"/>
    </row>
    <row r="1923" spans="3:13" ht="15" hidden="1" customHeight="1">
      <c r="C1923" s="242">
        <v>738000113</v>
      </c>
      <c r="D1923" s="243" t="s">
        <v>7075</v>
      </c>
      <c r="E1923" s="244" t="s">
        <v>133</v>
      </c>
      <c r="F1923" s="243" t="str">
        <f>VLOOKUP(Table3[[#This Row],[FAMILIA]],FAM!$B$2:$C$61,2,FALSE)</f>
        <v>MAT.MANUTENCAO</v>
      </c>
      <c r="G1923" s="243" t="s">
        <v>182</v>
      </c>
      <c r="H1923" s="244" t="e">
        <v>#N/A</v>
      </c>
      <c r="I1923" s="244" t="e">
        <v>#N/A</v>
      </c>
      <c r="J1923" s="244">
        <v>0</v>
      </c>
      <c r="K1923" s="306" t="s">
        <v>19483</v>
      </c>
      <c r="L1923" s="160"/>
      <c r="M1923" s="230"/>
    </row>
    <row r="1924" spans="3:13" ht="15" hidden="1" customHeight="1">
      <c r="C1924" s="242">
        <v>738000114</v>
      </c>
      <c r="D1924" s="243" t="s">
        <v>13178</v>
      </c>
      <c r="E1924" s="244" t="s">
        <v>151</v>
      </c>
      <c r="F1924" s="243" t="str">
        <f>VLOOKUP(Table3[[#This Row],[FAMILIA]],FAM!$B$2:$C$61,2,FALSE)</f>
        <v>MAT.MANUTENCAO</v>
      </c>
      <c r="G1924" s="243" t="s">
        <v>182</v>
      </c>
      <c r="H1924" s="244" t="e">
        <v>#N/A</v>
      </c>
      <c r="I1924" s="244" t="e">
        <v>#N/A</v>
      </c>
      <c r="J1924" s="244" t="s">
        <v>219</v>
      </c>
      <c r="K1924" s="306" t="s">
        <v>19483</v>
      </c>
      <c r="L1924" s="160"/>
      <c r="M1924" s="230"/>
    </row>
    <row r="1925" spans="3:13" ht="15" hidden="1" customHeight="1">
      <c r="C1925" s="242">
        <v>738000115</v>
      </c>
      <c r="D1925" s="243" t="s">
        <v>13178</v>
      </c>
      <c r="E1925" s="244" t="s">
        <v>151</v>
      </c>
      <c r="F1925" s="243" t="str">
        <f>VLOOKUP(Table3[[#This Row],[FAMILIA]],FAM!$B$2:$C$61,2,FALSE)</f>
        <v>MAT.MANUTENCAO</v>
      </c>
      <c r="G1925" s="243" t="s">
        <v>182</v>
      </c>
      <c r="H1925" s="244" t="e">
        <v>#N/A</v>
      </c>
      <c r="I1925" s="244" t="e">
        <v>#N/A</v>
      </c>
      <c r="J1925" s="244" t="s">
        <v>219</v>
      </c>
      <c r="K1925" s="306" t="s">
        <v>19483</v>
      </c>
      <c r="L1925" s="160"/>
      <c r="M1925" s="230"/>
    </row>
    <row r="1926" spans="3:13" ht="15" hidden="1" customHeight="1">
      <c r="C1926" s="242">
        <v>738000116</v>
      </c>
      <c r="D1926" s="243" t="s">
        <v>7069</v>
      </c>
      <c r="E1926" s="244" t="s">
        <v>151</v>
      </c>
      <c r="F1926" s="243" t="str">
        <f>VLOOKUP(Table3[[#This Row],[FAMILIA]],FAM!$B$2:$C$61,2,FALSE)</f>
        <v>MAT.MANUTENCAO</v>
      </c>
      <c r="G1926" s="243" t="s">
        <v>182</v>
      </c>
      <c r="H1926" s="244" t="e">
        <v>#N/A</v>
      </c>
      <c r="I1926" s="244" t="e">
        <v>#N/A</v>
      </c>
      <c r="J1926" s="244" t="s">
        <v>219</v>
      </c>
      <c r="K1926" s="306" t="s">
        <v>19483</v>
      </c>
      <c r="L1926" s="160"/>
      <c r="M1926" s="230"/>
    </row>
    <row r="1927" spans="3:13" ht="15" hidden="1" customHeight="1">
      <c r="C1927" s="242">
        <v>738000117</v>
      </c>
      <c r="D1927" s="243" t="s">
        <v>7071</v>
      </c>
      <c r="E1927" s="244" t="s">
        <v>151</v>
      </c>
      <c r="F1927" s="243" t="str">
        <f>VLOOKUP(Table3[[#This Row],[FAMILIA]],FAM!$B$2:$C$61,2,FALSE)</f>
        <v>MAT.MANUTENCAO</v>
      </c>
      <c r="G1927" s="243" t="s">
        <v>182</v>
      </c>
      <c r="H1927" s="244" t="e">
        <v>#N/A</v>
      </c>
      <c r="I1927" s="244" t="e">
        <v>#N/A</v>
      </c>
      <c r="J1927" s="244" t="s">
        <v>219</v>
      </c>
      <c r="K1927" s="306" t="s">
        <v>19483</v>
      </c>
      <c r="L1927" s="160"/>
      <c r="M1927" s="230"/>
    </row>
    <row r="1928" spans="3:13" ht="15" hidden="1" customHeight="1">
      <c r="C1928" s="242">
        <v>738000118</v>
      </c>
      <c r="D1928" s="243" t="s">
        <v>7073</v>
      </c>
      <c r="E1928" s="244" t="s">
        <v>151</v>
      </c>
      <c r="F1928" s="243" t="str">
        <f>VLOOKUP(Table3[[#This Row],[FAMILIA]],FAM!$B$2:$C$61,2,FALSE)</f>
        <v>MAT.MANUTENCAO</v>
      </c>
      <c r="G1928" s="243" t="s">
        <v>182</v>
      </c>
      <c r="H1928" s="244" t="e">
        <v>#N/A</v>
      </c>
      <c r="I1928" s="244" t="e">
        <v>#N/A</v>
      </c>
      <c r="J1928" s="244" t="s">
        <v>219</v>
      </c>
      <c r="K1928" s="306" t="s">
        <v>19483</v>
      </c>
      <c r="L1928" s="160"/>
      <c r="M1928" s="230"/>
    </row>
    <row r="1929" spans="3:13" ht="15" hidden="1" customHeight="1">
      <c r="C1929" s="242">
        <v>738000119</v>
      </c>
      <c r="D1929" s="243" t="s">
        <v>13184</v>
      </c>
      <c r="E1929" s="244" t="s">
        <v>151</v>
      </c>
      <c r="F1929" s="243" t="str">
        <f>VLOOKUP(Table3[[#This Row],[FAMILIA]],FAM!$B$2:$C$61,2,FALSE)</f>
        <v>MAT.MANUTENCAO</v>
      </c>
      <c r="G1929" s="243" t="s">
        <v>182</v>
      </c>
      <c r="H1929" s="244" t="e">
        <v>#N/A</v>
      </c>
      <c r="I1929" s="244" t="e">
        <v>#N/A</v>
      </c>
      <c r="J1929" s="244" t="s">
        <v>219</v>
      </c>
      <c r="K1929" s="306" t="s">
        <v>19483</v>
      </c>
      <c r="L1929" s="160"/>
      <c r="M1929" s="230"/>
    </row>
    <row r="1930" spans="3:13" ht="15" hidden="1" customHeight="1">
      <c r="C1930" s="242">
        <v>738000120</v>
      </c>
      <c r="D1930" s="243" t="s">
        <v>13186</v>
      </c>
      <c r="E1930" s="244" t="s">
        <v>151</v>
      </c>
      <c r="F1930" s="243" t="str">
        <f>VLOOKUP(Table3[[#This Row],[FAMILIA]],FAM!$B$2:$C$61,2,FALSE)</f>
        <v>MAT.MANUTENCAO</v>
      </c>
      <c r="G1930" s="243" t="s">
        <v>182</v>
      </c>
      <c r="H1930" s="244" t="e">
        <v>#N/A</v>
      </c>
      <c r="I1930" s="244" t="e">
        <v>#N/A</v>
      </c>
      <c r="J1930" s="244" t="s">
        <v>219</v>
      </c>
      <c r="K1930" s="306" t="s">
        <v>19483</v>
      </c>
      <c r="L1930" s="160"/>
      <c r="M1930" s="230"/>
    </row>
    <row r="1931" spans="3:13" ht="15" hidden="1" customHeight="1">
      <c r="C1931" s="242">
        <v>738000121</v>
      </c>
      <c r="D1931" s="243" t="s">
        <v>13188</v>
      </c>
      <c r="E1931" s="244" t="s">
        <v>151</v>
      </c>
      <c r="F1931" s="243" t="str">
        <f>VLOOKUP(Table3[[#This Row],[FAMILIA]],FAM!$B$2:$C$61,2,FALSE)</f>
        <v>MAT.MANUTENCAO</v>
      </c>
      <c r="G1931" s="243" t="s">
        <v>182</v>
      </c>
      <c r="H1931" s="244" t="e">
        <v>#N/A</v>
      </c>
      <c r="I1931" s="244" t="e">
        <v>#N/A</v>
      </c>
      <c r="J1931" s="244" t="s">
        <v>219</v>
      </c>
      <c r="K1931" s="306" t="s">
        <v>19483</v>
      </c>
      <c r="L1931" s="160"/>
      <c r="M1931" s="230"/>
    </row>
    <row r="1932" spans="3:13" ht="15" hidden="1" customHeight="1">
      <c r="C1932" s="242">
        <v>738000122</v>
      </c>
      <c r="D1932" s="243" t="s">
        <v>13190</v>
      </c>
      <c r="E1932" s="244" t="s">
        <v>151</v>
      </c>
      <c r="F1932" s="243" t="str">
        <f>VLOOKUP(Table3[[#This Row],[FAMILIA]],FAM!$B$2:$C$61,2,FALSE)</f>
        <v>MAT.MANUTENCAO</v>
      </c>
      <c r="G1932" s="243" t="s">
        <v>182</v>
      </c>
      <c r="H1932" s="244" t="e">
        <v>#N/A</v>
      </c>
      <c r="I1932" s="244" t="e">
        <v>#N/A</v>
      </c>
      <c r="J1932" s="244" t="s">
        <v>219</v>
      </c>
      <c r="K1932" s="306" t="s">
        <v>19483</v>
      </c>
      <c r="L1932" s="160"/>
      <c r="M1932" s="230"/>
    </row>
    <row r="1933" spans="3:13" ht="15" hidden="1" customHeight="1">
      <c r="C1933" s="242">
        <v>738000123</v>
      </c>
      <c r="D1933" s="243" t="s">
        <v>13192</v>
      </c>
      <c r="E1933" s="244" t="s">
        <v>151</v>
      </c>
      <c r="F1933" s="243" t="str">
        <f>VLOOKUP(Table3[[#This Row],[FAMILIA]],FAM!$B$2:$C$61,2,FALSE)</f>
        <v>MAT.MANUTENCAO</v>
      </c>
      <c r="G1933" s="243" t="s">
        <v>182</v>
      </c>
      <c r="H1933" s="244" t="e">
        <v>#N/A</v>
      </c>
      <c r="I1933" s="244" t="e">
        <v>#N/A</v>
      </c>
      <c r="J1933" s="244" t="s">
        <v>219</v>
      </c>
      <c r="K1933" s="306" t="s">
        <v>19483</v>
      </c>
      <c r="L1933" s="160"/>
      <c r="M1933" s="230"/>
    </row>
    <row r="1934" spans="3:13" ht="15" hidden="1" customHeight="1">
      <c r="C1934" s="242">
        <v>738000124</v>
      </c>
      <c r="D1934" s="243" t="s">
        <v>13194</v>
      </c>
      <c r="E1934" s="244" t="s">
        <v>151</v>
      </c>
      <c r="F1934" s="243" t="str">
        <f>VLOOKUP(Table3[[#This Row],[FAMILIA]],FAM!$B$2:$C$61,2,FALSE)</f>
        <v>MAT.MANUTENCAO</v>
      </c>
      <c r="G1934" s="243" t="s">
        <v>182</v>
      </c>
      <c r="H1934" s="244" t="e">
        <v>#N/A</v>
      </c>
      <c r="I1934" s="244" t="e">
        <v>#N/A</v>
      </c>
      <c r="J1934" s="244" t="s">
        <v>219</v>
      </c>
      <c r="K1934" s="306" t="s">
        <v>19483</v>
      </c>
      <c r="L1934" s="160"/>
      <c r="M1934" s="230"/>
    </row>
    <row r="1935" spans="3:13" ht="15" hidden="1" customHeight="1">
      <c r="C1935" s="242">
        <v>738000125</v>
      </c>
      <c r="D1935" s="243" t="s">
        <v>7077</v>
      </c>
      <c r="E1935" s="244" t="s">
        <v>133</v>
      </c>
      <c r="F1935" s="243" t="str">
        <f>VLOOKUP(Table3[[#This Row],[FAMILIA]],FAM!$B$2:$C$61,2,FALSE)</f>
        <v>MAT.MANUTENCAO</v>
      </c>
      <c r="G1935" s="243" t="s">
        <v>182</v>
      </c>
      <c r="H1935" s="244" t="e">
        <v>#N/A</v>
      </c>
      <c r="I1935" s="244" t="e">
        <v>#N/A</v>
      </c>
      <c r="J1935" s="244">
        <v>29</v>
      </c>
      <c r="K1935" s="306" t="s">
        <v>19064</v>
      </c>
      <c r="L1935" s="160"/>
      <c r="M1935" s="230"/>
    </row>
    <row r="1936" spans="3:13" ht="15" hidden="1" customHeight="1">
      <c r="C1936" s="242">
        <v>738000126</v>
      </c>
      <c r="D1936" s="243" t="s">
        <v>13196</v>
      </c>
      <c r="E1936" s="244" t="s">
        <v>151</v>
      </c>
      <c r="F1936" s="243" t="str">
        <f>VLOOKUP(Table3[[#This Row],[FAMILIA]],FAM!$B$2:$C$61,2,FALSE)</f>
        <v>MAT.MANUTENCAO</v>
      </c>
      <c r="G1936" s="243" t="s">
        <v>182</v>
      </c>
      <c r="H1936" s="244" t="e">
        <v>#N/A</v>
      </c>
      <c r="I1936" s="244" t="e">
        <v>#N/A</v>
      </c>
      <c r="J1936" s="244" t="s">
        <v>219</v>
      </c>
      <c r="K1936" s="306" t="s">
        <v>19483</v>
      </c>
      <c r="L1936" s="160"/>
      <c r="M1936" s="230"/>
    </row>
    <row r="1937" spans="3:13" ht="15" hidden="1" customHeight="1">
      <c r="C1937" s="242">
        <v>738000127</v>
      </c>
      <c r="D1937" s="243" t="s">
        <v>13198</v>
      </c>
      <c r="E1937" s="244" t="s">
        <v>151</v>
      </c>
      <c r="F1937" s="243" t="str">
        <f>VLOOKUP(Table3[[#This Row],[FAMILIA]],FAM!$B$2:$C$61,2,FALSE)</f>
        <v>MAT.MANUTENCAO</v>
      </c>
      <c r="G1937" s="243" t="s">
        <v>182</v>
      </c>
      <c r="H1937" s="244" t="e">
        <v>#N/A</v>
      </c>
      <c r="I1937" s="244" t="e">
        <v>#N/A</v>
      </c>
      <c r="J1937" s="244" t="s">
        <v>219</v>
      </c>
      <c r="K1937" s="306" t="s">
        <v>19483</v>
      </c>
      <c r="L1937" s="160"/>
      <c r="M1937" s="230"/>
    </row>
    <row r="1938" spans="3:13" ht="15" hidden="1" customHeight="1">
      <c r="C1938" s="242">
        <v>738000128</v>
      </c>
      <c r="D1938" s="243" t="s">
        <v>13200</v>
      </c>
      <c r="E1938" s="244" t="s">
        <v>151</v>
      </c>
      <c r="F1938" s="243" t="str">
        <f>VLOOKUP(Table3[[#This Row],[FAMILIA]],FAM!$B$2:$C$61,2,FALSE)</f>
        <v>MAT. SUBSIDIARIAS - ALUMINIO</v>
      </c>
      <c r="G1938" s="243" t="s">
        <v>182</v>
      </c>
      <c r="H1938" s="244" t="e">
        <v>#N/A</v>
      </c>
      <c r="I1938" s="244" t="e">
        <v>#N/A</v>
      </c>
      <c r="J1938" s="244" t="s">
        <v>219</v>
      </c>
      <c r="K1938" s="306" t="s">
        <v>19483</v>
      </c>
      <c r="L1938" s="160"/>
      <c r="M1938" s="230"/>
    </row>
    <row r="1939" spans="3:13" ht="15" hidden="1" customHeight="1">
      <c r="C1939" s="242">
        <v>738000129</v>
      </c>
      <c r="D1939" s="243" t="s">
        <v>13202</v>
      </c>
      <c r="E1939" s="244" t="s">
        <v>151</v>
      </c>
      <c r="F1939" s="243" t="str">
        <f>VLOOKUP(Table3[[#This Row],[FAMILIA]],FAM!$B$2:$C$61,2,FALSE)</f>
        <v>MAT. SUBSIDIARIAS - ALUMINIO</v>
      </c>
      <c r="G1939" s="243" t="s">
        <v>182</v>
      </c>
      <c r="H1939" s="244" t="e">
        <v>#N/A</v>
      </c>
      <c r="I1939" s="244" t="e">
        <v>#N/A</v>
      </c>
      <c r="J1939" s="244" t="s">
        <v>19780</v>
      </c>
      <c r="K1939" s="306" t="s">
        <v>19483</v>
      </c>
      <c r="L1939" s="160"/>
      <c r="M1939" s="230"/>
    </row>
    <row r="1940" spans="3:13" ht="15" hidden="1" customHeight="1">
      <c r="C1940" s="242">
        <v>738000130</v>
      </c>
      <c r="D1940" s="243" t="s">
        <v>13204</v>
      </c>
      <c r="E1940" s="244" t="s">
        <v>151</v>
      </c>
      <c r="F1940" s="243" t="str">
        <f>VLOOKUP(Table3[[#This Row],[FAMILIA]],FAM!$B$2:$C$61,2,FALSE)</f>
        <v>MAT. SUBSIDIARIAS - ALUMINIO</v>
      </c>
      <c r="G1940" s="243" t="s">
        <v>182</v>
      </c>
      <c r="H1940" s="244" t="e">
        <v>#N/A</v>
      </c>
      <c r="I1940" s="244" t="e">
        <v>#N/A</v>
      </c>
      <c r="J1940" s="244" t="s">
        <v>219</v>
      </c>
      <c r="K1940" s="306" t="s">
        <v>19483</v>
      </c>
      <c r="L1940" s="160"/>
      <c r="M1940" s="230"/>
    </row>
    <row r="1941" spans="3:13" ht="15" hidden="1" customHeight="1">
      <c r="C1941" s="242">
        <v>738000131</v>
      </c>
      <c r="D1941" s="243" t="s">
        <v>13206</v>
      </c>
      <c r="E1941" s="244" t="s">
        <v>151</v>
      </c>
      <c r="F1941" s="243" t="str">
        <f>VLOOKUP(Table3[[#This Row],[FAMILIA]],FAM!$B$2:$C$61,2,FALSE)</f>
        <v>MAT.MANUTENCAO</v>
      </c>
      <c r="G1941" s="243" t="s">
        <v>182</v>
      </c>
      <c r="H1941" s="244" t="e">
        <v>#N/A</v>
      </c>
      <c r="I1941" s="244" t="e">
        <v>#N/A</v>
      </c>
      <c r="J1941" s="244" t="s">
        <v>219</v>
      </c>
      <c r="K1941" s="306" t="s">
        <v>19483</v>
      </c>
      <c r="L1941" s="160"/>
      <c r="M1941" s="230"/>
    </row>
    <row r="1942" spans="3:13" ht="15" hidden="1" customHeight="1">
      <c r="C1942" s="242">
        <v>738000132</v>
      </c>
      <c r="D1942" s="243" t="s">
        <v>13208</v>
      </c>
      <c r="E1942" s="244" t="s">
        <v>151</v>
      </c>
      <c r="F1942" s="243" t="str">
        <f>VLOOKUP(Table3[[#This Row],[FAMILIA]],FAM!$B$2:$C$61,2,FALSE)</f>
        <v>MAT.MANUTENCAO</v>
      </c>
      <c r="G1942" s="243" t="s">
        <v>182</v>
      </c>
      <c r="H1942" s="244" t="e">
        <v>#N/A</v>
      </c>
      <c r="I1942" s="244" t="e">
        <v>#N/A</v>
      </c>
      <c r="J1942" s="244" t="s">
        <v>219</v>
      </c>
      <c r="K1942" s="306" t="s">
        <v>19483</v>
      </c>
      <c r="L1942" s="160"/>
      <c r="M1942" s="230"/>
    </row>
    <row r="1943" spans="3:13" ht="15" hidden="1" customHeight="1">
      <c r="C1943" s="242">
        <v>738000133</v>
      </c>
      <c r="D1943" s="243" t="s">
        <v>13210</v>
      </c>
      <c r="E1943" s="244" t="s">
        <v>151</v>
      </c>
      <c r="F1943" s="243" t="str">
        <f>VLOOKUP(Table3[[#This Row],[FAMILIA]],FAM!$B$2:$C$61,2,FALSE)</f>
        <v>MAT.MANUTENCAO</v>
      </c>
      <c r="G1943" s="243" t="s">
        <v>182</v>
      </c>
      <c r="H1943" s="244" t="e">
        <v>#N/A</v>
      </c>
      <c r="I1943" s="244" t="e">
        <v>#N/A</v>
      </c>
      <c r="J1943" s="244" t="s">
        <v>219</v>
      </c>
      <c r="K1943" s="306" t="s">
        <v>19483</v>
      </c>
      <c r="L1943" s="160"/>
      <c r="M1943" s="230"/>
    </row>
    <row r="1944" spans="3:13" ht="15" hidden="1" customHeight="1">
      <c r="C1944" s="242">
        <v>738000134</v>
      </c>
      <c r="D1944" s="243" t="s">
        <v>13212</v>
      </c>
      <c r="E1944" s="244" t="s">
        <v>151</v>
      </c>
      <c r="F1944" s="243" t="str">
        <f>VLOOKUP(Table3[[#This Row],[FAMILIA]],FAM!$B$2:$C$61,2,FALSE)</f>
        <v>MAT.MANUTENCAO</v>
      </c>
      <c r="G1944" s="243" t="s">
        <v>182</v>
      </c>
      <c r="H1944" s="244" t="e">
        <v>#N/A</v>
      </c>
      <c r="I1944" s="244" t="e">
        <v>#N/A</v>
      </c>
      <c r="J1944" s="244" t="s">
        <v>219</v>
      </c>
      <c r="K1944" s="306" t="s">
        <v>19483</v>
      </c>
      <c r="L1944" s="160"/>
      <c r="M1944" s="230"/>
    </row>
    <row r="1945" spans="3:13" ht="15" hidden="1" customHeight="1">
      <c r="C1945" s="242">
        <v>738000135</v>
      </c>
      <c r="D1945" s="243" t="s">
        <v>13214</v>
      </c>
      <c r="E1945" s="244" t="s">
        <v>151</v>
      </c>
      <c r="F1945" s="243" t="str">
        <f>VLOOKUP(Table3[[#This Row],[FAMILIA]],FAM!$B$2:$C$61,2,FALSE)</f>
        <v>MAT.MANUTENCAO</v>
      </c>
      <c r="G1945" s="243" t="s">
        <v>182</v>
      </c>
      <c r="H1945" s="244" t="e">
        <v>#N/A</v>
      </c>
      <c r="I1945" s="244" t="e">
        <v>#N/A</v>
      </c>
      <c r="J1945" s="244" t="s">
        <v>219</v>
      </c>
      <c r="K1945" s="306" t="s">
        <v>19483</v>
      </c>
      <c r="L1945" s="160"/>
      <c r="M1945" s="230"/>
    </row>
    <row r="1946" spans="3:13" ht="15" hidden="1" customHeight="1">
      <c r="C1946" s="242">
        <v>738000136</v>
      </c>
      <c r="D1946" s="243" t="s">
        <v>13216</v>
      </c>
      <c r="E1946" s="244" t="s">
        <v>151</v>
      </c>
      <c r="F1946" s="243" t="str">
        <f>VLOOKUP(Table3[[#This Row],[FAMILIA]],FAM!$B$2:$C$61,2,FALSE)</f>
        <v>MAT.MANUTENCAO</v>
      </c>
      <c r="G1946" s="243" t="s">
        <v>182</v>
      </c>
      <c r="H1946" s="244" t="e">
        <v>#N/A</v>
      </c>
      <c r="I1946" s="244" t="e">
        <v>#N/A</v>
      </c>
      <c r="J1946" s="244" t="s">
        <v>219</v>
      </c>
      <c r="K1946" s="306" t="s">
        <v>19483</v>
      </c>
      <c r="L1946" s="160"/>
      <c r="M1946" s="230"/>
    </row>
    <row r="1947" spans="3:13" ht="15" hidden="1" customHeight="1">
      <c r="C1947" s="242">
        <v>738000137</v>
      </c>
      <c r="D1947" s="243" t="s">
        <v>13218</v>
      </c>
      <c r="E1947" s="244" t="s">
        <v>151</v>
      </c>
      <c r="F1947" s="243" t="str">
        <f>VLOOKUP(Table3[[#This Row],[FAMILIA]],FAM!$B$2:$C$61,2,FALSE)</f>
        <v>MAT.MANUTENCAO</v>
      </c>
      <c r="G1947" s="243" t="s">
        <v>182</v>
      </c>
      <c r="H1947" s="244" t="e">
        <v>#N/A</v>
      </c>
      <c r="I1947" s="244" t="e">
        <v>#N/A</v>
      </c>
      <c r="J1947" s="244" t="s">
        <v>219</v>
      </c>
      <c r="K1947" s="306" t="s">
        <v>19483</v>
      </c>
      <c r="L1947" s="160"/>
      <c r="M1947" s="230"/>
    </row>
    <row r="1948" spans="3:13" ht="15" hidden="1" customHeight="1">
      <c r="C1948" s="242">
        <v>738000138</v>
      </c>
      <c r="D1948" s="243" t="s">
        <v>13220</v>
      </c>
      <c r="E1948" s="244" t="s">
        <v>151</v>
      </c>
      <c r="F1948" s="243" t="str">
        <f>VLOOKUP(Table3[[#This Row],[FAMILIA]],FAM!$B$2:$C$61,2,FALSE)</f>
        <v>MAT.MANUTENCAO</v>
      </c>
      <c r="G1948" s="243" t="s">
        <v>182</v>
      </c>
      <c r="H1948" s="244" t="e">
        <v>#N/A</v>
      </c>
      <c r="I1948" s="244" t="e">
        <v>#N/A</v>
      </c>
      <c r="J1948" s="244" t="s">
        <v>219</v>
      </c>
      <c r="K1948" s="306" t="s">
        <v>19483</v>
      </c>
      <c r="L1948" s="160"/>
      <c r="M1948" s="230"/>
    </row>
    <row r="1949" spans="3:13" ht="15" hidden="1" customHeight="1">
      <c r="C1949" s="242">
        <v>738000139</v>
      </c>
      <c r="D1949" s="243" t="s">
        <v>13222</v>
      </c>
      <c r="E1949" s="244" t="s">
        <v>151</v>
      </c>
      <c r="F1949" s="243" t="str">
        <f>VLOOKUP(Table3[[#This Row],[FAMILIA]],FAM!$B$2:$C$61,2,FALSE)</f>
        <v>MAT.MANUTENCAO</v>
      </c>
      <c r="G1949" s="243" t="s">
        <v>182</v>
      </c>
      <c r="H1949" s="244" t="e">
        <v>#N/A</v>
      </c>
      <c r="I1949" s="244" t="e">
        <v>#N/A</v>
      </c>
      <c r="J1949" s="244" t="s">
        <v>219</v>
      </c>
      <c r="K1949" s="306" t="s">
        <v>19483</v>
      </c>
      <c r="L1949" s="160"/>
      <c r="M1949" s="230"/>
    </row>
    <row r="1950" spans="3:13" ht="15" hidden="1" customHeight="1">
      <c r="C1950" s="242">
        <v>738000140</v>
      </c>
      <c r="D1950" s="243" t="s">
        <v>13224</v>
      </c>
      <c r="E1950" s="244" t="s">
        <v>151</v>
      </c>
      <c r="F1950" s="243" t="str">
        <f>VLOOKUP(Table3[[#This Row],[FAMILIA]],FAM!$B$2:$C$61,2,FALSE)</f>
        <v>MAT.MANUTENCAO</v>
      </c>
      <c r="G1950" s="243" t="s">
        <v>182</v>
      </c>
      <c r="H1950" s="244" t="e">
        <v>#N/A</v>
      </c>
      <c r="I1950" s="244" t="e">
        <v>#N/A</v>
      </c>
      <c r="J1950" s="244" t="s">
        <v>219</v>
      </c>
      <c r="K1950" s="306" t="s">
        <v>19483</v>
      </c>
      <c r="L1950" s="160"/>
      <c r="M1950" s="230"/>
    </row>
    <row r="1951" spans="3:13" ht="15" hidden="1" customHeight="1">
      <c r="C1951" s="242">
        <v>738000141</v>
      </c>
      <c r="D1951" s="243" t="s">
        <v>13226</v>
      </c>
      <c r="E1951" s="244" t="s">
        <v>151</v>
      </c>
      <c r="F1951" s="243" t="str">
        <f>VLOOKUP(Table3[[#This Row],[FAMILIA]],FAM!$B$2:$C$61,2,FALSE)</f>
        <v>MAT.MANUTENCAO</v>
      </c>
      <c r="G1951" s="243" t="s">
        <v>182</v>
      </c>
      <c r="H1951" s="244" t="e">
        <v>#N/A</v>
      </c>
      <c r="I1951" s="244" t="e">
        <v>#N/A</v>
      </c>
      <c r="J1951" s="244" t="s">
        <v>219</v>
      </c>
      <c r="K1951" s="306" t="s">
        <v>19483</v>
      </c>
      <c r="L1951" s="160"/>
      <c r="M1951" s="230"/>
    </row>
    <row r="1952" spans="3:13" ht="15" hidden="1" customHeight="1">
      <c r="C1952" s="242">
        <v>738000142</v>
      </c>
      <c r="D1952" s="243" t="s">
        <v>13228</v>
      </c>
      <c r="E1952" s="244" t="s">
        <v>151</v>
      </c>
      <c r="F1952" s="243" t="str">
        <f>VLOOKUP(Table3[[#This Row],[FAMILIA]],FAM!$B$2:$C$61,2,FALSE)</f>
        <v>MAT.MANUTENCAO</v>
      </c>
      <c r="G1952" s="243" t="s">
        <v>182</v>
      </c>
      <c r="H1952" s="244" t="e">
        <v>#N/A</v>
      </c>
      <c r="I1952" s="244" t="e">
        <v>#N/A</v>
      </c>
      <c r="J1952" s="244" t="s">
        <v>219</v>
      </c>
      <c r="K1952" s="306" t="s">
        <v>19483</v>
      </c>
      <c r="L1952" s="160"/>
      <c r="M1952" s="230"/>
    </row>
    <row r="1953" spans="3:13" ht="15" hidden="1" customHeight="1">
      <c r="C1953" s="242">
        <v>738000143</v>
      </c>
      <c r="D1953" s="243" t="s">
        <v>13230</v>
      </c>
      <c r="E1953" s="244" t="s">
        <v>151</v>
      </c>
      <c r="F1953" s="243" t="str">
        <f>VLOOKUP(Table3[[#This Row],[FAMILIA]],FAM!$B$2:$C$61,2,FALSE)</f>
        <v>MAT.MANUTENCAO</v>
      </c>
      <c r="G1953" s="243" t="s">
        <v>182</v>
      </c>
      <c r="H1953" s="244" t="e">
        <v>#N/A</v>
      </c>
      <c r="I1953" s="244" t="e">
        <v>#N/A</v>
      </c>
      <c r="J1953" s="244" t="s">
        <v>219</v>
      </c>
      <c r="K1953" s="306" t="s">
        <v>19483</v>
      </c>
      <c r="L1953" s="160"/>
      <c r="M1953" s="230"/>
    </row>
    <row r="1954" spans="3:13" ht="15" hidden="1" customHeight="1">
      <c r="C1954" s="242">
        <v>738000144</v>
      </c>
      <c r="D1954" s="243" t="s">
        <v>13232</v>
      </c>
      <c r="E1954" s="244" t="s">
        <v>151</v>
      </c>
      <c r="F1954" s="243" t="str">
        <f>VLOOKUP(Table3[[#This Row],[FAMILIA]],FAM!$B$2:$C$61,2,FALSE)</f>
        <v>MAT.MANUTENCAO</v>
      </c>
      <c r="G1954" s="243" t="s">
        <v>182</v>
      </c>
      <c r="H1954" s="244" t="e">
        <v>#N/A</v>
      </c>
      <c r="I1954" s="244" t="e">
        <v>#N/A</v>
      </c>
      <c r="J1954" s="244" t="s">
        <v>219</v>
      </c>
      <c r="K1954" s="306" t="s">
        <v>19483</v>
      </c>
      <c r="L1954" s="160"/>
      <c r="M1954" s="230"/>
    </row>
    <row r="1955" spans="3:13" ht="15" hidden="1" customHeight="1">
      <c r="C1955" s="242">
        <v>738000145</v>
      </c>
      <c r="D1955" s="243" t="s">
        <v>29813</v>
      </c>
      <c r="E1955" s="244" t="s">
        <v>133</v>
      </c>
      <c r="F1955" s="243" t="str">
        <f>VLOOKUP(Table3[[#This Row],[FAMILIA]],FAM!$B$2:$C$61,2,FALSE)</f>
        <v>MAT.MANUTENCAO</v>
      </c>
      <c r="G1955" s="243" t="s">
        <v>182</v>
      </c>
      <c r="H1955" s="244"/>
      <c r="I1955" s="244"/>
      <c r="J1955" s="244"/>
      <c r="K1955" s="245" t="s">
        <v>19064</v>
      </c>
      <c r="L1955" s="160"/>
      <c r="M1955" s="230"/>
    </row>
    <row r="1956" spans="3:13" ht="15" hidden="1" customHeight="1">
      <c r="C1956" s="242">
        <v>738000146</v>
      </c>
      <c r="D1956" s="243" t="s">
        <v>13234</v>
      </c>
      <c r="E1956" s="244" t="s">
        <v>151</v>
      </c>
      <c r="F1956" s="243" t="str">
        <f>VLOOKUP(Table3[[#This Row],[FAMILIA]],FAM!$B$2:$C$61,2,FALSE)</f>
        <v>MAT.MANUTENCAO</v>
      </c>
      <c r="G1956" s="243" t="s">
        <v>182</v>
      </c>
      <c r="H1956" s="244" t="e">
        <v>#N/A</v>
      </c>
      <c r="I1956" s="244" t="e">
        <v>#N/A</v>
      </c>
      <c r="J1956" s="244" t="s">
        <v>219</v>
      </c>
      <c r="K1956" s="306" t="s">
        <v>19483</v>
      </c>
      <c r="L1956" s="160"/>
      <c r="M1956" s="230"/>
    </row>
    <row r="1957" spans="3:13" ht="15" hidden="1" customHeight="1">
      <c r="C1957" s="242">
        <v>738000147</v>
      </c>
      <c r="D1957" s="243" t="s">
        <v>13236</v>
      </c>
      <c r="E1957" s="244" t="s">
        <v>151</v>
      </c>
      <c r="F1957" s="243" t="str">
        <f>VLOOKUP(Table3[[#This Row],[FAMILIA]],FAM!$B$2:$C$61,2,FALSE)</f>
        <v>MAT.MANUTENCAO</v>
      </c>
      <c r="G1957" s="243" t="s">
        <v>182</v>
      </c>
      <c r="H1957" s="244" t="e">
        <v>#N/A</v>
      </c>
      <c r="I1957" s="244" t="e">
        <v>#N/A</v>
      </c>
      <c r="J1957" s="244" t="s">
        <v>219</v>
      </c>
      <c r="K1957" s="306" t="s">
        <v>19483</v>
      </c>
      <c r="L1957" s="160"/>
      <c r="M1957" s="230"/>
    </row>
    <row r="1958" spans="3:13" ht="15" hidden="1" customHeight="1">
      <c r="C1958" s="242">
        <v>738000148</v>
      </c>
      <c r="D1958" s="243" t="s">
        <v>13238</v>
      </c>
      <c r="E1958" s="244" t="s">
        <v>151</v>
      </c>
      <c r="F1958" s="243" t="str">
        <f>VLOOKUP(Table3[[#This Row],[FAMILIA]],FAM!$B$2:$C$61,2,FALSE)</f>
        <v>MAT.MANUTENCAO</v>
      </c>
      <c r="G1958" s="243" t="s">
        <v>182</v>
      </c>
      <c r="H1958" s="244" t="e">
        <v>#N/A</v>
      </c>
      <c r="I1958" s="244" t="e">
        <v>#N/A</v>
      </c>
      <c r="J1958" s="244" t="s">
        <v>219</v>
      </c>
      <c r="K1958" s="306" t="s">
        <v>19483</v>
      </c>
      <c r="L1958" s="160"/>
      <c r="M1958" s="230"/>
    </row>
    <row r="1959" spans="3:13" ht="15" hidden="1" customHeight="1">
      <c r="C1959" s="242">
        <v>738000149</v>
      </c>
      <c r="D1959" s="243" t="s">
        <v>13240</v>
      </c>
      <c r="E1959" s="244" t="s">
        <v>151</v>
      </c>
      <c r="F1959" s="243" t="str">
        <f>VLOOKUP(Table3[[#This Row],[FAMILIA]],FAM!$B$2:$C$61,2,FALSE)</f>
        <v>MAT.MANUTENCAO</v>
      </c>
      <c r="G1959" s="243" t="s">
        <v>182</v>
      </c>
      <c r="H1959" s="244" t="e">
        <v>#N/A</v>
      </c>
      <c r="I1959" s="244" t="e">
        <v>#N/A</v>
      </c>
      <c r="J1959" s="244" t="s">
        <v>219</v>
      </c>
      <c r="K1959" s="306" t="s">
        <v>19483</v>
      </c>
      <c r="L1959" s="160"/>
      <c r="M1959" s="230"/>
    </row>
    <row r="1960" spans="3:13" ht="15" hidden="1" customHeight="1">
      <c r="C1960" s="242">
        <v>738000150</v>
      </c>
      <c r="D1960" s="243" t="s">
        <v>13242</v>
      </c>
      <c r="E1960" s="244" t="s">
        <v>151</v>
      </c>
      <c r="F1960" s="243" t="str">
        <f>VLOOKUP(Table3[[#This Row],[FAMILIA]],FAM!$B$2:$C$61,2,FALSE)</f>
        <v>MAT.MANUTENCAO</v>
      </c>
      <c r="G1960" s="243" t="s">
        <v>182</v>
      </c>
      <c r="H1960" s="244" t="e">
        <v>#N/A</v>
      </c>
      <c r="I1960" s="244" t="e">
        <v>#N/A</v>
      </c>
      <c r="J1960" s="244" t="s">
        <v>219</v>
      </c>
      <c r="K1960" s="306" t="s">
        <v>19483</v>
      </c>
      <c r="L1960" s="160"/>
      <c r="M1960" s="230"/>
    </row>
    <row r="1961" spans="3:13" ht="15" hidden="1" customHeight="1">
      <c r="C1961" s="242">
        <v>738000151</v>
      </c>
      <c r="D1961" s="243" t="s">
        <v>13244</v>
      </c>
      <c r="E1961" s="244" t="s">
        <v>151</v>
      </c>
      <c r="F1961" s="243" t="str">
        <f>VLOOKUP(Table3[[#This Row],[FAMILIA]],FAM!$B$2:$C$61,2,FALSE)</f>
        <v>MAT.MANUTENCAO</v>
      </c>
      <c r="G1961" s="243" t="s">
        <v>182</v>
      </c>
      <c r="H1961" s="244" t="e">
        <v>#N/A</v>
      </c>
      <c r="I1961" s="244" t="e">
        <v>#N/A</v>
      </c>
      <c r="J1961" s="244" t="s">
        <v>219</v>
      </c>
      <c r="K1961" s="306" t="s">
        <v>19483</v>
      </c>
      <c r="L1961" s="160"/>
      <c r="M1961" s="230"/>
    </row>
    <row r="1962" spans="3:13" ht="15" hidden="1" customHeight="1">
      <c r="C1962" s="242">
        <v>738000152</v>
      </c>
      <c r="D1962" s="243" t="s">
        <v>13246</v>
      </c>
      <c r="E1962" s="244" t="s">
        <v>151</v>
      </c>
      <c r="F1962" s="243" t="str">
        <f>VLOOKUP(Table3[[#This Row],[FAMILIA]],FAM!$B$2:$C$61,2,FALSE)</f>
        <v>MAT.MANUTENCAO</v>
      </c>
      <c r="G1962" s="243" t="s">
        <v>182</v>
      </c>
      <c r="H1962" s="244" t="e">
        <v>#N/A</v>
      </c>
      <c r="I1962" s="244" t="e">
        <v>#N/A</v>
      </c>
      <c r="J1962" s="244" t="s">
        <v>219</v>
      </c>
      <c r="K1962" s="306" t="s">
        <v>19483</v>
      </c>
      <c r="L1962" s="160"/>
      <c r="M1962" s="230"/>
    </row>
    <row r="1963" spans="3:13" ht="15" hidden="1" customHeight="1">
      <c r="C1963" s="242">
        <v>740000172</v>
      </c>
      <c r="D1963" s="29" t="s">
        <v>7087</v>
      </c>
      <c r="E1963" s="30" t="s">
        <v>133</v>
      </c>
      <c r="F1963" s="29" t="str">
        <f>VLOOKUP(Table3[[#This Row],[FAMILIA]],FAM!$B$2:$C$61,2,FALSE)</f>
        <v>MAT.MANUTENCAO</v>
      </c>
      <c r="G1963" s="29" t="s">
        <v>182</v>
      </c>
      <c r="H1963" s="30" t="e">
        <v>#N/A</v>
      </c>
      <c r="I1963" s="30" t="e">
        <v>#N/A</v>
      </c>
      <c r="J1963" s="30">
        <v>0</v>
      </c>
      <c r="K1963" s="107" t="s">
        <v>19064</v>
      </c>
      <c r="L1963" s="160"/>
      <c r="M1963" s="230"/>
    </row>
    <row r="1964" spans="3:13" ht="15" hidden="1" customHeight="1">
      <c r="C1964" s="242">
        <v>740000199</v>
      </c>
      <c r="D1964" s="243" t="s">
        <v>7121</v>
      </c>
      <c r="E1964" s="244" t="s">
        <v>133</v>
      </c>
      <c r="F1964" s="243" t="s">
        <v>134</v>
      </c>
      <c r="G1964" s="243" t="s">
        <v>182</v>
      </c>
      <c r="H1964" s="244" t="e">
        <v>#N/A</v>
      </c>
      <c r="I1964" s="244" t="e">
        <v>#N/A</v>
      </c>
      <c r="J1964" s="244">
        <v>0</v>
      </c>
      <c r="K1964" s="306" t="s">
        <v>19064</v>
      </c>
      <c r="L1964" s="160"/>
      <c r="M1964" s="230"/>
    </row>
    <row r="1965" spans="3:13" ht="15" hidden="1" customHeight="1">
      <c r="C1965" s="242">
        <v>740000216</v>
      </c>
      <c r="D1965" s="243" t="s">
        <v>7127</v>
      </c>
      <c r="E1965" s="244" t="s">
        <v>133</v>
      </c>
      <c r="F1965" s="243" t="str">
        <f>VLOOKUP(Table3[[#This Row],[FAMILIA]],FAM!$B$2:$C$61,2,FALSE)</f>
        <v>MAT.MANUTENCAO</v>
      </c>
      <c r="G1965" s="243" t="s">
        <v>182</v>
      </c>
      <c r="H1965" s="244" t="e">
        <v>#N/A</v>
      </c>
      <c r="I1965" s="244" t="e">
        <v>#N/A</v>
      </c>
      <c r="J1965" s="244"/>
      <c r="K1965" s="305"/>
      <c r="L1965" s="160"/>
      <c r="M1965" s="230"/>
    </row>
    <row r="1966" spans="3:13" ht="15" hidden="1" customHeight="1">
      <c r="C1966" s="242">
        <v>740000217</v>
      </c>
      <c r="D1966" s="243" t="s">
        <v>7129</v>
      </c>
      <c r="E1966" s="244" t="s">
        <v>133</v>
      </c>
      <c r="F1966" s="243" t="str">
        <f>VLOOKUP(Table3[[#This Row],[FAMILIA]],FAM!$B$2:$C$61,2,FALSE)</f>
        <v>MAT.MANUTENCAO</v>
      </c>
      <c r="G1966" s="243" t="s">
        <v>182</v>
      </c>
      <c r="H1966" s="244" t="e">
        <v>#N/A</v>
      </c>
      <c r="I1966" s="244" t="e">
        <v>#N/A</v>
      </c>
      <c r="J1966" s="244">
        <v>0</v>
      </c>
      <c r="K1966" s="305"/>
      <c r="L1966" s="160"/>
      <c r="M1966" s="230"/>
    </row>
    <row r="1967" spans="3:13" ht="15" hidden="1" customHeight="1">
      <c r="C1967" s="242">
        <v>740000219</v>
      </c>
      <c r="D1967" s="243" t="s">
        <v>7133</v>
      </c>
      <c r="E1967" s="244" t="s">
        <v>133</v>
      </c>
      <c r="F1967" s="243" t="str">
        <f>VLOOKUP(Table3[[#This Row],[FAMILIA]],FAM!$B$2:$C$61,2,FALSE)</f>
        <v>MAT.MANUTENCAO</v>
      </c>
      <c r="G1967" s="243" t="s">
        <v>182</v>
      </c>
      <c r="H1967" s="244" t="e">
        <v>#N/A</v>
      </c>
      <c r="I1967" s="244" t="e">
        <v>#N/A</v>
      </c>
      <c r="J1967" s="244">
        <v>0</v>
      </c>
      <c r="K1967" s="306" t="s">
        <v>19064</v>
      </c>
      <c r="L1967" s="160"/>
      <c r="M1967" s="230"/>
    </row>
    <row r="1968" spans="3:13" ht="15" hidden="1" customHeight="1">
      <c r="C1968" s="242">
        <v>740000220</v>
      </c>
      <c r="D1968" s="243" t="s">
        <v>7135</v>
      </c>
      <c r="E1968" s="244" t="s">
        <v>133</v>
      </c>
      <c r="F1968" s="243" t="str">
        <f>VLOOKUP(Table3[[#This Row],[FAMILIA]],FAM!$B$2:$C$61,2,FALSE)</f>
        <v>MAT.MANUTENCAO</v>
      </c>
      <c r="G1968" s="243" t="s">
        <v>182</v>
      </c>
      <c r="H1968" s="244" t="e">
        <v>#N/A</v>
      </c>
      <c r="I1968" s="244" t="e">
        <v>#N/A</v>
      </c>
      <c r="J1968" s="244"/>
      <c r="K1968" s="306" t="s">
        <v>19064</v>
      </c>
      <c r="L1968" s="160"/>
      <c r="M1968" s="230"/>
    </row>
    <row r="1969" spans="3:13" ht="15" hidden="1" customHeight="1">
      <c r="C1969" s="242">
        <v>740000221</v>
      </c>
      <c r="D1969" s="243" t="s">
        <v>7137</v>
      </c>
      <c r="E1969" s="244" t="s">
        <v>133</v>
      </c>
      <c r="F1969" s="243" t="str">
        <f>VLOOKUP(Table3[[#This Row],[FAMILIA]],FAM!$B$2:$C$61,2,FALSE)</f>
        <v>MAT.MANUTENCAO</v>
      </c>
      <c r="G1969" s="243" t="s">
        <v>182</v>
      </c>
      <c r="H1969" s="244" t="e">
        <v>#N/A</v>
      </c>
      <c r="I1969" s="244" t="e">
        <v>#N/A</v>
      </c>
      <c r="J1969" s="244">
        <v>0</v>
      </c>
      <c r="K1969" s="306" t="s">
        <v>19064</v>
      </c>
      <c r="L1969" s="160"/>
      <c r="M1969" s="230"/>
    </row>
    <row r="1970" spans="3:13" ht="15" hidden="1" customHeight="1">
      <c r="C1970" s="242">
        <v>740000222</v>
      </c>
      <c r="D1970" s="243" t="s">
        <v>7139</v>
      </c>
      <c r="E1970" s="244" t="s">
        <v>133</v>
      </c>
      <c r="F1970" s="243" t="str">
        <f>VLOOKUP(Table3[[#This Row],[FAMILIA]],FAM!$B$2:$C$61,2,FALSE)</f>
        <v>MAT.MANUTENCAO</v>
      </c>
      <c r="G1970" s="243" t="s">
        <v>182</v>
      </c>
      <c r="H1970" s="244" t="e">
        <v>#N/A</v>
      </c>
      <c r="I1970" s="244" t="e">
        <v>#N/A</v>
      </c>
      <c r="J1970" s="244"/>
      <c r="K1970" s="306" t="s">
        <v>19064</v>
      </c>
      <c r="L1970" s="160"/>
      <c r="M1970" s="230"/>
    </row>
    <row r="1971" spans="3:13" ht="15" hidden="1" customHeight="1">
      <c r="C1971" s="242">
        <v>740000223</v>
      </c>
      <c r="D1971" s="243" t="s">
        <v>7141</v>
      </c>
      <c r="E1971" s="244" t="s">
        <v>133</v>
      </c>
      <c r="F1971" s="243" t="str">
        <f>VLOOKUP(Table3[[#This Row],[FAMILIA]],FAM!$B$2:$C$61,2,FALSE)</f>
        <v>MAT.MANUTENCAO</v>
      </c>
      <c r="G1971" s="243" t="s">
        <v>182</v>
      </c>
      <c r="H1971" s="244" t="e">
        <v>#N/A</v>
      </c>
      <c r="I1971" s="244" t="e">
        <v>#N/A</v>
      </c>
      <c r="J1971" s="244">
        <v>0</v>
      </c>
      <c r="K1971" s="306" t="s">
        <v>19064</v>
      </c>
      <c r="L1971" s="160"/>
      <c r="M1971" s="230"/>
    </row>
    <row r="1972" spans="3:13" ht="15" hidden="1" customHeight="1">
      <c r="C1972" s="242">
        <v>740000225</v>
      </c>
      <c r="D1972" s="243" t="s">
        <v>7145</v>
      </c>
      <c r="E1972" s="244" t="s">
        <v>133</v>
      </c>
      <c r="F1972" s="243" t="str">
        <f>VLOOKUP(Table3[[#This Row],[FAMILIA]],FAM!$B$2:$C$61,2,FALSE)</f>
        <v>MAT.MANUTENCAO</v>
      </c>
      <c r="G1972" s="243" t="s">
        <v>182</v>
      </c>
      <c r="H1972" s="244" t="e">
        <v>#N/A</v>
      </c>
      <c r="I1972" s="244" t="e">
        <v>#N/A</v>
      </c>
      <c r="J1972" s="244"/>
      <c r="K1972" s="306" t="s">
        <v>19064</v>
      </c>
      <c r="L1972" s="160"/>
      <c r="M1972" s="230"/>
    </row>
    <row r="1973" spans="3:13" ht="15" hidden="1" customHeight="1">
      <c r="C1973" s="242">
        <v>740000226</v>
      </c>
      <c r="D1973" s="243" t="s">
        <v>7147</v>
      </c>
      <c r="E1973" s="244" t="s">
        <v>133</v>
      </c>
      <c r="F1973" s="243" t="str">
        <f>VLOOKUP(Table3[[#This Row],[FAMILIA]],FAM!$B$2:$C$61,2,FALSE)</f>
        <v>MAT.MANUTENCAO</v>
      </c>
      <c r="G1973" s="243" t="s">
        <v>182</v>
      </c>
      <c r="H1973" s="244" t="e">
        <v>#N/A</v>
      </c>
      <c r="I1973" s="244" t="e">
        <v>#N/A</v>
      </c>
      <c r="J1973" s="244">
        <v>0</v>
      </c>
      <c r="K1973" s="306" t="s">
        <v>19064</v>
      </c>
      <c r="L1973" s="160"/>
      <c r="M1973" s="230"/>
    </row>
    <row r="1974" spans="3:13" ht="15" hidden="1" customHeight="1">
      <c r="C1974" s="242">
        <v>740000229</v>
      </c>
      <c r="D1974" s="243" t="s">
        <v>7153</v>
      </c>
      <c r="E1974" s="244" t="s">
        <v>133</v>
      </c>
      <c r="F1974" s="243" t="str">
        <f>VLOOKUP(Table3[[#This Row],[FAMILIA]],FAM!$B$2:$C$61,2,FALSE)</f>
        <v>MAT.MANUTENCAO</v>
      </c>
      <c r="G1974" s="243" t="s">
        <v>182</v>
      </c>
      <c r="H1974" s="244" t="e">
        <v>#N/A</v>
      </c>
      <c r="I1974" s="244" t="e">
        <v>#N/A</v>
      </c>
      <c r="J1974" s="244">
        <v>0</v>
      </c>
      <c r="K1974" s="306" t="s">
        <v>19064</v>
      </c>
      <c r="L1974" s="160"/>
      <c r="M1974" s="230"/>
    </row>
    <row r="1975" spans="3:13" ht="15" hidden="1" customHeight="1">
      <c r="C1975" s="242">
        <v>740000231</v>
      </c>
      <c r="D1975" s="243" t="s">
        <v>7157</v>
      </c>
      <c r="E1975" s="244" t="s">
        <v>133</v>
      </c>
      <c r="F1975" s="243" t="str">
        <f>VLOOKUP(Table3[[#This Row],[FAMILIA]],FAM!$B$2:$C$61,2,FALSE)</f>
        <v>MAT.MANUTENCAO</v>
      </c>
      <c r="G1975" s="243" t="s">
        <v>182</v>
      </c>
      <c r="H1975" s="244" t="e">
        <v>#N/A</v>
      </c>
      <c r="I1975" s="244" t="e">
        <v>#N/A</v>
      </c>
      <c r="J1975" s="244">
        <v>0</v>
      </c>
      <c r="K1975" s="306" t="s">
        <v>19064</v>
      </c>
      <c r="L1975" s="160"/>
      <c r="M1975" s="230"/>
    </row>
    <row r="1976" spans="3:13" ht="15" hidden="1" customHeight="1">
      <c r="C1976" s="242">
        <v>740000232</v>
      </c>
      <c r="D1976" s="243" t="s">
        <v>7159</v>
      </c>
      <c r="E1976" s="244" t="s">
        <v>133</v>
      </c>
      <c r="F1976" s="243" t="str">
        <f>VLOOKUP(Table3[[#This Row],[FAMILIA]],FAM!$B$2:$C$61,2,FALSE)</f>
        <v>MAT.MANUTENCAO</v>
      </c>
      <c r="G1976" s="243" t="s">
        <v>182</v>
      </c>
      <c r="H1976" s="244" t="e">
        <v>#N/A</v>
      </c>
      <c r="I1976" s="244" t="e">
        <v>#N/A</v>
      </c>
      <c r="J1976" s="244"/>
      <c r="K1976" s="306" t="s">
        <v>19064</v>
      </c>
      <c r="L1976" s="160"/>
      <c r="M1976" s="230"/>
    </row>
    <row r="1977" spans="3:13" ht="15" hidden="1" customHeight="1">
      <c r="C1977" s="242">
        <v>740000233</v>
      </c>
      <c r="D1977" s="243" t="s">
        <v>7161</v>
      </c>
      <c r="E1977" s="244" t="s">
        <v>133</v>
      </c>
      <c r="F1977" s="243" t="str">
        <f>VLOOKUP(Table3[[#This Row],[FAMILIA]],FAM!$B$2:$C$61,2,FALSE)</f>
        <v>MAT.MANUTENCAO</v>
      </c>
      <c r="G1977" s="243" t="s">
        <v>182</v>
      </c>
      <c r="H1977" s="244" t="e">
        <v>#N/A</v>
      </c>
      <c r="I1977" s="244" t="e">
        <v>#N/A</v>
      </c>
      <c r="J1977" s="244"/>
      <c r="K1977" s="306" t="s">
        <v>19064</v>
      </c>
      <c r="L1977" s="160"/>
      <c r="M1977" s="230"/>
    </row>
    <row r="1978" spans="3:13" ht="15" hidden="1" customHeight="1">
      <c r="C1978" s="242">
        <v>740000234</v>
      </c>
      <c r="D1978" s="243" t="s">
        <v>7163</v>
      </c>
      <c r="E1978" s="244" t="s">
        <v>133</v>
      </c>
      <c r="F1978" s="243" t="str">
        <f>VLOOKUP(Table3[[#This Row],[FAMILIA]],FAM!$B$2:$C$61,2,FALSE)</f>
        <v>MAT.MANUTENCAO</v>
      </c>
      <c r="G1978" s="243" t="s">
        <v>182</v>
      </c>
      <c r="H1978" s="244" t="e">
        <v>#N/A</v>
      </c>
      <c r="I1978" s="244" t="e">
        <v>#N/A</v>
      </c>
      <c r="J1978" s="244">
        <v>0</v>
      </c>
      <c r="K1978" s="306" t="s">
        <v>19064</v>
      </c>
      <c r="L1978" s="160"/>
      <c r="M1978" s="230"/>
    </row>
    <row r="1979" spans="3:13" ht="15" hidden="1" customHeight="1">
      <c r="C1979" s="242">
        <v>740000235</v>
      </c>
      <c r="D1979" s="243" t="s">
        <v>7165</v>
      </c>
      <c r="E1979" s="244" t="s">
        <v>133</v>
      </c>
      <c r="F1979" s="243" t="str">
        <f>VLOOKUP(Table3[[#This Row],[FAMILIA]],FAM!$B$2:$C$61,2,FALSE)</f>
        <v>MAT.MANUTENCAO</v>
      </c>
      <c r="G1979" s="243" t="s">
        <v>182</v>
      </c>
      <c r="H1979" s="244" t="e">
        <v>#N/A</v>
      </c>
      <c r="I1979" s="244" t="e">
        <v>#N/A</v>
      </c>
      <c r="J1979" s="244">
        <v>0</v>
      </c>
      <c r="K1979" s="306" t="s">
        <v>19064</v>
      </c>
      <c r="L1979" s="160"/>
      <c r="M1979" s="230"/>
    </row>
    <row r="1980" spans="3:13" ht="15" hidden="1" customHeight="1">
      <c r="C1980" s="242">
        <v>740000236</v>
      </c>
      <c r="D1980" s="243" t="s">
        <v>7167</v>
      </c>
      <c r="E1980" s="244" t="s">
        <v>133</v>
      </c>
      <c r="F1980" s="243" t="str">
        <f>VLOOKUP(Table3[[#This Row],[FAMILIA]],FAM!$B$2:$C$61,2,FALSE)</f>
        <v>MAT.MANUTENCAO</v>
      </c>
      <c r="G1980" s="243" t="s">
        <v>182</v>
      </c>
      <c r="H1980" s="244" t="e">
        <v>#N/A</v>
      </c>
      <c r="I1980" s="244" t="e">
        <v>#N/A</v>
      </c>
      <c r="J1980" s="244">
        <v>0</v>
      </c>
      <c r="K1980" s="306" t="s">
        <v>19064</v>
      </c>
      <c r="L1980" s="160"/>
      <c r="M1980" s="230"/>
    </row>
    <row r="1981" spans="3:13" ht="15" hidden="1" customHeight="1">
      <c r="C1981" s="242">
        <v>740000237</v>
      </c>
      <c r="D1981" s="243" t="s">
        <v>7169</v>
      </c>
      <c r="E1981" s="244" t="s">
        <v>133</v>
      </c>
      <c r="F1981" s="243" t="str">
        <f>VLOOKUP(Table3[[#This Row],[FAMILIA]],FAM!$B$2:$C$61,2,FALSE)</f>
        <v>MAT.MANUTENCAO</v>
      </c>
      <c r="G1981" s="243" t="s">
        <v>182</v>
      </c>
      <c r="H1981" s="244" t="e">
        <v>#N/A</v>
      </c>
      <c r="I1981" s="244" t="e">
        <v>#N/A</v>
      </c>
      <c r="J1981" s="244"/>
      <c r="K1981" s="306" t="s">
        <v>19064</v>
      </c>
      <c r="L1981" s="160"/>
      <c r="M1981" s="230"/>
    </row>
    <row r="1982" spans="3:13" ht="15" hidden="1" customHeight="1">
      <c r="C1982" s="242">
        <v>740000238</v>
      </c>
      <c r="D1982" s="243" t="s">
        <v>7171</v>
      </c>
      <c r="E1982" s="244" t="s">
        <v>133</v>
      </c>
      <c r="F1982" s="243" t="str">
        <f>VLOOKUP(Table3[[#This Row],[FAMILIA]],FAM!$B$2:$C$61,2,FALSE)</f>
        <v>MAT.MANUTENCAO</v>
      </c>
      <c r="G1982" s="243" t="s">
        <v>182</v>
      </c>
      <c r="H1982" s="244" t="e">
        <v>#N/A</v>
      </c>
      <c r="I1982" s="244" t="e">
        <v>#N/A</v>
      </c>
      <c r="J1982" s="244">
        <v>0</v>
      </c>
      <c r="K1982" s="306" t="s">
        <v>19064</v>
      </c>
      <c r="L1982" s="160"/>
      <c r="M1982" s="230"/>
    </row>
    <row r="1983" spans="3:13" ht="15" hidden="1" customHeight="1">
      <c r="C1983" s="242">
        <v>740000239</v>
      </c>
      <c r="D1983" s="243" t="s">
        <v>7173</v>
      </c>
      <c r="E1983" s="244" t="s">
        <v>133</v>
      </c>
      <c r="F1983" s="243" t="str">
        <f>VLOOKUP(Table3[[#This Row],[FAMILIA]],FAM!$B$2:$C$61,2,FALSE)</f>
        <v>MAT.MANUTENCAO</v>
      </c>
      <c r="G1983" s="243" t="s">
        <v>182</v>
      </c>
      <c r="H1983" s="244" t="e">
        <v>#N/A</v>
      </c>
      <c r="I1983" s="244" t="e">
        <v>#N/A</v>
      </c>
      <c r="J1983" s="244"/>
      <c r="K1983" s="306" t="s">
        <v>19064</v>
      </c>
      <c r="L1983" s="160"/>
      <c r="M1983" s="230"/>
    </row>
    <row r="1984" spans="3:13" ht="15" hidden="1" customHeight="1">
      <c r="C1984" s="242">
        <v>740000240</v>
      </c>
      <c r="D1984" s="243" t="s">
        <v>7175</v>
      </c>
      <c r="E1984" s="244" t="s">
        <v>133</v>
      </c>
      <c r="F1984" s="243" t="str">
        <f>VLOOKUP(Table3[[#This Row],[FAMILIA]],FAM!$B$2:$C$61,2,FALSE)</f>
        <v>MAT.MANUTENCAO</v>
      </c>
      <c r="G1984" s="243" t="s">
        <v>182</v>
      </c>
      <c r="H1984" s="244" t="e">
        <v>#N/A</v>
      </c>
      <c r="I1984" s="244" t="e">
        <v>#N/A</v>
      </c>
      <c r="J1984" s="244">
        <v>0</v>
      </c>
      <c r="K1984" s="306" t="s">
        <v>19064</v>
      </c>
      <c r="L1984" s="160"/>
      <c r="M1984" s="230"/>
    </row>
    <row r="1985" spans="3:13" ht="15" hidden="1" customHeight="1">
      <c r="C1985" s="242">
        <v>740000241</v>
      </c>
      <c r="D1985" s="243" t="s">
        <v>7177</v>
      </c>
      <c r="E1985" s="244" t="s">
        <v>133</v>
      </c>
      <c r="F1985" s="243" t="str">
        <f>VLOOKUP(Table3[[#This Row],[FAMILIA]],FAM!$B$2:$C$61,2,FALSE)</f>
        <v>MAT.MANUTENCAO</v>
      </c>
      <c r="G1985" s="243" t="s">
        <v>182</v>
      </c>
      <c r="H1985" s="244" t="e">
        <v>#N/A</v>
      </c>
      <c r="I1985" s="244" t="e">
        <v>#N/A</v>
      </c>
      <c r="J1985" s="244"/>
      <c r="K1985" s="306" t="s">
        <v>19064</v>
      </c>
      <c r="L1985" s="160"/>
      <c r="M1985" s="230"/>
    </row>
    <row r="1986" spans="3:13" ht="15" hidden="1" customHeight="1">
      <c r="C1986" s="242">
        <v>740000242</v>
      </c>
      <c r="D1986" s="243" t="s">
        <v>7179</v>
      </c>
      <c r="E1986" s="244" t="s">
        <v>133</v>
      </c>
      <c r="F1986" s="243" t="str">
        <f>VLOOKUP(Table3[[#This Row],[FAMILIA]],FAM!$B$2:$C$61,2,FALSE)</f>
        <v>MAT.MANUTENCAO</v>
      </c>
      <c r="G1986" s="243" t="s">
        <v>182</v>
      </c>
      <c r="H1986" s="244" t="e">
        <v>#N/A</v>
      </c>
      <c r="I1986" s="244" t="e">
        <v>#N/A</v>
      </c>
      <c r="J1986" s="244">
        <v>0</v>
      </c>
      <c r="K1986" s="306" t="s">
        <v>19064</v>
      </c>
      <c r="L1986" s="160"/>
      <c r="M1986" s="230"/>
    </row>
    <row r="1987" spans="3:13" ht="15" hidden="1" customHeight="1">
      <c r="C1987" s="242">
        <v>740000247</v>
      </c>
      <c r="D1987" s="243" t="s">
        <v>7189</v>
      </c>
      <c r="E1987" s="244" t="s">
        <v>133</v>
      </c>
      <c r="F1987" s="243" t="str">
        <f>VLOOKUP(Table3[[#This Row],[FAMILIA]],FAM!$B$2:$C$61,2,FALSE)</f>
        <v>MAT.MANUTENCAO</v>
      </c>
      <c r="G1987" s="243" t="s">
        <v>182</v>
      </c>
      <c r="H1987" s="244" t="e">
        <v>#N/A</v>
      </c>
      <c r="I1987" s="244" t="e">
        <v>#N/A</v>
      </c>
      <c r="J1987" s="244">
        <v>0</v>
      </c>
      <c r="K1987" s="306" t="s">
        <v>19064</v>
      </c>
      <c r="L1987" s="160"/>
      <c r="M1987" s="230"/>
    </row>
    <row r="1988" spans="3:13" ht="15" hidden="1" customHeight="1">
      <c r="C1988" s="242">
        <v>740000248</v>
      </c>
      <c r="D1988" s="243" t="s">
        <v>7191</v>
      </c>
      <c r="E1988" s="244" t="s">
        <v>133</v>
      </c>
      <c r="F1988" s="243" t="str">
        <f>VLOOKUP(Table3[[#This Row],[FAMILIA]],FAM!$B$2:$C$61,2,FALSE)</f>
        <v>MAT.MANUTENCAO</v>
      </c>
      <c r="G1988" s="243" t="s">
        <v>182</v>
      </c>
      <c r="H1988" s="244" t="e">
        <v>#N/A</v>
      </c>
      <c r="I1988" s="244" t="e">
        <v>#N/A</v>
      </c>
      <c r="J1988" s="244">
        <v>0</v>
      </c>
      <c r="K1988" s="306" t="s">
        <v>19064</v>
      </c>
      <c r="L1988" s="160"/>
      <c r="M1988" s="230"/>
    </row>
    <row r="1989" spans="3:13" ht="15" hidden="1" customHeight="1">
      <c r="C1989" s="242">
        <v>740000249</v>
      </c>
      <c r="D1989" s="243" t="s">
        <v>7193</v>
      </c>
      <c r="E1989" s="244" t="s">
        <v>133</v>
      </c>
      <c r="F1989" s="243" t="str">
        <f>VLOOKUP(Table3[[#This Row],[FAMILIA]],FAM!$B$2:$C$61,2,FALSE)</f>
        <v>MAT.MANUTENCAO</v>
      </c>
      <c r="G1989" s="243" t="s">
        <v>182</v>
      </c>
      <c r="H1989" s="244" t="e">
        <v>#N/A</v>
      </c>
      <c r="I1989" s="244" t="e">
        <v>#N/A</v>
      </c>
      <c r="J1989" s="244">
        <v>0</v>
      </c>
      <c r="K1989" s="306" t="s">
        <v>19064</v>
      </c>
      <c r="L1989" s="160"/>
      <c r="M1989" s="230"/>
    </row>
    <row r="1990" spans="3:13" ht="15" hidden="1" customHeight="1">
      <c r="C1990" s="242">
        <v>740000250</v>
      </c>
      <c r="D1990" s="243" t="s">
        <v>7195</v>
      </c>
      <c r="E1990" s="244" t="s">
        <v>133</v>
      </c>
      <c r="F1990" s="243" t="str">
        <f>VLOOKUP(Table3[[#This Row],[FAMILIA]],FAM!$B$2:$C$61,2,FALSE)</f>
        <v>MAT.MANUTENCAO</v>
      </c>
      <c r="G1990" s="243" t="s">
        <v>182</v>
      </c>
      <c r="H1990" s="244" t="e">
        <v>#N/A</v>
      </c>
      <c r="I1990" s="244" t="e">
        <v>#N/A</v>
      </c>
      <c r="J1990" s="244">
        <v>0</v>
      </c>
      <c r="K1990" s="306" t="s">
        <v>19064</v>
      </c>
      <c r="L1990" s="160"/>
      <c r="M1990" s="230"/>
    </row>
    <row r="1991" spans="3:13" ht="15" hidden="1" customHeight="1">
      <c r="C1991" s="242">
        <v>740000251</v>
      </c>
      <c r="D1991" s="243" t="s">
        <v>7197</v>
      </c>
      <c r="E1991" s="244" t="s">
        <v>133</v>
      </c>
      <c r="F1991" s="243" t="str">
        <f>VLOOKUP(Table3[[#This Row],[FAMILIA]],FAM!$B$2:$C$61,2,FALSE)</f>
        <v>MAT.MANUTENCAO</v>
      </c>
      <c r="G1991" s="243" t="s">
        <v>182</v>
      </c>
      <c r="H1991" s="244" t="e">
        <v>#N/A</v>
      </c>
      <c r="I1991" s="244" t="e">
        <v>#N/A</v>
      </c>
      <c r="J1991" s="244"/>
      <c r="K1991" s="306" t="s">
        <v>19064</v>
      </c>
      <c r="L1991" s="160"/>
      <c r="M1991" s="230"/>
    </row>
    <row r="1992" spans="3:13" ht="15" hidden="1" customHeight="1">
      <c r="C1992" s="242">
        <v>740000254</v>
      </c>
      <c r="D1992" s="243" t="s">
        <v>7203</v>
      </c>
      <c r="E1992" s="244" t="s">
        <v>133</v>
      </c>
      <c r="F1992" s="243" t="str">
        <f>VLOOKUP(Table3[[#This Row],[FAMILIA]],FAM!$B$2:$C$61,2,FALSE)</f>
        <v>MAT.MANUTENCAO</v>
      </c>
      <c r="G1992" s="243" t="s">
        <v>182</v>
      </c>
      <c r="H1992" s="244" t="e">
        <v>#N/A</v>
      </c>
      <c r="I1992" s="244" t="e">
        <v>#N/A</v>
      </c>
      <c r="J1992" s="244">
        <v>0</v>
      </c>
      <c r="K1992" s="306" t="s">
        <v>19064</v>
      </c>
      <c r="L1992" s="160"/>
      <c r="M1992" s="230"/>
    </row>
    <row r="1993" spans="3:13" ht="15" hidden="1" customHeight="1">
      <c r="C1993" s="242">
        <v>740000255</v>
      </c>
      <c r="D1993" s="243" t="s">
        <v>7205</v>
      </c>
      <c r="E1993" s="244" t="s">
        <v>133</v>
      </c>
      <c r="F1993" s="243" t="str">
        <f>VLOOKUP(Table3[[#This Row],[FAMILIA]],FAM!$B$2:$C$61,2,FALSE)</f>
        <v>MAT.MANUTENCAO</v>
      </c>
      <c r="G1993" s="243" t="s">
        <v>182</v>
      </c>
      <c r="H1993" s="244" t="e">
        <v>#N/A</v>
      </c>
      <c r="I1993" s="244" t="e">
        <v>#N/A</v>
      </c>
      <c r="J1993" s="244">
        <v>0</v>
      </c>
      <c r="K1993" s="306" t="s">
        <v>19064</v>
      </c>
      <c r="L1993" s="160"/>
      <c r="M1993" s="230"/>
    </row>
    <row r="1994" spans="3:13" ht="15" hidden="1" customHeight="1">
      <c r="C1994" s="242">
        <v>740000256</v>
      </c>
      <c r="D1994" s="243" t="s">
        <v>7207</v>
      </c>
      <c r="E1994" s="244" t="s">
        <v>133</v>
      </c>
      <c r="F1994" s="243" t="str">
        <f>VLOOKUP(Table3[[#This Row],[FAMILIA]],FAM!$B$2:$C$61,2,FALSE)</f>
        <v>MAT.MANUTENCAO</v>
      </c>
      <c r="G1994" s="243" t="s">
        <v>182</v>
      </c>
      <c r="H1994" s="244" t="e">
        <v>#N/A</v>
      </c>
      <c r="I1994" s="244" t="e">
        <v>#N/A</v>
      </c>
      <c r="J1994" s="244">
        <v>0</v>
      </c>
      <c r="K1994" s="306" t="s">
        <v>19064</v>
      </c>
      <c r="L1994" s="160"/>
      <c r="M1994" s="230"/>
    </row>
    <row r="1995" spans="3:13" ht="15" hidden="1" customHeight="1">
      <c r="C1995" s="242">
        <v>740000257</v>
      </c>
      <c r="D1995" s="243" t="s">
        <v>7209</v>
      </c>
      <c r="E1995" s="244" t="s">
        <v>133</v>
      </c>
      <c r="F1995" s="243" t="str">
        <f>VLOOKUP(Table3[[#This Row],[FAMILIA]],FAM!$B$2:$C$61,2,FALSE)</f>
        <v>MAT.MANUTENCAO</v>
      </c>
      <c r="G1995" s="243" t="s">
        <v>182</v>
      </c>
      <c r="H1995" s="244" t="e">
        <v>#N/A</v>
      </c>
      <c r="I1995" s="244" t="e">
        <v>#N/A</v>
      </c>
      <c r="J1995" s="244"/>
      <c r="K1995" s="306" t="s">
        <v>19064</v>
      </c>
      <c r="L1995" s="160"/>
      <c r="M1995" s="230"/>
    </row>
    <row r="1996" spans="3:13" ht="15" hidden="1" customHeight="1">
      <c r="C1996" s="242">
        <v>740000260</v>
      </c>
      <c r="D1996" s="243" t="s">
        <v>7215</v>
      </c>
      <c r="E1996" s="244" t="s">
        <v>133</v>
      </c>
      <c r="F1996" s="243" t="str">
        <f>VLOOKUP(Table3[[#This Row],[FAMILIA]],FAM!$B$2:$C$61,2,FALSE)</f>
        <v>MAT.MANUTENCAO</v>
      </c>
      <c r="G1996" s="243" t="s">
        <v>182</v>
      </c>
      <c r="H1996" s="244" t="e">
        <v>#N/A</v>
      </c>
      <c r="I1996" s="244" t="e">
        <v>#N/A</v>
      </c>
      <c r="J1996" s="244"/>
      <c r="K1996" s="306" t="s">
        <v>19064</v>
      </c>
      <c r="L1996" s="160"/>
      <c r="M1996" s="230"/>
    </row>
    <row r="1997" spans="3:13" ht="15" hidden="1" customHeight="1">
      <c r="C1997" s="242">
        <v>740000261</v>
      </c>
      <c r="D1997" s="243" t="s">
        <v>7217</v>
      </c>
      <c r="E1997" s="244" t="s">
        <v>133</v>
      </c>
      <c r="F1997" s="243" t="s">
        <v>134</v>
      </c>
      <c r="G1997" s="243" t="s">
        <v>182</v>
      </c>
      <c r="H1997" s="244" t="e">
        <v>#N/A</v>
      </c>
      <c r="I1997" s="244" t="e">
        <v>#N/A</v>
      </c>
      <c r="J1997" s="244"/>
      <c r="K1997" s="306" t="s">
        <v>19064</v>
      </c>
      <c r="L1997" s="160"/>
      <c r="M1997" s="230"/>
    </row>
    <row r="1998" spans="3:13" ht="15" hidden="1" customHeight="1">
      <c r="C1998" s="242">
        <v>740000262</v>
      </c>
      <c r="D1998" s="243" t="s">
        <v>7219</v>
      </c>
      <c r="E1998" s="244" t="s">
        <v>133</v>
      </c>
      <c r="F1998" s="243" t="str">
        <f>VLOOKUP(Table3[[#This Row],[FAMILIA]],FAM!$B$2:$C$61,2,FALSE)</f>
        <v>MAT.MANUTENCAO</v>
      </c>
      <c r="G1998" s="243" t="s">
        <v>182</v>
      </c>
      <c r="H1998" s="244" t="e">
        <v>#N/A</v>
      </c>
      <c r="I1998" s="244" t="e">
        <v>#N/A</v>
      </c>
      <c r="J1998" s="244"/>
      <c r="K1998" s="306" t="s">
        <v>19064</v>
      </c>
      <c r="L1998" s="160"/>
      <c r="M1998" s="230"/>
    </row>
    <row r="1999" spans="3:13" ht="15" hidden="1" customHeight="1">
      <c r="C1999" s="242">
        <v>740000265</v>
      </c>
      <c r="D1999" s="243" t="s">
        <v>7225</v>
      </c>
      <c r="E1999" s="244" t="s">
        <v>133</v>
      </c>
      <c r="F1999" s="243" t="str">
        <f>VLOOKUP(Table3[[#This Row],[FAMILIA]],FAM!$B$2:$C$61,2,FALSE)</f>
        <v>MAT.MANUTENCAO</v>
      </c>
      <c r="G1999" s="243" t="s">
        <v>182</v>
      </c>
      <c r="H1999" s="244" t="e">
        <v>#N/A</v>
      </c>
      <c r="I1999" s="244" t="e">
        <v>#N/A</v>
      </c>
      <c r="J1999" s="244"/>
      <c r="K1999" s="306" t="s">
        <v>19064</v>
      </c>
      <c r="L1999" s="160"/>
      <c r="M1999" s="230"/>
    </row>
    <row r="2000" spans="3:13" ht="15" hidden="1" customHeight="1">
      <c r="C2000" s="242">
        <v>740000268</v>
      </c>
      <c r="D2000" s="243" t="s">
        <v>7231</v>
      </c>
      <c r="E2000" s="244" t="s">
        <v>133</v>
      </c>
      <c r="F2000" s="243" t="str">
        <f>VLOOKUP(Table3[[#This Row],[FAMILIA]],FAM!$B$2:$C$61,2,FALSE)</f>
        <v>MAT.MANUTENCAO</v>
      </c>
      <c r="G2000" s="243" t="s">
        <v>182</v>
      </c>
      <c r="H2000" s="244" t="e">
        <v>#N/A</v>
      </c>
      <c r="I2000" s="244" t="e">
        <v>#N/A</v>
      </c>
      <c r="J2000" s="244"/>
      <c r="K2000" s="306" t="s">
        <v>19064</v>
      </c>
      <c r="L2000" s="160"/>
      <c r="M2000" s="230"/>
    </row>
    <row r="2001" spans="3:13" ht="15" hidden="1" customHeight="1">
      <c r="C2001" s="242">
        <v>740000269</v>
      </c>
      <c r="D2001" s="243" t="s">
        <v>7233</v>
      </c>
      <c r="E2001" s="244" t="s">
        <v>133</v>
      </c>
      <c r="F2001" s="243" t="str">
        <f>VLOOKUP(Table3[[#This Row],[FAMILIA]],FAM!$B$2:$C$61,2,FALSE)</f>
        <v>MAT.MANUTENCAO</v>
      </c>
      <c r="G2001" s="243" t="s">
        <v>182</v>
      </c>
      <c r="H2001" s="244" t="e">
        <v>#N/A</v>
      </c>
      <c r="I2001" s="244" t="e">
        <v>#N/A</v>
      </c>
      <c r="J2001" s="244">
        <v>0</v>
      </c>
      <c r="K2001" s="306" t="s">
        <v>19064</v>
      </c>
      <c r="L2001" s="160"/>
      <c r="M2001" s="230"/>
    </row>
    <row r="2002" spans="3:13" ht="15" hidden="1" customHeight="1">
      <c r="C2002" s="242">
        <v>740000270</v>
      </c>
      <c r="D2002" s="243" t="s">
        <v>7235</v>
      </c>
      <c r="E2002" s="244" t="s">
        <v>133</v>
      </c>
      <c r="F2002" s="243" t="str">
        <f>VLOOKUP(Table3[[#This Row],[FAMILIA]],FAM!$B$2:$C$61,2,FALSE)</f>
        <v>MAT.MANUTENCAO</v>
      </c>
      <c r="G2002" s="243" t="s">
        <v>182</v>
      </c>
      <c r="H2002" s="244" t="e">
        <v>#N/A</v>
      </c>
      <c r="I2002" s="244" t="e">
        <v>#N/A</v>
      </c>
      <c r="J2002" s="244">
        <v>0</v>
      </c>
      <c r="K2002" s="306" t="s">
        <v>19064</v>
      </c>
      <c r="L2002" s="160"/>
      <c r="M2002" s="230"/>
    </row>
    <row r="2003" spans="3:13" ht="15" hidden="1" customHeight="1">
      <c r="C2003" s="242">
        <v>740000271</v>
      </c>
      <c r="D2003" s="243" t="s">
        <v>7237</v>
      </c>
      <c r="E2003" s="244" t="s">
        <v>133</v>
      </c>
      <c r="F2003" s="243" t="str">
        <f>VLOOKUP(Table3[[#This Row],[FAMILIA]],FAM!$B$2:$C$61,2,FALSE)</f>
        <v>MAT.MANUTENCAO</v>
      </c>
      <c r="G2003" s="243" t="s">
        <v>182</v>
      </c>
      <c r="H2003" s="244" t="e">
        <v>#N/A</v>
      </c>
      <c r="I2003" s="244" t="e">
        <v>#N/A</v>
      </c>
      <c r="J2003" s="244"/>
      <c r="K2003" s="306" t="s">
        <v>19064</v>
      </c>
      <c r="L2003" s="160"/>
      <c r="M2003" s="230"/>
    </row>
    <row r="2004" spans="3:13" ht="15" hidden="1" customHeight="1">
      <c r="C2004" s="242">
        <v>740000272</v>
      </c>
      <c r="D2004" s="243" t="s">
        <v>7239</v>
      </c>
      <c r="E2004" s="244" t="s">
        <v>133</v>
      </c>
      <c r="F2004" s="243" t="str">
        <f>VLOOKUP(Table3[[#This Row],[FAMILIA]],FAM!$B$2:$C$61,2,FALSE)</f>
        <v>MAT.MANUTENCAO</v>
      </c>
      <c r="G2004" s="243" t="s">
        <v>182</v>
      </c>
      <c r="H2004" s="244" t="e">
        <v>#N/A</v>
      </c>
      <c r="I2004" s="244" t="e">
        <v>#N/A</v>
      </c>
      <c r="J2004" s="244">
        <v>0</v>
      </c>
      <c r="K2004" s="306" t="s">
        <v>19064</v>
      </c>
      <c r="L2004" s="160"/>
      <c r="M2004" s="230"/>
    </row>
    <row r="2005" spans="3:13" ht="15" hidden="1" customHeight="1">
      <c r="C2005" s="242">
        <v>740000273</v>
      </c>
      <c r="D2005" s="243" t="s">
        <v>7241</v>
      </c>
      <c r="E2005" s="244" t="s">
        <v>133</v>
      </c>
      <c r="F2005" s="243" t="str">
        <f>VLOOKUP(Table3[[#This Row],[FAMILIA]],FAM!$B$2:$C$61,2,FALSE)</f>
        <v>MAT.MANUTENCAO</v>
      </c>
      <c r="G2005" s="243" t="s">
        <v>182</v>
      </c>
      <c r="H2005" s="244" t="e">
        <v>#N/A</v>
      </c>
      <c r="I2005" s="244" t="e">
        <v>#N/A</v>
      </c>
      <c r="J2005" s="244"/>
      <c r="K2005" s="306" t="s">
        <v>19064</v>
      </c>
      <c r="L2005" s="160"/>
      <c r="M2005" s="230"/>
    </row>
    <row r="2006" spans="3:13" ht="15" hidden="1" customHeight="1">
      <c r="C2006" s="242">
        <v>740000274</v>
      </c>
      <c r="D2006" s="243" t="s">
        <v>7243</v>
      </c>
      <c r="E2006" s="244" t="s">
        <v>133</v>
      </c>
      <c r="F2006" s="243" t="str">
        <f>VLOOKUP(Table3[[#This Row],[FAMILIA]],FAM!$B$2:$C$61,2,FALSE)</f>
        <v>MAT.MANUTENCAO</v>
      </c>
      <c r="G2006" s="243" t="s">
        <v>182</v>
      </c>
      <c r="H2006" s="244" t="e">
        <v>#N/A</v>
      </c>
      <c r="I2006" s="244" t="e">
        <v>#N/A</v>
      </c>
      <c r="J2006" s="244">
        <v>0</v>
      </c>
      <c r="K2006" s="306" t="s">
        <v>19064</v>
      </c>
      <c r="L2006" s="160"/>
      <c r="M2006" s="230"/>
    </row>
    <row r="2007" spans="3:13" ht="15" hidden="1" customHeight="1">
      <c r="C2007" s="242">
        <v>740000275</v>
      </c>
      <c r="D2007" s="243" t="s">
        <v>7245</v>
      </c>
      <c r="E2007" s="244" t="s">
        <v>133</v>
      </c>
      <c r="F2007" s="243" t="str">
        <f>VLOOKUP(Table3[[#This Row],[FAMILIA]],FAM!$B$2:$C$61,2,FALSE)</f>
        <v>MAT.MANUTENCAO</v>
      </c>
      <c r="G2007" s="243" t="s">
        <v>182</v>
      </c>
      <c r="H2007" s="244" t="e">
        <v>#N/A</v>
      </c>
      <c r="I2007" s="244" t="e">
        <v>#N/A</v>
      </c>
      <c r="J2007" s="244"/>
      <c r="K2007" s="306" t="s">
        <v>19064</v>
      </c>
      <c r="L2007" s="160"/>
      <c r="M2007" s="230"/>
    </row>
    <row r="2008" spans="3:13" ht="15" hidden="1" customHeight="1">
      <c r="C2008" s="242">
        <v>740000276</v>
      </c>
      <c r="D2008" s="243" t="s">
        <v>7247</v>
      </c>
      <c r="E2008" s="244" t="s">
        <v>133</v>
      </c>
      <c r="F2008" s="243" t="str">
        <f>VLOOKUP(Table3[[#This Row],[FAMILIA]],FAM!$B$2:$C$61,2,FALSE)</f>
        <v>MAT.MANUTENCAO</v>
      </c>
      <c r="G2008" s="243" t="s">
        <v>182</v>
      </c>
      <c r="H2008" s="244" t="e">
        <v>#N/A</v>
      </c>
      <c r="I2008" s="244" t="e">
        <v>#N/A</v>
      </c>
      <c r="J2008" s="244"/>
      <c r="K2008" s="306" t="s">
        <v>19064</v>
      </c>
      <c r="L2008" s="160"/>
      <c r="M2008" s="230"/>
    </row>
    <row r="2009" spans="3:13" ht="15" hidden="1" customHeight="1">
      <c r="C2009" s="242">
        <v>740000277</v>
      </c>
      <c r="D2009" s="243" t="s">
        <v>7249</v>
      </c>
      <c r="E2009" s="244" t="s">
        <v>133</v>
      </c>
      <c r="F2009" s="243" t="str">
        <f>VLOOKUP(Table3[[#This Row],[FAMILIA]],FAM!$B$2:$C$61,2,FALSE)</f>
        <v>MAT.MANUTENCAO</v>
      </c>
      <c r="G2009" s="243" t="s">
        <v>182</v>
      </c>
      <c r="H2009" s="244">
        <v>10</v>
      </c>
      <c r="I2009" s="244">
        <v>20</v>
      </c>
      <c r="J2009" s="244" t="s">
        <v>29814</v>
      </c>
      <c r="K2009" s="245" t="s">
        <v>19064</v>
      </c>
      <c r="L2009" s="160"/>
      <c r="M2009" s="230"/>
    </row>
    <row r="2010" spans="3:13" ht="15" hidden="1" customHeight="1">
      <c r="C2010" s="242">
        <v>740000278</v>
      </c>
      <c r="D2010" s="243" t="s">
        <v>7251</v>
      </c>
      <c r="E2010" s="244" t="s">
        <v>133</v>
      </c>
      <c r="F2010" s="243" t="str">
        <f>VLOOKUP(Table3[[#This Row],[FAMILIA]],FAM!$B$2:$C$61,2,FALSE)</f>
        <v>MAT.MANUTENCAO</v>
      </c>
      <c r="G2010" s="243" t="s">
        <v>182</v>
      </c>
      <c r="H2010" s="244" t="e">
        <v>#N/A</v>
      </c>
      <c r="I2010" s="244" t="e">
        <v>#N/A</v>
      </c>
      <c r="J2010" s="244">
        <v>0</v>
      </c>
      <c r="K2010" s="306" t="s">
        <v>19064</v>
      </c>
      <c r="L2010" s="160"/>
      <c r="M2010" s="230"/>
    </row>
    <row r="2011" spans="3:13" ht="15" hidden="1" customHeight="1">
      <c r="C2011" s="242">
        <v>740000280</v>
      </c>
      <c r="D2011" s="243" t="s">
        <v>7255</v>
      </c>
      <c r="E2011" s="244" t="s">
        <v>133</v>
      </c>
      <c r="F2011" s="243" t="s">
        <v>134</v>
      </c>
      <c r="G2011" s="243" t="s">
        <v>182</v>
      </c>
      <c r="H2011" s="244" t="e">
        <v>#N/A</v>
      </c>
      <c r="I2011" s="244" t="e">
        <v>#N/A</v>
      </c>
      <c r="J2011" s="244"/>
      <c r="K2011" s="306" t="s">
        <v>19064</v>
      </c>
      <c r="L2011" s="160"/>
      <c r="M2011" s="230"/>
    </row>
    <row r="2012" spans="3:13" ht="15" hidden="1" customHeight="1">
      <c r="C2012" s="242">
        <v>740000281</v>
      </c>
      <c r="D2012" s="243" t="s">
        <v>7257</v>
      </c>
      <c r="E2012" s="244" t="s">
        <v>133</v>
      </c>
      <c r="F2012" s="243" t="str">
        <f>VLOOKUP(Table3[[#This Row],[FAMILIA]],FAM!$B$2:$C$61,2,FALSE)</f>
        <v>MAT.MANUTENCAO</v>
      </c>
      <c r="G2012" s="243" t="s">
        <v>182</v>
      </c>
      <c r="H2012" s="244" t="e">
        <v>#N/A</v>
      </c>
      <c r="I2012" s="244" t="e">
        <v>#N/A</v>
      </c>
      <c r="J2012" s="244">
        <v>0</v>
      </c>
      <c r="K2012" s="306" t="s">
        <v>19064</v>
      </c>
      <c r="L2012" s="160"/>
      <c r="M2012" s="230"/>
    </row>
    <row r="2013" spans="3:13" ht="15" hidden="1" customHeight="1">
      <c r="C2013" s="242">
        <v>740000282</v>
      </c>
      <c r="D2013" s="243" t="s">
        <v>7259</v>
      </c>
      <c r="E2013" s="244" t="s">
        <v>133</v>
      </c>
      <c r="F2013" s="243" t="str">
        <f>VLOOKUP(Table3[[#This Row],[FAMILIA]],FAM!$B$2:$C$61,2,FALSE)</f>
        <v>MAT.MANUTENCAO</v>
      </c>
      <c r="G2013" s="243" t="s">
        <v>182</v>
      </c>
      <c r="H2013" s="244" t="e">
        <v>#N/A</v>
      </c>
      <c r="I2013" s="244" t="e">
        <v>#N/A</v>
      </c>
      <c r="J2013" s="244"/>
      <c r="K2013" s="306" t="s">
        <v>19064</v>
      </c>
      <c r="L2013" s="160"/>
      <c r="M2013" s="230"/>
    </row>
    <row r="2014" spans="3:13" ht="15" hidden="1" customHeight="1">
      <c r="C2014" s="242">
        <v>740000283</v>
      </c>
      <c r="D2014" s="243" t="s">
        <v>7261</v>
      </c>
      <c r="E2014" s="244" t="s">
        <v>133</v>
      </c>
      <c r="F2014" s="243" t="str">
        <f>VLOOKUP(Table3[[#This Row],[FAMILIA]],FAM!$B$2:$C$61,2,FALSE)</f>
        <v>MAT.MANUTENCAO</v>
      </c>
      <c r="G2014" s="243" t="s">
        <v>182</v>
      </c>
      <c r="H2014" s="244" t="e">
        <v>#N/A</v>
      </c>
      <c r="I2014" s="244" t="e">
        <v>#N/A</v>
      </c>
      <c r="J2014" s="244"/>
      <c r="K2014" s="306" t="s">
        <v>19064</v>
      </c>
      <c r="L2014" s="160"/>
      <c r="M2014" s="230"/>
    </row>
    <row r="2015" spans="3:13" ht="15" hidden="1" customHeight="1">
      <c r="C2015" s="242">
        <v>740000284</v>
      </c>
      <c r="D2015" s="243" t="s">
        <v>7263</v>
      </c>
      <c r="E2015" s="244" t="s">
        <v>133</v>
      </c>
      <c r="F2015" s="243" t="str">
        <f>VLOOKUP(Table3[[#This Row],[FAMILIA]],FAM!$B$2:$C$61,2,FALSE)</f>
        <v>MAT.MANUTENCAO</v>
      </c>
      <c r="G2015" s="243" t="s">
        <v>182</v>
      </c>
      <c r="H2015" s="244" t="e">
        <v>#N/A</v>
      </c>
      <c r="I2015" s="244" t="e">
        <v>#N/A</v>
      </c>
      <c r="J2015" s="244">
        <v>0</v>
      </c>
      <c r="K2015" s="306" t="s">
        <v>19064</v>
      </c>
      <c r="L2015" s="160"/>
      <c r="M2015" s="230"/>
    </row>
    <row r="2016" spans="3:13" ht="15" hidden="1" customHeight="1">
      <c r="C2016" s="242">
        <v>740000285</v>
      </c>
      <c r="D2016" s="243" t="s">
        <v>7265</v>
      </c>
      <c r="E2016" s="244" t="s">
        <v>133</v>
      </c>
      <c r="F2016" s="243" t="str">
        <f>VLOOKUP(Table3[[#This Row],[FAMILIA]],FAM!$B$2:$C$61,2,FALSE)</f>
        <v>MAT.MANUTENCAO</v>
      </c>
      <c r="G2016" s="243" t="s">
        <v>182</v>
      </c>
      <c r="H2016" s="244" t="e">
        <v>#N/A</v>
      </c>
      <c r="I2016" s="244" t="e">
        <v>#N/A</v>
      </c>
      <c r="J2016" s="244">
        <v>0</v>
      </c>
      <c r="K2016" s="306" t="s">
        <v>19064</v>
      </c>
      <c r="L2016" s="160"/>
      <c r="M2016" s="230"/>
    </row>
    <row r="2017" spans="3:13" ht="15" hidden="1" customHeight="1">
      <c r="C2017" s="242">
        <v>740000286</v>
      </c>
      <c r="D2017" s="243" t="s">
        <v>7267</v>
      </c>
      <c r="E2017" s="244" t="s">
        <v>133</v>
      </c>
      <c r="F2017" s="243" t="str">
        <f>VLOOKUP(Table3[[#This Row],[FAMILIA]],FAM!$B$2:$C$61,2,FALSE)</f>
        <v>MAT.MANUTENCAO</v>
      </c>
      <c r="G2017" s="243" t="s">
        <v>182</v>
      </c>
      <c r="H2017" s="244" t="e">
        <v>#N/A</v>
      </c>
      <c r="I2017" s="244" t="e">
        <v>#N/A</v>
      </c>
      <c r="J2017" s="244"/>
      <c r="K2017" s="306" t="s">
        <v>19064</v>
      </c>
      <c r="L2017" s="160"/>
      <c r="M2017" s="230"/>
    </row>
    <row r="2018" spans="3:13" ht="15" hidden="1" customHeight="1">
      <c r="C2018" s="242">
        <v>740000290</v>
      </c>
      <c r="D2018" s="243" t="s">
        <v>7275</v>
      </c>
      <c r="E2018" s="244" t="s">
        <v>133</v>
      </c>
      <c r="F2018" s="243" t="str">
        <f>VLOOKUP(Table3[[#This Row],[FAMILIA]],FAM!$B$2:$C$61,2,FALSE)</f>
        <v>MAT.MANUTENCAO</v>
      </c>
      <c r="G2018" s="243" t="s">
        <v>182</v>
      </c>
      <c r="H2018" s="244" t="e">
        <v>#N/A</v>
      </c>
      <c r="I2018" s="244" t="e">
        <v>#N/A</v>
      </c>
      <c r="J2018" s="244"/>
      <c r="K2018" s="306" t="s">
        <v>19064</v>
      </c>
      <c r="L2018" s="160"/>
      <c r="M2018" s="230"/>
    </row>
    <row r="2019" spans="3:13" ht="15" hidden="1" customHeight="1">
      <c r="C2019" s="242">
        <v>740000291</v>
      </c>
      <c r="D2019" s="243" t="s">
        <v>7277</v>
      </c>
      <c r="E2019" s="244" t="s">
        <v>133</v>
      </c>
      <c r="F2019" s="243" t="str">
        <f>VLOOKUP(Table3[[#This Row],[FAMILIA]],FAM!$B$2:$C$61,2,FALSE)</f>
        <v>MAT.MANUTENCAO</v>
      </c>
      <c r="G2019" s="243" t="s">
        <v>182</v>
      </c>
      <c r="H2019" s="244" t="e">
        <v>#N/A</v>
      </c>
      <c r="I2019" s="244" t="e">
        <v>#N/A</v>
      </c>
      <c r="J2019" s="244">
        <v>0</v>
      </c>
      <c r="K2019" s="306" t="s">
        <v>19064</v>
      </c>
      <c r="L2019" s="160"/>
      <c r="M2019" s="230"/>
    </row>
    <row r="2020" spans="3:13" ht="15" hidden="1" customHeight="1">
      <c r="C2020" s="242">
        <v>740000292</v>
      </c>
      <c r="D2020" s="243" t="s">
        <v>7279</v>
      </c>
      <c r="E2020" s="244" t="s">
        <v>133</v>
      </c>
      <c r="F2020" s="243" t="str">
        <f>VLOOKUP(Table3[[#This Row],[FAMILIA]],FAM!$B$2:$C$61,2,FALSE)</f>
        <v>MAT.MANUTENCAO</v>
      </c>
      <c r="G2020" s="243" t="s">
        <v>182</v>
      </c>
      <c r="H2020" s="244" t="e">
        <v>#N/A</v>
      </c>
      <c r="I2020" s="244" t="e">
        <v>#N/A</v>
      </c>
      <c r="J2020" s="244">
        <v>0</v>
      </c>
      <c r="K2020" s="306" t="s">
        <v>19064</v>
      </c>
      <c r="L2020" s="160"/>
      <c r="M2020" s="230"/>
    </row>
    <row r="2021" spans="3:13" ht="15" hidden="1" customHeight="1">
      <c r="C2021" s="242">
        <v>740000293</v>
      </c>
      <c r="D2021" s="243" t="s">
        <v>7281</v>
      </c>
      <c r="E2021" s="244" t="s">
        <v>133</v>
      </c>
      <c r="F2021" s="243" t="str">
        <f>VLOOKUP(Table3[[#This Row],[FAMILIA]],FAM!$B$2:$C$61,2,FALSE)</f>
        <v>MAT.MANUTENCAO</v>
      </c>
      <c r="G2021" s="243" t="s">
        <v>182</v>
      </c>
      <c r="H2021" s="244" t="e">
        <v>#N/A</v>
      </c>
      <c r="I2021" s="244" t="e">
        <v>#N/A</v>
      </c>
      <c r="J2021" s="244"/>
      <c r="K2021" s="306" t="s">
        <v>19064</v>
      </c>
      <c r="L2021" s="160"/>
      <c r="M2021" s="230"/>
    </row>
    <row r="2022" spans="3:13" ht="15" hidden="1" customHeight="1">
      <c r="C2022" s="242">
        <v>740000294</v>
      </c>
      <c r="D2022" s="243" t="s">
        <v>7283</v>
      </c>
      <c r="E2022" s="244" t="s">
        <v>133</v>
      </c>
      <c r="F2022" s="243" t="str">
        <f>VLOOKUP(Table3[[#This Row],[FAMILIA]],FAM!$B$2:$C$61,2,FALSE)</f>
        <v>MAT.MANUTENCAO</v>
      </c>
      <c r="G2022" s="243" t="s">
        <v>182</v>
      </c>
      <c r="H2022" s="244" t="e">
        <v>#N/A</v>
      </c>
      <c r="I2022" s="244" t="e">
        <v>#N/A</v>
      </c>
      <c r="J2022" s="244">
        <v>0</v>
      </c>
      <c r="K2022" s="306" t="s">
        <v>19064</v>
      </c>
      <c r="L2022" s="160"/>
      <c r="M2022" s="230"/>
    </row>
    <row r="2023" spans="3:13" ht="15" hidden="1" customHeight="1">
      <c r="C2023" s="242">
        <v>740000295</v>
      </c>
      <c r="D2023" s="243" t="s">
        <v>7285</v>
      </c>
      <c r="E2023" s="244" t="s">
        <v>133</v>
      </c>
      <c r="F2023" s="243" t="str">
        <f>VLOOKUP(Table3[[#This Row],[FAMILIA]],FAM!$B$2:$C$61,2,FALSE)</f>
        <v>MAT.MANUTENCAO</v>
      </c>
      <c r="G2023" s="243" t="s">
        <v>182</v>
      </c>
      <c r="H2023" s="244" t="e">
        <v>#N/A</v>
      </c>
      <c r="I2023" s="244" t="e">
        <v>#N/A</v>
      </c>
      <c r="J2023" s="244">
        <v>0</v>
      </c>
      <c r="K2023" s="306" t="s">
        <v>19064</v>
      </c>
      <c r="L2023" s="160"/>
      <c r="M2023" s="230"/>
    </row>
    <row r="2024" spans="3:13" ht="15" hidden="1" customHeight="1">
      <c r="C2024" s="242">
        <v>740000296</v>
      </c>
      <c r="D2024" s="243" t="s">
        <v>7287</v>
      </c>
      <c r="E2024" s="244" t="s">
        <v>133</v>
      </c>
      <c r="F2024" s="243" t="str">
        <f>VLOOKUP(Table3[[#This Row],[FAMILIA]],FAM!$B$2:$C$61,2,FALSE)</f>
        <v>MAT.MANUTENCAO</v>
      </c>
      <c r="G2024" s="243" t="s">
        <v>182</v>
      </c>
      <c r="H2024" s="244" t="e">
        <v>#N/A</v>
      </c>
      <c r="I2024" s="244" t="e">
        <v>#N/A</v>
      </c>
      <c r="J2024" s="244">
        <v>0</v>
      </c>
      <c r="K2024" s="306" t="s">
        <v>19064</v>
      </c>
      <c r="L2024" s="160"/>
      <c r="M2024" s="230"/>
    </row>
    <row r="2025" spans="3:13" ht="15" hidden="1" customHeight="1">
      <c r="C2025" s="242">
        <v>740000297</v>
      </c>
      <c r="D2025" s="243" t="s">
        <v>7289</v>
      </c>
      <c r="E2025" s="244" t="s">
        <v>133</v>
      </c>
      <c r="F2025" s="243" t="str">
        <f>VLOOKUP(Table3[[#This Row],[FAMILIA]],FAM!$B$2:$C$61,2,FALSE)</f>
        <v>MAT.MANUTENCAO</v>
      </c>
      <c r="G2025" s="243" t="s">
        <v>182</v>
      </c>
      <c r="H2025" s="244" t="e">
        <v>#N/A</v>
      </c>
      <c r="I2025" s="244" t="e">
        <v>#N/A</v>
      </c>
      <c r="J2025" s="244">
        <v>0</v>
      </c>
      <c r="K2025" s="306" t="s">
        <v>19064</v>
      </c>
      <c r="L2025" s="160"/>
      <c r="M2025" s="230"/>
    </row>
    <row r="2026" spans="3:13" ht="15" hidden="1" customHeight="1">
      <c r="C2026" s="242">
        <v>740000298</v>
      </c>
      <c r="D2026" s="243" t="s">
        <v>7291</v>
      </c>
      <c r="E2026" s="244" t="s">
        <v>133</v>
      </c>
      <c r="F2026" s="243" t="str">
        <f>VLOOKUP(Table3[[#This Row],[FAMILIA]],FAM!$B$2:$C$61,2,FALSE)</f>
        <v>MAT.MANUTENCAO</v>
      </c>
      <c r="G2026" s="243" t="s">
        <v>182</v>
      </c>
      <c r="H2026" s="244" t="e">
        <v>#N/A</v>
      </c>
      <c r="I2026" s="244" t="e">
        <v>#N/A</v>
      </c>
      <c r="J2026" s="244">
        <v>0</v>
      </c>
      <c r="K2026" s="306" t="s">
        <v>19064</v>
      </c>
      <c r="L2026" s="160"/>
      <c r="M2026" s="230"/>
    </row>
    <row r="2027" spans="3:13" ht="15" hidden="1" customHeight="1">
      <c r="C2027" s="242">
        <v>740000299</v>
      </c>
      <c r="D2027" s="243" t="s">
        <v>7293</v>
      </c>
      <c r="E2027" s="244" t="s">
        <v>133</v>
      </c>
      <c r="F2027" s="243" t="str">
        <f>VLOOKUP(Table3[[#This Row],[FAMILIA]],FAM!$B$2:$C$61,2,FALSE)</f>
        <v>MAT.MANUTENCAO</v>
      </c>
      <c r="G2027" s="243" t="s">
        <v>182</v>
      </c>
      <c r="H2027" s="244" t="e">
        <v>#N/A</v>
      </c>
      <c r="I2027" s="244" t="e">
        <v>#N/A</v>
      </c>
      <c r="J2027" s="244">
        <v>10</v>
      </c>
      <c r="K2027" s="306" t="s">
        <v>19064</v>
      </c>
      <c r="L2027" s="160"/>
      <c r="M2027" s="230"/>
    </row>
    <row r="2028" spans="3:13" ht="15" hidden="1" customHeight="1">
      <c r="C2028" s="242">
        <v>740000300</v>
      </c>
      <c r="D2028" s="243" t="s">
        <v>7295</v>
      </c>
      <c r="E2028" s="244" t="s">
        <v>133</v>
      </c>
      <c r="F2028" s="243" t="str">
        <f>VLOOKUP(Table3[[#This Row],[FAMILIA]],FAM!$B$2:$C$61,2,FALSE)</f>
        <v>MAT.MANUTENCAO</v>
      </c>
      <c r="G2028" s="243" t="s">
        <v>182</v>
      </c>
      <c r="H2028" s="244" t="e">
        <v>#N/A</v>
      </c>
      <c r="I2028" s="244" t="e">
        <v>#N/A</v>
      </c>
      <c r="J2028" s="244">
        <v>0</v>
      </c>
      <c r="K2028" s="306" t="s">
        <v>19064</v>
      </c>
      <c r="L2028" s="160"/>
      <c r="M2028" s="230"/>
    </row>
    <row r="2029" spans="3:13" ht="15" hidden="1" customHeight="1">
      <c r="C2029" s="242">
        <v>740000301</v>
      </c>
      <c r="D2029" s="243" t="s">
        <v>7297</v>
      </c>
      <c r="E2029" s="244" t="s">
        <v>133</v>
      </c>
      <c r="F2029" s="243" t="str">
        <f>VLOOKUP(Table3[[#This Row],[FAMILIA]],FAM!$B$2:$C$61,2,FALSE)</f>
        <v>MAT.MANUTENCAO</v>
      </c>
      <c r="G2029" s="243" t="s">
        <v>182</v>
      </c>
      <c r="H2029" s="244" t="e">
        <v>#N/A</v>
      </c>
      <c r="I2029" s="244" t="e">
        <v>#N/A</v>
      </c>
      <c r="J2029" s="244"/>
      <c r="K2029" s="306" t="s">
        <v>19064</v>
      </c>
      <c r="L2029" s="160"/>
      <c r="M2029" s="230"/>
    </row>
    <row r="2030" spans="3:13" ht="15" hidden="1" customHeight="1">
      <c r="C2030" s="242">
        <v>740000302</v>
      </c>
      <c r="D2030" s="243" t="s">
        <v>7299</v>
      </c>
      <c r="E2030" s="244" t="s">
        <v>133</v>
      </c>
      <c r="F2030" s="243" t="str">
        <f>VLOOKUP(Table3[[#This Row],[FAMILIA]],FAM!$B$2:$C$61,2,FALSE)</f>
        <v>MAT.MANUTENCAO</v>
      </c>
      <c r="G2030" s="243" t="s">
        <v>182</v>
      </c>
      <c r="H2030" s="244" t="e">
        <v>#N/A</v>
      </c>
      <c r="I2030" s="244" t="e">
        <v>#N/A</v>
      </c>
      <c r="J2030" s="244">
        <v>0</v>
      </c>
      <c r="K2030" s="306" t="s">
        <v>19064</v>
      </c>
      <c r="L2030" s="160"/>
      <c r="M2030" s="230"/>
    </row>
    <row r="2031" spans="3:13" ht="15" hidden="1" customHeight="1">
      <c r="C2031" s="242">
        <v>740000303</v>
      </c>
      <c r="D2031" s="243" t="s">
        <v>7301</v>
      </c>
      <c r="E2031" s="244" t="s">
        <v>133</v>
      </c>
      <c r="F2031" s="243" t="str">
        <f>VLOOKUP(Table3[[#This Row],[FAMILIA]],FAM!$B$2:$C$61,2,FALSE)</f>
        <v>MAT.MANUTENCAO</v>
      </c>
      <c r="G2031" s="243" t="s">
        <v>182</v>
      </c>
      <c r="H2031" s="244" t="e">
        <v>#N/A</v>
      </c>
      <c r="I2031" s="244" t="e">
        <v>#N/A</v>
      </c>
      <c r="J2031" s="244">
        <v>0</v>
      </c>
      <c r="K2031" s="306" t="s">
        <v>19064</v>
      </c>
      <c r="L2031" s="160"/>
      <c r="M2031" s="230"/>
    </row>
    <row r="2032" spans="3:13" ht="15" hidden="1" customHeight="1">
      <c r="C2032" s="242">
        <v>740000304</v>
      </c>
      <c r="D2032" s="243" t="s">
        <v>7303</v>
      </c>
      <c r="E2032" s="244" t="s">
        <v>133</v>
      </c>
      <c r="F2032" s="243" t="str">
        <f>VLOOKUP(Table3[[#This Row],[FAMILIA]],FAM!$B$2:$C$61,2,FALSE)</f>
        <v>MAT.MANUTENCAO</v>
      </c>
      <c r="G2032" s="243" t="s">
        <v>182</v>
      </c>
      <c r="H2032" s="244" t="e">
        <v>#N/A</v>
      </c>
      <c r="I2032" s="244" t="e">
        <v>#N/A</v>
      </c>
      <c r="J2032" s="244">
        <v>0</v>
      </c>
      <c r="K2032" s="306" t="s">
        <v>19064</v>
      </c>
      <c r="L2032" s="160"/>
      <c r="M2032" s="230"/>
    </row>
    <row r="2033" spans="3:13" ht="15" hidden="1" customHeight="1">
      <c r="C2033" s="242">
        <v>740000305</v>
      </c>
      <c r="D2033" s="243" t="s">
        <v>13248</v>
      </c>
      <c r="E2033" s="244" t="s">
        <v>151</v>
      </c>
      <c r="F2033" s="243" t="str">
        <f>VLOOKUP(Table3[[#This Row],[FAMILIA]],FAM!$B$2:$C$61,2,FALSE)</f>
        <v>MAT.MANUTENCAO</v>
      </c>
      <c r="G2033" s="243" t="s">
        <v>182</v>
      </c>
      <c r="H2033" s="244" t="e">
        <v>#N/A</v>
      </c>
      <c r="I2033" s="244" t="e">
        <v>#N/A</v>
      </c>
      <c r="J2033" s="244" t="s">
        <v>219</v>
      </c>
      <c r="K2033" s="306" t="s">
        <v>19064</v>
      </c>
      <c r="L2033" s="160"/>
      <c r="M2033" s="230"/>
    </row>
    <row r="2034" spans="3:13" ht="15" hidden="1" customHeight="1">
      <c r="C2034" s="242">
        <v>740000306</v>
      </c>
      <c r="D2034" s="243" t="s">
        <v>13250</v>
      </c>
      <c r="E2034" s="244" t="s">
        <v>151</v>
      </c>
      <c r="F2034" s="243" t="str">
        <f>VLOOKUP(Table3[[#This Row],[FAMILIA]],FAM!$B$2:$C$61,2,FALSE)</f>
        <v>MAT.MANUTENCAO</v>
      </c>
      <c r="G2034" s="243" t="s">
        <v>182</v>
      </c>
      <c r="H2034" s="244" t="e">
        <v>#N/A</v>
      </c>
      <c r="I2034" s="244" t="e">
        <v>#N/A</v>
      </c>
      <c r="J2034" s="244" t="s">
        <v>219</v>
      </c>
      <c r="K2034" s="306" t="s">
        <v>19064</v>
      </c>
      <c r="L2034" s="160"/>
      <c r="M2034" s="230"/>
    </row>
    <row r="2035" spans="3:13" ht="15" hidden="1" customHeight="1">
      <c r="C2035" s="242">
        <v>740000307</v>
      </c>
      <c r="D2035" s="243" t="s">
        <v>13252</v>
      </c>
      <c r="E2035" s="244" t="s">
        <v>151</v>
      </c>
      <c r="F2035" s="243" t="str">
        <f>VLOOKUP(Table3[[#This Row],[FAMILIA]],FAM!$B$2:$C$61,2,FALSE)</f>
        <v>MAT.MANUTENCAO</v>
      </c>
      <c r="G2035" s="243" t="s">
        <v>182</v>
      </c>
      <c r="H2035" s="244" t="e">
        <v>#N/A</v>
      </c>
      <c r="I2035" s="244" t="e">
        <v>#N/A</v>
      </c>
      <c r="J2035" s="244" t="s">
        <v>219</v>
      </c>
      <c r="K2035" s="306" t="s">
        <v>19064</v>
      </c>
      <c r="L2035" s="160"/>
      <c r="M2035" s="230"/>
    </row>
    <row r="2036" spans="3:13" ht="15" hidden="1" customHeight="1">
      <c r="C2036" s="242">
        <v>740000308</v>
      </c>
      <c r="D2036" s="243" t="s">
        <v>13254</v>
      </c>
      <c r="E2036" s="244" t="s">
        <v>151</v>
      </c>
      <c r="F2036" s="243" t="str">
        <f>VLOOKUP(Table3[[#This Row],[FAMILIA]],FAM!$B$2:$C$61,2,FALSE)</f>
        <v>MAT.MANUTENCAO</v>
      </c>
      <c r="G2036" s="243" t="s">
        <v>182</v>
      </c>
      <c r="H2036" s="244" t="e">
        <v>#N/A</v>
      </c>
      <c r="I2036" s="244" t="e">
        <v>#N/A</v>
      </c>
      <c r="J2036" s="244" t="s">
        <v>219</v>
      </c>
      <c r="K2036" s="306" t="s">
        <v>19064</v>
      </c>
      <c r="L2036" s="160"/>
      <c r="M2036" s="230"/>
    </row>
    <row r="2037" spans="3:13" ht="15" hidden="1" customHeight="1">
      <c r="C2037" s="242">
        <v>740000309</v>
      </c>
      <c r="D2037" s="243" t="s">
        <v>13256</v>
      </c>
      <c r="E2037" s="244" t="s">
        <v>151</v>
      </c>
      <c r="F2037" s="243" t="str">
        <f>VLOOKUP(Table3[[#This Row],[FAMILIA]],FAM!$B$2:$C$61,2,FALSE)</f>
        <v>MAT.MANUTENCAO</v>
      </c>
      <c r="G2037" s="243" t="s">
        <v>182</v>
      </c>
      <c r="H2037" s="244" t="e">
        <v>#N/A</v>
      </c>
      <c r="I2037" s="244" t="e">
        <v>#N/A</v>
      </c>
      <c r="J2037" s="244" t="s">
        <v>219</v>
      </c>
      <c r="K2037" s="306" t="s">
        <v>19064</v>
      </c>
      <c r="L2037" s="160"/>
      <c r="M2037" s="230"/>
    </row>
    <row r="2038" spans="3:13" ht="15" hidden="1" customHeight="1">
      <c r="C2038" s="242">
        <v>740000310</v>
      </c>
      <c r="D2038" s="243" t="s">
        <v>933</v>
      </c>
      <c r="E2038" s="244" t="s">
        <v>98</v>
      </c>
      <c r="F2038" s="243" t="str">
        <f>VLOOKUP(Table3[[#This Row],[FAMILIA]],FAM!$B$2:$C$61,2,FALSE)</f>
        <v>MAT.MANUTENCAO</v>
      </c>
      <c r="G2038" s="243" t="s">
        <v>182</v>
      </c>
      <c r="H2038" s="244" t="e">
        <v>#N/A</v>
      </c>
      <c r="I2038" s="244" t="e">
        <v>#N/A</v>
      </c>
      <c r="J2038" s="244">
        <v>0</v>
      </c>
      <c r="K2038" s="306" t="s">
        <v>19064</v>
      </c>
      <c r="L2038" s="160"/>
      <c r="M2038" s="230"/>
    </row>
    <row r="2039" spans="3:13" ht="15" hidden="1" customHeight="1">
      <c r="C2039" s="242">
        <v>740000311</v>
      </c>
      <c r="D2039" s="243" t="s">
        <v>7305</v>
      </c>
      <c r="E2039" s="244" t="s">
        <v>133</v>
      </c>
      <c r="F2039" s="243" t="str">
        <f>VLOOKUP(Table3[[#This Row],[FAMILIA]],FAM!$B$2:$C$61,2,FALSE)</f>
        <v>MAT.MANUTENCAO</v>
      </c>
      <c r="G2039" s="243" t="s">
        <v>182</v>
      </c>
      <c r="H2039" s="244" t="e">
        <v>#N/A</v>
      </c>
      <c r="I2039" s="244" t="e">
        <v>#N/A</v>
      </c>
      <c r="J2039" s="244">
        <v>0</v>
      </c>
      <c r="K2039" s="306" t="s">
        <v>19064</v>
      </c>
      <c r="L2039" s="160"/>
      <c r="M2039" s="230"/>
    </row>
    <row r="2040" spans="3:13" ht="15" hidden="1" customHeight="1">
      <c r="C2040" s="242">
        <v>740000312</v>
      </c>
      <c r="D2040" s="243" t="s">
        <v>7307</v>
      </c>
      <c r="E2040" s="244" t="s">
        <v>133</v>
      </c>
      <c r="F2040" s="243" t="str">
        <f>VLOOKUP(Table3[[#This Row],[FAMILIA]],FAM!$B$2:$C$61,2,FALSE)</f>
        <v>MAT.MANUTENCAO</v>
      </c>
      <c r="G2040" s="243" t="s">
        <v>182</v>
      </c>
      <c r="H2040" s="244" t="e">
        <v>#N/A</v>
      </c>
      <c r="I2040" s="244" t="e">
        <v>#N/A</v>
      </c>
      <c r="J2040" s="244">
        <v>0</v>
      </c>
      <c r="K2040" s="306" t="s">
        <v>19064</v>
      </c>
      <c r="L2040" s="160"/>
      <c r="M2040" s="230"/>
    </row>
    <row r="2041" spans="3:13" ht="15" hidden="1" customHeight="1">
      <c r="C2041" s="242">
        <v>740000313</v>
      </c>
      <c r="D2041" s="243" t="s">
        <v>7309</v>
      </c>
      <c r="E2041" s="244" t="s">
        <v>133</v>
      </c>
      <c r="F2041" s="243" t="str">
        <f>VLOOKUP(Table3[[#This Row],[FAMILIA]],FAM!$B$2:$C$61,2,FALSE)</f>
        <v>MAT.MANUTENCAO</v>
      </c>
      <c r="G2041" s="243" t="s">
        <v>182</v>
      </c>
      <c r="H2041" s="244" t="e">
        <v>#N/A</v>
      </c>
      <c r="I2041" s="244" t="e">
        <v>#N/A</v>
      </c>
      <c r="J2041" s="244">
        <v>0</v>
      </c>
      <c r="K2041" s="306" t="s">
        <v>19064</v>
      </c>
      <c r="L2041" s="160"/>
      <c r="M2041" s="230"/>
    </row>
    <row r="2042" spans="3:13" ht="15" hidden="1" customHeight="1">
      <c r="C2042" s="242">
        <v>740000314</v>
      </c>
      <c r="D2042" s="243" t="s">
        <v>7311</v>
      </c>
      <c r="E2042" s="244" t="s">
        <v>133</v>
      </c>
      <c r="F2042" s="243" t="str">
        <f>VLOOKUP(Table3[[#This Row],[FAMILIA]],FAM!$B$2:$C$61,2,FALSE)</f>
        <v>MAT.MANUTENCAO</v>
      </c>
      <c r="G2042" s="243" t="s">
        <v>182</v>
      </c>
      <c r="H2042" s="244" t="e">
        <v>#N/A</v>
      </c>
      <c r="I2042" s="244" t="e">
        <v>#N/A</v>
      </c>
      <c r="J2042" s="244">
        <v>0</v>
      </c>
      <c r="K2042" s="306" t="s">
        <v>19064</v>
      </c>
      <c r="L2042" s="160"/>
      <c r="M2042" s="230"/>
    </row>
    <row r="2043" spans="3:13" ht="15" hidden="1" customHeight="1">
      <c r="C2043" s="242">
        <v>740000315</v>
      </c>
      <c r="D2043" s="243" t="s">
        <v>7313</v>
      </c>
      <c r="E2043" s="244" t="s">
        <v>133</v>
      </c>
      <c r="F2043" s="243" t="str">
        <f>VLOOKUP(Table3[[#This Row],[FAMILIA]],FAM!$B$2:$C$61,2,FALSE)</f>
        <v>MAT.MANUTENCAO</v>
      </c>
      <c r="G2043" s="243" t="s">
        <v>182</v>
      </c>
      <c r="H2043" s="244" t="e">
        <v>#N/A</v>
      </c>
      <c r="I2043" s="244" t="e">
        <v>#N/A</v>
      </c>
      <c r="J2043" s="244">
        <v>0</v>
      </c>
      <c r="K2043" s="306" t="s">
        <v>19064</v>
      </c>
      <c r="L2043" s="160"/>
      <c r="M2043" s="230"/>
    </row>
    <row r="2044" spans="3:13" ht="15" hidden="1" customHeight="1">
      <c r="C2044" s="242">
        <v>740000316</v>
      </c>
      <c r="D2044" s="243" t="s">
        <v>7315</v>
      </c>
      <c r="E2044" s="244" t="s">
        <v>133</v>
      </c>
      <c r="F2044" s="243" t="str">
        <f>VLOOKUP(Table3[[#This Row],[FAMILIA]],FAM!$B$2:$C$61,2,FALSE)</f>
        <v>MAT.MANUTENCAO</v>
      </c>
      <c r="G2044" s="243" t="s">
        <v>182</v>
      </c>
      <c r="H2044" s="244" t="e">
        <v>#N/A</v>
      </c>
      <c r="I2044" s="244" t="e">
        <v>#N/A</v>
      </c>
      <c r="J2044" s="244">
        <v>0</v>
      </c>
      <c r="K2044" s="306" t="s">
        <v>19064</v>
      </c>
      <c r="L2044" s="160"/>
      <c r="M2044" s="230"/>
    </row>
    <row r="2045" spans="3:13" ht="15" hidden="1" customHeight="1">
      <c r="C2045" s="242">
        <v>740000317</v>
      </c>
      <c r="D2045" s="243" t="s">
        <v>7317</v>
      </c>
      <c r="E2045" s="244" t="s">
        <v>133</v>
      </c>
      <c r="F2045" s="243" t="str">
        <f>VLOOKUP(Table3[[#This Row],[FAMILIA]],FAM!$B$2:$C$61,2,FALSE)</f>
        <v>MAT.MANUTENCAO</v>
      </c>
      <c r="G2045" s="243" t="s">
        <v>182</v>
      </c>
      <c r="H2045" s="244">
        <v>4</v>
      </c>
      <c r="I2045" s="244">
        <v>8</v>
      </c>
      <c r="J2045" s="244">
        <v>14</v>
      </c>
      <c r="K2045" s="245" t="s">
        <v>19064</v>
      </c>
      <c r="L2045" s="160"/>
      <c r="M2045" s="230"/>
    </row>
    <row r="2046" spans="3:13" ht="15" hidden="1" customHeight="1">
      <c r="C2046" s="242">
        <v>740000318</v>
      </c>
      <c r="D2046" s="243" t="s">
        <v>7319</v>
      </c>
      <c r="E2046" s="244" t="s">
        <v>133</v>
      </c>
      <c r="F2046" s="243" t="str">
        <f>VLOOKUP(Table3[[#This Row],[FAMILIA]],FAM!$B$2:$C$61,2,FALSE)</f>
        <v>MAT.MANUTENCAO</v>
      </c>
      <c r="G2046" s="243" t="s">
        <v>182</v>
      </c>
      <c r="H2046" s="244">
        <v>4</v>
      </c>
      <c r="I2046" s="244">
        <v>8</v>
      </c>
      <c r="J2046" s="244">
        <v>14</v>
      </c>
      <c r="K2046" s="245" t="s">
        <v>19064</v>
      </c>
      <c r="L2046" s="160"/>
      <c r="M2046" s="230"/>
    </row>
    <row r="2047" spans="3:13" ht="15" hidden="1" customHeight="1">
      <c r="C2047" s="242">
        <v>740000319</v>
      </c>
      <c r="D2047" s="243" t="s">
        <v>7321</v>
      </c>
      <c r="E2047" s="244" t="s">
        <v>133</v>
      </c>
      <c r="F2047" s="243" t="str">
        <f>VLOOKUP(Table3[[#This Row],[FAMILIA]],FAM!$B$2:$C$61,2,FALSE)</f>
        <v>MAT.MANUTENCAO</v>
      </c>
      <c r="G2047" s="243" t="s">
        <v>182</v>
      </c>
      <c r="H2047" s="244" t="e">
        <v>#N/A</v>
      </c>
      <c r="I2047" s="244" t="e">
        <v>#N/A</v>
      </c>
      <c r="J2047" s="244">
        <v>0</v>
      </c>
      <c r="K2047" s="306" t="s">
        <v>19064</v>
      </c>
      <c r="L2047" s="160"/>
      <c r="M2047" s="230"/>
    </row>
    <row r="2048" spans="3:13" ht="15" hidden="1" customHeight="1">
      <c r="C2048" s="242">
        <v>740000320</v>
      </c>
      <c r="D2048" s="243" t="s">
        <v>7323</v>
      </c>
      <c r="E2048" s="244" t="s">
        <v>133</v>
      </c>
      <c r="F2048" s="243" t="str">
        <f>VLOOKUP(Table3[[#This Row],[FAMILIA]],FAM!$B$2:$C$61,2,FALSE)</f>
        <v>MAT.MANUTENCAO</v>
      </c>
      <c r="G2048" s="243" t="s">
        <v>182</v>
      </c>
      <c r="H2048" s="244" t="e">
        <v>#N/A</v>
      </c>
      <c r="I2048" s="244" t="e">
        <v>#N/A</v>
      </c>
      <c r="J2048" s="244">
        <v>0</v>
      </c>
      <c r="K2048" s="306" t="s">
        <v>19064</v>
      </c>
      <c r="L2048" s="160"/>
      <c r="M2048" s="230"/>
    </row>
    <row r="2049" spans="3:13" ht="15" hidden="1" customHeight="1">
      <c r="C2049" s="242">
        <v>740000322</v>
      </c>
      <c r="D2049" s="243" t="s">
        <v>7327</v>
      </c>
      <c r="E2049" s="244" t="s">
        <v>133</v>
      </c>
      <c r="F2049" s="243" t="str">
        <f>VLOOKUP(Table3[[#This Row],[FAMILIA]],FAM!$B$2:$C$61,2,FALSE)</f>
        <v>MAT.MANUTENCAO</v>
      </c>
      <c r="G2049" s="243" t="s">
        <v>182</v>
      </c>
      <c r="H2049" s="244" t="e">
        <v>#N/A</v>
      </c>
      <c r="I2049" s="244" t="e">
        <v>#N/A</v>
      </c>
      <c r="J2049" s="244">
        <v>0</v>
      </c>
      <c r="K2049" s="306" t="s">
        <v>19064</v>
      </c>
      <c r="L2049" s="160"/>
      <c r="M2049" s="230"/>
    </row>
    <row r="2050" spans="3:13" ht="15" hidden="1" customHeight="1">
      <c r="C2050" s="242">
        <v>740000323</v>
      </c>
      <c r="D2050" s="243" t="s">
        <v>7329</v>
      </c>
      <c r="E2050" s="244" t="s">
        <v>133</v>
      </c>
      <c r="F2050" s="243" t="str">
        <f>VLOOKUP(Table3[[#This Row],[FAMILIA]],FAM!$B$2:$C$61,2,FALSE)</f>
        <v>MAT.MANUTENCAO</v>
      </c>
      <c r="G2050" s="243" t="s">
        <v>182</v>
      </c>
      <c r="H2050" s="244" t="e">
        <v>#N/A</v>
      </c>
      <c r="I2050" s="244" t="e">
        <v>#N/A</v>
      </c>
      <c r="J2050" s="244">
        <v>0</v>
      </c>
      <c r="K2050" s="306" t="s">
        <v>19064</v>
      </c>
      <c r="L2050" s="160"/>
      <c r="M2050" s="230"/>
    </row>
    <row r="2051" spans="3:13" ht="15" hidden="1" customHeight="1">
      <c r="C2051" s="242">
        <v>740000324</v>
      </c>
      <c r="D2051" s="243" t="s">
        <v>7331</v>
      </c>
      <c r="E2051" s="244" t="s">
        <v>133</v>
      </c>
      <c r="F2051" s="243" t="str">
        <f>VLOOKUP(Table3[[#This Row],[FAMILIA]],FAM!$B$2:$C$61,2,FALSE)</f>
        <v>MAT.MANUTENCAO</v>
      </c>
      <c r="G2051" s="243" t="s">
        <v>182</v>
      </c>
      <c r="H2051" s="244" t="e">
        <v>#N/A</v>
      </c>
      <c r="I2051" s="244" t="e">
        <v>#N/A</v>
      </c>
      <c r="J2051" s="244">
        <v>0</v>
      </c>
      <c r="K2051" s="306" t="s">
        <v>19064</v>
      </c>
      <c r="L2051" s="160"/>
      <c r="M2051" s="230"/>
    </row>
    <row r="2052" spans="3:13" ht="15" hidden="1" customHeight="1">
      <c r="C2052" s="242">
        <v>740000325</v>
      </c>
      <c r="D2052" s="243" t="s">
        <v>7333</v>
      </c>
      <c r="E2052" s="244" t="s">
        <v>133</v>
      </c>
      <c r="F2052" s="243" t="str">
        <f>VLOOKUP(Table3[[#This Row],[FAMILIA]],FAM!$B$2:$C$61,2,FALSE)</f>
        <v>MAT.MANUTENCAO</v>
      </c>
      <c r="G2052" s="243" t="s">
        <v>182</v>
      </c>
      <c r="H2052" s="244" t="e">
        <v>#N/A</v>
      </c>
      <c r="I2052" s="244" t="e">
        <v>#N/A</v>
      </c>
      <c r="J2052" s="244">
        <v>0</v>
      </c>
      <c r="K2052" s="306" t="s">
        <v>19064</v>
      </c>
      <c r="L2052" s="160"/>
      <c r="M2052" s="230"/>
    </row>
    <row r="2053" spans="3:13" ht="15" hidden="1" customHeight="1">
      <c r="C2053" s="242">
        <v>740000326</v>
      </c>
      <c r="D2053" s="243" t="s">
        <v>7335</v>
      </c>
      <c r="E2053" s="244" t="s">
        <v>133</v>
      </c>
      <c r="F2053" s="243" t="str">
        <f>VLOOKUP(Table3[[#This Row],[FAMILIA]],FAM!$B$2:$C$61,2,FALSE)</f>
        <v>MAT.MANUTENCAO</v>
      </c>
      <c r="G2053" s="243" t="s">
        <v>182</v>
      </c>
      <c r="H2053" s="244" t="e">
        <v>#N/A</v>
      </c>
      <c r="I2053" s="244" t="e">
        <v>#N/A</v>
      </c>
      <c r="J2053" s="244">
        <v>0</v>
      </c>
      <c r="K2053" s="306" t="s">
        <v>19064</v>
      </c>
      <c r="L2053" s="160"/>
      <c r="M2053" s="230"/>
    </row>
    <row r="2054" spans="3:13" ht="15" hidden="1" customHeight="1">
      <c r="C2054" s="242">
        <v>740000327</v>
      </c>
      <c r="D2054" s="243" t="s">
        <v>7337</v>
      </c>
      <c r="E2054" s="244" t="s">
        <v>133</v>
      </c>
      <c r="F2054" s="243" t="str">
        <f>VLOOKUP(Table3[[#This Row],[FAMILIA]],FAM!$B$2:$C$61,2,FALSE)</f>
        <v>MAT.MANUTENCAO</v>
      </c>
      <c r="G2054" s="243" t="s">
        <v>182</v>
      </c>
      <c r="H2054" s="244" t="e">
        <v>#N/A</v>
      </c>
      <c r="I2054" s="244" t="e">
        <v>#N/A</v>
      </c>
      <c r="J2054" s="244">
        <v>0</v>
      </c>
      <c r="K2054" s="306" t="s">
        <v>19064</v>
      </c>
      <c r="L2054" s="160"/>
      <c r="M2054" s="230"/>
    </row>
    <row r="2055" spans="3:13" ht="15" hidden="1" customHeight="1">
      <c r="C2055" s="242">
        <v>740000328</v>
      </c>
      <c r="D2055" s="243" t="s">
        <v>7339</v>
      </c>
      <c r="E2055" s="244" t="s">
        <v>133</v>
      </c>
      <c r="F2055" s="243" t="str">
        <f>VLOOKUP(Table3[[#This Row],[FAMILIA]],FAM!$B$2:$C$61,2,FALSE)</f>
        <v>MAT.MANUTENCAO</v>
      </c>
      <c r="G2055" s="243" t="s">
        <v>182</v>
      </c>
      <c r="H2055" s="244" t="e">
        <v>#N/A</v>
      </c>
      <c r="I2055" s="244" t="e">
        <v>#N/A</v>
      </c>
      <c r="J2055" s="244">
        <v>0</v>
      </c>
      <c r="K2055" s="306" t="s">
        <v>19064</v>
      </c>
      <c r="L2055" s="160"/>
      <c r="M2055" s="230"/>
    </row>
    <row r="2056" spans="3:13" ht="15" hidden="1" customHeight="1">
      <c r="C2056" s="242">
        <v>740000329</v>
      </c>
      <c r="D2056" s="243" t="s">
        <v>7341</v>
      </c>
      <c r="E2056" s="244" t="s">
        <v>133</v>
      </c>
      <c r="F2056" s="243" t="str">
        <f>VLOOKUP(Table3[[#This Row],[FAMILIA]],FAM!$B$2:$C$61,2,FALSE)</f>
        <v>MAT.MANUTENCAO</v>
      </c>
      <c r="G2056" s="243" t="s">
        <v>182</v>
      </c>
      <c r="H2056" s="244" t="e">
        <v>#N/A</v>
      </c>
      <c r="I2056" s="244" t="e">
        <v>#N/A</v>
      </c>
      <c r="J2056" s="244">
        <v>0</v>
      </c>
      <c r="K2056" s="306" t="s">
        <v>19064</v>
      </c>
      <c r="L2056" s="160"/>
      <c r="M2056" s="230"/>
    </row>
    <row r="2057" spans="3:13" ht="15" hidden="1" customHeight="1">
      <c r="C2057" s="242">
        <v>740000330</v>
      </c>
      <c r="D2057" s="243" t="s">
        <v>7343</v>
      </c>
      <c r="E2057" s="244" t="s">
        <v>133</v>
      </c>
      <c r="F2057" s="243" t="str">
        <f>VLOOKUP(Table3[[#This Row],[FAMILIA]],FAM!$B$2:$C$61,2,FALSE)</f>
        <v>MAT.MANUTENCAO</v>
      </c>
      <c r="G2057" s="243" t="s">
        <v>182</v>
      </c>
      <c r="H2057" s="244" t="e">
        <v>#N/A</v>
      </c>
      <c r="I2057" s="244" t="e">
        <v>#N/A</v>
      </c>
      <c r="J2057" s="244">
        <v>0</v>
      </c>
      <c r="K2057" s="306" t="s">
        <v>19064</v>
      </c>
      <c r="L2057" s="160"/>
      <c r="M2057" s="230"/>
    </row>
    <row r="2058" spans="3:13" ht="15" hidden="1" customHeight="1">
      <c r="C2058" s="242">
        <v>740000331</v>
      </c>
      <c r="D2058" s="243" t="s">
        <v>7345</v>
      </c>
      <c r="E2058" s="244" t="s">
        <v>133</v>
      </c>
      <c r="F2058" s="243" t="str">
        <f>VLOOKUP(Table3[[#This Row],[FAMILIA]],FAM!$B$2:$C$61,2,FALSE)</f>
        <v>MAT.MANUTENCAO</v>
      </c>
      <c r="G2058" s="243" t="s">
        <v>182</v>
      </c>
      <c r="H2058" s="244" t="e">
        <v>#N/A</v>
      </c>
      <c r="I2058" s="244" t="e">
        <v>#N/A</v>
      </c>
      <c r="J2058" s="244">
        <v>0</v>
      </c>
      <c r="K2058" s="306" t="s">
        <v>19064</v>
      </c>
      <c r="L2058" s="160"/>
      <c r="M2058" s="230"/>
    </row>
    <row r="2059" spans="3:13" ht="15" hidden="1" customHeight="1">
      <c r="C2059" s="242">
        <v>740000333</v>
      </c>
      <c r="D2059" s="243" t="s">
        <v>7349</v>
      </c>
      <c r="E2059" s="244" t="s">
        <v>133</v>
      </c>
      <c r="F2059" s="243" t="str">
        <f>VLOOKUP(Table3[[#This Row],[FAMILIA]],FAM!$B$2:$C$61,2,FALSE)</f>
        <v>MAT.MANUTENCAO</v>
      </c>
      <c r="G2059" s="243" t="s">
        <v>182</v>
      </c>
      <c r="H2059" s="244" t="e">
        <v>#N/A</v>
      </c>
      <c r="I2059" s="244" t="e">
        <v>#N/A</v>
      </c>
      <c r="J2059" s="244">
        <v>0</v>
      </c>
      <c r="K2059" s="306" t="s">
        <v>19064</v>
      </c>
      <c r="L2059" s="160"/>
      <c r="M2059" s="230"/>
    </row>
    <row r="2060" spans="3:13" ht="15" hidden="1" customHeight="1">
      <c r="C2060" s="242">
        <v>740000334</v>
      </c>
      <c r="D2060" s="243" t="s">
        <v>29815</v>
      </c>
      <c r="E2060" s="244" t="s">
        <v>133</v>
      </c>
      <c r="F2060" s="243" t="str">
        <f>VLOOKUP(Table3[[#This Row],[FAMILIA]],FAM!$B$2:$C$61,2,FALSE)</f>
        <v>MAT.MANUTENCAO</v>
      </c>
      <c r="G2060" s="243" t="s">
        <v>182</v>
      </c>
      <c r="H2060" s="244" t="e">
        <v>#N/A</v>
      </c>
      <c r="I2060" s="244" t="e">
        <v>#N/A</v>
      </c>
      <c r="J2060" s="244">
        <v>0</v>
      </c>
      <c r="K2060" s="306" t="s">
        <v>19064</v>
      </c>
      <c r="L2060" s="160"/>
      <c r="M2060" s="230"/>
    </row>
    <row r="2061" spans="3:13" ht="15" hidden="1" customHeight="1">
      <c r="C2061" s="242">
        <v>740000340</v>
      </c>
      <c r="D2061" s="243" t="s">
        <v>7363</v>
      </c>
      <c r="E2061" s="244" t="s">
        <v>133</v>
      </c>
      <c r="F2061" s="243" t="str">
        <f>VLOOKUP(Table3[[#This Row],[FAMILIA]],FAM!$B$2:$C$61,2,FALSE)</f>
        <v>MAT.MANUTENCAO</v>
      </c>
      <c r="G2061" s="243" t="s">
        <v>182</v>
      </c>
      <c r="H2061" s="244" t="e">
        <v>#N/A</v>
      </c>
      <c r="I2061" s="244" t="e">
        <v>#N/A</v>
      </c>
      <c r="J2061" s="244">
        <v>0</v>
      </c>
      <c r="K2061" s="306" t="s">
        <v>19064</v>
      </c>
      <c r="L2061" s="160"/>
      <c r="M2061" s="230"/>
    </row>
    <row r="2062" spans="3:13" ht="15" hidden="1" customHeight="1">
      <c r="C2062" s="242">
        <v>740000341</v>
      </c>
      <c r="D2062" s="243" t="s">
        <v>7365</v>
      </c>
      <c r="E2062" s="244" t="s">
        <v>133</v>
      </c>
      <c r="F2062" s="243" t="str">
        <f>VLOOKUP(Table3[[#This Row],[FAMILIA]],FAM!$B$2:$C$61,2,FALSE)</f>
        <v>MAT.MANUTENCAO</v>
      </c>
      <c r="G2062" s="243" t="s">
        <v>182</v>
      </c>
      <c r="H2062" s="244" t="e">
        <v>#N/A</v>
      </c>
      <c r="I2062" s="244" t="e">
        <v>#N/A</v>
      </c>
      <c r="J2062" s="244">
        <v>0</v>
      </c>
      <c r="K2062" s="306" t="s">
        <v>19064</v>
      </c>
      <c r="L2062" s="160"/>
      <c r="M2062" s="230"/>
    </row>
    <row r="2063" spans="3:13" ht="15" hidden="1" customHeight="1">
      <c r="C2063" s="242">
        <v>740000342</v>
      </c>
      <c r="D2063" s="243" t="s">
        <v>7367</v>
      </c>
      <c r="E2063" s="244" t="s">
        <v>133</v>
      </c>
      <c r="F2063" s="243" t="s">
        <v>134</v>
      </c>
      <c r="G2063" s="243" t="s">
        <v>182</v>
      </c>
      <c r="H2063" s="244" t="e">
        <v>#N/A</v>
      </c>
      <c r="I2063" s="244" t="e">
        <v>#N/A</v>
      </c>
      <c r="J2063" s="244">
        <v>0</v>
      </c>
      <c r="K2063" s="306" t="s">
        <v>19064</v>
      </c>
      <c r="L2063" s="160"/>
      <c r="M2063" s="230"/>
    </row>
    <row r="2064" spans="3:13" ht="15" hidden="1" customHeight="1">
      <c r="C2064" s="242">
        <v>740000343</v>
      </c>
      <c r="D2064" s="243" t="s">
        <v>7369</v>
      </c>
      <c r="E2064" s="244" t="s">
        <v>133</v>
      </c>
      <c r="F2064" s="243" t="str">
        <f>VLOOKUP(Table3[[#This Row],[FAMILIA]],FAM!$B$2:$C$61,2,FALSE)</f>
        <v>MAT.MANUTENCAO</v>
      </c>
      <c r="G2064" s="243" t="s">
        <v>182</v>
      </c>
      <c r="H2064" s="244" t="e">
        <v>#N/A</v>
      </c>
      <c r="I2064" s="244" t="e">
        <v>#N/A</v>
      </c>
      <c r="J2064" s="244">
        <v>0</v>
      </c>
      <c r="K2064" s="306" t="s">
        <v>19064</v>
      </c>
      <c r="L2064" s="160"/>
      <c r="M2064" s="230"/>
    </row>
    <row r="2065" spans="3:13" ht="15" hidden="1" customHeight="1">
      <c r="C2065" s="242">
        <v>740000345</v>
      </c>
      <c r="D2065" s="243" t="s">
        <v>7373</v>
      </c>
      <c r="E2065" s="244" t="s">
        <v>133</v>
      </c>
      <c r="F2065" s="243" t="str">
        <f>VLOOKUP(Table3[[#This Row],[FAMILIA]],FAM!$B$2:$C$61,2,FALSE)</f>
        <v>MAT.MANUTENCAO</v>
      </c>
      <c r="G2065" s="243" t="s">
        <v>182</v>
      </c>
      <c r="H2065" s="244" t="e">
        <v>#N/A</v>
      </c>
      <c r="I2065" s="244" t="e">
        <v>#N/A</v>
      </c>
      <c r="J2065" s="244">
        <v>0</v>
      </c>
      <c r="K2065" s="306" t="s">
        <v>19064</v>
      </c>
      <c r="L2065" s="160"/>
      <c r="M2065" s="230"/>
    </row>
    <row r="2066" spans="3:13" ht="15" hidden="1" customHeight="1">
      <c r="C2066" s="242">
        <v>740000346</v>
      </c>
      <c r="D2066" s="243" t="s">
        <v>7375</v>
      </c>
      <c r="E2066" s="244" t="s">
        <v>133</v>
      </c>
      <c r="F2066" s="243" t="str">
        <f>VLOOKUP(Table3[[#This Row],[FAMILIA]],FAM!$B$2:$C$61,2,FALSE)</f>
        <v>MAT.MANUTENCAO</v>
      </c>
      <c r="G2066" s="243" t="s">
        <v>182</v>
      </c>
      <c r="H2066" s="244" t="e">
        <v>#N/A</v>
      </c>
      <c r="I2066" s="244" t="e">
        <v>#N/A</v>
      </c>
      <c r="J2066" s="244">
        <v>0</v>
      </c>
      <c r="K2066" s="306" t="s">
        <v>19064</v>
      </c>
      <c r="L2066" s="160"/>
      <c r="M2066" s="230"/>
    </row>
    <row r="2067" spans="3:13" ht="15" hidden="1" customHeight="1">
      <c r="C2067" s="242">
        <v>740000347</v>
      </c>
      <c r="D2067" s="243" t="s">
        <v>7377</v>
      </c>
      <c r="E2067" s="244" t="s">
        <v>133</v>
      </c>
      <c r="F2067" s="243" t="str">
        <f>VLOOKUP(Table3[[#This Row],[FAMILIA]],FAM!$B$2:$C$61,2,FALSE)</f>
        <v>MAT.MANUTENCAO</v>
      </c>
      <c r="G2067" s="243" t="s">
        <v>182</v>
      </c>
      <c r="H2067" s="244" t="e">
        <v>#N/A</v>
      </c>
      <c r="I2067" s="244" t="e">
        <v>#N/A</v>
      </c>
      <c r="J2067" s="244">
        <v>0</v>
      </c>
      <c r="K2067" s="306" t="s">
        <v>19064</v>
      </c>
      <c r="L2067" s="160"/>
      <c r="M2067" s="230"/>
    </row>
    <row r="2068" spans="3:13" ht="15" hidden="1" customHeight="1">
      <c r="C2068" s="242">
        <v>740000348</v>
      </c>
      <c r="D2068" s="243" t="s">
        <v>7379</v>
      </c>
      <c r="E2068" s="244" t="s">
        <v>133</v>
      </c>
      <c r="F2068" s="243" t="str">
        <f>VLOOKUP(Table3[[#This Row],[FAMILIA]],FAM!$B$2:$C$61,2,FALSE)</f>
        <v>MAT.MANUTENCAO</v>
      </c>
      <c r="G2068" s="243" t="s">
        <v>182</v>
      </c>
      <c r="H2068" s="244" t="e">
        <v>#N/A</v>
      </c>
      <c r="I2068" s="244" t="e">
        <v>#N/A</v>
      </c>
      <c r="J2068" s="244">
        <v>0</v>
      </c>
      <c r="K2068" s="306" t="s">
        <v>19064</v>
      </c>
      <c r="L2068" s="160"/>
      <c r="M2068" s="230"/>
    </row>
    <row r="2069" spans="3:13" ht="15" hidden="1" customHeight="1">
      <c r="C2069" s="242">
        <v>740000355</v>
      </c>
      <c r="D2069" s="243" t="s">
        <v>7393</v>
      </c>
      <c r="E2069" s="244" t="s">
        <v>133</v>
      </c>
      <c r="F2069" s="243" t="str">
        <f>VLOOKUP(Table3[[#This Row],[FAMILIA]],FAM!$B$2:$C$61,2,FALSE)</f>
        <v>MAT.MANUTENCAO</v>
      </c>
      <c r="G2069" s="243" t="s">
        <v>182</v>
      </c>
      <c r="H2069" s="244" t="e">
        <v>#N/A</v>
      </c>
      <c r="I2069" s="244" t="e">
        <v>#N/A</v>
      </c>
      <c r="J2069" s="244">
        <v>0</v>
      </c>
      <c r="K2069" s="306" t="s">
        <v>19064</v>
      </c>
      <c r="L2069" s="160"/>
      <c r="M2069" s="230"/>
    </row>
    <row r="2070" spans="3:13" ht="15" hidden="1" customHeight="1">
      <c r="C2070" s="242">
        <v>740000359</v>
      </c>
      <c r="D2070" s="243" t="s">
        <v>7401</v>
      </c>
      <c r="E2070" s="244" t="s">
        <v>133</v>
      </c>
      <c r="F2070" s="243" t="str">
        <f>VLOOKUP(Table3[[#This Row],[FAMILIA]],FAM!$B$2:$C$61,2,FALSE)</f>
        <v>MAT.MANUTENCAO</v>
      </c>
      <c r="G2070" s="243" t="s">
        <v>182</v>
      </c>
      <c r="H2070" s="244" t="e">
        <v>#N/A</v>
      </c>
      <c r="I2070" s="244" t="e">
        <v>#N/A</v>
      </c>
      <c r="J2070" s="244">
        <v>0</v>
      </c>
      <c r="K2070" s="306" t="s">
        <v>19064</v>
      </c>
      <c r="L2070" s="160"/>
      <c r="M2070" s="230"/>
    </row>
    <row r="2071" spans="3:13" ht="15" hidden="1" customHeight="1">
      <c r="C2071" s="242">
        <v>740000364</v>
      </c>
      <c r="D2071" s="243" t="s">
        <v>7411</v>
      </c>
      <c r="E2071" s="244" t="s">
        <v>133</v>
      </c>
      <c r="F2071" s="243" t="str">
        <f>VLOOKUP(Table3[[#This Row],[FAMILIA]],FAM!$B$2:$C$61,2,FALSE)</f>
        <v>MAT.MANUTENCAO</v>
      </c>
      <c r="G2071" s="243" t="s">
        <v>182</v>
      </c>
      <c r="H2071" s="244" t="e">
        <v>#N/A</v>
      </c>
      <c r="I2071" s="244" t="e">
        <v>#N/A</v>
      </c>
      <c r="J2071" s="244">
        <v>0</v>
      </c>
      <c r="K2071" s="306" t="s">
        <v>19064</v>
      </c>
      <c r="L2071" s="160"/>
      <c r="M2071" s="230"/>
    </row>
    <row r="2072" spans="3:13" ht="15" hidden="1" customHeight="1">
      <c r="C2072" s="242">
        <v>740000365</v>
      </c>
      <c r="D2072" s="243" t="s">
        <v>7413</v>
      </c>
      <c r="E2072" s="244" t="s">
        <v>133</v>
      </c>
      <c r="F2072" s="243" t="str">
        <f>VLOOKUP(Table3[[#This Row],[FAMILIA]],FAM!$B$2:$C$61,2,FALSE)</f>
        <v>MAT.MANUTENCAO</v>
      </c>
      <c r="G2072" s="243" t="s">
        <v>182</v>
      </c>
      <c r="H2072" s="244" t="e">
        <v>#N/A</v>
      </c>
      <c r="I2072" s="244" t="e">
        <v>#N/A</v>
      </c>
      <c r="J2072" s="244">
        <v>0</v>
      </c>
      <c r="K2072" s="306" t="s">
        <v>19064</v>
      </c>
      <c r="L2072" s="160"/>
      <c r="M2072" s="230"/>
    </row>
    <row r="2073" spans="3:13" ht="15" hidden="1" customHeight="1">
      <c r="C2073" s="242">
        <v>740000366</v>
      </c>
      <c r="D2073" s="243" t="s">
        <v>7415</v>
      </c>
      <c r="E2073" s="244" t="s">
        <v>133</v>
      </c>
      <c r="F2073" s="243" t="str">
        <f>VLOOKUP(Table3[[#This Row],[FAMILIA]],FAM!$B$2:$C$61,2,FALSE)</f>
        <v>MAT.MANUTENCAO</v>
      </c>
      <c r="G2073" s="243" t="s">
        <v>182</v>
      </c>
      <c r="H2073" s="244" t="e">
        <v>#N/A</v>
      </c>
      <c r="I2073" s="244" t="e">
        <v>#N/A</v>
      </c>
      <c r="J2073" s="244">
        <v>0</v>
      </c>
      <c r="K2073" s="306" t="s">
        <v>19064</v>
      </c>
      <c r="L2073" s="160"/>
      <c r="M2073" s="230"/>
    </row>
    <row r="2074" spans="3:13" ht="15" hidden="1" customHeight="1">
      <c r="C2074" s="242">
        <v>740000367</v>
      </c>
      <c r="D2074" s="243" t="s">
        <v>7417</v>
      </c>
      <c r="E2074" s="244" t="s">
        <v>133</v>
      </c>
      <c r="F2074" s="243" t="str">
        <f>VLOOKUP(Table3[[#This Row],[FAMILIA]],FAM!$B$2:$C$61,2,FALSE)</f>
        <v>MAT.MANUTENCAO</v>
      </c>
      <c r="G2074" s="243" t="s">
        <v>182</v>
      </c>
      <c r="H2074" s="244">
        <v>10</v>
      </c>
      <c r="I2074" s="244">
        <v>25</v>
      </c>
      <c r="J2074" s="244">
        <v>10</v>
      </c>
      <c r="K2074" s="245" t="s">
        <v>19064</v>
      </c>
      <c r="L2074" s="160"/>
      <c r="M2074" s="230"/>
    </row>
    <row r="2075" spans="3:13" ht="15" hidden="1" customHeight="1">
      <c r="C2075" s="242">
        <v>740000368</v>
      </c>
      <c r="D2075" s="243" t="s">
        <v>7419</v>
      </c>
      <c r="E2075" s="244" t="s">
        <v>133</v>
      </c>
      <c r="F2075" s="243" t="str">
        <f>VLOOKUP(Table3[[#This Row],[FAMILIA]],FAM!$B$2:$C$61,2,FALSE)</f>
        <v>MAT.MANUTENCAO</v>
      </c>
      <c r="G2075" s="243" t="s">
        <v>182</v>
      </c>
      <c r="H2075" s="244" t="e">
        <v>#N/A</v>
      </c>
      <c r="I2075" s="244" t="e">
        <v>#N/A</v>
      </c>
      <c r="J2075" s="244">
        <v>0</v>
      </c>
      <c r="K2075" s="306" t="s">
        <v>19064</v>
      </c>
      <c r="L2075" s="160"/>
      <c r="M2075" s="230"/>
    </row>
    <row r="2076" spans="3:13" ht="15" hidden="1" customHeight="1">
      <c r="C2076" s="242">
        <v>740000369</v>
      </c>
      <c r="D2076" s="243" t="s">
        <v>7421</v>
      </c>
      <c r="E2076" s="244" t="s">
        <v>133</v>
      </c>
      <c r="F2076" s="243" t="str">
        <f>VLOOKUP(Table3[[#This Row],[FAMILIA]],FAM!$B$2:$C$61,2,FALSE)</f>
        <v>MAT.MANUTENCAO</v>
      </c>
      <c r="G2076" s="243" t="s">
        <v>182</v>
      </c>
      <c r="H2076" s="244" t="e">
        <v>#N/A</v>
      </c>
      <c r="I2076" s="244" t="e">
        <v>#N/A</v>
      </c>
      <c r="J2076" s="244">
        <v>0</v>
      </c>
      <c r="K2076" s="306" t="s">
        <v>19064</v>
      </c>
      <c r="L2076" s="160"/>
      <c r="M2076" s="230"/>
    </row>
    <row r="2077" spans="3:13" ht="15" hidden="1" customHeight="1">
      <c r="C2077" s="242">
        <v>740000370</v>
      </c>
      <c r="D2077" s="243" t="s">
        <v>7423</v>
      </c>
      <c r="E2077" s="244" t="s">
        <v>133</v>
      </c>
      <c r="F2077" s="243" t="str">
        <f>VLOOKUP(Table3[[#This Row],[FAMILIA]],FAM!$B$2:$C$61,2,FALSE)</f>
        <v>MAT.MANUTENCAO</v>
      </c>
      <c r="G2077" s="243" t="s">
        <v>182</v>
      </c>
      <c r="H2077" s="244" t="e">
        <v>#N/A</v>
      </c>
      <c r="I2077" s="244" t="e">
        <v>#N/A</v>
      </c>
      <c r="J2077" s="244">
        <v>0</v>
      </c>
      <c r="K2077" s="306" t="s">
        <v>19064</v>
      </c>
      <c r="L2077" s="160"/>
      <c r="M2077" s="230"/>
    </row>
    <row r="2078" spans="3:13" ht="15" hidden="1" customHeight="1">
      <c r="C2078" s="242">
        <v>740000371</v>
      </c>
      <c r="D2078" s="243" t="s">
        <v>7425</v>
      </c>
      <c r="E2078" s="244" t="s">
        <v>133</v>
      </c>
      <c r="F2078" s="243" t="str">
        <f>VLOOKUP(Table3[[#This Row],[FAMILIA]],FAM!$B$2:$C$61,2,FALSE)</f>
        <v>MAT.MANUTENCAO</v>
      </c>
      <c r="G2078" s="243" t="s">
        <v>182</v>
      </c>
      <c r="H2078" s="244" t="e">
        <v>#N/A</v>
      </c>
      <c r="I2078" s="244" t="e">
        <v>#N/A</v>
      </c>
      <c r="J2078" s="244">
        <v>0</v>
      </c>
      <c r="K2078" s="306" t="s">
        <v>19064</v>
      </c>
      <c r="L2078" s="160"/>
      <c r="M2078" s="230"/>
    </row>
    <row r="2079" spans="3:13" ht="15" hidden="1" customHeight="1">
      <c r="C2079" s="242">
        <v>740000372</v>
      </c>
      <c r="D2079" s="243" t="s">
        <v>7427</v>
      </c>
      <c r="E2079" s="244" t="s">
        <v>133</v>
      </c>
      <c r="F2079" s="243" t="str">
        <f>VLOOKUP(Table3[[#This Row],[FAMILIA]],FAM!$B$2:$C$61,2,FALSE)</f>
        <v>MAT.MANUTENCAO</v>
      </c>
      <c r="G2079" s="243" t="s">
        <v>182</v>
      </c>
      <c r="H2079" s="244" t="e">
        <v>#N/A</v>
      </c>
      <c r="I2079" s="244" t="e">
        <v>#N/A</v>
      </c>
      <c r="J2079" s="244">
        <v>0</v>
      </c>
      <c r="K2079" s="306" t="s">
        <v>19064</v>
      </c>
      <c r="L2079" s="160"/>
      <c r="M2079" s="230"/>
    </row>
    <row r="2080" spans="3:13" ht="15" hidden="1" customHeight="1">
      <c r="C2080" s="242">
        <v>740000373</v>
      </c>
      <c r="D2080" s="243" t="s">
        <v>7429</v>
      </c>
      <c r="E2080" s="244" t="s">
        <v>133</v>
      </c>
      <c r="F2080" s="243" t="str">
        <f>VLOOKUP(Table3[[#This Row],[FAMILIA]],FAM!$B$2:$C$61,2,FALSE)</f>
        <v>MAT.MANUTENCAO</v>
      </c>
      <c r="G2080" s="243" t="s">
        <v>182</v>
      </c>
      <c r="H2080" s="244" t="e">
        <v>#N/A</v>
      </c>
      <c r="I2080" s="244" t="e">
        <v>#N/A</v>
      </c>
      <c r="J2080" s="244">
        <v>0</v>
      </c>
      <c r="K2080" s="306" t="s">
        <v>19064</v>
      </c>
      <c r="L2080" s="160"/>
      <c r="M2080" s="230"/>
    </row>
    <row r="2081" spans="3:13" ht="15" hidden="1" customHeight="1">
      <c r="C2081" s="242">
        <v>740000374</v>
      </c>
      <c r="D2081" s="243" t="s">
        <v>7431</v>
      </c>
      <c r="E2081" s="244" t="s">
        <v>133</v>
      </c>
      <c r="F2081" s="243" t="str">
        <f>VLOOKUP(Table3[[#This Row],[FAMILIA]],FAM!$B$2:$C$61,2,FALSE)</f>
        <v>MAT.MANUTENCAO</v>
      </c>
      <c r="G2081" s="243" t="s">
        <v>182</v>
      </c>
      <c r="H2081" s="244" t="e">
        <v>#N/A</v>
      </c>
      <c r="I2081" s="244" t="e">
        <v>#N/A</v>
      </c>
      <c r="J2081" s="244">
        <v>0</v>
      </c>
      <c r="K2081" s="306" t="s">
        <v>19064</v>
      </c>
      <c r="L2081" s="160"/>
      <c r="M2081" s="230"/>
    </row>
    <row r="2082" spans="3:13" ht="15" hidden="1" customHeight="1">
      <c r="C2082" s="242">
        <v>740000375</v>
      </c>
      <c r="D2082" s="243" t="s">
        <v>7433</v>
      </c>
      <c r="E2082" s="244" t="s">
        <v>133</v>
      </c>
      <c r="F2082" s="243" t="str">
        <f>VLOOKUP(Table3[[#This Row],[FAMILIA]],FAM!$B$2:$C$61,2,FALSE)</f>
        <v>MAT.MANUTENCAO</v>
      </c>
      <c r="G2082" s="243" t="s">
        <v>182</v>
      </c>
      <c r="H2082" s="244" t="e">
        <v>#N/A</v>
      </c>
      <c r="I2082" s="244" t="e">
        <v>#N/A</v>
      </c>
      <c r="J2082" s="244">
        <v>0</v>
      </c>
      <c r="K2082" s="306" t="s">
        <v>19064</v>
      </c>
      <c r="L2082" s="160"/>
      <c r="M2082" s="230"/>
    </row>
    <row r="2083" spans="3:13" ht="15" hidden="1" customHeight="1">
      <c r="C2083" s="242">
        <v>740000376</v>
      </c>
      <c r="D2083" s="243" t="s">
        <v>7435</v>
      </c>
      <c r="E2083" s="244" t="s">
        <v>133</v>
      </c>
      <c r="F2083" s="243" t="str">
        <f>VLOOKUP(Table3[[#This Row],[FAMILIA]],FAM!$B$2:$C$61,2,FALSE)</f>
        <v>MAT.MANUTENCAO</v>
      </c>
      <c r="G2083" s="243" t="s">
        <v>182</v>
      </c>
      <c r="H2083" s="244" t="e">
        <v>#N/A</v>
      </c>
      <c r="I2083" s="244" t="e">
        <v>#N/A</v>
      </c>
      <c r="J2083" s="244">
        <v>0</v>
      </c>
      <c r="K2083" s="306" t="s">
        <v>19064</v>
      </c>
      <c r="L2083" s="160"/>
      <c r="M2083" s="230"/>
    </row>
    <row r="2084" spans="3:13" ht="15" hidden="1" customHeight="1">
      <c r="C2084" s="242">
        <v>740000377</v>
      </c>
      <c r="D2084" s="243" t="s">
        <v>7239</v>
      </c>
      <c r="E2084" s="244" t="s">
        <v>133</v>
      </c>
      <c r="F2084" s="243" t="str">
        <f>VLOOKUP(Table3[[#This Row],[FAMILIA]],FAM!$B$2:$C$61,2,FALSE)</f>
        <v>MAT.MANUTENCAO</v>
      </c>
      <c r="G2084" s="243" t="s">
        <v>182</v>
      </c>
      <c r="H2084" s="244" t="e">
        <v>#N/A</v>
      </c>
      <c r="I2084" s="244" t="e">
        <v>#N/A</v>
      </c>
      <c r="J2084" s="244">
        <v>0</v>
      </c>
      <c r="K2084" s="306" t="s">
        <v>19064</v>
      </c>
      <c r="L2084" s="160"/>
      <c r="M2084" s="230"/>
    </row>
    <row r="2085" spans="3:13" ht="15" hidden="1" customHeight="1">
      <c r="C2085" s="242">
        <v>740000378</v>
      </c>
      <c r="D2085" s="243" t="s">
        <v>7438</v>
      </c>
      <c r="E2085" s="244" t="s">
        <v>133</v>
      </c>
      <c r="F2085" s="243" t="str">
        <f>VLOOKUP(Table3[[#This Row],[FAMILIA]],FAM!$B$2:$C$61,2,FALSE)</f>
        <v>MAT.MANUTENCAO</v>
      </c>
      <c r="G2085" s="243" t="s">
        <v>182</v>
      </c>
      <c r="H2085" s="244" t="e">
        <v>#N/A</v>
      </c>
      <c r="I2085" s="244" t="e">
        <v>#N/A</v>
      </c>
      <c r="J2085" s="244">
        <v>0</v>
      </c>
      <c r="K2085" s="306" t="s">
        <v>19064</v>
      </c>
      <c r="L2085" s="160"/>
      <c r="M2085" s="230"/>
    </row>
    <row r="2086" spans="3:13" ht="15" hidden="1" customHeight="1">
      <c r="C2086" s="242">
        <v>740000379</v>
      </c>
      <c r="D2086" s="243" t="s">
        <v>7440</v>
      </c>
      <c r="E2086" s="244" t="s">
        <v>133</v>
      </c>
      <c r="F2086" s="243" t="str">
        <f>VLOOKUP(Table3[[#This Row],[FAMILIA]],FAM!$B$2:$C$61,2,FALSE)</f>
        <v>MAT.MANUTENCAO</v>
      </c>
      <c r="G2086" s="243" t="s">
        <v>182</v>
      </c>
      <c r="H2086" s="244" t="e">
        <v>#N/A</v>
      </c>
      <c r="I2086" s="244" t="e">
        <v>#N/A</v>
      </c>
      <c r="J2086" s="244">
        <v>0</v>
      </c>
      <c r="K2086" s="306" t="s">
        <v>19064</v>
      </c>
      <c r="L2086" s="160"/>
      <c r="M2086" s="230"/>
    </row>
    <row r="2087" spans="3:13" ht="15" hidden="1" customHeight="1">
      <c r="C2087" s="242">
        <v>740000380</v>
      </c>
      <c r="D2087" s="243" t="s">
        <v>7442</v>
      </c>
      <c r="E2087" s="244" t="s">
        <v>133</v>
      </c>
      <c r="F2087" s="243" t="str">
        <f>VLOOKUP(Table3[[#This Row],[FAMILIA]],FAM!$B$2:$C$61,2,FALSE)</f>
        <v>MAT.MANUTENCAO</v>
      </c>
      <c r="G2087" s="243" t="s">
        <v>182</v>
      </c>
      <c r="H2087" s="244" t="e">
        <v>#N/A</v>
      </c>
      <c r="I2087" s="244" t="e">
        <v>#N/A</v>
      </c>
      <c r="J2087" s="244">
        <v>0</v>
      </c>
      <c r="K2087" s="306" t="s">
        <v>19064</v>
      </c>
      <c r="L2087" s="160"/>
      <c r="M2087" s="230"/>
    </row>
    <row r="2088" spans="3:13" ht="15" hidden="1" customHeight="1">
      <c r="C2088" s="242">
        <v>740000381</v>
      </c>
      <c r="D2088" s="243" t="s">
        <v>7444</v>
      </c>
      <c r="E2088" s="244" t="s">
        <v>133</v>
      </c>
      <c r="F2088" s="243" t="str">
        <f>VLOOKUP(Table3[[#This Row],[FAMILIA]],FAM!$B$2:$C$61,2,FALSE)</f>
        <v>MAT.MANUTENCAO</v>
      </c>
      <c r="G2088" s="243" t="s">
        <v>182</v>
      </c>
      <c r="H2088" s="244" t="e">
        <v>#N/A</v>
      </c>
      <c r="I2088" s="244" t="e">
        <v>#N/A</v>
      </c>
      <c r="J2088" s="244">
        <v>0</v>
      </c>
      <c r="K2088" s="306" t="s">
        <v>19064</v>
      </c>
      <c r="L2088" s="160"/>
      <c r="M2088" s="230"/>
    </row>
    <row r="2089" spans="3:13" ht="15" hidden="1" customHeight="1">
      <c r="C2089" s="242">
        <v>740000383</v>
      </c>
      <c r="D2089" s="243" t="s">
        <v>7448</v>
      </c>
      <c r="E2089" s="244" t="s">
        <v>133</v>
      </c>
      <c r="F2089" s="243" t="str">
        <f>VLOOKUP(Table3[[#This Row],[FAMILIA]],FAM!$B$2:$C$61,2,FALSE)</f>
        <v>MAT.MANUTENCAO</v>
      </c>
      <c r="G2089" s="243" t="s">
        <v>182</v>
      </c>
      <c r="H2089" s="244" t="e">
        <v>#N/A</v>
      </c>
      <c r="I2089" s="244" t="e">
        <v>#N/A</v>
      </c>
      <c r="J2089" s="244">
        <v>0</v>
      </c>
      <c r="K2089" s="306" t="s">
        <v>19064</v>
      </c>
      <c r="L2089" s="160"/>
      <c r="M2089" s="230"/>
    </row>
    <row r="2090" spans="3:13" ht="15" hidden="1" customHeight="1">
      <c r="C2090" s="242">
        <v>740000384</v>
      </c>
      <c r="D2090" s="243" t="s">
        <v>7450</v>
      </c>
      <c r="E2090" s="244" t="s">
        <v>133</v>
      </c>
      <c r="F2090" s="243" t="str">
        <f>VLOOKUP(Table3[[#This Row],[FAMILIA]],FAM!$B$2:$C$61,2,FALSE)</f>
        <v>MAT.MANUTENCAO</v>
      </c>
      <c r="G2090" s="243" t="s">
        <v>182</v>
      </c>
      <c r="H2090" s="244" t="e">
        <v>#N/A</v>
      </c>
      <c r="I2090" s="244" t="e">
        <v>#N/A</v>
      </c>
      <c r="J2090" s="244">
        <v>0</v>
      </c>
      <c r="K2090" s="306" t="s">
        <v>19064</v>
      </c>
      <c r="L2090" s="160"/>
      <c r="M2090" s="230"/>
    </row>
    <row r="2091" spans="3:13" ht="15" hidden="1" customHeight="1">
      <c r="C2091" s="242">
        <v>740000386</v>
      </c>
      <c r="D2091" s="243" t="s">
        <v>7454</v>
      </c>
      <c r="E2091" s="244" t="s">
        <v>133</v>
      </c>
      <c r="F2091" s="243" t="str">
        <f>VLOOKUP(Table3[[#This Row],[FAMILIA]],FAM!$B$2:$C$61,2,FALSE)</f>
        <v>MAT.MANUTENCAO</v>
      </c>
      <c r="G2091" s="243" t="s">
        <v>182</v>
      </c>
      <c r="H2091" s="244" t="e">
        <v>#N/A</v>
      </c>
      <c r="I2091" s="244" t="e">
        <v>#N/A</v>
      </c>
      <c r="J2091" s="244">
        <v>0</v>
      </c>
      <c r="K2091" s="306" t="s">
        <v>19064</v>
      </c>
      <c r="L2091" s="160"/>
      <c r="M2091" s="230"/>
    </row>
    <row r="2092" spans="3:13" ht="15" hidden="1" customHeight="1">
      <c r="C2092" s="242">
        <v>740000387</v>
      </c>
      <c r="D2092" s="243" t="s">
        <v>7456</v>
      </c>
      <c r="E2092" s="244" t="s">
        <v>133</v>
      </c>
      <c r="F2092" s="243" t="str">
        <f>VLOOKUP(Table3[[#This Row],[FAMILIA]],FAM!$B$2:$C$61,2,FALSE)</f>
        <v>MAT.MANUTENCAO</v>
      </c>
      <c r="G2092" s="243" t="s">
        <v>182</v>
      </c>
      <c r="H2092" s="244" t="e">
        <v>#N/A</v>
      </c>
      <c r="I2092" s="244" t="e">
        <v>#N/A</v>
      </c>
      <c r="J2092" s="244" t="s">
        <v>29816</v>
      </c>
      <c r="K2092" s="306" t="s">
        <v>19064</v>
      </c>
      <c r="L2092" s="160"/>
      <c r="M2092" s="230"/>
    </row>
    <row r="2093" spans="3:13" ht="15" hidden="1" customHeight="1">
      <c r="C2093" s="242">
        <v>740000388</v>
      </c>
      <c r="D2093" s="243" t="s">
        <v>7458</v>
      </c>
      <c r="E2093" s="244" t="s">
        <v>133</v>
      </c>
      <c r="F2093" s="243" t="str">
        <f>VLOOKUP(Table3[[#This Row],[FAMILIA]],FAM!$B$2:$C$61,2,FALSE)</f>
        <v>MAT.MANUTENCAO</v>
      </c>
      <c r="G2093" s="243" t="s">
        <v>182</v>
      </c>
      <c r="H2093" s="244" t="e">
        <v>#N/A</v>
      </c>
      <c r="I2093" s="244" t="e">
        <v>#N/A</v>
      </c>
      <c r="J2093" s="244">
        <v>0</v>
      </c>
      <c r="K2093" s="306" t="s">
        <v>19064</v>
      </c>
      <c r="L2093" s="160"/>
      <c r="M2093" s="230"/>
    </row>
    <row r="2094" spans="3:13" ht="15" hidden="1" customHeight="1">
      <c r="C2094" s="242">
        <v>740000389</v>
      </c>
      <c r="D2094" s="243" t="s">
        <v>7460</v>
      </c>
      <c r="E2094" s="244" t="s">
        <v>133</v>
      </c>
      <c r="F2094" s="243" t="str">
        <f>VLOOKUP(Table3[[#This Row],[FAMILIA]],FAM!$B$2:$C$61,2,FALSE)</f>
        <v>MAT.MANUTENCAO</v>
      </c>
      <c r="G2094" s="243" t="s">
        <v>182</v>
      </c>
      <c r="H2094" s="244" t="e">
        <v>#N/A</v>
      </c>
      <c r="I2094" s="244" t="e">
        <v>#N/A</v>
      </c>
      <c r="J2094" s="244">
        <v>0</v>
      </c>
      <c r="K2094" s="306" t="s">
        <v>19064</v>
      </c>
      <c r="L2094" s="160"/>
      <c r="M2094" s="230"/>
    </row>
    <row r="2095" spans="3:13" ht="15" hidden="1" customHeight="1">
      <c r="C2095" s="242">
        <v>740000390</v>
      </c>
      <c r="D2095" s="243" t="s">
        <v>7462</v>
      </c>
      <c r="E2095" s="244" t="s">
        <v>133</v>
      </c>
      <c r="F2095" s="243" t="str">
        <f>VLOOKUP(Table3[[#This Row],[FAMILIA]],FAM!$B$2:$C$61,2,FALSE)</f>
        <v>MAT.MANUTENCAO</v>
      </c>
      <c r="G2095" s="243" t="s">
        <v>182</v>
      </c>
      <c r="H2095" s="244" t="e">
        <v>#N/A</v>
      </c>
      <c r="I2095" s="244" t="e">
        <v>#N/A</v>
      </c>
      <c r="J2095" s="244">
        <v>0</v>
      </c>
      <c r="K2095" s="306" t="s">
        <v>19064</v>
      </c>
      <c r="L2095" s="160"/>
      <c r="M2095" s="230"/>
    </row>
    <row r="2096" spans="3:13" ht="15" hidden="1" customHeight="1">
      <c r="C2096" s="242">
        <v>740000392</v>
      </c>
      <c r="D2096" s="243" t="s">
        <v>7466</v>
      </c>
      <c r="E2096" s="244" t="s">
        <v>133</v>
      </c>
      <c r="F2096" s="243" t="str">
        <f>VLOOKUP(Table3[[#This Row],[FAMILIA]],FAM!$B$2:$C$61,2,FALSE)</f>
        <v>MAT.MANUTENCAO</v>
      </c>
      <c r="G2096" s="243" t="s">
        <v>182</v>
      </c>
      <c r="H2096" s="244" t="e">
        <v>#N/A</v>
      </c>
      <c r="I2096" s="244" t="e">
        <v>#N/A</v>
      </c>
      <c r="J2096" s="244" t="s">
        <v>219</v>
      </c>
      <c r="K2096" s="306" t="s">
        <v>19064</v>
      </c>
      <c r="L2096" s="160"/>
      <c r="M2096" s="230"/>
    </row>
    <row r="2097" spans="3:13" ht="15" hidden="1" customHeight="1">
      <c r="C2097" s="242">
        <v>740000394</v>
      </c>
      <c r="D2097" s="243" t="s">
        <v>7470</v>
      </c>
      <c r="E2097" s="244" t="s">
        <v>133</v>
      </c>
      <c r="F2097" s="243" t="str">
        <f>VLOOKUP(Table3[[#This Row],[FAMILIA]],FAM!$B$2:$C$61,2,FALSE)</f>
        <v>MAT.MANUTENCAO</v>
      </c>
      <c r="G2097" s="243" t="s">
        <v>182</v>
      </c>
      <c r="H2097" s="244" t="e">
        <v>#N/A</v>
      </c>
      <c r="I2097" s="244" t="e">
        <v>#N/A</v>
      </c>
      <c r="J2097" s="244">
        <v>0</v>
      </c>
      <c r="K2097" s="306" t="s">
        <v>19064</v>
      </c>
      <c r="L2097" s="160"/>
      <c r="M2097" s="230"/>
    </row>
    <row r="2098" spans="3:13" ht="15" hidden="1" customHeight="1">
      <c r="C2098" s="242">
        <v>740000398</v>
      </c>
      <c r="D2098" s="243" t="s">
        <v>7478</v>
      </c>
      <c r="E2098" s="244" t="s">
        <v>133</v>
      </c>
      <c r="F2098" s="243" t="str">
        <f>VLOOKUP(Table3[[#This Row],[FAMILIA]],FAM!$B$2:$C$61,2,FALSE)</f>
        <v>MAT.MANUTENCAO</v>
      </c>
      <c r="G2098" s="243" t="s">
        <v>182</v>
      </c>
      <c r="H2098" s="244" t="e">
        <v>#N/A</v>
      </c>
      <c r="I2098" s="244" t="e">
        <v>#N/A</v>
      </c>
      <c r="J2098" s="244">
        <v>0</v>
      </c>
      <c r="K2098" s="306" t="s">
        <v>19064</v>
      </c>
      <c r="L2098" s="160"/>
      <c r="M2098" s="230"/>
    </row>
    <row r="2099" spans="3:13" ht="15" hidden="1" customHeight="1">
      <c r="C2099" s="242">
        <v>740000401</v>
      </c>
      <c r="D2099" s="243" t="s">
        <v>7484</v>
      </c>
      <c r="E2099" s="244" t="s">
        <v>133</v>
      </c>
      <c r="F2099" s="243" t="str">
        <f>VLOOKUP(Table3[[#This Row],[FAMILIA]],FAM!$B$2:$C$61,2,FALSE)</f>
        <v>MAT.MANUTENCAO</v>
      </c>
      <c r="G2099" s="243" t="s">
        <v>182</v>
      </c>
      <c r="H2099" s="244" t="e">
        <v>#N/A</v>
      </c>
      <c r="I2099" s="244" t="e">
        <v>#N/A</v>
      </c>
      <c r="J2099" s="244">
        <v>0</v>
      </c>
      <c r="K2099" s="306" t="s">
        <v>19064</v>
      </c>
      <c r="L2099" s="160"/>
      <c r="M2099" s="230"/>
    </row>
    <row r="2100" spans="3:13" ht="15" hidden="1" customHeight="1">
      <c r="C2100" s="242">
        <v>740000402</v>
      </c>
      <c r="D2100" s="243" t="s">
        <v>7486</v>
      </c>
      <c r="E2100" s="244" t="s">
        <v>133</v>
      </c>
      <c r="F2100" s="243" t="str">
        <f>VLOOKUP(Table3[[#This Row],[FAMILIA]],FAM!$B$2:$C$61,2,FALSE)</f>
        <v>MAT.MANUTENCAO</v>
      </c>
      <c r="G2100" s="243" t="s">
        <v>182</v>
      </c>
      <c r="H2100" s="244" t="e">
        <v>#N/A</v>
      </c>
      <c r="I2100" s="244" t="e">
        <v>#N/A</v>
      </c>
      <c r="J2100" s="244">
        <v>0</v>
      </c>
      <c r="K2100" s="306" t="s">
        <v>19064</v>
      </c>
      <c r="L2100" s="160"/>
      <c r="M2100" s="230"/>
    </row>
    <row r="2101" spans="3:13" ht="15" hidden="1" customHeight="1">
      <c r="C2101" s="242">
        <v>740000403</v>
      </c>
      <c r="D2101" s="243" t="s">
        <v>7488</v>
      </c>
      <c r="E2101" s="244" t="s">
        <v>133</v>
      </c>
      <c r="F2101" s="243" t="str">
        <f>VLOOKUP(Table3[[#This Row],[FAMILIA]],FAM!$B$2:$C$61,2,FALSE)</f>
        <v>MAT.MANUTENCAO</v>
      </c>
      <c r="G2101" s="243" t="s">
        <v>182</v>
      </c>
      <c r="H2101" s="244" t="e">
        <v>#N/A</v>
      </c>
      <c r="I2101" s="244" t="e">
        <v>#N/A</v>
      </c>
      <c r="J2101" s="244">
        <v>0</v>
      </c>
      <c r="K2101" s="306" t="s">
        <v>19064</v>
      </c>
      <c r="L2101" s="160"/>
      <c r="M2101" s="230"/>
    </row>
    <row r="2102" spans="3:13" ht="15" hidden="1" customHeight="1">
      <c r="C2102" s="242">
        <v>740000404</v>
      </c>
      <c r="D2102" s="243" t="s">
        <v>7490</v>
      </c>
      <c r="E2102" s="244" t="s">
        <v>133</v>
      </c>
      <c r="F2102" s="243" t="str">
        <f>VLOOKUP(Table3[[#This Row],[FAMILIA]],FAM!$B$2:$C$61,2,FALSE)</f>
        <v>MAT.MANUTENCAO</v>
      </c>
      <c r="G2102" s="243" t="s">
        <v>182</v>
      </c>
      <c r="H2102" s="244" t="e">
        <v>#N/A</v>
      </c>
      <c r="I2102" s="244" t="e">
        <v>#N/A</v>
      </c>
      <c r="J2102" s="244">
        <v>0</v>
      </c>
      <c r="K2102" s="306" t="s">
        <v>19064</v>
      </c>
      <c r="L2102" s="160"/>
      <c r="M2102" s="230"/>
    </row>
    <row r="2103" spans="3:13" ht="15" hidden="1" customHeight="1">
      <c r="C2103" s="242">
        <v>740000405</v>
      </c>
      <c r="D2103" s="243" t="s">
        <v>7492</v>
      </c>
      <c r="E2103" s="244" t="s">
        <v>133</v>
      </c>
      <c r="F2103" s="243" t="str">
        <f>VLOOKUP(Table3[[#This Row],[FAMILIA]],FAM!$B$2:$C$61,2,FALSE)</f>
        <v>MAT.MANUTENCAO</v>
      </c>
      <c r="G2103" s="243" t="s">
        <v>182</v>
      </c>
      <c r="H2103" s="244" t="e">
        <v>#N/A</v>
      </c>
      <c r="I2103" s="244" t="e">
        <v>#N/A</v>
      </c>
      <c r="J2103" s="244">
        <v>0</v>
      </c>
      <c r="K2103" s="306" t="s">
        <v>19064</v>
      </c>
      <c r="L2103" s="160"/>
      <c r="M2103" s="230"/>
    </row>
    <row r="2104" spans="3:13" ht="15" hidden="1" customHeight="1">
      <c r="C2104" s="242">
        <v>740000406</v>
      </c>
      <c r="D2104" s="243" t="s">
        <v>7494</v>
      </c>
      <c r="E2104" s="244" t="s">
        <v>133</v>
      </c>
      <c r="F2104" s="243" t="str">
        <f>VLOOKUP(Table3[[#This Row],[FAMILIA]],FAM!$B$2:$C$61,2,FALSE)</f>
        <v>MAT.MANUTENCAO</v>
      </c>
      <c r="G2104" s="243" t="s">
        <v>182</v>
      </c>
      <c r="H2104" s="244" t="e">
        <v>#N/A</v>
      </c>
      <c r="I2104" s="244" t="e">
        <v>#N/A</v>
      </c>
      <c r="J2104" s="244">
        <v>0</v>
      </c>
      <c r="K2104" s="306" t="s">
        <v>19064</v>
      </c>
      <c r="L2104" s="160"/>
      <c r="M2104" s="230"/>
    </row>
    <row r="2105" spans="3:13" ht="15" hidden="1" customHeight="1">
      <c r="C2105" s="242">
        <v>740000407</v>
      </c>
      <c r="D2105" s="243" t="s">
        <v>7496</v>
      </c>
      <c r="E2105" s="244" t="s">
        <v>133</v>
      </c>
      <c r="F2105" s="243" t="str">
        <f>VLOOKUP(Table3[[#This Row],[FAMILIA]],FAM!$B$2:$C$61,2,FALSE)</f>
        <v>MAT.MANUTENCAO</v>
      </c>
      <c r="G2105" s="243" t="s">
        <v>182</v>
      </c>
      <c r="H2105" s="244" t="e">
        <v>#N/A</v>
      </c>
      <c r="I2105" s="244" t="e">
        <v>#N/A</v>
      </c>
      <c r="J2105" s="244">
        <v>0</v>
      </c>
      <c r="K2105" s="306" t="s">
        <v>19064</v>
      </c>
      <c r="L2105" s="160"/>
      <c r="M2105" s="230"/>
    </row>
    <row r="2106" spans="3:13" ht="15" hidden="1" customHeight="1">
      <c r="C2106" s="242">
        <v>740000408</v>
      </c>
      <c r="D2106" s="243" t="s">
        <v>7498</v>
      </c>
      <c r="E2106" s="244" t="s">
        <v>133</v>
      </c>
      <c r="F2106" s="243" t="str">
        <f>VLOOKUP(Table3[[#This Row],[FAMILIA]],FAM!$B$2:$C$61,2,FALSE)</f>
        <v>MAT.MANUTENCAO</v>
      </c>
      <c r="G2106" s="243" t="s">
        <v>182</v>
      </c>
      <c r="H2106" s="244" t="e">
        <v>#N/A</v>
      </c>
      <c r="I2106" s="244" t="e">
        <v>#N/A</v>
      </c>
      <c r="J2106" s="244">
        <v>0</v>
      </c>
      <c r="K2106" s="306" t="s">
        <v>19064</v>
      </c>
      <c r="L2106" s="160"/>
      <c r="M2106" s="230"/>
    </row>
    <row r="2107" spans="3:13" ht="15" hidden="1" customHeight="1">
      <c r="C2107" s="242">
        <v>740000418</v>
      </c>
      <c r="D2107" s="243" t="s">
        <v>29817</v>
      </c>
      <c r="E2107" s="244" t="s">
        <v>133</v>
      </c>
      <c r="F2107" s="243" t="str">
        <f>VLOOKUP(Table3[[#This Row],[FAMILIA]],FAM!$B$2:$C$61,2,FALSE)</f>
        <v>MAT.MANUTENCAO</v>
      </c>
      <c r="G2107" s="243" t="s">
        <v>182</v>
      </c>
      <c r="H2107" s="244"/>
      <c r="I2107" s="244"/>
      <c r="J2107" s="244"/>
      <c r="K2107" s="245" t="s">
        <v>19064</v>
      </c>
      <c r="L2107" s="160"/>
      <c r="M2107" s="230"/>
    </row>
    <row r="2108" spans="3:13" ht="15" hidden="1" customHeight="1">
      <c r="C2108" s="242">
        <v>740000419</v>
      </c>
      <c r="D2108" s="243" t="s">
        <v>29818</v>
      </c>
      <c r="E2108" s="244" t="s">
        <v>133</v>
      </c>
      <c r="F2108" s="243" t="str">
        <f>VLOOKUP(Table3[[#This Row],[FAMILIA]],FAM!$B$2:$C$61,2,FALSE)</f>
        <v>MAT.MANUTENCAO</v>
      </c>
      <c r="G2108" s="243" t="s">
        <v>182</v>
      </c>
      <c r="H2108" s="244">
        <v>10</v>
      </c>
      <c r="I2108" s="244">
        <v>20</v>
      </c>
      <c r="J2108" s="244" t="s">
        <v>19797</v>
      </c>
      <c r="K2108" s="245" t="s">
        <v>19064</v>
      </c>
      <c r="L2108" s="160"/>
      <c r="M2108" s="230"/>
    </row>
    <row r="2109" spans="3:13" ht="15" hidden="1" customHeight="1">
      <c r="C2109" s="242">
        <v>740000420</v>
      </c>
      <c r="D2109" s="243" t="s">
        <v>29819</v>
      </c>
      <c r="E2109" s="244" t="s">
        <v>133</v>
      </c>
      <c r="F2109" s="243" t="str">
        <f>VLOOKUP(Table3[[#This Row],[FAMILIA]],FAM!$B$2:$C$61,2,FALSE)</f>
        <v>MAT.MANUTENCAO</v>
      </c>
      <c r="G2109" s="243" t="s">
        <v>182</v>
      </c>
      <c r="H2109" s="244">
        <v>10</v>
      </c>
      <c r="I2109" s="244">
        <v>20</v>
      </c>
      <c r="J2109" s="244" t="s">
        <v>19797</v>
      </c>
      <c r="K2109" s="245" t="s">
        <v>19064</v>
      </c>
      <c r="L2109" s="160"/>
      <c r="M2109" s="230"/>
    </row>
    <row r="2110" spans="3:13" ht="15" hidden="1" customHeight="1">
      <c r="C2110" s="242">
        <v>740000421</v>
      </c>
      <c r="D2110" s="243" t="s">
        <v>29820</v>
      </c>
      <c r="E2110" s="244" t="s">
        <v>133</v>
      </c>
      <c r="F2110" s="243" t="str">
        <f>VLOOKUP(Table3[[#This Row],[FAMILIA]],FAM!$B$2:$C$61,2,FALSE)</f>
        <v>MAT.MANUTENCAO</v>
      </c>
      <c r="G2110" s="243" t="s">
        <v>182</v>
      </c>
      <c r="H2110" s="244">
        <v>10</v>
      </c>
      <c r="I2110" s="244">
        <v>20</v>
      </c>
      <c r="J2110" s="244" t="s">
        <v>19797</v>
      </c>
      <c r="K2110" s="245" t="s">
        <v>19064</v>
      </c>
      <c r="L2110" s="160"/>
      <c r="M2110" s="230"/>
    </row>
    <row r="2111" spans="3:13" ht="15" hidden="1" customHeight="1">
      <c r="C2111" s="242">
        <v>740000422</v>
      </c>
      <c r="D2111" s="243" t="s">
        <v>29821</v>
      </c>
      <c r="E2111" s="244" t="s">
        <v>133</v>
      </c>
      <c r="F2111" s="243" t="str">
        <f>VLOOKUP(Table3[[#This Row],[FAMILIA]],FAM!$B$2:$C$61,2,FALSE)</f>
        <v>MAT.MANUTENCAO</v>
      </c>
      <c r="G2111" s="243" t="s">
        <v>182</v>
      </c>
      <c r="H2111" s="244">
        <v>10</v>
      </c>
      <c r="I2111" s="244">
        <v>20</v>
      </c>
      <c r="J2111" s="244" t="s">
        <v>19797</v>
      </c>
      <c r="K2111" s="245" t="s">
        <v>19064</v>
      </c>
      <c r="L2111" s="160"/>
      <c r="M2111" s="230"/>
    </row>
    <row r="2112" spans="3:13" ht="15" hidden="1" customHeight="1">
      <c r="C2112" s="242">
        <v>740000423</v>
      </c>
      <c r="D2112" s="243" t="s">
        <v>29822</v>
      </c>
      <c r="E2112" s="244" t="s">
        <v>133</v>
      </c>
      <c r="F2112" s="243" t="str">
        <f>VLOOKUP(Table3[[#This Row],[FAMILIA]],FAM!$B$2:$C$61,2,FALSE)</f>
        <v>MAT.MANUTENCAO</v>
      </c>
      <c r="G2112" s="243" t="s">
        <v>182</v>
      </c>
      <c r="H2112" s="244">
        <v>10</v>
      </c>
      <c r="I2112" s="244">
        <v>20</v>
      </c>
      <c r="J2112" s="244" t="s">
        <v>19829</v>
      </c>
      <c r="K2112" s="245" t="s">
        <v>19064</v>
      </c>
      <c r="L2112" s="160"/>
      <c r="M2112" s="230"/>
    </row>
    <row r="2113" spans="3:13" ht="15" hidden="1" customHeight="1">
      <c r="C2113" s="242">
        <v>740000424</v>
      </c>
      <c r="D2113" s="243" t="s">
        <v>29823</v>
      </c>
      <c r="E2113" s="244" t="s">
        <v>133</v>
      </c>
      <c r="F2113" s="243" t="str">
        <f>VLOOKUP(Table3[[#This Row],[FAMILIA]],FAM!$B$2:$C$61,2,FALSE)</f>
        <v>MAT.MANUTENCAO</v>
      </c>
      <c r="G2113" s="243" t="s">
        <v>182</v>
      </c>
      <c r="H2113" s="244">
        <v>10</v>
      </c>
      <c r="I2113" s="244">
        <v>20</v>
      </c>
      <c r="J2113" s="244" t="s">
        <v>19829</v>
      </c>
      <c r="K2113" s="245" t="s">
        <v>19064</v>
      </c>
      <c r="L2113" s="160"/>
      <c r="M2113" s="230"/>
    </row>
    <row r="2114" spans="3:13" ht="15" hidden="1" customHeight="1">
      <c r="C2114" s="242">
        <v>740000427</v>
      </c>
      <c r="D2114" s="243" t="s">
        <v>29824</v>
      </c>
      <c r="E2114" s="244" t="s">
        <v>133</v>
      </c>
      <c r="F2114" s="243" t="str">
        <f>VLOOKUP(Table3[[#This Row],[FAMILIA]],FAM!$B$2:$C$61,2,FALSE)</f>
        <v>MAT.MANUTENCAO</v>
      </c>
      <c r="G2114" s="243" t="s">
        <v>182</v>
      </c>
      <c r="H2114" s="244"/>
      <c r="I2114" s="244"/>
      <c r="J2114" s="244"/>
      <c r="K2114" s="245" t="s">
        <v>19064</v>
      </c>
      <c r="L2114" s="160"/>
      <c r="M2114" s="230"/>
    </row>
    <row r="2115" spans="3:13" ht="15" hidden="1" customHeight="1">
      <c r="C2115" s="242"/>
      <c r="D2115" s="243"/>
      <c r="E2115" s="244"/>
      <c r="F2115" s="243"/>
      <c r="G2115" s="243"/>
      <c r="H2115" s="244"/>
      <c r="I2115" s="244"/>
      <c r="J2115" s="244"/>
      <c r="K2115" s="245"/>
      <c r="L2115" s="160"/>
      <c r="M2115" s="230"/>
    </row>
    <row r="2116" spans="3:13" ht="15" hidden="1" customHeight="1">
      <c r="C2116" s="242">
        <v>740000429</v>
      </c>
      <c r="D2116" s="243" t="s">
        <v>29825</v>
      </c>
      <c r="E2116" s="244" t="s">
        <v>133</v>
      </c>
      <c r="F2116" s="243" t="str">
        <f>VLOOKUP(Table3[[#This Row],[FAMILIA]],FAM!$B$2:$C$61,2,FALSE)</f>
        <v>MAT.MANUTENCAO</v>
      </c>
      <c r="G2116" s="243" t="s">
        <v>182</v>
      </c>
      <c r="H2116" s="244">
        <v>10</v>
      </c>
      <c r="I2116" s="244">
        <v>20</v>
      </c>
      <c r="J2116" s="244" t="s">
        <v>19833</v>
      </c>
      <c r="K2116" s="245" t="s">
        <v>19064</v>
      </c>
      <c r="L2116" s="160"/>
      <c r="M2116" s="230"/>
    </row>
    <row r="2117" spans="3:13" ht="15" hidden="1" customHeight="1">
      <c r="C2117" s="242">
        <v>740000431</v>
      </c>
      <c r="D2117" s="243" t="s">
        <v>29826</v>
      </c>
      <c r="E2117" s="244" t="s">
        <v>133</v>
      </c>
      <c r="F2117" s="243" t="str">
        <f>VLOOKUP(Table3[[#This Row],[FAMILIA]],FAM!$B$2:$C$61,2,FALSE)</f>
        <v>MAT.MANUTENCAO</v>
      </c>
      <c r="G2117" s="243" t="s">
        <v>182</v>
      </c>
      <c r="H2117" s="244"/>
      <c r="I2117" s="244"/>
      <c r="J2117" s="244"/>
      <c r="K2117" s="245" t="s">
        <v>19064</v>
      </c>
      <c r="L2117" s="160"/>
      <c r="M2117" s="230"/>
    </row>
    <row r="2118" spans="3:13" ht="15" hidden="1" customHeight="1">
      <c r="C2118" s="242">
        <v>740000432</v>
      </c>
      <c r="D2118" s="243" t="s">
        <v>29827</v>
      </c>
      <c r="E2118" s="244" t="s">
        <v>133</v>
      </c>
      <c r="F2118" s="243" t="str">
        <f>VLOOKUP(Table3[[#This Row],[FAMILIA]],FAM!$B$2:$C$61,2,FALSE)</f>
        <v>MAT.MANUTENCAO</v>
      </c>
      <c r="G2118" s="243" t="s">
        <v>182</v>
      </c>
      <c r="H2118" s="244">
        <v>10</v>
      </c>
      <c r="I2118" s="244">
        <v>20</v>
      </c>
      <c r="J2118" s="244" t="s">
        <v>19829</v>
      </c>
      <c r="K2118" s="245" t="s">
        <v>19064</v>
      </c>
      <c r="L2118" s="160"/>
      <c r="M2118" s="230"/>
    </row>
    <row r="2119" spans="3:13" ht="15" hidden="1" customHeight="1">
      <c r="C2119" s="242">
        <v>740000433</v>
      </c>
      <c r="D2119" s="243" t="s">
        <v>29828</v>
      </c>
      <c r="E2119" s="244" t="s">
        <v>133</v>
      </c>
      <c r="F2119" s="243" t="str">
        <f>VLOOKUP(Table3[[#This Row],[FAMILIA]],FAM!$B$2:$C$61,2,FALSE)</f>
        <v>MAT.MANUTENCAO</v>
      </c>
      <c r="G2119" s="243" t="s">
        <v>182</v>
      </c>
      <c r="H2119" s="244">
        <v>10</v>
      </c>
      <c r="I2119" s="244">
        <v>20</v>
      </c>
      <c r="J2119" s="244" t="s">
        <v>19829</v>
      </c>
      <c r="K2119" s="245" t="s">
        <v>19064</v>
      </c>
      <c r="L2119" s="160"/>
      <c r="M2119" s="230"/>
    </row>
    <row r="2120" spans="3:13" ht="15" hidden="1" customHeight="1">
      <c r="C2120" s="242">
        <v>740000434</v>
      </c>
      <c r="D2120" s="243" t="s">
        <v>29829</v>
      </c>
      <c r="E2120" s="244" t="s">
        <v>133</v>
      </c>
      <c r="F2120" s="243" t="str">
        <f>VLOOKUP(Table3[[#This Row],[FAMILIA]],FAM!$B$2:$C$61,2,FALSE)</f>
        <v>MAT.MANUTENCAO</v>
      </c>
      <c r="G2120" s="243" t="s">
        <v>182</v>
      </c>
      <c r="H2120" s="244">
        <v>10</v>
      </c>
      <c r="I2120" s="244">
        <v>20</v>
      </c>
      <c r="J2120" s="244" t="s">
        <v>19821</v>
      </c>
      <c r="K2120" s="245" t="s">
        <v>19064</v>
      </c>
      <c r="L2120" s="160"/>
      <c r="M2120" s="230"/>
    </row>
    <row r="2121" spans="3:13" ht="15" hidden="1" customHeight="1">
      <c r="C2121" s="242">
        <v>740000438</v>
      </c>
      <c r="D2121" s="243" t="s">
        <v>29830</v>
      </c>
      <c r="E2121" s="244" t="s">
        <v>133</v>
      </c>
      <c r="F2121" s="243" t="str">
        <f>VLOOKUP(Table3[[#This Row],[FAMILIA]],FAM!$B$2:$C$61,2,FALSE)</f>
        <v>MAT.MANUTENCAO</v>
      </c>
      <c r="G2121" s="243" t="s">
        <v>182</v>
      </c>
      <c r="H2121" s="244">
        <v>10</v>
      </c>
      <c r="I2121" s="244">
        <v>20</v>
      </c>
      <c r="J2121" s="244" t="s">
        <v>19797</v>
      </c>
      <c r="K2121" s="245" t="s">
        <v>19064</v>
      </c>
      <c r="L2121" s="160"/>
      <c r="M2121" s="230"/>
    </row>
    <row r="2122" spans="3:13" ht="15" hidden="1" customHeight="1">
      <c r="C2122" s="242">
        <v>740000439</v>
      </c>
      <c r="D2122" s="243" t="s">
        <v>29831</v>
      </c>
      <c r="E2122" s="244" t="s">
        <v>133</v>
      </c>
      <c r="F2122" s="243" t="str">
        <f>VLOOKUP(Table3[[#This Row],[FAMILIA]],FAM!$B$2:$C$61,2,FALSE)</f>
        <v>MAT.MANUTENCAO</v>
      </c>
      <c r="G2122" s="243" t="s">
        <v>182</v>
      </c>
      <c r="H2122" s="244">
        <v>10</v>
      </c>
      <c r="I2122" s="244">
        <v>20</v>
      </c>
      <c r="J2122" s="244" t="s">
        <v>19829</v>
      </c>
      <c r="K2122" s="245" t="s">
        <v>19064</v>
      </c>
      <c r="L2122" s="160"/>
      <c r="M2122" s="230"/>
    </row>
    <row r="2123" spans="3:13" ht="15" hidden="1" customHeight="1">
      <c r="C2123" s="242">
        <v>740000440</v>
      </c>
      <c r="D2123" s="243" t="s">
        <v>29832</v>
      </c>
      <c r="E2123" s="244" t="s">
        <v>133</v>
      </c>
      <c r="F2123" s="243" t="str">
        <f>VLOOKUP(Table3[[#This Row],[FAMILIA]],FAM!$B$2:$C$61,2,FALSE)</f>
        <v>MAT.MANUTENCAO</v>
      </c>
      <c r="G2123" s="243" t="s">
        <v>182</v>
      </c>
      <c r="H2123" s="244">
        <v>10</v>
      </c>
      <c r="I2123" s="244">
        <v>20</v>
      </c>
      <c r="J2123" s="244" t="s">
        <v>19797</v>
      </c>
      <c r="K2123" s="245" t="s">
        <v>19064</v>
      </c>
      <c r="L2123" s="160"/>
      <c r="M2123" s="230"/>
    </row>
    <row r="2124" spans="3:13" ht="15" hidden="1" customHeight="1">
      <c r="C2124" s="242">
        <v>740000436</v>
      </c>
      <c r="D2124" s="243" t="s">
        <v>29833</v>
      </c>
      <c r="E2124" s="244" t="s">
        <v>133</v>
      </c>
      <c r="F2124" s="243" t="str">
        <f>VLOOKUP(Table3[[#This Row],[FAMILIA]],FAM!$B$2:$C$61,2,FALSE)</f>
        <v>MAT.MANUTENCAO</v>
      </c>
      <c r="G2124" s="243" t="s">
        <v>182</v>
      </c>
      <c r="H2124" s="244"/>
      <c r="I2124" s="244"/>
      <c r="J2124" s="244"/>
      <c r="K2124" s="245" t="s">
        <v>19064</v>
      </c>
      <c r="L2124" s="160"/>
      <c r="M2124" s="230"/>
    </row>
    <row r="2125" spans="3:13" ht="15" hidden="1" customHeight="1">
      <c r="C2125" s="242">
        <v>740000437</v>
      </c>
      <c r="D2125" s="243" t="s">
        <v>29834</v>
      </c>
      <c r="E2125" s="244" t="s">
        <v>133</v>
      </c>
      <c r="F2125" s="243" t="str">
        <f>VLOOKUP(Table3[[#This Row],[FAMILIA]],FAM!$B$2:$C$61,2,FALSE)</f>
        <v>MAT.MANUTENCAO</v>
      </c>
      <c r="G2125" s="243" t="s">
        <v>182</v>
      </c>
      <c r="H2125" s="244">
        <v>10</v>
      </c>
      <c r="I2125" s="244">
        <v>20</v>
      </c>
      <c r="J2125" s="244" t="s">
        <v>19797</v>
      </c>
      <c r="K2125" s="245" t="s">
        <v>19064</v>
      </c>
      <c r="L2125" s="160"/>
      <c r="M2125" s="230"/>
    </row>
    <row r="2126" spans="3:13" ht="15" hidden="1" customHeight="1">
      <c r="C2126" s="242">
        <v>740000442</v>
      </c>
      <c r="D2126" s="243" t="s">
        <v>29835</v>
      </c>
      <c r="E2126" s="244" t="s">
        <v>133</v>
      </c>
      <c r="F2126" s="243" t="str">
        <f>VLOOKUP(Table3[[#This Row],[FAMILIA]],FAM!$B$2:$C$61,2,FALSE)</f>
        <v>MAT.MANUTENCAO</v>
      </c>
      <c r="G2126" s="243" t="s">
        <v>182</v>
      </c>
      <c r="H2126" s="244">
        <v>10</v>
      </c>
      <c r="I2126" s="244">
        <v>20</v>
      </c>
      <c r="J2126" s="244" t="s">
        <v>19797</v>
      </c>
      <c r="K2126" s="245" t="s">
        <v>19064</v>
      </c>
      <c r="L2126" s="160"/>
      <c r="M2126" s="230"/>
    </row>
    <row r="2127" spans="3:13" ht="15" hidden="1" customHeight="1">
      <c r="C2127" s="242">
        <v>740000443</v>
      </c>
      <c r="D2127" s="243" t="s">
        <v>29836</v>
      </c>
      <c r="E2127" s="244" t="s">
        <v>133</v>
      </c>
      <c r="F2127" s="243" t="str">
        <f>VLOOKUP(Table3[[#This Row],[FAMILIA]],FAM!$B$2:$C$61,2,FALSE)</f>
        <v>MAT.MANUTENCAO</v>
      </c>
      <c r="G2127" s="243" t="s">
        <v>182</v>
      </c>
      <c r="H2127" s="244">
        <v>10</v>
      </c>
      <c r="I2127" s="244">
        <v>20</v>
      </c>
      <c r="J2127" s="244" t="s">
        <v>19829</v>
      </c>
      <c r="K2127" s="245" t="s">
        <v>19064</v>
      </c>
      <c r="L2127" s="160"/>
      <c r="M2127" s="230"/>
    </row>
    <row r="2128" spans="3:13" ht="15" hidden="1" customHeight="1">
      <c r="C2128" s="242">
        <v>740000444</v>
      </c>
      <c r="D2128" s="243" t="s">
        <v>29837</v>
      </c>
      <c r="E2128" s="244" t="s">
        <v>133</v>
      </c>
      <c r="F2128" s="243" t="str">
        <f>VLOOKUP(Table3[[#This Row],[FAMILIA]],FAM!$B$2:$C$61,2,FALSE)</f>
        <v>MAT.MANUTENCAO</v>
      </c>
      <c r="G2128" s="243" t="s">
        <v>182</v>
      </c>
      <c r="H2128" s="244">
        <v>10</v>
      </c>
      <c r="I2128" s="244">
        <v>20</v>
      </c>
      <c r="J2128" s="244" t="s">
        <v>19797</v>
      </c>
      <c r="K2128" s="245" t="s">
        <v>19064</v>
      </c>
      <c r="L2128" s="160"/>
      <c r="M2128" s="230"/>
    </row>
    <row r="2129" spans="3:13" ht="15" hidden="1" customHeight="1">
      <c r="C2129" s="242">
        <v>740000445</v>
      </c>
      <c r="D2129" s="243" t="s">
        <v>29838</v>
      </c>
      <c r="E2129" s="244" t="s">
        <v>133</v>
      </c>
      <c r="F2129" s="243" t="str">
        <f>VLOOKUP(Table3[[#This Row],[FAMILIA]],FAM!$B$2:$C$61,2,FALSE)</f>
        <v>MAT.MANUTENCAO</v>
      </c>
      <c r="G2129" s="243" t="s">
        <v>182</v>
      </c>
      <c r="H2129" s="244">
        <v>10</v>
      </c>
      <c r="I2129" s="244">
        <v>20</v>
      </c>
      <c r="J2129" s="244" t="s">
        <v>19821</v>
      </c>
      <c r="K2129" s="245" t="s">
        <v>19064</v>
      </c>
      <c r="L2129" s="160"/>
      <c r="M2129" s="230"/>
    </row>
    <row r="2130" spans="3:13" ht="15" hidden="1" customHeight="1">
      <c r="C2130" s="242">
        <v>740000446</v>
      </c>
      <c r="D2130" s="243" t="s">
        <v>29839</v>
      </c>
      <c r="E2130" s="244" t="s">
        <v>133</v>
      </c>
      <c r="F2130" s="243" t="str">
        <f>VLOOKUP(Table3[[#This Row],[FAMILIA]],FAM!$B$2:$C$61,2,FALSE)</f>
        <v>MAT.MANUTENCAO</v>
      </c>
      <c r="G2130" s="243" t="s">
        <v>182</v>
      </c>
      <c r="H2130" s="244">
        <v>10</v>
      </c>
      <c r="I2130" s="244">
        <v>20</v>
      </c>
      <c r="J2130" s="244" t="s">
        <v>19829</v>
      </c>
      <c r="K2130" s="245" t="s">
        <v>19064</v>
      </c>
      <c r="L2130" s="160"/>
      <c r="M2130" s="230"/>
    </row>
    <row r="2131" spans="3:13" ht="15" hidden="1" customHeight="1">
      <c r="C2131" s="242">
        <v>740000447</v>
      </c>
      <c r="D2131" s="243" t="s">
        <v>7576</v>
      </c>
      <c r="E2131" s="244" t="s">
        <v>133</v>
      </c>
      <c r="F2131" s="243" t="str">
        <f>VLOOKUP(Table3[[#This Row],[FAMILIA]],FAM!$B$2:$C$61,2,FALSE)</f>
        <v>MAT.MANUTENCAO</v>
      </c>
      <c r="G2131" s="243" t="s">
        <v>182</v>
      </c>
      <c r="H2131" s="244"/>
      <c r="I2131" s="244"/>
      <c r="J2131" s="244"/>
      <c r="K2131" s="245" t="s">
        <v>19064</v>
      </c>
      <c r="L2131" s="160"/>
      <c r="M2131" s="230"/>
    </row>
    <row r="2132" spans="3:13" ht="15" hidden="1" customHeight="1">
      <c r="C2132" s="242">
        <v>740000448</v>
      </c>
      <c r="D2132" s="243" t="s">
        <v>7578</v>
      </c>
      <c r="E2132" s="244" t="s">
        <v>133</v>
      </c>
      <c r="F2132" s="243" t="str">
        <f>VLOOKUP(Table3[[#This Row],[FAMILIA]],FAM!$B$2:$C$61,2,FALSE)</f>
        <v>MAT.MANUTENCAO</v>
      </c>
      <c r="G2132" s="243" t="s">
        <v>182</v>
      </c>
      <c r="H2132" s="244">
        <v>10</v>
      </c>
      <c r="I2132" s="244">
        <v>20</v>
      </c>
      <c r="J2132" s="244" t="s">
        <v>19829</v>
      </c>
      <c r="K2132" s="245" t="s">
        <v>19064</v>
      </c>
      <c r="L2132" s="160"/>
      <c r="M2132" s="230"/>
    </row>
    <row r="2133" spans="3:13" ht="15" hidden="1" customHeight="1">
      <c r="C2133" s="242">
        <v>740000449</v>
      </c>
      <c r="D2133" s="243" t="s">
        <v>7580</v>
      </c>
      <c r="E2133" s="244" t="s">
        <v>133</v>
      </c>
      <c r="F2133" s="243" t="str">
        <f>VLOOKUP(Table3[[#This Row],[FAMILIA]],FAM!$B$2:$C$61,2,FALSE)</f>
        <v>MAT.MANUTENCAO</v>
      </c>
      <c r="G2133" s="243" t="s">
        <v>182</v>
      </c>
      <c r="H2133" s="244"/>
      <c r="I2133" s="244"/>
      <c r="J2133" s="244"/>
      <c r="K2133" s="245" t="s">
        <v>19064</v>
      </c>
      <c r="L2133" s="160"/>
      <c r="M2133" s="230"/>
    </row>
    <row r="2134" spans="3:13" ht="15" hidden="1" customHeight="1">
      <c r="C2134" s="242">
        <v>740000451</v>
      </c>
      <c r="D2134" s="311" t="s">
        <v>29840</v>
      </c>
      <c r="E2134" s="244" t="s">
        <v>133</v>
      </c>
      <c r="F2134" s="243" t="str">
        <f>VLOOKUP(Table3[[#This Row],[FAMILIA]],FAM!$B$2:$C$61,2,FALSE)</f>
        <v>MAT.MANUTENCAO</v>
      </c>
      <c r="G2134" s="243" t="s">
        <v>182</v>
      </c>
      <c r="H2134" s="244"/>
      <c r="I2134" s="244"/>
      <c r="J2134" s="244"/>
      <c r="K2134" s="245" t="s">
        <v>19064</v>
      </c>
      <c r="L2134" s="160"/>
      <c r="M2134" s="230"/>
    </row>
    <row r="2135" spans="3:13" ht="15" hidden="1" customHeight="1">
      <c r="C2135" s="242">
        <v>740000453</v>
      </c>
      <c r="D2135" s="243" t="s">
        <v>29841</v>
      </c>
      <c r="E2135" s="244" t="s">
        <v>133</v>
      </c>
      <c r="F2135" s="243" t="str">
        <f>VLOOKUP(Table3[[#This Row],[FAMILIA]],FAM!$B$2:$C$61,2,FALSE)</f>
        <v>MAT.MANUTENCAO</v>
      </c>
      <c r="G2135" s="243" t="s">
        <v>182</v>
      </c>
      <c r="H2135" s="244"/>
      <c r="I2135" s="244"/>
      <c r="J2135" s="244"/>
      <c r="K2135" s="245" t="s">
        <v>19064</v>
      </c>
      <c r="L2135" s="160"/>
      <c r="M2135" s="230"/>
    </row>
    <row r="2136" spans="3:13" ht="15.75" hidden="1" customHeight="1">
      <c r="C2136" s="242">
        <v>740000460</v>
      </c>
      <c r="D2136" s="243" t="s">
        <v>20380</v>
      </c>
      <c r="E2136" s="244" t="s">
        <v>133</v>
      </c>
      <c r="F2136" s="243" t="str">
        <f>VLOOKUP(Table3[[#This Row],[FAMILIA]],FAM!$B$2:$C$61,2,FALSE)</f>
        <v>MAT.MANUTENCAO</v>
      </c>
      <c r="G2136" s="243" t="s">
        <v>182</v>
      </c>
      <c r="H2136" s="244">
        <v>10</v>
      </c>
      <c r="I2136" s="244">
        <v>20</v>
      </c>
      <c r="J2136" s="260" t="s">
        <v>19653</v>
      </c>
      <c r="K2136" s="245" t="s">
        <v>19064</v>
      </c>
      <c r="L2136" s="160"/>
      <c r="M2136" s="230"/>
    </row>
    <row r="2137" spans="3:13" ht="15.75" hidden="1" customHeight="1">
      <c r="C2137" s="242">
        <v>740000464</v>
      </c>
      <c r="D2137" s="312" t="s">
        <v>20386</v>
      </c>
      <c r="E2137" s="244" t="s">
        <v>133</v>
      </c>
      <c r="F2137" s="243" t="str">
        <f>VLOOKUP(Table3[[#This Row],[FAMILIA]],FAM!$B$2:$C$61,2,FALSE)</f>
        <v>MAT.MANUTENCAO</v>
      </c>
      <c r="G2137" s="243" t="s">
        <v>182</v>
      </c>
      <c r="H2137" s="244">
        <v>10</v>
      </c>
      <c r="I2137" s="244">
        <v>20</v>
      </c>
      <c r="J2137" s="260" t="s">
        <v>19836</v>
      </c>
      <c r="K2137" s="245" t="s">
        <v>19064</v>
      </c>
      <c r="L2137" s="160"/>
      <c r="M2137" s="230"/>
    </row>
    <row r="2138" spans="3:13" ht="15.75" hidden="1" customHeight="1">
      <c r="C2138" s="242">
        <v>740000465</v>
      </c>
      <c r="D2138" s="243" t="s">
        <v>20388</v>
      </c>
      <c r="E2138" s="244" t="s">
        <v>133</v>
      </c>
      <c r="F2138" s="243" t="str">
        <f>VLOOKUP(Table3[[#This Row],[FAMILIA]],FAM!$B$2:$C$61,2,FALSE)</f>
        <v>MAT.MANUTENCAO</v>
      </c>
      <c r="G2138" s="243" t="s">
        <v>182</v>
      </c>
      <c r="H2138" s="244">
        <v>10</v>
      </c>
      <c r="I2138" s="244">
        <v>20</v>
      </c>
      <c r="J2138" s="244" t="s">
        <v>19833</v>
      </c>
      <c r="K2138" s="245" t="s">
        <v>19064</v>
      </c>
      <c r="L2138" s="160"/>
      <c r="M2138" s="230"/>
    </row>
    <row r="2139" spans="3:13" ht="15.75" hidden="1" customHeight="1">
      <c r="C2139" s="242">
        <v>740000466</v>
      </c>
      <c r="D2139" s="243" t="s">
        <v>20390</v>
      </c>
      <c r="E2139" s="244" t="s">
        <v>133</v>
      </c>
      <c r="F2139" s="243" t="str">
        <f>VLOOKUP(Table3[[#This Row],[FAMILIA]],FAM!$B$2:$C$61,2,FALSE)</f>
        <v>MAT.MANUTENCAO</v>
      </c>
      <c r="G2139" s="243" t="s">
        <v>182</v>
      </c>
      <c r="H2139" s="244">
        <v>10</v>
      </c>
      <c r="I2139" s="244">
        <v>20</v>
      </c>
      <c r="J2139" s="260" t="s">
        <v>19836</v>
      </c>
      <c r="K2139" s="245" t="s">
        <v>19064</v>
      </c>
      <c r="L2139" s="160"/>
      <c r="M2139" s="230"/>
    </row>
    <row r="2140" spans="3:13" ht="15.75" hidden="1" customHeight="1">
      <c r="C2140" s="242">
        <v>740000468</v>
      </c>
      <c r="D2140" s="243" t="s">
        <v>20393</v>
      </c>
      <c r="E2140" s="244" t="s">
        <v>133</v>
      </c>
      <c r="F2140" s="243" t="str">
        <f>VLOOKUP(Table3[[#This Row],[FAMILIA]],FAM!$B$2:$C$61,2,FALSE)</f>
        <v>MAT.MANUTENCAO</v>
      </c>
      <c r="G2140" s="243" t="s">
        <v>182</v>
      </c>
      <c r="H2140" s="244">
        <v>10</v>
      </c>
      <c r="I2140" s="244">
        <v>20</v>
      </c>
      <c r="J2140" s="244" t="s">
        <v>19653</v>
      </c>
      <c r="K2140" s="245" t="s">
        <v>19064</v>
      </c>
      <c r="L2140" s="160"/>
      <c r="M2140" s="230"/>
    </row>
    <row r="2141" spans="3:13" ht="15" hidden="1" customHeight="1">
      <c r="C2141" s="242">
        <v>740000469</v>
      </c>
      <c r="D2141" s="243" t="s">
        <v>20395</v>
      </c>
      <c r="E2141" s="244" t="s">
        <v>133</v>
      </c>
      <c r="F2141" s="243" t="str">
        <f>VLOOKUP(Table3[[#This Row],[FAMILIA]],FAM!$B$2:$C$61,2,FALSE)</f>
        <v>MAT.MANUTENCAO</v>
      </c>
      <c r="G2141" s="243" t="s">
        <v>182</v>
      </c>
      <c r="H2141" s="244"/>
      <c r="I2141" s="244"/>
      <c r="J2141" s="244"/>
      <c r="K2141" s="245" t="s">
        <v>19064</v>
      </c>
      <c r="L2141" s="160"/>
      <c r="M2141" s="230"/>
    </row>
    <row r="2142" spans="3:13" ht="15" hidden="1" customHeight="1">
      <c r="C2142" s="242">
        <v>740000470</v>
      </c>
      <c r="D2142" s="243" t="s">
        <v>20397</v>
      </c>
      <c r="E2142" s="244" t="s">
        <v>133</v>
      </c>
      <c r="F2142" s="243" t="str">
        <f>VLOOKUP(Table3[[#This Row],[FAMILIA]],FAM!$B$2:$C$61,2,FALSE)</f>
        <v>MAT.MANUTENCAO</v>
      </c>
      <c r="G2142" s="243" t="s">
        <v>182</v>
      </c>
      <c r="H2142" s="244">
        <v>10</v>
      </c>
      <c r="I2142" s="244">
        <v>20</v>
      </c>
      <c r="J2142" s="260" t="s">
        <v>19836</v>
      </c>
      <c r="K2142" s="245" t="s">
        <v>19064</v>
      </c>
      <c r="L2142" s="160"/>
      <c r="M2142" s="230"/>
    </row>
    <row r="2143" spans="3:13" ht="15" hidden="1" customHeight="1">
      <c r="C2143" s="242">
        <v>740000471</v>
      </c>
      <c r="D2143" s="243" t="s">
        <v>20399</v>
      </c>
      <c r="E2143" s="244" t="s">
        <v>133</v>
      </c>
      <c r="F2143" s="243" t="str">
        <f>VLOOKUP(Table3[[#This Row],[FAMILIA]],FAM!$B$2:$C$61,2,FALSE)</f>
        <v>MAT.MANUTENCAO</v>
      </c>
      <c r="G2143" s="243" t="s">
        <v>182</v>
      </c>
      <c r="H2143" s="244"/>
      <c r="I2143" s="244"/>
      <c r="J2143" s="260"/>
      <c r="K2143" s="245" t="s">
        <v>19064</v>
      </c>
      <c r="L2143" s="160"/>
      <c r="M2143" s="230"/>
    </row>
    <row r="2144" spans="3:13" ht="15" hidden="1" customHeight="1">
      <c r="C2144" s="242">
        <v>740000472</v>
      </c>
      <c r="D2144" s="243" t="s">
        <v>20401</v>
      </c>
      <c r="E2144" s="244" t="s">
        <v>133</v>
      </c>
      <c r="F2144" s="243" t="str">
        <f>VLOOKUP(Table3[[#This Row],[FAMILIA]],FAM!$B$2:$C$61,2,FALSE)</f>
        <v>MAT.MANUTENCAO</v>
      </c>
      <c r="G2144" s="243" t="s">
        <v>182</v>
      </c>
      <c r="H2144" s="244"/>
      <c r="I2144" s="244"/>
      <c r="J2144" s="244"/>
      <c r="K2144" s="245" t="s">
        <v>19064</v>
      </c>
      <c r="L2144" s="160"/>
      <c r="M2144" s="230"/>
    </row>
    <row r="2145" spans="3:13" ht="15" hidden="1" customHeight="1">
      <c r="C2145" s="242">
        <v>740000474</v>
      </c>
      <c r="D2145" s="243" t="s">
        <v>20404</v>
      </c>
      <c r="E2145" s="244" t="s">
        <v>133</v>
      </c>
      <c r="F2145" s="243" t="str">
        <f>VLOOKUP(Table3[[#This Row],[FAMILIA]],FAM!$B$2:$C$61,2,FALSE)</f>
        <v>MAT.MANUTENCAO</v>
      </c>
      <c r="G2145" s="243" t="s">
        <v>182</v>
      </c>
      <c r="H2145" s="244"/>
      <c r="I2145" s="244"/>
      <c r="J2145" s="244"/>
      <c r="K2145" s="245" t="s">
        <v>19064</v>
      </c>
      <c r="L2145" s="160"/>
      <c r="M2145" s="230"/>
    </row>
    <row r="2146" spans="3:13" ht="15" hidden="1" customHeight="1">
      <c r="C2146" s="242">
        <v>740000475</v>
      </c>
      <c r="D2146" s="243" t="s">
        <v>20406</v>
      </c>
      <c r="E2146" s="244" t="s">
        <v>133</v>
      </c>
      <c r="F2146" s="243" t="str">
        <f>VLOOKUP(Table3[[#This Row],[FAMILIA]],FAM!$B$2:$C$61,2,FALSE)</f>
        <v>MAT.MANUTENCAO</v>
      </c>
      <c r="G2146" s="243" t="s">
        <v>182</v>
      </c>
      <c r="H2146" s="244"/>
      <c r="I2146" s="244"/>
      <c r="J2146" s="260"/>
      <c r="K2146" s="245" t="s">
        <v>19064</v>
      </c>
      <c r="L2146" s="160"/>
      <c r="M2146" s="230"/>
    </row>
    <row r="2147" spans="3:13" ht="15" hidden="1" customHeight="1">
      <c r="C2147" s="242">
        <v>740000479</v>
      </c>
      <c r="D2147" s="243" t="s">
        <v>29842</v>
      </c>
      <c r="E2147" s="244" t="s">
        <v>133</v>
      </c>
      <c r="F2147" s="243" t="str">
        <f>VLOOKUP(Table3[[#This Row],[FAMILIA]],FAM!$B$2:$C$61,2,FALSE)</f>
        <v>MAT.MANUTENCAO</v>
      </c>
      <c r="G2147" s="243" t="s">
        <v>182</v>
      </c>
      <c r="H2147" s="244"/>
      <c r="I2147" s="244"/>
      <c r="J2147" s="260"/>
      <c r="K2147" s="245" t="s">
        <v>19064</v>
      </c>
      <c r="L2147" s="160"/>
      <c r="M2147" s="230"/>
    </row>
    <row r="2148" spans="3:13" ht="15" hidden="1" customHeight="1">
      <c r="C2148" s="242">
        <v>740000481</v>
      </c>
      <c r="D2148" s="243" t="s">
        <v>29843</v>
      </c>
      <c r="E2148" s="244" t="s">
        <v>133</v>
      </c>
      <c r="F2148" s="243" t="str">
        <f>VLOOKUP(Table3[[#This Row],[FAMILIA]],FAM!$B$2:$C$61,2,FALSE)</f>
        <v>MAT.MANUTENCAO</v>
      </c>
      <c r="G2148" s="243" t="s">
        <v>182</v>
      </c>
      <c r="H2148" s="244" t="e">
        <v>#N/A</v>
      </c>
      <c r="I2148" s="244" t="e">
        <v>#N/A</v>
      </c>
      <c r="J2148" s="244">
        <v>0</v>
      </c>
      <c r="K2148" s="306" t="s">
        <v>19064</v>
      </c>
      <c r="L2148" s="160"/>
      <c r="M2148" s="230"/>
    </row>
    <row r="2149" spans="3:13" ht="15" hidden="1" customHeight="1">
      <c r="C2149" s="242">
        <v>740000482</v>
      </c>
      <c r="D2149" s="243" t="s">
        <v>29844</v>
      </c>
      <c r="E2149" s="244" t="s">
        <v>133</v>
      </c>
      <c r="F2149" s="243" t="str">
        <f>VLOOKUP(Table3[[#This Row],[FAMILIA]],FAM!$B$2:$C$61,2,FALSE)</f>
        <v>MAT.MANUTENCAO</v>
      </c>
      <c r="G2149" s="243" t="s">
        <v>182</v>
      </c>
      <c r="H2149" s="244">
        <v>0</v>
      </c>
      <c r="I2149" s="244">
        <v>0</v>
      </c>
      <c r="J2149" s="244">
        <v>0</v>
      </c>
      <c r="K2149" s="245" t="s">
        <v>19064</v>
      </c>
      <c r="L2149" s="160"/>
      <c r="M2149" s="230"/>
    </row>
    <row r="2150" spans="3:13" ht="15" hidden="1" customHeight="1">
      <c r="C2150" s="242">
        <v>740000483</v>
      </c>
      <c r="D2150" s="243" t="s">
        <v>7646</v>
      </c>
      <c r="E2150" s="244" t="s">
        <v>133</v>
      </c>
      <c r="F2150" s="243" t="s">
        <v>134</v>
      </c>
      <c r="G2150" s="243" t="s">
        <v>182</v>
      </c>
      <c r="H2150" s="244" t="e">
        <v>#N/A</v>
      </c>
      <c r="I2150" s="244" t="e">
        <v>#N/A</v>
      </c>
      <c r="J2150" s="244">
        <v>0</v>
      </c>
      <c r="K2150" s="306" t="s">
        <v>19064</v>
      </c>
      <c r="L2150" s="160"/>
      <c r="M2150" s="230"/>
    </row>
    <row r="2151" spans="3:13" ht="15" hidden="1" customHeight="1">
      <c r="C2151" s="242">
        <v>740000484</v>
      </c>
      <c r="D2151" s="243" t="s">
        <v>7648</v>
      </c>
      <c r="E2151" s="244" t="s">
        <v>133</v>
      </c>
      <c r="F2151" s="243" t="str">
        <f>VLOOKUP(Table3[[#This Row],[FAMILIA]],FAM!$B$2:$C$61,2,FALSE)</f>
        <v>MAT.MANUTENCAO</v>
      </c>
      <c r="G2151" s="243" t="s">
        <v>182</v>
      </c>
      <c r="H2151" s="244" t="e">
        <v>#N/A</v>
      </c>
      <c r="I2151" s="244" t="e">
        <v>#N/A</v>
      </c>
      <c r="J2151" s="244" t="s">
        <v>19763</v>
      </c>
      <c r="K2151" s="306" t="s">
        <v>19064</v>
      </c>
      <c r="L2151" s="160"/>
      <c r="M2151" s="230"/>
    </row>
    <row r="2152" spans="3:13" ht="15" hidden="1" customHeight="1">
      <c r="C2152" s="242">
        <v>740000490</v>
      </c>
      <c r="D2152" s="243" t="s">
        <v>7660</v>
      </c>
      <c r="E2152" s="244" t="s">
        <v>133</v>
      </c>
      <c r="F2152" s="243" t="str">
        <f>VLOOKUP(Table3[[#This Row],[FAMILIA]],FAM!$B$2:$C$61,2,FALSE)</f>
        <v>MAT.MANUTENCAO</v>
      </c>
      <c r="G2152" s="243" t="s">
        <v>182</v>
      </c>
      <c r="H2152" s="244" t="e">
        <v>#N/A</v>
      </c>
      <c r="I2152" s="244" t="e">
        <v>#N/A</v>
      </c>
      <c r="J2152" s="244">
        <v>10</v>
      </c>
      <c r="K2152" s="306" t="s">
        <v>19064</v>
      </c>
      <c r="L2152" s="160"/>
      <c r="M2152" s="230"/>
    </row>
    <row r="2153" spans="3:13" ht="15" hidden="1" customHeight="1">
      <c r="C2153" s="242">
        <v>740000492</v>
      </c>
      <c r="D2153" s="243" t="s">
        <v>7664</v>
      </c>
      <c r="E2153" s="244" t="s">
        <v>133</v>
      </c>
      <c r="F2153" s="243" t="str">
        <f>VLOOKUP(Table3[[#This Row],[FAMILIA]],FAM!$B$2:$C$61,2,FALSE)</f>
        <v>MAT.MANUTENCAO</v>
      </c>
      <c r="G2153" s="243" t="s">
        <v>182</v>
      </c>
      <c r="H2153" s="244" t="e">
        <v>#N/A</v>
      </c>
      <c r="I2153" s="244" t="e">
        <v>#N/A</v>
      </c>
      <c r="J2153" s="244" t="s">
        <v>19342</v>
      </c>
      <c r="K2153" s="306" t="s">
        <v>19064</v>
      </c>
      <c r="L2153" s="160"/>
      <c r="M2153" s="230"/>
    </row>
    <row r="2154" spans="3:13" ht="15" hidden="1" customHeight="1">
      <c r="C2154" s="242">
        <v>740000496</v>
      </c>
      <c r="D2154" s="243" t="s">
        <v>7672</v>
      </c>
      <c r="E2154" s="244" t="s">
        <v>133</v>
      </c>
      <c r="F2154" s="243" t="str">
        <f>VLOOKUP(Table3[[#This Row],[FAMILIA]],FAM!$B$2:$C$61,2,FALSE)</f>
        <v>MAT.MANUTENCAO</v>
      </c>
      <c r="G2154" s="243" t="s">
        <v>182</v>
      </c>
      <c r="H2154" s="244" t="e">
        <v>#N/A</v>
      </c>
      <c r="I2154" s="244" t="e">
        <v>#N/A</v>
      </c>
      <c r="J2154" s="244" t="s">
        <v>219</v>
      </c>
      <c r="K2154" s="306" t="s">
        <v>19064</v>
      </c>
      <c r="L2154" s="160"/>
      <c r="M2154" s="230"/>
    </row>
    <row r="2155" spans="3:13" ht="15" hidden="1" customHeight="1">
      <c r="C2155" s="242">
        <v>740000497</v>
      </c>
      <c r="D2155" s="243" t="s">
        <v>7674</v>
      </c>
      <c r="E2155" s="244" t="s">
        <v>133</v>
      </c>
      <c r="F2155" s="243" t="s">
        <v>134</v>
      </c>
      <c r="G2155" s="243" t="s">
        <v>182</v>
      </c>
      <c r="H2155" s="244">
        <v>10</v>
      </c>
      <c r="I2155" s="244">
        <v>20</v>
      </c>
      <c r="J2155" s="244" t="s">
        <v>219</v>
      </c>
      <c r="K2155" s="245" t="s">
        <v>19064</v>
      </c>
      <c r="L2155" s="160"/>
      <c r="M2155" s="230"/>
    </row>
    <row r="2156" spans="3:13" ht="15" hidden="1" customHeight="1">
      <c r="C2156" s="242">
        <v>741000061</v>
      </c>
      <c r="D2156" s="243" t="s">
        <v>7682</v>
      </c>
      <c r="E2156" s="244" t="s">
        <v>133</v>
      </c>
      <c r="F2156" s="243" t="str">
        <f>VLOOKUP(Table3[[#This Row],[FAMILIA]],FAM!$B$2:$C$61,2,FALSE)</f>
        <v>MAT.MANUTENCAO</v>
      </c>
      <c r="G2156" s="243" t="s">
        <v>182</v>
      </c>
      <c r="H2156" s="244" t="e">
        <v>#N/A</v>
      </c>
      <c r="I2156" s="244" t="e">
        <v>#N/A</v>
      </c>
      <c r="J2156" s="244" t="s">
        <v>20654</v>
      </c>
      <c r="K2156" s="306" t="s">
        <v>19064</v>
      </c>
      <c r="L2156" s="160"/>
      <c r="M2156" s="230"/>
    </row>
    <row r="2157" spans="3:13" ht="15" hidden="1" customHeight="1">
      <c r="C2157" s="242">
        <v>741000062</v>
      </c>
      <c r="D2157" s="243" t="s">
        <v>7684</v>
      </c>
      <c r="E2157" s="244" t="s">
        <v>133</v>
      </c>
      <c r="F2157" s="243" t="str">
        <f>VLOOKUP(Table3[[#This Row],[FAMILIA]],FAM!$B$2:$C$61,2,FALSE)</f>
        <v>MAT.MANUTENCAO</v>
      </c>
      <c r="G2157" s="243" t="s">
        <v>182</v>
      </c>
      <c r="H2157" s="244" t="e">
        <v>#N/A</v>
      </c>
      <c r="I2157" s="244" t="e">
        <v>#N/A</v>
      </c>
      <c r="J2157" s="244" t="s">
        <v>20654</v>
      </c>
      <c r="K2157" s="306" t="s">
        <v>19064</v>
      </c>
      <c r="L2157" s="160"/>
      <c r="M2157" s="230"/>
    </row>
    <row r="2158" spans="3:13" ht="15" hidden="1" customHeight="1">
      <c r="C2158" s="242">
        <v>741000063</v>
      </c>
      <c r="D2158" s="243" t="s">
        <v>7686</v>
      </c>
      <c r="E2158" s="244" t="s">
        <v>133</v>
      </c>
      <c r="F2158" s="243" t="str">
        <f>VLOOKUP(Table3[[#This Row],[FAMILIA]],FAM!$B$2:$C$61,2,FALSE)</f>
        <v>MAT.MANUTENCAO</v>
      </c>
      <c r="G2158" s="243" t="s">
        <v>182</v>
      </c>
      <c r="H2158" s="244">
        <v>10</v>
      </c>
      <c r="I2158" s="244">
        <v>25</v>
      </c>
      <c r="J2158" s="244" t="s">
        <v>20654</v>
      </c>
      <c r="K2158" s="245" t="s">
        <v>19064</v>
      </c>
      <c r="L2158" s="160"/>
      <c r="M2158" s="230"/>
    </row>
    <row r="2159" spans="3:13" ht="15" hidden="1" customHeight="1">
      <c r="C2159" s="242">
        <v>741000067</v>
      </c>
      <c r="D2159" s="243" t="s">
        <v>7694</v>
      </c>
      <c r="E2159" s="244" t="s">
        <v>133</v>
      </c>
      <c r="F2159" s="243" t="str">
        <f>VLOOKUP(Table3[[#This Row],[FAMILIA]],FAM!$B$2:$C$61,2,FALSE)</f>
        <v>MAT.MANUTENCAO</v>
      </c>
      <c r="G2159" s="243" t="s">
        <v>182</v>
      </c>
      <c r="H2159" s="244" t="e">
        <v>#N/A</v>
      </c>
      <c r="I2159" s="244" t="e">
        <v>#N/A</v>
      </c>
      <c r="J2159" s="244" t="s">
        <v>20654</v>
      </c>
      <c r="K2159" s="306" t="s">
        <v>19064</v>
      </c>
      <c r="L2159" s="160"/>
      <c r="M2159" s="230"/>
    </row>
    <row r="2160" spans="3:13" ht="15" hidden="1" customHeight="1">
      <c r="C2160" s="242">
        <v>741000068</v>
      </c>
      <c r="D2160" s="243"/>
      <c r="E2160" s="244" t="s">
        <v>133</v>
      </c>
      <c r="F2160" s="243" t="str">
        <f>VLOOKUP(Table3[[#This Row],[FAMILIA]],FAM!$B$2:$C$61,2,FALSE)</f>
        <v>MAT.MANUTENCAO</v>
      </c>
      <c r="G2160" s="243" t="s">
        <v>182</v>
      </c>
      <c r="H2160" s="244" t="e">
        <v>#N/A</v>
      </c>
      <c r="I2160" s="244" t="e">
        <v>#N/A</v>
      </c>
      <c r="J2160" s="244" t="s">
        <v>20654</v>
      </c>
      <c r="K2160" s="306" t="s">
        <v>19064</v>
      </c>
      <c r="L2160" s="160"/>
      <c r="M2160" s="230"/>
    </row>
    <row r="2161" spans="3:13" ht="15" hidden="1" customHeight="1">
      <c r="C2161" s="242">
        <v>743000206</v>
      </c>
      <c r="D2161" s="243" t="s">
        <v>9463</v>
      </c>
      <c r="E2161" s="244" t="s">
        <v>142</v>
      </c>
      <c r="F2161" s="243" t="str">
        <f>VLOOKUP(Table3[[#This Row],[FAMILIA]],FAM!$B$2:$C$61,2,FALSE)</f>
        <v>MAT.MANUTENCAO</v>
      </c>
      <c r="G2161" s="243" t="s">
        <v>182</v>
      </c>
      <c r="H2161" s="244" t="e">
        <v>#N/A</v>
      </c>
      <c r="I2161" s="244" t="e">
        <v>#N/A</v>
      </c>
      <c r="J2161" s="244"/>
      <c r="K2161" s="107" t="s">
        <v>19064</v>
      </c>
      <c r="L2161" s="160"/>
      <c r="M2161" s="230"/>
    </row>
    <row r="2162" spans="3:13" ht="15" hidden="1" customHeight="1">
      <c r="C2162" s="242">
        <v>743000207</v>
      </c>
      <c r="D2162" s="243" t="s">
        <v>9465</v>
      </c>
      <c r="E2162" s="244" t="s">
        <v>142</v>
      </c>
      <c r="F2162" s="243" t="str">
        <f>VLOOKUP(Table3[[#This Row],[FAMILIA]],FAM!$B$2:$C$61,2,FALSE)</f>
        <v>MAT.MANUTENCAO</v>
      </c>
      <c r="G2162" s="243" t="s">
        <v>182</v>
      </c>
      <c r="H2162" s="244" t="e">
        <v>#N/A</v>
      </c>
      <c r="I2162" s="244" t="e">
        <v>#N/A</v>
      </c>
      <c r="J2162" s="244"/>
      <c r="K2162" s="107" t="s">
        <v>19064</v>
      </c>
      <c r="L2162" s="160"/>
      <c r="M2162" s="230"/>
    </row>
    <row r="2163" spans="3:13" ht="15" hidden="1" customHeight="1">
      <c r="C2163" s="242">
        <v>743000208</v>
      </c>
      <c r="D2163" s="243" t="s">
        <v>9467</v>
      </c>
      <c r="E2163" s="244" t="s">
        <v>142</v>
      </c>
      <c r="F2163" s="243" t="str">
        <f>VLOOKUP(Table3[[#This Row],[FAMILIA]],FAM!$B$2:$C$61,2,FALSE)</f>
        <v>MAT.MANUTENCAO</v>
      </c>
      <c r="G2163" s="243" t="s">
        <v>182</v>
      </c>
      <c r="H2163" s="244" t="e">
        <v>#N/A</v>
      </c>
      <c r="I2163" s="244" t="e">
        <v>#N/A</v>
      </c>
      <c r="J2163" s="244">
        <v>0</v>
      </c>
      <c r="K2163" s="306" t="s">
        <v>19064</v>
      </c>
      <c r="L2163" s="160"/>
      <c r="M2163" s="230"/>
    </row>
    <row r="2164" spans="3:13" ht="15" hidden="1" customHeight="1">
      <c r="C2164" s="242">
        <v>743000209</v>
      </c>
      <c r="D2164" s="243" t="s">
        <v>9469</v>
      </c>
      <c r="E2164" s="244" t="s">
        <v>142</v>
      </c>
      <c r="F2164" s="243" t="str">
        <f>VLOOKUP(Table3[[#This Row],[FAMILIA]],FAM!$B$2:$C$61,2,FALSE)</f>
        <v>MAT.MANUTENCAO</v>
      </c>
      <c r="G2164" s="243" t="s">
        <v>182</v>
      </c>
      <c r="H2164" s="244" t="e">
        <v>#N/A</v>
      </c>
      <c r="I2164" s="244" t="e">
        <v>#N/A</v>
      </c>
      <c r="J2164" s="244">
        <v>0</v>
      </c>
      <c r="K2164" s="107" t="s">
        <v>19064</v>
      </c>
      <c r="L2164" s="160"/>
      <c r="M2164" s="230"/>
    </row>
    <row r="2165" spans="3:13" ht="15" hidden="1" customHeight="1">
      <c r="C2165" s="242">
        <v>743000210</v>
      </c>
      <c r="D2165" s="243" t="s">
        <v>9471</v>
      </c>
      <c r="E2165" s="244" t="s">
        <v>142</v>
      </c>
      <c r="F2165" s="243" t="s">
        <v>143</v>
      </c>
      <c r="G2165" s="243" t="s">
        <v>182</v>
      </c>
      <c r="H2165" s="244" t="e">
        <v>#N/A</v>
      </c>
      <c r="I2165" s="244" t="e">
        <v>#N/A</v>
      </c>
      <c r="J2165" s="244">
        <v>0</v>
      </c>
      <c r="K2165" s="107" t="s">
        <v>19064</v>
      </c>
      <c r="L2165" s="160"/>
      <c r="M2165" s="230"/>
    </row>
    <row r="2166" spans="3:13" ht="15" hidden="1" customHeight="1">
      <c r="C2166" s="242">
        <v>743000211</v>
      </c>
      <c r="D2166" s="243" t="s">
        <v>9473</v>
      </c>
      <c r="E2166" s="244" t="s">
        <v>142</v>
      </c>
      <c r="F2166" s="243" t="str">
        <f>VLOOKUP(Table3[[#This Row],[FAMILIA]],FAM!$B$2:$C$61,2,FALSE)</f>
        <v>MAT.MANUTENCAO</v>
      </c>
      <c r="G2166" s="243" t="s">
        <v>182</v>
      </c>
      <c r="H2166" s="244" t="e">
        <v>#N/A</v>
      </c>
      <c r="I2166" s="244" t="e">
        <v>#N/A</v>
      </c>
      <c r="J2166" s="244">
        <v>0</v>
      </c>
      <c r="K2166" s="107" t="s">
        <v>19064</v>
      </c>
      <c r="L2166" s="160"/>
      <c r="M2166" s="230"/>
    </row>
    <row r="2167" spans="3:13" ht="15" hidden="1" customHeight="1">
      <c r="C2167" s="242">
        <v>743000212</v>
      </c>
      <c r="D2167" s="243" t="s">
        <v>9475</v>
      </c>
      <c r="E2167" s="244" t="s">
        <v>142</v>
      </c>
      <c r="F2167" s="243" t="str">
        <f>VLOOKUP(Table3[[#This Row],[FAMILIA]],FAM!$B$2:$C$61,2,FALSE)</f>
        <v>MAT.MANUTENCAO</v>
      </c>
      <c r="G2167" s="243" t="s">
        <v>182</v>
      </c>
      <c r="H2167" s="244" t="e">
        <v>#N/A</v>
      </c>
      <c r="I2167" s="244" t="e">
        <v>#N/A</v>
      </c>
      <c r="J2167" s="244">
        <v>0</v>
      </c>
      <c r="K2167" s="306" t="s">
        <v>19064</v>
      </c>
      <c r="L2167" s="160"/>
      <c r="M2167" s="230"/>
    </row>
    <row r="2168" spans="3:13" ht="15" hidden="1" customHeight="1">
      <c r="C2168" s="242">
        <v>743000213</v>
      </c>
      <c r="D2168" s="243" t="s">
        <v>9477</v>
      </c>
      <c r="E2168" s="244" t="s">
        <v>142</v>
      </c>
      <c r="F2168" s="243" t="str">
        <f>VLOOKUP(Table3[[#This Row],[FAMILIA]],FAM!$B$2:$C$61,2,FALSE)</f>
        <v>MAT.MANUTENCAO</v>
      </c>
      <c r="G2168" s="243" t="s">
        <v>182</v>
      </c>
      <c r="H2168" s="244" t="e">
        <v>#N/A</v>
      </c>
      <c r="I2168" s="244" t="e">
        <v>#N/A</v>
      </c>
      <c r="J2168" s="244">
        <v>0</v>
      </c>
      <c r="K2168" s="107" t="s">
        <v>19064</v>
      </c>
      <c r="L2168" s="160"/>
      <c r="M2168" s="230"/>
    </row>
    <row r="2169" spans="3:13" ht="15" hidden="1" customHeight="1">
      <c r="C2169" s="242">
        <v>743000214</v>
      </c>
      <c r="D2169" s="243" t="s">
        <v>9679</v>
      </c>
      <c r="E2169" s="244" t="s">
        <v>145</v>
      </c>
      <c r="F2169" s="243" t="str">
        <f>VLOOKUP(Table3[[#This Row],[FAMILIA]],FAM!$B$2:$C$61,2,FALSE)</f>
        <v>MAT.MANUTENCAO</v>
      </c>
      <c r="G2169" s="243" t="s">
        <v>182</v>
      </c>
      <c r="H2169" s="244" t="e">
        <v>#N/A</v>
      </c>
      <c r="I2169" s="244" t="e">
        <v>#N/A</v>
      </c>
      <c r="J2169" s="244">
        <v>0</v>
      </c>
      <c r="K2169" s="107" t="s">
        <v>19064</v>
      </c>
      <c r="L2169" s="160"/>
      <c r="M2169" s="230"/>
    </row>
    <row r="2170" spans="3:13" ht="15" hidden="1" customHeight="1">
      <c r="C2170" s="242">
        <v>743000215</v>
      </c>
      <c r="D2170" s="243" t="s">
        <v>9479</v>
      </c>
      <c r="E2170" s="244" t="s">
        <v>142</v>
      </c>
      <c r="F2170" s="243" t="str">
        <f>VLOOKUP(Table3[[#This Row],[FAMILIA]],FAM!$B$2:$C$61,2,FALSE)</f>
        <v>MAT.MANUTENCAO</v>
      </c>
      <c r="G2170" s="243" t="s">
        <v>182</v>
      </c>
      <c r="H2170" s="244" t="e">
        <v>#N/A</v>
      </c>
      <c r="I2170" s="244" t="e">
        <v>#N/A</v>
      </c>
      <c r="J2170" s="244">
        <v>0</v>
      </c>
      <c r="K2170" s="107" t="s">
        <v>19064</v>
      </c>
      <c r="L2170" s="160"/>
      <c r="M2170" s="230"/>
    </row>
    <row r="2171" spans="3:13" ht="15" hidden="1" customHeight="1">
      <c r="C2171" s="242">
        <v>743000216</v>
      </c>
      <c r="D2171" s="243" t="s">
        <v>9481</v>
      </c>
      <c r="E2171" s="244" t="s">
        <v>142</v>
      </c>
      <c r="F2171" s="243" t="str">
        <f>VLOOKUP(Table3[[#This Row],[FAMILIA]],FAM!$B$2:$C$61,2,FALSE)</f>
        <v>MAT.MANUTENCAO</v>
      </c>
      <c r="G2171" s="243" t="s">
        <v>182</v>
      </c>
      <c r="H2171" s="244" t="e">
        <v>#N/A</v>
      </c>
      <c r="I2171" s="244" t="e">
        <v>#N/A</v>
      </c>
      <c r="J2171" s="244">
        <v>0</v>
      </c>
      <c r="K2171" s="107" t="s">
        <v>19064</v>
      </c>
      <c r="L2171" s="160"/>
      <c r="M2171" s="230"/>
    </row>
    <row r="2172" spans="3:13" ht="15" hidden="1" customHeight="1">
      <c r="C2172" s="242">
        <v>743000217</v>
      </c>
      <c r="D2172" s="243" t="s">
        <v>9483</v>
      </c>
      <c r="E2172" s="244" t="s">
        <v>142</v>
      </c>
      <c r="F2172" s="243" t="str">
        <f>VLOOKUP(Table3[[#This Row],[FAMILIA]],FAM!$B$2:$C$61,2,FALSE)</f>
        <v>MAT.MANUTENCAO</v>
      </c>
      <c r="G2172" s="243" t="s">
        <v>182</v>
      </c>
      <c r="H2172" s="244" t="e">
        <v>#N/A</v>
      </c>
      <c r="I2172" s="244" t="e">
        <v>#N/A</v>
      </c>
      <c r="J2172" s="244">
        <v>0</v>
      </c>
      <c r="K2172" s="107" t="s">
        <v>19064</v>
      </c>
      <c r="L2172" s="160"/>
      <c r="M2172" s="230"/>
    </row>
    <row r="2173" spans="3:13" ht="15" hidden="1" customHeight="1">
      <c r="C2173" s="242">
        <v>743000218</v>
      </c>
      <c r="D2173" s="243" t="s">
        <v>9485</v>
      </c>
      <c r="E2173" s="244" t="s">
        <v>142</v>
      </c>
      <c r="F2173" s="243" t="str">
        <f>VLOOKUP(Table3[[#This Row],[FAMILIA]],FAM!$B$2:$C$61,2,FALSE)</f>
        <v>MAT.MANUTENCAO</v>
      </c>
      <c r="G2173" s="243" t="s">
        <v>182</v>
      </c>
      <c r="H2173" s="244" t="e">
        <v>#N/A</v>
      </c>
      <c r="I2173" s="244" t="e">
        <v>#N/A</v>
      </c>
      <c r="J2173" s="244">
        <v>0</v>
      </c>
      <c r="K2173" s="107" t="s">
        <v>19064</v>
      </c>
      <c r="L2173" s="160"/>
      <c r="M2173" s="230"/>
    </row>
    <row r="2174" spans="3:13" ht="15" hidden="1" customHeight="1">
      <c r="C2174" s="242">
        <v>743000219</v>
      </c>
      <c r="D2174" s="243" t="s">
        <v>9234</v>
      </c>
      <c r="E2174" s="244" t="s">
        <v>139</v>
      </c>
      <c r="F2174" s="243" t="str">
        <f>VLOOKUP(Table3[[#This Row],[FAMILIA]],FAM!$B$2:$C$61,2,FALSE)</f>
        <v>MAT.MANUTENCAO</v>
      </c>
      <c r="G2174" s="243" t="s">
        <v>182</v>
      </c>
      <c r="H2174" s="244">
        <v>5</v>
      </c>
      <c r="I2174" s="244">
        <v>10</v>
      </c>
      <c r="J2174" s="244" t="s">
        <v>29845</v>
      </c>
      <c r="K2174" s="110" t="s">
        <v>19064</v>
      </c>
      <c r="L2174" s="160"/>
      <c r="M2174" s="230"/>
    </row>
    <row r="2175" spans="3:13" ht="15" hidden="1" customHeight="1">
      <c r="C2175" s="242">
        <v>743000220</v>
      </c>
      <c r="D2175" s="243" t="s">
        <v>9236</v>
      </c>
      <c r="E2175" s="244" t="s">
        <v>139</v>
      </c>
      <c r="F2175" s="243" t="s">
        <v>140</v>
      </c>
      <c r="G2175" s="243" t="s">
        <v>182</v>
      </c>
      <c r="H2175" s="244">
        <v>5</v>
      </c>
      <c r="I2175" s="244">
        <v>10</v>
      </c>
      <c r="J2175" s="244" t="s">
        <v>29845</v>
      </c>
      <c r="K2175" s="110" t="s">
        <v>19064</v>
      </c>
      <c r="L2175" s="160"/>
      <c r="M2175" s="230"/>
    </row>
    <row r="2176" spans="3:13" ht="15" hidden="1" customHeight="1">
      <c r="C2176" s="242">
        <v>743000221</v>
      </c>
      <c r="D2176" s="243" t="s">
        <v>9487</v>
      </c>
      <c r="E2176" s="244" t="s">
        <v>142</v>
      </c>
      <c r="F2176" s="243" t="str">
        <f>VLOOKUP(Table3[[#This Row],[FAMILIA]],FAM!$B$2:$C$61,2,FALSE)</f>
        <v>MAT.MANUTENCAO</v>
      </c>
      <c r="G2176" s="243" t="s">
        <v>182</v>
      </c>
      <c r="H2176" s="244" t="e">
        <v>#N/A</v>
      </c>
      <c r="I2176" s="244" t="e">
        <v>#N/A</v>
      </c>
      <c r="J2176" s="244">
        <v>0</v>
      </c>
      <c r="K2176" s="107" t="s">
        <v>19064</v>
      </c>
      <c r="L2176" s="160"/>
      <c r="M2176" s="230"/>
    </row>
    <row r="2177" spans="3:13" ht="15" hidden="1" customHeight="1">
      <c r="C2177" s="242">
        <v>743000222</v>
      </c>
      <c r="D2177" s="243" t="s">
        <v>9238</v>
      </c>
      <c r="E2177" s="244" t="s">
        <v>139</v>
      </c>
      <c r="F2177" s="243" t="str">
        <f>VLOOKUP(Table3[[#This Row],[FAMILIA]],FAM!$B$2:$C$61,2,FALSE)</f>
        <v>MAT.MANUTENCAO</v>
      </c>
      <c r="G2177" s="243" t="s">
        <v>182</v>
      </c>
      <c r="H2177" s="244" t="e">
        <v>#N/A</v>
      </c>
      <c r="I2177" s="244" t="e">
        <v>#N/A</v>
      </c>
      <c r="J2177" s="244">
        <v>0</v>
      </c>
      <c r="K2177" s="306" t="s">
        <v>19064</v>
      </c>
      <c r="L2177" s="160"/>
      <c r="M2177" s="230"/>
    </row>
    <row r="2178" spans="3:13" ht="15" hidden="1" customHeight="1">
      <c r="C2178" s="242">
        <v>743000223</v>
      </c>
      <c r="D2178" s="243" t="s">
        <v>9240</v>
      </c>
      <c r="E2178" s="244" t="s">
        <v>139</v>
      </c>
      <c r="F2178" s="243" t="str">
        <f>VLOOKUP(Table3[[#This Row],[FAMILIA]],FAM!$B$2:$C$61,2,FALSE)</f>
        <v>MAT.MANUTENCAO</v>
      </c>
      <c r="G2178" s="243" t="s">
        <v>182</v>
      </c>
      <c r="H2178" s="244">
        <v>5</v>
      </c>
      <c r="I2178" s="244">
        <v>10</v>
      </c>
      <c r="J2178" s="244" t="s">
        <v>29845</v>
      </c>
      <c r="K2178" s="245" t="s">
        <v>19064</v>
      </c>
      <c r="L2178" s="160"/>
      <c r="M2178" s="230"/>
    </row>
    <row r="2179" spans="3:13" ht="15" hidden="1" customHeight="1">
      <c r="C2179" s="242">
        <v>743000224</v>
      </c>
      <c r="D2179" s="243" t="s">
        <v>9242</v>
      </c>
      <c r="E2179" s="244" t="s">
        <v>139</v>
      </c>
      <c r="F2179" s="243" t="str">
        <f>VLOOKUP(Table3[[#This Row],[FAMILIA]],FAM!$B$2:$C$61,2,FALSE)</f>
        <v>MAT.MANUTENCAO</v>
      </c>
      <c r="G2179" s="243" t="s">
        <v>182</v>
      </c>
      <c r="H2179" s="244">
        <v>5</v>
      </c>
      <c r="I2179" s="244">
        <v>10</v>
      </c>
      <c r="J2179" s="244" t="s">
        <v>29845</v>
      </c>
      <c r="K2179" s="110" t="s">
        <v>19064</v>
      </c>
      <c r="L2179" s="160"/>
      <c r="M2179" s="230"/>
    </row>
    <row r="2180" spans="3:13" ht="15" hidden="1" customHeight="1">
      <c r="C2180" s="242">
        <v>743000225</v>
      </c>
      <c r="D2180" s="243" t="s">
        <v>9244</v>
      </c>
      <c r="E2180" s="244" t="s">
        <v>139</v>
      </c>
      <c r="F2180" s="243" t="str">
        <f>VLOOKUP(Table3[[#This Row],[FAMILIA]],FAM!$B$2:$C$61,2,FALSE)</f>
        <v>MAT.MANUTENCAO</v>
      </c>
      <c r="G2180" s="243" t="s">
        <v>182</v>
      </c>
      <c r="H2180" s="244" t="e">
        <v>#N/A</v>
      </c>
      <c r="I2180" s="244" t="e">
        <v>#N/A</v>
      </c>
      <c r="J2180" s="244">
        <v>0</v>
      </c>
      <c r="K2180" s="107" t="s">
        <v>19064</v>
      </c>
      <c r="L2180" s="160"/>
      <c r="M2180" s="230"/>
    </row>
    <row r="2181" spans="3:13" ht="15" hidden="1" customHeight="1">
      <c r="C2181" s="242">
        <v>743000226</v>
      </c>
      <c r="D2181" s="243" t="s">
        <v>9246</v>
      </c>
      <c r="E2181" s="244" t="s">
        <v>139</v>
      </c>
      <c r="F2181" s="243" t="str">
        <f>VLOOKUP(Table3[[#This Row],[FAMILIA]],FAM!$B$2:$C$61,2,FALSE)</f>
        <v>MAT.MANUTENCAO</v>
      </c>
      <c r="G2181" s="243" t="s">
        <v>182</v>
      </c>
      <c r="H2181" s="244" t="e">
        <v>#N/A</v>
      </c>
      <c r="I2181" s="244" t="e">
        <v>#N/A</v>
      </c>
      <c r="J2181" s="244" t="s">
        <v>219</v>
      </c>
      <c r="K2181" s="107" t="s">
        <v>19064</v>
      </c>
      <c r="L2181" s="160"/>
      <c r="M2181" s="230"/>
    </row>
    <row r="2182" spans="3:13" ht="15" hidden="1" customHeight="1">
      <c r="C2182" s="242">
        <v>743000228</v>
      </c>
      <c r="D2182" s="243" t="s">
        <v>9250</v>
      </c>
      <c r="E2182" s="244" t="s">
        <v>139</v>
      </c>
      <c r="F2182" s="243" t="str">
        <f>VLOOKUP(Table3[[#This Row],[FAMILIA]],FAM!$B$2:$C$61,2,FALSE)</f>
        <v>MAT.MANUTENCAO</v>
      </c>
      <c r="G2182" s="243" t="s">
        <v>182</v>
      </c>
      <c r="H2182" s="244" t="e">
        <v>#N/A</v>
      </c>
      <c r="I2182" s="244" t="e">
        <v>#N/A</v>
      </c>
      <c r="J2182" s="244">
        <v>0</v>
      </c>
      <c r="K2182" s="306" t="s">
        <v>19064</v>
      </c>
      <c r="L2182" s="160"/>
      <c r="M2182" s="230"/>
    </row>
    <row r="2183" spans="3:13" ht="15" hidden="1" customHeight="1">
      <c r="C2183" s="242">
        <v>743000229</v>
      </c>
      <c r="D2183" s="243" t="s">
        <v>9252</v>
      </c>
      <c r="E2183" s="244" t="s">
        <v>139</v>
      </c>
      <c r="F2183" s="243" t="str">
        <f>VLOOKUP(Table3[[#This Row],[FAMILIA]],FAM!$B$2:$C$61,2,FALSE)</f>
        <v>MAT.MANUTENCAO</v>
      </c>
      <c r="G2183" s="243" t="s">
        <v>182</v>
      </c>
      <c r="H2183" s="244" t="e">
        <v>#N/A</v>
      </c>
      <c r="I2183" s="244" t="e">
        <v>#N/A</v>
      </c>
      <c r="J2183" s="244">
        <v>0</v>
      </c>
      <c r="K2183" s="107" t="s">
        <v>19064</v>
      </c>
      <c r="L2183" s="160"/>
      <c r="M2183" s="230"/>
    </row>
    <row r="2184" spans="3:13" ht="15" hidden="1" customHeight="1">
      <c r="C2184" s="242">
        <v>743000235</v>
      </c>
      <c r="D2184" s="243" t="s">
        <v>9254</v>
      </c>
      <c r="E2184" s="244" t="s">
        <v>139</v>
      </c>
      <c r="F2184" s="243" t="str">
        <f>VLOOKUP(Table3[[#This Row],[FAMILIA]],FAM!$B$2:$C$61,2,FALSE)</f>
        <v>MAT.MANUTENCAO</v>
      </c>
      <c r="G2184" s="243" t="s">
        <v>182</v>
      </c>
      <c r="H2184" s="244">
        <v>5</v>
      </c>
      <c r="I2184" s="244">
        <v>10</v>
      </c>
      <c r="J2184" s="244" t="s">
        <v>29845</v>
      </c>
      <c r="K2184" s="110" t="s">
        <v>19064</v>
      </c>
      <c r="L2184" s="160"/>
      <c r="M2184" s="230"/>
    </row>
    <row r="2185" spans="3:13" ht="15" hidden="1" customHeight="1">
      <c r="C2185" s="242">
        <v>743000236</v>
      </c>
      <c r="D2185" s="243" t="s">
        <v>9256</v>
      </c>
      <c r="E2185" s="244" t="s">
        <v>139</v>
      </c>
      <c r="F2185" s="243" t="str">
        <f>VLOOKUP(Table3[[#This Row],[FAMILIA]],FAM!$B$2:$C$61,2,FALSE)</f>
        <v>MAT.MANUTENCAO</v>
      </c>
      <c r="G2185" s="243" t="s">
        <v>182</v>
      </c>
      <c r="H2185" s="244" t="e">
        <v>#N/A</v>
      </c>
      <c r="I2185" s="244" t="e">
        <v>#N/A</v>
      </c>
      <c r="J2185" s="244">
        <v>0</v>
      </c>
      <c r="K2185" s="107" t="s">
        <v>19064</v>
      </c>
      <c r="L2185" s="160"/>
      <c r="M2185" s="230"/>
    </row>
    <row r="2186" spans="3:13" ht="15" hidden="1" customHeight="1">
      <c r="C2186" s="242"/>
      <c r="D2186" s="243"/>
      <c r="E2186" s="244"/>
      <c r="F2186" s="243"/>
      <c r="G2186" s="243"/>
      <c r="H2186" s="244"/>
      <c r="I2186" s="244"/>
      <c r="J2186" s="244"/>
      <c r="K2186" s="309"/>
      <c r="L2186" s="160"/>
      <c r="M2186" s="230"/>
    </row>
    <row r="2187" spans="3:13" ht="15" hidden="1" customHeight="1">
      <c r="C2187" s="242">
        <v>743000239</v>
      </c>
      <c r="D2187" s="243" t="s">
        <v>9262</v>
      </c>
      <c r="E2187" s="244" t="s">
        <v>139</v>
      </c>
      <c r="F2187" s="243" t="str">
        <f>VLOOKUP(Table3[[#This Row],[FAMILIA]],FAM!$B$2:$C$61,2,FALSE)</f>
        <v>MAT.MANUTENCAO</v>
      </c>
      <c r="G2187" s="243" t="s">
        <v>182</v>
      </c>
      <c r="H2187" s="244" t="e">
        <v>#N/A</v>
      </c>
      <c r="I2187" s="244" t="e">
        <v>#N/A</v>
      </c>
      <c r="J2187" s="244">
        <v>0</v>
      </c>
      <c r="K2187" s="306" t="s">
        <v>19064</v>
      </c>
      <c r="L2187" s="160"/>
      <c r="M2187" s="230"/>
    </row>
    <row r="2188" spans="3:13" ht="15" hidden="1" customHeight="1">
      <c r="C2188" s="242">
        <v>743000241</v>
      </c>
      <c r="D2188" s="243" t="s">
        <v>9266</v>
      </c>
      <c r="E2188" s="244" t="s">
        <v>139</v>
      </c>
      <c r="F2188" s="243" t="str">
        <f>VLOOKUP(Table3[[#This Row],[FAMILIA]],FAM!$B$2:$C$61,2,FALSE)</f>
        <v>MAT.MANUTENCAO</v>
      </c>
      <c r="G2188" s="243" t="s">
        <v>182</v>
      </c>
      <c r="H2188" s="244" t="e">
        <v>#N/A</v>
      </c>
      <c r="I2188" s="244" t="e">
        <v>#N/A</v>
      </c>
      <c r="J2188" s="244">
        <v>0</v>
      </c>
      <c r="K2188" s="306" t="s">
        <v>19064</v>
      </c>
      <c r="L2188" s="160"/>
      <c r="M2188" s="230"/>
    </row>
    <row r="2189" spans="3:13" ht="15" hidden="1" customHeight="1">
      <c r="C2189" s="242">
        <v>743000261</v>
      </c>
      <c r="D2189" s="243" t="s">
        <v>9489</v>
      </c>
      <c r="E2189" s="244" t="s">
        <v>142</v>
      </c>
      <c r="F2189" s="243" t="str">
        <f>VLOOKUP(Table3[[#This Row],[FAMILIA]],FAM!$B$2:$C$61,2,FALSE)</f>
        <v>MAT.MANUTENCAO</v>
      </c>
      <c r="G2189" s="243" t="s">
        <v>182</v>
      </c>
      <c r="H2189" s="244" t="e">
        <v>#N/A</v>
      </c>
      <c r="I2189" s="244" t="e">
        <v>#N/A</v>
      </c>
      <c r="J2189" s="244">
        <v>0</v>
      </c>
      <c r="K2189" s="107" t="s">
        <v>19064</v>
      </c>
      <c r="L2189" s="160"/>
      <c r="M2189" s="230"/>
    </row>
    <row r="2190" spans="3:13" ht="15" hidden="1" customHeight="1">
      <c r="C2190" s="242">
        <v>743000262</v>
      </c>
      <c r="D2190" s="243" t="s">
        <v>9491</v>
      </c>
      <c r="E2190" s="244" t="s">
        <v>142</v>
      </c>
      <c r="F2190" s="243" t="str">
        <f>VLOOKUP(Table3[[#This Row],[FAMILIA]],FAM!$B$2:$C$61,2,FALSE)</f>
        <v>MAT.MANUTENCAO</v>
      </c>
      <c r="G2190" s="243" t="s">
        <v>182</v>
      </c>
      <c r="H2190" s="244" t="e">
        <v>#N/A</v>
      </c>
      <c r="I2190" s="244" t="e">
        <v>#N/A</v>
      </c>
      <c r="J2190" s="244">
        <v>0</v>
      </c>
      <c r="K2190" s="107" t="s">
        <v>19064</v>
      </c>
      <c r="L2190" s="160"/>
      <c r="M2190" s="230"/>
    </row>
    <row r="2191" spans="3:13" ht="15" hidden="1" customHeight="1">
      <c r="C2191" s="242">
        <v>743000263</v>
      </c>
      <c r="D2191" s="243" t="s">
        <v>9493</v>
      </c>
      <c r="E2191" s="244" t="s">
        <v>142</v>
      </c>
      <c r="F2191" s="243" t="str">
        <f>VLOOKUP(Table3[[#This Row],[FAMILIA]],FAM!$B$2:$C$61,2,FALSE)</f>
        <v>MAT.MANUTENCAO</v>
      </c>
      <c r="G2191" s="243" t="s">
        <v>182</v>
      </c>
      <c r="H2191" s="244" t="e">
        <v>#N/A</v>
      </c>
      <c r="I2191" s="244" t="e">
        <v>#N/A</v>
      </c>
      <c r="J2191" s="244">
        <v>0</v>
      </c>
      <c r="K2191" s="107" t="s">
        <v>19064</v>
      </c>
      <c r="L2191" s="160"/>
      <c r="M2191" s="230"/>
    </row>
    <row r="2192" spans="3:13" ht="15" hidden="1" customHeight="1">
      <c r="C2192" s="242">
        <v>743000264</v>
      </c>
      <c r="D2192" s="243" t="s">
        <v>9495</v>
      </c>
      <c r="E2192" s="244" t="s">
        <v>142</v>
      </c>
      <c r="F2192" s="243" t="str">
        <f>VLOOKUP(Table3[[#This Row],[FAMILIA]],FAM!$B$2:$C$61,2,FALSE)</f>
        <v>MAT.MANUTENCAO</v>
      </c>
      <c r="G2192" s="243" t="s">
        <v>182</v>
      </c>
      <c r="H2192" s="244" t="e">
        <v>#N/A</v>
      </c>
      <c r="I2192" s="244" t="e">
        <v>#N/A</v>
      </c>
      <c r="J2192" s="244">
        <v>0</v>
      </c>
      <c r="K2192" s="107" t="s">
        <v>19064</v>
      </c>
      <c r="L2192" s="160"/>
      <c r="M2192" s="230"/>
    </row>
    <row r="2193" spans="3:13" ht="15" hidden="1" customHeight="1">
      <c r="C2193" s="242">
        <v>743000265</v>
      </c>
      <c r="D2193" s="243" t="s">
        <v>9497</v>
      </c>
      <c r="E2193" s="244" t="s">
        <v>142</v>
      </c>
      <c r="F2193" s="243" t="str">
        <f>VLOOKUP(Table3[[#This Row],[FAMILIA]],FAM!$B$2:$C$61,2,FALSE)</f>
        <v>MAT.MANUTENCAO</v>
      </c>
      <c r="G2193" s="243" t="s">
        <v>182</v>
      </c>
      <c r="H2193" s="244" t="e">
        <v>#N/A</v>
      </c>
      <c r="I2193" s="244" t="e">
        <v>#N/A</v>
      </c>
      <c r="J2193" s="244">
        <v>0</v>
      </c>
      <c r="K2193" s="107" t="s">
        <v>19064</v>
      </c>
      <c r="L2193" s="160"/>
      <c r="M2193" s="230"/>
    </row>
    <row r="2194" spans="3:13" ht="15" hidden="1" customHeight="1">
      <c r="C2194" s="242">
        <v>743000266</v>
      </c>
      <c r="D2194" s="243" t="s">
        <v>9499</v>
      </c>
      <c r="E2194" s="244" t="s">
        <v>142</v>
      </c>
      <c r="F2194" s="243" t="str">
        <f>VLOOKUP(Table3[[#This Row],[FAMILIA]],FAM!$B$2:$C$61,2,FALSE)</f>
        <v>MAT.MANUTENCAO</v>
      </c>
      <c r="G2194" s="243" t="s">
        <v>182</v>
      </c>
      <c r="H2194" s="244" t="e">
        <v>#N/A</v>
      </c>
      <c r="I2194" s="244" t="e">
        <v>#N/A</v>
      </c>
      <c r="J2194" s="244">
        <v>0</v>
      </c>
      <c r="K2194" s="107" t="s">
        <v>19064</v>
      </c>
      <c r="L2194" s="160"/>
      <c r="M2194" s="230"/>
    </row>
    <row r="2195" spans="3:13" ht="15" hidden="1" customHeight="1">
      <c r="C2195" s="242">
        <v>743000267</v>
      </c>
      <c r="D2195" s="243" t="s">
        <v>9501</v>
      </c>
      <c r="E2195" s="244" t="s">
        <v>142</v>
      </c>
      <c r="F2195" s="243" t="str">
        <f>VLOOKUP(Table3[[#This Row],[FAMILIA]],FAM!$B$2:$C$61,2,FALSE)</f>
        <v>MAT.MANUTENCAO</v>
      </c>
      <c r="G2195" s="243" t="s">
        <v>182</v>
      </c>
      <c r="H2195" s="244" t="e">
        <v>#N/A</v>
      </c>
      <c r="I2195" s="244" t="e">
        <v>#N/A</v>
      </c>
      <c r="J2195" s="244" t="s">
        <v>219</v>
      </c>
      <c r="K2195" s="107" t="s">
        <v>19064</v>
      </c>
      <c r="L2195" s="160"/>
      <c r="M2195" s="230"/>
    </row>
    <row r="2196" spans="3:13" ht="15" hidden="1" customHeight="1">
      <c r="C2196" s="242">
        <v>743000268</v>
      </c>
      <c r="D2196" s="243" t="s">
        <v>9503</v>
      </c>
      <c r="E2196" s="244" t="s">
        <v>142</v>
      </c>
      <c r="F2196" s="243" t="str">
        <f>VLOOKUP(Table3[[#This Row],[FAMILIA]],FAM!$B$2:$C$61,2,FALSE)</f>
        <v>MAT.MANUTENCAO</v>
      </c>
      <c r="G2196" s="243" t="s">
        <v>182</v>
      </c>
      <c r="H2196" s="244" t="e">
        <v>#N/A</v>
      </c>
      <c r="I2196" s="244" t="e">
        <v>#N/A</v>
      </c>
      <c r="J2196" s="244" t="s">
        <v>219</v>
      </c>
      <c r="K2196" s="107" t="s">
        <v>19064</v>
      </c>
      <c r="L2196" s="160"/>
      <c r="M2196" s="230"/>
    </row>
    <row r="2197" spans="3:13" ht="15" hidden="1" customHeight="1">
      <c r="C2197" s="242">
        <v>743000269</v>
      </c>
      <c r="D2197" s="243" t="s">
        <v>9505</v>
      </c>
      <c r="E2197" s="244" t="s">
        <v>142</v>
      </c>
      <c r="F2197" s="243" t="str">
        <f>VLOOKUP(Table3[[#This Row],[FAMILIA]],FAM!$B$2:$C$61,2,FALSE)</f>
        <v>MAT.MANUTENCAO</v>
      </c>
      <c r="G2197" s="243" t="s">
        <v>182</v>
      </c>
      <c r="H2197" s="244" t="e">
        <v>#N/A</v>
      </c>
      <c r="I2197" s="244" t="e">
        <v>#N/A</v>
      </c>
      <c r="J2197" s="244" t="s">
        <v>219</v>
      </c>
      <c r="K2197" s="107" t="s">
        <v>19064</v>
      </c>
      <c r="L2197" s="160"/>
      <c r="M2197" s="230"/>
    </row>
    <row r="2198" spans="3:13" ht="15" hidden="1" customHeight="1">
      <c r="C2198" s="242">
        <v>743000270</v>
      </c>
      <c r="D2198" s="243" t="s">
        <v>9507</v>
      </c>
      <c r="E2198" s="244" t="s">
        <v>142</v>
      </c>
      <c r="F2198" s="243" t="str">
        <f>VLOOKUP(Table3[[#This Row],[FAMILIA]],FAM!$B$2:$C$61,2,FALSE)</f>
        <v>MAT.MANUTENCAO</v>
      </c>
      <c r="G2198" s="243" t="s">
        <v>182</v>
      </c>
      <c r="H2198" s="244" t="e">
        <v>#N/A</v>
      </c>
      <c r="I2198" s="244" t="e">
        <v>#N/A</v>
      </c>
      <c r="J2198" s="244" t="s">
        <v>219</v>
      </c>
      <c r="K2198" s="306" t="s">
        <v>19064</v>
      </c>
      <c r="L2198" s="160"/>
      <c r="M2198" s="230"/>
    </row>
    <row r="2199" spans="3:13" ht="15" hidden="1" customHeight="1">
      <c r="C2199" s="242">
        <v>743000271</v>
      </c>
      <c r="D2199" s="243" t="s">
        <v>9509</v>
      </c>
      <c r="E2199" s="244" t="s">
        <v>142</v>
      </c>
      <c r="F2199" s="243" t="str">
        <f>VLOOKUP(Table3[[#This Row],[FAMILIA]],FAM!$B$2:$C$61,2,FALSE)</f>
        <v>MAT.MANUTENCAO</v>
      </c>
      <c r="G2199" s="243" t="s">
        <v>182</v>
      </c>
      <c r="H2199" s="244" t="e">
        <v>#N/A</v>
      </c>
      <c r="I2199" s="244" t="e">
        <v>#N/A</v>
      </c>
      <c r="J2199" s="244" t="s">
        <v>219</v>
      </c>
      <c r="K2199" s="107" t="s">
        <v>19064</v>
      </c>
      <c r="L2199" s="160"/>
      <c r="M2199" s="230"/>
    </row>
    <row r="2200" spans="3:13" ht="15" hidden="1" customHeight="1">
      <c r="C2200" s="242">
        <v>743000272</v>
      </c>
      <c r="D2200" s="243" t="s">
        <v>9511</v>
      </c>
      <c r="E2200" s="244" t="s">
        <v>142</v>
      </c>
      <c r="F2200" s="243" t="str">
        <f>VLOOKUP(Table3[[#This Row],[FAMILIA]],FAM!$B$2:$C$61,2,FALSE)</f>
        <v>MAT.MANUTENCAO</v>
      </c>
      <c r="G2200" s="243" t="s">
        <v>182</v>
      </c>
      <c r="H2200" s="244" t="e">
        <v>#N/A</v>
      </c>
      <c r="I2200" s="244" t="e">
        <v>#N/A</v>
      </c>
      <c r="J2200" s="244" t="s">
        <v>219</v>
      </c>
      <c r="K2200" s="107" t="s">
        <v>19064</v>
      </c>
      <c r="L2200" s="160"/>
      <c r="M2200" s="230"/>
    </row>
    <row r="2201" spans="3:13" ht="15" hidden="1" customHeight="1">
      <c r="C2201" s="242">
        <v>743000273</v>
      </c>
      <c r="D2201" s="243" t="s">
        <v>9513</v>
      </c>
      <c r="E2201" s="244" t="s">
        <v>142</v>
      </c>
      <c r="F2201" s="243" t="str">
        <f>VLOOKUP(Table3[[#This Row],[FAMILIA]],FAM!$B$2:$C$61,2,FALSE)</f>
        <v>MAT.MANUTENCAO</v>
      </c>
      <c r="G2201" s="243" t="s">
        <v>182</v>
      </c>
      <c r="H2201" s="244" t="e">
        <v>#N/A</v>
      </c>
      <c r="I2201" s="244" t="e">
        <v>#N/A</v>
      </c>
      <c r="J2201" s="244" t="s">
        <v>219</v>
      </c>
      <c r="K2201" s="107" t="s">
        <v>19064</v>
      </c>
      <c r="L2201" s="160"/>
      <c r="M2201" s="230"/>
    </row>
    <row r="2202" spans="3:13" ht="15" hidden="1" customHeight="1">
      <c r="C2202" s="242">
        <v>743000274</v>
      </c>
      <c r="D2202" s="243" t="s">
        <v>9515</v>
      </c>
      <c r="E2202" s="244" t="s">
        <v>142</v>
      </c>
      <c r="F2202" s="243" t="str">
        <f>VLOOKUP(Table3[[#This Row],[FAMILIA]],FAM!$B$2:$C$61,2,FALSE)</f>
        <v>MAT.MANUTENCAO</v>
      </c>
      <c r="G2202" s="243" t="s">
        <v>182</v>
      </c>
      <c r="H2202" s="244" t="e">
        <v>#N/A</v>
      </c>
      <c r="I2202" s="244" t="e">
        <v>#N/A</v>
      </c>
      <c r="J2202" s="244" t="s">
        <v>219</v>
      </c>
      <c r="K2202" s="107" t="s">
        <v>19064</v>
      </c>
      <c r="L2202" s="160"/>
      <c r="M2202" s="230"/>
    </row>
    <row r="2203" spans="3:13" ht="15" hidden="1" customHeight="1">
      <c r="C2203" s="242">
        <v>743000275</v>
      </c>
      <c r="D2203" s="243" t="s">
        <v>9517</v>
      </c>
      <c r="E2203" s="244" t="s">
        <v>142</v>
      </c>
      <c r="F2203" s="243" t="str">
        <f>VLOOKUP(Table3[[#This Row],[FAMILIA]],FAM!$B$2:$C$61,2,FALSE)</f>
        <v>MAT.MANUTENCAO</v>
      </c>
      <c r="G2203" s="243" t="s">
        <v>182</v>
      </c>
      <c r="H2203" s="244" t="e">
        <v>#N/A</v>
      </c>
      <c r="I2203" s="244" t="e">
        <v>#N/A</v>
      </c>
      <c r="J2203" s="244">
        <v>0</v>
      </c>
      <c r="K2203" s="107" t="s">
        <v>19064</v>
      </c>
      <c r="L2203" s="160"/>
      <c r="M2203" s="230"/>
    </row>
    <row r="2204" spans="3:13" ht="15" hidden="1" customHeight="1">
      <c r="C2204" s="242">
        <v>743000276</v>
      </c>
      <c r="D2204" s="243" t="s">
        <v>9519</v>
      </c>
      <c r="E2204" s="244" t="s">
        <v>142</v>
      </c>
      <c r="F2204" s="243" t="str">
        <f>VLOOKUP(Table3[[#This Row],[FAMILIA]],FAM!$B$2:$C$61,2,FALSE)</f>
        <v>MAT.MANUTENCAO</v>
      </c>
      <c r="G2204" s="243" t="s">
        <v>182</v>
      </c>
      <c r="H2204" s="244" t="e">
        <v>#N/A</v>
      </c>
      <c r="I2204" s="244" t="e">
        <v>#N/A</v>
      </c>
      <c r="J2204" s="244">
        <v>0</v>
      </c>
      <c r="K2204" s="107" t="s">
        <v>19064</v>
      </c>
      <c r="L2204" s="160"/>
      <c r="M2204" s="230"/>
    </row>
    <row r="2205" spans="3:13" ht="15" hidden="1" customHeight="1">
      <c r="C2205" s="242">
        <v>743000277</v>
      </c>
      <c r="D2205" s="243" t="s">
        <v>9521</v>
      </c>
      <c r="E2205" s="244" t="s">
        <v>142</v>
      </c>
      <c r="F2205" s="243" t="str">
        <f>VLOOKUP(Table3[[#This Row],[FAMILIA]],FAM!$B$2:$C$61,2,FALSE)</f>
        <v>MAT.MANUTENCAO</v>
      </c>
      <c r="G2205" s="243" t="s">
        <v>182</v>
      </c>
      <c r="H2205" s="244" t="e">
        <v>#N/A</v>
      </c>
      <c r="I2205" s="244" t="e">
        <v>#N/A</v>
      </c>
      <c r="J2205" s="244">
        <v>0</v>
      </c>
      <c r="K2205" s="107" t="s">
        <v>19064</v>
      </c>
      <c r="L2205" s="160"/>
      <c r="M2205" s="230"/>
    </row>
    <row r="2206" spans="3:13" ht="15" hidden="1" customHeight="1">
      <c r="C2206" s="242">
        <v>743000278</v>
      </c>
      <c r="D2206" s="243" t="s">
        <v>9523</v>
      </c>
      <c r="E2206" s="244" t="s">
        <v>142</v>
      </c>
      <c r="F2206" s="243" t="str">
        <f>VLOOKUP(Table3[[#This Row],[FAMILIA]],FAM!$B$2:$C$61,2,FALSE)</f>
        <v>MAT.MANUTENCAO</v>
      </c>
      <c r="G2206" s="243" t="s">
        <v>182</v>
      </c>
      <c r="H2206" s="244" t="e">
        <v>#N/A</v>
      </c>
      <c r="I2206" s="244" t="e">
        <v>#N/A</v>
      </c>
      <c r="J2206" s="244">
        <v>0</v>
      </c>
      <c r="K2206" s="107" t="s">
        <v>19064</v>
      </c>
      <c r="L2206" s="160"/>
      <c r="M2206" s="230"/>
    </row>
    <row r="2207" spans="3:13" ht="15" hidden="1" customHeight="1">
      <c r="C2207" s="242">
        <v>743000279</v>
      </c>
      <c r="D2207" s="243" t="s">
        <v>9525</v>
      </c>
      <c r="E2207" s="244" t="s">
        <v>142</v>
      </c>
      <c r="F2207" s="243" t="str">
        <f>VLOOKUP(Table3[[#This Row],[FAMILIA]],FAM!$B$2:$C$61,2,FALSE)</f>
        <v>MAT.MANUTENCAO</v>
      </c>
      <c r="G2207" s="243" t="s">
        <v>182</v>
      </c>
      <c r="H2207" s="244" t="e">
        <v>#N/A</v>
      </c>
      <c r="I2207" s="244" t="e">
        <v>#N/A</v>
      </c>
      <c r="J2207" s="244">
        <v>0</v>
      </c>
      <c r="K2207" s="107" t="s">
        <v>19064</v>
      </c>
      <c r="L2207" s="160"/>
      <c r="M2207" s="230"/>
    </row>
    <row r="2208" spans="3:13" ht="15" hidden="1" customHeight="1">
      <c r="C2208" s="242">
        <v>743000280</v>
      </c>
      <c r="D2208" s="243" t="s">
        <v>9527</v>
      </c>
      <c r="E2208" s="244" t="s">
        <v>142</v>
      </c>
      <c r="F2208" s="243" t="str">
        <f>VLOOKUP(Table3[[#This Row],[FAMILIA]],FAM!$B$2:$C$61,2,FALSE)</f>
        <v>MAT.MANUTENCAO</v>
      </c>
      <c r="G2208" s="243" t="s">
        <v>182</v>
      </c>
      <c r="H2208" s="244" t="e">
        <v>#N/A</v>
      </c>
      <c r="I2208" s="244" t="e">
        <v>#N/A</v>
      </c>
      <c r="J2208" s="244">
        <v>0</v>
      </c>
      <c r="K2208" s="306" t="s">
        <v>19064</v>
      </c>
      <c r="L2208" s="160"/>
      <c r="M2208" s="230"/>
    </row>
    <row r="2209" spans="3:13" ht="15" hidden="1" customHeight="1">
      <c r="C2209" s="242">
        <v>743000281</v>
      </c>
      <c r="D2209" s="243" t="s">
        <v>9268</v>
      </c>
      <c r="E2209" s="244" t="s">
        <v>139</v>
      </c>
      <c r="F2209" s="243" t="str">
        <f>VLOOKUP(Table3[[#This Row],[FAMILIA]],FAM!$B$2:$C$61,2,FALSE)</f>
        <v>MAT.MANUTENCAO</v>
      </c>
      <c r="G2209" s="243" t="s">
        <v>182</v>
      </c>
      <c r="H2209" s="244" t="e">
        <v>#N/A</v>
      </c>
      <c r="I2209" s="244" t="e">
        <v>#N/A</v>
      </c>
      <c r="J2209" s="244">
        <v>0</v>
      </c>
      <c r="K2209" s="107" t="s">
        <v>19064</v>
      </c>
      <c r="L2209" s="160"/>
      <c r="M2209" s="230"/>
    </row>
    <row r="2210" spans="3:13" ht="15" hidden="1" customHeight="1">
      <c r="C2210" s="242"/>
      <c r="D2210" s="243"/>
      <c r="E2210" s="244"/>
      <c r="F2210" s="243"/>
      <c r="G2210" s="243"/>
      <c r="H2210" s="244"/>
      <c r="I2210" s="244"/>
      <c r="J2210" s="244"/>
      <c r="K2210" s="309"/>
      <c r="L2210" s="160"/>
      <c r="M2210" s="230"/>
    </row>
    <row r="2211" spans="3:13" ht="15" hidden="1" customHeight="1">
      <c r="C2211" s="242">
        <v>743000283</v>
      </c>
      <c r="D2211" s="243" t="s">
        <v>9272</v>
      </c>
      <c r="E2211" s="244" t="s">
        <v>139</v>
      </c>
      <c r="F2211" s="243" t="str">
        <f>VLOOKUP(Table3[[#This Row],[FAMILIA]],FAM!$B$2:$C$61,2,FALSE)</f>
        <v>MAT.MANUTENCAO</v>
      </c>
      <c r="G2211" s="243" t="s">
        <v>182</v>
      </c>
      <c r="H2211" s="244" t="e">
        <v>#N/A</v>
      </c>
      <c r="I2211" s="244" t="e">
        <v>#N/A</v>
      </c>
      <c r="J2211" s="244">
        <v>0</v>
      </c>
      <c r="K2211" s="306" t="s">
        <v>19064</v>
      </c>
      <c r="L2211" s="160"/>
      <c r="M2211" s="230"/>
    </row>
    <row r="2212" spans="3:13" ht="15" hidden="1" customHeight="1">
      <c r="C2212" s="242">
        <v>743000284</v>
      </c>
      <c r="D2212" s="243" t="s">
        <v>9274</v>
      </c>
      <c r="E2212" s="244" t="s">
        <v>139</v>
      </c>
      <c r="F2212" s="243" t="str">
        <f>VLOOKUP(Table3[[#This Row],[FAMILIA]],FAM!$B$2:$C$61,2,FALSE)</f>
        <v>MAT.MANUTENCAO</v>
      </c>
      <c r="G2212" s="243" t="s">
        <v>182</v>
      </c>
      <c r="H2212" s="244" t="e">
        <v>#N/A</v>
      </c>
      <c r="I2212" s="244" t="e">
        <v>#N/A</v>
      </c>
      <c r="J2212" s="244" t="s">
        <v>219</v>
      </c>
      <c r="K2212" s="306" t="s">
        <v>19064</v>
      </c>
      <c r="L2212" s="160"/>
      <c r="M2212" s="230"/>
    </row>
    <row r="2213" spans="3:13" ht="15" hidden="1" customHeight="1">
      <c r="C2213" s="242">
        <v>743000285</v>
      </c>
      <c r="D2213" s="243" t="s">
        <v>9276</v>
      </c>
      <c r="E2213" s="244" t="s">
        <v>139</v>
      </c>
      <c r="F2213" s="243" t="str">
        <f>VLOOKUP(Table3[[#This Row],[FAMILIA]],FAM!$B$2:$C$61,2,FALSE)</f>
        <v>MAT.MANUTENCAO</v>
      </c>
      <c r="G2213" s="243" t="s">
        <v>182</v>
      </c>
      <c r="H2213" s="244" t="e">
        <v>#N/A</v>
      </c>
      <c r="I2213" s="244" t="e">
        <v>#N/A</v>
      </c>
      <c r="J2213" s="244" t="s">
        <v>219</v>
      </c>
      <c r="K2213" s="306" t="s">
        <v>19064</v>
      </c>
      <c r="L2213" s="160"/>
      <c r="M2213" s="230"/>
    </row>
    <row r="2214" spans="3:13" ht="15" hidden="1" customHeight="1">
      <c r="C2214" s="242">
        <v>743000286</v>
      </c>
      <c r="D2214" s="243" t="s">
        <v>9278</v>
      </c>
      <c r="E2214" s="244" t="s">
        <v>139</v>
      </c>
      <c r="F2214" s="243" t="str">
        <f>VLOOKUP(Table3[[#This Row],[FAMILIA]],FAM!$B$2:$C$61,2,FALSE)</f>
        <v>MAT.MANUTENCAO</v>
      </c>
      <c r="G2214" s="243" t="s">
        <v>182</v>
      </c>
      <c r="H2214" s="244" t="e">
        <v>#N/A</v>
      </c>
      <c r="I2214" s="244" t="e">
        <v>#N/A</v>
      </c>
      <c r="J2214" s="244" t="s">
        <v>219</v>
      </c>
      <c r="K2214" s="306" t="s">
        <v>19064</v>
      </c>
      <c r="L2214" s="160"/>
      <c r="M2214" s="230"/>
    </row>
    <row r="2215" spans="3:13" ht="15" hidden="1" customHeight="1">
      <c r="C2215" s="242">
        <v>743000287</v>
      </c>
      <c r="D2215" s="243" t="s">
        <v>9280</v>
      </c>
      <c r="E2215" s="244" t="s">
        <v>139</v>
      </c>
      <c r="F2215" s="243" t="str">
        <f>VLOOKUP(Table3[[#This Row],[FAMILIA]],FAM!$B$2:$C$61,2,FALSE)</f>
        <v>MAT.MANUTENCAO</v>
      </c>
      <c r="G2215" s="243" t="s">
        <v>182</v>
      </c>
      <c r="H2215" s="244" t="e">
        <v>#N/A</v>
      </c>
      <c r="I2215" s="244" t="e">
        <v>#N/A</v>
      </c>
      <c r="J2215" s="244" t="s">
        <v>219</v>
      </c>
      <c r="K2215" s="306" t="s">
        <v>19064</v>
      </c>
      <c r="L2215" s="160"/>
      <c r="M2215" s="230"/>
    </row>
    <row r="2216" spans="3:13" ht="15" hidden="1" customHeight="1">
      <c r="C2216" s="242">
        <v>743000288</v>
      </c>
      <c r="D2216" s="29" t="s">
        <v>9282</v>
      </c>
      <c r="E2216" s="30" t="s">
        <v>139</v>
      </c>
      <c r="F2216" s="29" t="str">
        <f>VLOOKUP(Table3[[#This Row],[FAMILIA]],FAM!$B$2:$C$61,2,FALSE)</f>
        <v>MAT.MANUTENCAO</v>
      </c>
      <c r="G2216" s="29" t="s">
        <v>182</v>
      </c>
      <c r="H2216" s="30" t="e">
        <v>#N/A</v>
      </c>
      <c r="I2216" s="30" t="e">
        <v>#N/A</v>
      </c>
      <c r="J2216" s="30">
        <v>0</v>
      </c>
      <c r="K2216" s="107" t="s">
        <v>19064</v>
      </c>
      <c r="L2216" s="160"/>
      <c r="M2216" s="230"/>
    </row>
    <row r="2217" spans="3:13" ht="15" hidden="1" customHeight="1">
      <c r="C2217" s="242">
        <v>743000289</v>
      </c>
      <c r="D2217" s="243" t="s">
        <v>9284</v>
      </c>
      <c r="E2217" s="244" t="s">
        <v>139</v>
      </c>
      <c r="F2217" s="243" t="str">
        <f>VLOOKUP(Table3[[#This Row],[FAMILIA]],FAM!$B$2:$C$61,2,FALSE)</f>
        <v>MAT.MANUTENCAO</v>
      </c>
      <c r="G2217" s="243" t="s">
        <v>182</v>
      </c>
      <c r="H2217" s="244" t="e">
        <v>#N/A</v>
      </c>
      <c r="I2217" s="244" t="e">
        <v>#N/A</v>
      </c>
      <c r="J2217" s="244">
        <v>0</v>
      </c>
      <c r="K2217" s="306" t="s">
        <v>19064</v>
      </c>
      <c r="L2217" s="160"/>
      <c r="M2217" s="230"/>
    </row>
    <row r="2218" spans="3:13" ht="15" hidden="1" customHeight="1">
      <c r="C2218" s="242">
        <v>743000290</v>
      </c>
      <c r="D2218" s="243" t="s">
        <v>9286</v>
      </c>
      <c r="E2218" s="244" t="s">
        <v>139</v>
      </c>
      <c r="F2218" s="243" t="str">
        <f>VLOOKUP(Table3[[#This Row],[FAMILIA]],FAM!$B$2:$C$61,2,FALSE)</f>
        <v>MAT.MANUTENCAO</v>
      </c>
      <c r="G2218" s="243" t="s">
        <v>182</v>
      </c>
      <c r="H2218" s="244" t="e">
        <v>#N/A</v>
      </c>
      <c r="I2218" s="244" t="e">
        <v>#N/A</v>
      </c>
      <c r="J2218" s="244">
        <v>0</v>
      </c>
      <c r="K2218" s="306" t="s">
        <v>19064</v>
      </c>
      <c r="L2218" s="160"/>
      <c r="M2218" s="230"/>
    </row>
    <row r="2219" spans="3:13" ht="15" hidden="1" customHeight="1">
      <c r="C2219" s="242">
        <v>743000291</v>
      </c>
      <c r="D2219" s="243" t="s">
        <v>9288</v>
      </c>
      <c r="E2219" s="244" t="s">
        <v>139</v>
      </c>
      <c r="F2219" s="243" t="str">
        <f>VLOOKUP(Table3[[#This Row],[FAMILIA]],FAM!$B$2:$C$61,2,FALSE)</f>
        <v>MAT.MANUTENCAO</v>
      </c>
      <c r="G2219" s="243" t="s">
        <v>182</v>
      </c>
      <c r="H2219" s="244" t="e">
        <v>#N/A</v>
      </c>
      <c r="I2219" s="244" t="e">
        <v>#N/A</v>
      </c>
      <c r="J2219" s="244">
        <v>0</v>
      </c>
      <c r="K2219" s="107" t="s">
        <v>19064</v>
      </c>
      <c r="L2219" s="160"/>
      <c r="M2219" s="230"/>
    </row>
    <row r="2220" spans="3:13" ht="15" hidden="1" customHeight="1">
      <c r="C2220" s="242">
        <v>743000292</v>
      </c>
      <c r="D2220" s="243" t="s">
        <v>9529</v>
      </c>
      <c r="E2220" s="244" t="s">
        <v>142</v>
      </c>
      <c r="F2220" s="243" t="str">
        <f>VLOOKUP(Table3[[#This Row],[FAMILIA]],FAM!$B$2:$C$61,2,FALSE)</f>
        <v>MAT.MANUTENCAO</v>
      </c>
      <c r="G2220" s="243" t="s">
        <v>182</v>
      </c>
      <c r="H2220" s="244" t="e">
        <v>#N/A</v>
      </c>
      <c r="I2220" s="244" t="e">
        <v>#N/A</v>
      </c>
      <c r="J2220" s="244">
        <v>0</v>
      </c>
      <c r="K2220" s="107" t="s">
        <v>19064</v>
      </c>
      <c r="L2220" s="160"/>
      <c r="M2220" s="230"/>
    </row>
    <row r="2221" spans="3:13" ht="15" hidden="1" customHeight="1">
      <c r="C2221" s="242">
        <v>743000293</v>
      </c>
      <c r="D2221" s="243" t="s">
        <v>9531</v>
      </c>
      <c r="E2221" s="244" t="s">
        <v>142</v>
      </c>
      <c r="F2221" s="243" t="str">
        <f>VLOOKUP(Table3[[#This Row],[FAMILIA]],FAM!$B$2:$C$61,2,FALSE)</f>
        <v>MAT.MANUTENCAO</v>
      </c>
      <c r="G2221" s="243" t="s">
        <v>182</v>
      </c>
      <c r="H2221" s="244" t="e">
        <v>#N/A</v>
      </c>
      <c r="I2221" s="244" t="e">
        <v>#N/A</v>
      </c>
      <c r="J2221" s="244">
        <v>0</v>
      </c>
      <c r="K2221" s="107" t="s">
        <v>19064</v>
      </c>
      <c r="L2221" s="160"/>
      <c r="M2221" s="230"/>
    </row>
    <row r="2222" spans="3:13" ht="15" hidden="1" customHeight="1">
      <c r="C2222" s="242">
        <v>743000294</v>
      </c>
      <c r="D2222" s="243" t="s">
        <v>9533</v>
      </c>
      <c r="E2222" s="244" t="s">
        <v>142</v>
      </c>
      <c r="F2222" s="243" t="str">
        <f>VLOOKUP(Table3[[#This Row],[FAMILIA]],FAM!$B$2:$C$61,2,FALSE)</f>
        <v>MAT.MANUTENCAO</v>
      </c>
      <c r="G2222" s="243" t="s">
        <v>182</v>
      </c>
      <c r="H2222" s="244" t="e">
        <v>#N/A</v>
      </c>
      <c r="I2222" s="244" t="e">
        <v>#N/A</v>
      </c>
      <c r="J2222" s="244">
        <v>0</v>
      </c>
      <c r="K2222" s="107" t="s">
        <v>19064</v>
      </c>
      <c r="L2222" s="160"/>
      <c r="M2222" s="230"/>
    </row>
    <row r="2223" spans="3:13" ht="15" hidden="1" customHeight="1">
      <c r="C2223" s="242">
        <v>743000295</v>
      </c>
      <c r="D2223" s="243" t="s">
        <v>9535</v>
      </c>
      <c r="E2223" s="244" t="s">
        <v>142</v>
      </c>
      <c r="F2223" s="243" t="str">
        <f>VLOOKUP(Table3[[#This Row],[FAMILIA]],FAM!$B$2:$C$61,2,FALSE)</f>
        <v>MAT.MANUTENCAO</v>
      </c>
      <c r="G2223" s="243" t="s">
        <v>182</v>
      </c>
      <c r="H2223" s="244" t="e">
        <v>#N/A</v>
      </c>
      <c r="I2223" s="244" t="e">
        <v>#N/A</v>
      </c>
      <c r="J2223" s="244">
        <v>0</v>
      </c>
      <c r="K2223" s="107" t="s">
        <v>19064</v>
      </c>
      <c r="L2223" s="160"/>
      <c r="M2223" s="230"/>
    </row>
    <row r="2224" spans="3:13" ht="15" hidden="1" customHeight="1">
      <c r="C2224" s="242">
        <v>743000296</v>
      </c>
      <c r="D2224" s="243" t="s">
        <v>9537</v>
      </c>
      <c r="E2224" s="244" t="s">
        <v>142</v>
      </c>
      <c r="F2224" s="243" t="str">
        <f>VLOOKUP(Table3[[#This Row],[FAMILIA]],FAM!$B$2:$C$61,2,FALSE)</f>
        <v>MAT.MANUTENCAO</v>
      </c>
      <c r="G2224" s="243" t="s">
        <v>182</v>
      </c>
      <c r="H2224" s="244" t="e">
        <v>#N/A</v>
      </c>
      <c r="I2224" s="244" t="e">
        <v>#N/A</v>
      </c>
      <c r="J2224" s="244">
        <v>0</v>
      </c>
      <c r="K2224" s="107" t="s">
        <v>19064</v>
      </c>
      <c r="L2224" s="160"/>
      <c r="M2224" s="230"/>
    </row>
    <row r="2225" spans="3:13" ht="15" hidden="1" customHeight="1">
      <c r="C2225" s="242">
        <v>743000298</v>
      </c>
      <c r="D2225" s="243" t="s">
        <v>1131</v>
      </c>
      <c r="E2225" s="244" t="s">
        <v>130</v>
      </c>
      <c r="F2225" s="243" t="str">
        <f>VLOOKUP(Table3[[#This Row],[FAMILIA]],FAM!$B$2:$C$61,2,FALSE)</f>
        <v>MAT.MANUTENCAO</v>
      </c>
      <c r="G2225" s="243" t="s">
        <v>182</v>
      </c>
      <c r="H2225" s="244" t="e">
        <v>#N/A</v>
      </c>
      <c r="I2225" s="244" t="e">
        <v>#N/A</v>
      </c>
      <c r="J2225" s="244">
        <v>0</v>
      </c>
      <c r="K2225" s="306" t="s">
        <v>19064</v>
      </c>
      <c r="L2225" s="160"/>
      <c r="M2225" s="230"/>
    </row>
    <row r="2226" spans="3:13" ht="15" hidden="1" customHeight="1">
      <c r="C2226" s="242">
        <v>743000303</v>
      </c>
      <c r="D2226" s="243" t="s">
        <v>935</v>
      </c>
      <c r="E2226" s="244" t="s">
        <v>98</v>
      </c>
      <c r="F2226" s="243" t="str">
        <f>VLOOKUP(Table3[[#This Row],[FAMILIA]],FAM!$B$2:$C$61,2,FALSE)</f>
        <v>MAT.MANUTENCAO</v>
      </c>
      <c r="G2226" s="243" t="s">
        <v>182</v>
      </c>
      <c r="H2226" s="244" t="e">
        <v>#N/A</v>
      </c>
      <c r="I2226" s="244" t="e">
        <v>#N/A</v>
      </c>
      <c r="J2226" s="244">
        <v>0</v>
      </c>
      <c r="K2226" s="306" t="s">
        <v>19483</v>
      </c>
      <c r="L2226" s="160"/>
      <c r="M2226" s="230"/>
    </row>
    <row r="2227" spans="3:13" ht="15" hidden="1" customHeight="1">
      <c r="C2227" s="242">
        <v>743000304</v>
      </c>
      <c r="D2227" s="243" t="s">
        <v>937</v>
      </c>
      <c r="E2227" s="244" t="s">
        <v>98</v>
      </c>
      <c r="F2227" s="243" t="str">
        <f>VLOOKUP(Table3[[#This Row],[FAMILIA]],FAM!$B$2:$C$61,2,FALSE)</f>
        <v>MAT.MANUTENCAO</v>
      </c>
      <c r="G2227" s="243" t="s">
        <v>182</v>
      </c>
      <c r="H2227" s="244" t="e">
        <v>#N/A</v>
      </c>
      <c r="I2227" s="244" t="e">
        <v>#N/A</v>
      </c>
      <c r="J2227" s="244">
        <v>0</v>
      </c>
      <c r="K2227" s="306" t="s">
        <v>19483</v>
      </c>
      <c r="L2227" s="160"/>
      <c r="M2227" s="230"/>
    </row>
    <row r="2228" spans="3:13" ht="15" hidden="1" customHeight="1">
      <c r="C2228" s="242">
        <v>743000305</v>
      </c>
      <c r="D2228" s="243" t="s">
        <v>939</v>
      </c>
      <c r="E2228" s="244" t="s">
        <v>98</v>
      </c>
      <c r="F2228" s="243" t="str">
        <f>VLOOKUP(Table3[[#This Row],[FAMILIA]],FAM!$B$2:$C$61,2,FALSE)</f>
        <v>MAT.MANUTENCAO</v>
      </c>
      <c r="G2228" s="243" t="s">
        <v>182</v>
      </c>
      <c r="H2228" s="244" t="e">
        <v>#N/A</v>
      </c>
      <c r="I2228" s="244" t="e">
        <v>#N/A</v>
      </c>
      <c r="J2228" s="244">
        <v>0</v>
      </c>
      <c r="K2228" s="306" t="s">
        <v>19483</v>
      </c>
      <c r="L2228" s="160"/>
      <c r="M2228" s="230"/>
    </row>
    <row r="2229" spans="3:13" ht="15" hidden="1" customHeight="1">
      <c r="C2229" s="242">
        <v>743000306</v>
      </c>
      <c r="D2229" s="243" t="s">
        <v>941</v>
      </c>
      <c r="E2229" s="244" t="s">
        <v>98</v>
      </c>
      <c r="F2229" s="243" t="str">
        <f>VLOOKUP(Table3[[#This Row],[FAMILIA]],FAM!$B$2:$C$61,2,FALSE)</f>
        <v>MAT.MANUTENCAO</v>
      </c>
      <c r="G2229" s="243" t="s">
        <v>182</v>
      </c>
      <c r="H2229" s="244" t="e">
        <v>#N/A</v>
      </c>
      <c r="I2229" s="244" t="e">
        <v>#N/A</v>
      </c>
      <c r="J2229" s="244">
        <v>0</v>
      </c>
      <c r="K2229" s="306" t="s">
        <v>19483</v>
      </c>
      <c r="L2229" s="160"/>
      <c r="M2229" s="230"/>
    </row>
    <row r="2230" spans="3:13" ht="15" hidden="1" customHeight="1">
      <c r="C2230" s="242">
        <v>743000307</v>
      </c>
      <c r="D2230" s="243" t="s">
        <v>943</v>
      </c>
      <c r="E2230" s="244" t="s">
        <v>98</v>
      </c>
      <c r="F2230" s="243" t="str">
        <f>VLOOKUP(Table3[[#This Row],[FAMILIA]],FAM!$B$2:$C$61,2,FALSE)</f>
        <v>MAT.MANUTENCAO</v>
      </c>
      <c r="G2230" s="243" t="s">
        <v>182</v>
      </c>
      <c r="H2230" s="244" t="e">
        <v>#N/A</v>
      </c>
      <c r="I2230" s="244" t="e">
        <v>#N/A</v>
      </c>
      <c r="J2230" s="244">
        <v>0</v>
      </c>
      <c r="K2230" s="306" t="s">
        <v>19483</v>
      </c>
      <c r="L2230" s="160"/>
      <c r="M2230" s="230"/>
    </row>
    <row r="2231" spans="3:13" ht="15" hidden="1" customHeight="1">
      <c r="C2231" s="242">
        <v>743000308</v>
      </c>
      <c r="D2231" s="243" t="s">
        <v>945</v>
      </c>
      <c r="E2231" s="244" t="s">
        <v>98</v>
      </c>
      <c r="F2231" s="243" t="str">
        <f>VLOOKUP(Table3[[#This Row],[FAMILIA]],FAM!$B$2:$C$61,2,FALSE)</f>
        <v>MAT.MANUTENCAO</v>
      </c>
      <c r="G2231" s="243" t="s">
        <v>182</v>
      </c>
      <c r="H2231" s="244"/>
      <c r="I2231" s="244" t="e">
        <v>#N/A</v>
      </c>
      <c r="J2231" s="244">
        <v>0</v>
      </c>
      <c r="K2231" s="245" t="s">
        <v>19483</v>
      </c>
      <c r="L2231" s="160"/>
      <c r="M2231" s="230"/>
    </row>
    <row r="2232" spans="3:13" ht="15" hidden="1" customHeight="1">
      <c r="C2232" s="242">
        <v>743000309</v>
      </c>
      <c r="D2232" s="243" t="s">
        <v>947</v>
      </c>
      <c r="E2232" s="244" t="s">
        <v>98</v>
      </c>
      <c r="F2232" s="243" t="str">
        <f>VLOOKUP(Table3[[#This Row],[FAMILIA]],FAM!$B$2:$C$61,2,FALSE)</f>
        <v>MAT.MANUTENCAO</v>
      </c>
      <c r="G2232" s="243" t="s">
        <v>182</v>
      </c>
      <c r="H2232" s="244" t="e">
        <v>#N/A</v>
      </c>
      <c r="I2232" s="244" t="e">
        <v>#N/A</v>
      </c>
      <c r="J2232" s="244">
        <v>0</v>
      </c>
      <c r="K2232" s="306" t="s">
        <v>19483</v>
      </c>
      <c r="L2232" s="160"/>
      <c r="M2232" s="230"/>
    </row>
    <row r="2233" spans="3:13" ht="15" hidden="1" customHeight="1">
      <c r="C2233" s="242">
        <v>743000310</v>
      </c>
      <c r="D2233" s="243" t="s">
        <v>949</v>
      </c>
      <c r="E2233" s="244" t="s">
        <v>98</v>
      </c>
      <c r="F2233" s="243" t="str">
        <f>VLOOKUP(Table3[[#This Row],[FAMILIA]],FAM!$B$2:$C$61,2,FALSE)</f>
        <v>MAT.MANUTENCAO</v>
      </c>
      <c r="G2233" s="243" t="s">
        <v>182</v>
      </c>
      <c r="H2233" s="244" t="e">
        <v>#N/A</v>
      </c>
      <c r="I2233" s="244" t="e">
        <v>#N/A</v>
      </c>
      <c r="J2233" s="244">
        <v>0</v>
      </c>
      <c r="K2233" s="306" t="s">
        <v>19483</v>
      </c>
      <c r="L2233" s="160"/>
      <c r="M2233" s="230"/>
    </row>
    <row r="2234" spans="3:13" ht="15" hidden="1" customHeight="1">
      <c r="C2234" s="242">
        <v>743000311</v>
      </c>
      <c r="D2234" s="243" t="s">
        <v>951</v>
      </c>
      <c r="E2234" s="244" t="s">
        <v>98</v>
      </c>
      <c r="F2234" s="243" t="str">
        <f>VLOOKUP(Table3[[#This Row],[FAMILIA]],FAM!$B$2:$C$61,2,FALSE)</f>
        <v>MAT.MANUTENCAO</v>
      </c>
      <c r="G2234" s="243" t="s">
        <v>182</v>
      </c>
      <c r="H2234" s="244" t="e">
        <v>#N/A</v>
      </c>
      <c r="I2234" s="244" t="e">
        <v>#N/A</v>
      </c>
      <c r="J2234" s="244">
        <v>0</v>
      </c>
      <c r="K2234" s="306" t="s">
        <v>19483</v>
      </c>
      <c r="L2234" s="160"/>
      <c r="M2234" s="230"/>
    </row>
    <row r="2235" spans="3:13" ht="15" hidden="1" customHeight="1">
      <c r="C2235" s="242">
        <v>743000312</v>
      </c>
      <c r="D2235" s="243" t="s">
        <v>953</v>
      </c>
      <c r="E2235" s="244" t="s">
        <v>98</v>
      </c>
      <c r="F2235" s="243" t="str">
        <f>VLOOKUP(Table3[[#This Row],[FAMILIA]],FAM!$B$2:$C$61,2,FALSE)</f>
        <v>MAT.MANUTENCAO</v>
      </c>
      <c r="G2235" s="243" t="s">
        <v>182</v>
      </c>
      <c r="H2235" s="244" t="e">
        <v>#N/A</v>
      </c>
      <c r="I2235" s="244" t="e">
        <v>#N/A</v>
      </c>
      <c r="J2235" s="244">
        <v>0</v>
      </c>
      <c r="K2235" s="306" t="s">
        <v>19483</v>
      </c>
      <c r="L2235" s="160"/>
      <c r="M2235" s="230"/>
    </row>
    <row r="2236" spans="3:13" ht="15" hidden="1" customHeight="1">
      <c r="C2236" s="242">
        <v>743000313</v>
      </c>
      <c r="D2236" s="243" t="s">
        <v>955</v>
      </c>
      <c r="E2236" s="244" t="s">
        <v>98</v>
      </c>
      <c r="F2236" s="243" t="str">
        <f>VLOOKUP(Table3[[#This Row],[FAMILIA]],FAM!$B$2:$C$61,2,FALSE)</f>
        <v>MAT.MANUTENCAO</v>
      </c>
      <c r="G2236" s="243" t="s">
        <v>182</v>
      </c>
      <c r="H2236" s="244" t="e">
        <v>#N/A</v>
      </c>
      <c r="I2236" s="244" t="e">
        <v>#N/A</v>
      </c>
      <c r="J2236" s="244">
        <v>0</v>
      </c>
      <c r="K2236" s="306" t="s">
        <v>19483</v>
      </c>
      <c r="L2236" s="160"/>
      <c r="M2236" s="230"/>
    </row>
    <row r="2237" spans="3:13" ht="15" hidden="1" customHeight="1">
      <c r="C2237" s="242">
        <v>743000314</v>
      </c>
      <c r="D2237" s="243" t="s">
        <v>957</v>
      </c>
      <c r="E2237" s="244" t="s">
        <v>98</v>
      </c>
      <c r="F2237" s="243" t="str">
        <f>VLOOKUP(Table3[[#This Row],[FAMILIA]],FAM!$B$2:$C$61,2,FALSE)</f>
        <v>MAT.MANUTENCAO</v>
      </c>
      <c r="G2237" s="243" t="s">
        <v>182</v>
      </c>
      <c r="H2237" s="244" t="e">
        <v>#N/A</v>
      </c>
      <c r="I2237" s="244" t="e">
        <v>#N/A</v>
      </c>
      <c r="J2237" s="244">
        <v>0</v>
      </c>
      <c r="K2237" s="306" t="s">
        <v>19483</v>
      </c>
      <c r="L2237" s="160"/>
      <c r="M2237" s="160"/>
    </row>
    <row r="2238" spans="3:13" ht="15" hidden="1" customHeight="1">
      <c r="C2238" s="242">
        <v>743000315</v>
      </c>
      <c r="D2238" s="243" t="s">
        <v>959</v>
      </c>
      <c r="E2238" s="244" t="s">
        <v>98</v>
      </c>
      <c r="F2238" s="243" t="str">
        <f>VLOOKUP(Table3[[#This Row],[FAMILIA]],FAM!$B$2:$C$61,2,FALSE)</f>
        <v>MAT.MANUTENCAO</v>
      </c>
      <c r="G2238" s="243" t="s">
        <v>182</v>
      </c>
      <c r="H2238" s="244" t="e">
        <v>#N/A</v>
      </c>
      <c r="I2238" s="244" t="e">
        <v>#N/A</v>
      </c>
      <c r="J2238" s="244">
        <v>0</v>
      </c>
      <c r="K2238" s="306" t="s">
        <v>19483</v>
      </c>
      <c r="L2238" s="160"/>
      <c r="M2238" s="230"/>
    </row>
    <row r="2239" spans="3:13" ht="15" hidden="1" customHeight="1">
      <c r="C2239" s="242">
        <v>743000316</v>
      </c>
      <c r="D2239" s="243" t="s">
        <v>961</v>
      </c>
      <c r="E2239" s="244" t="s">
        <v>98</v>
      </c>
      <c r="F2239" s="243" t="str">
        <f>VLOOKUP(Table3[[#This Row],[FAMILIA]],FAM!$B$2:$C$61,2,FALSE)</f>
        <v>MAT.MANUTENCAO</v>
      </c>
      <c r="G2239" s="243" t="s">
        <v>182</v>
      </c>
      <c r="H2239" s="244" t="e">
        <v>#N/A</v>
      </c>
      <c r="I2239" s="244" t="e">
        <v>#N/A</v>
      </c>
      <c r="J2239" s="244">
        <v>0</v>
      </c>
      <c r="K2239" s="306" t="s">
        <v>19483</v>
      </c>
      <c r="L2239" s="160"/>
      <c r="M2239" s="230"/>
    </row>
    <row r="2240" spans="3:13" ht="15" hidden="1" customHeight="1">
      <c r="C2240" s="242">
        <v>743000317</v>
      </c>
      <c r="D2240" s="243" t="s">
        <v>963</v>
      </c>
      <c r="E2240" s="244" t="s">
        <v>98</v>
      </c>
      <c r="F2240" s="243" t="str">
        <f>VLOOKUP(Table3[[#This Row],[FAMILIA]],FAM!$B$2:$C$61,2,FALSE)</f>
        <v>MAT.MANUTENCAO</v>
      </c>
      <c r="G2240" s="243" t="s">
        <v>182</v>
      </c>
      <c r="H2240" s="244" t="e">
        <v>#N/A</v>
      </c>
      <c r="I2240" s="244" t="e">
        <v>#N/A</v>
      </c>
      <c r="J2240" s="244">
        <v>0</v>
      </c>
      <c r="K2240" s="306" t="s">
        <v>19483</v>
      </c>
      <c r="L2240" s="160"/>
      <c r="M2240" s="230"/>
    </row>
    <row r="2241" spans="3:13" ht="15" hidden="1" customHeight="1">
      <c r="C2241" s="242">
        <v>743000318</v>
      </c>
      <c r="D2241" s="243" t="s">
        <v>965</v>
      </c>
      <c r="E2241" s="244" t="s">
        <v>98</v>
      </c>
      <c r="F2241" s="243" t="str">
        <f>VLOOKUP(Table3[[#This Row],[FAMILIA]],FAM!$B$2:$C$61,2,FALSE)</f>
        <v>MAT.MANUTENCAO</v>
      </c>
      <c r="G2241" s="243" t="s">
        <v>182</v>
      </c>
      <c r="H2241" s="244" t="e">
        <v>#N/A</v>
      </c>
      <c r="I2241" s="244" t="e">
        <v>#N/A</v>
      </c>
      <c r="J2241" s="244">
        <v>0</v>
      </c>
      <c r="K2241" s="306" t="s">
        <v>19483</v>
      </c>
      <c r="L2241" s="160"/>
      <c r="M2241" s="230"/>
    </row>
    <row r="2242" spans="3:13" ht="15" hidden="1" customHeight="1">
      <c r="C2242" s="242">
        <v>743000319</v>
      </c>
      <c r="D2242" s="243" t="s">
        <v>967</v>
      </c>
      <c r="E2242" s="244" t="s">
        <v>98</v>
      </c>
      <c r="F2242" s="243" t="str">
        <f>VLOOKUP(Table3[[#This Row],[FAMILIA]],FAM!$B$2:$C$61,2,FALSE)</f>
        <v>MAT.MANUTENCAO</v>
      </c>
      <c r="G2242" s="243" t="s">
        <v>182</v>
      </c>
      <c r="H2242" s="244" t="e">
        <v>#N/A</v>
      </c>
      <c r="I2242" s="244" t="e">
        <v>#N/A</v>
      </c>
      <c r="J2242" s="244">
        <v>0</v>
      </c>
      <c r="K2242" s="306" t="s">
        <v>19483</v>
      </c>
      <c r="L2242" s="160"/>
      <c r="M2242" s="230"/>
    </row>
    <row r="2243" spans="3:13" ht="15" hidden="1" customHeight="1">
      <c r="C2243" s="242">
        <v>743000320</v>
      </c>
      <c r="D2243" s="243" t="s">
        <v>969</v>
      </c>
      <c r="E2243" s="244" t="s">
        <v>98</v>
      </c>
      <c r="F2243" s="243" t="str">
        <f>VLOOKUP(Table3[[#This Row],[FAMILIA]],FAM!$B$2:$C$61,2,FALSE)</f>
        <v>MAT.MANUTENCAO</v>
      </c>
      <c r="G2243" s="243" t="s">
        <v>182</v>
      </c>
      <c r="H2243" s="244" t="e">
        <v>#N/A</v>
      </c>
      <c r="I2243" s="244" t="e">
        <v>#N/A</v>
      </c>
      <c r="J2243" s="244">
        <v>0</v>
      </c>
      <c r="K2243" s="306" t="s">
        <v>19483</v>
      </c>
      <c r="L2243" s="160"/>
      <c r="M2243" s="230"/>
    </row>
    <row r="2244" spans="3:13" ht="15" hidden="1" customHeight="1">
      <c r="C2244" s="242">
        <v>743000321</v>
      </c>
      <c r="D2244" s="243" t="s">
        <v>971</v>
      </c>
      <c r="E2244" s="244" t="s">
        <v>98</v>
      </c>
      <c r="F2244" s="243" t="str">
        <f>VLOOKUP(Table3[[#This Row],[FAMILIA]],FAM!$B$2:$C$61,2,FALSE)</f>
        <v>MAT.MANUTENCAO</v>
      </c>
      <c r="G2244" s="243" t="s">
        <v>182</v>
      </c>
      <c r="H2244" s="244" t="e">
        <v>#N/A</v>
      </c>
      <c r="I2244" s="244" t="e">
        <v>#N/A</v>
      </c>
      <c r="J2244" s="244">
        <v>0</v>
      </c>
      <c r="K2244" s="306" t="s">
        <v>19483</v>
      </c>
      <c r="L2244" s="160"/>
      <c r="M2244" s="230"/>
    </row>
    <row r="2245" spans="3:13" ht="15" hidden="1" customHeight="1">
      <c r="C2245" s="242">
        <v>743000322</v>
      </c>
      <c r="D2245" s="243" t="s">
        <v>973</v>
      </c>
      <c r="E2245" s="244" t="s">
        <v>98</v>
      </c>
      <c r="F2245" s="243" t="str">
        <f>VLOOKUP(Table3[[#This Row],[FAMILIA]],FAM!$B$2:$C$61,2,FALSE)</f>
        <v>MAT.MANUTENCAO</v>
      </c>
      <c r="G2245" s="243" t="s">
        <v>182</v>
      </c>
      <c r="H2245" s="244" t="e">
        <v>#N/A</v>
      </c>
      <c r="I2245" s="244" t="e">
        <v>#N/A</v>
      </c>
      <c r="J2245" s="244">
        <v>0</v>
      </c>
      <c r="K2245" s="306" t="s">
        <v>19483</v>
      </c>
      <c r="L2245" s="160"/>
      <c r="M2245" s="230"/>
    </row>
    <row r="2246" spans="3:13" ht="15" hidden="1" customHeight="1">
      <c r="C2246" s="242">
        <v>743000323</v>
      </c>
      <c r="D2246" s="243" t="s">
        <v>975</v>
      </c>
      <c r="E2246" s="244" t="s">
        <v>98</v>
      </c>
      <c r="F2246" s="243" t="str">
        <f>VLOOKUP(Table3[[#This Row],[FAMILIA]],FAM!$B$2:$C$61,2,FALSE)</f>
        <v>MAT.MANUTENCAO</v>
      </c>
      <c r="G2246" s="243" t="s">
        <v>182</v>
      </c>
      <c r="H2246" s="244" t="e">
        <v>#N/A</v>
      </c>
      <c r="I2246" s="244" t="e">
        <v>#N/A</v>
      </c>
      <c r="J2246" s="244">
        <v>0</v>
      </c>
      <c r="K2246" s="306" t="s">
        <v>19483</v>
      </c>
      <c r="L2246" s="160"/>
      <c r="M2246" s="230"/>
    </row>
    <row r="2247" spans="3:13" ht="15" hidden="1" customHeight="1">
      <c r="C2247" s="242">
        <v>743000325</v>
      </c>
      <c r="D2247" s="243" t="s">
        <v>977</v>
      </c>
      <c r="E2247" s="244" t="s">
        <v>98</v>
      </c>
      <c r="F2247" s="243" t="str">
        <f>VLOOKUP(Table3[[#This Row],[FAMILIA]],FAM!$B$2:$C$61,2,FALSE)</f>
        <v>MAT.MANUTENCAO</v>
      </c>
      <c r="G2247" s="243" t="s">
        <v>182</v>
      </c>
      <c r="H2247" s="244" t="e">
        <v>#N/A</v>
      </c>
      <c r="I2247" s="244" t="e">
        <v>#N/A</v>
      </c>
      <c r="J2247" s="244">
        <v>0</v>
      </c>
      <c r="K2247" s="306" t="s">
        <v>19483</v>
      </c>
      <c r="L2247" s="160"/>
      <c r="M2247" s="230"/>
    </row>
    <row r="2248" spans="3:13" ht="15" hidden="1" customHeight="1">
      <c r="C2248" s="242">
        <v>743000326</v>
      </c>
      <c r="D2248" s="243" t="s">
        <v>979</v>
      </c>
      <c r="E2248" s="244" t="s">
        <v>98</v>
      </c>
      <c r="F2248" s="243" t="str">
        <f>VLOOKUP(Table3[[#This Row],[FAMILIA]],FAM!$B$2:$C$61,2,FALSE)</f>
        <v>MAT.MANUTENCAO</v>
      </c>
      <c r="G2248" s="243" t="s">
        <v>182</v>
      </c>
      <c r="H2248" s="244" t="e">
        <v>#N/A</v>
      </c>
      <c r="I2248" s="244" t="e">
        <v>#N/A</v>
      </c>
      <c r="J2248" s="244">
        <v>0</v>
      </c>
      <c r="K2248" s="306" t="s">
        <v>19483</v>
      </c>
      <c r="L2248" s="160"/>
      <c r="M2248" s="230"/>
    </row>
    <row r="2249" spans="3:13" ht="15" hidden="1" customHeight="1">
      <c r="C2249" s="242">
        <v>743000327</v>
      </c>
      <c r="D2249" s="243" t="s">
        <v>981</v>
      </c>
      <c r="E2249" s="244" t="s">
        <v>98</v>
      </c>
      <c r="F2249" s="243" t="str">
        <f>VLOOKUP(Table3[[#This Row],[FAMILIA]],FAM!$B$2:$C$61,2,FALSE)</f>
        <v>MAT.MANUTENCAO</v>
      </c>
      <c r="G2249" s="243" t="s">
        <v>182</v>
      </c>
      <c r="H2249" s="244" t="e">
        <v>#N/A</v>
      </c>
      <c r="I2249" s="244" t="e">
        <v>#N/A</v>
      </c>
      <c r="J2249" s="244">
        <v>0</v>
      </c>
      <c r="K2249" s="306" t="s">
        <v>19483</v>
      </c>
      <c r="L2249" s="160"/>
      <c r="M2249" s="230"/>
    </row>
    <row r="2250" spans="3:13" ht="15" hidden="1" customHeight="1">
      <c r="C2250" s="242">
        <v>743000328</v>
      </c>
      <c r="D2250" s="243" t="s">
        <v>983</v>
      </c>
      <c r="E2250" s="244" t="s">
        <v>98</v>
      </c>
      <c r="F2250" s="243" t="str">
        <f>VLOOKUP(Table3[[#This Row],[FAMILIA]],FAM!$B$2:$C$61,2,FALSE)</f>
        <v>MAT.MANUTENCAO</v>
      </c>
      <c r="G2250" s="243" t="s">
        <v>182</v>
      </c>
      <c r="H2250" s="244" t="e">
        <v>#N/A</v>
      </c>
      <c r="I2250" s="244" t="e">
        <v>#N/A</v>
      </c>
      <c r="J2250" s="244">
        <v>0</v>
      </c>
      <c r="K2250" s="306" t="s">
        <v>19483</v>
      </c>
      <c r="L2250" s="160"/>
      <c r="M2250" s="230"/>
    </row>
    <row r="2251" spans="3:13" ht="15" hidden="1" customHeight="1">
      <c r="C2251" s="242">
        <v>743000329</v>
      </c>
      <c r="D2251" s="243" t="s">
        <v>985</v>
      </c>
      <c r="E2251" s="244" t="s">
        <v>98</v>
      </c>
      <c r="F2251" s="243" t="str">
        <f>VLOOKUP(Table3[[#This Row],[FAMILIA]],FAM!$B$2:$C$61,2,FALSE)</f>
        <v>MAT.MANUTENCAO</v>
      </c>
      <c r="G2251" s="243" t="s">
        <v>182</v>
      </c>
      <c r="H2251" s="244" t="e">
        <v>#N/A</v>
      </c>
      <c r="I2251" s="244" t="e">
        <v>#N/A</v>
      </c>
      <c r="J2251" s="244">
        <v>0</v>
      </c>
      <c r="K2251" s="306" t="s">
        <v>19483</v>
      </c>
      <c r="L2251" s="160"/>
      <c r="M2251" s="230"/>
    </row>
    <row r="2252" spans="3:13" ht="15" hidden="1" customHeight="1">
      <c r="C2252" s="242">
        <v>743000330</v>
      </c>
      <c r="D2252" s="243" t="s">
        <v>987</v>
      </c>
      <c r="E2252" s="244" t="s">
        <v>98</v>
      </c>
      <c r="F2252" s="243" t="str">
        <f>VLOOKUP(Table3[[#This Row],[FAMILIA]],FAM!$B$2:$C$61,2,FALSE)</f>
        <v>MAT.MANUTENCAO</v>
      </c>
      <c r="G2252" s="243" t="s">
        <v>182</v>
      </c>
      <c r="H2252" s="244" t="e">
        <v>#N/A</v>
      </c>
      <c r="I2252" s="244" t="e">
        <v>#N/A</v>
      </c>
      <c r="J2252" s="244">
        <v>0</v>
      </c>
      <c r="K2252" s="306" t="s">
        <v>19483</v>
      </c>
      <c r="L2252" s="160"/>
      <c r="M2252" s="230"/>
    </row>
    <row r="2253" spans="3:13" ht="15" hidden="1" customHeight="1">
      <c r="C2253" s="242">
        <v>743000331</v>
      </c>
      <c r="D2253" s="243" t="s">
        <v>989</v>
      </c>
      <c r="E2253" s="244" t="s">
        <v>98</v>
      </c>
      <c r="F2253" s="243" t="str">
        <f>VLOOKUP(Table3[[#This Row],[FAMILIA]],FAM!$B$2:$C$61,2,FALSE)</f>
        <v>MAT.MANUTENCAO</v>
      </c>
      <c r="G2253" s="243" t="s">
        <v>182</v>
      </c>
      <c r="H2253" s="244" t="e">
        <v>#N/A</v>
      </c>
      <c r="I2253" s="244" t="e">
        <v>#N/A</v>
      </c>
      <c r="J2253" s="244">
        <v>0</v>
      </c>
      <c r="K2253" s="306" t="s">
        <v>19483</v>
      </c>
      <c r="L2253" s="160"/>
      <c r="M2253" s="230"/>
    </row>
    <row r="2254" spans="3:13" ht="15" hidden="1" customHeight="1">
      <c r="C2254" s="242">
        <v>743000332</v>
      </c>
      <c r="D2254" s="243" t="s">
        <v>991</v>
      </c>
      <c r="E2254" s="244" t="s">
        <v>98</v>
      </c>
      <c r="F2254" s="243" t="str">
        <f>VLOOKUP(Table3[[#This Row],[FAMILIA]],FAM!$B$2:$C$61,2,FALSE)</f>
        <v>MAT.MANUTENCAO</v>
      </c>
      <c r="G2254" s="243" t="s">
        <v>182</v>
      </c>
      <c r="H2254" s="244" t="e">
        <v>#N/A</v>
      </c>
      <c r="I2254" s="244" t="e">
        <v>#N/A</v>
      </c>
      <c r="J2254" s="244">
        <v>0</v>
      </c>
      <c r="K2254" s="306" t="s">
        <v>19483</v>
      </c>
      <c r="L2254" s="160"/>
      <c r="M2254" s="230"/>
    </row>
    <row r="2255" spans="3:13" ht="15" hidden="1" customHeight="1">
      <c r="C2255" s="242">
        <v>743000333</v>
      </c>
      <c r="D2255" s="243" t="s">
        <v>993</v>
      </c>
      <c r="E2255" s="244" t="s">
        <v>98</v>
      </c>
      <c r="F2255" s="243" t="str">
        <f>VLOOKUP(Table3[[#This Row],[FAMILIA]],FAM!$B$2:$C$61,2,FALSE)</f>
        <v>MAT.MANUTENCAO</v>
      </c>
      <c r="G2255" s="243" t="s">
        <v>182</v>
      </c>
      <c r="H2255" s="244">
        <v>1</v>
      </c>
      <c r="I2255" s="244">
        <v>2</v>
      </c>
      <c r="J2255" s="244" t="s">
        <v>219</v>
      </c>
      <c r="K2255" s="245" t="s">
        <v>19483</v>
      </c>
      <c r="L2255" s="160"/>
      <c r="M2255" s="230"/>
    </row>
    <row r="2256" spans="3:13" ht="15" hidden="1" customHeight="1">
      <c r="C2256" s="242">
        <v>743001900</v>
      </c>
      <c r="D2256" s="243" t="s">
        <v>9539</v>
      </c>
      <c r="E2256" s="244" t="s">
        <v>142</v>
      </c>
      <c r="F2256" s="243" t="s">
        <v>143</v>
      </c>
      <c r="G2256" s="243" t="s">
        <v>182</v>
      </c>
      <c r="H2256" s="244" t="e">
        <v>#N/A</v>
      </c>
      <c r="I2256" s="244" t="e">
        <v>#N/A</v>
      </c>
      <c r="J2256" s="244">
        <v>0</v>
      </c>
      <c r="K2256" s="107" t="s">
        <v>19064</v>
      </c>
      <c r="L2256" s="160"/>
      <c r="M2256" s="230"/>
    </row>
    <row r="2257" spans="3:13" ht="15" hidden="1" customHeight="1">
      <c r="C2257" s="242">
        <v>743001901</v>
      </c>
      <c r="D2257" s="243" t="s">
        <v>9541</v>
      </c>
      <c r="E2257" s="244" t="s">
        <v>142</v>
      </c>
      <c r="F2257" s="243" t="str">
        <f>VLOOKUP(Table3[[#This Row],[FAMILIA]],FAM!$B$2:$C$61,2,FALSE)</f>
        <v>MAT.MANUTENCAO</v>
      </c>
      <c r="G2257" s="243" t="s">
        <v>182</v>
      </c>
      <c r="H2257" s="244" t="e">
        <v>#N/A</v>
      </c>
      <c r="I2257" s="244" t="e">
        <v>#N/A</v>
      </c>
      <c r="J2257" s="244">
        <v>0</v>
      </c>
      <c r="K2257" s="107" t="s">
        <v>19064</v>
      </c>
      <c r="L2257" s="160"/>
      <c r="M2257" s="230"/>
    </row>
    <row r="2258" spans="3:13" ht="15" hidden="1" customHeight="1">
      <c r="C2258" s="242">
        <v>743001902</v>
      </c>
      <c r="D2258" s="243" t="s">
        <v>9543</v>
      </c>
      <c r="E2258" s="244" t="s">
        <v>142</v>
      </c>
      <c r="F2258" s="243" t="str">
        <f>VLOOKUP(Table3[[#This Row],[FAMILIA]],FAM!$B$2:$C$61,2,FALSE)</f>
        <v>MAT.MANUTENCAO</v>
      </c>
      <c r="G2258" s="243" t="s">
        <v>182</v>
      </c>
      <c r="H2258" s="244" t="e">
        <v>#N/A</v>
      </c>
      <c r="I2258" s="244" t="e">
        <v>#N/A</v>
      </c>
      <c r="J2258" s="244">
        <v>0</v>
      </c>
      <c r="K2258" s="107" t="s">
        <v>19064</v>
      </c>
      <c r="L2258" s="160"/>
      <c r="M2258" s="230"/>
    </row>
    <row r="2259" spans="3:13" ht="15" hidden="1" customHeight="1">
      <c r="C2259" s="242">
        <v>743001903</v>
      </c>
      <c r="D2259" s="243" t="s">
        <v>9545</v>
      </c>
      <c r="E2259" s="244" t="s">
        <v>142</v>
      </c>
      <c r="F2259" s="243" t="str">
        <f>VLOOKUP(Table3[[#This Row],[FAMILIA]],FAM!$B$2:$C$61,2,FALSE)</f>
        <v>MAT.MANUTENCAO</v>
      </c>
      <c r="G2259" s="243" t="s">
        <v>182</v>
      </c>
      <c r="H2259" s="244" t="e">
        <v>#N/A</v>
      </c>
      <c r="I2259" s="244" t="e">
        <v>#N/A</v>
      </c>
      <c r="J2259" s="244">
        <v>0</v>
      </c>
      <c r="K2259" s="107" t="s">
        <v>19064</v>
      </c>
      <c r="L2259" s="160"/>
      <c r="M2259" s="230"/>
    </row>
    <row r="2260" spans="3:13" ht="15" hidden="1" customHeight="1">
      <c r="C2260" s="242">
        <v>743001904</v>
      </c>
      <c r="D2260" s="243" t="s">
        <v>9547</v>
      </c>
      <c r="E2260" s="244" t="s">
        <v>142</v>
      </c>
      <c r="F2260" s="243" t="str">
        <f>VLOOKUP(Table3[[#This Row],[FAMILIA]],FAM!$B$2:$C$61,2,FALSE)</f>
        <v>MAT.MANUTENCAO</v>
      </c>
      <c r="G2260" s="243" t="s">
        <v>182</v>
      </c>
      <c r="H2260" s="244" t="e">
        <v>#N/A</v>
      </c>
      <c r="I2260" s="244" t="e">
        <v>#N/A</v>
      </c>
      <c r="J2260" s="244">
        <v>0</v>
      </c>
      <c r="K2260" s="107" t="s">
        <v>19064</v>
      </c>
      <c r="L2260" s="160"/>
      <c r="M2260" s="230"/>
    </row>
    <row r="2261" spans="3:13" ht="15" hidden="1" customHeight="1">
      <c r="C2261" s="242">
        <v>743001905</v>
      </c>
      <c r="D2261" s="243" t="s">
        <v>9549</v>
      </c>
      <c r="E2261" s="244" t="s">
        <v>142</v>
      </c>
      <c r="F2261" s="243" t="str">
        <f>VLOOKUP(Table3[[#This Row],[FAMILIA]],FAM!$B$2:$C$61,2,FALSE)</f>
        <v>MAT.MANUTENCAO</v>
      </c>
      <c r="G2261" s="243" t="s">
        <v>182</v>
      </c>
      <c r="H2261" s="244" t="e">
        <v>#N/A</v>
      </c>
      <c r="I2261" s="244" t="e">
        <v>#N/A</v>
      </c>
      <c r="J2261" s="244">
        <v>0</v>
      </c>
      <c r="K2261" s="107" t="s">
        <v>19064</v>
      </c>
      <c r="L2261" s="160"/>
      <c r="M2261" s="230"/>
    </row>
    <row r="2262" spans="3:13" ht="15" hidden="1" customHeight="1">
      <c r="C2262" s="242">
        <v>743001906</v>
      </c>
      <c r="D2262" s="243" t="s">
        <v>9551</v>
      </c>
      <c r="E2262" s="244" t="s">
        <v>142</v>
      </c>
      <c r="F2262" s="243" t="str">
        <f>VLOOKUP(Table3[[#This Row],[FAMILIA]],FAM!$B$2:$C$61,2,FALSE)</f>
        <v>MAT.MANUTENCAO</v>
      </c>
      <c r="G2262" s="243" t="s">
        <v>182</v>
      </c>
      <c r="H2262" s="244" t="e">
        <v>#N/A</v>
      </c>
      <c r="I2262" s="244" t="e">
        <v>#N/A</v>
      </c>
      <c r="J2262" s="244">
        <v>0</v>
      </c>
      <c r="K2262" s="107" t="s">
        <v>19064</v>
      </c>
      <c r="L2262" s="160"/>
      <c r="M2262" s="230"/>
    </row>
    <row r="2263" spans="3:13" ht="15" hidden="1" customHeight="1">
      <c r="C2263" s="242">
        <v>743001907</v>
      </c>
      <c r="D2263" s="243" t="s">
        <v>9553</v>
      </c>
      <c r="E2263" s="244" t="s">
        <v>142</v>
      </c>
      <c r="F2263" s="243" t="str">
        <f>VLOOKUP(Table3[[#This Row],[FAMILIA]],FAM!$B$2:$C$61,2,FALSE)</f>
        <v>MAT.MANUTENCAO</v>
      </c>
      <c r="G2263" s="243" t="s">
        <v>182</v>
      </c>
      <c r="H2263" s="244" t="e">
        <v>#N/A</v>
      </c>
      <c r="I2263" s="244" t="e">
        <v>#N/A</v>
      </c>
      <c r="J2263" s="244">
        <v>0</v>
      </c>
      <c r="K2263" s="107" t="s">
        <v>19064</v>
      </c>
      <c r="L2263" s="160"/>
      <c r="M2263" s="230"/>
    </row>
    <row r="2264" spans="3:13" ht="15" hidden="1" customHeight="1">
      <c r="C2264" s="242">
        <v>743001908</v>
      </c>
      <c r="D2264" s="243" t="s">
        <v>9555</v>
      </c>
      <c r="E2264" s="244" t="s">
        <v>142</v>
      </c>
      <c r="F2264" s="243" t="str">
        <f>VLOOKUP(Table3[[#This Row],[FAMILIA]],FAM!$B$2:$C$61,2,FALSE)</f>
        <v>MAT.MANUTENCAO</v>
      </c>
      <c r="G2264" s="243" t="s">
        <v>182</v>
      </c>
      <c r="H2264" s="244" t="e">
        <v>#N/A</v>
      </c>
      <c r="I2264" s="244" t="e">
        <v>#N/A</v>
      </c>
      <c r="J2264" s="244">
        <v>0</v>
      </c>
      <c r="K2264" s="107" t="s">
        <v>19064</v>
      </c>
      <c r="L2264" s="160"/>
      <c r="M2264" s="230"/>
    </row>
    <row r="2265" spans="3:13" ht="15" hidden="1" customHeight="1">
      <c r="C2265" s="242">
        <v>743001909</v>
      </c>
      <c r="D2265" s="243" t="s">
        <v>9557</v>
      </c>
      <c r="E2265" s="244" t="s">
        <v>142</v>
      </c>
      <c r="F2265" s="243" t="str">
        <f>VLOOKUP(Table3[[#This Row],[FAMILIA]],FAM!$B$2:$C$61,2,FALSE)</f>
        <v>MAT.MANUTENCAO</v>
      </c>
      <c r="G2265" s="243" t="s">
        <v>182</v>
      </c>
      <c r="H2265" s="244" t="e">
        <v>#N/A</v>
      </c>
      <c r="I2265" s="244" t="e">
        <v>#N/A</v>
      </c>
      <c r="J2265" s="244">
        <v>0</v>
      </c>
      <c r="K2265" s="107" t="s">
        <v>19064</v>
      </c>
      <c r="L2265" s="160"/>
      <c r="M2265" s="230"/>
    </row>
    <row r="2266" spans="3:13" ht="15" hidden="1" customHeight="1">
      <c r="C2266" s="242">
        <v>743001910</v>
      </c>
      <c r="D2266" s="243" t="s">
        <v>9559</v>
      </c>
      <c r="E2266" s="244" t="s">
        <v>142</v>
      </c>
      <c r="F2266" s="243" t="s">
        <v>143</v>
      </c>
      <c r="G2266" s="243" t="s">
        <v>182</v>
      </c>
      <c r="H2266" s="244" t="e">
        <v>#N/A</v>
      </c>
      <c r="I2266" s="244" t="e">
        <v>#N/A</v>
      </c>
      <c r="J2266" s="244">
        <v>0</v>
      </c>
      <c r="K2266" s="107" t="s">
        <v>19064</v>
      </c>
      <c r="L2266" s="160"/>
      <c r="M2266" s="230"/>
    </row>
    <row r="2267" spans="3:13" ht="15" hidden="1" customHeight="1">
      <c r="C2267" s="242">
        <v>743001911</v>
      </c>
      <c r="D2267" s="243" t="s">
        <v>9561</v>
      </c>
      <c r="E2267" s="244" t="s">
        <v>142</v>
      </c>
      <c r="F2267" s="243" t="str">
        <f>VLOOKUP(Table3[[#This Row],[FAMILIA]],FAM!$B$2:$C$61,2,FALSE)</f>
        <v>MAT.MANUTENCAO</v>
      </c>
      <c r="G2267" s="243" t="s">
        <v>182</v>
      </c>
      <c r="H2267" s="244" t="e">
        <v>#N/A</v>
      </c>
      <c r="I2267" s="244" t="e">
        <v>#N/A</v>
      </c>
      <c r="J2267" s="244">
        <v>0</v>
      </c>
      <c r="K2267" s="107" t="s">
        <v>19064</v>
      </c>
      <c r="L2267" s="160"/>
      <c r="M2267" s="230"/>
    </row>
    <row r="2268" spans="3:13" ht="15" hidden="1" customHeight="1">
      <c r="C2268" s="242">
        <v>743001912</v>
      </c>
      <c r="D2268" s="243" t="s">
        <v>9563</v>
      </c>
      <c r="E2268" s="244" t="s">
        <v>142</v>
      </c>
      <c r="F2268" s="243" t="str">
        <f>VLOOKUP(Table3[[#This Row],[FAMILIA]],FAM!$B$2:$C$61,2,FALSE)</f>
        <v>MAT.MANUTENCAO</v>
      </c>
      <c r="G2268" s="243" t="s">
        <v>182</v>
      </c>
      <c r="H2268" s="244" t="e">
        <v>#N/A</v>
      </c>
      <c r="I2268" s="244" t="e">
        <v>#N/A</v>
      </c>
      <c r="J2268" s="244">
        <v>0</v>
      </c>
      <c r="K2268" s="306" t="s">
        <v>19064</v>
      </c>
      <c r="L2268" s="160"/>
      <c r="M2268" s="230"/>
    </row>
    <row r="2269" spans="3:13" ht="15" hidden="1" customHeight="1">
      <c r="C2269" s="242">
        <v>743001913</v>
      </c>
      <c r="D2269" s="243" t="s">
        <v>9565</v>
      </c>
      <c r="E2269" s="244" t="s">
        <v>142</v>
      </c>
      <c r="F2269" s="243" t="str">
        <f>VLOOKUP(Table3[[#This Row],[FAMILIA]],FAM!$B$2:$C$61,2,FALSE)</f>
        <v>MAT.MANUTENCAO</v>
      </c>
      <c r="G2269" s="243" t="s">
        <v>182</v>
      </c>
      <c r="H2269" s="244" t="e">
        <v>#N/A</v>
      </c>
      <c r="I2269" s="244" t="e">
        <v>#N/A</v>
      </c>
      <c r="J2269" s="244">
        <v>0</v>
      </c>
      <c r="K2269" s="107" t="s">
        <v>19064</v>
      </c>
      <c r="L2269" s="160"/>
      <c r="M2269" s="230"/>
    </row>
    <row r="2270" spans="3:13" ht="15" hidden="1" customHeight="1">
      <c r="C2270" s="242">
        <v>743001914</v>
      </c>
      <c r="D2270" s="243" t="s">
        <v>9567</v>
      </c>
      <c r="E2270" s="244" t="s">
        <v>142</v>
      </c>
      <c r="F2270" s="243" t="str">
        <f>VLOOKUP(Table3[[#This Row],[FAMILIA]],FAM!$B$2:$C$61,2,FALSE)</f>
        <v>MAT.MANUTENCAO</v>
      </c>
      <c r="G2270" s="243" t="s">
        <v>182</v>
      </c>
      <c r="H2270" s="244" t="e">
        <v>#N/A</v>
      </c>
      <c r="I2270" s="244" t="e">
        <v>#N/A</v>
      </c>
      <c r="J2270" s="244">
        <v>0</v>
      </c>
      <c r="K2270" s="107" t="s">
        <v>19064</v>
      </c>
      <c r="L2270" s="160"/>
      <c r="M2270" s="230"/>
    </row>
    <row r="2271" spans="3:13" ht="15" hidden="1" customHeight="1">
      <c r="C2271" s="242">
        <v>743001915</v>
      </c>
      <c r="D2271" s="243" t="s">
        <v>9569</v>
      </c>
      <c r="E2271" s="244" t="s">
        <v>142</v>
      </c>
      <c r="F2271" s="243" t="str">
        <f>VLOOKUP(Table3[[#This Row],[FAMILIA]],FAM!$B$2:$C$61,2,FALSE)</f>
        <v>MAT.MANUTENCAO</v>
      </c>
      <c r="G2271" s="243" t="s">
        <v>182</v>
      </c>
      <c r="H2271" s="244" t="e">
        <v>#N/A</v>
      </c>
      <c r="I2271" s="244" t="e">
        <v>#N/A</v>
      </c>
      <c r="J2271" s="244">
        <v>0</v>
      </c>
      <c r="K2271" s="306" t="s">
        <v>19064</v>
      </c>
      <c r="L2271" s="160"/>
      <c r="M2271" s="230"/>
    </row>
    <row r="2272" spans="3:13" ht="15" hidden="1" customHeight="1">
      <c r="C2272" s="242">
        <v>743001916</v>
      </c>
      <c r="D2272" s="243" t="s">
        <v>9571</v>
      </c>
      <c r="E2272" s="244" t="s">
        <v>142</v>
      </c>
      <c r="F2272" s="243" t="str">
        <f>VLOOKUP(Table3[[#This Row],[FAMILIA]],FAM!$B$2:$C$61,2,FALSE)</f>
        <v>MAT.MANUTENCAO</v>
      </c>
      <c r="G2272" s="243" t="s">
        <v>182</v>
      </c>
      <c r="H2272" s="244" t="e">
        <v>#N/A</v>
      </c>
      <c r="I2272" s="244" t="e">
        <v>#N/A</v>
      </c>
      <c r="J2272" s="244">
        <v>0</v>
      </c>
      <c r="K2272" s="306" t="s">
        <v>19064</v>
      </c>
      <c r="L2272" s="160"/>
      <c r="M2272" s="230"/>
    </row>
    <row r="2273" spans="3:13" ht="15" hidden="1" customHeight="1">
      <c r="C2273" s="242">
        <v>743001917</v>
      </c>
      <c r="D2273" s="243" t="s">
        <v>9573</v>
      </c>
      <c r="E2273" s="244" t="s">
        <v>142</v>
      </c>
      <c r="F2273" s="243" t="str">
        <f>VLOOKUP(Table3[[#This Row],[FAMILIA]],FAM!$B$2:$C$61,2,FALSE)</f>
        <v>MAT.MANUTENCAO</v>
      </c>
      <c r="G2273" s="243" t="s">
        <v>182</v>
      </c>
      <c r="H2273" s="244" t="e">
        <v>#N/A</v>
      </c>
      <c r="I2273" s="244" t="e">
        <v>#N/A</v>
      </c>
      <c r="J2273" s="244">
        <v>0</v>
      </c>
      <c r="K2273" s="306" t="s">
        <v>19064</v>
      </c>
      <c r="L2273" s="160"/>
      <c r="M2273" s="230"/>
    </row>
    <row r="2274" spans="3:13" ht="15" hidden="1" customHeight="1">
      <c r="C2274" s="242">
        <v>743001918</v>
      </c>
      <c r="D2274" s="243" t="s">
        <v>9575</v>
      </c>
      <c r="E2274" s="244" t="s">
        <v>142</v>
      </c>
      <c r="F2274" s="243" t="str">
        <f>VLOOKUP(Table3[[#This Row],[FAMILIA]],FAM!$B$2:$C$61,2,FALSE)</f>
        <v>MAT.MANUTENCAO</v>
      </c>
      <c r="G2274" s="243" t="s">
        <v>182</v>
      </c>
      <c r="H2274" s="244" t="e">
        <v>#N/A</v>
      </c>
      <c r="I2274" s="244" t="e">
        <v>#N/A</v>
      </c>
      <c r="J2274" s="244">
        <v>0</v>
      </c>
      <c r="K2274" s="107" t="s">
        <v>19064</v>
      </c>
      <c r="L2274" s="160"/>
      <c r="M2274" s="230"/>
    </row>
    <row r="2275" spans="3:13" ht="15" hidden="1" customHeight="1">
      <c r="C2275" s="242">
        <v>743001919</v>
      </c>
      <c r="D2275" s="243" t="s">
        <v>9577</v>
      </c>
      <c r="E2275" s="244" t="s">
        <v>142</v>
      </c>
      <c r="F2275" s="243" t="str">
        <f>VLOOKUP(Table3[[#This Row],[FAMILIA]],FAM!$B$2:$C$61,2,FALSE)</f>
        <v>MAT.MANUTENCAO</v>
      </c>
      <c r="G2275" s="243" t="s">
        <v>182</v>
      </c>
      <c r="H2275" s="244" t="e">
        <v>#N/A</v>
      </c>
      <c r="I2275" s="244" t="e">
        <v>#N/A</v>
      </c>
      <c r="J2275" s="244">
        <v>0</v>
      </c>
      <c r="K2275" s="107" t="s">
        <v>19064</v>
      </c>
      <c r="L2275" s="160"/>
      <c r="M2275" s="230"/>
    </row>
    <row r="2276" spans="3:13" ht="15" hidden="1" customHeight="1">
      <c r="C2276" s="242">
        <v>743001920</v>
      </c>
      <c r="D2276" s="243" t="s">
        <v>9579</v>
      </c>
      <c r="E2276" s="244" t="s">
        <v>142</v>
      </c>
      <c r="F2276" s="243" t="str">
        <f>VLOOKUP(Table3[[#This Row],[FAMILIA]],FAM!$B$2:$C$61,2,FALSE)</f>
        <v>MAT.MANUTENCAO</v>
      </c>
      <c r="G2276" s="243" t="s">
        <v>182</v>
      </c>
      <c r="H2276" s="244" t="e">
        <v>#N/A</v>
      </c>
      <c r="I2276" s="244" t="e">
        <v>#N/A</v>
      </c>
      <c r="J2276" s="244">
        <v>0</v>
      </c>
      <c r="K2276" s="107" t="s">
        <v>19064</v>
      </c>
      <c r="L2276" s="160"/>
      <c r="M2276" s="230"/>
    </row>
    <row r="2277" spans="3:13" ht="15" hidden="1" customHeight="1">
      <c r="C2277" s="242">
        <v>743001921</v>
      </c>
      <c r="D2277" s="243" t="s">
        <v>9581</v>
      </c>
      <c r="E2277" s="244" t="s">
        <v>142</v>
      </c>
      <c r="F2277" s="243" t="str">
        <f>VLOOKUP(Table3[[#This Row],[FAMILIA]],FAM!$B$2:$C$61,2,FALSE)</f>
        <v>MAT.MANUTENCAO</v>
      </c>
      <c r="G2277" s="243" t="s">
        <v>182</v>
      </c>
      <c r="H2277" s="244" t="e">
        <v>#N/A</v>
      </c>
      <c r="I2277" s="244" t="e">
        <v>#N/A</v>
      </c>
      <c r="J2277" s="244">
        <v>0</v>
      </c>
      <c r="K2277" s="107" t="s">
        <v>19064</v>
      </c>
      <c r="L2277" s="160"/>
      <c r="M2277" s="230"/>
    </row>
    <row r="2278" spans="3:13" ht="15" hidden="1" customHeight="1">
      <c r="C2278" s="242">
        <v>743001922</v>
      </c>
      <c r="D2278" s="243" t="s">
        <v>9583</v>
      </c>
      <c r="E2278" s="244" t="s">
        <v>142</v>
      </c>
      <c r="F2278" s="243" t="str">
        <f>VLOOKUP(Table3[[#This Row],[FAMILIA]],FAM!$B$2:$C$61,2,FALSE)</f>
        <v>MAT.MANUTENCAO</v>
      </c>
      <c r="G2278" s="243" t="s">
        <v>182</v>
      </c>
      <c r="H2278" s="244" t="e">
        <v>#N/A</v>
      </c>
      <c r="I2278" s="244" t="e">
        <v>#N/A</v>
      </c>
      <c r="J2278" s="244">
        <v>0</v>
      </c>
      <c r="K2278" s="107" t="s">
        <v>19064</v>
      </c>
      <c r="L2278" s="160"/>
      <c r="M2278" s="230"/>
    </row>
    <row r="2279" spans="3:13" ht="15" hidden="1" customHeight="1">
      <c r="C2279" s="242">
        <v>743001923</v>
      </c>
      <c r="D2279" s="243" t="s">
        <v>9585</v>
      </c>
      <c r="E2279" s="244" t="s">
        <v>142</v>
      </c>
      <c r="F2279" s="243" t="str">
        <f>VLOOKUP(Table3[[#This Row],[FAMILIA]],FAM!$B$2:$C$61,2,FALSE)</f>
        <v>MAT.MANUTENCAO</v>
      </c>
      <c r="G2279" s="243" t="s">
        <v>182</v>
      </c>
      <c r="H2279" s="244" t="e">
        <v>#N/A</v>
      </c>
      <c r="I2279" s="244" t="e">
        <v>#N/A</v>
      </c>
      <c r="J2279" s="244">
        <v>0</v>
      </c>
      <c r="K2279" s="306" t="s">
        <v>19064</v>
      </c>
      <c r="L2279" s="160"/>
      <c r="M2279" s="230"/>
    </row>
    <row r="2280" spans="3:13" ht="15" hidden="1" customHeight="1">
      <c r="C2280" s="242">
        <v>743001924</v>
      </c>
      <c r="D2280" s="243" t="s">
        <v>9587</v>
      </c>
      <c r="E2280" s="244" t="s">
        <v>142</v>
      </c>
      <c r="F2280" s="243" t="s">
        <v>143</v>
      </c>
      <c r="G2280" s="243" t="s">
        <v>182</v>
      </c>
      <c r="H2280" s="244" t="e">
        <v>#N/A</v>
      </c>
      <c r="I2280" s="244" t="e">
        <v>#N/A</v>
      </c>
      <c r="J2280" s="244">
        <v>0</v>
      </c>
      <c r="K2280" s="107" t="s">
        <v>19064</v>
      </c>
      <c r="L2280" s="160"/>
      <c r="M2280" s="230"/>
    </row>
    <row r="2281" spans="3:13" ht="15" hidden="1" customHeight="1">
      <c r="C2281" s="242">
        <v>743001925</v>
      </c>
      <c r="D2281" s="243" t="s">
        <v>9589</v>
      </c>
      <c r="E2281" s="244" t="s">
        <v>142</v>
      </c>
      <c r="F2281" s="243" t="str">
        <f>VLOOKUP(Table3[[#This Row],[FAMILIA]],FAM!$B$2:$C$61,2,FALSE)</f>
        <v>MAT.MANUTENCAO</v>
      </c>
      <c r="G2281" s="243" t="s">
        <v>182</v>
      </c>
      <c r="H2281" s="244" t="e">
        <v>#N/A</v>
      </c>
      <c r="I2281" s="244" t="e">
        <v>#N/A</v>
      </c>
      <c r="J2281" s="244">
        <v>0</v>
      </c>
      <c r="K2281" s="107" t="s">
        <v>19064</v>
      </c>
      <c r="L2281" s="160"/>
      <c r="M2281" s="230"/>
    </row>
    <row r="2282" spans="3:13" ht="15" hidden="1" customHeight="1">
      <c r="C2282" s="242">
        <v>743001926</v>
      </c>
      <c r="D2282" s="243" t="s">
        <v>9591</v>
      </c>
      <c r="E2282" s="244" t="s">
        <v>142</v>
      </c>
      <c r="F2282" s="243" t="str">
        <f>VLOOKUP(Table3[[#This Row],[FAMILIA]],FAM!$B$2:$C$61,2,FALSE)</f>
        <v>MAT.MANUTENCAO</v>
      </c>
      <c r="G2282" s="243" t="s">
        <v>182</v>
      </c>
      <c r="H2282" s="244" t="e">
        <v>#N/A</v>
      </c>
      <c r="I2282" s="244" t="e">
        <v>#N/A</v>
      </c>
      <c r="J2282" s="244">
        <v>0</v>
      </c>
      <c r="K2282" s="107" t="s">
        <v>19064</v>
      </c>
      <c r="L2282" s="160"/>
      <c r="M2282" s="230"/>
    </row>
    <row r="2283" spans="3:13" ht="15" hidden="1" customHeight="1">
      <c r="C2283" s="242">
        <v>743001927</v>
      </c>
      <c r="D2283" s="243" t="s">
        <v>9593</v>
      </c>
      <c r="E2283" s="244" t="s">
        <v>142</v>
      </c>
      <c r="F2283" s="243" t="str">
        <f>VLOOKUP(Table3[[#This Row],[FAMILIA]],FAM!$B$2:$C$61,2,FALSE)</f>
        <v>MAT.MANUTENCAO</v>
      </c>
      <c r="G2283" s="243" t="s">
        <v>182</v>
      </c>
      <c r="H2283" s="244" t="e">
        <v>#N/A</v>
      </c>
      <c r="I2283" s="244" t="e">
        <v>#N/A</v>
      </c>
      <c r="J2283" s="244">
        <v>0</v>
      </c>
      <c r="K2283" s="107" t="s">
        <v>19064</v>
      </c>
      <c r="L2283" s="160"/>
      <c r="M2283" s="230"/>
    </row>
    <row r="2284" spans="3:13" ht="15" hidden="1" customHeight="1">
      <c r="C2284" s="242">
        <v>743001928</v>
      </c>
      <c r="D2284" s="243" t="s">
        <v>9595</v>
      </c>
      <c r="E2284" s="244" t="s">
        <v>142</v>
      </c>
      <c r="F2284" s="243" t="str">
        <f>VLOOKUP(Table3[[#This Row],[FAMILIA]],FAM!$B$2:$C$61,2,FALSE)</f>
        <v>MAT.MANUTENCAO</v>
      </c>
      <c r="G2284" s="243" t="s">
        <v>182</v>
      </c>
      <c r="H2284" s="244" t="e">
        <v>#N/A</v>
      </c>
      <c r="I2284" s="244" t="e">
        <v>#N/A</v>
      </c>
      <c r="J2284" s="244">
        <v>0</v>
      </c>
      <c r="K2284" s="107" t="s">
        <v>19064</v>
      </c>
      <c r="L2284" s="160"/>
      <c r="M2284" s="230"/>
    </row>
    <row r="2285" spans="3:13" ht="15" hidden="1" customHeight="1">
      <c r="C2285" s="242">
        <v>743001929</v>
      </c>
      <c r="D2285" s="243" t="s">
        <v>9292</v>
      </c>
      <c r="E2285" s="244" t="s">
        <v>139</v>
      </c>
      <c r="F2285" s="243" t="str">
        <f>VLOOKUP(Table3[[#This Row],[FAMILIA]],FAM!$B$2:$C$61,2,FALSE)</f>
        <v>MAT.MANUTENCAO</v>
      </c>
      <c r="G2285" s="243" t="s">
        <v>182</v>
      </c>
      <c r="H2285" s="244" t="e">
        <v>#N/A</v>
      </c>
      <c r="I2285" s="244" t="e">
        <v>#N/A</v>
      </c>
      <c r="J2285" s="244">
        <v>0</v>
      </c>
      <c r="K2285" s="107" t="s">
        <v>19064</v>
      </c>
      <c r="L2285" s="160"/>
      <c r="M2285" s="230"/>
    </row>
    <row r="2286" spans="3:13" ht="15" hidden="1" customHeight="1">
      <c r="C2286" s="242">
        <v>743001930</v>
      </c>
      <c r="D2286" s="243" t="s">
        <v>9294</v>
      </c>
      <c r="E2286" s="244" t="s">
        <v>139</v>
      </c>
      <c r="F2286" s="243" t="str">
        <f>VLOOKUP(Table3[[#This Row],[FAMILIA]],FAM!$B$2:$C$61,2,FALSE)</f>
        <v>MAT.MANUTENCAO</v>
      </c>
      <c r="G2286" s="243" t="s">
        <v>182</v>
      </c>
      <c r="H2286" s="244" t="e">
        <v>#N/A</v>
      </c>
      <c r="I2286" s="244" t="e">
        <v>#N/A</v>
      </c>
      <c r="J2286" s="244">
        <v>0</v>
      </c>
      <c r="K2286" s="306" t="s">
        <v>19483</v>
      </c>
      <c r="L2286" s="160"/>
      <c r="M2286" s="230"/>
    </row>
    <row r="2287" spans="3:13" ht="15" hidden="1" customHeight="1">
      <c r="C2287" s="242">
        <v>743001931</v>
      </c>
      <c r="D2287" s="243" t="s">
        <v>9296</v>
      </c>
      <c r="E2287" s="244" t="s">
        <v>139</v>
      </c>
      <c r="F2287" s="243" t="str">
        <f>VLOOKUP(Table3[[#This Row],[FAMILIA]],FAM!$B$2:$C$61,2,FALSE)</f>
        <v>MAT.MANUTENCAO</v>
      </c>
      <c r="G2287" s="243" t="s">
        <v>182</v>
      </c>
      <c r="H2287" s="244" t="e">
        <v>#N/A</v>
      </c>
      <c r="I2287" s="244" t="e">
        <v>#N/A</v>
      </c>
      <c r="J2287" s="244">
        <v>0</v>
      </c>
      <c r="K2287" s="306" t="s">
        <v>19483</v>
      </c>
      <c r="L2287" s="160"/>
      <c r="M2287" s="230"/>
    </row>
    <row r="2288" spans="3:13" ht="15" hidden="1" customHeight="1">
      <c r="C2288" s="242">
        <v>743010015</v>
      </c>
      <c r="D2288" s="243" t="s">
        <v>9298</v>
      </c>
      <c r="E2288" s="244" t="s">
        <v>139</v>
      </c>
      <c r="F2288" s="243" t="s">
        <v>140</v>
      </c>
      <c r="G2288" s="243" t="s">
        <v>182</v>
      </c>
      <c r="H2288" s="244" t="e">
        <v>#N/A</v>
      </c>
      <c r="I2288" s="244" t="e">
        <v>#N/A</v>
      </c>
      <c r="J2288" s="244" t="s">
        <v>219</v>
      </c>
      <c r="K2288" s="107" t="s">
        <v>19064</v>
      </c>
      <c r="L2288" s="160"/>
      <c r="M2288" s="230"/>
    </row>
    <row r="2289" spans="3:13" ht="15" hidden="1" customHeight="1">
      <c r="C2289" s="242">
        <v>743010127</v>
      </c>
      <c r="D2289" s="243" t="s">
        <v>9302</v>
      </c>
      <c r="E2289" s="244" t="s">
        <v>139</v>
      </c>
      <c r="F2289" s="243" t="str">
        <f>VLOOKUP(Table3[[#This Row],[FAMILIA]],FAM!$B$2:$C$61,2,FALSE)</f>
        <v>MAT.MANUTENCAO</v>
      </c>
      <c r="G2289" s="243" t="s">
        <v>182</v>
      </c>
      <c r="H2289" s="244" t="e">
        <v>#N/A</v>
      </c>
      <c r="I2289" s="244" t="e">
        <v>#N/A</v>
      </c>
      <c r="J2289" s="244">
        <v>0</v>
      </c>
      <c r="K2289" s="306" t="s">
        <v>19064</v>
      </c>
      <c r="L2289" s="160"/>
      <c r="M2289" s="230"/>
    </row>
    <row r="2290" spans="3:13" ht="15" hidden="1" customHeight="1">
      <c r="C2290" s="242">
        <v>743010150</v>
      </c>
      <c r="D2290" s="243" t="s">
        <v>9306</v>
      </c>
      <c r="E2290" s="244" t="s">
        <v>139</v>
      </c>
      <c r="F2290" s="243" t="str">
        <f>VLOOKUP(Table3[[#This Row],[FAMILIA]],FAM!$B$2:$C$61,2,FALSE)</f>
        <v>MAT.MANUTENCAO</v>
      </c>
      <c r="G2290" s="243" t="s">
        <v>182</v>
      </c>
      <c r="H2290" s="244" t="e">
        <v>#N/A</v>
      </c>
      <c r="I2290" s="244" t="e">
        <v>#N/A</v>
      </c>
      <c r="J2290" s="244" t="s">
        <v>219</v>
      </c>
      <c r="K2290" s="306" t="s">
        <v>19064</v>
      </c>
      <c r="L2290" s="160"/>
      <c r="M2290" s="230"/>
    </row>
    <row r="2291" spans="3:13" ht="15" hidden="1" customHeight="1">
      <c r="C2291" s="242">
        <v>743010151</v>
      </c>
      <c r="D2291" s="243" t="s">
        <v>9308</v>
      </c>
      <c r="E2291" s="244" t="s">
        <v>139</v>
      </c>
      <c r="F2291" s="243" t="str">
        <f>VLOOKUP(Table3[[#This Row],[FAMILIA]],FAM!$B$2:$C$61,2,FALSE)</f>
        <v>MAT.MANUTENCAO</v>
      </c>
      <c r="G2291" s="243" t="s">
        <v>182</v>
      </c>
      <c r="H2291" s="244" t="e">
        <v>#N/A</v>
      </c>
      <c r="I2291" s="244" t="e">
        <v>#N/A</v>
      </c>
      <c r="J2291" s="244" t="s">
        <v>219</v>
      </c>
      <c r="K2291" s="306" t="s">
        <v>19064</v>
      </c>
      <c r="L2291" s="160"/>
      <c r="M2291" s="230"/>
    </row>
    <row r="2292" spans="3:13" ht="15" hidden="1" customHeight="1">
      <c r="C2292" s="242">
        <v>743010152</v>
      </c>
      <c r="D2292" s="243" t="s">
        <v>9310</v>
      </c>
      <c r="E2292" s="244" t="s">
        <v>139</v>
      </c>
      <c r="F2292" s="243" t="s">
        <v>140</v>
      </c>
      <c r="G2292" s="243" t="s">
        <v>182</v>
      </c>
      <c r="H2292" s="244" t="e">
        <v>#N/A</v>
      </c>
      <c r="I2292" s="244" t="e">
        <v>#N/A</v>
      </c>
      <c r="J2292" s="244" t="s">
        <v>219</v>
      </c>
      <c r="K2292" s="306" t="s">
        <v>19064</v>
      </c>
      <c r="L2292" s="160"/>
      <c r="M2292" s="230"/>
    </row>
    <row r="2293" spans="3:13" ht="15" hidden="1" customHeight="1">
      <c r="C2293" s="242">
        <v>743010153</v>
      </c>
      <c r="D2293" s="243" t="s">
        <v>9312</v>
      </c>
      <c r="E2293" s="244" t="s">
        <v>139</v>
      </c>
      <c r="F2293" s="243" t="str">
        <f>VLOOKUP(Table3[[#This Row],[FAMILIA]],FAM!$B$2:$C$61,2,FALSE)</f>
        <v>MAT.MANUTENCAO</v>
      </c>
      <c r="G2293" s="243" t="s">
        <v>182</v>
      </c>
      <c r="H2293" s="244" t="e">
        <v>#N/A</v>
      </c>
      <c r="I2293" s="244" t="e">
        <v>#N/A</v>
      </c>
      <c r="J2293" s="244">
        <v>0</v>
      </c>
      <c r="K2293" s="306" t="s">
        <v>19064</v>
      </c>
      <c r="L2293" s="160"/>
      <c r="M2293" s="230"/>
    </row>
    <row r="2294" spans="3:13" ht="15" hidden="1" customHeight="1">
      <c r="C2294" s="242">
        <v>743010211</v>
      </c>
      <c r="D2294" s="243" t="s">
        <v>9314</v>
      </c>
      <c r="E2294" s="244" t="s">
        <v>139</v>
      </c>
      <c r="F2294" s="243" t="str">
        <f>VLOOKUP(Table3[[#This Row],[FAMILIA]],FAM!$B$2:$C$61,2,FALSE)</f>
        <v>MAT.MANUTENCAO</v>
      </c>
      <c r="G2294" s="243" t="s">
        <v>182</v>
      </c>
      <c r="H2294" s="244" t="e">
        <v>#N/A</v>
      </c>
      <c r="I2294" s="244" t="e">
        <v>#N/A</v>
      </c>
      <c r="J2294" s="244">
        <v>0</v>
      </c>
      <c r="K2294" s="306" t="s">
        <v>19064</v>
      </c>
      <c r="L2294" s="160"/>
      <c r="M2294" s="230"/>
    </row>
    <row r="2295" spans="3:13" ht="15" hidden="1" customHeight="1">
      <c r="C2295" s="242">
        <v>743010213</v>
      </c>
      <c r="D2295" s="243" t="s">
        <v>9318</v>
      </c>
      <c r="E2295" s="244" t="s">
        <v>139</v>
      </c>
      <c r="F2295" s="243" t="str">
        <f>VLOOKUP(Table3[[#This Row],[FAMILIA]],FAM!$B$2:$C$61,2,FALSE)</f>
        <v>MAT.MANUTENCAO</v>
      </c>
      <c r="G2295" s="243" t="s">
        <v>182</v>
      </c>
      <c r="H2295" s="244" t="e">
        <v>#N/A</v>
      </c>
      <c r="I2295" s="244" t="e">
        <v>#N/A</v>
      </c>
      <c r="J2295" s="244" t="s">
        <v>219</v>
      </c>
      <c r="K2295" s="306" t="s">
        <v>19064</v>
      </c>
      <c r="L2295" s="160"/>
      <c r="M2295" s="230"/>
    </row>
    <row r="2296" spans="3:13" ht="15" hidden="1" customHeight="1">
      <c r="C2296" s="242">
        <v>743010216</v>
      </c>
      <c r="D2296" s="243" t="s">
        <v>9320</v>
      </c>
      <c r="E2296" s="244" t="s">
        <v>139</v>
      </c>
      <c r="F2296" s="243" t="str">
        <f>VLOOKUP(Table3[[#This Row],[FAMILIA]],FAM!$B$2:$C$61,2,FALSE)</f>
        <v>MAT.MANUTENCAO</v>
      </c>
      <c r="G2296" s="243" t="s">
        <v>182</v>
      </c>
      <c r="H2296" s="244" t="e">
        <v>#N/A</v>
      </c>
      <c r="I2296" s="244" t="e">
        <v>#N/A</v>
      </c>
      <c r="J2296" s="244" t="s">
        <v>219</v>
      </c>
      <c r="K2296" s="306" t="s">
        <v>19064</v>
      </c>
      <c r="L2296" s="160"/>
      <c r="M2296" s="230"/>
    </row>
    <row r="2297" spans="3:13" ht="15" hidden="1" customHeight="1">
      <c r="C2297" s="242">
        <v>743010536</v>
      </c>
      <c r="D2297" s="243" t="s">
        <v>9324</v>
      </c>
      <c r="E2297" s="244" t="s">
        <v>139</v>
      </c>
      <c r="F2297" s="243" t="s">
        <v>140</v>
      </c>
      <c r="G2297" s="243" t="s">
        <v>182</v>
      </c>
      <c r="H2297" s="244" t="e">
        <v>#N/A</v>
      </c>
      <c r="I2297" s="244" t="e">
        <v>#N/A</v>
      </c>
      <c r="J2297" s="244" t="s">
        <v>219</v>
      </c>
      <c r="K2297" s="306" t="s">
        <v>19064</v>
      </c>
      <c r="L2297" s="160"/>
      <c r="M2297" s="230"/>
    </row>
    <row r="2298" spans="3:13" ht="15" hidden="1" customHeight="1">
      <c r="C2298" s="242">
        <v>743010560</v>
      </c>
      <c r="D2298" s="243" t="s">
        <v>9326</v>
      </c>
      <c r="E2298" s="244" t="s">
        <v>139</v>
      </c>
      <c r="F2298" s="243" t="str">
        <f>VLOOKUP(Table3[[#This Row],[FAMILIA]],FAM!$B$2:$C$61,2,FALSE)</f>
        <v>MAT.MANUTENCAO</v>
      </c>
      <c r="G2298" s="243" t="s">
        <v>182</v>
      </c>
      <c r="H2298" s="244" t="e">
        <v>#N/A</v>
      </c>
      <c r="I2298" s="244" t="e">
        <v>#N/A</v>
      </c>
      <c r="J2298" s="244" t="s">
        <v>219</v>
      </c>
      <c r="K2298" s="306" t="s">
        <v>19064</v>
      </c>
      <c r="L2298" s="160"/>
      <c r="M2298" s="230"/>
    </row>
    <row r="2299" spans="3:13" ht="15" hidden="1" customHeight="1">
      <c r="C2299" s="242">
        <v>743010561</v>
      </c>
      <c r="D2299" s="243" t="s">
        <v>9328</v>
      </c>
      <c r="E2299" s="244" t="s">
        <v>139</v>
      </c>
      <c r="F2299" s="243" t="str">
        <f>VLOOKUP(Table3[[#This Row],[FAMILIA]],FAM!$B$2:$C$61,2,FALSE)</f>
        <v>MAT.MANUTENCAO</v>
      </c>
      <c r="G2299" s="243" t="s">
        <v>182</v>
      </c>
      <c r="H2299" s="244" t="e">
        <v>#N/A</v>
      </c>
      <c r="I2299" s="244" t="e">
        <v>#N/A</v>
      </c>
      <c r="J2299" s="244" t="s">
        <v>219</v>
      </c>
      <c r="K2299" s="306" t="s">
        <v>19064</v>
      </c>
      <c r="L2299" s="160"/>
      <c r="M2299" s="230"/>
    </row>
    <row r="2300" spans="3:13" ht="15" hidden="1" customHeight="1">
      <c r="C2300" s="242">
        <v>743011125</v>
      </c>
      <c r="D2300" s="243" t="s">
        <v>9330</v>
      </c>
      <c r="E2300" s="244" t="s">
        <v>139</v>
      </c>
      <c r="F2300" s="243" t="str">
        <f>VLOOKUP(Table3[[#This Row],[FAMILIA]],FAM!$B$2:$C$61,2,FALSE)</f>
        <v>MAT.MANUTENCAO</v>
      </c>
      <c r="G2300" s="243" t="s">
        <v>182</v>
      </c>
      <c r="H2300" s="244" t="e">
        <v>#N/A</v>
      </c>
      <c r="I2300" s="244" t="e">
        <v>#N/A</v>
      </c>
      <c r="J2300" s="244" t="s">
        <v>219</v>
      </c>
      <c r="K2300" s="306" t="s">
        <v>19064</v>
      </c>
      <c r="L2300" s="160"/>
      <c r="M2300" s="230"/>
    </row>
    <row r="2301" spans="3:13" ht="15" hidden="1" customHeight="1">
      <c r="C2301" s="242">
        <v>743011210</v>
      </c>
      <c r="D2301" s="313" t="s">
        <v>9332</v>
      </c>
      <c r="E2301" s="244" t="s">
        <v>139</v>
      </c>
      <c r="F2301" s="243" t="str">
        <f>VLOOKUP(Table3[[#This Row],[FAMILIA]],FAM!$B$2:$C$61,2,FALSE)</f>
        <v>MAT.MANUTENCAO</v>
      </c>
      <c r="G2301" s="243" t="s">
        <v>182</v>
      </c>
      <c r="H2301" s="244" t="e">
        <v>#N/A</v>
      </c>
      <c r="I2301" s="244" t="e">
        <v>#N/A</v>
      </c>
      <c r="J2301" s="244">
        <v>0</v>
      </c>
      <c r="K2301" s="107" t="s">
        <v>19064</v>
      </c>
      <c r="L2301" s="160"/>
      <c r="M2301" s="230"/>
    </row>
    <row r="2302" spans="3:13" ht="15" hidden="1" customHeight="1">
      <c r="C2302" s="242">
        <v>743222000</v>
      </c>
      <c r="D2302" s="243" t="s">
        <v>9597</v>
      </c>
      <c r="E2302" s="244" t="s">
        <v>142</v>
      </c>
      <c r="F2302" s="243" t="str">
        <f>VLOOKUP(Table3[[#This Row],[FAMILIA]],FAM!$B$2:$C$61,2,FALSE)</f>
        <v>MAT.MANUTENCAO</v>
      </c>
      <c r="G2302" s="243" t="s">
        <v>182</v>
      </c>
      <c r="H2302" s="244" t="e">
        <v>#N/A</v>
      </c>
      <c r="I2302" s="244" t="e">
        <v>#N/A</v>
      </c>
      <c r="J2302" s="244" t="s">
        <v>219</v>
      </c>
      <c r="K2302" s="306" t="s">
        <v>19064</v>
      </c>
      <c r="L2302" s="160"/>
      <c r="M2302" s="230"/>
    </row>
    <row r="2303" spans="3:13" ht="15" hidden="1" customHeight="1">
      <c r="C2303" s="242">
        <v>743222001</v>
      </c>
      <c r="D2303" s="243" t="s">
        <v>9599</v>
      </c>
      <c r="E2303" s="244" t="s">
        <v>142</v>
      </c>
      <c r="F2303" s="243" t="str">
        <f>VLOOKUP(Table3[[#This Row],[FAMILIA]],FAM!$B$2:$C$61,2,FALSE)</f>
        <v>MAT.MANUTENCAO</v>
      </c>
      <c r="G2303" s="243" t="s">
        <v>182</v>
      </c>
      <c r="H2303" s="244" t="e">
        <v>#N/A</v>
      </c>
      <c r="I2303" s="244" t="e">
        <v>#N/A</v>
      </c>
      <c r="J2303" s="244" t="s">
        <v>219</v>
      </c>
      <c r="K2303" s="306" t="s">
        <v>19064</v>
      </c>
      <c r="L2303" s="160"/>
      <c r="M2303" s="230"/>
    </row>
    <row r="2304" spans="3:13" ht="15" hidden="1" customHeight="1">
      <c r="C2304" s="242">
        <v>743222002</v>
      </c>
      <c r="D2304" s="313" t="s">
        <v>9601</v>
      </c>
      <c r="E2304" s="244" t="s">
        <v>142</v>
      </c>
      <c r="F2304" s="243" t="str">
        <f>VLOOKUP(Table3[[#This Row],[FAMILIA]],FAM!$B$2:$C$61,2,FALSE)</f>
        <v>MAT.MANUTENCAO</v>
      </c>
      <c r="G2304" s="243" t="s">
        <v>182</v>
      </c>
      <c r="H2304" s="244" t="e">
        <v>#N/A</v>
      </c>
      <c r="I2304" s="244" t="e">
        <v>#N/A</v>
      </c>
      <c r="J2304" s="244" t="s">
        <v>219</v>
      </c>
      <c r="K2304" s="306" t="s">
        <v>19064</v>
      </c>
      <c r="L2304" s="160"/>
      <c r="M2304" s="230"/>
    </row>
    <row r="2305" spans="3:13" ht="15" hidden="1" customHeight="1">
      <c r="C2305" s="242">
        <v>743222003</v>
      </c>
      <c r="D2305" s="243" t="s">
        <v>9603</v>
      </c>
      <c r="E2305" s="244" t="s">
        <v>142</v>
      </c>
      <c r="F2305" s="243" t="str">
        <f>VLOOKUP(Table3[[#This Row],[FAMILIA]],FAM!$B$2:$C$61,2,FALSE)</f>
        <v>MAT.MANUTENCAO</v>
      </c>
      <c r="G2305" s="243" t="s">
        <v>182</v>
      </c>
      <c r="H2305" s="244" t="e">
        <v>#N/A</v>
      </c>
      <c r="I2305" s="244" t="e">
        <v>#N/A</v>
      </c>
      <c r="J2305" s="244" t="s">
        <v>219</v>
      </c>
      <c r="K2305" s="306" t="s">
        <v>19064</v>
      </c>
      <c r="L2305" s="160"/>
      <c r="M2305" s="230"/>
    </row>
    <row r="2306" spans="3:13" ht="15" hidden="1" customHeight="1">
      <c r="C2306" s="242">
        <v>743222004</v>
      </c>
      <c r="D2306" s="243" t="s">
        <v>9605</v>
      </c>
      <c r="E2306" s="244" t="s">
        <v>142</v>
      </c>
      <c r="F2306" s="243" t="str">
        <f>VLOOKUP(Table3[[#This Row],[FAMILIA]],FAM!$B$2:$C$61,2,FALSE)</f>
        <v>MAT.MANUTENCAO</v>
      </c>
      <c r="G2306" s="243" t="s">
        <v>182</v>
      </c>
      <c r="H2306" s="244" t="e">
        <v>#N/A</v>
      </c>
      <c r="I2306" s="244" t="e">
        <v>#N/A</v>
      </c>
      <c r="J2306" s="244" t="s">
        <v>219</v>
      </c>
      <c r="K2306" s="306" t="s">
        <v>19064</v>
      </c>
      <c r="L2306" s="160"/>
      <c r="M2306" s="230"/>
    </row>
    <row r="2307" spans="3:13" ht="15" hidden="1" customHeight="1">
      <c r="C2307" s="242">
        <v>743222006</v>
      </c>
      <c r="D2307" s="243" t="s">
        <v>9609</v>
      </c>
      <c r="E2307" s="244" t="s">
        <v>142</v>
      </c>
      <c r="F2307" s="243" t="str">
        <f>VLOOKUP(Table3[[#This Row],[FAMILIA]],FAM!$B$2:$C$61,2,FALSE)</f>
        <v>MAT.MANUTENCAO</v>
      </c>
      <c r="G2307" s="243" t="s">
        <v>182</v>
      </c>
      <c r="H2307" s="244" t="e">
        <v>#N/A</v>
      </c>
      <c r="I2307" s="244" t="e">
        <v>#N/A</v>
      </c>
      <c r="J2307" s="244">
        <v>0</v>
      </c>
      <c r="K2307" s="306" t="s">
        <v>19064</v>
      </c>
      <c r="L2307" s="160"/>
      <c r="M2307" s="230"/>
    </row>
    <row r="2308" spans="3:13" ht="15" hidden="1" customHeight="1">
      <c r="C2308" s="242">
        <v>743222007</v>
      </c>
      <c r="D2308" s="243" t="s">
        <v>9611</v>
      </c>
      <c r="E2308" s="244" t="s">
        <v>142</v>
      </c>
      <c r="F2308" s="243" t="str">
        <f>VLOOKUP(Table3[[#This Row],[FAMILIA]],FAM!$B$2:$C$61,2,FALSE)</f>
        <v>MAT.MANUTENCAO</v>
      </c>
      <c r="G2308" s="243" t="s">
        <v>182</v>
      </c>
      <c r="H2308" s="244" t="e">
        <v>#N/A</v>
      </c>
      <c r="I2308" s="244" t="e">
        <v>#N/A</v>
      </c>
      <c r="J2308" s="244">
        <v>0</v>
      </c>
      <c r="K2308" s="306" t="s">
        <v>19064</v>
      </c>
      <c r="L2308" s="160"/>
      <c r="M2308" s="230"/>
    </row>
    <row r="2309" spans="3:13" ht="15" hidden="1" customHeight="1">
      <c r="C2309" s="242">
        <v>743222008</v>
      </c>
      <c r="D2309" s="243" t="s">
        <v>9613</v>
      </c>
      <c r="E2309" s="244" t="s">
        <v>142</v>
      </c>
      <c r="F2309" s="243" t="str">
        <f>VLOOKUP(Table3[[#This Row],[FAMILIA]],FAM!$B$2:$C$61,2,FALSE)</f>
        <v>MAT.MANUTENCAO</v>
      </c>
      <c r="G2309" s="243" t="s">
        <v>182</v>
      </c>
      <c r="H2309" s="244" t="e">
        <v>#N/A</v>
      </c>
      <c r="I2309" s="244" t="e">
        <v>#N/A</v>
      </c>
      <c r="J2309" s="244" t="s">
        <v>219</v>
      </c>
      <c r="K2309" s="306" t="s">
        <v>19064</v>
      </c>
      <c r="L2309" s="160"/>
      <c r="M2309" s="230"/>
    </row>
    <row r="2310" spans="3:13" ht="15" hidden="1" customHeight="1">
      <c r="C2310" s="242">
        <v>743222009</v>
      </c>
      <c r="D2310" s="243" t="s">
        <v>9615</v>
      </c>
      <c r="E2310" s="244" t="s">
        <v>142</v>
      </c>
      <c r="F2310" s="243" t="str">
        <f>VLOOKUP(Table3[[#This Row],[FAMILIA]],FAM!$B$2:$C$61,2,FALSE)</f>
        <v>MAT.MANUTENCAO</v>
      </c>
      <c r="G2310" s="243" t="s">
        <v>182</v>
      </c>
      <c r="H2310" s="244" t="e">
        <v>#N/A</v>
      </c>
      <c r="I2310" s="244" t="e">
        <v>#N/A</v>
      </c>
      <c r="J2310" s="244" t="s">
        <v>219</v>
      </c>
      <c r="K2310" s="306" t="s">
        <v>19064</v>
      </c>
      <c r="L2310" s="160"/>
      <c r="M2310" s="230"/>
    </row>
    <row r="2311" spans="3:13" ht="15" hidden="1" customHeight="1">
      <c r="C2311" s="242">
        <v>743222010</v>
      </c>
      <c r="D2311" s="243" t="s">
        <v>9617</v>
      </c>
      <c r="E2311" s="244" t="s">
        <v>142</v>
      </c>
      <c r="F2311" s="243" t="str">
        <f>VLOOKUP(Table3[[#This Row],[FAMILIA]],FAM!$B$2:$C$61,2,FALSE)</f>
        <v>MAT.MANUTENCAO</v>
      </c>
      <c r="G2311" s="243" t="s">
        <v>182</v>
      </c>
      <c r="H2311" s="244" t="e">
        <v>#N/A</v>
      </c>
      <c r="I2311" s="244" t="e">
        <v>#N/A</v>
      </c>
      <c r="J2311" s="244">
        <v>0</v>
      </c>
      <c r="K2311" s="306" t="s">
        <v>19064</v>
      </c>
      <c r="L2311" s="160"/>
      <c r="M2311" s="230"/>
    </row>
    <row r="2312" spans="3:13" ht="15" hidden="1" customHeight="1">
      <c r="C2312" s="242">
        <v>743222011</v>
      </c>
      <c r="D2312" s="243" t="s">
        <v>9619</v>
      </c>
      <c r="E2312" s="244" t="s">
        <v>142</v>
      </c>
      <c r="F2312" s="243" t="str">
        <f>VLOOKUP(Table3[[#This Row],[FAMILIA]],FAM!$B$2:$C$61,2,FALSE)</f>
        <v>MAT.MANUTENCAO</v>
      </c>
      <c r="G2312" s="243" t="s">
        <v>182</v>
      </c>
      <c r="H2312" s="244" t="e">
        <v>#N/A</v>
      </c>
      <c r="I2312" s="244" t="e">
        <v>#N/A</v>
      </c>
      <c r="J2312" s="244" t="s">
        <v>219</v>
      </c>
      <c r="K2312" s="306" t="s">
        <v>19064</v>
      </c>
      <c r="L2312" s="160"/>
      <c r="M2312" s="230"/>
    </row>
    <row r="2313" spans="3:13" ht="15" hidden="1" customHeight="1">
      <c r="C2313" s="242">
        <v>743222012</v>
      </c>
      <c r="D2313" s="243" t="s">
        <v>9334</v>
      </c>
      <c r="E2313" s="244" t="s">
        <v>139</v>
      </c>
      <c r="F2313" s="243" t="str">
        <f>VLOOKUP(Table3[[#This Row],[FAMILIA]],FAM!$B$2:$C$61,2,FALSE)</f>
        <v>MAT.MANUTENCAO</v>
      </c>
      <c r="G2313" s="243" t="s">
        <v>182</v>
      </c>
      <c r="H2313" s="244" t="e">
        <v>#N/A</v>
      </c>
      <c r="I2313" s="244" t="e">
        <v>#N/A</v>
      </c>
      <c r="J2313" s="244">
        <v>0</v>
      </c>
      <c r="K2313" s="306" t="s">
        <v>19483</v>
      </c>
      <c r="L2313" s="160"/>
      <c r="M2313" s="230"/>
    </row>
    <row r="2314" spans="3:13" ht="15" hidden="1" customHeight="1">
      <c r="C2314" s="242">
        <v>743222013</v>
      </c>
      <c r="D2314" s="243" t="s">
        <v>9336</v>
      </c>
      <c r="E2314" s="244" t="s">
        <v>139</v>
      </c>
      <c r="F2314" s="243" t="str">
        <f>VLOOKUP(Table3[[#This Row],[FAMILIA]],FAM!$B$2:$C$61,2,FALSE)</f>
        <v>MAT.MANUTENCAO</v>
      </c>
      <c r="G2314" s="243" t="s">
        <v>182</v>
      </c>
      <c r="H2314" s="244" t="e">
        <v>#N/A</v>
      </c>
      <c r="I2314" s="244" t="e">
        <v>#N/A</v>
      </c>
      <c r="J2314" s="244">
        <v>0</v>
      </c>
      <c r="K2314" s="306" t="s">
        <v>19483</v>
      </c>
      <c r="L2314" s="160"/>
      <c r="M2314" s="230"/>
    </row>
    <row r="2315" spans="3:13" ht="15" hidden="1" customHeight="1">
      <c r="C2315" s="242">
        <v>743222014</v>
      </c>
      <c r="D2315" s="243" t="s">
        <v>9338</v>
      </c>
      <c r="E2315" s="244" t="s">
        <v>139</v>
      </c>
      <c r="F2315" s="243" t="str">
        <f>VLOOKUP(Table3[[#This Row],[FAMILIA]],FAM!$B$2:$C$61,2,FALSE)</f>
        <v>MAT.MANUTENCAO</v>
      </c>
      <c r="G2315" s="243" t="s">
        <v>182</v>
      </c>
      <c r="H2315" s="244" t="e">
        <v>#N/A</v>
      </c>
      <c r="I2315" s="244" t="e">
        <v>#N/A</v>
      </c>
      <c r="J2315" s="244" t="s">
        <v>219</v>
      </c>
      <c r="K2315" s="306" t="s">
        <v>19064</v>
      </c>
      <c r="L2315" s="160"/>
      <c r="M2315" s="230"/>
    </row>
    <row r="2316" spans="3:13" ht="15" hidden="1" customHeight="1">
      <c r="C2316" s="242">
        <v>743222019</v>
      </c>
      <c r="D2316" s="243" t="s">
        <v>9621</v>
      </c>
      <c r="E2316" s="244" t="s">
        <v>142</v>
      </c>
      <c r="F2316" s="243" t="str">
        <f>VLOOKUP(Table3[[#This Row],[FAMILIA]],FAM!$B$2:$C$61,2,FALSE)</f>
        <v>MAT.MANUTENCAO</v>
      </c>
      <c r="G2316" s="243" t="s">
        <v>182</v>
      </c>
      <c r="H2316" s="244" t="e">
        <v>#N/A</v>
      </c>
      <c r="I2316" s="244" t="e">
        <v>#N/A</v>
      </c>
      <c r="J2316" s="244">
        <v>0</v>
      </c>
      <c r="K2316" s="306" t="s">
        <v>19064</v>
      </c>
      <c r="L2316" s="160"/>
      <c r="M2316" s="230"/>
    </row>
    <row r="2317" spans="3:13" ht="15" hidden="1" customHeight="1">
      <c r="C2317" s="242">
        <v>743222020</v>
      </c>
      <c r="D2317" s="243" t="s">
        <v>9348</v>
      </c>
      <c r="E2317" s="244" t="s">
        <v>139</v>
      </c>
      <c r="F2317" s="243" t="str">
        <f>VLOOKUP(Table3[[#This Row],[FAMILIA]],FAM!$B$2:$C$61,2,FALSE)</f>
        <v>MAT.MANUTENCAO</v>
      </c>
      <c r="G2317" s="243" t="s">
        <v>182</v>
      </c>
      <c r="H2317" s="244" t="e">
        <v>#N/A</v>
      </c>
      <c r="I2317" s="244" t="e">
        <v>#N/A</v>
      </c>
      <c r="J2317" s="244">
        <v>0</v>
      </c>
      <c r="K2317" s="306" t="s">
        <v>19064</v>
      </c>
      <c r="L2317" s="160"/>
      <c r="M2317" s="230"/>
    </row>
    <row r="2318" spans="3:13" ht="15" hidden="1" customHeight="1">
      <c r="C2318" s="242">
        <v>743222021</v>
      </c>
      <c r="D2318" s="243" t="s">
        <v>9623</v>
      </c>
      <c r="E2318" s="244" t="s">
        <v>142</v>
      </c>
      <c r="F2318" s="243" t="str">
        <f>VLOOKUP(Table3[[#This Row],[FAMILIA]],FAM!$B$2:$C$61,2,FALSE)</f>
        <v>MAT.MANUTENCAO</v>
      </c>
      <c r="G2318" s="243" t="s">
        <v>182</v>
      </c>
      <c r="H2318" s="244" t="e">
        <v>#N/A</v>
      </c>
      <c r="I2318" s="244" t="e">
        <v>#N/A</v>
      </c>
      <c r="J2318" s="244">
        <v>0</v>
      </c>
      <c r="K2318" s="306" t="s">
        <v>19064</v>
      </c>
      <c r="L2318" s="160"/>
      <c r="M2318" s="230"/>
    </row>
    <row r="2319" spans="3:13" ht="15" hidden="1" customHeight="1">
      <c r="C2319" s="242">
        <v>743222022</v>
      </c>
      <c r="D2319" s="243" t="s">
        <v>9625</v>
      </c>
      <c r="E2319" s="244" t="s">
        <v>142</v>
      </c>
      <c r="F2319" s="243" t="str">
        <f>VLOOKUP(Table3[[#This Row],[FAMILIA]],FAM!$B$2:$C$61,2,FALSE)</f>
        <v>MAT.MANUTENCAO</v>
      </c>
      <c r="G2319" s="243" t="s">
        <v>182</v>
      </c>
      <c r="H2319" s="244" t="e">
        <v>#N/A</v>
      </c>
      <c r="I2319" s="244" t="e">
        <v>#N/A</v>
      </c>
      <c r="J2319" s="244">
        <v>0</v>
      </c>
      <c r="K2319" s="306" t="s">
        <v>19064</v>
      </c>
      <c r="L2319" s="160"/>
      <c r="M2319" s="230"/>
    </row>
    <row r="2320" spans="3:13" ht="15" hidden="1" customHeight="1">
      <c r="C2320" s="242">
        <v>743222024</v>
      </c>
      <c r="D2320" s="243" t="s">
        <v>9629</v>
      </c>
      <c r="E2320" s="244" t="s">
        <v>142</v>
      </c>
      <c r="F2320" s="243" t="str">
        <f>VLOOKUP(Table3[[#This Row],[FAMILIA]],FAM!$B$2:$C$61,2,FALSE)</f>
        <v>MAT.MANUTENCAO</v>
      </c>
      <c r="G2320" s="243" t="s">
        <v>182</v>
      </c>
      <c r="H2320" s="244" t="e">
        <v>#N/A</v>
      </c>
      <c r="I2320" s="244" t="e">
        <v>#N/A</v>
      </c>
      <c r="J2320" s="244">
        <v>0</v>
      </c>
      <c r="K2320" s="306" t="s">
        <v>19064</v>
      </c>
      <c r="L2320" s="160"/>
      <c r="M2320" s="230"/>
    </row>
    <row r="2321" spans="3:13" ht="15" hidden="1" customHeight="1">
      <c r="C2321" s="242">
        <v>743222025</v>
      </c>
      <c r="D2321" s="243" t="s">
        <v>9350</v>
      </c>
      <c r="E2321" s="244" t="s">
        <v>139</v>
      </c>
      <c r="F2321" s="243" t="str">
        <f>VLOOKUP(Table3[[#This Row],[FAMILIA]],FAM!$B$2:$C$61,2,FALSE)</f>
        <v>MAT.MANUTENCAO</v>
      </c>
      <c r="G2321" s="243" t="s">
        <v>182</v>
      </c>
      <c r="H2321" s="244" t="e">
        <v>#N/A</v>
      </c>
      <c r="I2321" s="244" t="e">
        <v>#N/A</v>
      </c>
      <c r="J2321" s="244" t="s">
        <v>219</v>
      </c>
      <c r="K2321" s="306" t="s">
        <v>19064</v>
      </c>
      <c r="L2321" s="160"/>
      <c r="M2321" s="230"/>
    </row>
    <row r="2322" spans="3:13" ht="15" hidden="1" customHeight="1">
      <c r="C2322" s="242">
        <v>743222026</v>
      </c>
      <c r="D2322" s="243" t="s">
        <v>9631</v>
      </c>
      <c r="E2322" s="244" t="s">
        <v>142</v>
      </c>
      <c r="F2322" s="243" t="str">
        <f>VLOOKUP(Table3[[#This Row],[FAMILIA]],FAM!$B$2:$C$61,2,FALSE)</f>
        <v>MAT.MANUTENCAO</v>
      </c>
      <c r="G2322" s="243" t="s">
        <v>182</v>
      </c>
      <c r="H2322" s="244" t="e">
        <v>#N/A</v>
      </c>
      <c r="I2322" s="244" t="e">
        <v>#N/A</v>
      </c>
      <c r="J2322" s="244" t="s">
        <v>219</v>
      </c>
      <c r="K2322" s="306" t="s">
        <v>19064</v>
      </c>
      <c r="L2322" s="160"/>
      <c r="M2322" s="230"/>
    </row>
    <row r="2323" spans="3:13" ht="15" hidden="1" customHeight="1">
      <c r="C2323" s="242">
        <v>743222027</v>
      </c>
      <c r="D2323" s="243" t="s">
        <v>9633</v>
      </c>
      <c r="E2323" s="244" t="s">
        <v>142</v>
      </c>
      <c r="F2323" s="243" t="str">
        <f>VLOOKUP(Table3[[#This Row],[FAMILIA]],FAM!$B$2:$C$61,2,FALSE)</f>
        <v>MAT.MANUTENCAO</v>
      </c>
      <c r="G2323" s="243" t="s">
        <v>182</v>
      </c>
      <c r="H2323" s="244" t="e">
        <v>#N/A</v>
      </c>
      <c r="I2323" s="244" t="e">
        <v>#N/A</v>
      </c>
      <c r="J2323" s="244" t="s">
        <v>219</v>
      </c>
      <c r="K2323" s="306" t="s">
        <v>19064</v>
      </c>
      <c r="L2323" s="160"/>
      <c r="M2323" s="230"/>
    </row>
    <row r="2324" spans="3:13" ht="15" hidden="1" customHeight="1">
      <c r="C2324" s="242">
        <v>743222028</v>
      </c>
      <c r="D2324" s="243" t="s">
        <v>9635</v>
      </c>
      <c r="E2324" s="244" t="s">
        <v>142</v>
      </c>
      <c r="F2324" s="243" t="str">
        <f>VLOOKUP(Table3[[#This Row],[FAMILIA]],FAM!$B$2:$C$61,2,FALSE)</f>
        <v>MAT.MANUTENCAO</v>
      </c>
      <c r="G2324" s="243" t="s">
        <v>182</v>
      </c>
      <c r="H2324" s="244" t="e">
        <v>#N/A</v>
      </c>
      <c r="I2324" s="244" t="e">
        <v>#N/A</v>
      </c>
      <c r="J2324" s="244" t="s">
        <v>219</v>
      </c>
      <c r="K2324" s="306" t="s">
        <v>19064</v>
      </c>
      <c r="L2324" s="160"/>
      <c r="M2324" s="230"/>
    </row>
    <row r="2325" spans="3:13" ht="15" hidden="1" customHeight="1">
      <c r="C2325" s="242">
        <v>743222029</v>
      </c>
      <c r="D2325" s="243" t="s">
        <v>9637</v>
      </c>
      <c r="E2325" s="244" t="s">
        <v>142</v>
      </c>
      <c r="F2325" s="243" t="str">
        <f>VLOOKUP(Table3[[#This Row],[FAMILIA]],FAM!$B$2:$C$61,2,FALSE)</f>
        <v>MAT.MANUTENCAO</v>
      </c>
      <c r="G2325" s="243" t="s">
        <v>182</v>
      </c>
      <c r="H2325" s="244" t="e">
        <v>#N/A</v>
      </c>
      <c r="I2325" s="244" t="e">
        <v>#N/A</v>
      </c>
      <c r="J2325" s="244">
        <v>0</v>
      </c>
      <c r="K2325" s="306" t="s">
        <v>19064</v>
      </c>
      <c r="L2325" s="160"/>
      <c r="M2325" s="230"/>
    </row>
    <row r="2326" spans="3:13" ht="15" hidden="1" customHeight="1">
      <c r="C2326" s="242">
        <v>743222023</v>
      </c>
      <c r="D2326" s="243" t="s">
        <v>9627</v>
      </c>
      <c r="E2326" s="244" t="s">
        <v>142</v>
      </c>
      <c r="F2326" s="243" t="str">
        <f>VLOOKUP(Table3[[#This Row],[FAMILIA]],FAM!$B$2:$C$61,2,FALSE)</f>
        <v>MAT.MANUTENCAO</v>
      </c>
      <c r="G2326" s="243" t="s">
        <v>182</v>
      </c>
      <c r="H2326" s="244">
        <v>4</v>
      </c>
      <c r="I2326" s="244">
        <v>8</v>
      </c>
      <c r="J2326" s="244" t="s">
        <v>29846</v>
      </c>
      <c r="K2326" s="245" t="s">
        <v>19064</v>
      </c>
      <c r="L2326" s="160"/>
      <c r="M2326" s="230"/>
    </row>
    <row r="2327" spans="3:13" ht="15" hidden="1" customHeight="1">
      <c r="C2327" s="242">
        <v>743222030</v>
      </c>
      <c r="D2327" s="243" t="s">
        <v>9352</v>
      </c>
      <c r="E2327" s="244" t="s">
        <v>139</v>
      </c>
      <c r="F2327" s="243" t="str">
        <f>VLOOKUP(Table3[[#This Row],[FAMILIA]],FAM!$B$2:$C$61,2,FALSE)</f>
        <v>MAT.MANUTENCAO</v>
      </c>
      <c r="G2327" s="243" t="s">
        <v>182</v>
      </c>
      <c r="H2327" s="244">
        <v>1</v>
      </c>
      <c r="I2327" s="244">
        <v>2</v>
      </c>
      <c r="J2327" s="244" t="s">
        <v>29845</v>
      </c>
      <c r="K2327" s="245" t="s">
        <v>19064</v>
      </c>
      <c r="L2327" s="160"/>
      <c r="M2327" s="230"/>
    </row>
    <row r="2328" spans="3:13" ht="15" hidden="1" customHeight="1">
      <c r="C2328" s="242">
        <v>743222032</v>
      </c>
      <c r="D2328" s="243" t="s">
        <v>9356</v>
      </c>
      <c r="E2328" s="244" t="s">
        <v>139</v>
      </c>
      <c r="F2328" s="243" t="str">
        <f>VLOOKUP(Table3[[#This Row],[FAMILIA]],FAM!$B$2:$C$61,2,FALSE)</f>
        <v>MAT.MANUTENCAO</v>
      </c>
      <c r="G2328" s="243" t="s">
        <v>182</v>
      </c>
      <c r="H2328" s="244" t="e">
        <v>#N/A</v>
      </c>
      <c r="I2328" s="244" t="e">
        <v>#N/A</v>
      </c>
      <c r="J2328" s="244">
        <v>0</v>
      </c>
      <c r="K2328" s="306" t="s">
        <v>19483</v>
      </c>
      <c r="L2328" s="160"/>
      <c r="M2328" s="230"/>
    </row>
    <row r="2329" spans="3:13" ht="15" hidden="1" customHeight="1">
      <c r="C2329" s="242">
        <v>743222033</v>
      </c>
      <c r="D2329" s="243" t="s">
        <v>9639</v>
      </c>
      <c r="E2329" s="260" t="s">
        <v>139</v>
      </c>
      <c r="F2329" s="243" t="str">
        <f>VLOOKUP(Table3[[#This Row],[FAMILIA]],FAM!$B$2:$C$61,2,FALSE)</f>
        <v>MAT.MANUTENCAO</v>
      </c>
      <c r="G2329" s="243" t="s">
        <v>182</v>
      </c>
      <c r="H2329" s="244" t="e">
        <v>#N/A</v>
      </c>
      <c r="I2329" s="244" t="e">
        <v>#N/A</v>
      </c>
      <c r="J2329" s="244">
        <v>0</v>
      </c>
      <c r="K2329" s="306" t="s">
        <v>19064</v>
      </c>
      <c r="L2329" s="160"/>
      <c r="M2329" s="230"/>
    </row>
    <row r="2330" spans="3:13" ht="15" hidden="1" customHeight="1">
      <c r="C2330" s="242">
        <v>743222034</v>
      </c>
      <c r="D2330" s="243" t="s">
        <v>9358</v>
      </c>
      <c r="E2330" s="244" t="s">
        <v>139</v>
      </c>
      <c r="F2330" s="243" t="str">
        <f>VLOOKUP(Table3[[#This Row],[FAMILIA]],FAM!$B$2:$C$61,2,FALSE)</f>
        <v>MAT.MANUTENCAO</v>
      </c>
      <c r="G2330" s="243" t="s">
        <v>182</v>
      </c>
      <c r="H2330" s="244">
        <v>1</v>
      </c>
      <c r="I2330" s="244">
        <v>2</v>
      </c>
      <c r="J2330" s="244">
        <v>0</v>
      </c>
      <c r="K2330" s="245" t="s">
        <v>19064</v>
      </c>
      <c r="L2330" s="160"/>
      <c r="M2330" s="230"/>
    </row>
    <row r="2331" spans="3:13" ht="15" hidden="1" customHeight="1">
      <c r="C2331" s="242">
        <v>743222035</v>
      </c>
      <c r="D2331" s="243" t="s">
        <v>7698</v>
      </c>
      <c r="E2331" s="244" t="s">
        <v>133</v>
      </c>
      <c r="F2331" s="243" t="str">
        <f>VLOOKUP(Table3[[#This Row],[FAMILIA]],FAM!$B$2:$C$61,2,FALSE)</f>
        <v>MAT.MANUTENCAO</v>
      </c>
      <c r="G2331" s="243" t="s">
        <v>182</v>
      </c>
      <c r="H2331" s="244" t="e">
        <v>#N/A</v>
      </c>
      <c r="I2331" s="244" t="e">
        <v>#N/A</v>
      </c>
      <c r="J2331" s="244">
        <v>0</v>
      </c>
      <c r="K2331" s="107" t="s">
        <v>19064</v>
      </c>
      <c r="L2331" s="160"/>
      <c r="M2331" s="230"/>
    </row>
    <row r="2332" spans="3:13" ht="15" hidden="1" customHeight="1">
      <c r="C2332" s="242">
        <v>743222037</v>
      </c>
      <c r="D2332" s="243" t="s">
        <v>9362</v>
      </c>
      <c r="E2332" s="244" t="s">
        <v>139</v>
      </c>
      <c r="F2332" s="243" t="str">
        <f>VLOOKUP(Table3[[#This Row],[FAMILIA]],FAM!$B$2:$C$61,2,FALSE)</f>
        <v>MAT.MANUTENCAO</v>
      </c>
      <c r="G2332" s="243" t="s">
        <v>182</v>
      </c>
      <c r="H2332" s="244" t="e">
        <v>#N/A</v>
      </c>
      <c r="I2332" s="244" t="e">
        <v>#N/A</v>
      </c>
      <c r="J2332" s="244">
        <v>0</v>
      </c>
      <c r="K2332" s="306" t="s">
        <v>19064</v>
      </c>
      <c r="L2332" s="160"/>
      <c r="M2332" s="230"/>
    </row>
    <row r="2333" spans="3:13" ht="15" hidden="1" customHeight="1">
      <c r="C2333" s="242">
        <v>743222038</v>
      </c>
      <c r="D2333" s="243" t="s">
        <v>9641</v>
      </c>
      <c r="E2333" s="244" t="s">
        <v>142</v>
      </c>
      <c r="F2333" s="243" t="str">
        <f>VLOOKUP(Table3[[#This Row],[FAMILIA]],FAM!$B$2:$C$61,2,FALSE)</f>
        <v>MAT.MANUTENCAO</v>
      </c>
      <c r="G2333" s="243" t="s">
        <v>182</v>
      </c>
      <c r="H2333" s="244" t="e">
        <v>#N/A</v>
      </c>
      <c r="I2333" s="244" t="e">
        <v>#N/A</v>
      </c>
      <c r="J2333" s="244">
        <v>0</v>
      </c>
      <c r="K2333" s="306" t="s">
        <v>19064</v>
      </c>
      <c r="L2333" s="160"/>
      <c r="M2333" s="230"/>
    </row>
    <row r="2334" spans="3:13" ht="15" hidden="1" customHeight="1">
      <c r="C2334" s="242">
        <v>743222039</v>
      </c>
      <c r="D2334" s="243" t="s">
        <v>9643</v>
      </c>
      <c r="E2334" s="244" t="s">
        <v>142</v>
      </c>
      <c r="F2334" s="243" t="s">
        <v>143</v>
      </c>
      <c r="G2334" s="243" t="s">
        <v>182</v>
      </c>
      <c r="H2334" s="244" t="e">
        <v>#N/A</v>
      </c>
      <c r="I2334" s="244" t="e">
        <v>#N/A</v>
      </c>
      <c r="J2334" s="244">
        <v>0</v>
      </c>
      <c r="K2334" s="306" t="s">
        <v>19064</v>
      </c>
      <c r="L2334" s="160"/>
      <c r="M2334" s="230"/>
    </row>
    <row r="2335" spans="3:13" ht="15" hidden="1" customHeight="1">
      <c r="C2335" s="242">
        <v>743222040</v>
      </c>
      <c r="D2335" s="243" t="s">
        <v>9645</v>
      </c>
      <c r="E2335" s="244" t="s">
        <v>142</v>
      </c>
      <c r="F2335" s="243" t="str">
        <f>VLOOKUP(Table3[[#This Row],[FAMILIA]],FAM!$B$2:$C$61,2,FALSE)</f>
        <v>MAT.MANUTENCAO</v>
      </c>
      <c r="G2335" s="243" t="s">
        <v>182</v>
      </c>
      <c r="H2335" s="244" t="e">
        <v>#N/A</v>
      </c>
      <c r="I2335" s="244" t="e">
        <v>#N/A</v>
      </c>
      <c r="J2335" s="244">
        <v>0</v>
      </c>
      <c r="K2335" s="306" t="s">
        <v>19064</v>
      </c>
      <c r="L2335" s="160"/>
      <c r="M2335" s="230"/>
    </row>
    <row r="2336" spans="3:13" ht="15" hidden="1" customHeight="1">
      <c r="C2336" s="242">
        <v>743222041</v>
      </c>
      <c r="D2336" s="243" t="s">
        <v>9647</v>
      </c>
      <c r="E2336" s="244" t="s">
        <v>142</v>
      </c>
      <c r="F2336" s="243" t="str">
        <f>VLOOKUP(Table3[[#This Row],[FAMILIA]],FAM!$B$2:$C$61,2,FALSE)</f>
        <v>MAT.MANUTENCAO</v>
      </c>
      <c r="G2336" s="243" t="s">
        <v>182</v>
      </c>
      <c r="H2336" s="244" t="e">
        <v>#N/A</v>
      </c>
      <c r="I2336" s="244" t="e">
        <v>#N/A</v>
      </c>
      <c r="J2336" s="244">
        <v>0</v>
      </c>
      <c r="K2336" s="306" t="s">
        <v>19064</v>
      </c>
      <c r="L2336" s="160"/>
      <c r="M2336" s="230"/>
    </row>
    <row r="2337" spans="3:13" ht="15" hidden="1" customHeight="1">
      <c r="C2337" s="242">
        <v>743222042</v>
      </c>
      <c r="D2337" s="243" t="s">
        <v>9649</v>
      </c>
      <c r="E2337" s="244" t="s">
        <v>142</v>
      </c>
      <c r="F2337" s="243" t="str">
        <f>VLOOKUP(Table3[[#This Row],[FAMILIA]],FAM!$B$2:$C$61,2,FALSE)</f>
        <v>MAT.MANUTENCAO</v>
      </c>
      <c r="G2337" s="243" t="s">
        <v>182</v>
      </c>
      <c r="H2337" s="244" t="e">
        <v>#N/A</v>
      </c>
      <c r="I2337" s="244" t="e">
        <v>#N/A</v>
      </c>
      <c r="J2337" s="244">
        <v>0</v>
      </c>
      <c r="K2337" s="306" t="s">
        <v>19064</v>
      </c>
      <c r="L2337" s="160"/>
      <c r="M2337" s="230"/>
    </row>
    <row r="2338" spans="3:13" ht="15" hidden="1" customHeight="1">
      <c r="C2338" s="242">
        <v>743222043</v>
      </c>
      <c r="D2338" s="243" t="s">
        <v>9651</v>
      </c>
      <c r="E2338" s="244" t="s">
        <v>142</v>
      </c>
      <c r="F2338" s="243" t="str">
        <f>VLOOKUP(Table3[[#This Row],[FAMILIA]],FAM!$B$2:$C$61,2,FALSE)</f>
        <v>MAT.MANUTENCAO</v>
      </c>
      <c r="G2338" s="243" t="s">
        <v>182</v>
      </c>
      <c r="H2338" s="244" t="e">
        <v>#N/A</v>
      </c>
      <c r="I2338" s="244" t="e">
        <v>#N/A</v>
      </c>
      <c r="J2338" s="244">
        <v>0</v>
      </c>
      <c r="K2338" s="306" t="s">
        <v>19064</v>
      </c>
      <c r="L2338" s="160"/>
      <c r="M2338" s="230"/>
    </row>
    <row r="2339" spans="3:13" ht="15" hidden="1" customHeight="1">
      <c r="C2339" s="242">
        <v>743222045</v>
      </c>
      <c r="D2339" s="243" t="s">
        <v>9364</v>
      </c>
      <c r="E2339" s="244" t="s">
        <v>139</v>
      </c>
      <c r="F2339" s="243" t="str">
        <f>VLOOKUP(Table3[[#This Row],[FAMILIA]],FAM!$B$2:$C$61,2,FALSE)</f>
        <v>MAT.MANUTENCAO</v>
      </c>
      <c r="G2339" s="243" t="s">
        <v>182</v>
      </c>
      <c r="H2339" s="244" t="e">
        <v>#N/A</v>
      </c>
      <c r="I2339" s="244" t="e">
        <v>#N/A</v>
      </c>
      <c r="J2339" s="244">
        <v>0</v>
      </c>
      <c r="K2339" s="306" t="s">
        <v>19064</v>
      </c>
      <c r="L2339" s="160"/>
      <c r="M2339" s="230"/>
    </row>
    <row r="2340" spans="3:13" ht="15" hidden="1" customHeight="1">
      <c r="C2340" s="242">
        <v>743222046</v>
      </c>
      <c r="D2340" s="243" t="s">
        <v>9366</v>
      </c>
      <c r="E2340" s="244" t="s">
        <v>139</v>
      </c>
      <c r="F2340" s="243" t="str">
        <f>VLOOKUP(Table3[[#This Row],[FAMILIA]],FAM!$B$2:$C$61,2,FALSE)</f>
        <v>MAT.MANUTENCAO</v>
      </c>
      <c r="G2340" s="243" t="s">
        <v>182</v>
      </c>
      <c r="H2340" s="244" t="e">
        <v>#N/A</v>
      </c>
      <c r="I2340" s="244" t="e">
        <v>#N/A</v>
      </c>
      <c r="J2340" s="244">
        <v>0</v>
      </c>
      <c r="K2340" s="306" t="s">
        <v>19483</v>
      </c>
      <c r="L2340" s="160"/>
      <c r="M2340" s="230"/>
    </row>
    <row r="2341" spans="3:13" ht="15" hidden="1" customHeight="1">
      <c r="C2341" s="242">
        <v>743222047</v>
      </c>
      <c r="D2341" s="29" t="s">
        <v>9368</v>
      </c>
      <c r="E2341" s="30" t="s">
        <v>139</v>
      </c>
      <c r="F2341" s="29" t="str">
        <f>VLOOKUP(Table3[[#This Row],[FAMILIA]],FAM!$B$2:$C$61,2,FALSE)</f>
        <v>MAT.MANUTENCAO</v>
      </c>
      <c r="G2341" s="29" t="s">
        <v>182</v>
      </c>
      <c r="H2341" s="30" t="e">
        <v>#N/A</v>
      </c>
      <c r="I2341" s="30" t="e">
        <v>#N/A</v>
      </c>
      <c r="J2341" s="30">
        <v>0</v>
      </c>
      <c r="K2341" s="107" t="s">
        <v>19483</v>
      </c>
      <c r="L2341" s="160"/>
      <c r="M2341" s="230"/>
    </row>
    <row r="2342" spans="3:13" ht="15" hidden="1" customHeight="1">
      <c r="C2342" s="242">
        <v>743222049</v>
      </c>
      <c r="D2342" s="243" t="s">
        <v>9372</v>
      </c>
      <c r="E2342" s="244" t="s">
        <v>139</v>
      </c>
      <c r="F2342" s="243" t="str">
        <f>VLOOKUP(Table3[[#This Row],[FAMILIA]],FAM!$B$2:$C$61,2,FALSE)</f>
        <v>MAT.MANUTENCAO</v>
      </c>
      <c r="G2342" s="243" t="s">
        <v>182</v>
      </c>
      <c r="H2342" s="244" t="e">
        <v>#N/A</v>
      </c>
      <c r="I2342" s="244" t="e">
        <v>#N/A</v>
      </c>
      <c r="J2342" s="244">
        <v>0</v>
      </c>
      <c r="K2342" s="306" t="s">
        <v>19064</v>
      </c>
      <c r="L2342" s="160"/>
      <c r="M2342" s="230"/>
    </row>
    <row r="2343" spans="3:13" ht="15" hidden="1" customHeight="1">
      <c r="C2343" s="242">
        <v>743222050</v>
      </c>
      <c r="D2343" s="243" t="s">
        <v>9374</v>
      </c>
      <c r="E2343" s="244" t="s">
        <v>139</v>
      </c>
      <c r="F2343" s="243" t="str">
        <f>VLOOKUP(Table3[[#This Row],[FAMILIA]],FAM!$B$2:$C$61,2,FALSE)</f>
        <v>MAT.MANUTENCAO</v>
      </c>
      <c r="G2343" s="243" t="s">
        <v>182</v>
      </c>
      <c r="H2343" s="244" t="e">
        <v>#N/A</v>
      </c>
      <c r="I2343" s="244" t="e">
        <v>#N/A</v>
      </c>
      <c r="J2343" s="244">
        <v>0</v>
      </c>
      <c r="K2343" s="306" t="s">
        <v>19064</v>
      </c>
      <c r="L2343" s="160"/>
      <c r="M2343" s="230"/>
    </row>
    <row r="2344" spans="3:13" ht="15" hidden="1" customHeight="1">
      <c r="C2344" s="242">
        <v>743222051</v>
      </c>
      <c r="D2344" s="243" t="s">
        <v>9376</v>
      </c>
      <c r="E2344" s="244" t="s">
        <v>139</v>
      </c>
      <c r="F2344" s="243" t="str">
        <f>VLOOKUP(Table3[[#This Row],[FAMILIA]],FAM!$B$2:$C$61,2,FALSE)</f>
        <v>MAT.MANUTENCAO</v>
      </c>
      <c r="G2344" s="243" t="s">
        <v>182</v>
      </c>
      <c r="H2344" s="244" t="e">
        <v>#N/A</v>
      </c>
      <c r="I2344" s="244" t="e">
        <v>#N/A</v>
      </c>
      <c r="J2344" s="244">
        <v>0</v>
      </c>
      <c r="K2344" s="306" t="s">
        <v>19064</v>
      </c>
      <c r="L2344" s="160"/>
      <c r="M2344" s="230"/>
    </row>
    <row r="2345" spans="3:13" ht="15" hidden="1" customHeight="1">
      <c r="C2345" s="242">
        <v>743222052</v>
      </c>
      <c r="D2345" s="243" t="s">
        <v>9378</v>
      </c>
      <c r="E2345" s="244" t="s">
        <v>139</v>
      </c>
      <c r="F2345" s="243" t="str">
        <f>VLOOKUP(Table3[[#This Row],[FAMILIA]],FAM!$B$2:$C$61,2,FALSE)</f>
        <v>MAT.MANUTENCAO</v>
      </c>
      <c r="G2345" s="243" t="s">
        <v>182</v>
      </c>
      <c r="H2345" s="244" t="e">
        <v>#N/A</v>
      </c>
      <c r="I2345" s="244" t="e">
        <v>#N/A</v>
      </c>
      <c r="J2345" s="244">
        <v>0</v>
      </c>
      <c r="K2345" s="306" t="s">
        <v>19064</v>
      </c>
      <c r="L2345" s="160"/>
      <c r="M2345" s="230"/>
    </row>
    <row r="2346" spans="3:13" ht="15" hidden="1" customHeight="1">
      <c r="C2346" s="242">
        <v>743222053</v>
      </c>
      <c r="D2346" s="243" t="s">
        <v>9655</v>
      </c>
      <c r="E2346" s="244" t="s">
        <v>142</v>
      </c>
      <c r="F2346" s="243" t="str">
        <f>VLOOKUP(Table3[[#This Row],[FAMILIA]],FAM!$B$2:$C$61,2,FALSE)</f>
        <v>MAT.MANUTENCAO</v>
      </c>
      <c r="G2346" s="243" t="s">
        <v>182</v>
      </c>
      <c r="H2346" s="244" t="e">
        <v>#N/A</v>
      </c>
      <c r="I2346" s="244" t="e">
        <v>#N/A</v>
      </c>
      <c r="J2346" s="244">
        <v>0</v>
      </c>
      <c r="K2346" s="306" t="s">
        <v>19064</v>
      </c>
      <c r="L2346" s="160"/>
      <c r="M2346" s="230"/>
    </row>
    <row r="2347" spans="3:13" ht="15" hidden="1" customHeight="1">
      <c r="C2347" s="242">
        <v>743222054</v>
      </c>
      <c r="D2347" s="243" t="s">
        <v>9657</v>
      </c>
      <c r="E2347" s="244" t="s">
        <v>142</v>
      </c>
      <c r="F2347" s="243" t="str">
        <f>VLOOKUP(Table3[[#This Row],[FAMILIA]],FAM!$B$2:$C$61,2,FALSE)</f>
        <v>MAT.MANUTENCAO</v>
      </c>
      <c r="G2347" s="243" t="s">
        <v>182</v>
      </c>
      <c r="H2347" s="244" t="e">
        <v>#N/A</v>
      </c>
      <c r="I2347" s="244" t="e">
        <v>#N/A</v>
      </c>
      <c r="J2347" s="244">
        <v>0</v>
      </c>
      <c r="K2347" s="306" t="s">
        <v>19064</v>
      </c>
      <c r="L2347" s="160"/>
      <c r="M2347" s="230"/>
    </row>
    <row r="2348" spans="3:13" ht="15" hidden="1" customHeight="1">
      <c r="C2348" s="242">
        <v>743222055</v>
      </c>
      <c r="D2348" s="243" t="s">
        <v>9659</v>
      </c>
      <c r="E2348" s="244" t="s">
        <v>142</v>
      </c>
      <c r="F2348" s="243" t="str">
        <f>VLOOKUP(Table3[[#This Row],[FAMILIA]],FAM!$B$2:$C$61,2,FALSE)</f>
        <v>MAT.MANUTENCAO</v>
      </c>
      <c r="G2348" s="243" t="s">
        <v>182</v>
      </c>
      <c r="H2348" s="244" t="e">
        <v>#N/A</v>
      </c>
      <c r="I2348" s="244" t="e">
        <v>#N/A</v>
      </c>
      <c r="J2348" s="244">
        <v>0</v>
      </c>
      <c r="K2348" s="306" t="s">
        <v>19064</v>
      </c>
      <c r="L2348" s="160"/>
      <c r="M2348" s="230"/>
    </row>
    <row r="2349" spans="3:13" ht="15" hidden="1" customHeight="1">
      <c r="C2349" s="242">
        <v>743222056</v>
      </c>
      <c r="D2349" s="243" t="s">
        <v>9661</v>
      </c>
      <c r="E2349" s="244" t="s">
        <v>142</v>
      </c>
      <c r="F2349" s="243" t="str">
        <f>VLOOKUP(Table3[[#This Row],[FAMILIA]],FAM!$B$2:$C$61,2,FALSE)</f>
        <v>MAT.MANUTENCAO</v>
      </c>
      <c r="G2349" s="243" t="s">
        <v>182</v>
      </c>
      <c r="H2349" s="244" t="e">
        <v>#N/A</v>
      </c>
      <c r="I2349" s="244" t="e">
        <v>#N/A</v>
      </c>
      <c r="J2349" s="244">
        <v>0</v>
      </c>
      <c r="K2349" s="306" t="s">
        <v>19064</v>
      </c>
      <c r="L2349" s="160"/>
      <c r="M2349" s="230"/>
    </row>
    <row r="2350" spans="3:13" ht="15" hidden="1" customHeight="1">
      <c r="C2350" s="242">
        <v>743222057</v>
      </c>
      <c r="D2350" s="243" t="s">
        <v>9663</v>
      </c>
      <c r="E2350" s="244" t="s">
        <v>142</v>
      </c>
      <c r="F2350" s="243" t="str">
        <f>VLOOKUP(Table3[[#This Row],[FAMILIA]],FAM!$B$2:$C$61,2,FALSE)</f>
        <v>MAT.MANUTENCAO</v>
      </c>
      <c r="G2350" s="243" t="s">
        <v>182</v>
      </c>
      <c r="H2350" s="244" t="e">
        <v>#N/A</v>
      </c>
      <c r="I2350" s="244" t="e">
        <v>#N/A</v>
      </c>
      <c r="J2350" s="244">
        <v>0</v>
      </c>
      <c r="K2350" s="306" t="s">
        <v>19064</v>
      </c>
      <c r="L2350" s="160"/>
      <c r="M2350" s="230"/>
    </row>
    <row r="2351" spans="3:13" ht="15" hidden="1" customHeight="1">
      <c r="C2351" s="242">
        <v>743222058</v>
      </c>
      <c r="D2351" s="243" t="s">
        <v>9665</v>
      </c>
      <c r="E2351" s="244" t="s">
        <v>142</v>
      </c>
      <c r="F2351" s="243" t="str">
        <f>VLOOKUP(Table3[[#This Row],[FAMILIA]],FAM!$B$2:$C$61,2,FALSE)</f>
        <v>MAT.MANUTENCAO</v>
      </c>
      <c r="G2351" s="243" t="s">
        <v>182</v>
      </c>
      <c r="H2351" s="244" t="e">
        <v>#N/A</v>
      </c>
      <c r="I2351" s="244" t="e">
        <v>#N/A</v>
      </c>
      <c r="J2351" s="244">
        <v>0</v>
      </c>
      <c r="K2351" s="306" t="s">
        <v>19064</v>
      </c>
      <c r="L2351" s="160"/>
      <c r="M2351" s="230"/>
    </row>
    <row r="2352" spans="3:13" ht="15" hidden="1" customHeight="1">
      <c r="C2352" s="242">
        <v>743222059</v>
      </c>
      <c r="D2352" s="243" t="s">
        <v>9667</v>
      </c>
      <c r="E2352" s="244" t="s">
        <v>142</v>
      </c>
      <c r="F2352" s="243" t="str">
        <f>VLOOKUP(Table3[[#This Row],[FAMILIA]],FAM!$B$2:$C$61,2,FALSE)</f>
        <v>MAT.MANUTENCAO</v>
      </c>
      <c r="G2352" s="243" t="s">
        <v>182</v>
      </c>
      <c r="H2352" s="244" t="e">
        <v>#N/A</v>
      </c>
      <c r="I2352" s="244" t="e">
        <v>#N/A</v>
      </c>
      <c r="J2352" s="244">
        <v>0</v>
      </c>
      <c r="K2352" s="306" t="s">
        <v>19064</v>
      </c>
      <c r="L2352" s="160"/>
      <c r="M2352" s="230"/>
    </row>
    <row r="2353" spans="3:13" ht="15" hidden="1" customHeight="1">
      <c r="C2353" s="242">
        <v>743222060</v>
      </c>
      <c r="D2353" s="243" t="s">
        <v>9669</v>
      </c>
      <c r="E2353" s="244" t="s">
        <v>142</v>
      </c>
      <c r="F2353" s="243" t="s">
        <v>143</v>
      </c>
      <c r="G2353" s="243" t="s">
        <v>182</v>
      </c>
      <c r="H2353" s="244" t="e">
        <v>#N/A</v>
      </c>
      <c r="I2353" s="244" t="e">
        <v>#N/A</v>
      </c>
      <c r="J2353" s="244">
        <v>0</v>
      </c>
      <c r="K2353" s="306" t="s">
        <v>19064</v>
      </c>
      <c r="L2353" s="160"/>
      <c r="M2353" s="230"/>
    </row>
    <row r="2354" spans="3:13" ht="15" hidden="1" customHeight="1">
      <c r="C2354" s="242">
        <v>743222061</v>
      </c>
      <c r="D2354" s="243" t="s">
        <v>9380</v>
      </c>
      <c r="E2354" s="244" t="s">
        <v>139</v>
      </c>
      <c r="F2354" s="243" t="str">
        <f>VLOOKUP(Table3[[#This Row],[FAMILIA]],FAM!$B$2:$C$61,2,FALSE)</f>
        <v>MAT.MANUTENCAO</v>
      </c>
      <c r="G2354" s="243" t="s">
        <v>182</v>
      </c>
      <c r="H2354" s="244" t="e">
        <v>#N/A</v>
      </c>
      <c r="I2354" s="244" t="e">
        <v>#N/A</v>
      </c>
      <c r="J2354" s="244">
        <v>0</v>
      </c>
      <c r="K2354" s="306" t="s">
        <v>19483</v>
      </c>
      <c r="L2354" s="160"/>
      <c r="M2354" s="230"/>
    </row>
    <row r="2355" spans="3:13" ht="15" hidden="1" customHeight="1">
      <c r="C2355" s="242">
        <v>743222062</v>
      </c>
      <c r="D2355" s="243" t="s">
        <v>9382</v>
      </c>
      <c r="E2355" s="244" t="s">
        <v>139</v>
      </c>
      <c r="F2355" s="243" t="str">
        <f>VLOOKUP(Table3[[#This Row],[FAMILIA]],FAM!$B$2:$C$61,2,FALSE)</f>
        <v>MAT.MANUTENCAO</v>
      </c>
      <c r="G2355" s="243" t="s">
        <v>182</v>
      </c>
      <c r="H2355" s="244" t="e">
        <v>#N/A</v>
      </c>
      <c r="I2355" s="244" t="e">
        <v>#N/A</v>
      </c>
      <c r="J2355" s="244">
        <v>0</v>
      </c>
      <c r="K2355" s="306" t="s">
        <v>19483</v>
      </c>
      <c r="L2355" s="160"/>
      <c r="M2355" s="230"/>
    </row>
    <row r="2356" spans="3:13" ht="15" hidden="1" customHeight="1">
      <c r="C2356" s="242">
        <v>743222063</v>
      </c>
      <c r="D2356" s="243" t="s">
        <v>9384</v>
      </c>
      <c r="E2356" s="244" t="s">
        <v>139</v>
      </c>
      <c r="F2356" s="243" t="str">
        <f>VLOOKUP(Table3[[#This Row],[FAMILIA]],FAM!$B$2:$C$61,2,FALSE)</f>
        <v>MAT.MANUTENCAO</v>
      </c>
      <c r="G2356" s="243" t="s">
        <v>182</v>
      </c>
      <c r="H2356" s="244" t="e">
        <v>#N/A</v>
      </c>
      <c r="I2356" s="244" t="e">
        <v>#N/A</v>
      </c>
      <c r="J2356" s="244">
        <v>0</v>
      </c>
      <c r="K2356" s="306" t="s">
        <v>19483</v>
      </c>
      <c r="L2356" s="160"/>
      <c r="M2356" s="230"/>
    </row>
    <row r="2357" spans="3:13" ht="15" hidden="1" customHeight="1">
      <c r="C2357" s="242">
        <v>743222064</v>
      </c>
      <c r="D2357" s="243" t="s">
        <v>9681</v>
      </c>
      <c r="E2357" s="244" t="s">
        <v>145</v>
      </c>
      <c r="F2357" s="243" t="str">
        <f>VLOOKUP(Table3[[#This Row],[FAMILIA]],FAM!$B$2:$C$61,2,FALSE)</f>
        <v>MAT.MANUTENCAO</v>
      </c>
      <c r="G2357" s="243" t="s">
        <v>182</v>
      </c>
      <c r="H2357" s="244" t="e">
        <v>#N/A</v>
      </c>
      <c r="I2357" s="244" t="e">
        <v>#N/A</v>
      </c>
      <c r="J2357" s="244">
        <v>0</v>
      </c>
      <c r="K2357" s="306" t="s">
        <v>19064</v>
      </c>
      <c r="L2357" s="160"/>
      <c r="M2357" s="230"/>
    </row>
    <row r="2358" spans="3:13" ht="15" hidden="1" customHeight="1">
      <c r="C2358" s="242">
        <v>743222065</v>
      </c>
      <c r="D2358" s="243" t="s">
        <v>9683</v>
      </c>
      <c r="E2358" s="244" t="s">
        <v>145</v>
      </c>
      <c r="F2358" s="243" t="str">
        <f>VLOOKUP(Table3[[#This Row],[FAMILIA]],FAM!$B$2:$C$61,2,FALSE)</f>
        <v>MAT.MANUTENCAO</v>
      </c>
      <c r="G2358" s="243" t="s">
        <v>182</v>
      </c>
      <c r="H2358" s="244" t="e">
        <v>#N/A</v>
      </c>
      <c r="I2358" s="244" t="e">
        <v>#N/A</v>
      </c>
      <c r="J2358" s="244">
        <v>0</v>
      </c>
      <c r="K2358" s="306" t="s">
        <v>19064</v>
      </c>
      <c r="L2358" s="160"/>
      <c r="M2358" s="230"/>
    </row>
    <row r="2359" spans="3:13" ht="15" hidden="1" customHeight="1">
      <c r="C2359" s="242">
        <v>743222066</v>
      </c>
      <c r="D2359" s="243" t="s">
        <v>9685</v>
      </c>
      <c r="E2359" s="244" t="s">
        <v>145</v>
      </c>
      <c r="F2359" s="243" t="str">
        <f>VLOOKUP(Table3[[#This Row],[FAMILIA]],FAM!$B$2:$C$61,2,FALSE)</f>
        <v>MAT.MANUTENCAO</v>
      </c>
      <c r="G2359" s="243" t="s">
        <v>182</v>
      </c>
      <c r="H2359" s="244" t="e">
        <v>#N/A</v>
      </c>
      <c r="I2359" s="244" t="e">
        <v>#N/A</v>
      </c>
      <c r="J2359" s="244">
        <v>0</v>
      </c>
      <c r="K2359" s="306" t="s">
        <v>19064</v>
      </c>
      <c r="L2359" s="160"/>
      <c r="M2359" s="230"/>
    </row>
    <row r="2360" spans="3:13" ht="15" hidden="1" customHeight="1">
      <c r="C2360" s="242">
        <v>743222067</v>
      </c>
      <c r="D2360" s="243" t="s">
        <v>9687</v>
      </c>
      <c r="E2360" s="244" t="s">
        <v>145</v>
      </c>
      <c r="F2360" s="243" t="str">
        <f>VLOOKUP(Table3[[#This Row],[FAMILIA]],FAM!$B$2:$C$61,2,FALSE)</f>
        <v>MAT.MANUTENCAO</v>
      </c>
      <c r="G2360" s="243" t="s">
        <v>182</v>
      </c>
      <c r="H2360" s="244" t="e">
        <v>#N/A</v>
      </c>
      <c r="I2360" s="244" t="e">
        <v>#N/A</v>
      </c>
      <c r="J2360" s="244">
        <v>0</v>
      </c>
      <c r="K2360" s="306" t="s">
        <v>19064</v>
      </c>
      <c r="L2360" s="160"/>
      <c r="M2360" s="230"/>
    </row>
    <row r="2361" spans="3:13" ht="15" hidden="1" customHeight="1">
      <c r="C2361" s="242">
        <v>743222068</v>
      </c>
      <c r="D2361" s="243" t="s">
        <v>9689</v>
      </c>
      <c r="E2361" s="244" t="s">
        <v>145</v>
      </c>
      <c r="F2361" s="243" t="str">
        <f>VLOOKUP(Table3[[#This Row],[FAMILIA]],FAM!$B$2:$C$61,2,FALSE)</f>
        <v>MAT.MANUTENCAO</v>
      </c>
      <c r="G2361" s="243" t="s">
        <v>182</v>
      </c>
      <c r="H2361" s="244" t="e">
        <v>#N/A</v>
      </c>
      <c r="I2361" s="244" t="e">
        <v>#N/A</v>
      </c>
      <c r="J2361" s="244">
        <v>0</v>
      </c>
      <c r="K2361" s="306" t="s">
        <v>19064</v>
      </c>
      <c r="L2361" s="160"/>
      <c r="M2361" s="230"/>
    </row>
    <row r="2362" spans="3:13" ht="15" hidden="1" customHeight="1">
      <c r="C2362" s="242">
        <v>743222069</v>
      </c>
      <c r="D2362" s="243" t="s">
        <v>9691</v>
      </c>
      <c r="E2362" s="244" t="s">
        <v>145</v>
      </c>
      <c r="F2362" s="243" t="s">
        <v>146</v>
      </c>
      <c r="G2362" s="243" t="s">
        <v>182</v>
      </c>
      <c r="H2362" s="244" t="e">
        <v>#N/A</v>
      </c>
      <c r="I2362" s="244" t="e">
        <v>#N/A</v>
      </c>
      <c r="J2362" s="244">
        <v>0</v>
      </c>
      <c r="K2362" s="306" t="s">
        <v>19064</v>
      </c>
      <c r="L2362" s="160"/>
      <c r="M2362" s="230"/>
    </row>
    <row r="2363" spans="3:13" ht="15" hidden="1" customHeight="1">
      <c r="C2363" s="242">
        <v>743222070</v>
      </c>
      <c r="D2363" s="243" t="s">
        <v>9693</v>
      </c>
      <c r="E2363" s="244" t="s">
        <v>145</v>
      </c>
      <c r="F2363" s="243" t="str">
        <f>VLOOKUP(Table3[[#This Row],[FAMILIA]],FAM!$B$2:$C$61,2,FALSE)</f>
        <v>MAT.MANUTENCAO</v>
      </c>
      <c r="G2363" s="243" t="s">
        <v>182</v>
      </c>
      <c r="H2363" s="244" t="e">
        <v>#N/A</v>
      </c>
      <c r="I2363" s="244" t="e">
        <v>#N/A</v>
      </c>
      <c r="J2363" s="244">
        <v>0</v>
      </c>
      <c r="K2363" s="306" t="s">
        <v>19064</v>
      </c>
      <c r="L2363" s="160"/>
      <c r="M2363" s="230"/>
    </row>
    <row r="2364" spans="3:13" ht="15" hidden="1" customHeight="1">
      <c r="C2364" s="242">
        <v>743222071</v>
      </c>
      <c r="D2364" s="243" t="s">
        <v>9695</v>
      </c>
      <c r="E2364" s="244" t="s">
        <v>145</v>
      </c>
      <c r="F2364" s="243" t="str">
        <f>VLOOKUP(Table3[[#This Row],[FAMILIA]],FAM!$B$2:$C$61,2,FALSE)</f>
        <v>MAT.MANUTENCAO</v>
      </c>
      <c r="G2364" s="243" t="s">
        <v>182</v>
      </c>
      <c r="H2364" s="244" t="e">
        <v>#N/A</v>
      </c>
      <c r="I2364" s="244" t="e">
        <v>#N/A</v>
      </c>
      <c r="J2364" s="244">
        <v>0</v>
      </c>
      <c r="K2364" s="306" t="s">
        <v>19064</v>
      </c>
      <c r="L2364" s="160"/>
      <c r="M2364" s="230"/>
    </row>
    <row r="2365" spans="3:13" ht="15" hidden="1" customHeight="1">
      <c r="C2365" s="242">
        <v>743222072</v>
      </c>
      <c r="D2365" s="243" t="s">
        <v>9697</v>
      </c>
      <c r="E2365" s="244" t="s">
        <v>145</v>
      </c>
      <c r="F2365" s="243" t="str">
        <f>VLOOKUP(Table3[[#This Row],[FAMILIA]],FAM!$B$2:$C$61,2,FALSE)</f>
        <v>MAT.MANUTENCAO</v>
      </c>
      <c r="G2365" s="243" t="s">
        <v>182</v>
      </c>
      <c r="H2365" s="244" t="e">
        <v>#N/A</v>
      </c>
      <c r="I2365" s="244" t="e">
        <v>#N/A</v>
      </c>
      <c r="J2365" s="244">
        <v>0</v>
      </c>
      <c r="K2365" s="306" t="s">
        <v>19064</v>
      </c>
      <c r="L2365" s="160"/>
      <c r="M2365" s="230"/>
    </row>
    <row r="2366" spans="3:13" ht="15" hidden="1" customHeight="1">
      <c r="C2366" s="242">
        <v>743222073</v>
      </c>
      <c r="D2366" s="243" t="s">
        <v>9699</v>
      </c>
      <c r="E2366" s="244" t="s">
        <v>145</v>
      </c>
      <c r="F2366" s="243" t="str">
        <f>VLOOKUP(Table3[[#This Row],[FAMILIA]],FAM!$B$2:$C$61,2,FALSE)</f>
        <v>MAT.MANUTENCAO</v>
      </c>
      <c r="G2366" s="243" t="s">
        <v>182</v>
      </c>
      <c r="H2366" s="244" t="e">
        <v>#N/A</v>
      </c>
      <c r="I2366" s="244" t="e">
        <v>#N/A</v>
      </c>
      <c r="J2366" s="244">
        <v>0</v>
      </c>
      <c r="K2366" s="306" t="s">
        <v>19064</v>
      </c>
      <c r="L2366" s="160"/>
      <c r="M2366" s="230"/>
    </row>
    <row r="2367" spans="3:13" ht="15" hidden="1" customHeight="1">
      <c r="C2367" s="242">
        <v>743222074</v>
      </c>
      <c r="D2367" s="243" t="s">
        <v>9701</v>
      </c>
      <c r="E2367" s="244" t="s">
        <v>145</v>
      </c>
      <c r="F2367" s="243" t="str">
        <f>VLOOKUP(Table3[[#This Row],[FAMILIA]],FAM!$B$2:$C$61,2,FALSE)</f>
        <v>MAT.MANUTENCAO</v>
      </c>
      <c r="G2367" s="243" t="s">
        <v>182</v>
      </c>
      <c r="H2367" s="244" t="e">
        <v>#N/A</v>
      </c>
      <c r="I2367" s="244" t="e">
        <v>#N/A</v>
      </c>
      <c r="J2367" s="244">
        <v>0</v>
      </c>
      <c r="K2367" s="306" t="s">
        <v>19064</v>
      </c>
      <c r="L2367" s="160"/>
      <c r="M2367" s="230"/>
    </row>
    <row r="2368" spans="3:13" ht="15" hidden="1" customHeight="1">
      <c r="C2368" s="242">
        <v>743222075</v>
      </c>
      <c r="D2368" s="243" t="s">
        <v>9703</v>
      </c>
      <c r="E2368" s="244" t="s">
        <v>145</v>
      </c>
      <c r="F2368" s="243" t="str">
        <f>VLOOKUP(Table3[[#This Row],[FAMILIA]],FAM!$B$2:$C$61,2,FALSE)</f>
        <v>MAT.MANUTENCAO</v>
      </c>
      <c r="G2368" s="243" t="s">
        <v>182</v>
      </c>
      <c r="H2368" s="244" t="e">
        <v>#N/A</v>
      </c>
      <c r="I2368" s="244" t="e">
        <v>#N/A</v>
      </c>
      <c r="J2368" s="244">
        <v>0</v>
      </c>
      <c r="K2368" s="306" t="s">
        <v>19064</v>
      </c>
      <c r="L2368" s="160"/>
      <c r="M2368" s="230"/>
    </row>
    <row r="2369" spans="3:13" ht="15" hidden="1" customHeight="1">
      <c r="C2369" s="242">
        <v>743222076</v>
      </c>
      <c r="D2369" s="243" t="s">
        <v>9705</v>
      </c>
      <c r="E2369" s="244" t="s">
        <v>145</v>
      </c>
      <c r="F2369" s="243" t="str">
        <f>VLOOKUP(Table3[[#This Row],[FAMILIA]],FAM!$B$2:$C$61,2,FALSE)</f>
        <v>MAT.MANUTENCAO</v>
      </c>
      <c r="G2369" s="243" t="s">
        <v>182</v>
      </c>
      <c r="H2369" s="244" t="e">
        <v>#N/A</v>
      </c>
      <c r="I2369" s="244" t="e">
        <v>#N/A</v>
      </c>
      <c r="J2369" s="244">
        <v>0</v>
      </c>
      <c r="K2369" s="306" t="s">
        <v>19064</v>
      </c>
      <c r="L2369" s="160"/>
      <c r="M2369" s="230"/>
    </row>
    <row r="2370" spans="3:13" ht="15" hidden="1" customHeight="1">
      <c r="C2370" s="242">
        <v>743222077</v>
      </c>
      <c r="D2370" s="243" t="s">
        <v>9707</v>
      </c>
      <c r="E2370" s="244" t="s">
        <v>145</v>
      </c>
      <c r="F2370" s="243" t="str">
        <f>VLOOKUP(Table3[[#This Row],[FAMILIA]],FAM!$B$2:$C$61,2,FALSE)</f>
        <v>MAT.MANUTENCAO</v>
      </c>
      <c r="G2370" s="243" t="s">
        <v>182</v>
      </c>
      <c r="H2370" s="244" t="e">
        <v>#N/A</v>
      </c>
      <c r="I2370" s="244" t="e">
        <v>#N/A</v>
      </c>
      <c r="J2370" s="244">
        <v>0</v>
      </c>
      <c r="K2370" s="306" t="s">
        <v>19064</v>
      </c>
      <c r="L2370" s="160"/>
      <c r="M2370" s="230"/>
    </row>
    <row r="2371" spans="3:13" ht="15" hidden="1" customHeight="1">
      <c r="C2371" s="242">
        <v>743222078</v>
      </c>
      <c r="D2371" s="243" t="s">
        <v>9709</v>
      </c>
      <c r="E2371" s="244" t="s">
        <v>145</v>
      </c>
      <c r="F2371" s="243" t="str">
        <f>VLOOKUP(Table3[[#This Row],[FAMILIA]],FAM!$B$2:$C$61,2,FALSE)</f>
        <v>MAT.MANUTENCAO</v>
      </c>
      <c r="G2371" s="243" t="s">
        <v>182</v>
      </c>
      <c r="H2371" s="244" t="e">
        <v>#N/A</v>
      </c>
      <c r="I2371" s="244" t="e">
        <v>#N/A</v>
      </c>
      <c r="J2371" s="244">
        <v>0</v>
      </c>
      <c r="K2371" s="306" t="s">
        <v>19064</v>
      </c>
      <c r="L2371" s="160"/>
      <c r="M2371" s="230"/>
    </row>
    <row r="2372" spans="3:13" ht="15" hidden="1" customHeight="1">
      <c r="C2372" s="242">
        <v>743222079</v>
      </c>
      <c r="D2372" s="243" t="s">
        <v>9711</v>
      </c>
      <c r="E2372" s="244" t="s">
        <v>145</v>
      </c>
      <c r="F2372" s="243" t="str">
        <f>VLOOKUP(Table3[[#This Row],[FAMILIA]],FAM!$B$2:$C$61,2,FALSE)</f>
        <v>MAT.MANUTENCAO</v>
      </c>
      <c r="G2372" s="243" t="s">
        <v>182</v>
      </c>
      <c r="H2372" s="244" t="e">
        <v>#N/A</v>
      </c>
      <c r="I2372" s="244" t="e">
        <v>#N/A</v>
      </c>
      <c r="J2372" s="244">
        <v>0</v>
      </c>
      <c r="K2372" s="306" t="s">
        <v>19064</v>
      </c>
      <c r="L2372" s="160"/>
      <c r="M2372" s="230"/>
    </row>
    <row r="2373" spans="3:13" ht="15" hidden="1" customHeight="1">
      <c r="C2373" s="242">
        <v>743222080</v>
      </c>
      <c r="D2373" s="243" t="s">
        <v>9713</v>
      </c>
      <c r="E2373" s="244" t="s">
        <v>145</v>
      </c>
      <c r="F2373" s="243" t="str">
        <f>VLOOKUP(Table3[[#This Row],[FAMILIA]],FAM!$B$2:$C$61,2,FALSE)</f>
        <v>MAT.MANUTENCAO</v>
      </c>
      <c r="G2373" s="243" t="s">
        <v>182</v>
      </c>
      <c r="H2373" s="244" t="e">
        <v>#N/A</v>
      </c>
      <c r="I2373" s="244" t="e">
        <v>#N/A</v>
      </c>
      <c r="J2373" s="244">
        <v>0</v>
      </c>
      <c r="K2373" s="306" t="s">
        <v>19064</v>
      </c>
      <c r="L2373" s="160"/>
      <c r="M2373" s="230"/>
    </row>
    <row r="2374" spans="3:13" ht="15" hidden="1" customHeight="1">
      <c r="C2374" s="242">
        <v>743222081</v>
      </c>
      <c r="D2374" s="243" t="s">
        <v>9715</v>
      </c>
      <c r="E2374" s="244" t="s">
        <v>145</v>
      </c>
      <c r="F2374" s="243" t="str">
        <f>VLOOKUP(Table3[[#This Row],[FAMILIA]],FAM!$B$2:$C$61,2,FALSE)</f>
        <v>MAT.MANUTENCAO</v>
      </c>
      <c r="G2374" s="243" t="s">
        <v>182</v>
      </c>
      <c r="H2374" s="244" t="e">
        <v>#N/A</v>
      </c>
      <c r="I2374" s="244" t="e">
        <v>#N/A</v>
      </c>
      <c r="J2374" s="244">
        <v>0</v>
      </c>
      <c r="K2374" s="306" t="s">
        <v>19064</v>
      </c>
      <c r="L2374" s="160"/>
      <c r="M2374" s="230"/>
    </row>
    <row r="2375" spans="3:13" ht="15" hidden="1" customHeight="1">
      <c r="C2375" s="242">
        <v>743222082</v>
      </c>
      <c r="D2375" s="243" t="s">
        <v>9717</v>
      </c>
      <c r="E2375" s="244" t="s">
        <v>145</v>
      </c>
      <c r="F2375" s="243" t="str">
        <f>VLOOKUP(Table3[[#This Row],[FAMILIA]],FAM!$B$2:$C$61,2,FALSE)</f>
        <v>MAT.MANUTENCAO</v>
      </c>
      <c r="G2375" s="243" t="s">
        <v>182</v>
      </c>
      <c r="H2375" s="244" t="e">
        <v>#N/A</v>
      </c>
      <c r="I2375" s="244" t="e">
        <v>#N/A</v>
      </c>
      <c r="J2375" s="244">
        <v>0</v>
      </c>
      <c r="K2375" s="306" t="s">
        <v>19064</v>
      </c>
      <c r="L2375" s="160"/>
      <c r="M2375" s="230"/>
    </row>
    <row r="2376" spans="3:13" ht="15" hidden="1" customHeight="1">
      <c r="C2376" s="242">
        <v>743222083</v>
      </c>
      <c r="D2376" s="243" t="s">
        <v>9719</v>
      </c>
      <c r="E2376" s="244" t="s">
        <v>145</v>
      </c>
      <c r="F2376" s="243" t="str">
        <f>VLOOKUP(Table3[[#This Row],[FAMILIA]],FAM!$B$2:$C$61,2,FALSE)</f>
        <v>MAT.MANUTENCAO</v>
      </c>
      <c r="G2376" s="243" t="s">
        <v>182</v>
      </c>
      <c r="H2376" s="244" t="e">
        <v>#N/A</v>
      </c>
      <c r="I2376" s="244" t="e">
        <v>#N/A</v>
      </c>
      <c r="J2376" s="244">
        <v>0</v>
      </c>
      <c r="K2376" s="306" t="s">
        <v>19064</v>
      </c>
      <c r="L2376" s="160"/>
      <c r="M2376" s="230"/>
    </row>
    <row r="2377" spans="3:13" ht="15" hidden="1" customHeight="1">
      <c r="C2377" s="242">
        <v>743222084</v>
      </c>
      <c r="D2377" s="243" t="s">
        <v>9721</v>
      </c>
      <c r="E2377" s="244" t="s">
        <v>145</v>
      </c>
      <c r="F2377" s="243" t="s">
        <v>146</v>
      </c>
      <c r="G2377" s="243" t="s">
        <v>182</v>
      </c>
      <c r="H2377" s="244" t="e">
        <v>#N/A</v>
      </c>
      <c r="I2377" s="244" t="e">
        <v>#N/A</v>
      </c>
      <c r="J2377" s="244">
        <v>0</v>
      </c>
      <c r="K2377" s="306" t="s">
        <v>19064</v>
      </c>
      <c r="L2377" s="160"/>
      <c r="M2377" s="230"/>
    </row>
    <row r="2378" spans="3:13" ht="15" hidden="1" customHeight="1">
      <c r="C2378" s="242">
        <v>743222085</v>
      </c>
      <c r="D2378" s="243" t="s">
        <v>9723</v>
      </c>
      <c r="E2378" s="244" t="s">
        <v>145</v>
      </c>
      <c r="F2378" s="243" t="str">
        <f>VLOOKUP(Table3[[#This Row],[FAMILIA]],FAM!$B$2:$C$61,2,FALSE)</f>
        <v>MAT.MANUTENCAO</v>
      </c>
      <c r="G2378" s="243" t="s">
        <v>182</v>
      </c>
      <c r="H2378" s="244" t="e">
        <v>#N/A</v>
      </c>
      <c r="I2378" s="244" t="e">
        <v>#N/A</v>
      </c>
      <c r="J2378" s="244">
        <v>0</v>
      </c>
      <c r="K2378" s="306" t="s">
        <v>19064</v>
      </c>
      <c r="L2378" s="160"/>
      <c r="M2378" s="230"/>
    </row>
    <row r="2379" spans="3:13" ht="15" hidden="1" customHeight="1">
      <c r="C2379" s="242">
        <v>743222086</v>
      </c>
      <c r="D2379" s="243" t="s">
        <v>9725</v>
      </c>
      <c r="E2379" s="244" t="s">
        <v>145</v>
      </c>
      <c r="F2379" s="243" t="str">
        <f>VLOOKUP(Table3[[#This Row],[FAMILIA]],FAM!$B$2:$C$61,2,FALSE)</f>
        <v>MAT.MANUTENCAO</v>
      </c>
      <c r="G2379" s="243" t="s">
        <v>182</v>
      </c>
      <c r="H2379" s="244" t="e">
        <v>#N/A</v>
      </c>
      <c r="I2379" s="244" t="e">
        <v>#N/A</v>
      </c>
      <c r="J2379" s="244">
        <v>0</v>
      </c>
      <c r="K2379" s="306" t="s">
        <v>19064</v>
      </c>
      <c r="L2379" s="160"/>
      <c r="M2379" s="230"/>
    </row>
    <row r="2380" spans="3:13" ht="15" hidden="1" customHeight="1">
      <c r="C2380" s="242">
        <v>743222087</v>
      </c>
      <c r="D2380" s="243" t="s">
        <v>9727</v>
      </c>
      <c r="E2380" s="244" t="s">
        <v>145</v>
      </c>
      <c r="F2380" s="243" t="str">
        <f>VLOOKUP(Table3[[#This Row],[FAMILIA]],FAM!$B$2:$C$61,2,FALSE)</f>
        <v>MAT.MANUTENCAO</v>
      </c>
      <c r="G2380" s="243" t="s">
        <v>182</v>
      </c>
      <c r="H2380" s="244" t="e">
        <v>#N/A</v>
      </c>
      <c r="I2380" s="244" t="e">
        <v>#N/A</v>
      </c>
      <c r="J2380" s="244">
        <v>0</v>
      </c>
      <c r="K2380" s="306" t="s">
        <v>19064</v>
      </c>
      <c r="L2380" s="160"/>
      <c r="M2380" s="230"/>
    </row>
    <row r="2381" spans="3:13" ht="15" hidden="1" customHeight="1">
      <c r="C2381" s="242">
        <v>743222088</v>
      </c>
      <c r="D2381" s="243" t="s">
        <v>9729</v>
      </c>
      <c r="E2381" s="244" t="s">
        <v>145</v>
      </c>
      <c r="F2381" s="243" t="str">
        <f>VLOOKUP(Table3[[#This Row],[FAMILIA]],FAM!$B$2:$C$61,2,FALSE)</f>
        <v>MAT.MANUTENCAO</v>
      </c>
      <c r="G2381" s="243" t="s">
        <v>182</v>
      </c>
      <c r="H2381" s="244" t="e">
        <v>#N/A</v>
      </c>
      <c r="I2381" s="244" t="e">
        <v>#N/A</v>
      </c>
      <c r="J2381" s="244">
        <v>0</v>
      </c>
      <c r="K2381" s="306" t="s">
        <v>19064</v>
      </c>
      <c r="L2381" s="160"/>
      <c r="M2381" s="230"/>
    </row>
    <row r="2382" spans="3:13" ht="15" hidden="1" customHeight="1">
      <c r="C2382" s="242">
        <v>743222089</v>
      </c>
      <c r="D2382" s="243" t="s">
        <v>9731</v>
      </c>
      <c r="E2382" s="244" t="s">
        <v>145</v>
      </c>
      <c r="F2382" s="243" t="str">
        <f>VLOOKUP(Table3[[#This Row],[FAMILIA]],FAM!$B$2:$C$61,2,FALSE)</f>
        <v>MAT.MANUTENCAO</v>
      </c>
      <c r="G2382" s="243" t="s">
        <v>182</v>
      </c>
      <c r="H2382" s="244" t="e">
        <v>#N/A</v>
      </c>
      <c r="I2382" s="244" t="e">
        <v>#N/A</v>
      </c>
      <c r="J2382" s="244">
        <v>0</v>
      </c>
      <c r="K2382" s="306" t="s">
        <v>19064</v>
      </c>
      <c r="L2382" s="160"/>
      <c r="M2382" s="230"/>
    </row>
    <row r="2383" spans="3:13" ht="15" hidden="1" customHeight="1">
      <c r="C2383" s="242">
        <v>743222090</v>
      </c>
      <c r="D2383" s="243" t="s">
        <v>9733</v>
      </c>
      <c r="E2383" s="244" t="s">
        <v>145</v>
      </c>
      <c r="F2383" s="243" t="str">
        <f>VLOOKUP(Table3[[#This Row],[FAMILIA]],FAM!$B$2:$C$61,2,FALSE)</f>
        <v>MAT.MANUTENCAO</v>
      </c>
      <c r="G2383" s="243" t="s">
        <v>182</v>
      </c>
      <c r="H2383" s="244" t="e">
        <v>#N/A</v>
      </c>
      <c r="I2383" s="244" t="e">
        <v>#N/A</v>
      </c>
      <c r="J2383" s="244">
        <v>0</v>
      </c>
      <c r="K2383" s="306" t="s">
        <v>19064</v>
      </c>
      <c r="L2383" s="160"/>
      <c r="M2383" s="230"/>
    </row>
    <row r="2384" spans="3:13" ht="15" hidden="1" customHeight="1">
      <c r="C2384" s="242">
        <v>743222091</v>
      </c>
      <c r="D2384" s="243" t="s">
        <v>9735</v>
      </c>
      <c r="E2384" s="244" t="s">
        <v>145</v>
      </c>
      <c r="F2384" s="243" t="str">
        <f>VLOOKUP(Table3[[#This Row],[FAMILIA]],FAM!$B$2:$C$61,2,FALSE)</f>
        <v>MAT.MANUTENCAO</v>
      </c>
      <c r="G2384" s="243" t="s">
        <v>182</v>
      </c>
      <c r="H2384" s="244" t="e">
        <v>#N/A</v>
      </c>
      <c r="I2384" s="244" t="e">
        <v>#N/A</v>
      </c>
      <c r="J2384" s="244">
        <v>0</v>
      </c>
      <c r="K2384" s="306" t="s">
        <v>19064</v>
      </c>
      <c r="L2384" s="160"/>
      <c r="M2384" s="230"/>
    </row>
    <row r="2385" spans="3:13" ht="15" hidden="1" customHeight="1">
      <c r="C2385" s="242">
        <v>743222092</v>
      </c>
      <c r="D2385" s="243" t="s">
        <v>9737</v>
      </c>
      <c r="E2385" s="244" t="s">
        <v>145</v>
      </c>
      <c r="F2385" s="243" t="str">
        <f>VLOOKUP(Table3[[#This Row],[FAMILIA]],FAM!$B$2:$C$61,2,FALSE)</f>
        <v>MAT.MANUTENCAO</v>
      </c>
      <c r="G2385" s="243" t="s">
        <v>182</v>
      </c>
      <c r="H2385" s="244" t="e">
        <v>#N/A</v>
      </c>
      <c r="I2385" s="244" t="e">
        <v>#N/A</v>
      </c>
      <c r="J2385" s="244">
        <v>0</v>
      </c>
      <c r="K2385" s="306" t="s">
        <v>19064</v>
      </c>
      <c r="L2385" s="160"/>
      <c r="M2385" s="230"/>
    </row>
    <row r="2386" spans="3:13" ht="15" hidden="1" customHeight="1">
      <c r="C2386" s="242">
        <v>743222093</v>
      </c>
      <c r="D2386" s="243" t="s">
        <v>9739</v>
      </c>
      <c r="E2386" s="244" t="s">
        <v>145</v>
      </c>
      <c r="F2386" s="243" t="str">
        <f>VLOOKUP(Table3[[#This Row],[FAMILIA]],FAM!$B$2:$C$61,2,FALSE)</f>
        <v>MAT.MANUTENCAO</v>
      </c>
      <c r="G2386" s="243" t="s">
        <v>182</v>
      </c>
      <c r="H2386" s="244" t="e">
        <v>#N/A</v>
      </c>
      <c r="I2386" s="244" t="e">
        <v>#N/A</v>
      </c>
      <c r="J2386" s="244">
        <v>0</v>
      </c>
      <c r="K2386" s="306" t="s">
        <v>19064</v>
      </c>
      <c r="L2386" s="160"/>
      <c r="M2386" s="230"/>
    </row>
    <row r="2387" spans="3:13" ht="15" hidden="1" customHeight="1">
      <c r="C2387" s="242">
        <v>743222094</v>
      </c>
      <c r="D2387" s="243" t="s">
        <v>9741</v>
      </c>
      <c r="E2387" s="244" t="s">
        <v>145</v>
      </c>
      <c r="F2387" s="243" t="str">
        <f>VLOOKUP(Table3[[#This Row],[FAMILIA]],FAM!$B$2:$C$61,2,FALSE)</f>
        <v>MAT.MANUTENCAO</v>
      </c>
      <c r="G2387" s="243" t="s">
        <v>182</v>
      </c>
      <c r="H2387" s="244" t="e">
        <v>#N/A</v>
      </c>
      <c r="I2387" s="244" t="e">
        <v>#N/A</v>
      </c>
      <c r="J2387" s="244">
        <v>0</v>
      </c>
      <c r="K2387" s="306" t="s">
        <v>19064</v>
      </c>
      <c r="L2387" s="160"/>
      <c r="M2387" s="230"/>
    </row>
    <row r="2388" spans="3:13" ht="15" hidden="1" customHeight="1">
      <c r="C2388" s="242">
        <v>743222095</v>
      </c>
      <c r="D2388" s="243" t="s">
        <v>9743</v>
      </c>
      <c r="E2388" s="244" t="s">
        <v>145</v>
      </c>
      <c r="F2388" s="243" t="str">
        <f>VLOOKUP(Table3[[#This Row],[FAMILIA]],FAM!$B$2:$C$61,2,FALSE)</f>
        <v>MAT.MANUTENCAO</v>
      </c>
      <c r="G2388" s="243" t="s">
        <v>182</v>
      </c>
      <c r="H2388" s="244" t="e">
        <v>#N/A</v>
      </c>
      <c r="I2388" s="244" t="e">
        <v>#N/A</v>
      </c>
      <c r="J2388" s="244">
        <v>0</v>
      </c>
      <c r="K2388" s="306" t="s">
        <v>19064</v>
      </c>
      <c r="L2388" s="160"/>
      <c r="M2388" s="230"/>
    </row>
    <row r="2389" spans="3:13" ht="15" hidden="1" customHeight="1">
      <c r="C2389" s="242">
        <v>743222096</v>
      </c>
      <c r="D2389" s="243" t="s">
        <v>9745</v>
      </c>
      <c r="E2389" s="244" t="s">
        <v>145</v>
      </c>
      <c r="F2389" s="243" t="str">
        <f>VLOOKUP(Table3[[#This Row],[FAMILIA]],FAM!$B$2:$C$61,2,FALSE)</f>
        <v>MAT.MANUTENCAO</v>
      </c>
      <c r="G2389" s="243" t="s">
        <v>182</v>
      </c>
      <c r="H2389" s="244" t="e">
        <v>#N/A</v>
      </c>
      <c r="I2389" s="244" t="e">
        <v>#N/A</v>
      </c>
      <c r="J2389" s="244">
        <v>0</v>
      </c>
      <c r="K2389" s="306" t="s">
        <v>19064</v>
      </c>
      <c r="L2389" s="160"/>
      <c r="M2389" s="230"/>
    </row>
    <row r="2390" spans="3:13" ht="15" hidden="1" customHeight="1">
      <c r="C2390" s="242">
        <v>743222097</v>
      </c>
      <c r="D2390" s="243" t="s">
        <v>9747</v>
      </c>
      <c r="E2390" s="244" t="s">
        <v>145</v>
      </c>
      <c r="F2390" s="243" t="str">
        <f>VLOOKUP(Table3[[#This Row],[FAMILIA]],FAM!$B$2:$C$61,2,FALSE)</f>
        <v>MAT.MANUTENCAO</v>
      </c>
      <c r="G2390" s="243" t="s">
        <v>182</v>
      </c>
      <c r="H2390" s="244" t="e">
        <v>#N/A</v>
      </c>
      <c r="I2390" s="244" t="e">
        <v>#N/A</v>
      </c>
      <c r="J2390" s="244">
        <v>0</v>
      </c>
      <c r="K2390" s="306" t="s">
        <v>19064</v>
      </c>
      <c r="L2390" s="160"/>
      <c r="M2390" s="230"/>
    </row>
    <row r="2391" spans="3:13" ht="15" hidden="1" customHeight="1">
      <c r="C2391" s="242">
        <v>743222098</v>
      </c>
      <c r="D2391" s="243" t="s">
        <v>9749</v>
      </c>
      <c r="E2391" s="244" t="s">
        <v>145</v>
      </c>
      <c r="F2391" s="243" t="str">
        <f>VLOOKUP(Table3[[#This Row],[FAMILIA]],FAM!$B$2:$C$61,2,FALSE)</f>
        <v>MAT.MANUTENCAO</v>
      </c>
      <c r="G2391" s="243" t="s">
        <v>182</v>
      </c>
      <c r="H2391" s="244" t="e">
        <v>#N/A</v>
      </c>
      <c r="I2391" s="244" t="e">
        <v>#N/A</v>
      </c>
      <c r="J2391" s="244">
        <v>0</v>
      </c>
      <c r="K2391" s="306" t="s">
        <v>19064</v>
      </c>
      <c r="L2391" s="160"/>
      <c r="M2391" s="230"/>
    </row>
    <row r="2392" spans="3:13" ht="15" hidden="1" customHeight="1">
      <c r="C2392" s="242">
        <v>743222099</v>
      </c>
      <c r="D2392" s="243" t="s">
        <v>9751</v>
      </c>
      <c r="E2392" s="244" t="s">
        <v>145</v>
      </c>
      <c r="F2392" s="243" t="str">
        <f>VLOOKUP(Table3[[#This Row],[FAMILIA]],FAM!$B$2:$C$61,2,FALSE)</f>
        <v>MAT.MANUTENCAO</v>
      </c>
      <c r="G2392" s="243" t="s">
        <v>182</v>
      </c>
      <c r="H2392" s="244" t="e">
        <v>#N/A</v>
      </c>
      <c r="I2392" s="244" t="e">
        <v>#N/A</v>
      </c>
      <c r="J2392" s="244">
        <v>0</v>
      </c>
      <c r="K2392" s="306" t="s">
        <v>19064</v>
      </c>
      <c r="L2392" s="160"/>
      <c r="M2392" s="230"/>
    </row>
    <row r="2393" spans="3:13" ht="15" hidden="1" customHeight="1">
      <c r="C2393" s="242">
        <v>743222100</v>
      </c>
      <c r="D2393" s="243" t="s">
        <v>9753</v>
      </c>
      <c r="E2393" s="244" t="s">
        <v>145</v>
      </c>
      <c r="F2393" s="243" t="str">
        <f>VLOOKUP(Table3[[#This Row],[FAMILIA]],FAM!$B$2:$C$61,2,FALSE)</f>
        <v>MAT.MANUTENCAO</v>
      </c>
      <c r="G2393" s="243" t="s">
        <v>182</v>
      </c>
      <c r="H2393" s="244" t="e">
        <v>#N/A</v>
      </c>
      <c r="I2393" s="244" t="e">
        <v>#N/A</v>
      </c>
      <c r="J2393" s="244">
        <v>0</v>
      </c>
      <c r="K2393" s="306" t="s">
        <v>19064</v>
      </c>
      <c r="L2393" s="160"/>
      <c r="M2393" s="230"/>
    </row>
    <row r="2394" spans="3:13" ht="15" hidden="1" customHeight="1">
      <c r="C2394" s="242">
        <v>743222101</v>
      </c>
      <c r="D2394" s="243" t="s">
        <v>9755</v>
      </c>
      <c r="E2394" s="244" t="s">
        <v>145</v>
      </c>
      <c r="F2394" s="243" t="s">
        <v>146</v>
      </c>
      <c r="G2394" s="243" t="s">
        <v>182</v>
      </c>
      <c r="H2394" s="244" t="e">
        <v>#N/A</v>
      </c>
      <c r="I2394" s="244" t="e">
        <v>#N/A</v>
      </c>
      <c r="J2394" s="244">
        <v>0</v>
      </c>
      <c r="K2394" s="306" t="s">
        <v>19064</v>
      </c>
      <c r="L2394" s="160"/>
      <c r="M2394" s="230"/>
    </row>
    <row r="2395" spans="3:13" ht="15" hidden="1" customHeight="1">
      <c r="C2395" s="242">
        <v>743222102</v>
      </c>
      <c r="D2395" s="243" t="s">
        <v>9757</v>
      </c>
      <c r="E2395" s="244" t="s">
        <v>145</v>
      </c>
      <c r="F2395" s="243" t="str">
        <f>VLOOKUP(Table3[[#This Row],[FAMILIA]],FAM!$B$2:$C$61,2,FALSE)</f>
        <v>MAT.MANUTENCAO</v>
      </c>
      <c r="G2395" s="243" t="s">
        <v>182</v>
      </c>
      <c r="H2395" s="244" t="e">
        <v>#N/A</v>
      </c>
      <c r="I2395" s="244" t="e">
        <v>#N/A</v>
      </c>
      <c r="J2395" s="244">
        <v>0</v>
      </c>
      <c r="K2395" s="306" t="s">
        <v>19064</v>
      </c>
      <c r="L2395" s="160"/>
      <c r="M2395" s="230"/>
    </row>
    <row r="2396" spans="3:13" ht="15" hidden="1" customHeight="1">
      <c r="C2396" s="242">
        <v>743222103</v>
      </c>
      <c r="D2396" s="243" t="s">
        <v>9759</v>
      </c>
      <c r="E2396" s="244" t="s">
        <v>145</v>
      </c>
      <c r="F2396" s="243" t="str">
        <f>VLOOKUP(Table3[[#This Row],[FAMILIA]],FAM!$B$2:$C$61,2,FALSE)</f>
        <v>MAT.MANUTENCAO</v>
      </c>
      <c r="G2396" s="243" t="s">
        <v>182</v>
      </c>
      <c r="H2396" s="244" t="e">
        <v>#N/A</v>
      </c>
      <c r="I2396" s="244" t="e">
        <v>#N/A</v>
      </c>
      <c r="J2396" s="244">
        <v>0</v>
      </c>
      <c r="K2396" s="306" t="s">
        <v>19064</v>
      </c>
      <c r="L2396" s="160"/>
      <c r="M2396" s="230"/>
    </row>
    <row r="2397" spans="3:13" ht="15" hidden="1" customHeight="1">
      <c r="C2397" s="242">
        <v>743222104</v>
      </c>
      <c r="D2397" s="243" t="s">
        <v>9761</v>
      </c>
      <c r="E2397" s="244" t="s">
        <v>145</v>
      </c>
      <c r="F2397" s="243" t="str">
        <f>VLOOKUP(Table3[[#This Row],[FAMILIA]],FAM!$B$2:$C$61,2,FALSE)</f>
        <v>MAT.MANUTENCAO</v>
      </c>
      <c r="G2397" s="243" t="s">
        <v>182</v>
      </c>
      <c r="H2397" s="244" t="e">
        <v>#N/A</v>
      </c>
      <c r="I2397" s="244" t="e">
        <v>#N/A</v>
      </c>
      <c r="J2397" s="244">
        <v>0</v>
      </c>
      <c r="K2397" s="306" t="s">
        <v>19064</v>
      </c>
      <c r="L2397" s="160"/>
      <c r="M2397" s="230"/>
    </row>
    <row r="2398" spans="3:13" ht="15" hidden="1" customHeight="1">
      <c r="C2398" s="242">
        <v>743222105</v>
      </c>
      <c r="D2398" s="243" t="s">
        <v>9763</v>
      </c>
      <c r="E2398" s="244" t="s">
        <v>145</v>
      </c>
      <c r="F2398" s="243" t="str">
        <f>VLOOKUP(Table3[[#This Row],[FAMILIA]],FAM!$B$2:$C$61,2,FALSE)</f>
        <v>MAT.MANUTENCAO</v>
      </c>
      <c r="G2398" s="243" t="s">
        <v>182</v>
      </c>
      <c r="H2398" s="244" t="e">
        <v>#N/A</v>
      </c>
      <c r="I2398" s="244" t="e">
        <v>#N/A</v>
      </c>
      <c r="J2398" s="244">
        <v>0</v>
      </c>
      <c r="K2398" s="306" t="s">
        <v>19064</v>
      </c>
      <c r="L2398" s="160"/>
      <c r="M2398" s="230"/>
    </row>
    <row r="2399" spans="3:13" ht="15" hidden="1" customHeight="1">
      <c r="C2399" s="242">
        <v>743222106</v>
      </c>
      <c r="D2399" s="243" t="s">
        <v>9765</v>
      </c>
      <c r="E2399" s="244" t="s">
        <v>145</v>
      </c>
      <c r="F2399" s="243" t="str">
        <f>VLOOKUP(Table3[[#This Row],[FAMILIA]],FAM!$B$2:$C$61,2,FALSE)</f>
        <v>MAT.MANUTENCAO</v>
      </c>
      <c r="G2399" s="243" t="s">
        <v>182</v>
      </c>
      <c r="H2399" s="244" t="e">
        <v>#N/A</v>
      </c>
      <c r="I2399" s="244" t="e">
        <v>#N/A</v>
      </c>
      <c r="J2399" s="244">
        <v>0</v>
      </c>
      <c r="K2399" s="306" t="s">
        <v>19064</v>
      </c>
      <c r="L2399" s="160"/>
      <c r="M2399" s="230"/>
    </row>
    <row r="2400" spans="3:13" ht="15" hidden="1" customHeight="1">
      <c r="C2400" s="242">
        <v>743222107</v>
      </c>
      <c r="D2400" s="243" t="s">
        <v>9767</v>
      </c>
      <c r="E2400" s="244" t="s">
        <v>145</v>
      </c>
      <c r="F2400" s="243" t="str">
        <f>VLOOKUP(Table3[[#This Row],[FAMILIA]],FAM!$B$2:$C$61,2,FALSE)</f>
        <v>MAT.MANUTENCAO</v>
      </c>
      <c r="G2400" s="243" t="s">
        <v>182</v>
      </c>
      <c r="H2400" s="244" t="e">
        <v>#N/A</v>
      </c>
      <c r="I2400" s="244" t="e">
        <v>#N/A</v>
      </c>
      <c r="J2400" s="244">
        <v>0</v>
      </c>
      <c r="K2400" s="306" t="s">
        <v>19064</v>
      </c>
      <c r="L2400" s="160"/>
      <c r="M2400" s="230"/>
    </row>
    <row r="2401" spans="3:13" ht="15" hidden="1" customHeight="1">
      <c r="C2401" s="242">
        <v>743222108</v>
      </c>
      <c r="D2401" s="243" t="s">
        <v>9769</v>
      </c>
      <c r="E2401" s="244" t="s">
        <v>145</v>
      </c>
      <c r="F2401" s="243" t="str">
        <f>VLOOKUP(Table3[[#This Row],[FAMILIA]],FAM!$B$2:$C$61,2,FALSE)</f>
        <v>MAT.MANUTENCAO</v>
      </c>
      <c r="G2401" s="243" t="s">
        <v>182</v>
      </c>
      <c r="H2401" s="244" t="e">
        <v>#N/A</v>
      </c>
      <c r="I2401" s="244" t="e">
        <v>#N/A</v>
      </c>
      <c r="J2401" s="244">
        <v>0</v>
      </c>
      <c r="K2401" s="306" t="s">
        <v>19064</v>
      </c>
      <c r="L2401" s="160"/>
      <c r="M2401" s="230"/>
    </row>
    <row r="2402" spans="3:13" ht="15" hidden="1" customHeight="1">
      <c r="C2402" s="242">
        <v>743222109</v>
      </c>
      <c r="D2402" s="243" t="s">
        <v>9771</v>
      </c>
      <c r="E2402" s="244" t="s">
        <v>145</v>
      </c>
      <c r="F2402" s="243" t="str">
        <f>VLOOKUP(Table3[[#This Row],[FAMILIA]],FAM!$B$2:$C$61,2,FALSE)</f>
        <v>MAT.MANUTENCAO</v>
      </c>
      <c r="G2402" s="243" t="s">
        <v>182</v>
      </c>
      <c r="H2402" s="244" t="e">
        <v>#N/A</v>
      </c>
      <c r="I2402" s="244" t="e">
        <v>#N/A</v>
      </c>
      <c r="J2402" s="244">
        <v>0</v>
      </c>
      <c r="K2402" s="306" t="s">
        <v>19064</v>
      </c>
      <c r="L2402" s="160"/>
      <c r="M2402" s="230"/>
    </row>
    <row r="2403" spans="3:13" ht="15" hidden="1" customHeight="1">
      <c r="C2403" s="242">
        <v>743222110</v>
      </c>
      <c r="D2403" s="243" t="s">
        <v>9773</v>
      </c>
      <c r="E2403" s="244" t="s">
        <v>145</v>
      </c>
      <c r="F2403" s="243" t="str">
        <f>VLOOKUP(Table3[[#This Row],[FAMILIA]],FAM!$B$2:$C$61,2,FALSE)</f>
        <v>MAT.MANUTENCAO</v>
      </c>
      <c r="G2403" s="243" t="s">
        <v>182</v>
      </c>
      <c r="H2403" s="244" t="e">
        <v>#N/A</v>
      </c>
      <c r="I2403" s="244" t="e">
        <v>#N/A</v>
      </c>
      <c r="J2403" s="244">
        <v>0</v>
      </c>
      <c r="K2403" s="306" t="s">
        <v>19064</v>
      </c>
      <c r="L2403" s="160"/>
      <c r="M2403" s="230"/>
    </row>
    <row r="2404" spans="3:13" ht="15" hidden="1" customHeight="1">
      <c r="C2404" s="242">
        <v>743222111</v>
      </c>
      <c r="D2404" s="243" t="s">
        <v>9775</v>
      </c>
      <c r="E2404" s="244" t="s">
        <v>145</v>
      </c>
      <c r="F2404" s="243" t="str">
        <f>VLOOKUP(Table3[[#This Row],[FAMILIA]],FAM!$B$2:$C$61,2,FALSE)</f>
        <v>MAT.MANUTENCAO</v>
      </c>
      <c r="G2404" s="243" t="s">
        <v>182</v>
      </c>
      <c r="H2404" s="244" t="e">
        <v>#N/A</v>
      </c>
      <c r="I2404" s="244" t="e">
        <v>#N/A</v>
      </c>
      <c r="J2404" s="244">
        <v>0</v>
      </c>
      <c r="K2404" s="306" t="s">
        <v>19064</v>
      </c>
      <c r="L2404" s="160"/>
      <c r="M2404" s="230"/>
    </row>
    <row r="2405" spans="3:13" ht="15" hidden="1" customHeight="1">
      <c r="C2405" s="242">
        <v>743222112</v>
      </c>
      <c r="D2405" s="243" t="s">
        <v>9777</v>
      </c>
      <c r="E2405" s="244" t="s">
        <v>145</v>
      </c>
      <c r="F2405" s="243" t="str">
        <f>VLOOKUP(Table3[[#This Row],[FAMILIA]],FAM!$B$2:$C$61,2,FALSE)</f>
        <v>MAT.MANUTENCAO</v>
      </c>
      <c r="G2405" s="243" t="s">
        <v>182</v>
      </c>
      <c r="H2405" s="244" t="e">
        <v>#N/A</v>
      </c>
      <c r="I2405" s="244" t="e">
        <v>#N/A</v>
      </c>
      <c r="J2405" s="244">
        <v>0</v>
      </c>
      <c r="K2405" s="306" t="s">
        <v>19064</v>
      </c>
      <c r="L2405" s="160"/>
      <c r="M2405" s="230"/>
    </row>
    <row r="2406" spans="3:13" ht="15" hidden="1" customHeight="1">
      <c r="C2406" s="242">
        <v>743222113</v>
      </c>
      <c r="D2406" s="243" t="s">
        <v>9779</v>
      </c>
      <c r="E2406" s="244" t="s">
        <v>145</v>
      </c>
      <c r="F2406" s="243" t="str">
        <f>VLOOKUP(Table3[[#This Row],[FAMILIA]],FAM!$B$2:$C$61,2,FALSE)</f>
        <v>MAT.MANUTENCAO</v>
      </c>
      <c r="G2406" s="243" t="s">
        <v>182</v>
      </c>
      <c r="H2406" s="244" t="e">
        <v>#N/A</v>
      </c>
      <c r="I2406" s="244" t="e">
        <v>#N/A</v>
      </c>
      <c r="J2406" s="244">
        <v>0</v>
      </c>
      <c r="K2406" s="306" t="s">
        <v>19064</v>
      </c>
      <c r="L2406" s="160"/>
      <c r="M2406" s="230"/>
    </row>
    <row r="2407" spans="3:13" ht="15" hidden="1" customHeight="1">
      <c r="C2407" s="242">
        <v>743222114</v>
      </c>
      <c r="D2407" s="243" t="s">
        <v>9781</v>
      </c>
      <c r="E2407" s="244" t="s">
        <v>145</v>
      </c>
      <c r="F2407" s="243" t="str">
        <f>VLOOKUP(Table3[[#This Row],[FAMILIA]],FAM!$B$2:$C$61,2,FALSE)</f>
        <v>MAT.MANUTENCAO</v>
      </c>
      <c r="G2407" s="243" t="s">
        <v>182</v>
      </c>
      <c r="H2407" s="244" t="e">
        <v>#N/A</v>
      </c>
      <c r="I2407" s="244" t="e">
        <v>#N/A</v>
      </c>
      <c r="J2407" s="244">
        <v>0</v>
      </c>
      <c r="K2407" s="306" t="s">
        <v>19064</v>
      </c>
      <c r="L2407" s="160"/>
      <c r="M2407" s="230"/>
    </row>
    <row r="2408" spans="3:13" ht="15" hidden="1" customHeight="1">
      <c r="C2408" s="242">
        <v>743222115</v>
      </c>
      <c r="D2408" s="243" t="s">
        <v>9783</v>
      </c>
      <c r="E2408" s="244" t="s">
        <v>145</v>
      </c>
      <c r="F2408" s="243" t="str">
        <f>VLOOKUP(Table3[[#This Row],[FAMILIA]],FAM!$B$2:$C$61,2,FALSE)</f>
        <v>MAT.MANUTENCAO</v>
      </c>
      <c r="G2408" s="243" t="s">
        <v>182</v>
      </c>
      <c r="H2408" s="244" t="e">
        <v>#N/A</v>
      </c>
      <c r="I2408" s="244" t="e">
        <v>#N/A</v>
      </c>
      <c r="J2408" s="244">
        <v>0</v>
      </c>
      <c r="K2408" s="306" t="s">
        <v>19064</v>
      </c>
      <c r="L2408" s="160"/>
      <c r="M2408" s="230"/>
    </row>
    <row r="2409" spans="3:13" ht="15" hidden="1" customHeight="1">
      <c r="C2409" s="242">
        <v>743222116</v>
      </c>
      <c r="D2409" s="243" t="s">
        <v>9785</v>
      </c>
      <c r="E2409" s="244" t="s">
        <v>145</v>
      </c>
      <c r="F2409" s="243" t="str">
        <f>VLOOKUP(Table3[[#This Row],[FAMILIA]],FAM!$B$2:$C$61,2,FALSE)</f>
        <v>MAT.MANUTENCAO</v>
      </c>
      <c r="G2409" s="243" t="s">
        <v>182</v>
      </c>
      <c r="H2409" s="244" t="e">
        <v>#N/A</v>
      </c>
      <c r="I2409" s="244" t="e">
        <v>#N/A</v>
      </c>
      <c r="J2409" s="244">
        <v>0</v>
      </c>
      <c r="K2409" s="306" t="s">
        <v>19064</v>
      </c>
      <c r="L2409" s="160"/>
      <c r="M2409" s="230"/>
    </row>
    <row r="2410" spans="3:13" ht="15" hidden="1" customHeight="1">
      <c r="C2410" s="242">
        <v>743222118</v>
      </c>
      <c r="D2410" s="243" t="s">
        <v>9787</v>
      </c>
      <c r="E2410" s="244" t="s">
        <v>145</v>
      </c>
      <c r="F2410" s="243" t="str">
        <f>VLOOKUP(Table3[[#This Row],[FAMILIA]],FAM!$B$2:$C$61,2,FALSE)</f>
        <v>MAT.MANUTENCAO</v>
      </c>
      <c r="G2410" s="243" t="s">
        <v>182</v>
      </c>
      <c r="H2410" s="244" t="e">
        <v>#N/A</v>
      </c>
      <c r="I2410" s="244" t="e">
        <v>#N/A</v>
      </c>
      <c r="J2410" s="244">
        <v>0</v>
      </c>
      <c r="K2410" s="306" t="s">
        <v>19064</v>
      </c>
      <c r="L2410" s="160"/>
      <c r="M2410" s="230"/>
    </row>
    <row r="2411" spans="3:13" ht="15" hidden="1" customHeight="1">
      <c r="C2411" s="242">
        <v>743222119</v>
      </c>
      <c r="D2411" s="243" t="s">
        <v>9789</v>
      </c>
      <c r="E2411" s="244" t="s">
        <v>145</v>
      </c>
      <c r="F2411" s="243" t="str">
        <f>VLOOKUP(Table3[[#This Row],[FAMILIA]],FAM!$B$2:$C$61,2,FALSE)</f>
        <v>MAT.MANUTENCAO</v>
      </c>
      <c r="G2411" s="243" t="s">
        <v>182</v>
      </c>
      <c r="H2411" s="244" t="e">
        <v>#N/A</v>
      </c>
      <c r="I2411" s="244" t="e">
        <v>#N/A</v>
      </c>
      <c r="J2411" s="244">
        <v>0</v>
      </c>
      <c r="K2411" s="306" t="s">
        <v>19064</v>
      </c>
      <c r="L2411" s="160"/>
      <c r="M2411" s="230"/>
    </row>
    <row r="2412" spans="3:13" ht="15" hidden="1" customHeight="1">
      <c r="C2412" s="242">
        <v>743222120</v>
      </c>
      <c r="D2412" s="243" t="s">
        <v>9791</v>
      </c>
      <c r="E2412" s="244" t="s">
        <v>145</v>
      </c>
      <c r="F2412" s="243" t="str">
        <f>VLOOKUP(Table3[[#This Row],[FAMILIA]],FAM!$B$2:$C$61,2,FALSE)</f>
        <v>MAT.MANUTENCAO</v>
      </c>
      <c r="G2412" s="243" t="s">
        <v>182</v>
      </c>
      <c r="H2412" s="244" t="e">
        <v>#N/A</v>
      </c>
      <c r="I2412" s="244" t="e">
        <v>#N/A</v>
      </c>
      <c r="J2412" s="244">
        <v>0</v>
      </c>
      <c r="K2412" s="306" t="s">
        <v>19064</v>
      </c>
      <c r="L2412" s="160"/>
      <c r="M2412" s="230"/>
    </row>
    <row r="2413" spans="3:13" ht="15" hidden="1" customHeight="1">
      <c r="C2413" s="242">
        <v>743222121</v>
      </c>
      <c r="D2413" s="243" t="s">
        <v>9793</v>
      </c>
      <c r="E2413" s="244" t="s">
        <v>145</v>
      </c>
      <c r="F2413" s="243" t="str">
        <f>VLOOKUP(Table3[[#This Row],[FAMILIA]],FAM!$B$2:$C$61,2,FALSE)</f>
        <v>MAT.MANUTENCAO</v>
      </c>
      <c r="G2413" s="243" t="s">
        <v>182</v>
      </c>
      <c r="H2413" s="244" t="e">
        <v>#N/A</v>
      </c>
      <c r="I2413" s="244" t="e">
        <v>#N/A</v>
      </c>
      <c r="J2413" s="244">
        <v>0</v>
      </c>
      <c r="K2413" s="306" t="s">
        <v>19064</v>
      </c>
      <c r="L2413" s="160"/>
      <c r="M2413" s="230"/>
    </row>
    <row r="2414" spans="3:13" ht="15" hidden="1" customHeight="1">
      <c r="C2414" s="242">
        <v>743222122</v>
      </c>
      <c r="D2414" s="243" t="s">
        <v>9795</v>
      </c>
      <c r="E2414" s="244" t="s">
        <v>145</v>
      </c>
      <c r="F2414" s="243" t="str">
        <f>VLOOKUP(Table3[[#This Row],[FAMILIA]],FAM!$B$2:$C$61,2,FALSE)</f>
        <v>MAT.MANUTENCAO</v>
      </c>
      <c r="G2414" s="243" t="s">
        <v>182</v>
      </c>
      <c r="H2414" s="244" t="e">
        <v>#N/A</v>
      </c>
      <c r="I2414" s="244" t="e">
        <v>#N/A</v>
      </c>
      <c r="J2414" s="244">
        <v>0</v>
      </c>
      <c r="K2414" s="306" t="s">
        <v>19064</v>
      </c>
      <c r="L2414" s="160"/>
      <c r="M2414" s="230"/>
    </row>
    <row r="2415" spans="3:13" ht="15" hidden="1" customHeight="1">
      <c r="C2415" s="242">
        <v>743222123</v>
      </c>
      <c r="D2415" s="243" t="s">
        <v>995</v>
      </c>
      <c r="E2415" s="244" t="s">
        <v>98</v>
      </c>
      <c r="F2415" s="243" t="str">
        <f>VLOOKUP(Table3[[#This Row],[FAMILIA]],FAM!$B$2:$C$61,2,FALSE)</f>
        <v>MAT.MANUTENCAO</v>
      </c>
      <c r="G2415" s="243" t="s">
        <v>182</v>
      </c>
      <c r="H2415" s="244" t="e">
        <v>#N/A</v>
      </c>
      <c r="I2415" s="244" t="e">
        <v>#N/A</v>
      </c>
      <c r="J2415" s="244">
        <v>0</v>
      </c>
      <c r="K2415" s="306" t="s">
        <v>19483</v>
      </c>
      <c r="L2415" s="160"/>
      <c r="M2415" s="230"/>
    </row>
    <row r="2416" spans="3:13" ht="15" hidden="1" customHeight="1">
      <c r="C2416" s="242">
        <v>743222124</v>
      </c>
      <c r="D2416" s="243" t="s">
        <v>9797</v>
      </c>
      <c r="E2416" s="244" t="s">
        <v>145</v>
      </c>
      <c r="F2416" s="243" t="str">
        <f>VLOOKUP(Table3[[#This Row],[FAMILIA]],FAM!$B$2:$C$61,2,FALSE)</f>
        <v>MAT.MANUTENCAO</v>
      </c>
      <c r="G2416" s="243" t="s">
        <v>182</v>
      </c>
      <c r="H2416" s="244" t="e">
        <v>#N/A</v>
      </c>
      <c r="I2416" s="244" t="e">
        <v>#N/A</v>
      </c>
      <c r="J2416" s="244">
        <v>0</v>
      </c>
      <c r="K2416" s="306" t="s">
        <v>19064</v>
      </c>
      <c r="L2416" s="160"/>
      <c r="M2416" s="230"/>
    </row>
    <row r="2417" spans="3:13" ht="15" hidden="1" customHeight="1">
      <c r="C2417" s="242">
        <v>743222125</v>
      </c>
      <c r="D2417" s="243" t="s">
        <v>9683</v>
      </c>
      <c r="E2417" s="244" t="s">
        <v>145</v>
      </c>
      <c r="F2417" s="243" t="str">
        <f>VLOOKUP(Table3[[#This Row],[FAMILIA]],FAM!$B$2:$C$61,2,FALSE)</f>
        <v>MAT.MANUTENCAO</v>
      </c>
      <c r="G2417" s="243" t="s">
        <v>182</v>
      </c>
      <c r="H2417" s="244" t="e">
        <v>#N/A</v>
      </c>
      <c r="I2417" s="244" t="e">
        <v>#N/A</v>
      </c>
      <c r="J2417" s="244">
        <v>0</v>
      </c>
      <c r="K2417" s="306" t="s">
        <v>19064</v>
      </c>
      <c r="L2417" s="160"/>
      <c r="M2417" s="230"/>
    </row>
    <row r="2418" spans="3:13" ht="15" hidden="1" customHeight="1">
      <c r="C2418" s="242">
        <v>743222126</v>
      </c>
      <c r="D2418" s="243" t="s">
        <v>9800</v>
      </c>
      <c r="E2418" s="244" t="s">
        <v>145</v>
      </c>
      <c r="F2418" s="243" t="str">
        <f>VLOOKUP(Table3[[#This Row],[FAMILIA]],FAM!$B$2:$C$61,2,FALSE)</f>
        <v>MAT.MANUTENCAO</v>
      </c>
      <c r="G2418" s="243" t="s">
        <v>182</v>
      </c>
      <c r="H2418" s="244" t="e">
        <v>#N/A</v>
      </c>
      <c r="I2418" s="244" t="e">
        <v>#N/A</v>
      </c>
      <c r="J2418" s="244">
        <v>0</v>
      </c>
      <c r="K2418" s="306" t="s">
        <v>19064</v>
      </c>
      <c r="L2418" s="160"/>
      <c r="M2418" s="230"/>
    </row>
    <row r="2419" spans="3:13" ht="15" hidden="1" customHeight="1">
      <c r="C2419" s="242">
        <v>743222127</v>
      </c>
      <c r="D2419" s="243" t="s">
        <v>9802</v>
      </c>
      <c r="E2419" s="244" t="s">
        <v>145</v>
      </c>
      <c r="F2419" s="243" t="str">
        <f>VLOOKUP(Table3[[#This Row],[FAMILIA]],FAM!$B$2:$C$61,2,FALSE)</f>
        <v>MAT.MANUTENCAO</v>
      </c>
      <c r="G2419" s="243" t="s">
        <v>182</v>
      </c>
      <c r="H2419" s="244" t="e">
        <v>#N/A</v>
      </c>
      <c r="I2419" s="244" t="e">
        <v>#N/A</v>
      </c>
      <c r="J2419" s="244">
        <v>0</v>
      </c>
      <c r="K2419" s="306" t="s">
        <v>19064</v>
      </c>
      <c r="L2419" s="160"/>
      <c r="M2419" s="230"/>
    </row>
    <row r="2420" spans="3:13" ht="15" hidden="1" customHeight="1">
      <c r="C2420" s="242">
        <v>743222128</v>
      </c>
      <c r="D2420" s="243" t="s">
        <v>9388</v>
      </c>
      <c r="E2420" s="244" t="s">
        <v>139</v>
      </c>
      <c r="F2420" s="243" t="str">
        <f>VLOOKUP(Table3[[#This Row],[FAMILIA]],FAM!$B$2:$C$61,2,FALSE)</f>
        <v>MAT.MANUTENCAO</v>
      </c>
      <c r="G2420" s="243" t="s">
        <v>182</v>
      </c>
      <c r="H2420" s="244"/>
      <c r="I2420" s="244"/>
      <c r="J2420" s="244"/>
      <c r="K2420" s="245" t="s">
        <v>19064</v>
      </c>
      <c r="L2420" s="160"/>
      <c r="M2420" s="230"/>
    </row>
    <row r="2421" spans="3:13" ht="15" hidden="1" customHeight="1">
      <c r="C2421" s="242">
        <v>743222129</v>
      </c>
      <c r="D2421" s="243" t="s">
        <v>9390</v>
      </c>
      <c r="E2421" s="244" t="s">
        <v>139</v>
      </c>
      <c r="F2421" s="243" t="str">
        <f>VLOOKUP(Table3[[#This Row],[FAMILIA]],FAM!$B$2:$C$61,2,FALSE)</f>
        <v>MAT.MANUTENCAO</v>
      </c>
      <c r="G2421" s="243" t="s">
        <v>182</v>
      </c>
      <c r="H2421" s="244" t="e">
        <v>#N/A</v>
      </c>
      <c r="I2421" s="244" t="e">
        <v>#N/A</v>
      </c>
      <c r="J2421" s="244">
        <v>0</v>
      </c>
      <c r="K2421" s="306" t="s">
        <v>19064</v>
      </c>
      <c r="L2421" s="160"/>
      <c r="M2421" s="230"/>
    </row>
    <row r="2422" spans="3:13" ht="15" hidden="1" customHeight="1">
      <c r="C2422" s="242">
        <v>743222130</v>
      </c>
      <c r="D2422" s="243" t="s">
        <v>9804</v>
      </c>
      <c r="E2422" s="244" t="s">
        <v>145</v>
      </c>
      <c r="F2422" s="243" t="s">
        <v>146</v>
      </c>
      <c r="G2422" s="243" t="s">
        <v>182</v>
      </c>
      <c r="H2422" s="244" t="e">
        <v>#N/A</v>
      </c>
      <c r="I2422" s="244" t="e">
        <v>#N/A</v>
      </c>
      <c r="J2422" s="244">
        <v>0</v>
      </c>
      <c r="K2422" s="306" t="s">
        <v>19064</v>
      </c>
      <c r="L2422" s="160"/>
      <c r="M2422" s="230"/>
    </row>
    <row r="2423" spans="3:13" ht="15" hidden="1" customHeight="1">
      <c r="C2423" s="242">
        <v>743222131</v>
      </c>
      <c r="D2423" s="243" t="s">
        <v>9806</v>
      </c>
      <c r="E2423" s="244" t="s">
        <v>145</v>
      </c>
      <c r="F2423" s="243" t="str">
        <f>VLOOKUP(Table3[[#This Row],[FAMILIA]],FAM!$B$2:$C$61,2,FALSE)</f>
        <v>MAT.MANUTENCAO</v>
      </c>
      <c r="G2423" s="243" t="s">
        <v>182</v>
      </c>
      <c r="H2423" s="244" t="e">
        <v>#N/A</v>
      </c>
      <c r="I2423" s="244" t="e">
        <v>#N/A</v>
      </c>
      <c r="J2423" s="244">
        <v>0</v>
      </c>
      <c r="K2423" s="306" t="s">
        <v>19064</v>
      </c>
      <c r="L2423" s="160"/>
      <c r="M2423" s="230"/>
    </row>
    <row r="2424" spans="3:13" ht="15" hidden="1" customHeight="1">
      <c r="C2424" s="242">
        <v>743222132</v>
      </c>
      <c r="D2424" s="243" t="s">
        <v>9808</v>
      </c>
      <c r="E2424" s="244" t="s">
        <v>145</v>
      </c>
      <c r="F2424" s="243" t="e">
        <f>VLOOKUP(Table3[[#This Row],[FAMILIA]],FAM!$B$2:$C$61,2,FALSE)</f>
        <v>#N/A</v>
      </c>
      <c r="G2424" s="243" t="s">
        <v>182</v>
      </c>
      <c r="H2424" s="244" t="e">
        <v>#N/A</v>
      </c>
      <c r="I2424" s="244" t="e">
        <v>#N/A</v>
      </c>
      <c r="J2424" s="244">
        <v>0</v>
      </c>
      <c r="K2424" s="306" t="s">
        <v>19064</v>
      </c>
      <c r="L2424" s="160"/>
      <c r="M2424" s="230"/>
    </row>
    <row r="2425" spans="3:13" ht="15" hidden="1" customHeight="1">
      <c r="C2425" s="242">
        <v>743222133</v>
      </c>
      <c r="D2425" s="243" t="s">
        <v>9810</v>
      </c>
      <c r="E2425" s="244" t="s">
        <v>145</v>
      </c>
      <c r="F2425" s="243" t="e">
        <f>VLOOKUP(Table3[[#This Row],[FAMILIA]],FAM!$B$2:$C$61,2,FALSE)</f>
        <v>#N/A</v>
      </c>
      <c r="G2425" s="243" t="s">
        <v>182</v>
      </c>
      <c r="H2425" s="244" t="e">
        <v>#N/A</v>
      </c>
      <c r="I2425" s="244" t="e">
        <v>#N/A</v>
      </c>
      <c r="J2425" s="244">
        <v>0</v>
      </c>
      <c r="K2425" s="306" t="s">
        <v>19064</v>
      </c>
      <c r="L2425" s="160"/>
      <c r="M2425" s="230"/>
    </row>
    <row r="2426" spans="3:13" ht="15" hidden="1" customHeight="1">
      <c r="C2426" s="242">
        <v>743222134</v>
      </c>
      <c r="D2426" s="243" t="s">
        <v>9812</v>
      </c>
      <c r="E2426" s="244" t="s">
        <v>145</v>
      </c>
      <c r="F2426" s="243" t="e">
        <f>VLOOKUP(Table3[[#This Row],[FAMILIA]],FAM!$B$2:$C$61,2,FALSE)</f>
        <v>#N/A</v>
      </c>
      <c r="G2426" s="243" t="s">
        <v>182</v>
      </c>
      <c r="H2426" s="244" t="e">
        <v>#N/A</v>
      </c>
      <c r="I2426" s="244" t="e">
        <v>#N/A</v>
      </c>
      <c r="J2426" s="244">
        <v>0</v>
      </c>
      <c r="K2426" s="306" t="s">
        <v>19064</v>
      </c>
      <c r="L2426" s="160"/>
      <c r="M2426" s="230"/>
    </row>
    <row r="2427" spans="3:13" ht="15" hidden="1" customHeight="1">
      <c r="C2427" s="242">
        <v>743222135</v>
      </c>
      <c r="D2427" s="243" t="s">
        <v>9814</v>
      </c>
      <c r="E2427" s="244" t="s">
        <v>145</v>
      </c>
      <c r="F2427" s="243" t="e">
        <f>VLOOKUP(Table3[[#This Row],[FAMILIA]],FAM!$B$2:$C$61,2,FALSE)</f>
        <v>#N/A</v>
      </c>
      <c r="G2427" s="243" t="s">
        <v>182</v>
      </c>
      <c r="H2427" s="244" t="e">
        <v>#N/A</v>
      </c>
      <c r="I2427" s="244" t="e">
        <v>#N/A</v>
      </c>
      <c r="J2427" s="244">
        <v>0</v>
      </c>
      <c r="K2427" s="306" t="s">
        <v>19064</v>
      </c>
      <c r="L2427" s="160"/>
      <c r="M2427" s="230"/>
    </row>
    <row r="2428" spans="3:13" ht="15" hidden="1" customHeight="1">
      <c r="C2428" s="242">
        <v>743222136</v>
      </c>
      <c r="D2428" s="243" t="s">
        <v>9816</v>
      </c>
      <c r="E2428" s="244" t="s">
        <v>145</v>
      </c>
      <c r="F2428" s="243" t="e">
        <f>VLOOKUP(Table3[[#This Row],[FAMILIA]],FAM!$B$2:$C$61,2,FALSE)</f>
        <v>#N/A</v>
      </c>
      <c r="G2428" s="243" t="s">
        <v>182</v>
      </c>
      <c r="H2428" s="244" t="e">
        <v>#N/A</v>
      </c>
      <c r="I2428" s="244" t="e">
        <v>#N/A</v>
      </c>
      <c r="J2428" s="244">
        <v>0</v>
      </c>
      <c r="K2428" s="306" t="s">
        <v>19064</v>
      </c>
      <c r="L2428" s="160"/>
      <c r="M2428" s="230"/>
    </row>
    <row r="2429" spans="3:13" ht="15" hidden="1" customHeight="1">
      <c r="C2429" s="242">
        <v>743222137</v>
      </c>
      <c r="D2429" s="243" t="s">
        <v>9818</v>
      </c>
      <c r="E2429" s="244" t="s">
        <v>145</v>
      </c>
      <c r="F2429" s="243" t="s">
        <v>146</v>
      </c>
      <c r="G2429" s="243" t="s">
        <v>182</v>
      </c>
      <c r="H2429" s="244" t="e">
        <v>#N/A</v>
      </c>
      <c r="I2429" s="244" t="e">
        <v>#N/A</v>
      </c>
      <c r="J2429" s="244">
        <v>0</v>
      </c>
      <c r="K2429" s="306" t="s">
        <v>19064</v>
      </c>
      <c r="L2429" s="160"/>
      <c r="M2429" s="230"/>
    </row>
    <row r="2430" spans="3:13" ht="15" hidden="1" customHeight="1">
      <c r="C2430" s="242">
        <v>743222138</v>
      </c>
      <c r="D2430" s="243" t="s">
        <v>9820</v>
      </c>
      <c r="E2430" s="244" t="s">
        <v>145</v>
      </c>
      <c r="F2430" s="243" t="e">
        <f>VLOOKUP(Table3[[#This Row],[FAMILIA]],FAM!$B$2:$C$61,2,FALSE)</f>
        <v>#N/A</v>
      </c>
      <c r="G2430" s="243" t="s">
        <v>182</v>
      </c>
      <c r="H2430" s="244" t="e">
        <v>#N/A</v>
      </c>
      <c r="I2430" s="244" t="e">
        <v>#N/A</v>
      </c>
      <c r="J2430" s="244">
        <v>0</v>
      </c>
      <c r="K2430" s="306" t="s">
        <v>19064</v>
      </c>
      <c r="L2430" s="160"/>
      <c r="M2430" s="230"/>
    </row>
    <row r="2431" spans="3:13" ht="15" hidden="1" customHeight="1">
      <c r="C2431" s="242">
        <v>743222139</v>
      </c>
      <c r="D2431" s="243" t="s">
        <v>9822</v>
      </c>
      <c r="E2431" s="244" t="s">
        <v>145</v>
      </c>
      <c r="F2431" s="243" t="e">
        <f>VLOOKUP(Table3[[#This Row],[FAMILIA]],FAM!$B$2:$C$61,2,FALSE)</f>
        <v>#N/A</v>
      </c>
      <c r="G2431" s="243" t="s">
        <v>182</v>
      </c>
      <c r="H2431" s="244" t="e">
        <v>#N/A</v>
      </c>
      <c r="I2431" s="244" t="e">
        <v>#N/A</v>
      </c>
      <c r="J2431" s="244">
        <v>0</v>
      </c>
      <c r="K2431" s="306" t="s">
        <v>19064</v>
      </c>
      <c r="L2431" s="160"/>
      <c r="M2431" s="230"/>
    </row>
    <row r="2432" spans="3:13" ht="15" hidden="1" customHeight="1">
      <c r="C2432" s="242">
        <v>743222140</v>
      </c>
      <c r="D2432" s="243" t="s">
        <v>9824</v>
      </c>
      <c r="E2432" s="244" t="s">
        <v>145</v>
      </c>
      <c r="F2432" s="243" t="e">
        <f>VLOOKUP(Table3[[#This Row],[FAMILIA]],FAM!$B$2:$C$61,2,FALSE)</f>
        <v>#N/A</v>
      </c>
      <c r="G2432" s="243" t="s">
        <v>182</v>
      </c>
      <c r="H2432" s="244" t="e">
        <v>#N/A</v>
      </c>
      <c r="I2432" s="244" t="e">
        <v>#N/A</v>
      </c>
      <c r="J2432" s="244">
        <v>0</v>
      </c>
      <c r="K2432" s="306" t="s">
        <v>19064</v>
      </c>
      <c r="L2432" s="160"/>
      <c r="M2432" s="230"/>
    </row>
    <row r="2433" spans="3:13" ht="15" hidden="1" customHeight="1">
      <c r="C2433" s="242">
        <v>743222141</v>
      </c>
      <c r="D2433" s="243" t="s">
        <v>9826</v>
      </c>
      <c r="E2433" s="244" t="s">
        <v>145</v>
      </c>
      <c r="F2433" s="243" t="e">
        <f>VLOOKUP(Table3[[#This Row],[FAMILIA]],FAM!$B$2:$C$61,2,FALSE)</f>
        <v>#N/A</v>
      </c>
      <c r="G2433" s="243" t="s">
        <v>182</v>
      </c>
      <c r="H2433" s="244" t="e">
        <v>#N/A</v>
      </c>
      <c r="I2433" s="244" t="e">
        <v>#N/A</v>
      </c>
      <c r="J2433" s="244">
        <v>0</v>
      </c>
      <c r="K2433" s="306" t="s">
        <v>19064</v>
      </c>
      <c r="L2433" s="160"/>
      <c r="M2433" s="230"/>
    </row>
    <row r="2434" spans="3:13" ht="15" hidden="1" customHeight="1">
      <c r="C2434" s="242">
        <v>743222142</v>
      </c>
      <c r="D2434" s="243" t="s">
        <v>9828</v>
      </c>
      <c r="E2434" s="244" t="s">
        <v>145</v>
      </c>
      <c r="F2434" s="243" t="str">
        <f>VLOOKUP(Table3[[#This Row],[FAMILIA]],FAM!$B$2:$C$61,2,FALSE)</f>
        <v>MAT.MANUTENCAO</v>
      </c>
      <c r="G2434" s="243" t="s">
        <v>182</v>
      </c>
      <c r="H2434" s="244" t="e">
        <v>#N/A</v>
      </c>
      <c r="I2434" s="244" t="e">
        <v>#N/A</v>
      </c>
      <c r="J2434" s="244">
        <v>0</v>
      </c>
      <c r="K2434" s="306" t="s">
        <v>19064</v>
      </c>
      <c r="L2434" s="160"/>
      <c r="M2434" s="230"/>
    </row>
    <row r="2435" spans="3:13" ht="15" hidden="1" customHeight="1">
      <c r="C2435" s="242">
        <v>743222143</v>
      </c>
      <c r="D2435" s="243" t="s">
        <v>9830</v>
      </c>
      <c r="E2435" s="244" t="s">
        <v>145</v>
      </c>
      <c r="F2435" s="243" t="str">
        <f>VLOOKUP(Table3[[#This Row],[FAMILIA]],FAM!$B$2:$C$61,2,FALSE)</f>
        <v>MAT.MANUTENCAO</v>
      </c>
      <c r="G2435" s="243" t="s">
        <v>182</v>
      </c>
      <c r="H2435" s="244" t="e">
        <v>#N/A</v>
      </c>
      <c r="I2435" s="244" t="e">
        <v>#N/A</v>
      </c>
      <c r="J2435" s="244">
        <v>0</v>
      </c>
      <c r="K2435" s="306" t="s">
        <v>19064</v>
      </c>
      <c r="L2435" s="160"/>
      <c r="M2435" s="230"/>
    </row>
    <row r="2436" spans="3:13" ht="15" hidden="1" customHeight="1">
      <c r="C2436" s="242">
        <v>743222144</v>
      </c>
      <c r="D2436" s="243" t="s">
        <v>9832</v>
      </c>
      <c r="E2436" s="244" t="s">
        <v>145</v>
      </c>
      <c r="F2436" s="243" t="str">
        <f>VLOOKUP(Table3[[#This Row],[FAMILIA]],FAM!$B$2:$C$61,2,FALSE)</f>
        <v>MAT.MANUTENCAO</v>
      </c>
      <c r="G2436" s="243" t="s">
        <v>182</v>
      </c>
      <c r="H2436" s="244" t="e">
        <v>#N/A</v>
      </c>
      <c r="I2436" s="244" t="e">
        <v>#N/A</v>
      </c>
      <c r="J2436" s="244">
        <v>0</v>
      </c>
      <c r="K2436" s="306" t="s">
        <v>19064</v>
      </c>
      <c r="L2436" s="160"/>
      <c r="M2436" s="230"/>
    </row>
    <row r="2437" spans="3:13" ht="15" hidden="1" customHeight="1">
      <c r="C2437" s="242">
        <v>743222145</v>
      </c>
      <c r="D2437" s="243" t="s">
        <v>9834</v>
      </c>
      <c r="E2437" s="244" t="s">
        <v>145</v>
      </c>
      <c r="F2437" s="243" t="str">
        <f>VLOOKUP(Table3[[#This Row],[FAMILIA]],FAM!$B$2:$C$61,2,FALSE)</f>
        <v>MAT.MANUTENCAO</v>
      </c>
      <c r="G2437" s="243" t="s">
        <v>182</v>
      </c>
      <c r="H2437" s="244" t="e">
        <v>#N/A</v>
      </c>
      <c r="I2437" s="244" t="e">
        <v>#N/A</v>
      </c>
      <c r="J2437" s="244">
        <v>0</v>
      </c>
      <c r="K2437" s="306" t="s">
        <v>19064</v>
      </c>
      <c r="L2437" s="160"/>
      <c r="M2437" s="230"/>
    </row>
    <row r="2438" spans="3:13" ht="15" hidden="1" customHeight="1">
      <c r="C2438" s="242">
        <v>743222146</v>
      </c>
      <c r="D2438" s="243" t="s">
        <v>9836</v>
      </c>
      <c r="E2438" s="244" t="s">
        <v>145</v>
      </c>
      <c r="F2438" s="243" t="str">
        <f>VLOOKUP(Table3[[#This Row],[FAMILIA]],FAM!$B$2:$C$61,2,FALSE)</f>
        <v>MAT.MANUTENCAO</v>
      </c>
      <c r="G2438" s="243" t="s">
        <v>182</v>
      </c>
      <c r="H2438" s="244" t="e">
        <v>#N/A</v>
      </c>
      <c r="I2438" s="244" t="e">
        <v>#N/A</v>
      </c>
      <c r="J2438" s="244">
        <v>0</v>
      </c>
      <c r="K2438" s="306" t="s">
        <v>19064</v>
      </c>
      <c r="L2438" s="160"/>
      <c r="M2438" s="230"/>
    </row>
    <row r="2439" spans="3:13" ht="15" hidden="1" customHeight="1">
      <c r="C2439" s="242">
        <v>743222147</v>
      </c>
      <c r="D2439" s="243" t="s">
        <v>9838</v>
      </c>
      <c r="E2439" s="244" t="s">
        <v>145</v>
      </c>
      <c r="F2439" s="243" t="str">
        <f>VLOOKUP(Table3[[#This Row],[FAMILIA]],FAM!$B$2:$C$61,2,FALSE)</f>
        <v>MAT.MANUTENCAO</v>
      </c>
      <c r="G2439" s="243" t="s">
        <v>182</v>
      </c>
      <c r="H2439" s="244" t="e">
        <v>#N/A</v>
      </c>
      <c r="I2439" s="244" t="e">
        <v>#N/A</v>
      </c>
      <c r="J2439" s="244">
        <v>0</v>
      </c>
      <c r="K2439" s="306" t="s">
        <v>19064</v>
      </c>
      <c r="L2439" s="160"/>
      <c r="M2439" s="230"/>
    </row>
    <row r="2440" spans="3:13" ht="15" hidden="1" customHeight="1">
      <c r="C2440" s="242">
        <v>743222148</v>
      </c>
      <c r="D2440" s="243" t="s">
        <v>9840</v>
      </c>
      <c r="E2440" s="244" t="s">
        <v>145</v>
      </c>
      <c r="F2440" s="243" t="str">
        <f>VLOOKUP(Table3[[#This Row],[FAMILIA]],FAM!$B$2:$C$61,2,FALSE)</f>
        <v>MAT.MANUTENCAO</v>
      </c>
      <c r="G2440" s="243" t="s">
        <v>182</v>
      </c>
      <c r="H2440" s="244" t="e">
        <v>#N/A</v>
      </c>
      <c r="I2440" s="244" t="e">
        <v>#N/A</v>
      </c>
      <c r="J2440" s="244">
        <v>0</v>
      </c>
      <c r="K2440" s="306" t="s">
        <v>19064</v>
      </c>
      <c r="L2440" s="160"/>
      <c r="M2440" s="230"/>
    </row>
    <row r="2441" spans="3:13" ht="15" hidden="1" customHeight="1">
      <c r="C2441" s="242">
        <v>743222149</v>
      </c>
      <c r="D2441" s="243" t="s">
        <v>9842</v>
      </c>
      <c r="E2441" s="244" t="s">
        <v>145</v>
      </c>
      <c r="F2441" s="243" t="str">
        <f>VLOOKUP(Table3[[#This Row],[FAMILIA]],FAM!$B$2:$C$61,2,FALSE)</f>
        <v>MAT.MANUTENCAO</v>
      </c>
      <c r="G2441" s="243" t="s">
        <v>182</v>
      </c>
      <c r="H2441" s="244" t="e">
        <v>#N/A</v>
      </c>
      <c r="I2441" s="244" t="e">
        <v>#N/A</v>
      </c>
      <c r="J2441" s="244">
        <v>0</v>
      </c>
      <c r="K2441" s="306" t="s">
        <v>19064</v>
      </c>
      <c r="L2441" s="160"/>
      <c r="M2441" s="230"/>
    </row>
    <row r="2442" spans="3:13" ht="15" hidden="1" customHeight="1">
      <c r="C2442" s="242">
        <v>743222150</v>
      </c>
      <c r="D2442" s="243" t="s">
        <v>9844</v>
      </c>
      <c r="E2442" s="244" t="s">
        <v>145</v>
      </c>
      <c r="F2442" s="243" t="str">
        <f>VLOOKUP(Table3[[#This Row],[FAMILIA]],FAM!$B$2:$C$61,2,FALSE)</f>
        <v>MAT.MANUTENCAO</v>
      </c>
      <c r="G2442" s="243" t="s">
        <v>182</v>
      </c>
      <c r="H2442" s="244" t="e">
        <v>#N/A</v>
      </c>
      <c r="I2442" s="244" t="e">
        <v>#N/A</v>
      </c>
      <c r="J2442" s="244">
        <v>0</v>
      </c>
      <c r="K2442" s="306" t="s">
        <v>19064</v>
      </c>
      <c r="L2442" s="160"/>
      <c r="M2442" s="230"/>
    </row>
    <row r="2443" spans="3:13" ht="15" hidden="1" customHeight="1">
      <c r="C2443" s="242">
        <v>743222151</v>
      </c>
      <c r="D2443" s="243" t="s">
        <v>9846</v>
      </c>
      <c r="E2443" s="244" t="s">
        <v>145</v>
      </c>
      <c r="F2443" s="243" t="s">
        <v>146</v>
      </c>
      <c r="G2443" s="243" t="s">
        <v>182</v>
      </c>
      <c r="H2443" s="244" t="e">
        <v>#N/A</v>
      </c>
      <c r="I2443" s="244" t="e">
        <v>#N/A</v>
      </c>
      <c r="J2443" s="244">
        <v>0</v>
      </c>
      <c r="K2443" s="306" t="s">
        <v>19064</v>
      </c>
      <c r="L2443" s="160"/>
      <c r="M2443" s="230"/>
    </row>
    <row r="2444" spans="3:13" ht="15" hidden="1" customHeight="1">
      <c r="C2444" s="242">
        <v>743222152</v>
      </c>
      <c r="D2444" s="243" t="s">
        <v>9848</v>
      </c>
      <c r="E2444" s="244" t="s">
        <v>145</v>
      </c>
      <c r="F2444" s="243" t="str">
        <f>VLOOKUP(Table3[[#This Row],[FAMILIA]],FAM!$B$2:$C$61,2,FALSE)</f>
        <v>MAT.MANUTENCAO</v>
      </c>
      <c r="G2444" s="243" t="s">
        <v>182</v>
      </c>
      <c r="H2444" s="244" t="e">
        <v>#N/A</v>
      </c>
      <c r="I2444" s="244" t="e">
        <v>#N/A</v>
      </c>
      <c r="J2444" s="244">
        <v>0</v>
      </c>
      <c r="K2444" s="306" t="s">
        <v>19064</v>
      </c>
      <c r="L2444" s="160"/>
      <c r="M2444" s="230"/>
    </row>
    <row r="2445" spans="3:13" ht="15" hidden="1" customHeight="1">
      <c r="C2445" s="242">
        <v>743222153</v>
      </c>
      <c r="D2445" s="243" t="s">
        <v>9850</v>
      </c>
      <c r="E2445" s="244" t="s">
        <v>145</v>
      </c>
      <c r="F2445" s="243" t="str">
        <f>VLOOKUP(Table3[[#This Row],[FAMILIA]],FAM!$B$2:$C$61,2,FALSE)</f>
        <v>MAT.MANUTENCAO</v>
      </c>
      <c r="G2445" s="243" t="s">
        <v>182</v>
      </c>
      <c r="H2445" s="244" t="e">
        <v>#N/A</v>
      </c>
      <c r="I2445" s="244" t="e">
        <v>#N/A</v>
      </c>
      <c r="J2445" s="244">
        <v>0</v>
      </c>
      <c r="K2445" s="306" t="s">
        <v>19064</v>
      </c>
      <c r="L2445" s="160"/>
      <c r="M2445" s="230"/>
    </row>
    <row r="2446" spans="3:13" ht="15" hidden="1" customHeight="1">
      <c r="C2446" s="242">
        <v>743222154</v>
      </c>
      <c r="D2446" s="243" t="s">
        <v>9852</v>
      </c>
      <c r="E2446" s="244" t="s">
        <v>145</v>
      </c>
      <c r="F2446" s="243" t="str">
        <f>VLOOKUP(Table3[[#This Row],[FAMILIA]],FAM!$B$2:$C$61,2,FALSE)</f>
        <v>MAT.MANUTENCAO</v>
      </c>
      <c r="G2446" s="243" t="s">
        <v>182</v>
      </c>
      <c r="H2446" s="244" t="e">
        <v>#N/A</v>
      </c>
      <c r="I2446" s="244" t="e">
        <v>#N/A</v>
      </c>
      <c r="J2446" s="244">
        <v>0</v>
      </c>
      <c r="K2446" s="306" t="s">
        <v>19064</v>
      </c>
      <c r="L2446" s="160"/>
      <c r="M2446" s="230"/>
    </row>
    <row r="2447" spans="3:13" ht="15" hidden="1" customHeight="1">
      <c r="C2447" s="242">
        <v>743222155</v>
      </c>
      <c r="D2447" s="243" t="s">
        <v>9854</v>
      </c>
      <c r="E2447" s="244" t="s">
        <v>145</v>
      </c>
      <c r="F2447" s="243" t="str">
        <f>VLOOKUP(Table3[[#This Row],[FAMILIA]],FAM!$B$2:$C$61,2,FALSE)</f>
        <v>MAT.MANUTENCAO</v>
      </c>
      <c r="G2447" s="243" t="s">
        <v>182</v>
      </c>
      <c r="H2447" s="244" t="e">
        <v>#N/A</v>
      </c>
      <c r="I2447" s="244" t="e">
        <v>#N/A</v>
      </c>
      <c r="J2447" s="244">
        <v>0</v>
      </c>
      <c r="K2447" s="306" t="s">
        <v>19064</v>
      </c>
      <c r="L2447" s="160"/>
      <c r="M2447" s="230"/>
    </row>
    <row r="2448" spans="3:13" ht="15" hidden="1" customHeight="1">
      <c r="C2448" s="242">
        <v>743222156</v>
      </c>
      <c r="D2448" s="243" t="s">
        <v>9856</v>
      </c>
      <c r="E2448" s="244" t="s">
        <v>145</v>
      </c>
      <c r="F2448" s="243" t="s">
        <v>146</v>
      </c>
      <c r="G2448" s="243" t="s">
        <v>182</v>
      </c>
      <c r="H2448" s="244" t="e">
        <v>#N/A</v>
      </c>
      <c r="I2448" s="244" t="e">
        <v>#N/A</v>
      </c>
      <c r="J2448" s="244">
        <v>0</v>
      </c>
      <c r="K2448" s="306" t="s">
        <v>19064</v>
      </c>
      <c r="L2448" s="160"/>
      <c r="M2448" s="230"/>
    </row>
    <row r="2449" spans="3:13" ht="15" hidden="1" customHeight="1">
      <c r="C2449" s="242">
        <v>743222157</v>
      </c>
      <c r="D2449" s="243" t="s">
        <v>9858</v>
      </c>
      <c r="E2449" s="244" t="s">
        <v>145</v>
      </c>
      <c r="F2449" s="243" t="str">
        <f>VLOOKUP(Table3[[#This Row],[FAMILIA]],FAM!$B$2:$C$61,2,FALSE)</f>
        <v>MAT.MANUTENCAO</v>
      </c>
      <c r="G2449" s="243" t="s">
        <v>182</v>
      </c>
      <c r="H2449" s="244" t="e">
        <v>#N/A</v>
      </c>
      <c r="I2449" s="244" t="e">
        <v>#N/A</v>
      </c>
      <c r="J2449" s="244">
        <v>0</v>
      </c>
      <c r="K2449" s="306" t="s">
        <v>19064</v>
      </c>
      <c r="L2449" s="160"/>
      <c r="M2449" s="230"/>
    </row>
    <row r="2450" spans="3:13" ht="15" hidden="1" customHeight="1">
      <c r="C2450" s="242">
        <v>743222158</v>
      </c>
      <c r="D2450" s="243" t="s">
        <v>9860</v>
      </c>
      <c r="E2450" s="244" t="s">
        <v>145</v>
      </c>
      <c r="F2450" s="243" t="str">
        <f>VLOOKUP(Table3[[#This Row],[FAMILIA]],FAM!$B$2:$C$61,2,FALSE)</f>
        <v>MAT.MANUTENCAO</v>
      </c>
      <c r="G2450" s="243" t="s">
        <v>182</v>
      </c>
      <c r="H2450" s="244" t="e">
        <v>#N/A</v>
      </c>
      <c r="I2450" s="244" t="e">
        <v>#N/A</v>
      </c>
      <c r="J2450" s="244">
        <v>0</v>
      </c>
      <c r="K2450" s="306" t="s">
        <v>19064</v>
      </c>
      <c r="L2450" s="160"/>
      <c r="M2450" s="230"/>
    </row>
    <row r="2451" spans="3:13" ht="15" hidden="1" customHeight="1">
      <c r="C2451" s="242">
        <v>743222159</v>
      </c>
      <c r="D2451" s="243" t="s">
        <v>9862</v>
      </c>
      <c r="E2451" s="244" t="s">
        <v>145</v>
      </c>
      <c r="F2451" s="243" t="str">
        <f>VLOOKUP(Table3[[#This Row],[FAMILIA]],FAM!$B$2:$C$61,2,FALSE)</f>
        <v>MAT.MANUTENCAO</v>
      </c>
      <c r="G2451" s="243" t="s">
        <v>182</v>
      </c>
      <c r="H2451" s="244" t="e">
        <v>#N/A</v>
      </c>
      <c r="I2451" s="244" t="e">
        <v>#N/A</v>
      </c>
      <c r="J2451" s="244">
        <v>0</v>
      </c>
      <c r="K2451" s="306" t="s">
        <v>19064</v>
      </c>
      <c r="L2451" s="160"/>
      <c r="M2451" s="230"/>
    </row>
    <row r="2452" spans="3:13" ht="15" hidden="1" customHeight="1">
      <c r="C2452" s="242">
        <v>743222160</v>
      </c>
      <c r="D2452" s="243" t="s">
        <v>9864</v>
      </c>
      <c r="E2452" s="244" t="s">
        <v>145</v>
      </c>
      <c r="F2452" s="243" t="str">
        <f>VLOOKUP(Table3[[#This Row],[FAMILIA]],FAM!$B$2:$C$61,2,FALSE)</f>
        <v>MAT.MANUTENCAO</v>
      </c>
      <c r="G2452" s="243" t="s">
        <v>182</v>
      </c>
      <c r="H2452" s="244" t="e">
        <v>#N/A</v>
      </c>
      <c r="I2452" s="244" t="e">
        <v>#N/A</v>
      </c>
      <c r="J2452" s="244">
        <v>0</v>
      </c>
      <c r="K2452" s="306" t="s">
        <v>19064</v>
      </c>
      <c r="L2452" s="160"/>
      <c r="M2452" s="230"/>
    </row>
    <row r="2453" spans="3:13" ht="15" hidden="1" customHeight="1">
      <c r="C2453" s="242">
        <v>743222161</v>
      </c>
      <c r="D2453" s="243" t="s">
        <v>9866</v>
      </c>
      <c r="E2453" s="244" t="s">
        <v>145</v>
      </c>
      <c r="F2453" s="243" t="str">
        <f>VLOOKUP(Table3[[#This Row],[FAMILIA]],FAM!$B$2:$C$61,2,FALSE)</f>
        <v>MAT.MANUTENCAO</v>
      </c>
      <c r="G2453" s="243" t="s">
        <v>182</v>
      </c>
      <c r="H2453" s="244" t="e">
        <v>#N/A</v>
      </c>
      <c r="I2453" s="244" t="e">
        <v>#N/A</v>
      </c>
      <c r="J2453" s="244">
        <v>0</v>
      </c>
      <c r="K2453" s="306" t="s">
        <v>19064</v>
      </c>
      <c r="L2453" s="160"/>
      <c r="M2453" s="230"/>
    </row>
    <row r="2454" spans="3:13" ht="15" hidden="1" customHeight="1">
      <c r="C2454" s="242">
        <v>743222162</v>
      </c>
      <c r="D2454" s="243" t="s">
        <v>9868</v>
      </c>
      <c r="E2454" s="244" t="s">
        <v>145</v>
      </c>
      <c r="F2454" s="243" t="str">
        <f>VLOOKUP(Table3[[#This Row],[FAMILIA]],FAM!$B$2:$C$61,2,FALSE)</f>
        <v>MAT.MANUTENCAO</v>
      </c>
      <c r="G2454" s="243" t="s">
        <v>182</v>
      </c>
      <c r="H2454" s="244" t="e">
        <v>#N/A</v>
      </c>
      <c r="I2454" s="244" t="e">
        <v>#N/A</v>
      </c>
      <c r="J2454" s="244">
        <v>0</v>
      </c>
      <c r="K2454" s="306" t="s">
        <v>19064</v>
      </c>
      <c r="L2454" s="160"/>
      <c r="M2454" s="230"/>
    </row>
    <row r="2455" spans="3:13" ht="15" hidden="1" customHeight="1">
      <c r="C2455" s="242">
        <v>743222163</v>
      </c>
      <c r="D2455" s="243" t="s">
        <v>9870</v>
      </c>
      <c r="E2455" s="244" t="s">
        <v>145</v>
      </c>
      <c r="F2455" s="243" t="str">
        <f>VLOOKUP(Table3[[#This Row],[FAMILIA]],FAM!$B$2:$C$61,2,FALSE)</f>
        <v>MAT.MANUTENCAO</v>
      </c>
      <c r="G2455" s="243" t="s">
        <v>182</v>
      </c>
      <c r="H2455" s="244" t="e">
        <v>#N/A</v>
      </c>
      <c r="I2455" s="244" t="e">
        <v>#N/A</v>
      </c>
      <c r="J2455" s="244">
        <v>0</v>
      </c>
      <c r="K2455" s="306" t="s">
        <v>19064</v>
      </c>
      <c r="L2455" s="160"/>
      <c r="M2455" s="230"/>
    </row>
    <row r="2456" spans="3:13" ht="15" hidden="1" customHeight="1">
      <c r="C2456" s="242">
        <v>743222164</v>
      </c>
      <c r="D2456" s="243" t="s">
        <v>9872</v>
      </c>
      <c r="E2456" s="244" t="s">
        <v>145</v>
      </c>
      <c r="F2456" s="243" t="str">
        <f>VLOOKUP(Table3[[#This Row],[FAMILIA]],FAM!$B$2:$C$61,2,FALSE)</f>
        <v>MAT.MANUTENCAO</v>
      </c>
      <c r="G2456" s="243" t="s">
        <v>182</v>
      </c>
      <c r="H2456" s="244" t="e">
        <v>#N/A</v>
      </c>
      <c r="I2456" s="244" t="e">
        <v>#N/A</v>
      </c>
      <c r="J2456" s="244">
        <v>0</v>
      </c>
      <c r="K2456" s="306" t="s">
        <v>19064</v>
      </c>
      <c r="L2456" s="160"/>
      <c r="M2456" s="230"/>
    </row>
    <row r="2457" spans="3:13" ht="15" hidden="1" customHeight="1">
      <c r="C2457" s="242">
        <v>743222165</v>
      </c>
      <c r="D2457" s="243" t="s">
        <v>997</v>
      </c>
      <c r="E2457" s="244" t="s">
        <v>98</v>
      </c>
      <c r="F2457" s="243" t="str">
        <f>VLOOKUP(Table3[[#This Row],[FAMILIA]],FAM!$B$2:$C$61,2,FALSE)</f>
        <v>MAT.MANUTENCAO</v>
      </c>
      <c r="G2457" s="243" t="s">
        <v>182</v>
      </c>
      <c r="H2457" s="244" t="e">
        <v>#N/A</v>
      </c>
      <c r="I2457" s="244" t="e">
        <v>#N/A</v>
      </c>
      <c r="J2457" s="244">
        <v>0</v>
      </c>
      <c r="K2457" s="306" t="s">
        <v>19483</v>
      </c>
      <c r="L2457" s="160"/>
      <c r="M2457" s="230"/>
    </row>
    <row r="2458" spans="3:13" ht="15" hidden="1" customHeight="1">
      <c r="C2458" s="242">
        <v>743222166</v>
      </c>
      <c r="D2458" s="243" t="s">
        <v>999</v>
      </c>
      <c r="E2458" s="244" t="s">
        <v>98</v>
      </c>
      <c r="F2458" s="243" t="str">
        <f>VLOOKUP(Table3[[#This Row],[FAMILIA]],FAM!$B$2:$C$61,2,FALSE)</f>
        <v>MAT.MANUTENCAO</v>
      </c>
      <c r="G2458" s="243" t="s">
        <v>182</v>
      </c>
      <c r="H2458" s="244" t="e">
        <v>#N/A</v>
      </c>
      <c r="I2458" s="244" t="e">
        <v>#N/A</v>
      </c>
      <c r="J2458" s="244">
        <v>0</v>
      </c>
      <c r="K2458" s="306" t="s">
        <v>19483</v>
      </c>
      <c r="L2458" s="160"/>
      <c r="M2458" s="230"/>
    </row>
    <row r="2459" spans="3:13" ht="15" hidden="1" customHeight="1">
      <c r="C2459" s="242">
        <v>743222167</v>
      </c>
      <c r="D2459" s="243" t="s">
        <v>1001</v>
      </c>
      <c r="E2459" s="244" t="s">
        <v>98</v>
      </c>
      <c r="F2459" s="243" t="str">
        <f>VLOOKUP(Table3[[#This Row],[FAMILIA]],FAM!$B$2:$C$61,2,FALSE)</f>
        <v>MAT.MANUTENCAO</v>
      </c>
      <c r="G2459" s="243" t="s">
        <v>182</v>
      </c>
      <c r="H2459" s="244" t="e">
        <v>#N/A</v>
      </c>
      <c r="I2459" s="244" t="e">
        <v>#N/A</v>
      </c>
      <c r="J2459" s="244">
        <v>0</v>
      </c>
      <c r="K2459" s="306" t="s">
        <v>19483</v>
      </c>
      <c r="L2459" s="160"/>
      <c r="M2459" s="230"/>
    </row>
    <row r="2460" spans="3:13" ht="15" hidden="1" customHeight="1">
      <c r="C2460" s="242">
        <v>743222168</v>
      </c>
      <c r="D2460" s="243" t="s">
        <v>1003</v>
      </c>
      <c r="E2460" s="244" t="s">
        <v>98</v>
      </c>
      <c r="F2460" s="243" t="str">
        <f>VLOOKUP(Table3[[#This Row],[FAMILIA]],FAM!$B$2:$C$61,2,FALSE)</f>
        <v>MAT.MANUTENCAO</v>
      </c>
      <c r="G2460" s="243" t="s">
        <v>182</v>
      </c>
      <c r="H2460" s="244" t="e">
        <v>#N/A</v>
      </c>
      <c r="I2460" s="244" t="e">
        <v>#N/A</v>
      </c>
      <c r="J2460" s="244">
        <v>0</v>
      </c>
      <c r="K2460" s="306" t="s">
        <v>19483</v>
      </c>
      <c r="L2460" s="160"/>
      <c r="M2460" s="230"/>
    </row>
    <row r="2461" spans="3:13" ht="15" hidden="1" customHeight="1">
      <c r="C2461" s="242">
        <v>743222169</v>
      </c>
      <c r="D2461" s="243" t="s">
        <v>9392</v>
      </c>
      <c r="E2461" s="244" t="s">
        <v>139</v>
      </c>
      <c r="F2461" s="243" t="str">
        <f>VLOOKUP(Table3[[#This Row],[FAMILIA]],FAM!$B$2:$C$61,2,FALSE)</f>
        <v>MAT.MANUTENCAO</v>
      </c>
      <c r="G2461" s="243" t="s">
        <v>182</v>
      </c>
      <c r="H2461" s="244" t="e">
        <v>#N/A</v>
      </c>
      <c r="I2461" s="244" t="e">
        <v>#N/A</v>
      </c>
      <c r="J2461" s="244">
        <v>0</v>
      </c>
      <c r="K2461" s="306" t="s">
        <v>19483</v>
      </c>
      <c r="L2461" s="160"/>
      <c r="M2461" s="230"/>
    </row>
    <row r="2462" spans="3:13" ht="15" hidden="1" customHeight="1">
      <c r="C2462" s="242">
        <v>743222170</v>
      </c>
      <c r="D2462" s="243" t="s">
        <v>9874</v>
      </c>
      <c r="E2462" s="244" t="s">
        <v>145</v>
      </c>
      <c r="F2462" s="243" t="str">
        <f>VLOOKUP(Table3[[#This Row],[FAMILIA]],FAM!$B$2:$C$61,2,FALSE)</f>
        <v>MAT.MANUTENCAO</v>
      </c>
      <c r="G2462" s="243" t="s">
        <v>182</v>
      </c>
      <c r="H2462" s="244" t="e">
        <v>#N/A</v>
      </c>
      <c r="I2462" s="244" t="e">
        <v>#N/A</v>
      </c>
      <c r="J2462" s="244">
        <v>0</v>
      </c>
      <c r="K2462" s="306" t="s">
        <v>19064</v>
      </c>
      <c r="L2462" s="160"/>
      <c r="M2462" s="230"/>
    </row>
    <row r="2463" spans="3:13" ht="15" hidden="1" customHeight="1">
      <c r="C2463" s="242">
        <v>743222171</v>
      </c>
      <c r="D2463" s="243" t="s">
        <v>9876</v>
      </c>
      <c r="E2463" s="244" t="s">
        <v>145</v>
      </c>
      <c r="F2463" s="243" t="str">
        <f>VLOOKUP(Table3[[#This Row],[FAMILIA]],FAM!$B$2:$C$61,2,FALSE)</f>
        <v>MAT.MANUTENCAO</v>
      </c>
      <c r="G2463" s="243" t="s">
        <v>182</v>
      </c>
      <c r="H2463" s="244" t="e">
        <v>#N/A</v>
      </c>
      <c r="I2463" s="244" t="e">
        <v>#N/A</v>
      </c>
      <c r="J2463" s="244">
        <v>0</v>
      </c>
      <c r="K2463" s="306" t="s">
        <v>19064</v>
      </c>
      <c r="L2463" s="160"/>
      <c r="M2463" s="230"/>
    </row>
    <row r="2464" spans="3:13" ht="15" hidden="1" customHeight="1">
      <c r="C2464" s="242">
        <v>743222172</v>
      </c>
      <c r="D2464" s="243" t="s">
        <v>9878</v>
      </c>
      <c r="E2464" s="244" t="s">
        <v>145</v>
      </c>
      <c r="F2464" s="243" t="str">
        <f>VLOOKUP(Table3[[#This Row],[FAMILIA]],FAM!$B$2:$C$61,2,FALSE)</f>
        <v>MAT.MANUTENCAO</v>
      </c>
      <c r="G2464" s="243" t="s">
        <v>182</v>
      </c>
      <c r="H2464" s="244" t="e">
        <v>#N/A</v>
      </c>
      <c r="I2464" s="244" t="e">
        <v>#N/A</v>
      </c>
      <c r="J2464" s="244">
        <v>0</v>
      </c>
      <c r="K2464" s="306" t="s">
        <v>19064</v>
      </c>
      <c r="L2464" s="160"/>
      <c r="M2464" s="230"/>
    </row>
    <row r="2465" spans="3:13" ht="15" hidden="1" customHeight="1">
      <c r="C2465" s="242">
        <v>743222173</v>
      </c>
      <c r="D2465" s="243" t="s">
        <v>9681</v>
      </c>
      <c r="E2465" s="244" t="s">
        <v>145</v>
      </c>
      <c r="F2465" s="243" t="str">
        <f>VLOOKUP(Table3[[#This Row],[FAMILIA]],FAM!$B$2:$C$61,2,FALSE)</f>
        <v>MAT.MANUTENCAO</v>
      </c>
      <c r="G2465" s="243" t="s">
        <v>182</v>
      </c>
      <c r="H2465" s="244" t="e">
        <v>#N/A</v>
      </c>
      <c r="I2465" s="244" t="e">
        <v>#N/A</v>
      </c>
      <c r="J2465" s="244">
        <v>0</v>
      </c>
      <c r="K2465" s="306" t="s">
        <v>19064</v>
      </c>
      <c r="L2465" s="160"/>
      <c r="M2465" s="230"/>
    </row>
    <row r="2466" spans="3:13" ht="15" hidden="1" customHeight="1">
      <c r="C2466" s="242">
        <v>743222174</v>
      </c>
      <c r="D2466" s="243" t="s">
        <v>9394</v>
      </c>
      <c r="E2466" s="244" t="s">
        <v>139</v>
      </c>
      <c r="F2466" s="243" t="str">
        <f>VLOOKUP(Table3[[#This Row],[FAMILIA]],FAM!$B$2:$C$61,2,FALSE)</f>
        <v>MAT.MANUTENCAO</v>
      </c>
      <c r="G2466" s="243" t="s">
        <v>182</v>
      </c>
      <c r="H2466" s="244"/>
      <c r="I2466" s="244"/>
      <c r="J2466" s="244" t="s">
        <v>19861</v>
      </c>
      <c r="K2466" s="245" t="s">
        <v>19064</v>
      </c>
      <c r="L2466" s="160"/>
      <c r="M2466" s="230"/>
    </row>
    <row r="2467" spans="3:13" ht="15" hidden="1" customHeight="1">
      <c r="C2467" s="242">
        <v>743222175</v>
      </c>
      <c r="D2467" s="243" t="s">
        <v>9396</v>
      </c>
      <c r="E2467" s="244" t="s">
        <v>139</v>
      </c>
      <c r="F2467" s="243" t="str">
        <f>VLOOKUP(Table3[[#This Row],[FAMILIA]],FAM!$B$2:$C$61,2,FALSE)</f>
        <v>MAT.MANUTENCAO</v>
      </c>
      <c r="G2467" s="243" t="s">
        <v>182</v>
      </c>
      <c r="H2467" s="244" t="e">
        <v>#N/A</v>
      </c>
      <c r="I2467" s="244" t="e">
        <v>#N/A</v>
      </c>
      <c r="J2467" s="244">
        <v>31</v>
      </c>
      <c r="K2467" s="306" t="s">
        <v>19064</v>
      </c>
      <c r="L2467" s="160"/>
      <c r="M2467" s="230"/>
    </row>
    <row r="2468" spans="3:13" ht="15" hidden="1" customHeight="1">
      <c r="C2468" s="242">
        <v>743222177</v>
      </c>
      <c r="D2468" s="243" t="s">
        <v>9400</v>
      </c>
      <c r="E2468" s="244" t="s">
        <v>139</v>
      </c>
      <c r="F2468" s="243" t="str">
        <f>VLOOKUP(Table3[[#This Row],[FAMILIA]],FAM!$B$2:$C$61,2,FALSE)</f>
        <v>MAT.MANUTENCAO</v>
      </c>
      <c r="G2468" s="243" t="s">
        <v>182</v>
      </c>
      <c r="H2468" s="244" t="e">
        <v>#N/A</v>
      </c>
      <c r="I2468" s="244" t="e">
        <v>#N/A</v>
      </c>
      <c r="J2468" s="244">
        <v>0</v>
      </c>
      <c r="K2468" s="306" t="s">
        <v>19064</v>
      </c>
      <c r="L2468" s="160"/>
      <c r="M2468" s="230"/>
    </row>
    <row r="2469" spans="3:13" ht="15" hidden="1" customHeight="1">
      <c r="C2469" s="242">
        <v>743222179</v>
      </c>
      <c r="D2469" s="243" t="s">
        <v>9404</v>
      </c>
      <c r="E2469" s="244" t="s">
        <v>139</v>
      </c>
      <c r="F2469" s="243" t="str">
        <f>VLOOKUP(Table3[[#This Row],[FAMILIA]],FAM!$B$2:$C$61,2,FALSE)</f>
        <v>MAT.MANUTENCAO</v>
      </c>
      <c r="G2469" s="243" t="s">
        <v>182</v>
      </c>
      <c r="H2469" s="244" t="e">
        <v>#N/A</v>
      </c>
      <c r="I2469" s="244" t="e">
        <v>#N/A</v>
      </c>
      <c r="J2469" s="244">
        <v>31</v>
      </c>
      <c r="K2469" s="107" t="s">
        <v>19064</v>
      </c>
      <c r="L2469" s="160"/>
      <c r="M2469" s="230"/>
    </row>
    <row r="2470" spans="3:13" ht="15" hidden="1" customHeight="1">
      <c r="C2470" s="242">
        <v>743222180</v>
      </c>
      <c r="D2470" s="243" t="s">
        <v>9671</v>
      </c>
      <c r="E2470" s="244" t="s">
        <v>142</v>
      </c>
      <c r="F2470" s="243" t="str">
        <f>VLOOKUP(Table3[[#This Row],[FAMILIA]],FAM!$B$2:$C$61,2,FALSE)</f>
        <v>MAT.MANUTENCAO</v>
      </c>
      <c r="G2470" s="243" t="s">
        <v>182</v>
      </c>
      <c r="H2470" s="244" t="e">
        <v>#N/A</v>
      </c>
      <c r="I2470" s="244" t="e">
        <v>#N/A</v>
      </c>
      <c r="J2470" s="244">
        <v>0</v>
      </c>
      <c r="K2470" s="306" t="s">
        <v>19064</v>
      </c>
      <c r="L2470" s="160"/>
      <c r="M2470" s="230"/>
    </row>
    <row r="2471" spans="3:13" ht="15" hidden="1" customHeight="1">
      <c r="C2471" s="242">
        <v>743222181</v>
      </c>
      <c r="D2471" s="243" t="s">
        <v>29847</v>
      </c>
      <c r="E2471" s="244" t="s">
        <v>139</v>
      </c>
      <c r="F2471" s="243" t="str">
        <f>VLOOKUP(Table3[[#This Row],[FAMILIA]],FAM!$B$2:$C$61,2,FALSE)</f>
        <v>MAT.MANUTENCAO</v>
      </c>
      <c r="G2471" s="243" t="s">
        <v>182</v>
      </c>
      <c r="H2471" s="244"/>
      <c r="I2471" s="244"/>
      <c r="J2471" s="244"/>
      <c r="K2471" s="245" t="s">
        <v>19064</v>
      </c>
      <c r="L2471" s="160"/>
      <c r="M2471" s="230"/>
    </row>
    <row r="2472" spans="3:13" ht="15" hidden="1" customHeight="1">
      <c r="C2472" s="242">
        <v>743222183</v>
      </c>
      <c r="D2472" s="243" t="s">
        <v>9410</v>
      </c>
      <c r="E2472" s="244" t="s">
        <v>139</v>
      </c>
      <c r="F2472" s="243" t="str">
        <f>VLOOKUP(Table3[[#This Row],[FAMILIA]],FAM!$B$2:$C$61,2,FALSE)</f>
        <v>MAT.MANUTENCAO</v>
      </c>
      <c r="G2472" s="243" t="s">
        <v>182</v>
      </c>
      <c r="H2472" s="244" t="e">
        <v>#N/A</v>
      </c>
      <c r="I2472" s="244" t="e">
        <v>#N/A</v>
      </c>
      <c r="J2472" s="244">
        <v>0</v>
      </c>
      <c r="K2472" s="306" t="s">
        <v>19064</v>
      </c>
      <c r="L2472" s="160"/>
      <c r="M2472" s="230"/>
    </row>
    <row r="2473" spans="3:13" ht="15" hidden="1" customHeight="1">
      <c r="C2473" s="242">
        <v>743222184</v>
      </c>
      <c r="D2473" s="243" t="s">
        <v>9881</v>
      </c>
      <c r="E2473" s="244" t="s">
        <v>145</v>
      </c>
      <c r="F2473" s="243" t="str">
        <f>VLOOKUP(Table3[[#This Row],[FAMILIA]],FAM!$B$2:$C$61,2,FALSE)</f>
        <v>MAT.MANUTENCAO</v>
      </c>
      <c r="G2473" s="243" t="s">
        <v>182</v>
      </c>
      <c r="H2473" s="244" t="e">
        <v>#N/A</v>
      </c>
      <c r="I2473" s="244" t="e">
        <v>#N/A</v>
      </c>
      <c r="J2473" s="244">
        <v>0</v>
      </c>
      <c r="K2473" s="306" t="s">
        <v>19064</v>
      </c>
      <c r="L2473" s="160"/>
      <c r="M2473" s="230"/>
    </row>
    <row r="2474" spans="3:13" ht="15" hidden="1" customHeight="1">
      <c r="C2474" s="242">
        <v>743222187</v>
      </c>
      <c r="D2474" s="243" t="s">
        <v>9412</v>
      </c>
      <c r="E2474" s="244" t="s">
        <v>139</v>
      </c>
      <c r="F2474" s="243" t="str">
        <f>VLOOKUP(Table3[[#This Row],[FAMILIA]],FAM!$B$2:$C$61,2,FALSE)</f>
        <v>MAT.MANUTENCAO</v>
      </c>
      <c r="G2474" s="243" t="s">
        <v>182</v>
      </c>
      <c r="H2474" s="244" t="e">
        <v>#N/A</v>
      </c>
      <c r="I2474" s="244" t="e">
        <v>#N/A</v>
      </c>
      <c r="J2474" s="244">
        <v>0</v>
      </c>
      <c r="K2474" s="306" t="s">
        <v>19064</v>
      </c>
      <c r="L2474" s="160"/>
      <c r="M2474" s="230"/>
    </row>
    <row r="2475" spans="3:13" ht="15" hidden="1" customHeight="1">
      <c r="C2475" s="242">
        <v>743222188</v>
      </c>
      <c r="D2475" s="243" t="s">
        <v>9414</v>
      </c>
      <c r="E2475" s="244" t="s">
        <v>139</v>
      </c>
      <c r="F2475" s="243" t="str">
        <f>VLOOKUP(Table3[[#This Row],[FAMILIA]],FAM!$B$2:$C$61,2,FALSE)</f>
        <v>MAT.MANUTENCAO</v>
      </c>
      <c r="G2475" s="243" t="s">
        <v>182</v>
      </c>
      <c r="H2475" s="244" t="e">
        <v>#N/A</v>
      </c>
      <c r="I2475" s="244" t="e">
        <v>#N/A</v>
      </c>
      <c r="J2475" s="244">
        <v>0</v>
      </c>
      <c r="K2475" s="306" t="s">
        <v>19064</v>
      </c>
      <c r="L2475" s="160"/>
      <c r="M2475" s="230"/>
    </row>
    <row r="2476" spans="3:13" ht="15" hidden="1" customHeight="1">
      <c r="C2476" s="242">
        <v>743222190</v>
      </c>
      <c r="D2476" s="243" t="s">
        <v>9418</v>
      </c>
      <c r="E2476" s="244" t="s">
        <v>139</v>
      </c>
      <c r="F2476" s="243" t="str">
        <f>VLOOKUP(Table3[[#This Row],[FAMILIA]],FAM!$B$2:$C$61,2,FALSE)</f>
        <v>MAT.MANUTENCAO</v>
      </c>
      <c r="G2476" s="243" t="s">
        <v>182</v>
      </c>
      <c r="H2476" s="244" t="e">
        <v>#N/A</v>
      </c>
      <c r="I2476" s="244" t="e">
        <v>#N/A</v>
      </c>
      <c r="J2476" s="244">
        <v>0</v>
      </c>
      <c r="K2476" s="306" t="s">
        <v>19064</v>
      </c>
      <c r="L2476" s="160"/>
      <c r="M2476" s="230"/>
    </row>
    <row r="2477" spans="3:13" ht="15" hidden="1" customHeight="1">
      <c r="C2477" s="242">
        <v>743222192</v>
      </c>
      <c r="D2477" s="243" t="s">
        <v>9422</v>
      </c>
      <c r="E2477" s="244" t="s">
        <v>139</v>
      </c>
      <c r="F2477" s="243" t="str">
        <f>VLOOKUP(Table3[[#This Row],[FAMILIA]],FAM!$B$2:$C$61,2,FALSE)</f>
        <v>MAT.MANUTENCAO</v>
      </c>
      <c r="G2477" s="243" t="s">
        <v>182</v>
      </c>
      <c r="H2477" s="244" t="e">
        <v>#N/A</v>
      </c>
      <c r="I2477" s="244" t="e">
        <v>#N/A</v>
      </c>
      <c r="J2477" s="244">
        <v>0</v>
      </c>
      <c r="K2477" s="306" t="s">
        <v>19064</v>
      </c>
      <c r="L2477" s="160"/>
      <c r="M2477" s="230"/>
    </row>
    <row r="2478" spans="3:13" ht="15" hidden="1" customHeight="1">
      <c r="C2478" s="242">
        <v>743222193</v>
      </c>
      <c r="D2478" s="243" t="s">
        <v>9424</v>
      </c>
      <c r="E2478" s="244" t="s">
        <v>139</v>
      </c>
      <c r="F2478" s="243" t="str">
        <f>VLOOKUP(Table3[[#This Row],[FAMILIA]],FAM!$B$2:$C$61,2,FALSE)</f>
        <v>MAT.MANUTENCAO</v>
      </c>
      <c r="G2478" s="243" t="s">
        <v>182</v>
      </c>
      <c r="H2478" s="244">
        <v>5</v>
      </c>
      <c r="I2478" s="244">
        <v>15</v>
      </c>
      <c r="J2478" s="244">
        <v>0</v>
      </c>
      <c r="K2478" s="245" t="s">
        <v>19064</v>
      </c>
      <c r="L2478" s="160"/>
      <c r="M2478" s="230"/>
    </row>
    <row r="2479" spans="3:13" ht="15" hidden="1" customHeight="1">
      <c r="C2479" s="242">
        <v>743222194</v>
      </c>
      <c r="D2479" s="243" t="s">
        <v>9426</v>
      </c>
      <c r="E2479" s="244" t="s">
        <v>139</v>
      </c>
      <c r="F2479" s="243" t="str">
        <f>VLOOKUP(Table3[[#This Row],[FAMILIA]],FAM!$B$2:$C$61,2,FALSE)</f>
        <v>MAT.MANUTENCAO</v>
      </c>
      <c r="G2479" s="243" t="s">
        <v>182</v>
      </c>
      <c r="H2479" s="244" t="e">
        <v>#N/A</v>
      </c>
      <c r="I2479" s="244" t="e">
        <v>#N/A</v>
      </c>
      <c r="J2479" s="244">
        <v>0</v>
      </c>
      <c r="K2479" s="306" t="s">
        <v>19064</v>
      </c>
      <c r="L2479" s="160"/>
      <c r="M2479" s="230"/>
    </row>
    <row r="2480" spans="3:13" ht="15" hidden="1" customHeight="1">
      <c r="C2480" s="242">
        <v>743222195</v>
      </c>
      <c r="D2480" s="243" t="s">
        <v>9428</v>
      </c>
      <c r="E2480" s="244" t="s">
        <v>139</v>
      </c>
      <c r="F2480" s="243" t="str">
        <f>VLOOKUP(Table3[[#This Row],[FAMILIA]],FAM!$B$2:$C$61,2,FALSE)</f>
        <v>MAT.MANUTENCAO</v>
      </c>
      <c r="G2480" s="243" t="s">
        <v>182</v>
      </c>
      <c r="H2480" s="244" t="e">
        <v>#N/A</v>
      </c>
      <c r="I2480" s="244" t="e">
        <v>#N/A</v>
      </c>
      <c r="J2480" s="244">
        <v>0</v>
      </c>
      <c r="K2480" s="306" t="s">
        <v>19064</v>
      </c>
      <c r="L2480" s="160"/>
      <c r="M2480" s="230"/>
    </row>
    <row r="2481" spans="3:13" ht="15" hidden="1" customHeight="1">
      <c r="C2481" s="242">
        <v>743222196</v>
      </c>
      <c r="D2481" s="243" t="s">
        <v>9430</v>
      </c>
      <c r="E2481" s="244" t="s">
        <v>139</v>
      </c>
      <c r="F2481" s="243" t="str">
        <f>VLOOKUP(Table3[[#This Row],[FAMILIA]],FAM!$B$2:$C$61,2,FALSE)</f>
        <v>MAT.MANUTENCAO</v>
      </c>
      <c r="G2481" s="243" t="s">
        <v>182</v>
      </c>
      <c r="H2481" s="244" t="e">
        <v>#N/A</v>
      </c>
      <c r="I2481" s="244" t="e">
        <v>#N/A</v>
      </c>
      <c r="J2481" s="244">
        <v>0</v>
      </c>
      <c r="K2481" s="306" t="s">
        <v>19064</v>
      </c>
      <c r="L2481" s="160"/>
      <c r="M2481" s="230"/>
    </row>
    <row r="2482" spans="3:13" ht="15" hidden="1" customHeight="1">
      <c r="C2482" s="242">
        <v>743222199</v>
      </c>
      <c r="D2482" s="243" t="s">
        <v>9436</v>
      </c>
      <c r="E2482" s="244" t="s">
        <v>139</v>
      </c>
      <c r="F2482" s="243" t="str">
        <f>VLOOKUP(Table3[[#This Row],[FAMILIA]],FAM!$B$2:$C$61,2,FALSE)</f>
        <v>MAT.MANUTENCAO</v>
      </c>
      <c r="G2482" s="243" t="s">
        <v>182</v>
      </c>
      <c r="H2482" s="244" t="e">
        <v>#N/A</v>
      </c>
      <c r="I2482" s="244" t="e">
        <v>#N/A</v>
      </c>
      <c r="J2482" s="244">
        <v>0</v>
      </c>
      <c r="K2482" s="306" t="s">
        <v>19064</v>
      </c>
      <c r="L2482" s="160"/>
      <c r="M2482" s="230"/>
    </row>
    <row r="2483" spans="3:13" ht="15" hidden="1" customHeight="1">
      <c r="C2483" s="242">
        <v>743222200</v>
      </c>
      <c r="D2483" s="243" t="s">
        <v>9438</v>
      </c>
      <c r="E2483" s="244" t="s">
        <v>139</v>
      </c>
      <c r="F2483" s="243" t="str">
        <f>VLOOKUP(Table3[[#This Row],[FAMILIA]],FAM!$B$2:$C$61,2,FALSE)</f>
        <v>MAT.MANUTENCAO</v>
      </c>
      <c r="G2483" s="243" t="s">
        <v>182</v>
      </c>
      <c r="H2483" s="244">
        <v>5</v>
      </c>
      <c r="I2483" s="244">
        <v>10</v>
      </c>
      <c r="J2483" s="244">
        <v>0</v>
      </c>
      <c r="K2483" s="245" t="s">
        <v>19064</v>
      </c>
      <c r="L2483" s="160"/>
      <c r="M2483" s="230"/>
    </row>
    <row r="2484" spans="3:13" ht="15" hidden="1" customHeight="1">
      <c r="C2484" s="242">
        <v>743222201</v>
      </c>
      <c r="D2484" s="243" t="s">
        <v>9673</v>
      </c>
      <c r="E2484" s="244" t="s">
        <v>145</v>
      </c>
      <c r="F2484" s="243" t="str">
        <f>VLOOKUP(Table3[[#This Row],[FAMILIA]],FAM!$B$2:$C$61,2,FALSE)</f>
        <v>MAT.MANUTENCAO</v>
      </c>
      <c r="G2484" s="243" t="s">
        <v>182</v>
      </c>
      <c r="H2484" s="244" t="e">
        <v>#N/A</v>
      </c>
      <c r="I2484" s="244" t="e">
        <v>#N/A</v>
      </c>
      <c r="J2484" s="244">
        <v>0</v>
      </c>
      <c r="K2484" s="306" t="s">
        <v>19064</v>
      </c>
      <c r="L2484" s="160"/>
      <c r="M2484" s="230"/>
    </row>
    <row r="2485" spans="3:13" ht="15" hidden="1" customHeight="1">
      <c r="C2485" s="242">
        <v>743222203</v>
      </c>
      <c r="D2485" s="243" t="s">
        <v>9884</v>
      </c>
      <c r="E2485" s="244" t="s">
        <v>145</v>
      </c>
      <c r="F2485" s="243" t="str">
        <f>VLOOKUP(Table3[[#This Row],[FAMILIA]],FAM!$B$2:$C$61,2,FALSE)</f>
        <v>MAT.MANUTENCAO</v>
      </c>
      <c r="G2485" s="243" t="s">
        <v>182</v>
      </c>
      <c r="H2485" s="244" t="e">
        <v>#N/A</v>
      </c>
      <c r="I2485" s="244" t="e">
        <v>#N/A</v>
      </c>
      <c r="J2485" s="244">
        <v>0</v>
      </c>
      <c r="K2485" s="306" t="s">
        <v>19064</v>
      </c>
      <c r="L2485" s="160"/>
      <c r="M2485" s="230"/>
    </row>
    <row r="2486" spans="3:13" ht="15" hidden="1" customHeight="1">
      <c r="C2486" s="242">
        <v>743222204</v>
      </c>
      <c r="D2486" s="243" t="s">
        <v>9442</v>
      </c>
      <c r="E2486" s="244" t="s">
        <v>139</v>
      </c>
      <c r="F2486" s="243" t="str">
        <f>VLOOKUP(Table3[[#This Row],[FAMILIA]],FAM!$B$2:$C$61,2,FALSE)</f>
        <v>MAT.MANUTENCAO</v>
      </c>
      <c r="G2486" s="243" t="s">
        <v>182</v>
      </c>
      <c r="H2486" s="244" t="e">
        <v>#N/A</v>
      </c>
      <c r="I2486" s="244" t="e">
        <v>#N/A</v>
      </c>
      <c r="J2486" s="244">
        <v>0</v>
      </c>
      <c r="K2486" s="306" t="s">
        <v>19064</v>
      </c>
      <c r="L2486" s="160"/>
      <c r="M2486" s="230"/>
    </row>
    <row r="2487" spans="3:13" ht="15" hidden="1" customHeight="1">
      <c r="C2487" s="242">
        <v>743222205</v>
      </c>
      <c r="D2487" s="243" t="s">
        <v>9444</v>
      </c>
      <c r="E2487" s="244" t="s">
        <v>139</v>
      </c>
      <c r="F2487" s="243" t="str">
        <f>VLOOKUP(Table3[[#This Row],[FAMILIA]],FAM!$B$2:$C$61,2,FALSE)</f>
        <v>MAT.MANUTENCAO</v>
      </c>
      <c r="G2487" s="243" t="s">
        <v>182</v>
      </c>
      <c r="H2487" s="244" t="e">
        <v>#N/A</v>
      </c>
      <c r="I2487" s="244" t="e">
        <v>#N/A</v>
      </c>
      <c r="J2487" s="244">
        <v>31</v>
      </c>
      <c r="K2487" s="107" t="s">
        <v>19064</v>
      </c>
      <c r="L2487" s="160"/>
      <c r="M2487" s="230"/>
    </row>
    <row r="2488" spans="3:13" ht="15" hidden="1" customHeight="1">
      <c r="C2488" s="242">
        <v>743222206</v>
      </c>
      <c r="D2488" s="243" t="s">
        <v>9446</v>
      </c>
      <c r="E2488" s="244" t="s">
        <v>139</v>
      </c>
      <c r="F2488" s="243" t="str">
        <f>VLOOKUP(Table3[[#This Row],[FAMILIA]],FAM!$B$2:$C$61,2,FALSE)</f>
        <v>MAT.MANUTENCAO</v>
      </c>
      <c r="G2488" s="243" t="s">
        <v>182</v>
      </c>
      <c r="H2488" s="244" t="e">
        <v>#N/A</v>
      </c>
      <c r="I2488" s="244" t="e">
        <v>#N/A</v>
      </c>
      <c r="J2488" s="244">
        <v>31</v>
      </c>
      <c r="K2488" s="306" t="s">
        <v>19064</v>
      </c>
      <c r="L2488" s="160"/>
      <c r="M2488" s="230"/>
    </row>
    <row r="2489" spans="3:13" ht="15" hidden="1" customHeight="1">
      <c r="C2489" s="242">
        <v>743222208</v>
      </c>
      <c r="D2489" s="243" t="s">
        <v>9450</v>
      </c>
      <c r="E2489" s="244" t="s">
        <v>139</v>
      </c>
      <c r="F2489" s="243" t="str">
        <f>VLOOKUP(Table3[[#This Row],[FAMILIA]],FAM!$B$2:$C$61,2,FALSE)</f>
        <v>MAT.MANUTENCAO</v>
      </c>
      <c r="G2489" s="243" t="s">
        <v>182</v>
      </c>
      <c r="H2489" s="244" t="e">
        <v>#N/A</v>
      </c>
      <c r="I2489" s="244" t="e">
        <v>#N/A</v>
      </c>
      <c r="J2489" s="244"/>
      <c r="K2489" s="306" t="s">
        <v>19064</v>
      </c>
      <c r="L2489" s="160"/>
      <c r="M2489" s="230"/>
    </row>
    <row r="2490" spans="3:13" ht="15" hidden="1" customHeight="1">
      <c r="C2490" s="242">
        <v>743222208</v>
      </c>
      <c r="D2490" s="243" t="s">
        <v>9450</v>
      </c>
      <c r="E2490" s="244" t="s">
        <v>139</v>
      </c>
      <c r="F2490" s="243" t="str">
        <f>VLOOKUP(Table3[[#This Row],[FAMILIA]],FAM!$B$2:$C$61,2,FALSE)</f>
        <v>MAT.MANUTENCAO</v>
      </c>
      <c r="G2490" s="243" t="s">
        <v>182</v>
      </c>
      <c r="H2490" s="244" t="e">
        <v>#N/A</v>
      </c>
      <c r="I2490" s="244" t="e">
        <v>#N/A</v>
      </c>
      <c r="J2490" s="244" t="s">
        <v>219</v>
      </c>
      <c r="K2490" s="306" t="s">
        <v>19064</v>
      </c>
      <c r="L2490" s="160"/>
      <c r="M2490" s="230"/>
    </row>
    <row r="2491" spans="3:13" ht="15" hidden="1" customHeight="1">
      <c r="C2491" s="242">
        <v>743222209</v>
      </c>
      <c r="D2491" s="243" t="s">
        <v>9452</v>
      </c>
      <c r="E2491" s="244" t="s">
        <v>139</v>
      </c>
      <c r="F2491" s="243" t="str">
        <f>VLOOKUP(Table3[[#This Row],[FAMILIA]],FAM!$B$2:$C$61,2,FALSE)</f>
        <v>MAT.MANUTENCAO</v>
      </c>
      <c r="G2491" s="243" t="s">
        <v>182</v>
      </c>
      <c r="H2491" s="244" t="e">
        <v>#N/A</v>
      </c>
      <c r="I2491" s="244" t="e">
        <v>#N/A</v>
      </c>
      <c r="J2491" s="244"/>
      <c r="K2491" s="306" t="s">
        <v>19064</v>
      </c>
      <c r="L2491" s="160"/>
      <c r="M2491" s="230"/>
    </row>
    <row r="2492" spans="3:13" ht="15" hidden="1" customHeight="1">
      <c r="C2492" s="242">
        <v>743222209</v>
      </c>
      <c r="D2492" s="243" t="s">
        <v>9452</v>
      </c>
      <c r="E2492" s="244" t="s">
        <v>139</v>
      </c>
      <c r="F2492" s="243" t="str">
        <f>VLOOKUP(Table3[[#This Row],[FAMILIA]],FAM!$B$2:$C$61,2,FALSE)</f>
        <v>MAT.MANUTENCAO</v>
      </c>
      <c r="G2492" s="243" t="s">
        <v>182</v>
      </c>
      <c r="H2492" s="244" t="e">
        <v>#N/A</v>
      </c>
      <c r="I2492" s="244" t="e">
        <v>#N/A</v>
      </c>
      <c r="J2492" s="244" t="s">
        <v>219</v>
      </c>
      <c r="K2492" s="306" t="s">
        <v>19064</v>
      </c>
      <c r="L2492" s="160"/>
      <c r="M2492" s="230"/>
    </row>
    <row r="2493" spans="3:13" ht="15" hidden="1" customHeight="1">
      <c r="C2493" s="242">
        <v>743222210</v>
      </c>
      <c r="D2493" s="243" t="s">
        <v>13258</v>
      </c>
      <c r="E2493" s="244" t="s">
        <v>139</v>
      </c>
      <c r="F2493" s="243" t="str">
        <f>VLOOKUP(Table3[[#This Row],[FAMILIA]],FAM!$B$2:$C$61,2,FALSE)</f>
        <v>MAT.MANUTENCAO</v>
      </c>
      <c r="G2493" s="243" t="s">
        <v>182</v>
      </c>
      <c r="H2493" s="244" t="e">
        <v>#N/A</v>
      </c>
      <c r="I2493" s="244" t="e">
        <v>#N/A</v>
      </c>
      <c r="J2493" s="244"/>
      <c r="K2493" s="306" t="s">
        <v>19064</v>
      </c>
      <c r="L2493" s="160"/>
      <c r="M2493" s="230"/>
    </row>
    <row r="2494" spans="3:13" ht="15" hidden="1" customHeight="1">
      <c r="C2494" s="242">
        <v>743222210</v>
      </c>
      <c r="D2494" s="243" t="s">
        <v>13258</v>
      </c>
      <c r="E2494" s="244" t="s">
        <v>151</v>
      </c>
      <c r="F2494" s="243" t="str">
        <f>VLOOKUP(Table3[[#This Row],[FAMILIA]],FAM!$B$2:$C$61,2,FALSE)</f>
        <v>MAT.MANUTENCAO</v>
      </c>
      <c r="G2494" s="243" t="s">
        <v>182</v>
      </c>
      <c r="H2494" s="244" t="e">
        <v>#N/A</v>
      </c>
      <c r="I2494" s="244" t="e">
        <v>#N/A</v>
      </c>
      <c r="J2494" s="244" t="s">
        <v>219</v>
      </c>
      <c r="K2494" s="306" t="s">
        <v>19064</v>
      </c>
      <c r="L2494" s="160"/>
      <c r="M2494" s="230"/>
    </row>
    <row r="2495" spans="3:13" ht="15" hidden="1" customHeight="1">
      <c r="C2495" s="242">
        <v>743222213</v>
      </c>
      <c r="D2495" s="243" t="s">
        <v>9412</v>
      </c>
      <c r="E2495" s="244" t="s">
        <v>139</v>
      </c>
      <c r="F2495" s="243" t="str">
        <f>VLOOKUP(Table3[[#This Row],[FAMILIA]],FAM!$B$2:$C$61,2,FALSE)</f>
        <v>MAT.MANUTENCAO</v>
      </c>
      <c r="G2495" s="243" t="s">
        <v>182</v>
      </c>
      <c r="H2495" s="244" t="e">
        <v>#N/A</v>
      </c>
      <c r="I2495" s="244" t="e">
        <v>#N/A</v>
      </c>
      <c r="J2495" s="244"/>
      <c r="K2495" s="306" t="s">
        <v>19064</v>
      </c>
      <c r="L2495" s="160"/>
      <c r="M2495" s="230"/>
    </row>
    <row r="2496" spans="3:13" ht="15" hidden="1" customHeight="1">
      <c r="C2496" s="242">
        <v>743222213</v>
      </c>
      <c r="D2496" s="243" t="s">
        <v>9412</v>
      </c>
      <c r="E2496" s="244" t="s">
        <v>139</v>
      </c>
      <c r="F2496" s="243" t="str">
        <f>VLOOKUP(Table3[[#This Row],[FAMILIA]],FAM!$B$2:$C$61,2,FALSE)</f>
        <v>MAT.MANUTENCAO</v>
      </c>
      <c r="G2496" s="243" t="s">
        <v>182</v>
      </c>
      <c r="H2496" s="244" t="e">
        <v>#N/A</v>
      </c>
      <c r="I2496" s="244" t="e">
        <v>#N/A</v>
      </c>
      <c r="J2496" s="244" t="s">
        <v>219</v>
      </c>
      <c r="K2496" s="306" t="s">
        <v>19064</v>
      </c>
      <c r="L2496" s="160"/>
      <c r="M2496" s="230"/>
    </row>
    <row r="2497" spans="2:13" ht="15" hidden="1" customHeight="1">
      <c r="B2497" s="230"/>
      <c r="C2497" s="242">
        <v>743222214</v>
      </c>
      <c r="D2497" s="243" t="s">
        <v>9459</v>
      </c>
      <c r="E2497" s="244" t="s">
        <v>139</v>
      </c>
      <c r="F2497" s="243" t="str">
        <f>VLOOKUP(Table3[[#This Row],[FAMILIA]],FAM!$B$2:$C$61,2,FALSE)</f>
        <v>MAT.MANUTENCAO</v>
      </c>
      <c r="G2497" s="243" t="s">
        <v>182</v>
      </c>
      <c r="H2497" s="244" t="e">
        <v>#N/A</v>
      </c>
      <c r="I2497" s="244" t="e">
        <v>#N/A</v>
      </c>
      <c r="J2497" s="244"/>
      <c r="K2497" s="306" t="s">
        <v>19064</v>
      </c>
      <c r="L2497" s="160"/>
      <c r="M2497" s="230"/>
    </row>
    <row r="2498" spans="2:13" ht="15" hidden="1" customHeight="1">
      <c r="B2498" s="230"/>
      <c r="C2498" s="242">
        <v>743222215</v>
      </c>
      <c r="D2498" s="243" t="s">
        <v>9673</v>
      </c>
      <c r="E2498" s="244" t="s">
        <v>139</v>
      </c>
      <c r="F2498" s="243" t="str">
        <f>VLOOKUP(Table3[[#This Row],[FAMILIA]],FAM!$B$2:$C$61,2,FALSE)</f>
        <v>MAT.MANUTENCAO</v>
      </c>
      <c r="G2498" s="243" t="s">
        <v>182</v>
      </c>
      <c r="H2498" s="244" t="e">
        <v>#N/A</v>
      </c>
      <c r="I2498" s="244" t="e">
        <v>#N/A</v>
      </c>
      <c r="J2498" s="244"/>
      <c r="K2498" s="306" t="s">
        <v>19064</v>
      </c>
      <c r="L2498" s="160"/>
      <c r="M2498" s="230"/>
    </row>
    <row r="2499" spans="2:13" ht="15" hidden="1" customHeight="1">
      <c r="B2499" s="230"/>
      <c r="C2499" s="242">
        <v>743222215</v>
      </c>
      <c r="D2499" s="243" t="s">
        <v>9673</v>
      </c>
      <c r="E2499" s="244" t="s">
        <v>142</v>
      </c>
      <c r="F2499" s="243" t="str">
        <f>VLOOKUP(Table3[[#This Row],[FAMILIA]],FAM!$B$2:$C$61,2,FALSE)</f>
        <v>MAT.MANUTENCAO</v>
      </c>
      <c r="G2499" s="243" t="s">
        <v>182</v>
      </c>
      <c r="H2499" s="244" t="e">
        <v>#N/A</v>
      </c>
      <c r="I2499" s="244" t="e">
        <v>#N/A</v>
      </c>
      <c r="J2499" s="244" t="s">
        <v>219</v>
      </c>
      <c r="K2499" s="306" t="s">
        <v>19064</v>
      </c>
      <c r="L2499" s="160"/>
      <c r="M2499" s="230"/>
    </row>
    <row r="2500" spans="2:13" ht="15" hidden="1" customHeight="1">
      <c r="B2500" s="230"/>
      <c r="C2500" s="242">
        <v>743222216</v>
      </c>
      <c r="D2500" s="243" t="s">
        <v>9461</v>
      </c>
      <c r="E2500" s="244" t="s">
        <v>139</v>
      </c>
      <c r="F2500" s="243" t="str">
        <f>VLOOKUP(Table3[[#This Row],[FAMILIA]],FAM!$B$2:$C$61,2,FALSE)</f>
        <v>MAT.MANUTENCAO</v>
      </c>
      <c r="G2500" s="243" t="s">
        <v>182</v>
      </c>
      <c r="H2500" s="244" t="e">
        <v>#N/A</v>
      </c>
      <c r="I2500" s="244" t="e">
        <v>#N/A</v>
      </c>
      <c r="J2500" s="244"/>
      <c r="K2500" s="306" t="s">
        <v>19064</v>
      </c>
      <c r="L2500" s="160"/>
      <c r="M2500" s="230"/>
    </row>
    <row r="2501" spans="2:13" ht="15" hidden="1" customHeight="1">
      <c r="B2501" s="230"/>
      <c r="C2501" s="242">
        <v>743222216</v>
      </c>
      <c r="D2501" s="243" t="s">
        <v>9461</v>
      </c>
      <c r="E2501" s="244" t="s">
        <v>139</v>
      </c>
      <c r="F2501" s="243" t="str">
        <f>VLOOKUP(Table3[[#This Row],[FAMILIA]],FAM!$B$2:$C$61,2,FALSE)</f>
        <v>MAT.MANUTENCAO</v>
      </c>
      <c r="G2501" s="243" t="s">
        <v>182</v>
      </c>
      <c r="H2501" s="244" t="e">
        <v>#N/A</v>
      </c>
      <c r="I2501" s="244" t="e">
        <v>#N/A</v>
      </c>
      <c r="J2501" s="244" t="s">
        <v>219</v>
      </c>
      <c r="K2501" s="306" t="s">
        <v>19064</v>
      </c>
      <c r="L2501" s="160"/>
      <c r="M2501" s="230"/>
    </row>
    <row r="2502" spans="2:13" ht="15" hidden="1" customHeight="1">
      <c r="B2502" s="230"/>
      <c r="C2502" s="242">
        <v>743222217</v>
      </c>
      <c r="D2502" s="243" t="s">
        <v>9675</v>
      </c>
      <c r="E2502" s="244" t="s">
        <v>139</v>
      </c>
      <c r="F2502" s="243" t="str">
        <f>VLOOKUP(Table3[[#This Row],[FAMILIA]],FAM!$B$2:$C$61,2,FALSE)</f>
        <v>MAT.MANUTENCAO</v>
      </c>
      <c r="G2502" s="243" t="s">
        <v>182</v>
      </c>
      <c r="H2502" s="244" t="e">
        <v>#N/A</v>
      </c>
      <c r="I2502" s="244" t="e">
        <v>#N/A</v>
      </c>
      <c r="J2502" s="244"/>
      <c r="K2502" s="306" t="s">
        <v>19064</v>
      </c>
      <c r="L2502" s="160"/>
      <c r="M2502" s="230"/>
    </row>
    <row r="2503" spans="2:13" ht="15" hidden="1" customHeight="1">
      <c r="B2503" s="230"/>
      <c r="C2503" s="242">
        <v>743222217</v>
      </c>
      <c r="D2503" s="243" t="s">
        <v>9675</v>
      </c>
      <c r="E2503" s="244" t="s">
        <v>142</v>
      </c>
      <c r="F2503" s="243" t="str">
        <f>VLOOKUP(Table3[[#This Row],[FAMILIA]],FAM!$B$2:$C$61,2,FALSE)</f>
        <v>MAT.MANUTENCAO</v>
      </c>
      <c r="G2503" s="243" t="s">
        <v>182</v>
      </c>
      <c r="H2503" s="244" t="e">
        <v>#N/A</v>
      </c>
      <c r="I2503" s="244" t="e">
        <v>#N/A</v>
      </c>
      <c r="J2503" s="244" t="s">
        <v>219</v>
      </c>
      <c r="K2503" s="306" t="s">
        <v>19064</v>
      </c>
      <c r="L2503" s="160"/>
      <c r="M2503" s="230"/>
    </row>
    <row r="2504" spans="2:13" ht="15" hidden="1" customHeight="1">
      <c r="B2504" s="230"/>
      <c r="C2504" s="242">
        <v>743222218</v>
      </c>
      <c r="D2504" s="243" t="s">
        <v>29848</v>
      </c>
      <c r="E2504" s="244" t="s">
        <v>139</v>
      </c>
      <c r="F2504" s="243" t="str">
        <f>VLOOKUP(Table3[[#This Row],[FAMILIA]],FAM!$B$2:$C$61,2,FALSE)</f>
        <v>MAT.MANUTENCAO</v>
      </c>
      <c r="G2504" s="243" t="s">
        <v>182</v>
      </c>
      <c r="H2504" s="244" t="e">
        <v>#N/A</v>
      </c>
      <c r="I2504" s="244" t="e">
        <v>#N/A</v>
      </c>
      <c r="J2504" s="244"/>
      <c r="K2504" s="306" t="s">
        <v>19064</v>
      </c>
      <c r="L2504" s="160"/>
      <c r="M2504" s="230"/>
    </row>
    <row r="2505" spans="2:13" ht="15" hidden="1" customHeight="1">
      <c r="B2505" s="230"/>
      <c r="C2505" s="242">
        <v>743222218</v>
      </c>
      <c r="D2505" s="243" t="s">
        <v>9677</v>
      </c>
      <c r="E2505" s="244" t="s">
        <v>142</v>
      </c>
      <c r="F2505" s="243" t="str">
        <f>VLOOKUP(Table3[[#This Row],[FAMILIA]],FAM!$B$2:$C$61,2,FALSE)</f>
        <v>MAT.MANUTENCAO</v>
      </c>
      <c r="G2505" s="243" t="s">
        <v>182</v>
      </c>
      <c r="H2505" s="244" t="e">
        <v>#N/A</v>
      </c>
      <c r="I2505" s="244" t="e">
        <v>#N/A</v>
      </c>
      <c r="J2505" s="244" t="s">
        <v>219</v>
      </c>
      <c r="K2505" s="306" t="s">
        <v>19064</v>
      </c>
      <c r="L2505" s="160"/>
      <c r="M2505" s="230"/>
    </row>
    <row r="2506" spans="2:13" ht="15" hidden="1" customHeight="1">
      <c r="B2506" s="230"/>
      <c r="C2506" s="242">
        <v>743222219</v>
      </c>
      <c r="D2506" s="243" t="s">
        <v>29849</v>
      </c>
      <c r="E2506" s="244" t="s">
        <v>139</v>
      </c>
      <c r="F2506" s="243" t="str">
        <f>VLOOKUP(Table3[[#This Row],[FAMILIA]],FAM!$B$2:$C$61,2,FALSE)</f>
        <v>MAT.MANUTENCAO</v>
      </c>
      <c r="G2506" s="243" t="s">
        <v>182</v>
      </c>
      <c r="H2506" s="244" t="e">
        <v>#N/A</v>
      </c>
      <c r="I2506" s="244" t="e">
        <v>#N/A</v>
      </c>
      <c r="J2506" s="244"/>
      <c r="K2506" s="306" t="s">
        <v>19064</v>
      </c>
      <c r="L2506" s="160"/>
      <c r="M2506" s="230"/>
    </row>
    <row r="2507" spans="2:13" ht="15" hidden="1" customHeight="1">
      <c r="B2507" s="230"/>
      <c r="C2507" s="242">
        <v>743222220</v>
      </c>
      <c r="D2507" s="243" t="s">
        <v>29850</v>
      </c>
      <c r="E2507" s="244" t="s">
        <v>139</v>
      </c>
      <c r="F2507" s="243" t="str">
        <f>VLOOKUP(Table3[[#This Row],[FAMILIA]],FAM!$B$2:$C$61,2,FALSE)</f>
        <v>MAT.MANUTENCAO</v>
      </c>
      <c r="G2507" s="243" t="s">
        <v>182</v>
      </c>
      <c r="H2507" s="244" t="e">
        <v>#N/A</v>
      </c>
      <c r="I2507" s="244" t="e">
        <v>#N/A</v>
      </c>
      <c r="J2507" s="244"/>
      <c r="K2507" s="306" t="s">
        <v>19064</v>
      </c>
      <c r="L2507" s="160"/>
      <c r="M2507" s="230"/>
    </row>
    <row r="2508" spans="2:13" ht="15" hidden="1" customHeight="1">
      <c r="B2508" s="230"/>
      <c r="C2508" s="242">
        <v>743222221</v>
      </c>
      <c r="D2508" s="243" t="s">
        <v>29851</v>
      </c>
      <c r="E2508" s="244" t="s">
        <v>139</v>
      </c>
      <c r="F2508" s="243" t="str">
        <f>VLOOKUP(Table3[[#This Row],[FAMILIA]],FAM!$B$2:$C$61,2,FALSE)</f>
        <v>MAT.MANUTENCAO</v>
      </c>
      <c r="G2508" s="243" t="s">
        <v>182</v>
      </c>
      <c r="H2508" s="244" t="e">
        <v>#N/A</v>
      </c>
      <c r="I2508" s="244" t="e">
        <v>#N/A</v>
      </c>
      <c r="J2508" s="244"/>
      <c r="K2508" s="306" t="s">
        <v>19064</v>
      </c>
      <c r="L2508" s="160"/>
      <c r="M2508" s="230"/>
    </row>
    <row r="2509" spans="2:13" ht="15" hidden="1" customHeight="1">
      <c r="B2509" s="230"/>
      <c r="C2509" s="242">
        <v>743222222</v>
      </c>
      <c r="D2509" s="243" t="s">
        <v>29852</v>
      </c>
      <c r="E2509" s="244" t="s">
        <v>139</v>
      </c>
      <c r="F2509" s="243" t="str">
        <f>VLOOKUP(Table3[[#This Row],[FAMILIA]],FAM!$B$2:$C$61,2,FALSE)</f>
        <v>MAT.MANUTENCAO</v>
      </c>
      <c r="G2509" s="243" t="s">
        <v>182</v>
      </c>
      <c r="H2509" s="244" t="e">
        <v>#N/A</v>
      </c>
      <c r="I2509" s="244" t="e">
        <v>#N/A</v>
      </c>
      <c r="J2509" s="244"/>
      <c r="K2509" s="306" t="s">
        <v>19064</v>
      </c>
      <c r="L2509" s="160"/>
      <c r="M2509" s="230"/>
    </row>
    <row r="2510" spans="2:13" ht="15" hidden="1" customHeight="1">
      <c r="B2510" s="230"/>
      <c r="C2510" s="242">
        <v>743222223</v>
      </c>
      <c r="D2510" s="243" t="s">
        <v>29853</v>
      </c>
      <c r="E2510" s="244" t="s">
        <v>139</v>
      </c>
      <c r="F2510" s="243" t="str">
        <f>VLOOKUP(Table3[[#This Row],[FAMILIA]],FAM!$B$2:$C$61,2,FALSE)</f>
        <v>MAT.MANUTENCAO</v>
      </c>
      <c r="G2510" s="243" t="s">
        <v>182</v>
      </c>
      <c r="H2510" s="244" t="e">
        <v>#N/A</v>
      </c>
      <c r="I2510" s="244" t="e">
        <v>#N/A</v>
      </c>
      <c r="J2510" s="244"/>
      <c r="K2510" s="306" t="s">
        <v>19064</v>
      </c>
      <c r="L2510" s="160"/>
      <c r="M2510" s="230"/>
    </row>
    <row r="2511" spans="2:13" ht="15" hidden="1" customHeight="1">
      <c r="B2511" s="230"/>
      <c r="C2511" s="242">
        <v>743222224</v>
      </c>
      <c r="D2511" s="245" t="s">
        <v>29854</v>
      </c>
      <c r="E2511" s="244" t="s">
        <v>139</v>
      </c>
      <c r="F2511" s="243" t="str">
        <f>VLOOKUP(Table3[[#This Row],[FAMILIA]],FAM!$B$2:$C$61,2,FALSE)</f>
        <v>MAT.MANUTENCAO</v>
      </c>
      <c r="G2511" s="243" t="s">
        <v>182</v>
      </c>
      <c r="H2511" s="244" t="e">
        <v>#N/A</v>
      </c>
      <c r="I2511" s="244" t="e">
        <v>#N/A</v>
      </c>
      <c r="J2511" s="244"/>
      <c r="K2511" s="306" t="s">
        <v>19064</v>
      </c>
      <c r="L2511" s="160"/>
      <c r="M2511" s="230"/>
    </row>
    <row r="2512" spans="2:13" ht="15" hidden="1" customHeight="1">
      <c r="B2512" s="230"/>
      <c r="C2512" s="242">
        <v>744000047</v>
      </c>
      <c r="D2512" s="243" t="s">
        <v>7702</v>
      </c>
      <c r="E2512" s="244" t="s">
        <v>133</v>
      </c>
      <c r="F2512" s="243" t="str">
        <f>VLOOKUP(Table3[[#This Row],[FAMILIA]],FAM!$B$2:$C$61,2,FALSE)</f>
        <v>MAT.MANUTENCAO</v>
      </c>
      <c r="G2512" s="243" t="s">
        <v>182</v>
      </c>
      <c r="H2512" s="244" t="e">
        <v>#N/A</v>
      </c>
      <c r="I2512" s="244" t="e">
        <v>#N/A</v>
      </c>
      <c r="J2512" s="244">
        <v>0</v>
      </c>
      <c r="K2512" s="306" t="s">
        <v>19064</v>
      </c>
      <c r="L2512" s="160"/>
      <c r="M2512" s="230"/>
    </row>
    <row r="2513" spans="3:13" ht="15" hidden="1" customHeight="1">
      <c r="C2513" s="242">
        <v>744000048</v>
      </c>
      <c r="D2513" s="243" t="s">
        <v>7704</v>
      </c>
      <c r="E2513" s="244" t="s">
        <v>133</v>
      </c>
      <c r="F2513" s="243" t="str">
        <f>VLOOKUP(Table3[[#This Row],[FAMILIA]],FAM!$B$2:$C$61,2,FALSE)</f>
        <v>MAT.MANUTENCAO</v>
      </c>
      <c r="G2513" s="243" t="s">
        <v>182</v>
      </c>
      <c r="H2513" s="244" t="e">
        <v>#N/A</v>
      </c>
      <c r="I2513" s="244" t="e">
        <v>#N/A</v>
      </c>
      <c r="J2513" s="244">
        <v>0</v>
      </c>
      <c r="K2513" s="306" t="s">
        <v>19064</v>
      </c>
      <c r="L2513" s="160"/>
      <c r="M2513" s="230"/>
    </row>
    <row r="2514" spans="3:13" ht="15" hidden="1" customHeight="1">
      <c r="C2514" s="242">
        <v>744000049</v>
      </c>
      <c r="D2514" s="243" t="s">
        <v>7706</v>
      </c>
      <c r="E2514" s="244" t="s">
        <v>133</v>
      </c>
      <c r="F2514" s="243" t="str">
        <f>VLOOKUP(Table3[[#This Row],[FAMILIA]],FAM!$B$2:$C$61,2,FALSE)</f>
        <v>MAT.MANUTENCAO</v>
      </c>
      <c r="G2514" s="243" t="s">
        <v>182</v>
      </c>
      <c r="H2514" s="244" t="e">
        <v>#N/A</v>
      </c>
      <c r="I2514" s="244" t="e">
        <v>#N/A</v>
      </c>
      <c r="J2514" s="244">
        <v>0</v>
      </c>
      <c r="K2514" s="306" t="s">
        <v>19064</v>
      </c>
      <c r="L2514" s="160"/>
      <c r="M2514" s="230"/>
    </row>
    <row r="2515" spans="3:13" ht="15" hidden="1" customHeight="1">
      <c r="C2515" s="242">
        <v>744000050</v>
      </c>
      <c r="D2515" s="243" t="s">
        <v>7708</v>
      </c>
      <c r="E2515" s="244" t="s">
        <v>133</v>
      </c>
      <c r="F2515" s="243" t="str">
        <f>VLOOKUP(Table3[[#This Row],[FAMILIA]],FAM!$B$2:$C$61,2,FALSE)</f>
        <v>MAT.MANUTENCAO</v>
      </c>
      <c r="G2515" s="243" t="s">
        <v>182</v>
      </c>
      <c r="H2515" s="244" t="e">
        <v>#N/A</v>
      </c>
      <c r="I2515" s="244" t="e">
        <v>#N/A</v>
      </c>
      <c r="J2515" s="244">
        <v>0</v>
      </c>
      <c r="K2515" s="306" t="s">
        <v>19064</v>
      </c>
      <c r="L2515" s="160"/>
      <c r="M2515" s="230"/>
    </row>
    <row r="2516" spans="3:13" ht="15" hidden="1" customHeight="1">
      <c r="C2516" s="242">
        <v>744000051</v>
      </c>
      <c r="D2516" s="243" t="s">
        <v>29855</v>
      </c>
      <c r="E2516" s="244" t="s">
        <v>133</v>
      </c>
      <c r="F2516" s="243" t="s">
        <v>134</v>
      </c>
      <c r="G2516" s="243" t="s">
        <v>182</v>
      </c>
      <c r="H2516" s="244">
        <v>3</v>
      </c>
      <c r="I2516" s="244">
        <v>6</v>
      </c>
      <c r="J2516" s="244" t="s">
        <v>21136</v>
      </c>
      <c r="K2516" s="110" t="s">
        <v>19064</v>
      </c>
      <c r="L2516" s="160"/>
      <c r="M2516" s="230"/>
    </row>
    <row r="2517" spans="3:13" ht="15" hidden="1" customHeight="1">
      <c r="C2517" s="242">
        <v>744000052</v>
      </c>
      <c r="D2517" s="243" t="s">
        <v>7712</v>
      </c>
      <c r="E2517" s="244" t="s">
        <v>133</v>
      </c>
      <c r="F2517" s="243" t="str">
        <f>VLOOKUP(Table3[[#This Row],[FAMILIA]],FAM!$B$2:$C$61,2,FALSE)</f>
        <v>MAT.MANUTENCAO</v>
      </c>
      <c r="G2517" s="243" t="s">
        <v>182</v>
      </c>
      <c r="H2517" s="244" t="e">
        <v>#N/A</v>
      </c>
      <c r="I2517" s="244" t="e">
        <v>#N/A</v>
      </c>
      <c r="J2517" s="244">
        <v>0</v>
      </c>
      <c r="K2517" s="306" t="s">
        <v>19483</v>
      </c>
      <c r="L2517" s="160"/>
      <c r="M2517" s="230"/>
    </row>
    <row r="2518" spans="3:13" ht="15" hidden="1" customHeight="1">
      <c r="C2518" s="242">
        <v>744000053</v>
      </c>
      <c r="D2518" s="243" t="s">
        <v>7714</v>
      </c>
      <c r="E2518" s="244" t="s">
        <v>133</v>
      </c>
      <c r="F2518" s="243" t="str">
        <f>VLOOKUP(Table3[[#This Row],[FAMILIA]],FAM!$B$2:$C$61,2,FALSE)</f>
        <v>MAT.MANUTENCAO</v>
      </c>
      <c r="G2518" s="243" t="s">
        <v>182</v>
      </c>
      <c r="H2518" s="244" t="e">
        <v>#N/A</v>
      </c>
      <c r="I2518" s="244" t="e">
        <v>#N/A</v>
      </c>
      <c r="J2518" s="244">
        <v>0</v>
      </c>
      <c r="K2518" s="306" t="s">
        <v>19483</v>
      </c>
      <c r="L2518" s="160"/>
      <c r="M2518" s="230"/>
    </row>
    <row r="2519" spans="3:13" ht="15" hidden="1" customHeight="1">
      <c r="C2519" s="242">
        <v>746001221</v>
      </c>
      <c r="D2519" s="243" t="s">
        <v>315</v>
      </c>
      <c r="E2519" s="244" t="s">
        <v>90</v>
      </c>
      <c r="F2519" s="243" t="str">
        <f>VLOOKUP(Table3[[#This Row],[FAMILIA]],FAM!$B$2:$C$61,2,FALSE)</f>
        <v>MAT.MANUTENCAO</v>
      </c>
      <c r="G2519" s="243" t="s">
        <v>182</v>
      </c>
      <c r="H2519" s="244" t="e">
        <v>#N/A</v>
      </c>
      <c r="I2519" s="244" t="e">
        <v>#N/A</v>
      </c>
      <c r="J2519" s="244">
        <v>0</v>
      </c>
      <c r="K2519" s="107" t="s">
        <v>19064</v>
      </c>
      <c r="L2519" s="160"/>
      <c r="M2519" s="230"/>
    </row>
    <row r="2520" spans="3:13" ht="15" hidden="1" customHeight="1">
      <c r="C2520" s="242">
        <v>746001455</v>
      </c>
      <c r="D2520" s="243" t="s">
        <v>317</v>
      </c>
      <c r="E2520" s="244" t="s">
        <v>90</v>
      </c>
      <c r="F2520" s="243" t="str">
        <f>VLOOKUP(Table3[[#This Row],[FAMILIA]],FAM!$B$2:$C$61,2,FALSE)</f>
        <v>MAT.MANUTENCAO</v>
      </c>
      <c r="G2520" s="243" t="s">
        <v>182</v>
      </c>
      <c r="H2520" s="244" t="e">
        <v>#N/A</v>
      </c>
      <c r="I2520" s="244" t="e">
        <v>#N/A</v>
      </c>
      <c r="J2520" s="244">
        <v>0</v>
      </c>
      <c r="K2520" s="306" t="s">
        <v>19064</v>
      </c>
      <c r="L2520" s="160"/>
      <c r="M2520" s="230"/>
    </row>
    <row r="2521" spans="3:13" ht="15" hidden="1" customHeight="1">
      <c r="C2521" s="242">
        <v>746001460</v>
      </c>
      <c r="D2521" s="243" t="s">
        <v>319</v>
      </c>
      <c r="E2521" s="244" t="s">
        <v>90</v>
      </c>
      <c r="F2521" s="243" t="str">
        <f>VLOOKUP(Table3[[#This Row],[FAMILIA]],FAM!$B$2:$C$61,2,FALSE)</f>
        <v>MAT.MANUTENCAO</v>
      </c>
      <c r="G2521" s="243" t="s">
        <v>182</v>
      </c>
      <c r="H2521" s="244" t="e">
        <v>#N/A</v>
      </c>
      <c r="I2521" s="244" t="e">
        <v>#N/A</v>
      </c>
      <c r="J2521" s="244">
        <v>0</v>
      </c>
      <c r="K2521" s="107" t="s">
        <v>19064</v>
      </c>
      <c r="L2521" s="160"/>
      <c r="M2521" s="230"/>
    </row>
    <row r="2522" spans="3:13" ht="15" hidden="1" customHeight="1">
      <c r="C2522" s="242">
        <v>746001461</v>
      </c>
      <c r="D2522" s="243" t="s">
        <v>321</v>
      </c>
      <c r="E2522" s="244" t="s">
        <v>90</v>
      </c>
      <c r="F2522" s="243" t="str">
        <f>VLOOKUP(Table3[[#This Row],[FAMILIA]],FAM!$B$2:$C$61,2,FALSE)</f>
        <v>MAT.MANUTENCAO</v>
      </c>
      <c r="G2522" s="243" t="s">
        <v>182</v>
      </c>
      <c r="H2522" s="244" t="e">
        <v>#N/A</v>
      </c>
      <c r="I2522" s="244" t="e">
        <v>#N/A</v>
      </c>
      <c r="J2522" s="244">
        <v>0</v>
      </c>
      <c r="K2522" s="306" t="s">
        <v>19064</v>
      </c>
      <c r="L2522" s="160"/>
      <c r="M2522" s="230"/>
    </row>
    <row r="2523" spans="3:13" ht="15" hidden="1" customHeight="1">
      <c r="C2523" s="242">
        <v>746001462</v>
      </c>
      <c r="D2523" s="243" t="s">
        <v>323</v>
      </c>
      <c r="E2523" s="244" t="s">
        <v>90</v>
      </c>
      <c r="F2523" s="243" t="str">
        <f>VLOOKUP(Table3[[#This Row],[FAMILIA]],FAM!$B$2:$C$61,2,FALSE)</f>
        <v>MAT.MANUTENCAO</v>
      </c>
      <c r="G2523" s="243" t="s">
        <v>182</v>
      </c>
      <c r="H2523" s="244" t="e">
        <v>#N/A</v>
      </c>
      <c r="I2523" s="244" t="e">
        <v>#N/A</v>
      </c>
      <c r="J2523" s="244">
        <v>0</v>
      </c>
      <c r="K2523" s="306" t="s">
        <v>19483</v>
      </c>
      <c r="L2523" s="160"/>
      <c r="M2523" s="230"/>
    </row>
    <row r="2524" spans="3:13" ht="15" hidden="1" customHeight="1">
      <c r="C2524" s="229"/>
      <c r="D2524" s="160"/>
      <c r="E2524" s="230"/>
      <c r="F2524" s="160"/>
      <c r="G2524" s="160"/>
      <c r="H2524" s="230"/>
      <c r="I2524" s="230"/>
      <c r="J2524" s="230"/>
      <c r="K2524" s="303"/>
      <c r="L2524" s="160"/>
      <c r="M2524" s="230"/>
    </row>
    <row r="2525" spans="3:13" ht="15" hidden="1" customHeight="1">
      <c r="C2525" s="242">
        <v>753000017</v>
      </c>
      <c r="D2525" s="243" t="s">
        <v>7722</v>
      </c>
      <c r="E2525" s="244" t="s">
        <v>133</v>
      </c>
      <c r="F2525" s="243" t="str">
        <f>VLOOKUP(Table3[[#This Row],[FAMILIA]],FAM!$B$2:$C$61,2,FALSE)</f>
        <v>MAT.MANUTENCAO</v>
      </c>
      <c r="G2525" s="243" t="s">
        <v>182</v>
      </c>
      <c r="H2525" s="244" t="e">
        <v>#N/A</v>
      </c>
      <c r="I2525" s="244" t="e">
        <v>#N/A</v>
      </c>
      <c r="J2525" s="244">
        <v>0</v>
      </c>
      <c r="K2525" s="306" t="s">
        <v>19064</v>
      </c>
      <c r="L2525" s="160"/>
      <c r="M2525" s="230"/>
    </row>
    <row r="2526" spans="3:13" ht="15" hidden="1" customHeight="1">
      <c r="C2526" s="242">
        <v>753000018</v>
      </c>
      <c r="D2526" s="243" t="s">
        <v>7724</v>
      </c>
      <c r="E2526" s="244" t="s">
        <v>133</v>
      </c>
      <c r="F2526" s="243" t="str">
        <f>VLOOKUP(Table3[[#This Row],[FAMILIA]],FAM!$B$2:$C$61,2,FALSE)</f>
        <v>MAT.MANUTENCAO</v>
      </c>
      <c r="G2526" s="243" t="s">
        <v>182</v>
      </c>
      <c r="H2526" s="244" t="e">
        <v>#N/A</v>
      </c>
      <c r="I2526" s="244" t="e">
        <v>#N/A</v>
      </c>
      <c r="J2526" s="244">
        <v>0</v>
      </c>
      <c r="K2526" s="306" t="s">
        <v>19064</v>
      </c>
      <c r="L2526" s="160"/>
      <c r="M2526" s="230"/>
    </row>
    <row r="2527" spans="3:13" ht="15" hidden="1" customHeight="1">
      <c r="C2527" s="242">
        <v>753000023</v>
      </c>
      <c r="D2527" s="243" t="s">
        <v>7734</v>
      </c>
      <c r="E2527" s="244" t="s">
        <v>133</v>
      </c>
      <c r="F2527" s="243" t="str">
        <f>VLOOKUP(Table3[[#This Row],[FAMILIA]],FAM!$B$2:$C$61,2,FALSE)</f>
        <v>MAT.MANUTENCAO</v>
      </c>
      <c r="G2527" s="243" t="s">
        <v>182</v>
      </c>
      <c r="H2527" s="244" t="e">
        <v>#N/A</v>
      </c>
      <c r="I2527" s="244" t="e">
        <v>#N/A</v>
      </c>
      <c r="J2527" s="244">
        <v>0</v>
      </c>
      <c r="K2527" s="245"/>
      <c r="L2527" s="160"/>
      <c r="M2527" s="230"/>
    </row>
    <row r="2528" spans="3:13" ht="15" hidden="1" customHeight="1">
      <c r="C2528" s="242">
        <v>753000024</v>
      </c>
      <c r="D2528" s="243" t="s">
        <v>7736</v>
      </c>
      <c r="E2528" s="244" t="s">
        <v>133</v>
      </c>
      <c r="F2528" s="243" t="str">
        <f>VLOOKUP(Table3[[#This Row],[FAMILIA]],FAM!$B$2:$C$61,2,FALSE)</f>
        <v>MAT.MANUTENCAO</v>
      </c>
      <c r="G2528" s="243" t="s">
        <v>182</v>
      </c>
      <c r="H2528" s="244">
        <v>2</v>
      </c>
      <c r="I2528" s="244">
        <v>6</v>
      </c>
      <c r="J2528" s="244">
        <v>28</v>
      </c>
      <c r="K2528" s="245"/>
      <c r="L2528" s="160"/>
      <c r="M2528" s="230"/>
    </row>
    <row r="2529" spans="3:13" ht="15" hidden="1" customHeight="1">
      <c r="C2529" s="242">
        <v>753000029</v>
      </c>
      <c r="D2529" s="243" t="s">
        <v>7746</v>
      </c>
      <c r="E2529" s="244" t="s">
        <v>133</v>
      </c>
      <c r="F2529" s="243" t="str">
        <f>VLOOKUP(Table3[[#This Row],[FAMILIA]],FAM!$B$2:$C$61,2,FALSE)</f>
        <v>MAT.MANUTENCAO</v>
      </c>
      <c r="G2529" s="243" t="s">
        <v>182</v>
      </c>
      <c r="H2529" s="244" t="e">
        <v>#N/A</v>
      </c>
      <c r="I2529" s="244" t="e">
        <v>#N/A</v>
      </c>
      <c r="J2529" s="244">
        <v>0</v>
      </c>
      <c r="K2529" s="306" t="s">
        <v>19064</v>
      </c>
      <c r="L2529" s="160"/>
      <c r="M2529" s="230"/>
    </row>
    <row r="2530" spans="3:13" ht="15" hidden="1" customHeight="1">
      <c r="C2530" s="242">
        <v>753000031</v>
      </c>
      <c r="D2530" s="243" t="s">
        <v>7750</v>
      </c>
      <c r="E2530" s="244" t="s">
        <v>133</v>
      </c>
      <c r="F2530" s="243" t="str">
        <f>VLOOKUP(Table3[[#This Row],[FAMILIA]],FAM!$B$2:$C$61,2,FALSE)</f>
        <v>MAT.MANUTENCAO</v>
      </c>
      <c r="G2530" s="243" t="s">
        <v>182</v>
      </c>
      <c r="H2530" s="244" t="e">
        <v>#N/A</v>
      </c>
      <c r="I2530" s="244" t="e">
        <v>#N/A</v>
      </c>
      <c r="J2530" s="244">
        <v>28</v>
      </c>
      <c r="K2530" s="306" t="s">
        <v>19064</v>
      </c>
      <c r="L2530" s="160"/>
      <c r="M2530" s="230"/>
    </row>
    <row r="2531" spans="3:13" ht="15" hidden="1" customHeight="1">
      <c r="C2531" s="242">
        <v>753000035</v>
      </c>
      <c r="D2531" s="243" t="s">
        <v>7758</v>
      </c>
      <c r="E2531" s="244" t="s">
        <v>133</v>
      </c>
      <c r="F2531" s="243" t="str">
        <f>VLOOKUP(Table3[[#This Row],[FAMILIA]],FAM!$B$2:$C$61,2,FALSE)</f>
        <v>MAT.MANUTENCAO</v>
      </c>
      <c r="G2531" s="243" t="s">
        <v>182</v>
      </c>
      <c r="H2531" s="244" t="e">
        <v>#N/A</v>
      </c>
      <c r="I2531" s="244" t="e">
        <v>#N/A</v>
      </c>
      <c r="J2531" s="244">
        <v>0</v>
      </c>
      <c r="K2531" s="306" t="s">
        <v>19064</v>
      </c>
      <c r="L2531" s="160"/>
      <c r="M2531" s="230"/>
    </row>
    <row r="2532" spans="3:13" ht="15" hidden="1" customHeight="1">
      <c r="C2532" s="242">
        <v>753000027</v>
      </c>
      <c r="D2532" s="243" t="s">
        <v>7742</v>
      </c>
      <c r="E2532" s="244" t="s">
        <v>133</v>
      </c>
      <c r="F2532" s="243" t="str">
        <f>VLOOKUP(Table3[[#This Row],[FAMILIA]],FAM!$B$2:$C$61,2,FALSE)</f>
        <v>MAT.MANUTENCAO</v>
      </c>
      <c r="G2532" s="243" t="s">
        <v>182</v>
      </c>
      <c r="H2532" s="244">
        <v>2</v>
      </c>
      <c r="I2532" s="244">
        <v>6</v>
      </c>
      <c r="J2532" s="244">
        <v>28</v>
      </c>
      <c r="K2532" s="245" t="s">
        <v>19064</v>
      </c>
      <c r="L2532" s="160"/>
      <c r="M2532" s="230"/>
    </row>
    <row r="2533" spans="3:13" ht="15" hidden="1" customHeight="1">
      <c r="C2533" s="242">
        <v>753000037</v>
      </c>
      <c r="D2533" s="243" t="s">
        <v>7762</v>
      </c>
      <c r="E2533" s="244" t="s">
        <v>133</v>
      </c>
      <c r="F2533" s="243" t="str">
        <f>VLOOKUP(Table3[[#This Row],[FAMILIA]],FAM!$B$2:$C$61,2,FALSE)</f>
        <v>MAT.MANUTENCAO</v>
      </c>
      <c r="G2533" s="243" t="s">
        <v>182</v>
      </c>
      <c r="H2533" s="244" t="e">
        <v>#N/A</v>
      </c>
      <c r="I2533" s="244" t="e">
        <v>#N/A</v>
      </c>
      <c r="J2533" s="244">
        <v>0</v>
      </c>
      <c r="K2533" s="306" t="s">
        <v>19064</v>
      </c>
      <c r="L2533" s="160"/>
      <c r="M2533" s="230"/>
    </row>
    <row r="2534" spans="3:13" ht="15" hidden="1" customHeight="1">
      <c r="C2534" s="242">
        <v>753000038</v>
      </c>
      <c r="D2534" s="243" t="s">
        <v>7764</v>
      </c>
      <c r="E2534" s="244" t="s">
        <v>133</v>
      </c>
      <c r="F2534" s="243" t="str">
        <f>VLOOKUP(Table3[[#This Row],[FAMILIA]],FAM!$B$2:$C$61,2,FALSE)</f>
        <v>MAT.MANUTENCAO</v>
      </c>
      <c r="G2534" s="243" t="s">
        <v>182</v>
      </c>
      <c r="H2534" s="244" t="e">
        <v>#N/A</v>
      </c>
      <c r="I2534" s="244" t="e">
        <v>#N/A</v>
      </c>
      <c r="J2534" s="244">
        <v>28</v>
      </c>
      <c r="K2534" s="306" t="s">
        <v>19064</v>
      </c>
      <c r="L2534" s="160"/>
      <c r="M2534" s="230"/>
    </row>
    <row r="2535" spans="3:13" ht="15" hidden="1" customHeight="1">
      <c r="C2535" s="242">
        <v>753000041</v>
      </c>
      <c r="D2535" s="243" t="s">
        <v>7770</v>
      </c>
      <c r="E2535" s="244" t="s">
        <v>133</v>
      </c>
      <c r="F2535" s="243" t="str">
        <f>VLOOKUP(Table3[[#This Row],[FAMILIA]],FAM!$B$2:$C$61,2,FALSE)</f>
        <v>MAT.MANUTENCAO</v>
      </c>
      <c r="G2535" s="243" t="s">
        <v>182</v>
      </c>
      <c r="H2535" s="244" t="e">
        <v>#N/A</v>
      </c>
      <c r="I2535" s="244" t="e">
        <v>#N/A</v>
      </c>
      <c r="J2535" s="244">
        <v>28</v>
      </c>
      <c r="K2535" s="306" t="s">
        <v>19064</v>
      </c>
      <c r="L2535" s="160"/>
      <c r="M2535" s="230"/>
    </row>
    <row r="2536" spans="3:13" ht="15" hidden="1" customHeight="1">
      <c r="C2536" s="242">
        <v>753000044</v>
      </c>
      <c r="D2536" s="243" t="s">
        <v>7776</v>
      </c>
      <c r="E2536" s="244" t="s">
        <v>133</v>
      </c>
      <c r="F2536" s="243" t="str">
        <f>VLOOKUP(Table3[[#This Row],[FAMILIA]],FAM!$B$2:$C$61,2,FALSE)</f>
        <v>MAT.MANUTENCAO</v>
      </c>
      <c r="G2536" s="243" t="s">
        <v>182</v>
      </c>
      <c r="H2536" s="244" t="e">
        <v>#N/A</v>
      </c>
      <c r="I2536" s="244" t="e">
        <v>#N/A</v>
      </c>
      <c r="J2536" s="244">
        <v>0</v>
      </c>
      <c r="K2536" s="306" t="s">
        <v>19064</v>
      </c>
      <c r="L2536" s="160"/>
      <c r="M2536" s="230"/>
    </row>
    <row r="2537" spans="3:13" ht="15" hidden="1" customHeight="1">
      <c r="C2537" s="242">
        <v>753000049</v>
      </c>
      <c r="D2537" s="243" t="s">
        <v>7786</v>
      </c>
      <c r="E2537" s="244" t="s">
        <v>133</v>
      </c>
      <c r="F2537" s="243" t="str">
        <f>VLOOKUP(Table3[[#This Row],[FAMILIA]],FAM!$B$2:$C$61,2,FALSE)</f>
        <v>MAT.MANUTENCAO</v>
      </c>
      <c r="G2537" s="243" t="s">
        <v>182</v>
      </c>
      <c r="H2537" s="244" t="e">
        <v>#N/A</v>
      </c>
      <c r="I2537" s="244" t="e">
        <v>#N/A</v>
      </c>
      <c r="J2537" s="244">
        <v>0</v>
      </c>
      <c r="K2537" s="306" t="s">
        <v>19064</v>
      </c>
      <c r="L2537" s="160"/>
      <c r="M2537" s="230"/>
    </row>
    <row r="2538" spans="3:13" ht="15" hidden="1" customHeight="1">
      <c r="C2538" s="242">
        <v>753000051</v>
      </c>
      <c r="D2538" s="243" t="s">
        <v>7790</v>
      </c>
      <c r="E2538" s="244" t="s">
        <v>133</v>
      </c>
      <c r="F2538" s="243" t="str">
        <f>VLOOKUP(Table3[[#This Row],[FAMILIA]],FAM!$B$2:$C$61,2,FALSE)</f>
        <v>MAT.MANUTENCAO</v>
      </c>
      <c r="G2538" s="243" t="s">
        <v>182</v>
      </c>
      <c r="H2538" s="244" t="e">
        <v>#N/A</v>
      </c>
      <c r="I2538" s="244" t="e">
        <v>#N/A</v>
      </c>
      <c r="J2538" s="244">
        <v>0</v>
      </c>
      <c r="K2538" s="306" t="s">
        <v>19064</v>
      </c>
      <c r="L2538" s="160"/>
      <c r="M2538" s="230"/>
    </row>
    <row r="2539" spans="3:13" ht="15" hidden="1" customHeight="1">
      <c r="C2539" s="242">
        <v>753000054</v>
      </c>
      <c r="D2539" s="243" t="s">
        <v>7796</v>
      </c>
      <c r="E2539" s="244" t="s">
        <v>133</v>
      </c>
      <c r="F2539" s="243" t="str">
        <f>VLOOKUP(Table3[[#This Row],[FAMILIA]],FAM!$B$2:$C$61,2,FALSE)</f>
        <v>MAT.MANUTENCAO</v>
      </c>
      <c r="G2539" s="243" t="s">
        <v>182</v>
      </c>
      <c r="H2539" s="244" t="e">
        <v>#N/A</v>
      </c>
      <c r="I2539" s="244" t="e">
        <v>#N/A</v>
      </c>
      <c r="J2539" s="244">
        <v>0</v>
      </c>
      <c r="K2539" s="306" t="s">
        <v>19064</v>
      </c>
      <c r="L2539" s="160"/>
      <c r="M2539" s="230"/>
    </row>
    <row r="2540" spans="3:13" ht="15" hidden="1" customHeight="1">
      <c r="C2540" s="242">
        <v>753000106</v>
      </c>
      <c r="D2540" s="243" t="s">
        <v>7802</v>
      </c>
      <c r="E2540" s="244" t="s">
        <v>133</v>
      </c>
      <c r="F2540" s="243" t="str">
        <f>VLOOKUP(Table3[[#This Row],[FAMILIA]],FAM!$B$2:$C$61,2,FALSE)</f>
        <v>MAT.MANUTENCAO</v>
      </c>
      <c r="G2540" s="243" t="s">
        <v>182</v>
      </c>
      <c r="H2540" s="244" t="e">
        <v>#N/A</v>
      </c>
      <c r="I2540" s="244" t="e">
        <v>#N/A</v>
      </c>
      <c r="J2540" s="244">
        <v>28</v>
      </c>
      <c r="K2540" s="306" t="s">
        <v>19064</v>
      </c>
      <c r="L2540" s="160"/>
      <c r="M2540" s="230"/>
    </row>
    <row r="2541" spans="3:13" ht="15" hidden="1" customHeight="1">
      <c r="C2541" s="242">
        <v>753000107</v>
      </c>
      <c r="D2541" s="243" t="s">
        <v>7804</v>
      </c>
      <c r="E2541" s="244" t="s">
        <v>133</v>
      </c>
      <c r="F2541" s="243" t="str">
        <f>VLOOKUP(Table3[[#This Row],[FAMILIA]],FAM!$B$2:$C$61,2,FALSE)</f>
        <v>MAT.MANUTENCAO</v>
      </c>
      <c r="G2541" s="243" t="s">
        <v>182</v>
      </c>
      <c r="H2541" s="244" t="e">
        <v>#N/A</v>
      </c>
      <c r="I2541" s="244" t="e">
        <v>#N/A</v>
      </c>
      <c r="J2541" s="244">
        <v>0</v>
      </c>
      <c r="K2541" s="306" t="s">
        <v>19064</v>
      </c>
      <c r="L2541" s="160"/>
      <c r="M2541" s="230"/>
    </row>
    <row r="2542" spans="3:13" ht="15" hidden="1" customHeight="1">
      <c r="C2542" s="242">
        <v>753000110</v>
      </c>
      <c r="D2542" s="243" t="s">
        <v>7810</v>
      </c>
      <c r="E2542" s="244" t="s">
        <v>133</v>
      </c>
      <c r="F2542" s="243" t="str">
        <f>VLOOKUP(Table3[[#This Row],[FAMILIA]],FAM!$B$2:$C$61,2,FALSE)</f>
        <v>MAT.MANUTENCAO</v>
      </c>
      <c r="G2542" s="243" t="s">
        <v>182</v>
      </c>
      <c r="H2542" s="244" t="e">
        <v>#N/A</v>
      </c>
      <c r="I2542" s="244" t="e">
        <v>#N/A</v>
      </c>
      <c r="J2542" s="244">
        <v>0</v>
      </c>
      <c r="K2542" s="306" t="s">
        <v>19064</v>
      </c>
      <c r="L2542" s="160"/>
      <c r="M2542" s="230"/>
    </row>
    <row r="2543" spans="3:13" ht="15" hidden="1" customHeight="1">
      <c r="C2543" s="242">
        <v>753000111</v>
      </c>
      <c r="D2543" s="243" t="s">
        <v>7812</v>
      </c>
      <c r="E2543" s="244" t="s">
        <v>133</v>
      </c>
      <c r="F2543" s="243" t="str">
        <f>VLOOKUP(Table3[[#This Row],[FAMILIA]],FAM!$B$2:$C$61,2,FALSE)</f>
        <v>MAT.MANUTENCAO</v>
      </c>
      <c r="G2543" s="243" t="s">
        <v>182</v>
      </c>
      <c r="H2543" s="244" t="e">
        <v>#N/A</v>
      </c>
      <c r="I2543" s="244" t="e">
        <v>#N/A</v>
      </c>
      <c r="J2543" s="244">
        <v>0</v>
      </c>
      <c r="K2543" s="306" t="s">
        <v>19064</v>
      </c>
      <c r="L2543" s="160"/>
      <c r="M2543" s="230"/>
    </row>
    <row r="2544" spans="3:13" ht="15" hidden="1" customHeight="1">
      <c r="C2544" s="242">
        <v>753000112</v>
      </c>
      <c r="D2544" s="243" t="s">
        <v>7814</v>
      </c>
      <c r="E2544" s="244" t="s">
        <v>133</v>
      </c>
      <c r="F2544" s="243" t="str">
        <f>VLOOKUP(Table3[[#This Row],[FAMILIA]],FAM!$B$2:$C$61,2,FALSE)</f>
        <v>MAT.MANUTENCAO</v>
      </c>
      <c r="G2544" s="243" t="s">
        <v>182</v>
      </c>
      <c r="H2544" s="244" t="e">
        <v>#N/A</v>
      </c>
      <c r="I2544" s="244" t="e">
        <v>#N/A</v>
      </c>
      <c r="J2544" s="244">
        <v>0</v>
      </c>
      <c r="K2544" s="306" t="s">
        <v>19064</v>
      </c>
      <c r="L2544" s="160"/>
      <c r="M2544" s="230"/>
    </row>
    <row r="2545" spans="3:13" ht="15" hidden="1" customHeight="1">
      <c r="C2545" s="242">
        <v>753000114</v>
      </c>
      <c r="D2545" s="243" t="s">
        <v>7818</v>
      </c>
      <c r="E2545" s="244" t="s">
        <v>133</v>
      </c>
      <c r="F2545" s="243" t="str">
        <f>VLOOKUP(Table3[[#This Row],[FAMILIA]],FAM!$B$2:$C$61,2,FALSE)</f>
        <v>MAT.MANUTENCAO</v>
      </c>
      <c r="G2545" s="243" t="s">
        <v>182</v>
      </c>
      <c r="H2545" s="244" t="e">
        <v>#N/A</v>
      </c>
      <c r="I2545" s="244" t="e">
        <v>#N/A</v>
      </c>
      <c r="J2545" s="244">
        <v>0</v>
      </c>
      <c r="K2545" s="306" t="s">
        <v>19064</v>
      </c>
      <c r="L2545" s="160"/>
      <c r="M2545" s="230"/>
    </row>
    <row r="2546" spans="3:13" ht="15" hidden="1" customHeight="1">
      <c r="C2546" s="242">
        <v>753000115</v>
      </c>
      <c r="D2546" s="243" t="s">
        <v>7820</v>
      </c>
      <c r="E2546" s="244" t="s">
        <v>133</v>
      </c>
      <c r="F2546" s="243" t="str">
        <f>VLOOKUP(Table3[[#This Row],[FAMILIA]],FAM!$B$2:$C$61,2,FALSE)</f>
        <v>MAT.MANUTENCAO</v>
      </c>
      <c r="G2546" s="243" t="s">
        <v>182</v>
      </c>
      <c r="H2546" s="244">
        <v>2</v>
      </c>
      <c r="I2546" s="244">
        <v>6</v>
      </c>
      <c r="J2546" s="244">
        <v>0</v>
      </c>
      <c r="K2546" s="245" t="s">
        <v>19064</v>
      </c>
      <c r="L2546" s="160"/>
      <c r="M2546" s="230"/>
    </row>
    <row r="2547" spans="3:13" ht="15" hidden="1" customHeight="1">
      <c r="C2547" s="242">
        <v>753000121</v>
      </c>
      <c r="D2547" s="243" t="s">
        <v>7794</v>
      </c>
      <c r="E2547" s="244" t="s">
        <v>133</v>
      </c>
      <c r="F2547" s="243" t="str">
        <f>VLOOKUP(Table3[[#This Row],[FAMILIA]],FAM!$B$2:$C$61,2,FALSE)</f>
        <v>MAT.MANUTENCAO</v>
      </c>
      <c r="G2547" s="243" t="s">
        <v>182</v>
      </c>
      <c r="H2547" s="244" t="e">
        <v>#N/A</v>
      </c>
      <c r="I2547" s="244" t="e">
        <v>#N/A</v>
      </c>
      <c r="J2547" s="244"/>
      <c r="K2547" s="306" t="s">
        <v>19064</v>
      </c>
      <c r="L2547" s="160"/>
      <c r="M2547" s="230"/>
    </row>
    <row r="2548" spans="3:13" ht="15" hidden="1" customHeight="1">
      <c r="C2548" s="242">
        <v>753000123</v>
      </c>
      <c r="D2548" s="243" t="s">
        <v>7794</v>
      </c>
      <c r="E2548" s="244" t="s">
        <v>133</v>
      </c>
      <c r="F2548" s="243" t="str">
        <f>VLOOKUP(Table3[[#This Row],[FAMILIA]],FAM!$B$2:$C$61,2,FALSE)</f>
        <v>MAT.MANUTENCAO</v>
      </c>
      <c r="G2548" s="243" t="s">
        <v>182</v>
      </c>
      <c r="H2548" s="244" t="e">
        <v>#N/A</v>
      </c>
      <c r="I2548" s="244" t="e">
        <v>#N/A</v>
      </c>
      <c r="J2548" s="244">
        <v>28</v>
      </c>
      <c r="K2548" s="306" t="s">
        <v>19064</v>
      </c>
      <c r="L2548" s="160"/>
      <c r="M2548" s="230"/>
    </row>
    <row r="2549" spans="3:13" ht="15" hidden="1" customHeight="1">
      <c r="C2549" s="242">
        <v>753000124</v>
      </c>
      <c r="D2549" s="243" t="s">
        <v>7830</v>
      </c>
      <c r="E2549" s="244" t="s">
        <v>133</v>
      </c>
      <c r="F2549" s="243" t="str">
        <f>VLOOKUP(Table3[[#This Row],[FAMILIA]],FAM!$B$2:$C$61,2,FALSE)</f>
        <v>MAT.MANUTENCAO</v>
      </c>
      <c r="G2549" s="243" t="s">
        <v>182</v>
      </c>
      <c r="H2549" s="244" t="e">
        <v>#N/A</v>
      </c>
      <c r="I2549" s="244" t="e">
        <v>#N/A</v>
      </c>
      <c r="J2549" s="244">
        <v>0</v>
      </c>
      <c r="K2549" s="306" t="s">
        <v>19064</v>
      </c>
      <c r="L2549" s="160"/>
      <c r="M2549" s="230"/>
    </row>
    <row r="2550" spans="3:13" ht="15" hidden="1" customHeight="1">
      <c r="C2550" s="242">
        <v>753000125</v>
      </c>
      <c r="D2550" s="243" t="s">
        <v>7839</v>
      </c>
      <c r="E2550" s="244" t="s">
        <v>133</v>
      </c>
      <c r="F2550" s="243" t="str">
        <f>VLOOKUP(Table3[[#This Row],[FAMILIA]],FAM!$B$2:$C$61,2,FALSE)</f>
        <v>MAT.MANUTENCAO</v>
      </c>
      <c r="G2550" s="243" t="s">
        <v>182</v>
      </c>
      <c r="H2550" s="244" t="e">
        <v>#N/A</v>
      </c>
      <c r="I2550" s="244" t="e">
        <v>#N/A</v>
      </c>
      <c r="J2550" s="244">
        <v>0</v>
      </c>
      <c r="K2550" s="306" t="s">
        <v>19064</v>
      </c>
      <c r="L2550" s="160"/>
      <c r="M2550" s="230"/>
    </row>
    <row r="2551" spans="3:13" ht="15" hidden="1" customHeight="1">
      <c r="C2551" s="242">
        <v>753000126</v>
      </c>
      <c r="D2551" s="243" t="s">
        <v>7841</v>
      </c>
      <c r="E2551" s="244" t="s">
        <v>133</v>
      </c>
      <c r="F2551" s="243" t="str">
        <f>VLOOKUP(Table3[[#This Row],[FAMILIA]],FAM!$B$2:$C$61,2,FALSE)</f>
        <v>MAT.MANUTENCAO</v>
      </c>
      <c r="G2551" s="243" t="s">
        <v>182</v>
      </c>
      <c r="H2551" s="244" t="e">
        <v>#N/A</v>
      </c>
      <c r="I2551" s="244" t="e">
        <v>#N/A</v>
      </c>
      <c r="J2551" s="244" t="s">
        <v>219</v>
      </c>
      <c r="K2551" s="306" t="s">
        <v>19064</v>
      </c>
      <c r="L2551" s="160"/>
      <c r="M2551" s="230"/>
    </row>
    <row r="2552" spans="3:13" ht="15" hidden="1" customHeight="1">
      <c r="C2552" s="242">
        <v>753000128</v>
      </c>
      <c r="D2552" s="243" t="s">
        <v>7845</v>
      </c>
      <c r="E2552" s="244" t="s">
        <v>133</v>
      </c>
      <c r="F2552" s="243" t="str">
        <f>VLOOKUP(Table3[[#This Row],[FAMILIA]],FAM!$B$2:$C$61,2,FALSE)</f>
        <v>MAT.MANUTENCAO</v>
      </c>
      <c r="G2552" s="243" t="s">
        <v>182</v>
      </c>
      <c r="H2552" s="244">
        <v>2</v>
      </c>
      <c r="I2552" s="244">
        <v>4</v>
      </c>
      <c r="J2552" s="244">
        <v>28</v>
      </c>
      <c r="K2552" s="245" t="s">
        <v>19064</v>
      </c>
      <c r="L2552" s="160"/>
      <c r="M2552" s="230"/>
    </row>
    <row r="2553" spans="3:13" ht="15" hidden="1" customHeight="1">
      <c r="C2553" s="242"/>
      <c r="D2553" s="243"/>
      <c r="E2553" s="244"/>
      <c r="F2553" s="243"/>
      <c r="G2553" s="243"/>
      <c r="H2553" s="244"/>
      <c r="I2553" s="244"/>
      <c r="J2553" s="244"/>
      <c r="K2553" s="309"/>
      <c r="L2553" s="160"/>
      <c r="M2553" s="230"/>
    </row>
    <row r="2554" spans="3:13" ht="15" hidden="1" customHeight="1">
      <c r="C2554" s="242">
        <v>754000194</v>
      </c>
      <c r="D2554" s="243" t="s">
        <v>7853</v>
      </c>
      <c r="E2554" s="244" t="s">
        <v>133</v>
      </c>
      <c r="F2554" s="243" t="str">
        <f>VLOOKUP(Table3[[#This Row],[FAMILIA]],FAM!$B$2:$C$61,2,FALSE)</f>
        <v>MAT.MANUTENCAO</v>
      </c>
      <c r="G2554" s="243" t="s">
        <v>182</v>
      </c>
      <c r="H2554" s="244">
        <v>2</v>
      </c>
      <c r="I2554" s="244">
        <v>10</v>
      </c>
      <c r="J2554" s="244" t="s">
        <v>21469</v>
      </c>
      <c r="K2554" s="245" t="s">
        <v>19064</v>
      </c>
      <c r="L2554" s="160"/>
      <c r="M2554" s="230"/>
    </row>
    <row r="2555" spans="3:13" ht="15" hidden="1" customHeight="1">
      <c r="C2555" s="242">
        <v>754000198</v>
      </c>
      <c r="D2555" s="243" t="s">
        <v>7861</v>
      </c>
      <c r="E2555" s="244" t="s">
        <v>133</v>
      </c>
      <c r="F2555" s="243" t="str">
        <f>VLOOKUP(Table3[[#This Row],[FAMILIA]],FAM!$B$2:$C$61,2,FALSE)</f>
        <v>MAT.MANUTENCAO</v>
      </c>
      <c r="G2555" s="243" t="s">
        <v>182</v>
      </c>
      <c r="H2555" s="244" t="e">
        <v>#N/A</v>
      </c>
      <c r="I2555" s="244" t="e">
        <v>#N/A</v>
      </c>
      <c r="J2555" s="244" t="s">
        <v>19938</v>
      </c>
      <c r="K2555" s="306" t="s">
        <v>19064</v>
      </c>
      <c r="L2555" s="160"/>
      <c r="M2555" s="230"/>
    </row>
    <row r="2556" spans="3:13" ht="15" hidden="1" customHeight="1">
      <c r="C2556" s="242">
        <v>754000199</v>
      </c>
      <c r="D2556" s="29" t="s">
        <v>7863</v>
      </c>
      <c r="E2556" s="30" t="s">
        <v>133</v>
      </c>
      <c r="F2556" s="29" t="str">
        <f>VLOOKUP(Table3[[#This Row],[FAMILIA]],FAM!$B$2:$C$61,2,FALSE)</f>
        <v>MAT.MANUTENCAO</v>
      </c>
      <c r="G2556" s="243" t="s">
        <v>182</v>
      </c>
      <c r="H2556" s="30" t="e">
        <v>#N/A</v>
      </c>
      <c r="I2556" s="30" t="e">
        <v>#N/A</v>
      </c>
      <c r="J2556" s="30">
        <v>0</v>
      </c>
      <c r="K2556" s="107" t="s">
        <v>19064</v>
      </c>
      <c r="L2556" s="160"/>
      <c r="M2556" s="230"/>
    </row>
    <row r="2557" spans="3:13" ht="15" hidden="1" customHeight="1">
      <c r="C2557" s="242">
        <v>754000201</v>
      </c>
      <c r="D2557" s="243" t="s">
        <v>7867</v>
      </c>
      <c r="E2557" s="244" t="s">
        <v>133</v>
      </c>
      <c r="F2557" s="243" t="str">
        <f>VLOOKUP(Table3[[#This Row],[FAMILIA]],FAM!$B$2:$C$61,2,FALSE)</f>
        <v>MAT.MANUTENCAO</v>
      </c>
      <c r="G2557" s="243" t="s">
        <v>182</v>
      </c>
      <c r="H2557" s="244" t="e">
        <v>#N/A</v>
      </c>
      <c r="I2557" s="244" t="e">
        <v>#N/A</v>
      </c>
      <c r="J2557" s="244">
        <v>0</v>
      </c>
      <c r="K2557" s="306" t="s">
        <v>19064</v>
      </c>
      <c r="L2557" s="160"/>
      <c r="M2557" s="230"/>
    </row>
    <row r="2558" spans="3:13" ht="15" hidden="1" customHeight="1">
      <c r="C2558" s="242">
        <v>754000204</v>
      </c>
      <c r="D2558" s="243" t="s">
        <v>7873</v>
      </c>
      <c r="E2558" s="244" t="s">
        <v>133</v>
      </c>
      <c r="F2558" s="243" t="str">
        <f>VLOOKUP(Table3[[#This Row],[FAMILIA]],FAM!$B$2:$C$61,2,FALSE)</f>
        <v>MAT.MANUTENCAO</v>
      </c>
      <c r="G2558" s="243" t="s">
        <v>182</v>
      </c>
      <c r="H2558" s="244" t="e">
        <v>#N/A</v>
      </c>
      <c r="I2558" s="244" t="e">
        <v>#N/A</v>
      </c>
      <c r="J2558" s="244">
        <v>0</v>
      </c>
      <c r="K2558" s="306" t="s">
        <v>19064</v>
      </c>
      <c r="L2558" s="160"/>
      <c r="M2558" s="230"/>
    </row>
    <row r="2559" spans="3:13" ht="15" hidden="1" customHeight="1">
      <c r="C2559" s="242">
        <v>754000209</v>
      </c>
      <c r="D2559" s="243" t="s">
        <v>7882</v>
      </c>
      <c r="E2559" s="244" t="s">
        <v>133</v>
      </c>
      <c r="F2559" s="243" t="str">
        <f>VLOOKUP(Table3[[#This Row],[FAMILIA]],FAM!$B$2:$C$61,2,FALSE)</f>
        <v>MAT.MANUTENCAO</v>
      </c>
      <c r="G2559" s="243" t="s">
        <v>182</v>
      </c>
      <c r="H2559" s="244" t="e">
        <v>#N/A</v>
      </c>
      <c r="I2559" s="244" t="e">
        <v>#N/A</v>
      </c>
      <c r="J2559" s="244">
        <v>0</v>
      </c>
      <c r="K2559" s="306" t="s">
        <v>19064</v>
      </c>
      <c r="L2559" s="160"/>
      <c r="M2559" s="230"/>
    </row>
    <row r="2560" spans="3:13" ht="15" hidden="1" customHeight="1">
      <c r="C2560" s="242">
        <v>754000210</v>
      </c>
      <c r="D2560" s="243" t="s">
        <v>7884</v>
      </c>
      <c r="E2560" s="244" t="s">
        <v>133</v>
      </c>
      <c r="F2560" s="243" t="str">
        <f>VLOOKUP(Table3[[#This Row],[FAMILIA]],FAM!$B$2:$C$61,2,FALSE)</f>
        <v>MAT.MANUTENCAO</v>
      </c>
      <c r="G2560" s="243" t="s">
        <v>182</v>
      </c>
      <c r="H2560" s="244">
        <v>8</v>
      </c>
      <c r="I2560" s="244">
        <v>20</v>
      </c>
      <c r="J2560" s="244">
        <v>0</v>
      </c>
      <c r="K2560" s="245" t="s">
        <v>19064</v>
      </c>
      <c r="L2560" s="160"/>
      <c r="M2560" s="230"/>
    </row>
    <row r="2561" spans="3:13" ht="15" hidden="1" customHeight="1">
      <c r="C2561" s="242">
        <v>754000211</v>
      </c>
      <c r="D2561" s="243" t="s">
        <v>7886</v>
      </c>
      <c r="E2561" s="244" t="s">
        <v>133</v>
      </c>
      <c r="F2561" s="243" t="str">
        <f>VLOOKUP(Table3[[#This Row],[FAMILIA]],FAM!$B$2:$C$61,2,FALSE)</f>
        <v>MAT.MANUTENCAO</v>
      </c>
      <c r="G2561" s="243" t="s">
        <v>182</v>
      </c>
      <c r="H2561" s="244" t="e">
        <v>#N/A</v>
      </c>
      <c r="I2561" s="244" t="e">
        <v>#N/A</v>
      </c>
      <c r="J2561" s="244">
        <v>0</v>
      </c>
      <c r="K2561" s="306" t="s">
        <v>19064</v>
      </c>
      <c r="L2561" s="160"/>
      <c r="M2561" s="230"/>
    </row>
    <row r="2562" spans="3:13" ht="15" hidden="1" customHeight="1">
      <c r="C2562" s="242">
        <v>754000213</v>
      </c>
      <c r="D2562" s="243" t="s">
        <v>7890</v>
      </c>
      <c r="E2562" s="244" t="s">
        <v>133</v>
      </c>
      <c r="F2562" s="243" t="str">
        <f>VLOOKUP(Table3[[#This Row],[FAMILIA]],FAM!$B$2:$C$61,2,FALSE)</f>
        <v>MAT.MANUTENCAO</v>
      </c>
      <c r="G2562" s="243" t="s">
        <v>182</v>
      </c>
      <c r="H2562" s="244" t="e">
        <v>#N/A</v>
      </c>
      <c r="I2562" s="244" t="e">
        <v>#N/A</v>
      </c>
      <c r="J2562" s="244"/>
      <c r="K2562" s="306" t="s">
        <v>19064</v>
      </c>
      <c r="L2562" s="160"/>
      <c r="M2562" s="230"/>
    </row>
    <row r="2563" spans="3:13" ht="15" hidden="1" customHeight="1">
      <c r="C2563" s="242">
        <v>754000219</v>
      </c>
      <c r="D2563" s="243" t="s">
        <v>7902</v>
      </c>
      <c r="E2563" s="244" t="s">
        <v>133</v>
      </c>
      <c r="F2563" s="243" t="str">
        <f>VLOOKUP(Table3[[#This Row],[FAMILIA]],FAM!$B$2:$C$61,2,FALSE)</f>
        <v>MAT.MANUTENCAO</v>
      </c>
      <c r="G2563" s="243" t="s">
        <v>182</v>
      </c>
      <c r="H2563" s="244" t="e">
        <v>#N/A</v>
      </c>
      <c r="I2563" s="244" t="e">
        <v>#N/A</v>
      </c>
      <c r="J2563" s="244">
        <v>0</v>
      </c>
      <c r="K2563" s="306" t="s">
        <v>19064</v>
      </c>
      <c r="L2563" s="160"/>
      <c r="M2563" s="230"/>
    </row>
    <row r="2564" spans="3:13" ht="15" hidden="1" customHeight="1">
      <c r="C2564" s="242">
        <v>754000223</v>
      </c>
      <c r="D2564" s="243" t="s">
        <v>7910</v>
      </c>
      <c r="E2564" s="244" t="s">
        <v>133</v>
      </c>
      <c r="F2564" s="243" t="str">
        <f>VLOOKUP(Table3[[#This Row],[FAMILIA]],FAM!$B$2:$C$61,2,FALSE)</f>
        <v>MAT.MANUTENCAO</v>
      </c>
      <c r="G2564" s="243" t="s">
        <v>182</v>
      </c>
      <c r="H2564" s="244" t="e">
        <v>#N/A</v>
      </c>
      <c r="I2564" s="244" t="e">
        <v>#N/A</v>
      </c>
      <c r="J2564" s="244" t="s">
        <v>19101</v>
      </c>
      <c r="K2564" s="306" t="s">
        <v>19064</v>
      </c>
      <c r="L2564" s="160"/>
      <c r="M2564" s="230"/>
    </row>
    <row r="2565" spans="3:13" ht="15" hidden="1" customHeight="1">
      <c r="C2565" s="242">
        <v>754000224</v>
      </c>
      <c r="D2565" s="243" t="s">
        <v>7912</v>
      </c>
      <c r="E2565" s="244" t="s">
        <v>133</v>
      </c>
      <c r="F2565" s="243" t="str">
        <f>VLOOKUP(Table3[[#This Row],[FAMILIA]],FAM!$B$2:$C$61,2,FALSE)</f>
        <v>MAT.MANUTENCAO</v>
      </c>
      <c r="G2565" s="243" t="s">
        <v>182</v>
      </c>
      <c r="H2565" s="244" t="e">
        <v>#N/A</v>
      </c>
      <c r="I2565" s="244" t="e">
        <v>#N/A</v>
      </c>
      <c r="J2565" s="244" t="s">
        <v>19101</v>
      </c>
      <c r="K2565" s="306" t="s">
        <v>19064</v>
      </c>
      <c r="L2565" s="160"/>
      <c r="M2565" s="230"/>
    </row>
    <row r="2566" spans="3:13" ht="15" hidden="1" customHeight="1">
      <c r="C2566" s="242">
        <v>754000230</v>
      </c>
      <c r="D2566" s="243" t="s">
        <v>7924</v>
      </c>
      <c r="E2566" s="244" t="s">
        <v>133</v>
      </c>
      <c r="F2566" s="243" t="str">
        <f>VLOOKUP(Table3[[#This Row],[FAMILIA]],FAM!$B$2:$C$61,2,FALSE)</f>
        <v>MAT.MANUTENCAO</v>
      </c>
      <c r="G2566" s="243" t="s">
        <v>182</v>
      </c>
      <c r="H2566" s="244" t="e">
        <v>#N/A</v>
      </c>
      <c r="I2566" s="244" t="e">
        <v>#N/A</v>
      </c>
      <c r="J2566" s="244">
        <v>0</v>
      </c>
      <c r="K2566" s="306" t="s">
        <v>19064</v>
      </c>
      <c r="L2566" s="160"/>
      <c r="M2566" s="230"/>
    </row>
    <row r="2567" spans="3:13" ht="15" hidden="1" customHeight="1">
      <c r="C2567" s="242">
        <v>754000231</v>
      </c>
      <c r="D2567" s="243" t="s">
        <v>29856</v>
      </c>
      <c r="E2567" s="244" t="s">
        <v>133</v>
      </c>
      <c r="F2567" s="243" t="str">
        <f>VLOOKUP(Table3[[#This Row],[FAMILIA]],FAM!$B$2:$C$61,2,FALSE)</f>
        <v>MAT.MANUTENCAO</v>
      </c>
      <c r="G2567" s="243" t="s">
        <v>182</v>
      </c>
      <c r="H2567" s="244" t="e">
        <v>#N/A</v>
      </c>
      <c r="I2567" s="244" t="e">
        <v>#N/A</v>
      </c>
      <c r="J2567" s="244" t="s">
        <v>29857</v>
      </c>
      <c r="K2567" s="306" t="s">
        <v>19064</v>
      </c>
      <c r="L2567" s="160"/>
      <c r="M2567" s="230"/>
    </row>
    <row r="2568" spans="3:13" ht="15" hidden="1" customHeight="1">
      <c r="C2568" s="242">
        <v>754000232</v>
      </c>
      <c r="D2568" s="243" t="s">
        <v>7928</v>
      </c>
      <c r="E2568" s="244" t="s">
        <v>133</v>
      </c>
      <c r="F2568" s="243" t="str">
        <f>VLOOKUP(Table3[[#This Row],[FAMILIA]],FAM!$B$2:$C$61,2,FALSE)</f>
        <v>MAT.MANUTENCAO</v>
      </c>
      <c r="G2568" s="243" t="s">
        <v>182</v>
      </c>
      <c r="H2568" s="244" t="e">
        <v>#N/A</v>
      </c>
      <c r="I2568" s="244" t="e">
        <v>#N/A</v>
      </c>
      <c r="J2568" s="244">
        <v>0</v>
      </c>
      <c r="K2568" s="306" t="s">
        <v>19064</v>
      </c>
      <c r="L2568" s="160"/>
      <c r="M2568" s="230"/>
    </row>
    <row r="2569" spans="3:13" ht="15" hidden="1" customHeight="1">
      <c r="C2569" s="242">
        <v>754000233</v>
      </c>
      <c r="D2569" s="243" t="s">
        <v>7930</v>
      </c>
      <c r="E2569" s="244" t="s">
        <v>133</v>
      </c>
      <c r="F2569" s="243" t="str">
        <f>VLOOKUP(Table3[[#This Row],[FAMILIA]],FAM!$B$2:$C$61,2,FALSE)</f>
        <v>MAT.MANUTENCAO</v>
      </c>
      <c r="G2569" s="243" t="s">
        <v>182</v>
      </c>
      <c r="H2569" s="244" t="e">
        <v>#N/A</v>
      </c>
      <c r="I2569" s="244" t="e">
        <v>#N/A</v>
      </c>
      <c r="J2569" s="244">
        <v>0</v>
      </c>
      <c r="K2569" s="306" t="s">
        <v>19064</v>
      </c>
      <c r="L2569" s="160"/>
      <c r="M2569" s="230"/>
    </row>
    <row r="2570" spans="3:13" ht="15" hidden="1" customHeight="1">
      <c r="C2570" s="242">
        <v>754000234</v>
      </c>
      <c r="D2570" s="243" t="s">
        <v>7932</v>
      </c>
      <c r="E2570" s="244" t="s">
        <v>133</v>
      </c>
      <c r="F2570" s="243" t="str">
        <f>VLOOKUP(Table3[[#This Row],[FAMILIA]],FAM!$B$2:$C$61,2,FALSE)</f>
        <v>MAT.MANUTENCAO</v>
      </c>
      <c r="G2570" s="243" t="s">
        <v>182</v>
      </c>
      <c r="H2570" s="244" t="e">
        <v>#N/A</v>
      </c>
      <c r="I2570" s="244" t="e">
        <v>#N/A</v>
      </c>
      <c r="J2570" s="244">
        <v>0</v>
      </c>
      <c r="K2570" s="306" t="s">
        <v>19064</v>
      </c>
      <c r="L2570" s="160"/>
      <c r="M2570" s="230"/>
    </row>
    <row r="2571" spans="3:13" ht="15" hidden="1" customHeight="1">
      <c r="C2571" s="242">
        <v>754000235</v>
      </c>
      <c r="D2571" s="243" t="s">
        <v>7934</v>
      </c>
      <c r="E2571" s="244" t="s">
        <v>133</v>
      </c>
      <c r="F2571" s="243" t="str">
        <f>VLOOKUP(Table3[[#This Row],[FAMILIA]],FAM!$B$2:$C$61,2,FALSE)</f>
        <v>MAT.MANUTENCAO</v>
      </c>
      <c r="G2571" s="243" t="s">
        <v>182</v>
      </c>
      <c r="H2571" s="244" t="e">
        <v>#N/A</v>
      </c>
      <c r="I2571" s="244" t="e">
        <v>#N/A</v>
      </c>
      <c r="J2571" s="244">
        <v>0</v>
      </c>
      <c r="K2571" s="306" t="s">
        <v>19064</v>
      </c>
      <c r="L2571" s="160"/>
      <c r="M2571" s="230"/>
    </row>
    <row r="2572" spans="3:13" ht="15" hidden="1" customHeight="1">
      <c r="C2572" s="242">
        <v>754000236</v>
      </c>
      <c r="D2572" s="243" t="s">
        <v>7936</v>
      </c>
      <c r="E2572" s="244" t="s">
        <v>133</v>
      </c>
      <c r="F2572" s="243" t="str">
        <f>VLOOKUP(Table3[[#This Row],[FAMILIA]],FAM!$B$2:$C$61,2,FALSE)</f>
        <v>MAT.MANUTENCAO</v>
      </c>
      <c r="G2572" s="243" t="s">
        <v>182</v>
      </c>
      <c r="H2572" s="244" t="e">
        <v>#N/A</v>
      </c>
      <c r="I2572" s="244" t="e">
        <v>#N/A</v>
      </c>
      <c r="J2572" s="244">
        <v>0</v>
      </c>
      <c r="K2572" s="306" t="s">
        <v>19064</v>
      </c>
      <c r="L2572" s="160"/>
      <c r="M2572" s="230"/>
    </row>
    <row r="2573" spans="3:13" ht="15" hidden="1" customHeight="1">
      <c r="C2573" s="242">
        <v>754000237</v>
      </c>
      <c r="D2573" s="243" t="s">
        <v>7938</v>
      </c>
      <c r="E2573" s="244" t="s">
        <v>133</v>
      </c>
      <c r="F2573" s="243" t="str">
        <f>VLOOKUP(Table3[[#This Row],[FAMILIA]],FAM!$B$2:$C$61,2,FALSE)</f>
        <v>MAT.MANUTENCAO</v>
      </c>
      <c r="G2573" s="243" t="s">
        <v>182</v>
      </c>
      <c r="H2573" s="244" t="e">
        <v>#N/A</v>
      </c>
      <c r="I2573" s="244" t="e">
        <v>#N/A</v>
      </c>
      <c r="J2573" s="244">
        <v>0</v>
      </c>
      <c r="K2573" s="306" t="s">
        <v>19064</v>
      </c>
      <c r="L2573" s="160"/>
      <c r="M2573" s="230"/>
    </row>
    <row r="2574" spans="3:13" ht="15" hidden="1" customHeight="1">
      <c r="C2574" s="242">
        <v>754000238</v>
      </c>
      <c r="D2574" s="243" t="s">
        <v>7940</v>
      </c>
      <c r="E2574" s="244" t="s">
        <v>133</v>
      </c>
      <c r="F2574" s="243" t="str">
        <f>VLOOKUP(Table3[[#This Row],[FAMILIA]],FAM!$B$2:$C$61,2,FALSE)</f>
        <v>MAT.MANUTENCAO</v>
      </c>
      <c r="G2574" s="243" t="s">
        <v>182</v>
      </c>
      <c r="H2574" s="244" t="e">
        <v>#N/A</v>
      </c>
      <c r="I2574" s="244" t="e">
        <v>#N/A</v>
      </c>
      <c r="J2574" s="244" t="s">
        <v>19101</v>
      </c>
      <c r="K2574" s="306" t="s">
        <v>19064</v>
      </c>
      <c r="L2574" s="160"/>
      <c r="M2574" s="230"/>
    </row>
    <row r="2575" spans="3:13" ht="15" hidden="1" customHeight="1">
      <c r="C2575" s="242">
        <v>754000239</v>
      </c>
      <c r="D2575" s="243" t="s">
        <v>7942</v>
      </c>
      <c r="E2575" s="244" t="s">
        <v>133</v>
      </c>
      <c r="F2575" s="243" t="str">
        <f>VLOOKUP(Table3[[#This Row],[FAMILIA]],FAM!$B$2:$C$61,2,FALSE)</f>
        <v>MAT.MANUTENCAO</v>
      </c>
      <c r="G2575" s="243" t="s">
        <v>182</v>
      </c>
      <c r="H2575" s="244" t="e">
        <v>#N/A</v>
      </c>
      <c r="I2575" s="244" t="e">
        <v>#N/A</v>
      </c>
      <c r="J2575" s="244">
        <v>0</v>
      </c>
      <c r="K2575" s="306" t="s">
        <v>19064</v>
      </c>
      <c r="L2575" s="160"/>
      <c r="M2575" s="230"/>
    </row>
    <row r="2576" spans="3:13" ht="15" hidden="1" customHeight="1">
      <c r="C2576" s="242">
        <v>754000241</v>
      </c>
      <c r="D2576" s="243" t="s">
        <v>7861</v>
      </c>
      <c r="E2576" s="244" t="s">
        <v>133</v>
      </c>
      <c r="F2576" s="243" t="str">
        <f>VLOOKUP(Table3[[#This Row],[FAMILIA]],FAM!$B$2:$C$61,2,FALSE)</f>
        <v>MAT.MANUTENCAO</v>
      </c>
      <c r="G2576" s="243" t="s">
        <v>182</v>
      </c>
      <c r="H2576" s="244" t="e">
        <v>#N/A</v>
      </c>
      <c r="I2576" s="244" t="e">
        <v>#N/A</v>
      </c>
      <c r="J2576" s="244">
        <v>0</v>
      </c>
      <c r="K2576" s="306" t="s">
        <v>19064</v>
      </c>
      <c r="L2576" s="160"/>
      <c r="M2576" s="230"/>
    </row>
    <row r="2577" spans="3:13" ht="15" hidden="1" customHeight="1">
      <c r="C2577" s="242">
        <v>754000243</v>
      </c>
      <c r="D2577" s="243" t="s">
        <v>7947</v>
      </c>
      <c r="E2577" s="244" t="s">
        <v>133</v>
      </c>
      <c r="F2577" s="243" t="str">
        <f>VLOOKUP(Table3[[#This Row],[FAMILIA]],FAM!$B$2:$C$61,2,FALSE)</f>
        <v>MAT.MANUTENCAO</v>
      </c>
      <c r="G2577" s="243" t="s">
        <v>182</v>
      </c>
      <c r="H2577" s="244" t="e">
        <v>#N/A</v>
      </c>
      <c r="I2577" s="244" t="e">
        <v>#N/A</v>
      </c>
      <c r="J2577" s="244">
        <v>0</v>
      </c>
      <c r="K2577" s="306" t="s">
        <v>19064</v>
      </c>
      <c r="L2577" s="160"/>
      <c r="M2577" s="230"/>
    </row>
    <row r="2578" spans="3:13" ht="15" hidden="1" customHeight="1">
      <c r="C2578" s="242">
        <v>754000244</v>
      </c>
      <c r="D2578" s="243" t="s">
        <v>7949</v>
      </c>
      <c r="E2578" s="244" t="s">
        <v>133</v>
      </c>
      <c r="F2578" s="243" t="str">
        <f>VLOOKUP(Table3[[#This Row],[FAMILIA]],FAM!$B$2:$C$61,2,FALSE)</f>
        <v>MAT.MANUTENCAO</v>
      </c>
      <c r="G2578" s="243" t="s">
        <v>182</v>
      </c>
      <c r="H2578" s="244">
        <v>24</v>
      </c>
      <c r="I2578" s="244">
        <v>60</v>
      </c>
      <c r="J2578" s="244" t="s">
        <v>19083</v>
      </c>
      <c r="K2578" s="245" t="s">
        <v>19064</v>
      </c>
      <c r="L2578" s="160"/>
      <c r="M2578" s="230"/>
    </row>
    <row r="2579" spans="3:13" ht="15" hidden="1" customHeight="1">
      <c r="C2579" s="242">
        <v>754000245</v>
      </c>
      <c r="D2579" s="243" t="s">
        <v>7951</v>
      </c>
      <c r="E2579" s="244" t="s">
        <v>133</v>
      </c>
      <c r="F2579" s="243" t="str">
        <f>VLOOKUP(Table3[[#This Row],[FAMILIA]],FAM!$B$2:$C$61,2,FALSE)</f>
        <v>MAT.MANUTENCAO</v>
      </c>
      <c r="G2579" s="243" t="s">
        <v>182</v>
      </c>
      <c r="H2579" s="244" t="e">
        <v>#N/A</v>
      </c>
      <c r="I2579" s="244" t="e">
        <v>#N/A</v>
      </c>
      <c r="J2579" s="244" t="s">
        <v>19101</v>
      </c>
      <c r="K2579" s="306" t="s">
        <v>19064</v>
      </c>
      <c r="L2579" s="160"/>
      <c r="M2579" s="230"/>
    </row>
    <row r="2580" spans="3:13" ht="15" hidden="1" customHeight="1">
      <c r="C2580" s="242">
        <v>754000248</v>
      </c>
      <c r="D2580" s="243" t="s">
        <v>7953</v>
      </c>
      <c r="E2580" s="244" t="s">
        <v>133</v>
      </c>
      <c r="F2580" s="243" t="str">
        <f>VLOOKUP(Table3[[#This Row],[FAMILIA]],FAM!$B$2:$C$61,2,FALSE)</f>
        <v>MAT.MANUTENCAO</v>
      </c>
      <c r="G2580" s="243" t="s">
        <v>182</v>
      </c>
      <c r="H2580" s="244" t="e">
        <v>#N/A</v>
      </c>
      <c r="I2580" s="244" t="e">
        <v>#N/A</v>
      </c>
      <c r="J2580" s="244">
        <v>0</v>
      </c>
      <c r="K2580" s="306" t="s">
        <v>19064</v>
      </c>
      <c r="L2580" s="160"/>
      <c r="M2580" s="230"/>
    </row>
    <row r="2581" spans="3:13" ht="15" hidden="1" customHeight="1">
      <c r="C2581" s="242">
        <v>754000251</v>
      </c>
      <c r="D2581" s="243" t="s">
        <v>7960</v>
      </c>
      <c r="E2581" s="244" t="s">
        <v>133</v>
      </c>
      <c r="F2581" s="243" t="str">
        <f>VLOOKUP(Table3[[#This Row],[FAMILIA]],FAM!$B$2:$C$61,2,FALSE)</f>
        <v>MAT.MANUTENCAO</v>
      </c>
      <c r="G2581" s="243" t="s">
        <v>182</v>
      </c>
      <c r="H2581" s="244" t="e">
        <v>#N/A</v>
      </c>
      <c r="I2581" s="244" t="e">
        <v>#N/A</v>
      </c>
      <c r="J2581" s="244">
        <v>0</v>
      </c>
      <c r="K2581" s="306" t="s">
        <v>19064</v>
      </c>
      <c r="L2581" s="160"/>
      <c r="M2581" s="230"/>
    </row>
    <row r="2582" spans="3:13" ht="15" hidden="1" customHeight="1">
      <c r="C2582" s="242">
        <v>754000252</v>
      </c>
      <c r="D2582" s="243" t="s">
        <v>7962</v>
      </c>
      <c r="E2582" s="244" t="s">
        <v>133</v>
      </c>
      <c r="F2582" s="243" t="str">
        <f>VLOOKUP(Table3[[#This Row],[FAMILIA]],FAM!$B$2:$C$61,2,FALSE)</f>
        <v>MAT.MANUTENCAO</v>
      </c>
      <c r="G2582" s="243" t="s">
        <v>182</v>
      </c>
      <c r="H2582" s="244" t="e">
        <v>#N/A</v>
      </c>
      <c r="I2582" s="244" t="e">
        <v>#N/A</v>
      </c>
      <c r="J2582" s="244">
        <v>0</v>
      </c>
      <c r="K2582" s="306" t="s">
        <v>19064</v>
      </c>
      <c r="L2582" s="160"/>
      <c r="M2582" s="230"/>
    </row>
    <row r="2583" spans="3:13" ht="15" hidden="1" customHeight="1">
      <c r="C2583" s="242">
        <v>754000253</v>
      </c>
      <c r="D2583" s="243" t="s">
        <v>7964</v>
      </c>
      <c r="E2583" s="244" t="s">
        <v>133</v>
      </c>
      <c r="F2583" s="243" t="str">
        <f>VLOOKUP(Table3[[#This Row],[FAMILIA]],FAM!$B$2:$C$61,2,FALSE)</f>
        <v>MAT.MANUTENCAO</v>
      </c>
      <c r="G2583" s="243" t="s">
        <v>182</v>
      </c>
      <c r="H2583" s="244" t="e">
        <v>#N/A</v>
      </c>
      <c r="I2583" s="244" t="e">
        <v>#N/A</v>
      </c>
      <c r="J2583" s="244">
        <v>0</v>
      </c>
      <c r="K2583" s="306" t="s">
        <v>19064</v>
      </c>
      <c r="L2583" s="160"/>
      <c r="M2583" s="230"/>
    </row>
    <row r="2584" spans="3:13" ht="15" hidden="1" customHeight="1">
      <c r="C2584" s="242">
        <v>754000254</v>
      </c>
      <c r="D2584" s="243" t="s">
        <v>7966</v>
      </c>
      <c r="E2584" s="244" t="s">
        <v>133</v>
      </c>
      <c r="F2584" s="243" t="str">
        <f>VLOOKUP(Table3[[#This Row],[FAMILIA]],FAM!$B$2:$C$61,2,FALSE)</f>
        <v>MAT.MANUTENCAO</v>
      </c>
      <c r="G2584" s="243" t="s">
        <v>182</v>
      </c>
      <c r="H2584" s="244" t="e">
        <v>#N/A</v>
      </c>
      <c r="I2584" s="244" t="e">
        <v>#N/A</v>
      </c>
      <c r="J2584" s="244">
        <v>0</v>
      </c>
      <c r="K2584" s="306" t="s">
        <v>19064</v>
      </c>
      <c r="L2584" s="160"/>
      <c r="M2584" s="230"/>
    </row>
    <row r="2585" spans="3:13" ht="15" hidden="1" customHeight="1">
      <c r="C2585" s="242">
        <v>754000255</v>
      </c>
      <c r="D2585" s="243" t="s">
        <v>7968</v>
      </c>
      <c r="E2585" s="244" t="s">
        <v>133</v>
      </c>
      <c r="F2585" s="243" t="str">
        <f>VLOOKUP(Table3[[#This Row],[FAMILIA]],FAM!$B$2:$C$61,2,FALSE)</f>
        <v>MAT.MANUTENCAO</v>
      </c>
      <c r="G2585" s="243" t="s">
        <v>182</v>
      </c>
      <c r="H2585" s="244" t="e">
        <v>#N/A</v>
      </c>
      <c r="I2585" s="244" t="e">
        <v>#N/A</v>
      </c>
      <c r="J2585" s="244">
        <v>0</v>
      </c>
      <c r="K2585" s="306" t="s">
        <v>19064</v>
      </c>
      <c r="L2585" s="160"/>
      <c r="M2585" s="230"/>
    </row>
    <row r="2586" spans="3:13" ht="15" hidden="1" customHeight="1">
      <c r="C2586" s="242">
        <v>754000256</v>
      </c>
      <c r="D2586" s="243" t="s">
        <v>7970</v>
      </c>
      <c r="E2586" s="244" t="s">
        <v>133</v>
      </c>
      <c r="F2586" s="243" t="str">
        <f>VLOOKUP(Table3[[#This Row],[FAMILIA]],FAM!$B$2:$C$61,2,FALSE)</f>
        <v>MAT.MANUTENCAO</v>
      </c>
      <c r="G2586" s="243" t="s">
        <v>182</v>
      </c>
      <c r="H2586" s="244" t="e">
        <v>#N/A</v>
      </c>
      <c r="I2586" s="244" t="e">
        <v>#N/A</v>
      </c>
      <c r="J2586" s="244">
        <v>0</v>
      </c>
      <c r="K2586" s="306" t="s">
        <v>19064</v>
      </c>
      <c r="L2586" s="160"/>
      <c r="M2586" s="230"/>
    </row>
    <row r="2587" spans="3:13" ht="15" hidden="1" customHeight="1">
      <c r="C2587" s="242">
        <v>754000258</v>
      </c>
      <c r="D2587" s="243" t="s">
        <v>7974</v>
      </c>
      <c r="E2587" s="244" t="s">
        <v>133</v>
      </c>
      <c r="F2587" s="243" t="str">
        <f>VLOOKUP(Table3[[#This Row],[FAMILIA]],FAM!$B$2:$C$61,2,FALSE)</f>
        <v>MAT.MANUTENCAO</v>
      </c>
      <c r="G2587" s="243" t="s">
        <v>182</v>
      </c>
      <c r="H2587" s="244" t="e">
        <v>#N/A</v>
      </c>
      <c r="I2587" s="244" t="e">
        <v>#N/A</v>
      </c>
      <c r="J2587" s="244">
        <v>0</v>
      </c>
      <c r="K2587" s="306" t="s">
        <v>19064</v>
      </c>
      <c r="L2587" s="160"/>
      <c r="M2587" s="230"/>
    </row>
    <row r="2588" spans="3:13" ht="15" hidden="1" customHeight="1">
      <c r="C2588" s="242">
        <v>754000259</v>
      </c>
      <c r="D2588" s="243" t="s">
        <v>7976</v>
      </c>
      <c r="E2588" s="244" t="s">
        <v>133</v>
      </c>
      <c r="F2588" s="243" t="str">
        <f>VLOOKUP(Table3[[#This Row],[FAMILIA]],FAM!$B$2:$C$61,2,FALSE)</f>
        <v>MAT.MANUTENCAO</v>
      </c>
      <c r="G2588" s="243" t="s">
        <v>182</v>
      </c>
      <c r="H2588" s="244" t="e">
        <v>#N/A</v>
      </c>
      <c r="I2588" s="244" t="e">
        <v>#N/A</v>
      </c>
      <c r="J2588" s="244">
        <v>0</v>
      </c>
      <c r="K2588" s="306" t="s">
        <v>19064</v>
      </c>
      <c r="L2588" s="160"/>
      <c r="M2588" s="230"/>
    </row>
    <row r="2589" spans="3:13" ht="15" hidden="1" customHeight="1">
      <c r="C2589" s="242">
        <v>754000260</v>
      </c>
      <c r="D2589" s="243" t="s">
        <v>7978</v>
      </c>
      <c r="E2589" s="244" t="s">
        <v>133</v>
      </c>
      <c r="F2589" s="243" t="str">
        <f>VLOOKUP(Table3[[#This Row],[FAMILIA]],FAM!$B$2:$C$61,2,FALSE)</f>
        <v>MAT.MANUTENCAO</v>
      </c>
      <c r="G2589" s="243" t="s">
        <v>182</v>
      </c>
      <c r="H2589" s="244">
        <v>2</v>
      </c>
      <c r="I2589" s="244">
        <v>4</v>
      </c>
      <c r="J2589" s="244" t="s">
        <v>19356</v>
      </c>
      <c r="K2589" s="245" t="s">
        <v>19064</v>
      </c>
      <c r="L2589" s="160"/>
      <c r="M2589" s="230"/>
    </row>
    <row r="2590" spans="3:13" ht="15" hidden="1" customHeight="1">
      <c r="C2590" s="242">
        <v>754000261</v>
      </c>
      <c r="D2590" s="243" t="s">
        <v>7980</v>
      </c>
      <c r="E2590" s="244" t="s">
        <v>133</v>
      </c>
      <c r="F2590" s="243" t="str">
        <f>VLOOKUP(Table3[[#This Row],[FAMILIA]],FAM!$B$2:$C$61,2,FALSE)</f>
        <v>MAT.MANUTENCAO</v>
      </c>
      <c r="G2590" s="243" t="s">
        <v>182</v>
      </c>
      <c r="H2590" s="244" t="e">
        <v>#N/A</v>
      </c>
      <c r="I2590" s="244" t="e">
        <v>#N/A</v>
      </c>
      <c r="J2590" s="244">
        <v>0</v>
      </c>
      <c r="K2590" s="306" t="s">
        <v>19064</v>
      </c>
      <c r="L2590" s="160"/>
      <c r="M2590" s="230"/>
    </row>
    <row r="2591" spans="3:13" ht="15" hidden="1" customHeight="1">
      <c r="C2591" s="242">
        <v>754000262</v>
      </c>
      <c r="D2591" s="243" t="s">
        <v>7980</v>
      </c>
      <c r="E2591" s="244" t="s">
        <v>133</v>
      </c>
      <c r="F2591" s="243" t="str">
        <f>VLOOKUP(Table3[[#This Row],[FAMILIA]],FAM!$B$2:$C$61,2,FALSE)</f>
        <v>MAT.MANUTENCAO</v>
      </c>
      <c r="G2591" s="243" t="s">
        <v>182</v>
      </c>
      <c r="H2591" s="244" t="e">
        <v>#N/A</v>
      </c>
      <c r="I2591" s="244" t="e">
        <v>#N/A</v>
      </c>
      <c r="J2591" s="244">
        <v>0</v>
      </c>
      <c r="K2591" s="306" t="s">
        <v>19064</v>
      </c>
      <c r="L2591" s="160"/>
      <c r="M2591" s="230"/>
    </row>
    <row r="2592" spans="3:13" ht="15" hidden="1" customHeight="1">
      <c r="C2592" s="242">
        <v>754000249</v>
      </c>
      <c r="D2592" s="243" t="s">
        <v>7958</v>
      </c>
      <c r="E2592" s="244" t="s">
        <v>133</v>
      </c>
      <c r="F2592" s="243" t="str">
        <f>VLOOKUP(Table3[[#This Row],[FAMILIA]],FAM!$B$2:$C$61,2,FALSE)</f>
        <v>MAT.MANUTENCAO</v>
      </c>
      <c r="G2592" s="243" t="s">
        <v>182</v>
      </c>
      <c r="H2592" s="244">
        <v>4</v>
      </c>
      <c r="I2592" s="244">
        <v>8</v>
      </c>
      <c r="J2592" s="244" t="s">
        <v>24629</v>
      </c>
      <c r="K2592" s="245" t="s">
        <v>19064</v>
      </c>
      <c r="L2592" s="160"/>
      <c r="M2592" s="230"/>
    </row>
    <row r="2593" spans="1:13" ht="15" hidden="1" customHeight="1">
      <c r="B2593" s="230"/>
      <c r="C2593" s="242">
        <v>754000264</v>
      </c>
      <c r="D2593" s="243" t="s">
        <v>7985</v>
      </c>
      <c r="E2593" s="244" t="s">
        <v>133</v>
      </c>
      <c r="F2593" s="243" t="str">
        <f>VLOOKUP(Table3[[#This Row],[FAMILIA]],FAM!$B$2:$C$61,2,FALSE)</f>
        <v>MAT.MANUTENCAO</v>
      </c>
      <c r="G2593" s="243" t="s">
        <v>182</v>
      </c>
      <c r="H2593" s="244" t="e">
        <v>#N/A</v>
      </c>
      <c r="I2593" s="244" t="e">
        <v>#N/A</v>
      </c>
      <c r="J2593" s="244">
        <v>0</v>
      </c>
      <c r="K2593" s="306" t="s">
        <v>19064</v>
      </c>
      <c r="L2593" s="160"/>
      <c r="M2593" s="230"/>
    </row>
    <row r="2594" spans="1:13" ht="15" hidden="1" customHeight="1">
      <c r="B2594" s="230"/>
      <c r="C2594" s="242">
        <v>754000265</v>
      </c>
      <c r="D2594" s="243" t="s">
        <v>7987</v>
      </c>
      <c r="E2594" s="244" t="s">
        <v>133</v>
      </c>
      <c r="F2594" s="243" t="str">
        <f>VLOOKUP(Table3[[#This Row],[FAMILIA]],FAM!$B$2:$C$61,2,FALSE)</f>
        <v>MAT.MANUTENCAO</v>
      </c>
      <c r="G2594" s="243" t="s">
        <v>182</v>
      </c>
      <c r="H2594" s="244">
        <v>2</v>
      </c>
      <c r="I2594" s="244">
        <v>4</v>
      </c>
      <c r="J2594" s="244" t="s">
        <v>19356</v>
      </c>
      <c r="K2594" s="245" t="s">
        <v>19064</v>
      </c>
      <c r="L2594" s="160"/>
      <c r="M2594" s="230"/>
    </row>
    <row r="2595" spans="1:13" ht="15" hidden="1" customHeight="1">
      <c r="B2595" s="230"/>
      <c r="C2595" s="242">
        <v>754000270</v>
      </c>
      <c r="D2595" s="243" t="s">
        <v>7997</v>
      </c>
      <c r="E2595" s="244" t="s">
        <v>133</v>
      </c>
      <c r="F2595" s="243" t="str">
        <f>VLOOKUP(Table3[[#This Row],[FAMILIA]],FAM!$B$2:$C$61,2,FALSE)</f>
        <v>MAT.MANUTENCAO</v>
      </c>
      <c r="G2595" s="243" t="s">
        <v>182</v>
      </c>
      <c r="H2595" s="244" t="e">
        <v>#N/A</v>
      </c>
      <c r="I2595" s="244" t="e">
        <v>#N/A</v>
      </c>
      <c r="J2595" s="244">
        <v>0</v>
      </c>
      <c r="K2595" s="306" t="s">
        <v>19064</v>
      </c>
      <c r="L2595" s="160"/>
      <c r="M2595" s="230"/>
    </row>
    <row r="2596" spans="1:13" ht="15" hidden="1" customHeight="1">
      <c r="A2596" s="28"/>
      <c r="B2596" s="230"/>
      <c r="C2596" s="242">
        <v>754000271</v>
      </c>
      <c r="D2596" s="243" t="s">
        <v>7999</v>
      </c>
      <c r="E2596" s="244" t="s">
        <v>133</v>
      </c>
      <c r="F2596" s="243" t="str">
        <f>VLOOKUP(Table3[[#This Row],[FAMILIA]],FAM!$B$2:$C$61,2,FALSE)</f>
        <v>MAT.MANUTENCAO</v>
      </c>
      <c r="G2596" s="243" t="s">
        <v>182</v>
      </c>
      <c r="H2596" s="244" t="e">
        <v>#N/A</v>
      </c>
      <c r="I2596" s="244" t="e">
        <v>#N/A</v>
      </c>
      <c r="J2596" s="244">
        <v>0</v>
      </c>
      <c r="K2596" s="306" t="s">
        <v>19064</v>
      </c>
      <c r="L2596" s="160"/>
      <c r="M2596" s="230"/>
    </row>
    <row r="2597" spans="1:13" ht="15" hidden="1" customHeight="1">
      <c r="A2597" s="28"/>
      <c r="B2597" s="230"/>
      <c r="C2597" s="242">
        <v>754000274</v>
      </c>
      <c r="D2597" s="243" t="s">
        <v>8005</v>
      </c>
      <c r="E2597" s="244" t="s">
        <v>133</v>
      </c>
      <c r="F2597" s="243" t="str">
        <f>VLOOKUP(Table3[[#This Row],[FAMILIA]],FAM!$B$2:$C$61,2,FALSE)</f>
        <v>MAT.MANUTENCAO</v>
      </c>
      <c r="G2597" s="243" t="s">
        <v>182</v>
      </c>
      <c r="H2597" s="244" t="e">
        <v>#N/A</v>
      </c>
      <c r="I2597" s="244" t="e">
        <v>#N/A</v>
      </c>
      <c r="J2597" s="244">
        <v>0</v>
      </c>
      <c r="K2597" s="306" t="s">
        <v>19064</v>
      </c>
      <c r="L2597" s="160"/>
      <c r="M2597" s="230"/>
    </row>
    <row r="2598" spans="1:13" ht="15" hidden="1" customHeight="1">
      <c r="B2598" s="230"/>
      <c r="C2598" s="242"/>
      <c r="D2598" s="243"/>
      <c r="E2598" s="244"/>
      <c r="F2598" s="243"/>
      <c r="G2598" s="243"/>
      <c r="H2598" s="244"/>
      <c r="I2598" s="244"/>
      <c r="J2598" s="244"/>
      <c r="K2598" s="309"/>
      <c r="L2598" s="160"/>
      <c r="M2598" s="230"/>
    </row>
    <row r="2599" spans="1:13" ht="15" hidden="1" customHeight="1">
      <c r="B2599" s="244"/>
      <c r="C2599" s="242">
        <v>754000282</v>
      </c>
      <c r="D2599" s="243" t="s">
        <v>8021</v>
      </c>
      <c r="E2599" s="244" t="s">
        <v>133</v>
      </c>
      <c r="F2599" s="243" t="str">
        <f>VLOOKUP(Table3[[#This Row],[FAMILIA]],FAM!$B$2:$C$61,2,FALSE)</f>
        <v>MAT.MANUTENCAO</v>
      </c>
      <c r="G2599" s="243" t="s">
        <v>182</v>
      </c>
      <c r="H2599" s="244" t="e">
        <v>#N/A</v>
      </c>
      <c r="I2599" s="244" t="e">
        <v>#N/A</v>
      </c>
      <c r="J2599" s="244">
        <v>0</v>
      </c>
      <c r="K2599" s="306" t="s">
        <v>19064</v>
      </c>
      <c r="L2599" s="160"/>
      <c r="M2599" s="230"/>
    </row>
    <row r="2600" spans="1:13" ht="15" hidden="1" customHeight="1">
      <c r="B2600" s="230"/>
      <c r="C2600" s="242">
        <v>754000283</v>
      </c>
      <c r="D2600" s="243" t="s">
        <v>8023</v>
      </c>
      <c r="E2600" s="244" t="s">
        <v>133</v>
      </c>
      <c r="F2600" s="243" t="str">
        <f>VLOOKUP(Table3[[#This Row],[FAMILIA]],FAM!$B$2:$C$61,2,FALSE)</f>
        <v>MAT.MANUTENCAO</v>
      </c>
      <c r="G2600" s="243" t="s">
        <v>182</v>
      </c>
      <c r="H2600" s="244" t="e">
        <v>#N/A</v>
      </c>
      <c r="I2600" s="244" t="e">
        <v>#N/A</v>
      </c>
      <c r="J2600" s="244">
        <v>0</v>
      </c>
      <c r="K2600" s="306" t="s">
        <v>19064</v>
      </c>
      <c r="L2600" s="160"/>
      <c r="M2600" s="230"/>
    </row>
    <row r="2601" spans="1:13" ht="15" hidden="1" customHeight="1">
      <c r="B2601" s="230"/>
      <c r="C2601" s="242">
        <v>754000286</v>
      </c>
      <c r="D2601" s="243" t="s">
        <v>8029</v>
      </c>
      <c r="E2601" s="244" t="s">
        <v>133</v>
      </c>
      <c r="F2601" s="243" t="str">
        <f>VLOOKUP(Table3[[#This Row],[FAMILIA]],FAM!$B$2:$C$61,2,FALSE)</f>
        <v>MAT.MANUTENCAO</v>
      </c>
      <c r="G2601" s="243" t="s">
        <v>182</v>
      </c>
      <c r="H2601" s="244" t="e">
        <v>#N/A</v>
      </c>
      <c r="I2601" s="244" t="e">
        <v>#N/A</v>
      </c>
      <c r="J2601" s="244">
        <v>0</v>
      </c>
      <c r="K2601" s="306" t="s">
        <v>19064</v>
      </c>
      <c r="L2601" s="160"/>
      <c r="M2601" s="230"/>
    </row>
    <row r="2602" spans="1:13" ht="15" hidden="1" customHeight="1">
      <c r="B2602" s="230"/>
      <c r="C2602" s="242">
        <v>754000288</v>
      </c>
      <c r="D2602" s="243" t="s">
        <v>8033</v>
      </c>
      <c r="E2602" s="244" t="s">
        <v>133</v>
      </c>
      <c r="F2602" s="243" t="str">
        <f>VLOOKUP(Table3[[#This Row],[FAMILIA]],FAM!$B$2:$C$61,2,FALSE)</f>
        <v>MAT.MANUTENCAO</v>
      </c>
      <c r="G2602" s="243" t="s">
        <v>182</v>
      </c>
      <c r="H2602" s="244" t="e">
        <v>#N/A</v>
      </c>
      <c r="I2602" s="244" t="e">
        <v>#N/A</v>
      </c>
      <c r="J2602" s="244">
        <v>0</v>
      </c>
      <c r="K2602" s="306" t="s">
        <v>19064</v>
      </c>
      <c r="L2602" s="160"/>
      <c r="M2602" s="230"/>
    </row>
    <row r="2603" spans="1:13" ht="15" hidden="1" customHeight="1">
      <c r="B2603" s="230"/>
      <c r="C2603" s="242">
        <v>754000291</v>
      </c>
      <c r="D2603" s="243" t="s">
        <v>8039</v>
      </c>
      <c r="E2603" s="244" t="s">
        <v>133</v>
      </c>
      <c r="F2603" s="243" t="str">
        <f>VLOOKUP(Table3[[#This Row],[FAMILIA]],FAM!$B$2:$C$61,2,FALSE)</f>
        <v>MAT.MANUTENCAO</v>
      </c>
      <c r="G2603" s="243" t="s">
        <v>182</v>
      </c>
      <c r="H2603" s="244" t="e">
        <v>#N/A</v>
      </c>
      <c r="I2603" s="244" t="e">
        <v>#N/A</v>
      </c>
      <c r="J2603" s="244">
        <v>0</v>
      </c>
      <c r="K2603" s="306" t="s">
        <v>19064</v>
      </c>
      <c r="L2603" s="160"/>
      <c r="M2603" s="230"/>
    </row>
    <row r="2604" spans="1:13" ht="15" hidden="1" customHeight="1">
      <c r="B2604" s="230"/>
      <c r="C2604" s="242">
        <v>754000292</v>
      </c>
      <c r="D2604" s="243" t="s">
        <v>8041</v>
      </c>
      <c r="E2604" s="244" t="s">
        <v>133</v>
      </c>
      <c r="F2604" s="243" t="str">
        <f>VLOOKUP(Table3[[#This Row],[FAMILIA]],FAM!$B$2:$C$61,2,FALSE)</f>
        <v>MAT.MANUTENCAO</v>
      </c>
      <c r="G2604" s="243" t="s">
        <v>182</v>
      </c>
      <c r="H2604" s="244" t="e">
        <v>#N/A</v>
      </c>
      <c r="I2604" s="244" t="e">
        <v>#N/A</v>
      </c>
      <c r="J2604" s="244">
        <v>0</v>
      </c>
      <c r="K2604" s="306" t="s">
        <v>19064</v>
      </c>
      <c r="L2604" s="160"/>
      <c r="M2604" s="230"/>
    </row>
    <row r="2605" spans="1:13" ht="15" hidden="1" customHeight="1">
      <c r="B2605" s="230"/>
      <c r="C2605" s="242">
        <v>754000293</v>
      </c>
      <c r="D2605" s="243" t="s">
        <v>8043</v>
      </c>
      <c r="E2605" s="244" t="s">
        <v>133</v>
      </c>
      <c r="F2605" s="243" t="str">
        <f>VLOOKUP(Table3[[#This Row],[FAMILIA]],FAM!$B$2:$C$61,2,FALSE)</f>
        <v>MAT.MANUTENCAO</v>
      </c>
      <c r="G2605" s="243" t="s">
        <v>182</v>
      </c>
      <c r="H2605" s="244" t="e">
        <v>#N/A</v>
      </c>
      <c r="I2605" s="244" t="e">
        <v>#N/A</v>
      </c>
      <c r="J2605" s="244">
        <v>0</v>
      </c>
      <c r="K2605" s="306" t="s">
        <v>19064</v>
      </c>
      <c r="L2605" s="160"/>
      <c r="M2605" s="230"/>
    </row>
    <row r="2606" spans="1:13" ht="15" hidden="1" customHeight="1">
      <c r="B2606" s="230"/>
      <c r="C2606" s="242">
        <v>754000295</v>
      </c>
      <c r="D2606" s="243" t="s">
        <v>8047</v>
      </c>
      <c r="E2606" s="244" t="s">
        <v>133</v>
      </c>
      <c r="F2606" s="243" t="str">
        <f>VLOOKUP(Table3[[#This Row],[FAMILIA]],FAM!$B$2:$C$61,2,FALSE)</f>
        <v>MAT.MANUTENCAO</v>
      </c>
      <c r="G2606" s="243" t="s">
        <v>182</v>
      </c>
      <c r="H2606" s="244" t="e">
        <v>#N/A</v>
      </c>
      <c r="I2606" s="244" t="e">
        <v>#N/A</v>
      </c>
      <c r="J2606" s="244">
        <v>0</v>
      </c>
      <c r="K2606" s="306" t="s">
        <v>19064</v>
      </c>
      <c r="L2606" s="160"/>
      <c r="M2606" s="230"/>
    </row>
    <row r="2607" spans="1:13" ht="15" hidden="1" customHeight="1">
      <c r="B2607" s="230"/>
      <c r="C2607" s="242">
        <v>754000298</v>
      </c>
      <c r="D2607" s="243" t="s">
        <v>8053</v>
      </c>
      <c r="E2607" s="244" t="s">
        <v>133</v>
      </c>
      <c r="F2607" s="243" t="str">
        <f>VLOOKUP(Table3[[#This Row],[FAMILIA]],FAM!$B$2:$C$61,2,FALSE)</f>
        <v>MAT.MANUTENCAO</v>
      </c>
      <c r="G2607" s="243" t="s">
        <v>182</v>
      </c>
      <c r="H2607" s="244" t="e">
        <v>#N/A</v>
      </c>
      <c r="I2607" s="244" t="e">
        <v>#N/A</v>
      </c>
      <c r="J2607" s="244">
        <v>0</v>
      </c>
      <c r="K2607" s="306" t="s">
        <v>19064</v>
      </c>
      <c r="L2607" s="160"/>
      <c r="M2607" s="230"/>
    </row>
    <row r="2608" spans="1:13" ht="15" hidden="1" customHeight="1">
      <c r="B2608" s="230"/>
      <c r="C2608" s="242">
        <v>754000299</v>
      </c>
      <c r="D2608" s="243" t="s">
        <v>8055</v>
      </c>
      <c r="E2608" s="244" t="s">
        <v>133</v>
      </c>
      <c r="F2608" s="243" t="str">
        <f>VLOOKUP(Table3[[#This Row],[FAMILIA]],FAM!$B$2:$C$61,2,FALSE)</f>
        <v>MAT.MANUTENCAO</v>
      </c>
      <c r="G2608" s="243" t="s">
        <v>182</v>
      </c>
      <c r="H2608" s="244" t="e">
        <v>#N/A</v>
      </c>
      <c r="I2608" s="244" t="e">
        <v>#N/A</v>
      </c>
      <c r="J2608" s="244">
        <v>0</v>
      </c>
      <c r="K2608" s="306" t="s">
        <v>19064</v>
      </c>
      <c r="L2608" s="160"/>
      <c r="M2608" s="230"/>
    </row>
    <row r="2609" spans="3:13" ht="15" hidden="1" customHeight="1">
      <c r="C2609" s="242">
        <v>754000300</v>
      </c>
      <c r="D2609" s="243" t="s">
        <v>8057</v>
      </c>
      <c r="E2609" s="244" t="s">
        <v>133</v>
      </c>
      <c r="F2609" s="243" t="str">
        <f>VLOOKUP(Table3[[#This Row],[FAMILIA]],FAM!$B$2:$C$61,2,FALSE)</f>
        <v>MAT.MANUTENCAO</v>
      </c>
      <c r="G2609" s="243" t="s">
        <v>182</v>
      </c>
      <c r="H2609" s="244" t="e">
        <v>#N/A</v>
      </c>
      <c r="I2609" s="244" t="e">
        <v>#N/A</v>
      </c>
      <c r="J2609" s="244">
        <v>0</v>
      </c>
      <c r="K2609" s="306" t="s">
        <v>19064</v>
      </c>
      <c r="L2609" s="160"/>
      <c r="M2609" s="230"/>
    </row>
    <row r="2610" spans="3:13" ht="15" hidden="1" customHeight="1">
      <c r="C2610" s="242">
        <v>754000301</v>
      </c>
      <c r="D2610" s="243" t="s">
        <v>8059</v>
      </c>
      <c r="E2610" s="244" t="s">
        <v>133</v>
      </c>
      <c r="F2610" s="243" t="str">
        <f>VLOOKUP(Table3[[#This Row],[FAMILIA]],FAM!$B$2:$C$61,2,FALSE)</f>
        <v>MAT.MANUTENCAO</v>
      </c>
      <c r="G2610" s="243" t="s">
        <v>182</v>
      </c>
      <c r="H2610" s="244" t="e">
        <v>#N/A</v>
      </c>
      <c r="I2610" s="244" t="e">
        <v>#N/A</v>
      </c>
      <c r="J2610" s="244">
        <v>0</v>
      </c>
      <c r="K2610" s="306" t="s">
        <v>19064</v>
      </c>
      <c r="L2610" s="160"/>
      <c r="M2610" s="230"/>
    </row>
    <row r="2611" spans="3:13" ht="15" hidden="1" customHeight="1">
      <c r="C2611" s="242">
        <v>754000302</v>
      </c>
      <c r="D2611" s="243" t="s">
        <v>29858</v>
      </c>
      <c r="E2611" s="244" t="s">
        <v>133</v>
      </c>
      <c r="F2611" s="243" t="str">
        <f>VLOOKUP(Table3[[#This Row],[FAMILIA]],FAM!$B$2:$C$61,2,FALSE)</f>
        <v>MAT.MANUTENCAO</v>
      </c>
      <c r="G2611" s="243" t="s">
        <v>182</v>
      </c>
      <c r="H2611" s="244">
        <v>4</v>
      </c>
      <c r="I2611" s="244">
        <v>8</v>
      </c>
      <c r="J2611" s="244"/>
      <c r="K2611" s="245" t="s">
        <v>19064</v>
      </c>
      <c r="L2611" s="160"/>
      <c r="M2611" s="230"/>
    </row>
    <row r="2612" spans="3:13" ht="15" hidden="1" customHeight="1">
      <c r="C2612" s="242">
        <v>754000303</v>
      </c>
      <c r="D2612" s="243" t="s">
        <v>8063</v>
      </c>
      <c r="E2612" s="244" t="s">
        <v>133</v>
      </c>
      <c r="F2612" s="243" t="str">
        <f>VLOOKUP(Table3[[#This Row],[FAMILIA]],FAM!$B$2:$C$61,2,FALSE)</f>
        <v>MAT.MANUTENCAO</v>
      </c>
      <c r="G2612" s="243" t="s">
        <v>182</v>
      </c>
      <c r="H2612" s="244" t="e">
        <v>#N/A</v>
      </c>
      <c r="I2612" s="244" t="e">
        <v>#N/A</v>
      </c>
      <c r="J2612" s="244">
        <v>0</v>
      </c>
      <c r="K2612" s="306" t="s">
        <v>19064</v>
      </c>
      <c r="L2612" s="160"/>
      <c r="M2612" s="230"/>
    </row>
    <row r="2613" spans="3:13" ht="15" hidden="1" customHeight="1">
      <c r="C2613" s="242">
        <v>754000305</v>
      </c>
      <c r="D2613" s="243" t="s">
        <v>29859</v>
      </c>
      <c r="E2613" s="244" t="s">
        <v>133</v>
      </c>
      <c r="F2613" s="243" t="str">
        <f>VLOOKUP(Table3[[#This Row],[FAMILIA]],FAM!$B$2:$C$61,2,FALSE)</f>
        <v>MAT.MANUTENCAO</v>
      </c>
      <c r="G2613" s="243" t="s">
        <v>182</v>
      </c>
      <c r="H2613" s="244">
        <v>10</v>
      </c>
      <c r="I2613" s="244">
        <v>50</v>
      </c>
      <c r="J2613" s="244">
        <v>0</v>
      </c>
      <c r="K2613" s="245" t="s">
        <v>19064</v>
      </c>
      <c r="L2613" s="160"/>
      <c r="M2613" s="230"/>
    </row>
    <row r="2614" spans="3:13" ht="15" hidden="1" customHeight="1">
      <c r="C2614" s="242">
        <v>754000306</v>
      </c>
      <c r="D2614" s="243" t="s">
        <v>8069</v>
      </c>
      <c r="E2614" s="244" t="s">
        <v>133</v>
      </c>
      <c r="F2614" s="243" t="str">
        <f>VLOOKUP(Table3[[#This Row],[FAMILIA]],FAM!$B$2:$C$61,2,FALSE)</f>
        <v>MAT.MANUTENCAO</v>
      </c>
      <c r="G2614" s="243" t="s">
        <v>182</v>
      </c>
      <c r="H2614" s="244">
        <v>10</v>
      </c>
      <c r="I2614" s="244">
        <v>50</v>
      </c>
      <c r="J2614" s="244">
        <v>0</v>
      </c>
      <c r="K2614" s="245" t="s">
        <v>19064</v>
      </c>
      <c r="L2614" s="160"/>
      <c r="M2614" s="230"/>
    </row>
    <row r="2615" spans="3:13" ht="15" hidden="1" customHeight="1">
      <c r="C2615" s="242">
        <v>754000307</v>
      </c>
      <c r="D2615" s="243" t="s">
        <v>8071</v>
      </c>
      <c r="E2615" s="244" t="s">
        <v>133</v>
      </c>
      <c r="F2615" s="243" t="str">
        <f>VLOOKUP(Table3[[#This Row],[FAMILIA]],FAM!$B$2:$C$61,2,FALSE)</f>
        <v>MAT.MANUTENCAO</v>
      </c>
      <c r="G2615" s="243" t="s">
        <v>182</v>
      </c>
      <c r="H2615" s="244" t="e">
        <v>#N/A</v>
      </c>
      <c r="I2615" s="244" t="e">
        <v>#N/A</v>
      </c>
      <c r="J2615" s="244">
        <v>0</v>
      </c>
      <c r="K2615" s="306" t="s">
        <v>19064</v>
      </c>
      <c r="L2615" s="160"/>
      <c r="M2615" s="230"/>
    </row>
    <row r="2616" spans="3:13" ht="15" hidden="1" customHeight="1">
      <c r="C2616" s="242">
        <v>754000308</v>
      </c>
      <c r="D2616" s="243" t="s">
        <v>8073</v>
      </c>
      <c r="E2616" s="244" t="s">
        <v>133</v>
      </c>
      <c r="F2616" s="243" t="str">
        <f>VLOOKUP(Table3[[#This Row],[FAMILIA]],FAM!$B$2:$C$61,2,FALSE)</f>
        <v>MAT.MANUTENCAO</v>
      </c>
      <c r="G2616" s="243" t="s">
        <v>182</v>
      </c>
      <c r="H2616" s="244" t="e">
        <v>#N/A</v>
      </c>
      <c r="I2616" s="244" t="e">
        <v>#N/A</v>
      </c>
      <c r="J2616" s="244">
        <v>0</v>
      </c>
      <c r="K2616" s="306" t="s">
        <v>19064</v>
      </c>
      <c r="L2616" s="160"/>
      <c r="M2616" s="230"/>
    </row>
    <row r="2617" spans="3:13" ht="15" hidden="1" customHeight="1">
      <c r="C2617" s="242">
        <v>754000319</v>
      </c>
      <c r="D2617" s="243" t="s">
        <v>8094</v>
      </c>
      <c r="E2617" s="244" t="s">
        <v>133</v>
      </c>
      <c r="F2617" s="243" t="str">
        <f>VLOOKUP(Table3[[#This Row],[FAMILIA]],FAM!$B$2:$C$61,2,FALSE)</f>
        <v>MAT.MANUTENCAO</v>
      </c>
      <c r="G2617" s="243" t="s">
        <v>182</v>
      </c>
      <c r="H2617" s="244" t="e">
        <v>#N/A</v>
      </c>
      <c r="I2617" s="244" t="e">
        <v>#N/A</v>
      </c>
      <c r="J2617" s="244">
        <v>0</v>
      </c>
      <c r="K2617" s="306" t="s">
        <v>19064</v>
      </c>
      <c r="L2617" s="160"/>
      <c r="M2617" s="230"/>
    </row>
    <row r="2618" spans="3:13" ht="15" hidden="1" customHeight="1">
      <c r="C2618" s="242">
        <v>754000321</v>
      </c>
      <c r="D2618" s="243" t="s">
        <v>8098</v>
      </c>
      <c r="E2618" s="244" t="s">
        <v>133</v>
      </c>
      <c r="F2618" s="243" t="str">
        <f>VLOOKUP(Table3[[#This Row],[FAMILIA]],FAM!$B$2:$C$61,2,FALSE)</f>
        <v>MAT.MANUTENCAO</v>
      </c>
      <c r="G2618" s="243" t="s">
        <v>182</v>
      </c>
      <c r="H2618" s="244" t="e">
        <v>#N/A</v>
      </c>
      <c r="I2618" s="244" t="e">
        <v>#N/A</v>
      </c>
      <c r="J2618" s="244">
        <v>0</v>
      </c>
      <c r="K2618" s="306" t="s">
        <v>19064</v>
      </c>
      <c r="L2618" s="160"/>
      <c r="M2618" s="230"/>
    </row>
    <row r="2619" spans="3:13" ht="15" hidden="1" customHeight="1">
      <c r="C2619" s="242">
        <v>754000322</v>
      </c>
      <c r="D2619" s="243" t="s">
        <v>8100</v>
      </c>
      <c r="E2619" s="244" t="s">
        <v>133</v>
      </c>
      <c r="F2619" s="243" t="str">
        <f>VLOOKUP(Table3[[#This Row],[FAMILIA]],FAM!$B$2:$C$61,2,FALSE)</f>
        <v>MAT.MANUTENCAO</v>
      </c>
      <c r="G2619" s="243" t="s">
        <v>182</v>
      </c>
      <c r="H2619" s="244" t="e">
        <v>#N/A</v>
      </c>
      <c r="I2619" s="244" t="e">
        <v>#N/A</v>
      </c>
      <c r="J2619" s="244">
        <v>0</v>
      </c>
      <c r="K2619" s="306" t="s">
        <v>19064</v>
      </c>
      <c r="L2619" s="160"/>
      <c r="M2619" s="230"/>
    </row>
    <row r="2620" spans="3:13" ht="15" hidden="1" customHeight="1">
      <c r="C2620" s="242">
        <v>754000323</v>
      </c>
      <c r="D2620" s="243" t="s">
        <v>8102</v>
      </c>
      <c r="E2620" s="244" t="s">
        <v>133</v>
      </c>
      <c r="F2620" s="243" t="str">
        <f>VLOOKUP(Table3[[#This Row],[FAMILIA]],FAM!$B$2:$C$61,2,FALSE)</f>
        <v>MAT.MANUTENCAO</v>
      </c>
      <c r="G2620" s="243" t="s">
        <v>182</v>
      </c>
      <c r="H2620" s="244" t="e">
        <v>#N/A</v>
      </c>
      <c r="I2620" s="244" t="e">
        <v>#N/A</v>
      </c>
      <c r="J2620" s="244">
        <v>0</v>
      </c>
      <c r="K2620" s="306" t="s">
        <v>19064</v>
      </c>
      <c r="L2620" s="160"/>
      <c r="M2620" s="230"/>
    </row>
    <row r="2621" spans="3:13" ht="15" hidden="1" customHeight="1">
      <c r="C2621" s="242">
        <v>754000326</v>
      </c>
      <c r="D2621" s="243" t="s">
        <v>8108</v>
      </c>
      <c r="E2621" s="244" t="s">
        <v>133</v>
      </c>
      <c r="F2621" s="243" t="str">
        <f>VLOOKUP(Table3[[#This Row],[FAMILIA]],FAM!$B$2:$C$61,2,FALSE)</f>
        <v>MAT.MANUTENCAO</v>
      </c>
      <c r="G2621" s="243" t="s">
        <v>182</v>
      </c>
      <c r="H2621" s="244"/>
      <c r="I2621" s="244"/>
      <c r="J2621" s="244"/>
      <c r="K2621" s="245" t="s">
        <v>19064</v>
      </c>
      <c r="L2621" s="160"/>
      <c r="M2621" s="230"/>
    </row>
    <row r="2622" spans="3:13" ht="15" hidden="1" customHeight="1">
      <c r="C2622" s="242">
        <v>754000327</v>
      </c>
      <c r="D2622" s="243" t="s">
        <v>8110</v>
      </c>
      <c r="E2622" s="244" t="s">
        <v>133</v>
      </c>
      <c r="F2622" s="243" t="str">
        <f>VLOOKUP(Table3[[#This Row],[FAMILIA]],FAM!$B$2:$C$61,2,FALSE)</f>
        <v>MAT.MANUTENCAO</v>
      </c>
      <c r="G2622" s="243" t="s">
        <v>182</v>
      </c>
      <c r="H2622" s="244" t="e">
        <v>#N/A</v>
      </c>
      <c r="I2622" s="244" t="e">
        <v>#N/A</v>
      </c>
      <c r="J2622" s="244">
        <v>0</v>
      </c>
      <c r="K2622" s="306" t="s">
        <v>19064</v>
      </c>
      <c r="L2622" s="160"/>
      <c r="M2622" s="230"/>
    </row>
    <row r="2623" spans="3:13" ht="15" hidden="1" customHeight="1">
      <c r="C2623" s="242">
        <v>754000328</v>
      </c>
      <c r="D2623" s="243" t="s">
        <v>8112</v>
      </c>
      <c r="E2623" s="244" t="s">
        <v>133</v>
      </c>
      <c r="F2623" s="243" t="str">
        <f>VLOOKUP(Table3[[#This Row],[FAMILIA]],FAM!$B$2:$C$61,2,FALSE)</f>
        <v>MAT.MANUTENCAO</v>
      </c>
      <c r="G2623" s="243" t="s">
        <v>182</v>
      </c>
      <c r="H2623" s="244" t="e">
        <v>#N/A</v>
      </c>
      <c r="I2623" s="244" t="e">
        <v>#N/A</v>
      </c>
      <c r="J2623" s="244">
        <v>0</v>
      </c>
      <c r="K2623" s="306" t="s">
        <v>19064</v>
      </c>
      <c r="L2623" s="160"/>
      <c r="M2623" s="230"/>
    </row>
    <row r="2624" spans="3:13" ht="15" hidden="1" customHeight="1">
      <c r="C2624" s="242"/>
      <c r="D2624" s="243"/>
      <c r="E2624" s="244"/>
      <c r="F2624" s="243"/>
      <c r="G2624" s="243"/>
      <c r="H2624" s="244"/>
      <c r="I2624" s="244"/>
      <c r="J2624" s="244"/>
      <c r="K2624" s="309"/>
      <c r="L2624" s="160"/>
      <c r="M2624" s="230"/>
    </row>
    <row r="2625" spans="2:13" ht="15" hidden="1" customHeight="1">
      <c r="B2625" s="230"/>
      <c r="C2625" s="242">
        <v>754000333</v>
      </c>
      <c r="D2625" s="243" t="s">
        <v>8122</v>
      </c>
      <c r="E2625" s="244" t="s">
        <v>133</v>
      </c>
      <c r="F2625" s="243" t="str">
        <f>VLOOKUP(Table3[[#This Row],[FAMILIA]],FAM!$B$2:$C$61,2,FALSE)</f>
        <v>MAT.MANUTENCAO</v>
      </c>
      <c r="G2625" s="243" t="s">
        <v>182</v>
      </c>
      <c r="H2625" s="244" t="e">
        <v>#N/A</v>
      </c>
      <c r="I2625" s="244" t="e">
        <v>#N/A</v>
      </c>
      <c r="J2625" s="244">
        <v>0</v>
      </c>
      <c r="K2625" s="306" t="s">
        <v>19064</v>
      </c>
      <c r="L2625" s="160"/>
      <c r="M2625" s="230"/>
    </row>
    <row r="2626" spans="2:13" ht="15" hidden="1" customHeight="1">
      <c r="B2626" s="230"/>
      <c r="C2626" s="242"/>
      <c r="D2626" s="243"/>
      <c r="E2626" s="244"/>
      <c r="F2626" s="243"/>
      <c r="G2626" s="243"/>
      <c r="H2626" s="244"/>
      <c r="I2626" s="244"/>
      <c r="J2626" s="244"/>
      <c r="K2626" s="309"/>
      <c r="L2626" s="160"/>
      <c r="M2626" s="230"/>
    </row>
    <row r="2627" spans="2:13" ht="15" hidden="1" customHeight="1">
      <c r="B2627" s="244"/>
      <c r="C2627" s="242">
        <v>754000338</v>
      </c>
      <c r="D2627" s="243" t="s">
        <v>8132</v>
      </c>
      <c r="E2627" s="244" t="s">
        <v>133</v>
      </c>
      <c r="F2627" s="243" t="str">
        <f>VLOOKUP(Table3[[#This Row],[FAMILIA]],FAM!$B$2:$C$61,2,FALSE)</f>
        <v>MAT.MANUTENCAO</v>
      </c>
      <c r="G2627" s="243" t="s">
        <v>182</v>
      </c>
      <c r="H2627" s="244" t="e">
        <v>#N/A</v>
      </c>
      <c r="I2627" s="244" t="e">
        <v>#N/A</v>
      </c>
      <c r="J2627" s="244">
        <v>0</v>
      </c>
      <c r="K2627" s="306" t="s">
        <v>19064</v>
      </c>
      <c r="L2627" s="160"/>
      <c r="M2627" s="230"/>
    </row>
    <row r="2628" spans="2:13" ht="15" hidden="1" customHeight="1">
      <c r="B2628" s="230"/>
      <c r="C2628" s="242">
        <v>754000341</v>
      </c>
      <c r="D2628" s="243" t="s">
        <v>8138</v>
      </c>
      <c r="E2628" s="244" t="s">
        <v>133</v>
      </c>
      <c r="F2628" s="243" t="str">
        <f>VLOOKUP(Table3[[#This Row],[FAMILIA]],FAM!$B$2:$C$61,2,FALSE)</f>
        <v>MAT.MANUTENCAO</v>
      </c>
      <c r="G2628" s="243" t="s">
        <v>182</v>
      </c>
      <c r="H2628" s="244" t="e">
        <v>#N/A</v>
      </c>
      <c r="I2628" s="244" t="e">
        <v>#N/A</v>
      </c>
      <c r="J2628" s="244">
        <v>0</v>
      </c>
      <c r="K2628" s="306" t="s">
        <v>19064</v>
      </c>
      <c r="L2628" s="160"/>
      <c r="M2628" s="230"/>
    </row>
    <row r="2629" spans="2:13" ht="15" hidden="1" customHeight="1">
      <c r="B2629" s="230"/>
      <c r="C2629" s="242">
        <v>754000342</v>
      </c>
      <c r="D2629" s="243" t="s">
        <v>8140</v>
      </c>
      <c r="E2629" s="244" t="s">
        <v>133</v>
      </c>
      <c r="F2629" s="243" t="s">
        <v>134</v>
      </c>
      <c r="G2629" s="243" t="s">
        <v>182</v>
      </c>
      <c r="H2629" s="244" t="e">
        <v>#N/A</v>
      </c>
      <c r="I2629" s="244" t="e">
        <v>#N/A</v>
      </c>
      <c r="J2629" s="244">
        <v>0</v>
      </c>
      <c r="K2629" s="306" t="s">
        <v>19064</v>
      </c>
      <c r="L2629" s="160"/>
      <c r="M2629" s="230"/>
    </row>
    <row r="2630" spans="2:13" ht="15" hidden="1" customHeight="1">
      <c r="B2630" s="230"/>
      <c r="C2630" s="242">
        <v>754000343</v>
      </c>
      <c r="D2630" s="243" t="s">
        <v>8142</v>
      </c>
      <c r="E2630" s="244" t="s">
        <v>133</v>
      </c>
      <c r="F2630" s="243" t="str">
        <f>VLOOKUP(Table3[[#This Row],[FAMILIA]],FAM!$B$2:$C$61,2,FALSE)</f>
        <v>MAT.MANUTENCAO</v>
      </c>
      <c r="G2630" s="243" t="s">
        <v>182</v>
      </c>
      <c r="H2630" s="244" t="e">
        <v>#N/A</v>
      </c>
      <c r="I2630" s="244" t="e">
        <v>#N/A</v>
      </c>
      <c r="J2630" s="244">
        <v>0</v>
      </c>
      <c r="K2630" s="306" t="s">
        <v>19064</v>
      </c>
      <c r="L2630" s="160"/>
      <c r="M2630" s="230"/>
    </row>
    <row r="2631" spans="2:13" ht="15" hidden="1" customHeight="1">
      <c r="B2631" s="230"/>
      <c r="C2631" s="242">
        <v>754000344</v>
      </c>
      <c r="D2631" s="243" t="s">
        <v>8144</v>
      </c>
      <c r="E2631" s="244" t="s">
        <v>133</v>
      </c>
      <c r="F2631" s="243" t="str">
        <f>VLOOKUP(Table3[[#This Row],[FAMILIA]],FAM!$B$2:$C$61,2,FALSE)</f>
        <v>MAT.MANUTENCAO</v>
      </c>
      <c r="G2631" s="243" t="s">
        <v>182</v>
      </c>
      <c r="H2631" s="244" t="e">
        <v>#N/A</v>
      </c>
      <c r="I2631" s="244" t="e">
        <v>#N/A</v>
      </c>
      <c r="J2631" s="244">
        <v>0</v>
      </c>
      <c r="K2631" s="306" t="s">
        <v>19064</v>
      </c>
      <c r="L2631" s="160"/>
      <c r="M2631" s="230"/>
    </row>
    <row r="2632" spans="2:13" ht="15" hidden="1" customHeight="1">
      <c r="B2632" s="230"/>
      <c r="C2632" s="242">
        <v>754000348</v>
      </c>
      <c r="D2632" s="243" t="s">
        <v>8152</v>
      </c>
      <c r="E2632" s="244" t="s">
        <v>133</v>
      </c>
      <c r="F2632" s="243" t="str">
        <f>VLOOKUP(Table3[[#This Row],[FAMILIA]],FAM!$B$2:$C$61,2,FALSE)</f>
        <v>MAT.MANUTENCAO</v>
      </c>
      <c r="G2632" s="243" t="s">
        <v>182</v>
      </c>
      <c r="H2632" s="244" t="e">
        <v>#N/A</v>
      </c>
      <c r="I2632" s="244" t="e">
        <v>#N/A</v>
      </c>
      <c r="J2632" s="244">
        <v>0</v>
      </c>
      <c r="K2632" s="306" t="s">
        <v>19064</v>
      </c>
      <c r="L2632" s="160"/>
      <c r="M2632" s="230"/>
    </row>
    <row r="2633" spans="2:13" ht="15" hidden="1" customHeight="1">
      <c r="B2633" s="230"/>
      <c r="C2633" s="242">
        <v>754000349</v>
      </c>
      <c r="D2633" s="243" t="s">
        <v>8154</v>
      </c>
      <c r="E2633" s="244" t="s">
        <v>133</v>
      </c>
      <c r="F2633" s="243" t="str">
        <f>VLOOKUP(Table3[[#This Row],[FAMILIA]],FAM!$B$2:$C$61,2,FALSE)</f>
        <v>MAT.MANUTENCAO</v>
      </c>
      <c r="G2633" s="243" t="s">
        <v>182</v>
      </c>
      <c r="H2633" s="244" t="e">
        <v>#N/A</v>
      </c>
      <c r="I2633" s="244" t="e">
        <v>#N/A</v>
      </c>
      <c r="J2633" s="244">
        <v>0</v>
      </c>
      <c r="K2633" s="306" t="s">
        <v>19064</v>
      </c>
      <c r="L2633" s="160"/>
      <c r="M2633" s="230"/>
    </row>
    <row r="2634" spans="2:13" ht="15" hidden="1" customHeight="1">
      <c r="B2634" s="230"/>
      <c r="C2634" s="242">
        <v>754000351</v>
      </c>
      <c r="D2634" s="243" t="s">
        <v>8158</v>
      </c>
      <c r="E2634" s="244" t="s">
        <v>133</v>
      </c>
      <c r="F2634" s="243" t="str">
        <f>VLOOKUP(Table3[[#This Row],[FAMILIA]],FAM!$B$2:$C$61,2,FALSE)</f>
        <v>MAT.MANUTENCAO</v>
      </c>
      <c r="G2634" s="243" t="s">
        <v>182</v>
      </c>
      <c r="H2634" s="244" t="e">
        <v>#N/A</v>
      </c>
      <c r="I2634" s="244" t="e">
        <v>#N/A</v>
      </c>
      <c r="J2634" s="244">
        <v>0</v>
      </c>
      <c r="K2634" s="306" t="s">
        <v>19064</v>
      </c>
      <c r="L2634" s="160"/>
      <c r="M2634" s="230"/>
    </row>
    <row r="2635" spans="2:13" ht="15" hidden="1" customHeight="1">
      <c r="B2635" s="230"/>
      <c r="C2635" s="242">
        <v>754000360</v>
      </c>
      <c r="D2635" s="243" t="s">
        <v>8176</v>
      </c>
      <c r="E2635" s="244" t="s">
        <v>133</v>
      </c>
      <c r="F2635" s="243" t="str">
        <f>VLOOKUP(Table3[[#This Row],[FAMILIA]],FAM!$B$2:$C$61,2,FALSE)</f>
        <v>MAT.MANUTENCAO</v>
      </c>
      <c r="G2635" s="243" t="s">
        <v>182</v>
      </c>
      <c r="H2635" s="244" t="e">
        <v>#N/A</v>
      </c>
      <c r="I2635" s="244" t="e">
        <v>#N/A</v>
      </c>
      <c r="J2635" s="244">
        <v>0</v>
      </c>
      <c r="K2635" s="306" t="s">
        <v>19064</v>
      </c>
      <c r="L2635" s="160"/>
      <c r="M2635" s="230"/>
    </row>
    <row r="2636" spans="2:13" ht="15" hidden="1" customHeight="1">
      <c r="B2636" s="230"/>
      <c r="C2636" s="242">
        <v>754000363</v>
      </c>
      <c r="D2636" s="243" t="s">
        <v>8182</v>
      </c>
      <c r="E2636" s="244" t="s">
        <v>133</v>
      </c>
      <c r="F2636" s="243" t="str">
        <f>VLOOKUP(Table3[[#This Row],[FAMILIA]],FAM!$B$2:$C$61,2,FALSE)</f>
        <v>MAT.MANUTENCAO</v>
      </c>
      <c r="G2636" s="243" t="s">
        <v>182</v>
      </c>
      <c r="H2636" s="244">
        <v>2</v>
      </c>
      <c r="I2636" s="244">
        <v>4</v>
      </c>
      <c r="J2636" s="244">
        <v>0</v>
      </c>
      <c r="K2636" s="245" t="s">
        <v>19064</v>
      </c>
      <c r="L2636" s="160"/>
      <c r="M2636" s="230"/>
    </row>
    <row r="2637" spans="2:13" ht="15" hidden="1" customHeight="1">
      <c r="B2637" s="230"/>
      <c r="C2637" s="242">
        <v>754000364</v>
      </c>
      <c r="D2637" s="243" t="s">
        <v>8184</v>
      </c>
      <c r="E2637" s="244" t="s">
        <v>133</v>
      </c>
      <c r="F2637" s="243" t="str">
        <f>VLOOKUP(Table3[[#This Row],[FAMILIA]],FAM!$B$2:$C$61,2,FALSE)</f>
        <v>MAT.MANUTENCAO</v>
      </c>
      <c r="G2637" s="243" t="s">
        <v>182</v>
      </c>
      <c r="H2637" s="244">
        <v>2</v>
      </c>
      <c r="I2637" s="244">
        <v>4</v>
      </c>
      <c r="J2637" s="244">
        <v>0</v>
      </c>
      <c r="K2637" s="245" t="s">
        <v>19064</v>
      </c>
      <c r="L2637" s="160"/>
      <c r="M2637" s="230"/>
    </row>
    <row r="2638" spans="2:13" ht="15" hidden="1" customHeight="1">
      <c r="B2638" s="230"/>
      <c r="C2638" s="242"/>
      <c r="D2638" s="243"/>
      <c r="E2638" s="244"/>
      <c r="F2638" s="243"/>
      <c r="G2638" s="243"/>
      <c r="H2638" s="244"/>
      <c r="I2638" s="244"/>
      <c r="J2638" s="244"/>
      <c r="K2638" s="309"/>
      <c r="L2638" s="243"/>
      <c r="M2638" s="230"/>
    </row>
    <row r="2639" spans="2:13" ht="15" hidden="1" customHeight="1">
      <c r="B2639" s="230"/>
      <c r="C2639" s="242">
        <v>754000380</v>
      </c>
      <c r="D2639" s="243" t="s">
        <v>8215</v>
      </c>
      <c r="E2639" s="244" t="s">
        <v>133</v>
      </c>
      <c r="F2639" s="243" t="str">
        <f>VLOOKUP(Table3[[#This Row],[FAMILIA]],FAM!$B$2:$C$61,2,FALSE)</f>
        <v>MAT.MANUTENCAO</v>
      </c>
      <c r="G2639" s="243" t="s">
        <v>182</v>
      </c>
      <c r="H2639" s="244" t="e">
        <v>#N/A</v>
      </c>
      <c r="I2639" s="244" t="e">
        <v>#N/A</v>
      </c>
      <c r="J2639" s="244">
        <v>0</v>
      </c>
      <c r="K2639" s="306" t="s">
        <v>19064</v>
      </c>
      <c r="L2639" s="160"/>
      <c r="M2639" s="230"/>
    </row>
    <row r="2640" spans="2:13" ht="15" hidden="1" customHeight="1">
      <c r="B2640" s="230"/>
      <c r="C2640" s="242">
        <v>754000384</v>
      </c>
      <c r="D2640" s="243" t="s">
        <v>8059</v>
      </c>
      <c r="E2640" s="244" t="s">
        <v>133</v>
      </c>
      <c r="F2640" s="243" t="str">
        <f>VLOOKUP(Table3[[#This Row],[FAMILIA]],FAM!$B$2:$C$61,2,FALSE)</f>
        <v>MAT.MANUTENCAO</v>
      </c>
      <c r="G2640" s="243" t="s">
        <v>182</v>
      </c>
      <c r="H2640" s="244" t="e">
        <v>#N/A</v>
      </c>
      <c r="I2640" s="244" t="e">
        <v>#N/A</v>
      </c>
      <c r="J2640" s="244">
        <v>0</v>
      </c>
      <c r="K2640" s="306" t="s">
        <v>19064</v>
      </c>
      <c r="L2640" s="160"/>
      <c r="M2640" s="230"/>
    </row>
    <row r="2641" spans="3:13" ht="15" hidden="1" customHeight="1">
      <c r="C2641" s="242">
        <v>754000389</v>
      </c>
      <c r="D2641" s="243" t="s">
        <v>8232</v>
      </c>
      <c r="E2641" s="244" t="s">
        <v>133</v>
      </c>
      <c r="F2641" s="243" t="str">
        <f>VLOOKUP(Table3[[#This Row],[FAMILIA]],FAM!$B$2:$C$61,2,FALSE)</f>
        <v>MAT.MANUTENCAO</v>
      </c>
      <c r="G2641" s="243" t="s">
        <v>182</v>
      </c>
      <c r="H2641" s="244" t="e">
        <v>#N/A</v>
      </c>
      <c r="I2641" s="244" t="e">
        <v>#N/A</v>
      </c>
      <c r="J2641" s="244">
        <v>0</v>
      </c>
      <c r="K2641" s="306" t="s">
        <v>19064</v>
      </c>
      <c r="L2641" s="160"/>
      <c r="M2641" s="230"/>
    </row>
    <row r="2642" spans="3:13" ht="15" hidden="1" customHeight="1">
      <c r="C2642" s="242">
        <v>754000385</v>
      </c>
      <c r="D2642" s="243" t="s">
        <v>8224</v>
      </c>
      <c r="E2642" s="244" t="s">
        <v>133</v>
      </c>
      <c r="F2642" s="243" t="str">
        <f>VLOOKUP(Table3[[#This Row],[FAMILIA]],FAM!$B$2:$C$61,2,FALSE)</f>
        <v>MAT.MANUTENCAO</v>
      </c>
      <c r="G2642" s="243" t="s">
        <v>182</v>
      </c>
      <c r="H2642" s="244" t="e">
        <v>#N/A</v>
      </c>
      <c r="I2642" s="244" t="e">
        <v>#N/A</v>
      </c>
      <c r="J2642" s="244">
        <v>0</v>
      </c>
      <c r="K2642" s="306" t="s">
        <v>19064</v>
      </c>
      <c r="L2642" s="160"/>
      <c r="M2642" s="230"/>
    </row>
    <row r="2643" spans="3:13" ht="15" hidden="1" customHeight="1">
      <c r="C2643" s="242">
        <v>754000388</v>
      </c>
      <c r="D2643" s="243" t="s">
        <v>8230</v>
      </c>
      <c r="E2643" s="244" t="s">
        <v>133</v>
      </c>
      <c r="F2643" s="243" t="str">
        <f>VLOOKUP(Table3[[#This Row],[FAMILIA]],FAM!$B$2:$C$61,2,FALSE)</f>
        <v>MAT.MANUTENCAO</v>
      </c>
      <c r="G2643" s="243" t="s">
        <v>182</v>
      </c>
      <c r="H2643" s="244" t="e">
        <v>#N/A</v>
      </c>
      <c r="I2643" s="244" t="e">
        <v>#N/A</v>
      </c>
      <c r="J2643" s="244">
        <v>0</v>
      </c>
      <c r="K2643" s="306" t="s">
        <v>19064</v>
      </c>
      <c r="L2643" s="160"/>
      <c r="M2643" s="230"/>
    </row>
    <row r="2644" spans="3:13" ht="15" hidden="1" customHeight="1">
      <c r="C2644" s="242">
        <v>754000378</v>
      </c>
      <c r="D2644" s="243" t="s">
        <v>8211</v>
      </c>
      <c r="E2644" s="244" t="s">
        <v>133</v>
      </c>
      <c r="F2644" s="243" t="str">
        <f>VLOOKUP(Table3[[#This Row],[FAMILIA]],FAM!$B$2:$C$61,2,FALSE)</f>
        <v>MAT.MANUTENCAO</v>
      </c>
      <c r="G2644" s="243" t="s">
        <v>182</v>
      </c>
      <c r="H2644" s="244">
        <v>2</v>
      </c>
      <c r="I2644" s="244">
        <v>4</v>
      </c>
      <c r="J2644" s="244">
        <v>0</v>
      </c>
      <c r="K2644" s="245" t="s">
        <v>19064</v>
      </c>
      <c r="L2644" s="160"/>
      <c r="M2644" s="230"/>
    </row>
    <row r="2645" spans="3:13" ht="15" hidden="1" customHeight="1">
      <c r="C2645" s="242">
        <v>754000365</v>
      </c>
      <c r="D2645" s="243" t="s">
        <v>8186</v>
      </c>
      <c r="E2645" s="244" t="s">
        <v>133</v>
      </c>
      <c r="F2645" s="243" t="str">
        <f>VLOOKUP(Table3[[#This Row],[FAMILIA]],FAM!$B$2:$C$61,2,FALSE)</f>
        <v>MAT.MANUTENCAO</v>
      </c>
      <c r="G2645" s="243" t="s">
        <v>182</v>
      </c>
      <c r="H2645" s="244">
        <v>2</v>
      </c>
      <c r="I2645" s="244">
        <v>4</v>
      </c>
      <c r="J2645" s="244" t="s">
        <v>29791</v>
      </c>
      <c r="K2645" s="245" t="s">
        <v>19064</v>
      </c>
      <c r="L2645" s="160"/>
      <c r="M2645" s="230"/>
    </row>
    <row r="2646" spans="3:13" ht="15" hidden="1" customHeight="1">
      <c r="C2646" s="242">
        <v>754000366</v>
      </c>
      <c r="D2646" s="243" t="s">
        <v>8188</v>
      </c>
      <c r="E2646" s="244" t="s">
        <v>133</v>
      </c>
      <c r="F2646" s="243" t="str">
        <f>VLOOKUP(Table3[[#This Row],[FAMILIA]],FAM!$B$2:$C$61,2,FALSE)</f>
        <v>MAT.MANUTENCAO</v>
      </c>
      <c r="G2646" s="243" t="s">
        <v>182</v>
      </c>
      <c r="H2646" s="244">
        <v>2</v>
      </c>
      <c r="I2646" s="244">
        <v>4</v>
      </c>
      <c r="J2646" s="244">
        <v>0</v>
      </c>
      <c r="K2646" s="245" t="s">
        <v>19064</v>
      </c>
      <c r="L2646" s="160"/>
      <c r="M2646" s="230"/>
    </row>
    <row r="2647" spans="3:13" ht="15" hidden="1" customHeight="1">
      <c r="C2647" s="242">
        <v>754000367</v>
      </c>
      <c r="D2647" s="243" t="s">
        <v>8190</v>
      </c>
      <c r="E2647" s="244" t="s">
        <v>133</v>
      </c>
      <c r="F2647" s="243" t="str">
        <f>VLOOKUP(Table3[[#This Row],[FAMILIA]],FAM!$B$2:$C$61,2,FALSE)</f>
        <v>MAT.MANUTENCAO</v>
      </c>
      <c r="G2647" s="243" t="s">
        <v>182</v>
      </c>
      <c r="H2647" s="244">
        <v>2</v>
      </c>
      <c r="I2647" s="244">
        <v>4</v>
      </c>
      <c r="J2647" s="244">
        <v>0</v>
      </c>
      <c r="K2647" s="245" t="s">
        <v>19064</v>
      </c>
      <c r="L2647" s="160"/>
      <c r="M2647" s="230"/>
    </row>
    <row r="2648" spans="3:13" ht="15" hidden="1" customHeight="1">
      <c r="C2648" s="242">
        <v>754000368</v>
      </c>
      <c r="D2648" s="243" t="s">
        <v>8192</v>
      </c>
      <c r="E2648" s="244" t="s">
        <v>133</v>
      </c>
      <c r="F2648" s="243" t="str">
        <f>VLOOKUP(Table3[[#This Row],[FAMILIA]],FAM!$B$2:$C$61,2,FALSE)</f>
        <v>MAT.MANUTENCAO</v>
      </c>
      <c r="G2648" s="243" t="s">
        <v>182</v>
      </c>
      <c r="H2648" s="244">
        <v>2</v>
      </c>
      <c r="I2648" s="244">
        <v>4</v>
      </c>
      <c r="J2648" s="244">
        <v>0</v>
      </c>
      <c r="K2648" s="245" t="s">
        <v>19064</v>
      </c>
      <c r="L2648" s="160"/>
      <c r="M2648" s="230"/>
    </row>
    <row r="2649" spans="3:13" ht="15" hidden="1" customHeight="1">
      <c r="C2649" s="242">
        <v>754000374</v>
      </c>
      <c r="D2649" s="243" t="s">
        <v>8203</v>
      </c>
      <c r="E2649" s="244" t="s">
        <v>133</v>
      </c>
      <c r="F2649" s="243" t="str">
        <f>VLOOKUP(Table3[[#This Row],[FAMILIA]],FAM!$B$2:$C$61,2,FALSE)</f>
        <v>MAT.MANUTENCAO</v>
      </c>
      <c r="G2649" s="243" t="s">
        <v>182</v>
      </c>
      <c r="H2649" s="244">
        <v>2</v>
      </c>
      <c r="I2649" s="244">
        <v>4</v>
      </c>
      <c r="J2649" s="244">
        <v>0</v>
      </c>
      <c r="K2649" s="245" t="s">
        <v>19064</v>
      </c>
      <c r="L2649" s="160"/>
      <c r="M2649" s="230"/>
    </row>
    <row r="2650" spans="3:13" ht="15" hidden="1" customHeight="1">
      <c r="C2650" s="242">
        <v>754000397</v>
      </c>
      <c r="D2650" s="243" t="s">
        <v>8248</v>
      </c>
      <c r="E2650" s="244" t="s">
        <v>133</v>
      </c>
      <c r="F2650" s="243" t="str">
        <f>VLOOKUP(Table3[[#This Row],[FAMILIA]],FAM!$B$2:$C$61,2,FALSE)</f>
        <v>MAT.MANUTENCAO</v>
      </c>
      <c r="G2650" s="243" t="s">
        <v>182</v>
      </c>
      <c r="H2650" s="244" t="e">
        <v>#N/A</v>
      </c>
      <c r="I2650" s="244" t="e">
        <v>#N/A</v>
      </c>
      <c r="J2650" s="244">
        <v>0</v>
      </c>
      <c r="K2650" s="306" t="s">
        <v>19064</v>
      </c>
      <c r="L2650" s="160"/>
      <c r="M2650" s="230"/>
    </row>
    <row r="2651" spans="3:13" ht="15" hidden="1" customHeight="1">
      <c r="C2651" s="242">
        <v>754000398</v>
      </c>
      <c r="D2651" s="243" t="s">
        <v>8250</v>
      </c>
      <c r="E2651" s="244" t="s">
        <v>133</v>
      </c>
      <c r="F2651" s="243" t="str">
        <f>VLOOKUP(Table3[[#This Row],[FAMILIA]],FAM!$B$2:$C$61,2,FALSE)</f>
        <v>MAT.MANUTENCAO</v>
      </c>
      <c r="G2651" s="243" t="s">
        <v>182</v>
      </c>
      <c r="H2651" s="244" t="e">
        <v>#N/A</v>
      </c>
      <c r="I2651" s="244" t="e">
        <v>#N/A</v>
      </c>
      <c r="J2651" s="244">
        <v>0</v>
      </c>
      <c r="K2651" s="306" t="s">
        <v>19064</v>
      </c>
      <c r="L2651" s="160"/>
      <c r="M2651" s="230"/>
    </row>
    <row r="2652" spans="3:13" ht="15" hidden="1" customHeight="1">
      <c r="C2652" s="242">
        <v>754000399</v>
      </c>
      <c r="D2652" s="243" t="s">
        <v>8252</v>
      </c>
      <c r="E2652" s="244" t="s">
        <v>133</v>
      </c>
      <c r="F2652" s="243" t="str">
        <f>VLOOKUP(Table3[[#This Row],[FAMILIA]],FAM!$B$2:$C$61,2,FALSE)</f>
        <v>MAT.MANUTENCAO</v>
      </c>
      <c r="G2652" s="243" t="s">
        <v>182</v>
      </c>
      <c r="H2652" s="244" t="e">
        <v>#N/A</v>
      </c>
      <c r="I2652" s="244" t="e">
        <v>#N/A</v>
      </c>
      <c r="J2652" s="244">
        <v>0</v>
      </c>
      <c r="K2652" s="306" t="s">
        <v>19064</v>
      </c>
      <c r="L2652" s="160"/>
      <c r="M2652" s="230"/>
    </row>
    <row r="2653" spans="3:13" ht="15" hidden="1" customHeight="1">
      <c r="C2653" s="242">
        <v>754000400</v>
      </c>
      <c r="D2653" s="243" t="s">
        <v>8254</v>
      </c>
      <c r="E2653" s="244" t="s">
        <v>133</v>
      </c>
      <c r="F2653" s="243" t="str">
        <f>VLOOKUP(Table3[[#This Row],[FAMILIA]],FAM!$B$2:$C$61,2,FALSE)</f>
        <v>MAT.MANUTENCAO</v>
      </c>
      <c r="G2653" s="243" t="s">
        <v>182</v>
      </c>
      <c r="H2653" s="244" t="e">
        <v>#N/A</v>
      </c>
      <c r="I2653" s="244" t="e">
        <v>#N/A</v>
      </c>
      <c r="J2653" s="244">
        <v>0</v>
      </c>
      <c r="K2653" s="306" t="s">
        <v>19064</v>
      </c>
      <c r="L2653" s="160"/>
      <c r="M2653" s="230"/>
    </row>
    <row r="2654" spans="3:13" ht="15" hidden="1" customHeight="1">
      <c r="C2654" s="242">
        <v>754000401</v>
      </c>
      <c r="D2654" s="243" t="s">
        <v>8256</v>
      </c>
      <c r="E2654" s="244" t="s">
        <v>133</v>
      </c>
      <c r="F2654" s="243" t="str">
        <f>VLOOKUP(Table3[[#This Row],[FAMILIA]],FAM!$B$2:$C$61,2,FALSE)</f>
        <v>MAT.MANUTENCAO</v>
      </c>
      <c r="G2654" s="243" t="s">
        <v>182</v>
      </c>
      <c r="H2654" s="244" t="e">
        <v>#N/A</v>
      </c>
      <c r="I2654" s="244" t="e">
        <v>#N/A</v>
      </c>
      <c r="J2654" s="244">
        <v>0</v>
      </c>
      <c r="K2654" s="306" t="s">
        <v>19064</v>
      </c>
      <c r="L2654" s="160"/>
      <c r="M2654" s="230"/>
    </row>
    <row r="2655" spans="3:13" ht="15" hidden="1" customHeight="1">
      <c r="C2655" s="242">
        <v>754000403</v>
      </c>
      <c r="D2655" s="243" t="s">
        <v>8260</v>
      </c>
      <c r="E2655" s="244" t="s">
        <v>133</v>
      </c>
      <c r="F2655" s="243" t="str">
        <f>VLOOKUP(Table3[[#This Row],[FAMILIA]],FAM!$B$2:$C$61,2,FALSE)</f>
        <v>MAT.MANUTENCAO</v>
      </c>
      <c r="G2655" s="243" t="s">
        <v>182</v>
      </c>
      <c r="H2655" s="244" t="e">
        <v>#N/A</v>
      </c>
      <c r="I2655" s="244" t="e">
        <v>#N/A</v>
      </c>
      <c r="J2655" s="244">
        <v>0</v>
      </c>
      <c r="K2655" s="306" t="s">
        <v>19064</v>
      </c>
      <c r="L2655" s="160"/>
      <c r="M2655" s="230"/>
    </row>
    <row r="2656" spans="3:13" ht="15" hidden="1" customHeight="1">
      <c r="C2656" s="242">
        <v>754000404</v>
      </c>
      <c r="D2656" s="243" t="s">
        <v>8262</v>
      </c>
      <c r="E2656" s="244" t="s">
        <v>133</v>
      </c>
      <c r="F2656" s="243" t="str">
        <f>VLOOKUP(Table3[[#This Row],[FAMILIA]],FAM!$B$2:$C$61,2,FALSE)</f>
        <v>MAT.MANUTENCAO</v>
      </c>
      <c r="G2656" s="243" t="s">
        <v>182</v>
      </c>
      <c r="H2656" s="244" t="e">
        <v>#N/A</v>
      </c>
      <c r="I2656" s="244" t="e">
        <v>#N/A</v>
      </c>
      <c r="J2656" s="244">
        <v>0</v>
      </c>
      <c r="K2656" s="306" t="s">
        <v>19064</v>
      </c>
      <c r="L2656" s="160"/>
      <c r="M2656" s="230"/>
    </row>
    <row r="2657" spans="1:13" ht="15" hidden="1" customHeight="1">
      <c r="A2657" s="24"/>
      <c r="B2657" s="230"/>
      <c r="C2657" s="242">
        <v>754000408</v>
      </c>
      <c r="D2657" s="243" t="s">
        <v>8270</v>
      </c>
      <c r="E2657" s="244" t="s">
        <v>133</v>
      </c>
      <c r="F2657" s="243" t="str">
        <f>VLOOKUP(Table3[[#This Row],[FAMILIA]],FAM!$B$2:$C$61,2,FALSE)</f>
        <v>MAT.MANUTENCAO</v>
      </c>
      <c r="G2657" s="243" t="s">
        <v>182</v>
      </c>
      <c r="H2657" s="244" t="e">
        <v>#N/A</v>
      </c>
      <c r="I2657" s="244" t="e">
        <v>#N/A</v>
      </c>
      <c r="J2657" s="244">
        <v>0</v>
      </c>
      <c r="K2657" s="306" t="s">
        <v>19064</v>
      </c>
      <c r="L2657" s="160"/>
      <c r="M2657" s="230"/>
    </row>
    <row r="2658" spans="1:13" ht="15" hidden="1" customHeight="1">
      <c r="B2658" s="230"/>
      <c r="C2658" s="242">
        <v>754000409</v>
      </c>
      <c r="D2658" s="243" t="s">
        <v>8272</v>
      </c>
      <c r="E2658" s="244" t="s">
        <v>133</v>
      </c>
      <c r="F2658" s="243" t="str">
        <f>VLOOKUP(Table3[[#This Row],[FAMILIA]],FAM!$B$2:$C$61,2,FALSE)</f>
        <v>MAT.MANUTENCAO</v>
      </c>
      <c r="G2658" s="243" t="s">
        <v>182</v>
      </c>
      <c r="H2658" s="244" t="e">
        <v>#N/A</v>
      </c>
      <c r="I2658" s="244" t="e">
        <v>#N/A</v>
      </c>
      <c r="J2658" s="244">
        <v>0</v>
      </c>
      <c r="K2658" s="306" t="s">
        <v>19064</v>
      </c>
      <c r="L2658" s="160"/>
      <c r="M2658" s="230"/>
    </row>
    <row r="2659" spans="1:13" ht="15" hidden="1" customHeight="1">
      <c r="B2659" s="230"/>
      <c r="C2659" s="242">
        <v>754000412</v>
      </c>
      <c r="D2659" s="243" t="s">
        <v>8278</v>
      </c>
      <c r="E2659" s="244" t="s">
        <v>133</v>
      </c>
      <c r="F2659" s="243" t="str">
        <f>VLOOKUP(Table3[[#This Row],[FAMILIA]],FAM!$B$2:$C$61,2,FALSE)</f>
        <v>MAT.MANUTENCAO</v>
      </c>
      <c r="G2659" s="243" t="s">
        <v>182</v>
      </c>
      <c r="H2659" s="244" t="e">
        <v>#N/A</v>
      </c>
      <c r="I2659" s="244" t="e">
        <v>#N/A</v>
      </c>
      <c r="J2659" s="244">
        <v>0</v>
      </c>
      <c r="K2659" s="306" t="s">
        <v>19064</v>
      </c>
      <c r="L2659" s="160"/>
      <c r="M2659" s="230"/>
    </row>
    <row r="2660" spans="1:13" ht="15" hidden="1" customHeight="1">
      <c r="B2660" s="230"/>
      <c r="C2660" s="242">
        <v>754000414</v>
      </c>
      <c r="D2660" s="243" t="s">
        <v>8282</v>
      </c>
      <c r="E2660" s="244" t="s">
        <v>133</v>
      </c>
      <c r="F2660" s="243" t="str">
        <f>VLOOKUP(Table3[[#This Row],[FAMILIA]],FAM!$B$2:$C$61,2,FALSE)</f>
        <v>MAT.MANUTENCAO</v>
      </c>
      <c r="G2660" s="243" t="s">
        <v>182</v>
      </c>
      <c r="H2660" s="244" t="e">
        <v>#N/A</v>
      </c>
      <c r="I2660" s="244" t="e">
        <v>#N/A</v>
      </c>
      <c r="J2660" s="244">
        <v>0</v>
      </c>
      <c r="K2660" s="306" t="s">
        <v>19064</v>
      </c>
      <c r="L2660" s="160"/>
      <c r="M2660" s="230"/>
    </row>
    <row r="2661" spans="1:13" ht="15" hidden="1" customHeight="1">
      <c r="B2661" s="230"/>
      <c r="C2661" s="242">
        <v>754000416</v>
      </c>
      <c r="D2661" s="243" t="s">
        <v>8286</v>
      </c>
      <c r="E2661" s="244" t="s">
        <v>133</v>
      </c>
      <c r="F2661" s="243" t="str">
        <f>VLOOKUP(Table3[[#This Row],[FAMILIA]],FAM!$B$2:$C$61,2,FALSE)</f>
        <v>MAT.MANUTENCAO</v>
      </c>
      <c r="G2661" s="243" t="s">
        <v>182</v>
      </c>
      <c r="H2661" s="244" t="e">
        <v>#N/A</v>
      </c>
      <c r="I2661" s="244" t="e">
        <v>#N/A</v>
      </c>
      <c r="J2661" s="244">
        <v>0</v>
      </c>
      <c r="K2661" s="306" t="s">
        <v>19064</v>
      </c>
      <c r="L2661" s="160"/>
      <c r="M2661" s="230"/>
    </row>
    <row r="2662" spans="1:13" ht="15" hidden="1" customHeight="1">
      <c r="B2662" s="230"/>
      <c r="C2662" s="242">
        <v>754000417</v>
      </c>
      <c r="D2662" s="243" t="s">
        <v>8288</v>
      </c>
      <c r="E2662" s="244" t="s">
        <v>133</v>
      </c>
      <c r="F2662" s="243" t="str">
        <f>VLOOKUP(Table3[[#This Row],[FAMILIA]],FAM!$B$2:$C$61,2,FALSE)</f>
        <v>MAT.MANUTENCAO</v>
      </c>
      <c r="G2662" s="243" t="s">
        <v>182</v>
      </c>
      <c r="H2662" s="244" t="e">
        <v>#N/A</v>
      </c>
      <c r="I2662" s="244" t="e">
        <v>#N/A</v>
      </c>
      <c r="J2662" s="244">
        <v>0</v>
      </c>
      <c r="K2662" s="306" t="s">
        <v>19064</v>
      </c>
      <c r="L2662" s="160"/>
      <c r="M2662" s="230"/>
    </row>
    <row r="2663" spans="1:13" ht="15" hidden="1" customHeight="1">
      <c r="B2663" s="230"/>
      <c r="C2663" s="242">
        <v>754000418</v>
      </c>
      <c r="D2663" s="243" t="s">
        <v>8290</v>
      </c>
      <c r="E2663" s="244" t="s">
        <v>133</v>
      </c>
      <c r="F2663" s="243" t="str">
        <f>VLOOKUP(Table3[[#This Row],[FAMILIA]],FAM!$B$2:$C$61,2,FALSE)</f>
        <v>MAT.MANUTENCAO</v>
      </c>
      <c r="G2663" s="243" t="s">
        <v>182</v>
      </c>
      <c r="H2663" s="244" t="e">
        <v>#N/A</v>
      </c>
      <c r="I2663" s="244" t="e">
        <v>#N/A</v>
      </c>
      <c r="J2663" s="244">
        <v>0</v>
      </c>
      <c r="K2663" s="306" t="s">
        <v>19064</v>
      </c>
      <c r="L2663" s="160"/>
      <c r="M2663" s="230"/>
    </row>
    <row r="2664" spans="1:13" ht="15" hidden="1" customHeight="1">
      <c r="B2664" s="230"/>
      <c r="C2664" s="242">
        <v>754000419</v>
      </c>
      <c r="D2664" s="243" t="s">
        <v>8292</v>
      </c>
      <c r="E2664" s="244" t="s">
        <v>133</v>
      </c>
      <c r="F2664" s="243" t="str">
        <f>VLOOKUP(Table3[[#This Row],[FAMILIA]],FAM!$B$2:$C$61,2,FALSE)</f>
        <v>MAT.MANUTENCAO</v>
      </c>
      <c r="G2664" s="243" t="s">
        <v>182</v>
      </c>
      <c r="H2664" s="244" t="e">
        <v>#N/A</v>
      </c>
      <c r="I2664" s="244" t="e">
        <v>#N/A</v>
      </c>
      <c r="J2664" s="244">
        <v>0</v>
      </c>
      <c r="K2664" s="306" t="s">
        <v>19064</v>
      </c>
      <c r="L2664" s="160"/>
      <c r="M2664" s="230"/>
    </row>
    <row r="2665" spans="1:13" ht="15" hidden="1" customHeight="1">
      <c r="B2665" s="230"/>
      <c r="C2665" s="242">
        <v>754000420</v>
      </c>
      <c r="D2665" s="243" t="s">
        <v>8294</v>
      </c>
      <c r="E2665" s="244" t="s">
        <v>133</v>
      </c>
      <c r="F2665" s="243" t="str">
        <f>VLOOKUP(Table3[[#This Row],[FAMILIA]],FAM!$B$2:$C$61,2,FALSE)</f>
        <v>MAT.MANUTENCAO</v>
      </c>
      <c r="G2665" s="243" t="s">
        <v>182</v>
      </c>
      <c r="H2665" s="244" t="e">
        <v>#N/A</v>
      </c>
      <c r="I2665" s="244" t="e">
        <v>#N/A</v>
      </c>
      <c r="J2665" s="244">
        <v>0</v>
      </c>
      <c r="K2665" s="306" t="s">
        <v>19064</v>
      </c>
      <c r="L2665" s="160"/>
      <c r="M2665" s="230"/>
    </row>
    <row r="2666" spans="1:13" ht="15" hidden="1" customHeight="1">
      <c r="B2666" s="230"/>
      <c r="C2666" s="242">
        <v>754000421</v>
      </c>
      <c r="D2666" s="243" t="s">
        <v>8296</v>
      </c>
      <c r="E2666" s="244" t="s">
        <v>133</v>
      </c>
      <c r="F2666" s="243" t="str">
        <f>VLOOKUP(Table3[[#This Row],[FAMILIA]],FAM!$B$2:$C$61,2,FALSE)</f>
        <v>MAT.MANUTENCAO</v>
      </c>
      <c r="G2666" s="243" t="s">
        <v>182</v>
      </c>
      <c r="H2666" s="244" t="e">
        <v>#N/A</v>
      </c>
      <c r="I2666" s="244" t="e">
        <v>#N/A</v>
      </c>
      <c r="J2666" s="244"/>
      <c r="K2666" s="306" t="s">
        <v>19483</v>
      </c>
      <c r="L2666" s="160"/>
      <c r="M2666" s="230"/>
    </row>
    <row r="2667" spans="1:13" ht="15" hidden="1" customHeight="1">
      <c r="B2667" s="230"/>
      <c r="C2667" s="242">
        <v>754000422</v>
      </c>
      <c r="D2667" s="243" t="s">
        <v>8298</v>
      </c>
      <c r="E2667" s="244" t="s">
        <v>133</v>
      </c>
      <c r="F2667" s="243" t="str">
        <f>VLOOKUP(Table3[[#This Row],[FAMILIA]],FAM!$B$2:$C$61,2,FALSE)</f>
        <v>MAT.MANUTENCAO</v>
      </c>
      <c r="G2667" s="243" t="s">
        <v>182</v>
      </c>
      <c r="H2667" s="244"/>
      <c r="I2667" s="244"/>
      <c r="J2667" s="244"/>
      <c r="K2667" s="245" t="s">
        <v>19483</v>
      </c>
      <c r="L2667" s="160"/>
      <c r="M2667" s="230"/>
    </row>
    <row r="2668" spans="1:13" ht="15" customHeight="1">
      <c r="B2668" s="230"/>
      <c r="C2668" s="242">
        <v>754000424</v>
      </c>
      <c r="D2668" s="243" t="s">
        <v>8302</v>
      </c>
      <c r="E2668" s="244" t="s">
        <v>133</v>
      </c>
      <c r="F2668" s="243" t="str">
        <f>VLOOKUP(Table3[[#This Row],[FAMILIA]],FAM!$B$2:$C$61,2,FALSE)</f>
        <v>MAT.MANUTENCAO</v>
      </c>
      <c r="G2668" s="243" t="s">
        <v>182</v>
      </c>
      <c r="H2668" s="244" t="e">
        <v>#N/A</v>
      </c>
      <c r="I2668" s="244" t="e">
        <v>#N/A</v>
      </c>
      <c r="J2668" s="244" t="s">
        <v>19950</v>
      </c>
      <c r="K2668" s="306" t="s">
        <v>19064</v>
      </c>
      <c r="L2668" s="160"/>
      <c r="M2668" s="230"/>
    </row>
    <row r="2669" spans="1:13" ht="15" hidden="1" customHeight="1">
      <c r="B2669" s="230"/>
      <c r="C2669" s="242">
        <v>754000426</v>
      </c>
      <c r="D2669" s="243" t="s">
        <v>8306</v>
      </c>
      <c r="E2669" s="244" t="s">
        <v>133</v>
      </c>
      <c r="F2669" s="243" t="str">
        <f>VLOOKUP(Table3[[#This Row],[FAMILIA]],FAM!$B$2:$C$61,2,FALSE)</f>
        <v>MAT.MANUTENCAO</v>
      </c>
      <c r="G2669" s="243" t="s">
        <v>182</v>
      </c>
      <c r="H2669" s="244" t="e">
        <v>#N/A</v>
      </c>
      <c r="I2669" s="244" t="e">
        <v>#N/A</v>
      </c>
      <c r="J2669" s="244">
        <v>0</v>
      </c>
      <c r="K2669" s="306" t="s">
        <v>19064</v>
      </c>
      <c r="L2669" s="160"/>
      <c r="M2669" s="230"/>
    </row>
    <row r="2670" spans="1:13" ht="15" hidden="1" customHeight="1">
      <c r="B2670" s="230"/>
      <c r="C2670" s="242">
        <v>754000435</v>
      </c>
      <c r="D2670" s="243" t="s">
        <v>8324</v>
      </c>
      <c r="E2670" s="244" t="s">
        <v>133</v>
      </c>
      <c r="F2670" s="243" t="str">
        <f>VLOOKUP(Table3[[#This Row],[FAMILIA]],FAM!$B$2:$C$61,2,FALSE)</f>
        <v>MAT.MANUTENCAO</v>
      </c>
      <c r="G2670" s="243" t="s">
        <v>182</v>
      </c>
      <c r="H2670" s="244" t="e">
        <v>#N/A</v>
      </c>
      <c r="I2670" s="244" t="e">
        <v>#N/A</v>
      </c>
      <c r="J2670" s="244">
        <v>0</v>
      </c>
      <c r="K2670" s="306" t="s">
        <v>19064</v>
      </c>
      <c r="L2670" s="160"/>
      <c r="M2670" s="230"/>
    </row>
    <row r="2671" spans="1:13" ht="15" hidden="1" customHeight="1">
      <c r="B2671" s="230"/>
      <c r="C2671" s="242">
        <v>754000436</v>
      </c>
      <c r="D2671" s="243" t="s">
        <v>8326</v>
      </c>
      <c r="E2671" s="244" t="s">
        <v>133</v>
      </c>
      <c r="F2671" s="243" t="str">
        <f>VLOOKUP(Table3[[#This Row],[FAMILIA]],FAM!$B$2:$C$61,2,FALSE)</f>
        <v>MAT.MANUTENCAO</v>
      </c>
      <c r="G2671" s="243" t="s">
        <v>182</v>
      </c>
      <c r="H2671" s="244" t="e">
        <v>#N/A</v>
      </c>
      <c r="I2671" s="244" t="e">
        <v>#N/A</v>
      </c>
      <c r="J2671" s="244">
        <v>0</v>
      </c>
      <c r="K2671" s="306" t="s">
        <v>19064</v>
      </c>
      <c r="L2671" s="160"/>
      <c r="M2671" s="230"/>
    </row>
    <row r="2672" spans="1:13" ht="15" hidden="1" customHeight="1">
      <c r="B2672" s="230"/>
      <c r="C2672" s="242">
        <v>754000437</v>
      </c>
      <c r="D2672" s="243" t="s">
        <v>8328</v>
      </c>
      <c r="E2672" s="244" t="s">
        <v>133</v>
      </c>
      <c r="F2672" s="243" t="str">
        <f>VLOOKUP(Table3[[#This Row],[FAMILIA]],FAM!$B$2:$C$61,2,FALSE)</f>
        <v>MAT.MANUTENCAO</v>
      </c>
      <c r="G2672" s="243" t="s">
        <v>182</v>
      </c>
      <c r="H2672" s="244" t="e">
        <v>#N/A</v>
      </c>
      <c r="I2672" s="244" t="e">
        <v>#N/A</v>
      </c>
      <c r="J2672" s="244">
        <v>0</v>
      </c>
      <c r="K2672" s="306" t="s">
        <v>19064</v>
      </c>
      <c r="L2672" s="160"/>
      <c r="M2672" s="230"/>
    </row>
    <row r="2673" spans="3:13" ht="15" hidden="1" customHeight="1">
      <c r="C2673" s="242">
        <v>754000447</v>
      </c>
      <c r="D2673" s="243" t="s">
        <v>8348</v>
      </c>
      <c r="E2673" s="244" t="s">
        <v>133</v>
      </c>
      <c r="F2673" s="243" t="str">
        <f>VLOOKUP(Table3[[#This Row],[FAMILIA]],FAM!$B$2:$C$61,2,FALSE)</f>
        <v>MAT.MANUTENCAO</v>
      </c>
      <c r="G2673" s="243" t="s">
        <v>182</v>
      </c>
      <c r="H2673" s="244" t="e">
        <v>#N/A</v>
      </c>
      <c r="I2673" s="244" t="e">
        <v>#N/A</v>
      </c>
      <c r="J2673" s="244" t="s">
        <v>29816</v>
      </c>
      <c r="K2673" s="306" t="s">
        <v>19064</v>
      </c>
      <c r="L2673" s="160"/>
      <c r="M2673" s="230"/>
    </row>
    <row r="2674" spans="3:13" ht="15" hidden="1" customHeight="1">
      <c r="C2674" s="242">
        <v>754000448</v>
      </c>
      <c r="D2674" s="243" t="s">
        <v>8350</v>
      </c>
      <c r="E2674" s="244" t="s">
        <v>133</v>
      </c>
      <c r="F2674" s="243" t="str">
        <f>VLOOKUP(Table3[[#This Row],[FAMILIA]],FAM!$B$2:$C$61,2,FALSE)</f>
        <v>MAT.MANUTENCAO</v>
      </c>
      <c r="G2674" s="243" t="s">
        <v>182</v>
      </c>
      <c r="H2674" s="244" t="e">
        <v>#N/A</v>
      </c>
      <c r="I2674" s="244" t="e">
        <v>#N/A</v>
      </c>
      <c r="J2674" s="244">
        <v>0</v>
      </c>
      <c r="K2674" s="306" t="s">
        <v>19064</v>
      </c>
      <c r="L2674" s="160"/>
      <c r="M2674" s="230"/>
    </row>
    <row r="2675" spans="3:13" ht="15" hidden="1" customHeight="1">
      <c r="C2675" s="242">
        <v>754000451</v>
      </c>
      <c r="D2675" s="243" t="s">
        <v>8356</v>
      </c>
      <c r="E2675" s="244" t="s">
        <v>133</v>
      </c>
      <c r="F2675" s="243" t="str">
        <f>VLOOKUP(Table3[[#This Row],[FAMILIA]],FAM!$B$2:$C$61,2,FALSE)</f>
        <v>MAT.MANUTENCAO</v>
      </c>
      <c r="G2675" s="243" t="s">
        <v>182</v>
      </c>
      <c r="H2675" s="244" t="e">
        <v>#N/A</v>
      </c>
      <c r="I2675" s="244" t="e">
        <v>#N/A</v>
      </c>
      <c r="J2675" s="244">
        <v>0</v>
      </c>
      <c r="K2675" s="306" t="s">
        <v>19064</v>
      </c>
      <c r="L2675" s="160"/>
      <c r="M2675" s="230"/>
    </row>
    <row r="2676" spans="3:13" ht="15" hidden="1" customHeight="1">
      <c r="C2676" s="242">
        <v>754000459</v>
      </c>
      <c r="D2676" s="243" t="s">
        <v>8372</v>
      </c>
      <c r="E2676" s="244" t="s">
        <v>133</v>
      </c>
      <c r="F2676" s="243" t="str">
        <f>VLOOKUP(Table3[[#This Row],[FAMILIA]],FAM!$B$2:$C$61,2,FALSE)</f>
        <v>MAT.MANUTENCAO</v>
      </c>
      <c r="G2676" s="243" t="s">
        <v>182</v>
      </c>
      <c r="H2676" s="244" t="e">
        <v>#N/A</v>
      </c>
      <c r="I2676" s="244" t="e">
        <v>#N/A</v>
      </c>
      <c r="J2676" s="244" t="s">
        <v>219</v>
      </c>
      <c r="K2676" s="306" t="s">
        <v>19064</v>
      </c>
      <c r="L2676" s="160"/>
      <c r="M2676" s="230"/>
    </row>
    <row r="2677" spans="3:13" ht="15" hidden="1" customHeight="1">
      <c r="C2677" s="242">
        <v>754000460</v>
      </c>
      <c r="D2677" s="243" t="s">
        <v>8374</v>
      </c>
      <c r="E2677" s="244" t="s">
        <v>133</v>
      </c>
      <c r="F2677" s="243" t="str">
        <f>VLOOKUP(Table3[[#This Row],[FAMILIA]],FAM!$B$2:$C$61,2,FALSE)</f>
        <v>MAT.MANUTENCAO</v>
      </c>
      <c r="G2677" s="243" t="s">
        <v>182</v>
      </c>
      <c r="H2677" s="244" t="e">
        <v>#N/A</v>
      </c>
      <c r="I2677" s="244" t="e">
        <v>#N/A</v>
      </c>
      <c r="J2677" s="244" t="s">
        <v>219</v>
      </c>
      <c r="K2677" s="306" t="s">
        <v>19064</v>
      </c>
      <c r="L2677" s="160"/>
      <c r="M2677" s="230"/>
    </row>
    <row r="2678" spans="3:13" ht="15" hidden="1" customHeight="1">
      <c r="C2678" s="242">
        <v>754000462</v>
      </c>
      <c r="D2678" s="243" t="s">
        <v>8378</v>
      </c>
      <c r="E2678" s="244" t="s">
        <v>133</v>
      </c>
      <c r="F2678" s="243" t="str">
        <f>VLOOKUP(Table3[[#This Row],[FAMILIA]],FAM!$B$2:$C$61,2,FALSE)</f>
        <v>MAT.MANUTENCAO</v>
      </c>
      <c r="G2678" s="243" t="s">
        <v>182</v>
      </c>
      <c r="H2678" s="244">
        <v>2</v>
      </c>
      <c r="I2678" s="244">
        <v>4</v>
      </c>
      <c r="J2678" s="244" t="s">
        <v>219</v>
      </c>
      <c r="K2678" s="245" t="s">
        <v>19064</v>
      </c>
      <c r="L2678" s="160"/>
      <c r="M2678" s="230"/>
    </row>
    <row r="2679" spans="3:13" ht="15" hidden="1" customHeight="1">
      <c r="C2679" s="242">
        <v>754000472</v>
      </c>
      <c r="D2679" s="243" t="s">
        <v>8398</v>
      </c>
      <c r="E2679" s="244" t="s">
        <v>133</v>
      </c>
      <c r="F2679" s="243" t="str">
        <f>VLOOKUP(Table3[[#This Row],[FAMILIA]],FAM!$B$2:$C$61,2,FALSE)</f>
        <v>MAT.MANUTENCAO</v>
      </c>
      <c r="G2679" s="243" t="s">
        <v>182</v>
      </c>
      <c r="H2679" s="244" t="e">
        <v>#N/A</v>
      </c>
      <c r="I2679" s="244" t="e">
        <v>#N/A</v>
      </c>
      <c r="J2679" s="244" t="s">
        <v>219</v>
      </c>
      <c r="K2679" s="306" t="s">
        <v>19064</v>
      </c>
      <c r="L2679" s="160"/>
      <c r="M2679" s="230"/>
    </row>
    <row r="2680" spans="3:13" ht="15" hidden="1" customHeight="1">
      <c r="C2680" s="242">
        <v>754000477</v>
      </c>
      <c r="D2680" s="243" t="s">
        <v>8408</v>
      </c>
      <c r="E2680" s="244" t="s">
        <v>133</v>
      </c>
      <c r="F2680" s="243" t="str">
        <f>VLOOKUP(Table3[[#This Row],[FAMILIA]],FAM!$B$2:$C$61,2,FALSE)</f>
        <v>MAT.MANUTENCAO</v>
      </c>
      <c r="G2680" s="243" t="s">
        <v>182</v>
      </c>
      <c r="H2680" s="244" t="e">
        <v>#N/A</v>
      </c>
      <c r="I2680" s="244" t="e">
        <v>#N/A</v>
      </c>
      <c r="J2680" s="244" t="s">
        <v>219</v>
      </c>
      <c r="K2680" s="306" t="s">
        <v>19064</v>
      </c>
      <c r="L2680" s="160"/>
      <c r="M2680" s="230"/>
    </row>
    <row r="2681" spans="3:13" ht="15" hidden="1" customHeight="1">
      <c r="C2681" s="242">
        <v>754000480</v>
      </c>
      <c r="D2681" s="243" t="s">
        <v>8414</v>
      </c>
      <c r="E2681" s="244" t="s">
        <v>133</v>
      </c>
      <c r="F2681" s="243" t="str">
        <f>VLOOKUP(Table3[[#This Row],[FAMILIA]],FAM!$B$2:$C$61,2,FALSE)</f>
        <v>MAT.MANUTENCAO</v>
      </c>
      <c r="G2681" s="243" t="s">
        <v>182</v>
      </c>
      <c r="H2681" s="244" t="e">
        <v>#N/A</v>
      </c>
      <c r="I2681" s="244" t="e">
        <v>#N/A</v>
      </c>
      <c r="J2681" s="244" t="s">
        <v>219</v>
      </c>
      <c r="K2681" s="306" t="s">
        <v>19064</v>
      </c>
      <c r="L2681" s="160"/>
      <c r="M2681" s="230"/>
    </row>
    <row r="2682" spans="3:13" ht="15" hidden="1" customHeight="1">
      <c r="C2682" s="242">
        <v>754000482</v>
      </c>
      <c r="D2682" s="243" t="s">
        <v>8418</v>
      </c>
      <c r="E2682" s="244" t="s">
        <v>133</v>
      </c>
      <c r="F2682" s="243" t="str">
        <f>VLOOKUP(Table3[[#This Row],[FAMILIA]],FAM!$B$2:$C$61,2,FALSE)</f>
        <v>MAT.MANUTENCAO</v>
      </c>
      <c r="G2682" s="243" t="s">
        <v>182</v>
      </c>
      <c r="H2682" s="244" t="e">
        <v>#N/A</v>
      </c>
      <c r="I2682" s="244" t="e">
        <v>#N/A</v>
      </c>
      <c r="J2682" s="244" t="s">
        <v>219</v>
      </c>
      <c r="K2682" s="306" t="s">
        <v>19064</v>
      </c>
      <c r="L2682" s="160"/>
      <c r="M2682" s="230"/>
    </row>
    <row r="2683" spans="3:13" ht="15" hidden="1" customHeight="1">
      <c r="C2683" s="242">
        <v>754000486</v>
      </c>
      <c r="D2683" s="243" t="s">
        <v>8426</v>
      </c>
      <c r="E2683" s="244" t="s">
        <v>133</v>
      </c>
      <c r="F2683" s="243" t="str">
        <f>VLOOKUP(Table3[[#This Row],[FAMILIA]],FAM!$B$2:$C$61,2,FALSE)</f>
        <v>MAT.MANUTENCAO</v>
      </c>
      <c r="G2683" s="243" t="s">
        <v>182</v>
      </c>
      <c r="H2683" s="244" t="e">
        <v>#N/A</v>
      </c>
      <c r="I2683" s="244" t="e">
        <v>#N/A</v>
      </c>
      <c r="J2683" s="244" t="s">
        <v>219</v>
      </c>
      <c r="K2683" s="306" t="s">
        <v>19064</v>
      </c>
      <c r="L2683" s="160"/>
      <c r="M2683" s="230"/>
    </row>
    <row r="2684" spans="3:13" ht="15" hidden="1" customHeight="1">
      <c r="C2684" s="242">
        <v>756000021</v>
      </c>
      <c r="D2684" s="243" t="s">
        <v>8432</v>
      </c>
      <c r="E2684" s="244" t="s">
        <v>133</v>
      </c>
      <c r="F2684" s="243" t="str">
        <f>VLOOKUP(Table3[[#This Row],[FAMILIA]],FAM!$B$2:$C$61,2,FALSE)</f>
        <v>MAT.MANUTENCAO</v>
      </c>
      <c r="G2684" s="243" t="s">
        <v>182</v>
      </c>
      <c r="H2684" s="244" t="e">
        <v>#N/A</v>
      </c>
      <c r="I2684" s="244" t="e">
        <v>#N/A</v>
      </c>
      <c r="J2684" s="244">
        <v>0</v>
      </c>
      <c r="K2684" s="306" t="s">
        <v>19064</v>
      </c>
      <c r="L2684" s="160"/>
      <c r="M2684" s="230"/>
    </row>
    <row r="2685" spans="3:13" ht="15" hidden="1" customHeight="1">
      <c r="C2685" s="242">
        <v>756000022</v>
      </c>
      <c r="D2685" s="243" t="s">
        <v>8434</v>
      </c>
      <c r="E2685" s="244" t="s">
        <v>133</v>
      </c>
      <c r="F2685" s="243" t="str">
        <f>VLOOKUP(Table3[[#This Row],[FAMILIA]],FAM!$B$2:$C$61,2,FALSE)</f>
        <v>MAT.MANUTENCAO</v>
      </c>
      <c r="G2685" s="243" t="s">
        <v>182</v>
      </c>
      <c r="H2685" s="244" t="e">
        <v>#N/A</v>
      </c>
      <c r="I2685" s="244" t="e">
        <v>#N/A</v>
      </c>
      <c r="J2685" s="244">
        <v>0</v>
      </c>
      <c r="K2685" s="306" t="s">
        <v>19064</v>
      </c>
      <c r="L2685" s="160"/>
      <c r="M2685" s="230"/>
    </row>
    <row r="2686" spans="3:13" ht="15" hidden="1" customHeight="1">
      <c r="C2686" s="242">
        <v>756000026</v>
      </c>
      <c r="D2686" s="243" t="s">
        <v>8442</v>
      </c>
      <c r="E2686" s="244" t="s">
        <v>133</v>
      </c>
      <c r="F2686" s="243" t="str">
        <f>VLOOKUP(Table3[[#This Row],[FAMILIA]],FAM!$B$2:$C$61,2,FALSE)</f>
        <v>MAT.MANUTENCAO</v>
      </c>
      <c r="G2686" s="243" t="s">
        <v>182</v>
      </c>
      <c r="H2686" s="244" t="e">
        <v>#N/A</v>
      </c>
      <c r="I2686" s="244" t="e">
        <v>#N/A</v>
      </c>
      <c r="J2686" s="244">
        <v>0</v>
      </c>
      <c r="K2686" s="306" t="s">
        <v>19064</v>
      </c>
      <c r="L2686" s="160"/>
      <c r="M2686" s="230"/>
    </row>
    <row r="2687" spans="3:13" ht="15" hidden="1" customHeight="1">
      <c r="C2687" s="242">
        <v>756000027</v>
      </c>
      <c r="D2687" s="243" t="s">
        <v>8444</v>
      </c>
      <c r="E2687" s="244" t="s">
        <v>133</v>
      </c>
      <c r="F2687" s="243" t="str">
        <f>VLOOKUP(Table3[[#This Row],[FAMILIA]],FAM!$B$2:$C$61,2,FALSE)</f>
        <v>MAT.MANUTENCAO</v>
      </c>
      <c r="G2687" s="243" t="s">
        <v>182</v>
      </c>
      <c r="H2687" s="244" t="e">
        <v>#N/A</v>
      </c>
      <c r="I2687" s="244" t="e">
        <v>#N/A</v>
      </c>
      <c r="J2687" s="244">
        <v>0</v>
      </c>
      <c r="K2687" s="306" t="s">
        <v>19064</v>
      </c>
      <c r="L2687" s="160"/>
      <c r="M2687" s="230"/>
    </row>
    <row r="2688" spans="3:13" ht="15" hidden="1" customHeight="1">
      <c r="C2688" s="242">
        <v>756000029</v>
      </c>
      <c r="D2688" s="243" t="s">
        <v>8448</v>
      </c>
      <c r="E2688" s="244" t="s">
        <v>133</v>
      </c>
      <c r="F2688" s="243" t="str">
        <f>VLOOKUP(Table3[[#This Row],[FAMILIA]],FAM!$B$2:$C$61,2,FALSE)</f>
        <v>MAT.MANUTENCAO</v>
      </c>
      <c r="G2688" s="243" t="s">
        <v>182</v>
      </c>
      <c r="H2688" s="244" t="e">
        <v>#N/A</v>
      </c>
      <c r="I2688" s="244" t="e">
        <v>#N/A</v>
      </c>
      <c r="J2688" s="244">
        <v>0</v>
      </c>
      <c r="K2688" s="306" t="s">
        <v>19064</v>
      </c>
      <c r="L2688" s="160"/>
      <c r="M2688" s="230"/>
    </row>
    <row r="2689" spans="3:13" ht="15" hidden="1" customHeight="1">
      <c r="C2689" s="242">
        <v>756000031</v>
      </c>
      <c r="D2689" s="243" t="s">
        <v>8452</v>
      </c>
      <c r="E2689" s="244" t="s">
        <v>133</v>
      </c>
      <c r="F2689" s="243" t="str">
        <f>VLOOKUP(Table3[[#This Row],[FAMILIA]],FAM!$B$2:$C$61,2,FALSE)</f>
        <v>MAT.MANUTENCAO</v>
      </c>
      <c r="G2689" s="243" t="s">
        <v>182</v>
      </c>
      <c r="H2689" s="244" t="e">
        <v>#N/A</v>
      </c>
      <c r="I2689" s="244" t="e">
        <v>#N/A</v>
      </c>
      <c r="J2689" s="244">
        <v>0</v>
      </c>
      <c r="K2689" s="306" t="s">
        <v>19064</v>
      </c>
      <c r="L2689" s="160"/>
      <c r="M2689" s="230"/>
    </row>
    <row r="2690" spans="3:13" ht="15" hidden="1" customHeight="1">
      <c r="C2690" s="242">
        <v>756000032</v>
      </c>
      <c r="D2690" s="243" t="s">
        <v>8454</v>
      </c>
      <c r="E2690" s="244" t="s">
        <v>133</v>
      </c>
      <c r="F2690" s="243" t="str">
        <f>VLOOKUP(Table3[[#This Row],[FAMILIA]],FAM!$B$2:$C$61,2,FALSE)</f>
        <v>MAT.MANUTENCAO</v>
      </c>
      <c r="G2690" s="243" t="s">
        <v>182</v>
      </c>
      <c r="H2690" s="244">
        <v>1</v>
      </c>
      <c r="I2690" s="244">
        <v>2</v>
      </c>
      <c r="J2690" s="244" t="s">
        <v>29860</v>
      </c>
      <c r="K2690" s="245" t="s">
        <v>19064</v>
      </c>
      <c r="L2690" s="160"/>
      <c r="M2690" s="230"/>
    </row>
    <row r="2691" spans="3:13" ht="15" hidden="1" customHeight="1">
      <c r="C2691" s="242">
        <v>756000033</v>
      </c>
      <c r="D2691" s="243" t="s">
        <v>8456</v>
      </c>
      <c r="E2691" s="244" t="s">
        <v>133</v>
      </c>
      <c r="F2691" s="243" t="str">
        <f>VLOOKUP(Table3[[#This Row],[FAMILIA]],FAM!$B$2:$C$61,2,FALSE)</f>
        <v>MAT.MANUTENCAO</v>
      </c>
      <c r="G2691" s="243" t="s">
        <v>182</v>
      </c>
      <c r="H2691" s="244" t="e">
        <v>#N/A</v>
      </c>
      <c r="I2691" s="244" t="e">
        <v>#N/A</v>
      </c>
      <c r="J2691" s="244">
        <v>0</v>
      </c>
      <c r="K2691" s="306" t="s">
        <v>19064</v>
      </c>
      <c r="L2691" s="160"/>
      <c r="M2691" s="230"/>
    </row>
    <row r="2692" spans="3:13" ht="15" hidden="1" customHeight="1">
      <c r="C2692" s="242">
        <v>756000034</v>
      </c>
      <c r="D2692" s="243" t="s">
        <v>8458</v>
      </c>
      <c r="E2692" s="244" t="s">
        <v>133</v>
      </c>
      <c r="F2692" s="243" t="str">
        <f>VLOOKUP(Table3[[#This Row],[FAMILIA]],FAM!$B$2:$C$61,2,FALSE)</f>
        <v>MAT.MANUTENCAO</v>
      </c>
      <c r="G2692" s="243" t="s">
        <v>182</v>
      </c>
      <c r="H2692" s="244" t="e">
        <v>#N/A</v>
      </c>
      <c r="I2692" s="244" t="e">
        <v>#N/A</v>
      </c>
      <c r="J2692" s="244">
        <v>0</v>
      </c>
      <c r="K2692" s="306" t="s">
        <v>19064</v>
      </c>
      <c r="L2692" s="160"/>
      <c r="M2692" s="230"/>
    </row>
    <row r="2693" spans="3:13" ht="15" hidden="1" customHeight="1">
      <c r="C2693" s="242">
        <v>756000035</v>
      </c>
      <c r="D2693" s="243" t="s">
        <v>8460</v>
      </c>
      <c r="E2693" s="244" t="s">
        <v>133</v>
      </c>
      <c r="F2693" s="243" t="str">
        <f>VLOOKUP(Table3[[#This Row],[FAMILIA]],FAM!$B$2:$C$61,2,FALSE)</f>
        <v>MAT.MANUTENCAO</v>
      </c>
      <c r="G2693" s="243" t="s">
        <v>182</v>
      </c>
      <c r="H2693" s="244" t="e">
        <v>#N/A</v>
      </c>
      <c r="I2693" s="244" t="e">
        <v>#N/A</v>
      </c>
      <c r="J2693" s="244">
        <v>0</v>
      </c>
      <c r="K2693" s="306" t="s">
        <v>19064</v>
      </c>
      <c r="L2693" s="160"/>
      <c r="M2693" s="230"/>
    </row>
    <row r="2694" spans="3:13" ht="15" hidden="1" customHeight="1">
      <c r="C2694" s="242">
        <v>756000036</v>
      </c>
      <c r="D2694" s="243" t="s">
        <v>8462</v>
      </c>
      <c r="E2694" s="244" t="s">
        <v>133</v>
      </c>
      <c r="F2694" s="243" t="str">
        <f>VLOOKUP(Table3[[#This Row],[FAMILIA]],FAM!$B$2:$C$61,2,FALSE)</f>
        <v>MAT.MANUTENCAO</v>
      </c>
      <c r="G2694" s="243" t="s">
        <v>182</v>
      </c>
      <c r="H2694" s="244" t="e">
        <v>#N/A</v>
      </c>
      <c r="I2694" s="244" t="e">
        <v>#N/A</v>
      </c>
      <c r="J2694" s="244">
        <v>0</v>
      </c>
      <c r="K2694" s="306" t="s">
        <v>19064</v>
      </c>
      <c r="L2694" s="160"/>
      <c r="M2694" s="230"/>
    </row>
    <row r="2695" spans="3:13" ht="15" hidden="1" customHeight="1">
      <c r="C2695" s="242">
        <v>756000038</v>
      </c>
      <c r="D2695" s="243" t="s">
        <v>8466</v>
      </c>
      <c r="E2695" s="244" t="s">
        <v>133</v>
      </c>
      <c r="F2695" s="243" t="s">
        <v>134</v>
      </c>
      <c r="G2695" s="243" t="s">
        <v>182</v>
      </c>
      <c r="H2695" s="244" t="e">
        <v>#N/A</v>
      </c>
      <c r="I2695" s="244" t="e">
        <v>#N/A</v>
      </c>
      <c r="J2695" s="244">
        <v>0</v>
      </c>
      <c r="K2695" s="306" t="s">
        <v>19064</v>
      </c>
      <c r="L2695" s="160"/>
      <c r="M2695" s="230"/>
    </row>
    <row r="2696" spans="3:13" ht="15" hidden="1" customHeight="1">
      <c r="C2696" s="242">
        <v>756000039</v>
      </c>
      <c r="D2696" s="243" t="s">
        <v>8468</v>
      </c>
      <c r="E2696" s="244" t="s">
        <v>133</v>
      </c>
      <c r="F2696" s="243" t="str">
        <f>VLOOKUP(Table3[[#This Row],[FAMILIA]],FAM!$B$2:$C$61,2,FALSE)</f>
        <v>MAT.MANUTENCAO</v>
      </c>
      <c r="G2696" s="243" t="s">
        <v>182</v>
      </c>
      <c r="H2696" s="244" t="e">
        <v>#N/A</v>
      </c>
      <c r="I2696" s="244" t="e">
        <v>#N/A</v>
      </c>
      <c r="J2696" s="244">
        <v>0</v>
      </c>
      <c r="K2696" s="306" t="s">
        <v>19064</v>
      </c>
      <c r="L2696" s="160"/>
      <c r="M2696" s="230"/>
    </row>
    <row r="2697" spans="3:13" ht="15" hidden="1" customHeight="1">
      <c r="C2697" s="242">
        <v>756000040</v>
      </c>
      <c r="D2697" s="243" t="s">
        <v>8470</v>
      </c>
      <c r="E2697" s="244" t="s">
        <v>133</v>
      </c>
      <c r="F2697" s="243" t="str">
        <f>VLOOKUP(Table3[[#This Row],[FAMILIA]],FAM!$B$2:$C$61,2,FALSE)</f>
        <v>MAT.MANUTENCAO</v>
      </c>
      <c r="G2697" s="243" t="s">
        <v>182</v>
      </c>
      <c r="H2697" s="244" t="e">
        <v>#N/A</v>
      </c>
      <c r="I2697" s="244" t="e">
        <v>#N/A</v>
      </c>
      <c r="J2697" s="244">
        <v>0</v>
      </c>
      <c r="K2697" s="306" t="s">
        <v>19064</v>
      </c>
      <c r="L2697" s="160"/>
      <c r="M2697" s="230"/>
    </row>
    <row r="2698" spans="3:13" ht="15" hidden="1" customHeight="1">
      <c r="C2698" s="242">
        <v>756000041</v>
      </c>
      <c r="D2698" s="243" t="s">
        <v>8472</v>
      </c>
      <c r="E2698" s="244" t="s">
        <v>133</v>
      </c>
      <c r="F2698" s="243" t="str">
        <f>VLOOKUP(Table3[[#This Row],[FAMILIA]],FAM!$B$2:$C$61,2,FALSE)</f>
        <v>MAT.MANUTENCAO</v>
      </c>
      <c r="G2698" s="243" t="s">
        <v>182</v>
      </c>
      <c r="H2698" s="244" t="e">
        <v>#N/A</v>
      </c>
      <c r="I2698" s="244" t="e">
        <v>#N/A</v>
      </c>
      <c r="J2698" s="244">
        <v>0</v>
      </c>
      <c r="K2698" s="306" t="s">
        <v>19064</v>
      </c>
      <c r="L2698" s="160"/>
      <c r="M2698" s="230"/>
    </row>
    <row r="2699" spans="3:13" ht="15" hidden="1" customHeight="1">
      <c r="C2699" s="242">
        <v>756000042</v>
      </c>
      <c r="D2699" s="243" t="s">
        <v>8474</v>
      </c>
      <c r="E2699" s="244" t="s">
        <v>133</v>
      </c>
      <c r="F2699" s="243" t="str">
        <f>VLOOKUP(Table3[[#This Row],[FAMILIA]],FAM!$B$2:$C$61,2,FALSE)</f>
        <v>MAT.MANUTENCAO</v>
      </c>
      <c r="G2699" s="243" t="s">
        <v>182</v>
      </c>
      <c r="H2699" s="244" t="e">
        <v>#N/A</v>
      </c>
      <c r="I2699" s="244" t="e">
        <v>#N/A</v>
      </c>
      <c r="J2699" s="244">
        <v>0</v>
      </c>
      <c r="K2699" s="306" t="s">
        <v>19064</v>
      </c>
      <c r="L2699" s="160"/>
      <c r="M2699" s="230"/>
    </row>
    <row r="2700" spans="3:13" ht="15" hidden="1" customHeight="1">
      <c r="C2700" s="242">
        <v>756000043</v>
      </c>
      <c r="D2700" s="243" t="s">
        <v>8476</v>
      </c>
      <c r="E2700" s="244" t="s">
        <v>133</v>
      </c>
      <c r="F2700" s="243" t="str">
        <f>VLOOKUP(Table3[[#This Row],[FAMILIA]],FAM!$B$2:$C$61,2,FALSE)</f>
        <v>MAT.MANUTENCAO</v>
      </c>
      <c r="G2700" s="243" t="s">
        <v>182</v>
      </c>
      <c r="H2700" s="244" t="e">
        <v>#N/A</v>
      </c>
      <c r="I2700" s="244" t="e">
        <v>#N/A</v>
      </c>
      <c r="J2700" s="244">
        <v>0</v>
      </c>
      <c r="K2700" s="306" t="s">
        <v>19064</v>
      </c>
      <c r="L2700" s="160"/>
      <c r="M2700" s="230"/>
    </row>
    <row r="2701" spans="3:13" ht="15" hidden="1" customHeight="1">
      <c r="C2701" s="242">
        <v>756000044</v>
      </c>
      <c r="D2701" s="243" t="s">
        <v>8478</v>
      </c>
      <c r="E2701" s="244" t="s">
        <v>133</v>
      </c>
      <c r="F2701" s="243" t="str">
        <f>VLOOKUP(Table3[[#This Row],[FAMILIA]],FAM!$B$2:$C$61,2,FALSE)</f>
        <v>MAT.MANUTENCAO</v>
      </c>
      <c r="G2701" s="243" t="s">
        <v>182</v>
      </c>
      <c r="H2701" s="244" t="e">
        <v>#N/A</v>
      </c>
      <c r="I2701" s="244" t="e">
        <v>#N/A</v>
      </c>
      <c r="J2701" s="244">
        <v>0</v>
      </c>
      <c r="K2701" s="306" t="s">
        <v>19064</v>
      </c>
      <c r="L2701" s="160"/>
      <c r="M2701" s="230"/>
    </row>
    <row r="2702" spans="3:13" ht="15" hidden="1" customHeight="1">
      <c r="C2702" s="242">
        <v>756000049</v>
      </c>
      <c r="D2702" s="243" t="s">
        <v>8488</v>
      </c>
      <c r="E2702" s="244" t="s">
        <v>133</v>
      </c>
      <c r="F2702" s="243" t="str">
        <f>VLOOKUP(Table3[[#This Row],[FAMILIA]],FAM!$B$2:$C$61,2,FALSE)</f>
        <v>MAT.MANUTENCAO</v>
      </c>
      <c r="G2702" s="243" t="s">
        <v>182</v>
      </c>
      <c r="H2702" s="244" t="e">
        <v>#N/A</v>
      </c>
      <c r="I2702" s="244" t="e">
        <v>#N/A</v>
      </c>
      <c r="J2702" s="244">
        <v>0</v>
      </c>
      <c r="K2702" s="306" t="s">
        <v>19064</v>
      </c>
      <c r="L2702" s="160"/>
      <c r="M2702" s="230"/>
    </row>
    <row r="2703" spans="3:13" ht="15" hidden="1" customHeight="1">
      <c r="C2703" s="242">
        <v>756000053</v>
      </c>
      <c r="D2703" s="243" t="s">
        <v>8490</v>
      </c>
      <c r="E2703" s="244" t="s">
        <v>133</v>
      </c>
      <c r="F2703" s="243" t="str">
        <f>VLOOKUP(Table3[[#This Row],[FAMILIA]],FAM!$B$2:$C$61,2,FALSE)</f>
        <v>MAT.MANUTENCAO</v>
      </c>
      <c r="G2703" s="243" t="s">
        <v>182</v>
      </c>
      <c r="H2703" s="244" t="e">
        <v>#N/A</v>
      </c>
      <c r="I2703" s="244" t="e">
        <v>#N/A</v>
      </c>
      <c r="J2703" s="244">
        <v>0</v>
      </c>
      <c r="K2703" s="306" t="s">
        <v>19064</v>
      </c>
      <c r="L2703" s="160"/>
      <c r="M2703" s="230"/>
    </row>
    <row r="2704" spans="3:13" ht="15" hidden="1" customHeight="1">
      <c r="C2704" s="242">
        <v>756000054</v>
      </c>
      <c r="D2704" s="243" t="s">
        <v>8492</v>
      </c>
      <c r="E2704" s="244" t="s">
        <v>133</v>
      </c>
      <c r="F2704" s="243" t="str">
        <f>VLOOKUP(Table3[[#This Row],[FAMILIA]],FAM!$B$2:$C$61,2,FALSE)</f>
        <v>MAT.MANUTENCAO</v>
      </c>
      <c r="G2704" s="243" t="s">
        <v>182</v>
      </c>
      <c r="H2704" s="244" t="e">
        <v>#N/A</v>
      </c>
      <c r="I2704" s="244" t="e">
        <v>#N/A</v>
      </c>
      <c r="J2704" s="244">
        <v>0</v>
      </c>
      <c r="K2704" s="306" t="s">
        <v>19064</v>
      </c>
      <c r="L2704" s="160"/>
      <c r="M2704" s="230"/>
    </row>
    <row r="2705" spans="3:13" ht="15" hidden="1" customHeight="1">
      <c r="C2705" s="242">
        <v>756000055</v>
      </c>
      <c r="D2705" s="243" t="s">
        <v>8494</v>
      </c>
      <c r="E2705" s="244" t="s">
        <v>133</v>
      </c>
      <c r="F2705" s="243" t="str">
        <f>VLOOKUP(Table3[[#This Row],[FAMILIA]],FAM!$B$2:$C$61,2,FALSE)</f>
        <v>MAT.MANUTENCAO</v>
      </c>
      <c r="G2705" s="243" t="s">
        <v>182</v>
      </c>
      <c r="H2705" s="244" t="e">
        <v>#N/A</v>
      </c>
      <c r="I2705" s="244" t="e">
        <v>#N/A</v>
      </c>
      <c r="J2705" s="244">
        <v>0</v>
      </c>
      <c r="K2705" s="306" t="s">
        <v>19064</v>
      </c>
      <c r="L2705" s="160"/>
      <c r="M2705" s="230"/>
    </row>
    <row r="2706" spans="3:13" ht="15" hidden="1" customHeight="1">
      <c r="C2706" s="242">
        <v>756000056</v>
      </c>
      <c r="D2706" s="243" t="s">
        <v>8496</v>
      </c>
      <c r="E2706" s="244" t="s">
        <v>133</v>
      </c>
      <c r="F2706" s="243" t="str">
        <f>VLOOKUP(Table3[[#This Row],[FAMILIA]],FAM!$B$2:$C$61,2,FALSE)</f>
        <v>MAT.MANUTENCAO</v>
      </c>
      <c r="G2706" s="243" t="s">
        <v>182</v>
      </c>
      <c r="H2706" s="244" t="e">
        <v>#N/A</v>
      </c>
      <c r="I2706" s="244" t="e">
        <v>#N/A</v>
      </c>
      <c r="J2706" s="244">
        <v>0</v>
      </c>
      <c r="K2706" s="306" t="s">
        <v>19064</v>
      </c>
      <c r="L2706" s="160"/>
      <c r="M2706" s="230"/>
    </row>
    <row r="2707" spans="3:13" ht="15" hidden="1" customHeight="1">
      <c r="C2707" s="242">
        <v>756000057</v>
      </c>
      <c r="D2707" s="243" t="s">
        <v>8498</v>
      </c>
      <c r="E2707" s="244" t="s">
        <v>133</v>
      </c>
      <c r="F2707" s="243" t="str">
        <f>VLOOKUP(Table3[[#This Row],[FAMILIA]],FAM!$B$2:$C$61,2,FALSE)</f>
        <v>MAT.MANUTENCAO</v>
      </c>
      <c r="G2707" s="243" t="s">
        <v>182</v>
      </c>
      <c r="H2707" s="244" t="e">
        <v>#N/A</v>
      </c>
      <c r="I2707" s="244" t="e">
        <v>#N/A</v>
      </c>
      <c r="J2707" s="244">
        <v>0</v>
      </c>
      <c r="K2707" s="306" t="s">
        <v>19064</v>
      </c>
      <c r="L2707" s="160"/>
      <c r="M2707" s="230"/>
    </row>
    <row r="2708" spans="3:13" ht="15" hidden="1" customHeight="1">
      <c r="C2708" s="242">
        <v>756000058</v>
      </c>
      <c r="D2708" s="243" t="s">
        <v>8500</v>
      </c>
      <c r="E2708" s="244" t="s">
        <v>133</v>
      </c>
      <c r="F2708" s="243" t="str">
        <f>VLOOKUP(Table3[[#This Row],[FAMILIA]],FAM!$B$2:$C$61,2,FALSE)</f>
        <v>MAT.MANUTENCAO</v>
      </c>
      <c r="G2708" s="243" t="s">
        <v>182</v>
      </c>
      <c r="H2708" s="244" t="e">
        <v>#N/A</v>
      </c>
      <c r="I2708" s="244" t="e">
        <v>#N/A</v>
      </c>
      <c r="J2708" s="244">
        <v>0</v>
      </c>
      <c r="K2708" s="306" t="s">
        <v>19064</v>
      </c>
      <c r="L2708" s="160"/>
      <c r="M2708" s="230"/>
    </row>
    <row r="2709" spans="3:13" ht="15" hidden="1" customHeight="1">
      <c r="C2709" s="242">
        <v>756000059</v>
      </c>
      <c r="D2709" s="243" t="s">
        <v>8502</v>
      </c>
      <c r="E2709" s="244" t="s">
        <v>133</v>
      </c>
      <c r="F2709" s="243" t="str">
        <f>VLOOKUP(Table3[[#This Row],[FAMILIA]],FAM!$B$2:$C$61,2,FALSE)</f>
        <v>MAT.MANUTENCAO</v>
      </c>
      <c r="G2709" s="243" t="s">
        <v>182</v>
      </c>
      <c r="H2709" s="244" t="e">
        <v>#N/A</v>
      </c>
      <c r="I2709" s="244" t="e">
        <v>#N/A</v>
      </c>
      <c r="J2709" s="244">
        <v>0</v>
      </c>
      <c r="K2709" s="306" t="s">
        <v>19064</v>
      </c>
      <c r="L2709" s="160"/>
      <c r="M2709" s="230"/>
    </row>
    <row r="2710" spans="3:13" ht="15" hidden="1" customHeight="1">
      <c r="C2710" s="242">
        <v>756000060</v>
      </c>
      <c r="D2710" s="243" t="s">
        <v>8504</v>
      </c>
      <c r="E2710" s="244" t="s">
        <v>133</v>
      </c>
      <c r="F2710" s="243" t="str">
        <f>VLOOKUP(Table3[[#This Row],[FAMILIA]],FAM!$B$2:$C$61,2,FALSE)</f>
        <v>MAT.MANUTENCAO</v>
      </c>
      <c r="G2710" s="243" t="s">
        <v>182</v>
      </c>
      <c r="H2710" s="244" t="e">
        <v>#N/A</v>
      </c>
      <c r="I2710" s="244" t="e">
        <v>#N/A</v>
      </c>
      <c r="J2710" s="244">
        <v>0</v>
      </c>
      <c r="K2710" s="306" t="s">
        <v>19064</v>
      </c>
      <c r="L2710" s="160"/>
      <c r="M2710" s="230"/>
    </row>
    <row r="2711" spans="3:13" ht="15" hidden="1" customHeight="1">
      <c r="C2711" s="242">
        <v>756000061</v>
      </c>
      <c r="D2711" s="243" t="s">
        <v>8506</v>
      </c>
      <c r="E2711" s="244" t="s">
        <v>133</v>
      </c>
      <c r="F2711" s="243" t="str">
        <f>VLOOKUP(Table3[[#This Row],[FAMILIA]],FAM!$B$2:$C$61,2,FALSE)</f>
        <v>MAT.MANUTENCAO</v>
      </c>
      <c r="G2711" s="243" t="s">
        <v>182</v>
      </c>
      <c r="H2711" s="244" t="e">
        <v>#N/A</v>
      </c>
      <c r="I2711" s="244" t="e">
        <v>#N/A</v>
      </c>
      <c r="J2711" s="244" t="s">
        <v>29775</v>
      </c>
      <c r="K2711" s="306" t="s">
        <v>19064</v>
      </c>
      <c r="L2711" s="160"/>
      <c r="M2711" s="230"/>
    </row>
    <row r="2712" spans="3:13" ht="15" hidden="1" customHeight="1">
      <c r="C2712" s="242">
        <v>756000062</v>
      </c>
      <c r="D2712" s="243" t="s">
        <v>8508</v>
      </c>
      <c r="E2712" s="244" t="s">
        <v>133</v>
      </c>
      <c r="F2712" s="243" t="str">
        <f>VLOOKUP(Table3[[#This Row],[FAMILIA]],FAM!$B$2:$C$61,2,FALSE)</f>
        <v>MAT.MANUTENCAO</v>
      </c>
      <c r="G2712" s="243" t="s">
        <v>182</v>
      </c>
      <c r="H2712" s="244" t="e">
        <v>#N/A</v>
      </c>
      <c r="I2712" s="244" t="e">
        <v>#N/A</v>
      </c>
      <c r="J2712" s="244">
        <v>0</v>
      </c>
      <c r="K2712" s="306" t="s">
        <v>19064</v>
      </c>
      <c r="L2712" s="160"/>
      <c r="M2712" s="230"/>
    </row>
    <row r="2713" spans="3:13" ht="15" hidden="1" customHeight="1">
      <c r="C2713" s="242">
        <v>756000063</v>
      </c>
      <c r="D2713" s="243" t="s">
        <v>8510</v>
      </c>
      <c r="E2713" s="244" t="s">
        <v>133</v>
      </c>
      <c r="F2713" s="243" t="str">
        <f>VLOOKUP(Table3[[#This Row],[FAMILIA]],FAM!$B$2:$C$61,2,FALSE)</f>
        <v>MAT.MANUTENCAO</v>
      </c>
      <c r="G2713" s="243" t="s">
        <v>182</v>
      </c>
      <c r="H2713" s="244" t="e">
        <v>#N/A</v>
      </c>
      <c r="I2713" s="244" t="e">
        <v>#N/A</v>
      </c>
      <c r="J2713" s="244">
        <v>0</v>
      </c>
      <c r="K2713" s="306" t="s">
        <v>19064</v>
      </c>
      <c r="L2713" s="160"/>
      <c r="M2713" s="230"/>
    </row>
    <row r="2714" spans="3:13" ht="15" hidden="1" customHeight="1">
      <c r="C2714" s="242">
        <v>756000064</v>
      </c>
      <c r="D2714" s="243" t="s">
        <v>8512</v>
      </c>
      <c r="E2714" s="244" t="s">
        <v>133</v>
      </c>
      <c r="F2714" s="243" t="str">
        <f>VLOOKUP(Table3[[#This Row],[FAMILIA]],FAM!$B$2:$C$61,2,FALSE)</f>
        <v>MAT.MANUTENCAO</v>
      </c>
      <c r="G2714" s="243" t="s">
        <v>182</v>
      </c>
      <c r="H2714" s="244" t="e">
        <v>#N/A</v>
      </c>
      <c r="I2714" s="244" t="e">
        <v>#N/A</v>
      </c>
      <c r="J2714" s="244">
        <v>0</v>
      </c>
      <c r="K2714" s="306" t="s">
        <v>19064</v>
      </c>
      <c r="L2714" s="160"/>
      <c r="M2714" s="230"/>
    </row>
    <row r="2715" spans="3:13" ht="15" hidden="1" customHeight="1">
      <c r="C2715" s="242">
        <v>756000065</v>
      </c>
      <c r="D2715" s="243" t="s">
        <v>8514</v>
      </c>
      <c r="E2715" s="244" t="s">
        <v>133</v>
      </c>
      <c r="F2715" s="243" t="str">
        <f>VLOOKUP(Table3[[#This Row],[FAMILIA]],FAM!$B$2:$C$61,2,FALSE)</f>
        <v>MAT.MANUTENCAO</v>
      </c>
      <c r="G2715" s="243" t="s">
        <v>182</v>
      </c>
      <c r="H2715" s="244" t="e">
        <v>#N/A</v>
      </c>
      <c r="I2715" s="244" t="e">
        <v>#N/A</v>
      </c>
      <c r="J2715" s="244">
        <v>0</v>
      </c>
      <c r="K2715" s="306" t="s">
        <v>19064</v>
      </c>
      <c r="L2715" s="160"/>
      <c r="M2715" s="230"/>
    </row>
    <row r="2716" spans="3:13" ht="15" hidden="1" customHeight="1">
      <c r="C2716" s="242">
        <v>756000066</v>
      </c>
      <c r="D2716" s="243" t="s">
        <v>8516</v>
      </c>
      <c r="E2716" s="244" t="s">
        <v>133</v>
      </c>
      <c r="F2716" s="243" t="s">
        <v>134</v>
      </c>
      <c r="G2716" s="243" t="s">
        <v>182</v>
      </c>
      <c r="H2716" s="244" t="e">
        <v>#N/A</v>
      </c>
      <c r="I2716" s="244" t="e">
        <v>#N/A</v>
      </c>
      <c r="J2716" s="244">
        <v>0</v>
      </c>
      <c r="K2716" s="306" t="s">
        <v>19064</v>
      </c>
      <c r="L2716" s="160"/>
      <c r="M2716" s="230"/>
    </row>
    <row r="2717" spans="3:13" ht="15" hidden="1" customHeight="1">
      <c r="C2717" s="242">
        <v>756000070</v>
      </c>
      <c r="D2717" s="243" t="s">
        <v>8524</v>
      </c>
      <c r="E2717" s="244" t="s">
        <v>133</v>
      </c>
      <c r="F2717" s="243" t="str">
        <f>VLOOKUP(Table3[[#This Row],[FAMILIA]],FAM!$B$2:$C$61,2,FALSE)</f>
        <v>MAT.MANUTENCAO</v>
      </c>
      <c r="G2717" s="243" t="s">
        <v>182</v>
      </c>
      <c r="H2717" s="244" t="e">
        <v>#N/A</v>
      </c>
      <c r="I2717" s="244" t="e">
        <v>#N/A</v>
      </c>
      <c r="J2717" s="244">
        <v>0</v>
      </c>
      <c r="K2717" s="306" t="s">
        <v>19064</v>
      </c>
      <c r="L2717" s="160"/>
      <c r="M2717" s="230"/>
    </row>
    <row r="2718" spans="3:13" ht="15" hidden="1" customHeight="1">
      <c r="C2718" s="242">
        <v>756000071</v>
      </c>
      <c r="D2718" s="243" t="s">
        <v>8526</v>
      </c>
      <c r="E2718" s="244" t="s">
        <v>133</v>
      </c>
      <c r="F2718" s="243" t="str">
        <f>VLOOKUP(Table3[[#This Row],[FAMILIA]],FAM!$B$2:$C$61,2,FALSE)</f>
        <v>MAT.MANUTENCAO</v>
      </c>
      <c r="G2718" s="243" t="s">
        <v>182</v>
      </c>
      <c r="H2718" s="244" t="e">
        <v>#N/A</v>
      </c>
      <c r="I2718" s="244" t="e">
        <v>#N/A</v>
      </c>
      <c r="J2718" s="244">
        <v>0</v>
      </c>
      <c r="K2718" s="306" t="s">
        <v>19064</v>
      </c>
      <c r="L2718" s="160"/>
      <c r="M2718" s="230"/>
    </row>
    <row r="2719" spans="3:13" ht="15" hidden="1" customHeight="1">
      <c r="C2719" s="242">
        <v>756000074</v>
      </c>
      <c r="D2719" s="243" t="s">
        <v>8532</v>
      </c>
      <c r="E2719" s="244" t="s">
        <v>133</v>
      </c>
      <c r="F2719" s="243" t="str">
        <f>VLOOKUP(Table3[[#This Row],[FAMILIA]],FAM!$B$2:$C$61,2,FALSE)</f>
        <v>MAT.MANUTENCAO</v>
      </c>
      <c r="G2719" s="243" t="s">
        <v>182</v>
      </c>
      <c r="H2719" s="244" t="e">
        <v>#N/A</v>
      </c>
      <c r="I2719" s="244" t="e">
        <v>#N/A</v>
      </c>
      <c r="J2719" s="244">
        <v>0</v>
      </c>
      <c r="K2719" s="306" t="s">
        <v>19064</v>
      </c>
      <c r="L2719" s="160"/>
      <c r="M2719" s="230"/>
    </row>
    <row r="2720" spans="3:13" ht="15" hidden="1" customHeight="1">
      <c r="C2720" s="242">
        <v>756000075</v>
      </c>
      <c r="D2720" s="243" t="s">
        <v>8534</v>
      </c>
      <c r="E2720" s="244" t="s">
        <v>133</v>
      </c>
      <c r="F2720" s="243" t="str">
        <f>VLOOKUP(Table3[[#This Row],[FAMILIA]],FAM!$B$2:$C$61,2,FALSE)</f>
        <v>MAT.MANUTENCAO</v>
      </c>
      <c r="G2720" s="243" t="s">
        <v>182</v>
      </c>
      <c r="H2720" s="244" t="e">
        <v>#N/A</v>
      </c>
      <c r="I2720" s="244" t="e">
        <v>#N/A</v>
      </c>
      <c r="J2720" s="244">
        <v>0</v>
      </c>
      <c r="K2720" s="306" t="s">
        <v>19064</v>
      </c>
      <c r="L2720" s="160"/>
      <c r="M2720" s="230"/>
    </row>
    <row r="2721" spans="3:13" ht="15" hidden="1" customHeight="1">
      <c r="C2721" s="242">
        <v>756000076</v>
      </c>
      <c r="D2721" s="243" t="s">
        <v>8536</v>
      </c>
      <c r="E2721" s="244" t="s">
        <v>133</v>
      </c>
      <c r="F2721" s="243" t="str">
        <f>VLOOKUP(Table3[[#This Row],[FAMILIA]],FAM!$B$2:$C$61,2,FALSE)</f>
        <v>MAT.MANUTENCAO</v>
      </c>
      <c r="G2721" s="243" t="s">
        <v>182</v>
      </c>
      <c r="H2721" s="244" t="e">
        <v>#N/A</v>
      </c>
      <c r="I2721" s="244" t="e">
        <v>#N/A</v>
      </c>
      <c r="J2721" s="244">
        <v>0</v>
      </c>
      <c r="K2721" s="306" t="s">
        <v>19064</v>
      </c>
      <c r="L2721" s="160"/>
      <c r="M2721" s="230"/>
    </row>
    <row r="2722" spans="3:13" ht="15" hidden="1" customHeight="1">
      <c r="C2722" s="242">
        <v>756000077</v>
      </c>
      <c r="D2722" s="243" t="s">
        <v>6060</v>
      </c>
      <c r="E2722" s="244" t="s">
        <v>133</v>
      </c>
      <c r="F2722" s="243" t="str">
        <f>VLOOKUP(Table3[[#This Row],[FAMILIA]],FAM!$B$2:$C$61,2,FALSE)</f>
        <v>MAT.MANUTENCAO</v>
      </c>
      <c r="G2722" s="243" t="s">
        <v>182</v>
      </c>
      <c r="H2722" s="244" t="e">
        <v>#N/A</v>
      </c>
      <c r="I2722" s="244" t="e">
        <v>#N/A</v>
      </c>
      <c r="J2722" s="244">
        <v>0</v>
      </c>
      <c r="K2722" s="306" t="s">
        <v>19064</v>
      </c>
      <c r="L2722" s="160"/>
      <c r="M2722" s="230"/>
    </row>
    <row r="2723" spans="3:13" ht="15" hidden="1" customHeight="1">
      <c r="C2723" s="242">
        <v>756000078</v>
      </c>
      <c r="D2723" s="243" t="s">
        <v>8539</v>
      </c>
      <c r="E2723" s="244" t="s">
        <v>133</v>
      </c>
      <c r="F2723" s="243" t="str">
        <f>VLOOKUP(Table3[[#This Row],[FAMILIA]],FAM!$B$2:$C$61,2,FALSE)</f>
        <v>MAT.MANUTENCAO</v>
      </c>
      <c r="G2723" s="243" t="s">
        <v>182</v>
      </c>
      <c r="H2723" s="244" t="e">
        <v>#N/A</v>
      </c>
      <c r="I2723" s="244" t="e">
        <v>#N/A</v>
      </c>
      <c r="J2723" s="244">
        <v>0</v>
      </c>
      <c r="K2723" s="306" t="s">
        <v>19064</v>
      </c>
      <c r="L2723" s="160"/>
      <c r="M2723" s="230"/>
    </row>
    <row r="2724" spans="3:13" ht="15" hidden="1" customHeight="1">
      <c r="C2724" s="242">
        <v>756000080</v>
      </c>
      <c r="D2724" s="243" t="s">
        <v>8542</v>
      </c>
      <c r="E2724" s="244" t="s">
        <v>133</v>
      </c>
      <c r="F2724" s="243" t="str">
        <f>VLOOKUP(Table3[[#This Row],[FAMILIA]],FAM!$B$2:$C$61,2,FALSE)</f>
        <v>MAT.MANUTENCAO</v>
      </c>
      <c r="G2724" s="243" t="s">
        <v>182</v>
      </c>
      <c r="H2724" s="244" t="e">
        <v>#N/A</v>
      </c>
      <c r="I2724" s="244" t="e">
        <v>#N/A</v>
      </c>
      <c r="J2724" s="244">
        <v>0</v>
      </c>
      <c r="K2724" s="306" t="s">
        <v>19064</v>
      </c>
      <c r="L2724" s="160"/>
      <c r="M2724" s="230"/>
    </row>
    <row r="2725" spans="3:13" ht="15" hidden="1" customHeight="1">
      <c r="C2725" s="242">
        <v>756000081</v>
      </c>
      <c r="D2725" s="243" t="s">
        <v>6064</v>
      </c>
      <c r="E2725" s="244" t="s">
        <v>133</v>
      </c>
      <c r="F2725" s="243" t="str">
        <f>VLOOKUP(Table3[[#This Row],[FAMILIA]],FAM!$B$2:$C$61,2,FALSE)</f>
        <v>MAT.MANUTENCAO</v>
      </c>
      <c r="G2725" s="243" t="s">
        <v>182</v>
      </c>
      <c r="H2725" s="244" t="e">
        <v>#N/A</v>
      </c>
      <c r="I2725" s="244" t="e">
        <v>#N/A</v>
      </c>
      <c r="J2725" s="244">
        <v>0</v>
      </c>
      <c r="K2725" s="306" t="s">
        <v>19064</v>
      </c>
      <c r="L2725" s="160"/>
      <c r="M2725" s="230"/>
    </row>
    <row r="2726" spans="3:13" ht="15" hidden="1" customHeight="1">
      <c r="C2726" s="242">
        <v>756000083</v>
      </c>
      <c r="D2726" s="243" t="s">
        <v>8547</v>
      </c>
      <c r="E2726" s="244" t="s">
        <v>133</v>
      </c>
      <c r="F2726" s="243" t="str">
        <f>VLOOKUP(Table3[[#This Row],[FAMILIA]],FAM!$B$2:$C$61,2,FALSE)</f>
        <v>MAT.MANUTENCAO</v>
      </c>
      <c r="G2726" s="243" t="s">
        <v>182</v>
      </c>
      <c r="H2726" s="244" t="e">
        <v>#N/A</v>
      </c>
      <c r="I2726" s="244" t="e">
        <v>#N/A</v>
      </c>
      <c r="J2726" s="244">
        <v>0</v>
      </c>
      <c r="K2726" s="306" t="s">
        <v>19064</v>
      </c>
      <c r="L2726" s="160"/>
      <c r="M2726" s="230"/>
    </row>
    <row r="2727" spans="3:13" ht="15" hidden="1" customHeight="1">
      <c r="C2727" s="242">
        <v>756000094</v>
      </c>
      <c r="D2727" s="243" t="s">
        <v>8569</v>
      </c>
      <c r="E2727" s="244" t="s">
        <v>133</v>
      </c>
      <c r="F2727" s="243" t="str">
        <f>VLOOKUP(Table3[[#This Row],[FAMILIA]],FAM!$B$2:$C$61,2,FALSE)</f>
        <v>MAT.MANUTENCAO</v>
      </c>
      <c r="G2727" s="243" t="s">
        <v>182</v>
      </c>
      <c r="H2727" s="244" t="e">
        <v>#N/A</v>
      </c>
      <c r="I2727" s="244" t="e">
        <v>#N/A</v>
      </c>
      <c r="J2727" s="244">
        <v>0</v>
      </c>
      <c r="K2727" s="306" t="s">
        <v>19064</v>
      </c>
      <c r="L2727" s="160"/>
      <c r="M2727" s="230"/>
    </row>
    <row r="2728" spans="3:13" ht="15" hidden="1" customHeight="1">
      <c r="C2728" s="242">
        <v>756000095</v>
      </c>
      <c r="D2728" s="243" t="s">
        <v>8571</v>
      </c>
      <c r="E2728" s="244" t="s">
        <v>133</v>
      </c>
      <c r="F2728" s="243" t="s">
        <v>134</v>
      </c>
      <c r="G2728" s="243" t="s">
        <v>182</v>
      </c>
      <c r="H2728" s="244" t="e">
        <v>#N/A</v>
      </c>
      <c r="I2728" s="244" t="e">
        <v>#N/A</v>
      </c>
      <c r="J2728" s="244" t="s">
        <v>219</v>
      </c>
      <c r="K2728" s="306" t="s">
        <v>19064</v>
      </c>
      <c r="L2728" s="160" t="s">
        <v>29861</v>
      </c>
      <c r="M2728" s="230"/>
    </row>
    <row r="2729" spans="3:13" ht="15" hidden="1" customHeight="1">
      <c r="C2729" s="242">
        <v>756000096</v>
      </c>
      <c r="D2729" s="243" t="s">
        <v>8573</v>
      </c>
      <c r="E2729" s="244" t="s">
        <v>133</v>
      </c>
      <c r="F2729" s="243" t="str">
        <f>VLOOKUP(Table3[[#This Row],[FAMILIA]],FAM!$B$2:$C$61,2,FALSE)</f>
        <v>MAT.MANUTENCAO</v>
      </c>
      <c r="G2729" s="243" t="s">
        <v>182</v>
      </c>
      <c r="H2729" s="244" t="e">
        <v>#N/A</v>
      </c>
      <c r="I2729" s="244" t="e">
        <v>#N/A</v>
      </c>
      <c r="J2729" s="244" t="s">
        <v>219</v>
      </c>
      <c r="K2729" s="306" t="s">
        <v>19064</v>
      </c>
      <c r="L2729" s="160" t="s">
        <v>29861</v>
      </c>
      <c r="M2729" s="230"/>
    </row>
    <row r="2730" spans="3:13" ht="15" hidden="1" customHeight="1">
      <c r="C2730" s="242">
        <v>756000097</v>
      </c>
      <c r="D2730" s="243" t="s">
        <v>8575</v>
      </c>
      <c r="E2730" s="244" t="s">
        <v>133</v>
      </c>
      <c r="F2730" s="243" t="str">
        <f>VLOOKUP(Table3[[#This Row],[FAMILIA]],FAM!$B$2:$C$61,2,FALSE)</f>
        <v>MAT.MANUTENCAO</v>
      </c>
      <c r="G2730" s="243" t="s">
        <v>182</v>
      </c>
      <c r="H2730" s="244" t="e">
        <v>#N/A</v>
      </c>
      <c r="I2730" s="244" t="e">
        <v>#N/A</v>
      </c>
      <c r="J2730" s="244" t="s">
        <v>219</v>
      </c>
      <c r="K2730" s="306" t="s">
        <v>19064</v>
      </c>
      <c r="L2730" s="160" t="s">
        <v>29861</v>
      </c>
      <c r="M2730" s="230"/>
    </row>
    <row r="2731" spans="3:13" ht="15" hidden="1" customHeight="1">
      <c r="C2731" s="242">
        <v>756000098</v>
      </c>
      <c r="D2731" s="243" t="s">
        <v>8577</v>
      </c>
      <c r="E2731" s="244" t="s">
        <v>133</v>
      </c>
      <c r="F2731" s="243" t="str">
        <f>VLOOKUP(Table3[[#This Row],[FAMILIA]],FAM!$B$2:$C$61,2,FALSE)</f>
        <v>MAT.MANUTENCAO</v>
      </c>
      <c r="G2731" s="243" t="s">
        <v>182</v>
      </c>
      <c r="H2731" s="244" t="e">
        <v>#N/A</v>
      </c>
      <c r="I2731" s="244" t="e">
        <v>#N/A</v>
      </c>
      <c r="J2731" s="244" t="s">
        <v>219</v>
      </c>
      <c r="K2731" s="306" t="s">
        <v>19064</v>
      </c>
      <c r="L2731" s="160" t="s">
        <v>29861</v>
      </c>
      <c r="M2731" s="230"/>
    </row>
    <row r="2732" spans="3:13" ht="15" hidden="1" customHeight="1">
      <c r="C2732" s="242">
        <v>756000099</v>
      </c>
      <c r="D2732" s="243" t="s">
        <v>8579</v>
      </c>
      <c r="E2732" s="244" t="s">
        <v>133</v>
      </c>
      <c r="F2732" s="243" t="str">
        <f>VLOOKUP(Table3[[#This Row],[FAMILIA]],FAM!$B$2:$C$61,2,FALSE)</f>
        <v>MAT.MANUTENCAO</v>
      </c>
      <c r="G2732" s="243" t="s">
        <v>182</v>
      </c>
      <c r="H2732" s="244" t="e">
        <v>#N/A</v>
      </c>
      <c r="I2732" s="244" t="e">
        <v>#N/A</v>
      </c>
      <c r="J2732" s="244" t="s">
        <v>219</v>
      </c>
      <c r="K2732" s="306" t="s">
        <v>19064</v>
      </c>
      <c r="L2732" s="160" t="s">
        <v>29861</v>
      </c>
      <c r="M2732" s="230"/>
    </row>
    <row r="2733" spans="3:13" ht="15" hidden="1" customHeight="1">
      <c r="C2733" s="242">
        <v>756000103</v>
      </c>
      <c r="D2733" s="243" t="s">
        <v>8585</v>
      </c>
      <c r="E2733" s="244" t="s">
        <v>133</v>
      </c>
      <c r="F2733" s="243" t="str">
        <f>VLOOKUP(Table3[[#This Row],[FAMILIA]],FAM!$B$2:$C$61,2,FALSE)</f>
        <v>MAT.MANUTENCAO</v>
      </c>
      <c r="G2733" s="243" t="s">
        <v>182</v>
      </c>
      <c r="H2733" s="244" t="e">
        <v>#N/A</v>
      </c>
      <c r="I2733" s="244" t="e">
        <v>#N/A</v>
      </c>
      <c r="J2733" s="244">
        <v>0</v>
      </c>
      <c r="K2733" s="306" t="s">
        <v>19064</v>
      </c>
      <c r="L2733" s="160"/>
      <c r="M2733" s="230"/>
    </row>
    <row r="2734" spans="3:13" ht="15" hidden="1" customHeight="1">
      <c r="C2734" s="242">
        <v>756000104</v>
      </c>
      <c r="D2734" s="243" t="s">
        <v>8587</v>
      </c>
      <c r="E2734" s="244" t="s">
        <v>133</v>
      </c>
      <c r="F2734" s="243" t="s">
        <v>134</v>
      </c>
      <c r="G2734" s="243" t="s">
        <v>182</v>
      </c>
      <c r="H2734" s="244" t="e">
        <v>#N/A</v>
      </c>
      <c r="I2734" s="244" t="e">
        <v>#N/A</v>
      </c>
      <c r="J2734" s="244">
        <v>0</v>
      </c>
      <c r="K2734" s="306" t="s">
        <v>19064</v>
      </c>
      <c r="L2734" s="160"/>
      <c r="M2734" s="230"/>
    </row>
    <row r="2735" spans="3:13" ht="15" hidden="1" customHeight="1">
      <c r="C2735" s="242">
        <v>756000106</v>
      </c>
      <c r="D2735" s="243" t="s">
        <v>8591</v>
      </c>
      <c r="E2735" s="244" t="s">
        <v>133</v>
      </c>
      <c r="F2735" s="243" t="str">
        <f>VLOOKUP(Table3[[#This Row],[FAMILIA]],FAM!$B$2:$C$61,2,FALSE)</f>
        <v>MAT.MANUTENCAO</v>
      </c>
      <c r="G2735" s="243" t="s">
        <v>182</v>
      </c>
      <c r="H2735" s="244" t="e">
        <v>#N/A</v>
      </c>
      <c r="I2735" s="244" t="e">
        <v>#N/A</v>
      </c>
      <c r="J2735" s="244">
        <v>0</v>
      </c>
      <c r="K2735" s="306" t="s">
        <v>19064</v>
      </c>
      <c r="L2735" s="160"/>
      <c r="M2735" s="230"/>
    </row>
    <row r="2736" spans="3:13" ht="15" hidden="1" customHeight="1">
      <c r="C2736" s="242">
        <v>756000107</v>
      </c>
      <c r="D2736" s="243" t="s">
        <v>8593</v>
      </c>
      <c r="E2736" s="244" t="s">
        <v>133</v>
      </c>
      <c r="F2736" s="243" t="s">
        <v>134</v>
      </c>
      <c r="G2736" s="243" t="s">
        <v>182</v>
      </c>
      <c r="H2736" s="244" t="e">
        <v>#N/A</v>
      </c>
      <c r="I2736" s="244" t="e">
        <v>#N/A</v>
      </c>
      <c r="J2736" s="244">
        <v>0</v>
      </c>
      <c r="K2736" s="306" t="s">
        <v>19064</v>
      </c>
      <c r="L2736" s="160"/>
      <c r="M2736" s="230"/>
    </row>
    <row r="2737" spans="3:13" ht="15" hidden="1" customHeight="1">
      <c r="C2737" s="242">
        <v>756000109</v>
      </c>
      <c r="D2737" s="243" t="s">
        <v>8597</v>
      </c>
      <c r="E2737" s="244" t="s">
        <v>133</v>
      </c>
      <c r="F2737" s="243" t="str">
        <f>VLOOKUP(Table3[[#This Row],[FAMILIA]],FAM!$B$2:$C$61,2,FALSE)</f>
        <v>MAT.MANUTENCAO</v>
      </c>
      <c r="G2737" s="243" t="s">
        <v>182</v>
      </c>
      <c r="H2737" s="244" t="e">
        <v>#N/A</v>
      </c>
      <c r="I2737" s="244" t="e">
        <v>#N/A</v>
      </c>
      <c r="J2737" s="244" t="s">
        <v>19142</v>
      </c>
      <c r="K2737" s="306" t="s">
        <v>19064</v>
      </c>
      <c r="L2737" s="160"/>
      <c r="M2737" s="230"/>
    </row>
    <row r="2738" spans="3:13" ht="15" hidden="1" customHeight="1">
      <c r="C2738" s="242">
        <v>756000110</v>
      </c>
      <c r="D2738" s="243" t="s">
        <v>8599</v>
      </c>
      <c r="E2738" s="244" t="s">
        <v>133</v>
      </c>
      <c r="F2738" s="243" t="str">
        <f>VLOOKUP(Table3[[#This Row],[FAMILIA]],FAM!$B$2:$C$61,2,FALSE)</f>
        <v>MAT.MANUTENCAO</v>
      </c>
      <c r="G2738" s="243" t="s">
        <v>182</v>
      </c>
      <c r="H2738" s="244" t="e">
        <v>#N/A</v>
      </c>
      <c r="I2738" s="244" t="e">
        <v>#N/A</v>
      </c>
      <c r="J2738" s="244">
        <v>0</v>
      </c>
      <c r="K2738" s="306" t="s">
        <v>19064</v>
      </c>
      <c r="L2738" s="160"/>
      <c r="M2738" s="230"/>
    </row>
    <row r="2739" spans="3:13" ht="15" hidden="1" customHeight="1">
      <c r="C2739" s="242">
        <v>756000111</v>
      </c>
      <c r="D2739" s="243" t="s">
        <v>8601</v>
      </c>
      <c r="E2739" s="244" t="s">
        <v>133</v>
      </c>
      <c r="F2739" s="243" t="str">
        <f>VLOOKUP(Table3[[#This Row],[FAMILIA]],FAM!$B$2:$C$61,2,FALSE)</f>
        <v>MAT.MANUTENCAO</v>
      </c>
      <c r="G2739" s="243" t="s">
        <v>182</v>
      </c>
      <c r="H2739" s="244" t="e">
        <v>#N/A</v>
      </c>
      <c r="I2739" s="244" t="e">
        <v>#N/A</v>
      </c>
      <c r="J2739" s="244">
        <v>0</v>
      </c>
      <c r="K2739" s="306" t="s">
        <v>19064</v>
      </c>
      <c r="L2739" s="160"/>
      <c r="M2739" s="230"/>
    </row>
    <row r="2740" spans="3:13" ht="15" hidden="1" customHeight="1">
      <c r="C2740" s="242">
        <v>756000112</v>
      </c>
      <c r="D2740" s="243" t="s">
        <v>8603</v>
      </c>
      <c r="E2740" s="244" t="s">
        <v>133</v>
      </c>
      <c r="F2740" s="243" t="str">
        <f>VLOOKUP(Table3[[#This Row],[FAMILIA]],FAM!$B$2:$C$61,2,FALSE)</f>
        <v>MAT.MANUTENCAO</v>
      </c>
      <c r="G2740" s="243" t="s">
        <v>182</v>
      </c>
      <c r="H2740" s="244" t="e">
        <v>#N/A</v>
      </c>
      <c r="I2740" s="244" t="e">
        <v>#N/A</v>
      </c>
      <c r="J2740" s="244">
        <v>0</v>
      </c>
      <c r="K2740" s="306" t="s">
        <v>19064</v>
      </c>
      <c r="L2740" s="160"/>
      <c r="M2740" s="230"/>
    </row>
    <row r="2741" spans="3:13" ht="15" hidden="1" customHeight="1">
      <c r="C2741" s="242">
        <v>756000114</v>
      </c>
      <c r="D2741" s="243" t="s">
        <v>8607</v>
      </c>
      <c r="E2741" s="244" t="s">
        <v>133</v>
      </c>
      <c r="F2741" s="243" t="str">
        <f>VLOOKUP(Table3[[#This Row],[FAMILIA]],FAM!$B$2:$C$61,2,FALSE)</f>
        <v>MAT.MANUTENCAO</v>
      </c>
      <c r="G2741" s="243" t="s">
        <v>182</v>
      </c>
      <c r="H2741" s="244" t="e">
        <v>#N/A</v>
      </c>
      <c r="I2741" s="244" t="e">
        <v>#N/A</v>
      </c>
      <c r="J2741" s="244">
        <v>0</v>
      </c>
      <c r="K2741" s="306" t="s">
        <v>19064</v>
      </c>
      <c r="L2741" s="160"/>
      <c r="M2741" s="230"/>
    </row>
    <row r="2742" spans="3:13" ht="15" hidden="1" customHeight="1">
      <c r="C2742" s="242">
        <v>756000115</v>
      </c>
      <c r="D2742" s="243" t="s">
        <v>1005</v>
      </c>
      <c r="E2742" s="244" t="s">
        <v>98</v>
      </c>
      <c r="F2742" s="243" t="str">
        <f>VLOOKUP(Table3[[#This Row],[FAMILIA]],FAM!$B$2:$C$61,2,FALSE)</f>
        <v>MAT.MANUTENCAO</v>
      </c>
      <c r="G2742" s="243" t="s">
        <v>182</v>
      </c>
      <c r="H2742" s="244" t="e">
        <v>#N/A</v>
      </c>
      <c r="I2742" s="244" t="e">
        <v>#N/A</v>
      </c>
      <c r="J2742" s="244">
        <v>0</v>
      </c>
      <c r="K2742" s="306" t="s">
        <v>19064</v>
      </c>
      <c r="L2742" s="160"/>
      <c r="M2742" s="230"/>
    </row>
    <row r="2743" spans="3:13" ht="15" hidden="1" customHeight="1">
      <c r="C2743" s="242">
        <v>756000116</v>
      </c>
      <c r="D2743" s="243" t="s">
        <v>8609</v>
      </c>
      <c r="E2743" s="244" t="s">
        <v>133</v>
      </c>
      <c r="F2743" s="243" t="str">
        <f>VLOOKUP(Table3[[#This Row],[FAMILIA]],FAM!$B$2:$C$61,2,FALSE)</f>
        <v>MAT.MANUTENCAO</v>
      </c>
      <c r="G2743" s="243" t="s">
        <v>182</v>
      </c>
      <c r="H2743" s="244" t="e">
        <v>#N/A</v>
      </c>
      <c r="I2743" s="244" t="e">
        <v>#N/A</v>
      </c>
      <c r="J2743" s="244" t="s">
        <v>219</v>
      </c>
      <c r="K2743" s="306" t="s">
        <v>19064</v>
      </c>
      <c r="L2743" s="160"/>
      <c r="M2743" s="230"/>
    </row>
    <row r="2744" spans="3:13" ht="15" hidden="1" customHeight="1">
      <c r="C2744" s="242">
        <v>756000117</v>
      </c>
      <c r="D2744" s="243" t="s">
        <v>8611</v>
      </c>
      <c r="E2744" s="244" t="s">
        <v>133</v>
      </c>
      <c r="F2744" s="243" t="str">
        <f>VLOOKUP(Table3[[#This Row],[FAMILIA]],FAM!$B$2:$C$61,2,FALSE)</f>
        <v>MAT.MANUTENCAO</v>
      </c>
      <c r="G2744" s="243" t="s">
        <v>182</v>
      </c>
      <c r="H2744" s="244" t="e">
        <v>#N/A</v>
      </c>
      <c r="I2744" s="244" t="e">
        <v>#N/A</v>
      </c>
      <c r="J2744" s="244">
        <v>0</v>
      </c>
      <c r="K2744" s="306" t="s">
        <v>19064</v>
      </c>
      <c r="L2744" s="160"/>
      <c r="M2744" s="230"/>
    </row>
    <row r="2745" spans="3:13" ht="15" hidden="1" customHeight="1">
      <c r="C2745" s="242">
        <v>756000118</v>
      </c>
      <c r="D2745" s="243" t="s">
        <v>1007</v>
      </c>
      <c r="E2745" s="244" t="s">
        <v>98</v>
      </c>
      <c r="F2745" s="243" t="s">
        <v>99</v>
      </c>
      <c r="G2745" s="243" t="s">
        <v>182</v>
      </c>
      <c r="H2745" s="244" t="e">
        <v>#N/A</v>
      </c>
      <c r="I2745" s="244" t="e">
        <v>#N/A</v>
      </c>
      <c r="J2745" s="244">
        <v>0</v>
      </c>
      <c r="K2745" s="306" t="s">
        <v>19064</v>
      </c>
      <c r="L2745" s="160"/>
      <c r="M2745" s="230"/>
    </row>
    <row r="2746" spans="3:13" ht="15" hidden="1" customHeight="1">
      <c r="C2746" s="242">
        <v>756000119</v>
      </c>
      <c r="D2746" s="243" t="s">
        <v>1009</v>
      </c>
      <c r="E2746" s="244" t="s">
        <v>98</v>
      </c>
      <c r="F2746" s="243" t="str">
        <f>VLOOKUP(Table3[[#This Row],[FAMILIA]],FAM!$B$2:$C$61,2,FALSE)</f>
        <v>MAT.MANUTENCAO</v>
      </c>
      <c r="G2746" s="243" t="s">
        <v>182</v>
      </c>
      <c r="H2746" s="244" t="e">
        <v>#N/A</v>
      </c>
      <c r="I2746" s="244" t="e">
        <v>#N/A</v>
      </c>
      <c r="J2746" s="244">
        <v>0</v>
      </c>
      <c r="K2746" s="306" t="s">
        <v>19064</v>
      </c>
      <c r="L2746" s="160"/>
      <c r="M2746" s="230"/>
    </row>
    <row r="2747" spans="3:13" ht="15" hidden="1" customHeight="1">
      <c r="C2747" s="242">
        <v>756000127</v>
      </c>
      <c r="D2747" s="243" t="s">
        <v>1011</v>
      </c>
      <c r="E2747" s="244" t="s">
        <v>98</v>
      </c>
      <c r="F2747" s="243" t="str">
        <f>VLOOKUP(Table3[[#This Row],[FAMILIA]],FAM!$B$2:$C$61,2,FALSE)</f>
        <v>MAT.MANUTENCAO</v>
      </c>
      <c r="G2747" s="243" t="s">
        <v>182</v>
      </c>
      <c r="H2747" s="244" t="e">
        <v>#N/A</v>
      </c>
      <c r="I2747" s="244" t="e">
        <v>#N/A</v>
      </c>
      <c r="J2747" s="244">
        <v>0</v>
      </c>
      <c r="K2747" s="306" t="s">
        <v>19064</v>
      </c>
      <c r="L2747" s="160"/>
      <c r="M2747" s="230"/>
    </row>
    <row r="2748" spans="3:13" ht="15" hidden="1" customHeight="1">
      <c r="C2748" s="242">
        <v>756000128</v>
      </c>
      <c r="D2748" s="243" t="s">
        <v>1013</v>
      </c>
      <c r="E2748" s="244" t="s">
        <v>98</v>
      </c>
      <c r="F2748" s="243" t="str">
        <f>VLOOKUP(Table3[[#This Row],[FAMILIA]],FAM!$B$2:$C$61,2,FALSE)</f>
        <v>MAT.MANUTENCAO</v>
      </c>
      <c r="G2748" s="243" t="s">
        <v>182</v>
      </c>
      <c r="H2748" s="244" t="e">
        <v>#N/A</v>
      </c>
      <c r="I2748" s="244" t="e">
        <v>#N/A</v>
      </c>
      <c r="J2748" s="244">
        <v>0</v>
      </c>
      <c r="K2748" s="306" t="s">
        <v>19064</v>
      </c>
      <c r="L2748" s="160"/>
      <c r="M2748" s="230"/>
    </row>
    <row r="2749" spans="3:13" ht="15" hidden="1" customHeight="1">
      <c r="C2749" s="242">
        <v>756000129</v>
      </c>
      <c r="D2749" s="243" t="s">
        <v>8623</v>
      </c>
      <c r="E2749" s="244" t="s">
        <v>133</v>
      </c>
      <c r="F2749" s="243" t="str">
        <f>VLOOKUP(Table3[[#This Row],[FAMILIA]],FAM!$B$2:$C$61,2,FALSE)</f>
        <v>MAT.MANUTENCAO</v>
      </c>
      <c r="G2749" s="243" t="s">
        <v>182</v>
      </c>
      <c r="H2749" s="244" t="e">
        <v>#N/A</v>
      </c>
      <c r="I2749" s="244" t="e">
        <v>#N/A</v>
      </c>
      <c r="J2749" s="244">
        <v>0</v>
      </c>
      <c r="K2749" s="306" t="s">
        <v>19064</v>
      </c>
      <c r="L2749" s="160"/>
      <c r="M2749" s="230"/>
    </row>
    <row r="2750" spans="3:13" ht="15" hidden="1" customHeight="1">
      <c r="C2750" s="242">
        <v>756000130</v>
      </c>
      <c r="D2750" s="243" t="s">
        <v>1015</v>
      </c>
      <c r="E2750" s="244" t="s">
        <v>98</v>
      </c>
      <c r="F2750" s="243" t="str">
        <f>VLOOKUP(Table3[[#This Row],[FAMILIA]],FAM!$B$2:$C$61,2,FALSE)</f>
        <v>MAT.MANUTENCAO</v>
      </c>
      <c r="G2750" s="243" t="s">
        <v>182</v>
      </c>
      <c r="H2750" s="244" t="e">
        <v>#N/A</v>
      </c>
      <c r="I2750" s="244" t="e">
        <v>#N/A</v>
      </c>
      <c r="J2750" s="244">
        <v>0</v>
      </c>
      <c r="K2750" s="306" t="s">
        <v>19064</v>
      </c>
      <c r="L2750" s="160"/>
      <c r="M2750" s="230"/>
    </row>
    <row r="2751" spans="3:13" ht="15" hidden="1" customHeight="1">
      <c r="C2751" s="242">
        <v>756000131</v>
      </c>
      <c r="D2751" s="243" t="s">
        <v>1017</v>
      </c>
      <c r="E2751" s="244" t="s">
        <v>98</v>
      </c>
      <c r="F2751" s="243" t="str">
        <f>VLOOKUP(Table3[[#This Row],[FAMILIA]],FAM!$B$2:$C$61,2,FALSE)</f>
        <v>MAT.MANUTENCAO</v>
      </c>
      <c r="G2751" s="243" t="s">
        <v>182</v>
      </c>
      <c r="H2751" s="244" t="e">
        <v>#N/A</v>
      </c>
      <c r="I2751" s="244" t="e">
        <v>#N/A</v>
      </c>
      <c r="J2751" s="244">
        <v>0</v>
      </c>
      <c r="K2751" s="306" t="s">
        <v>19064</v>
      </c>
      <c r="L2751" s="160"/>
      <c r="M2751" s="230"/>
    </row>
    <row r="2752" spans="3:13" ht="15" hidden="1" customHeight="1">
      <c r="C2752" s="242">
        <v>756000132</v>
      </c>
      <c r="D2752" s="243" t="s">
        <v>1019</v>
      </c>
      <c r="E2752" s="244" t="s">
        <v>98</v>
      </c>
      <c r="F2752" s="243" t="str">
        <f>VLOOKUP(Table3[[#This Row],[FAMILIA]],FAM!$B$2:$C$61,2,FALSE)</f>
        <v>MAT.MANUTENCAO</v>
      </c>
      <c r="G2752" s="243" t="s">
        <v>182</v>
      </c>
      <c r="H2752" s="244" t="e">
        <v>#N/A</v>
      </c>
      <c r="I2752" s="244" t="e">
        <v>#N/A</v>
      </c>
      <c r="J2752" s="244">
        <v>0</v>
      </c>
      <c r="K2752" s="306" t="s">
        <v>19064</v>
      </c>
      <c r="L2752" s="160"/>
      <c r="M2752" s="230"/>
    </row>
    <row r="2753" spans="3:13" ht="15" hidden="1" customHeight="1">
      <c r="C2753" s="242">
        <v>756000136</v>
      </c>
      <c r="D2753" s="243" t="s">
        <v>8631</v>
      </c>
      <c r="E2753" s="244" t="s">
        <v>133</v>
      </c>
      <c r="F2753" s="243" t="str">
        <f>VLOOKUP(Table3[[#This Row],[FAMILIA]],FAM!$B$2:$C$61,2,FALSE)</f>
        <v>MAT.MANUTENCAO</v>
      </c>
      <c r="G2753" s="243" t="s">
        <v>182</v>
      </c>
      <c r="H2753" s="244">
        <v>2</v>
      </c>
      <c r="I2753" s="244">
        <v>4</v>
      </c>
      <c r="J2753" s="244">
        <v>0</v>
      </c>
      <c r="K2753" s="245" t="s">
        <v>19064</v>
      </c>
      <c r="L2753" s="160"/>
      <c r="M2753" s="230"/>
    </row>
    <row r="2754" spans="3:13" ht="15" hidden="1" customHeight="1">
      <c r="C2754" s="242">
        <v>756000137</v>
      </c>
      <c r="D2754" s="243" t="s">
        <v>8633</v>
      </c>
      <c r="E2754" s="244" t="s">
        <v>133</v>
      </c>
      <c r="F2754" s="243" t="str">
        <f>VLOOKUP(Table3[[#This Row],[FAMILIA]],FAM!$B$2:$C$61,2,FALSE)</f>
        <v>MAT.MANUTENCAO</v>
      </c>
      <c r="G2754" s="243" t="s">
        <v>182</v>
      </c>
      <c r="H2754" s="244">
        <v>2</v>
      </c>
      <c r="I2754" s="244">
        <v>4</v>
      </c>
      <c r="J2754" s="244">
        <v>0</v>
      </c>
      <c r="K2754" s="245" t="s">
        <v>19064</v>
      </c>
      <c r="L2754" s="160"/>
      <c r="M2754" s="230"/>
    </row>
    <row r="2755" spans="3:13" ht="15" hidden="1" customHeight="1">
      <c r="C2755" s="242">
        <v>756000142</v>
      </c>
      <c r="D2755" s="243" t="s">
        <v>8643</v>
      </c>
      <c r="E2755" s="244" t="s">
        <v>133</v>
      </c>
      <c r="F2755" s="243" t="str">
        <f>VLOOKUP(Table3[[#This Row],[FAMILIA]],FAM!$B$2:$C$61,2,FALSE)</f>
        <v>MAT.MANUTENCAO</v>
      </c>
      <c r="G2755" s="243" t="s">
        <v>182</v>
      </c>
      <c r="H2755" s="244" t="e">
        <v>#N/A</v>
      </c>
      <c r="I2755" s="244" t="e">
        <v>#N/A</v>
      </c>
      <c r="J2755" s="244">
        <v>0</v>
      </c>
      <c r="K2755" s="306" t="s">
        <v>19064</v>
      </c>
      <c r="L2755" s="160"/>
      <c r="M2755" s="230"/>
    </row>
    <row r="2756" spans="3:13" ht="15" hidden="1" customHeight="1">
      <c r="C2756" s="242">
        <v>756000143</v>
      </c>
      <c r="D2756" s="243" t="s">
        <v>1021</v>
      </c>
      <c r="E2756" s="244" t="s">
        <v>98</v>
      </c>
      <c r="F2756" s="243" t="str">
        <f>VLOOKUP(Table3[[#This Row],[FAMILIA]],FAM!$B$2:$C$61,2,FALSE)</f>
        <v>MAT.MANUTENCAO</v>
      </c>
      <c r="G2756" s="243" t="s">
        <v>182</v>
      </c>
      <c r="H2756" s="244" t="e">
        <v>#N/A</v>
      </c>
      <c r="I2756" s="244" t="e">
        <v>#N/A</v>
      </c>
      <c r="J2756" s="244">
        <v>0</v>
      </c>
      <c r="K2756" s="306" t="s">
        <v>19064</v>
      </c>
      <c r="L2756" s="160"/>
      <c r="M2756" s="230"/>
    </row>
    <row r="2757" spans="3:13" ht="15" hidden="1" customHeight="1">
      <c r="C2757" s="242">
        <v>756000144</v>
      </c>
      <c r="D2757" s="243" t="s">
        <v>8645</v>
      </c>
      <c r="E2757" s="244" t="s">
        <v>133</v>
      </c>
      <c r="F2757" s="243" t="str">
        <f>VLOOKUP(Table3[[#This Row],[FAMILIA]],FAM!$B$2:$C$61,2,FALSE)</f>
        <v>MAT.MANUTENCAO</v>
      </c>
      <c r="G2757" s="243" t="s">
        <v>182</v>
      </c>
      <c r="H2757" s="244" t="e">
        <v>#N/A</v>
      </c>
      <c r="I2757" s="244" t="e">
        <v>#N/A</v>
      </c>
      <c r="J2757" s="244">
        <v>0</v>
      </c>
      <c r="K2757" s="306" t="s">
        <v>19064</v>
      </c>
      <c r="L2757" s="160"/>
      <c r="M2757" s="230"/>
    </row>
    <row r="2758" spans="3:13" ht="15" hidden="1" customHeight="1">
      <c r="C2758" s="242">
        <v>756000146</v>
      </c>
      <c r="D2758" s="243" t="s">
        <v>8649</v>
      </c>
      <c r="E2758" s="244" t="s">
        <v>133</v>
      </c>
      <c r="F2758" s="243" t="str">
        <f>VLOOKUP(Table3[[#This Row],[FAMILIA]],FAM!$B$2:$C$61,2,FALSE)</f>
        <v>MAT.MANUTENCAO</v>
      </c>
      <c r="G2758" s="243" t="s">
        <v>182</v>
      </c>
      <c r="H2758" s="244" t="e">
        <v>#N/A</v>
      </c>
      <c r="I2758" s="244" t="e">
        <v>#N/A</v>
      </c>
      <c r="J2758" s="244"/>
      <c r="K2758" s="306" t="s">
        <v>19064</v>
      </c>
      <c r="L2758" s="160"/>
      <c r="M2758" s="230"/>
    </row>
    <row r="2759" spans="3:13" ht="15" hidden="1" customHeight="1">
      <c r="C2759" s="242">
        <v>756000149</v>
      </c>
      <c r="D2759" s="243" t="s">
        <v>8655</v>
      </c>
      <c r="E2759" s="244" t="s">
        <v>133</v>
      </c>
      <c r="F2759" s="243" t="str">
        <f>VLOOKUP(Table3[[#This Row],[FAMILIA]],FAM!$B$2:$C$61,2,FALSE)</f>
        <v>MAT.MANUTENCAO</v>
      </c>
      <c r="G2759" s="243" t="s">
        <v>182</v>
      </c>
      <c r="H2759" s="244" t="e">
        <v>#N/A</v>
      </c>
      <c r="I2759" s="244" t="e">
        <v>#N/A</v>
      </c>
      <c r="J2759" s="244">
        <v>0</v>
      </c>
      <c r="K2759" s="306" t="s">
        <v>19064</v>
      </c>
      <c r="L2759" s="160"/>
      <c r="M2759" s="230"/>
    </row>
    <row r="2760" spans="3:13" ht="15" hidden="1" customHeight="1">
      <c r="C2760" s="242">
        <v>756000150</v>
      </c>
      <c r="D2760" s="243" t="s">
        <v>8657</v>
      </c>
      <c r="E2760" s="244" t="s">
        <v>133</v>
      </c>
      <c r="F2760" s="243" t="str">
        <f>VLOOKUP(Table3[[#This Row],[FAMILIA]],FAM!$B$2:$C$61,2,FALSE)</f>
        <v>MAT.MANUTENCAO</v>
      </c>
      <c r="G2760" s="243" t="s">
        <v>182</v>
      </c>
      <c r="H2760" s="244" t="e">
        <v>#N/A</v>
      </c>
      <c r="I2760" s="244" t="e">
        <v>#N/A</v>
      </c>
      <c r="J2760" s="244">
        <v>0</v>
      </c>
      <c r="K2760" s="306" t="s">
        <v>19064</v>
      </c>
      <c r="L2760" s="160"/>
      <c r="M2760" s="230"/>
    </row>
    <row r="2761" spans="3:13" ht="15" hidden="1" customHeight="1">
      <c r="C2761" s="242">
        <v>756000151</v>
      </c>
      <c r="D2761" s="243" t="s">
        <v>8659</v>
      </c>
      <c r="E2761" s="244" t="s">
        <v>133</v>
      </c>
      <c r="F2761" s="243" t="str">
        <f>VLOOKUP(Table3[[#This Row],[FAMILIA]],FAM!$B$2:$C$61,2,FALSE)</f>
        <v>MAT.MANUTENCAO</v>
      </c>
      <c r="G2761" s="243" t="s">
        <v>182</v>
      </c>
      <c r="H2761" s="244" t="e">
        <v>#N/A</v>
      </c>
      <c r="I2761" s="244" t="e">
        <v>#N/A</v>
      </c>
      <c r="J2761" s="244">
        <v>0</v>
      </c>
      <c r="K2761" s="306" t="s">
        <v>19064</v>
      </c>
      <c r="L2761" s="160"/>
      <c r="M2761" s="230"/>
    </row>
    <row r="2762" spans="3:13" ht="15" hidden="1" customHeight="1">
      <c r="C2762" s="242">
        <v>756000152</v>
      </c>
      <c r="D2762" s="243" t="s">
        <v>8661</v>
      </c>
      <c r="E2762" s="244" t="s">
        <v>133</v>
      </c>
      <c r="F2762" s="243" t="str">
        <f>VLOOKUP(Table3[[#This Row],[FAMILIA]],FAM!$B$2:$C$61,2,FALSE)</f>
        <v>MAT.MANUTENCAO</v>
      </c>
      <c r="G2762" s="243" t="s">
        <v>182</v>
      </c>
      <c r="H2762" s="244" t="e">
        <v>#N/A</v>
      </c>
      <c r="I2762" s="244" t="e">
        <v>#N/A</v>
      </c>
      <c r="J2762" s="244">
        <v>0</v>
      </c>
      <c r="K2762" s="306" t="s">
        <v>19064</v>
      </c>
      <c r="L2762" s="160"/>
      <c r="M2762" s="230"/>
    </row>
    <row r="2763" spans="3:13" ht="15" hidden="1" customHeight="1">
      <c r="C2763" s="242">
        <v>756000153</v>
      </c>
      <c r="D2763" s="243" t="s">
        <v>8663</v>
      </c>
      <c r="E2763" s="244" t="s">
        <v>133</v>
      </c>
      <c r="F2763" s="243" t="str">
        <f>VLOOKUP(Table3[[#This Row],[FAMILIA]],FAM!$B$2:$C$61,2,FALSE)</f>
        <v>MAT.MANUTENCAO</v>
      </c>
      <c r="G2763" s="243" t="s">
        <v>182</v>
      </c>
      <c r="H2763" s="244" t="e">
        <v>#N/A</v>
      </c>
      <c r="I2763" s="244" t="e">
        <v>#N/A</v>
      </c>
      <c r="J2763" s="244">
        <v>0</v>
      </c>
      <c r="K2763" s="306" t="s">
        <v>19064</v>
      </c>
      <c r="L2763" s="160"/>
      <c r="M2763" s="230"/>
    </row>
    <row r="2764" spans="3:13" ht="15" hidden="1" customHeight="1">
      <c r="C2764" s="242">
        <v>756000154</v>
      </c>
      <c r="D2764" s="243" t="s">
        <v>8665</v>
      </c>
      <c r="E2764" s="244" t="s">
        <v>133</v>
      </c>
      <c r="F2764" s="243" t="str">
        <f>VLOOKUP(Table3[[#This Row],[FAMILIA]],FAM!$B$2:$C$61,2,FALSE)</f>
        <v>MAT.MANUTENCAO</v>
      </c>
      <c r="G2764" s="243" t="s">
        <v>182</v>
      </c>
      <c r="H2764" s="244" t="e">
        <v>#N/A</v>
      </c>
      <c r="I2764" s="244" t="e">
        <v>#N/A</v>
      </c>
      <c r="J2764" s="244">
        <v>0</v>
      </c>
      <c r="K2764" s="306" t="s">
        <v>19064</v>
      </c>
      <c r="L2764" s="160"/>
      <c r="M2764" s="230"/>
    </row>
    <row r="2765" spans="3:13" ht="15" hidden="1" customHeight="1">
      <c r="C2765" s="242">
        <v>756000155</v>
      </c>
      <c r="D2765" s="243" t="s">
        <v>8667</v>
      </c>
      <c r="E2765" s="244" t="s">
        <v>133</v>
      </c>
      <c r="F2765" s="243" t="str">
        <f>VLOOKUP(Table3[[#This Row],[FAMILIA]],FAM!$B$2:$C$61,2,FALSE)</f>
        <v>MAT.MANUTENCAO</v>
      </c>
      <c r="G2765" s="243" t="s">
        <v>182</v>
      </c>
      <c r="H2765" s="244" t="e">
        <v>#N/A</v>
      </c>
      <c r="I2765" s="244" t="e">
        <v>#N/A</v>
      </c>
      <c r="J2765" s="244">
        <v>0</v>
      </c>
      <c r="K2765" s="306" t="s">
        <v>19064</v>
      </c>
      <c r="L2765" s="160"/>
      <c r="M2765" s="230"/>
    </row>
    <row r="2766" spans="3:13" ht="15" hidden="1" customHeight="1">
      <c r="C2766" s="242">
        <v>756000156</v>
      </c>
      <c r="D2766" s="243" t="s">
        <v>8669</v>
      </c>
      <c r="E2766" s="244" t="s">
        <v>133</v>
      </c>
      <c r="F2766" s="243" t="str">
        <f>VLOOKUP(Table3[[#This Row],[FAMILIA]],FAM!$B$2:$C$61,2,FALSE)</f>
        <v>MAT.MANUTENCAO</v>
      </c>
      <c r="G2766" s="243" t="s">
        <v>182</v>
      </c>
      <c r="H2766" s="244" t="e">
        <v>#N/A</v>
      </c>
      <c r="I2766" s="244" t="e">
        <v>#N/A</v>
      </c>
      <c r="J2766" s="244">
        <v>0</v>
      </c>
      <c r="K2766" s="306" t="s">
        <v>19064</v>
      </c>
      <c r="L2766" s="160"/>
      <c r="M2766" s="230"/>
    </row>
    <row r="2767" spans="3:13" ht="15" hidden="1" customHeight="1">
      <c r="C2767" s="242">
        <v>756000157</v>
      </c>
      <c r="D2767" s="243" t="s">
        <v>8671</v>
      </c>
      <c r="E2767" s="244" t="s">
        <v>133</v>
      </c>
      <c r="F2767" s="243" t="str">
        <f>VLOOKUP(Table3[[#This Row],[FAMILIA]],FAM!$B$2:$C$61,2,FALSE)</f>
        <v>MAT.MANUTENCAO</v>
      </c>
      <c r="G2767" s="243" t="s">
        <v>182</v>
      </c>
      <c r="H2767" s="244" t="e">
        <v>#N/A</v>
      </c>
      <c r="I2767" s="244" t="e">
        <v>#N/A</v>
      </c>
      <c r="J2767" s="244">
        <v>0</v>
      </c>
      <c r="K2767" s="306" t="s">
        <v>19064</v>
      </c>
      <c r="L2767" s="160"/>
      <c r="M2767" s="230"/>
    </row>
    <row r="2768" spans="3:13" ht="15" hidden="1" customHeight="1">
      <c r="C2768" s="242">
        <v>756000158</v>
      </c>
      <c r="D2768" s="243" t="s">
        <v>8673</v>
      </c>
      <c r="E2768" s="244" t="s">
        <v>133</v>
      </c>
      <c r="F2768" s="243" t="str">
        <f>VLOOKUP(Table3[[#This Row],[FAMILIA]],FAM!$B$2:$C$61,2,FALSE)</f>
        <v>MAT.MANUTENCAO</v>
      </c>
      <c r="G2768" s="243" t="s">
        <v>182</v>
      </c>
      <c r="H2768" s="244" t="e">
        <v>#N/A</v>
      </c>
      <c r="I2768" s="244" t="e">
        <v>#N/A</v>
      </c>
      <c r="J2768" s="244">
        <v>0</v>
      </c>
      <c r="K2768" s="306" t="s">
        <v>19064</v>
      </c>
      <c r="L2768" s="160"/>
      <c r="M2768" s="230"/>
    </row>
    <row r="2769" spans="3:13" ht="15" hidden="1" customHeight="1">
      <c r="C2769" s="242">
        <v>756000160</v>
      </c>
      <c r="D2769" s="243" t="s">
        <v>8677</v>
      </c>
      <c r="E2769" s="244" t="s">
        <v>133</v>
      </c>
      <c r="F2769" s="243" t="str">
        <f>VLOOKUP(Table3[[#This Row],[FAMILIA]],FAM!$B$2:$C$61,2,FALSE)</f>
        <v>MAT.MANUTENCAO</v>
      </c>
      <c r="G2769" s="243" t="s">
        <v>182</v>
      </c>
      <c r="H2769" s="244" t="e">
        <v>#N/A</v>
      </c>
      <c r="I2769" s="244" t="e">
        <v>#N/A</v>
      </c>
      <c r="J2769" s="244">
        <v>0</v>
      </c>
      <c r="K2769" s="306" t="s">
        <v>19064</v>
      </c>
      <c r="L2769" s="160"/>
      <c r="M2769" s="230"/>
    </row>
    <row r="2770" spans="3:13" ht="15" hidden="1" customHeight="1">
      <c r="C2770" s="242">
        <v>756000161</v>
      </c>
      <c r="D2770" s="243" t="s">
        <v>8679</v>
      </c>
      <c r="E2770" s="244" t="s">
        <v>133</v>
      </c>
      <c r="F2770" s="243" t="str">
        <f>VLOOKUP(Table3[[#This Row],[FAMILIA]],FAM!$B$2:$C$61,2,FALSE)</f>
        <v>MAT.MANUTENCAO</v>
      </c>
      <c r="G2770" s="243" t="s">
        <v>182</v>
      </c>
      <c r="H2770" s="244" t="e">
        <v>#N/A</v>
      </c>
      <c r="I2770" s="244" t="e">
        <v>#N/A</v>
      </c>
      <c r="J2770" s="244">
        <v>0</v>
      </c>
      <c r="K2770" s="306" t="s">
        <v>19064</v>
      </c>
      <c r="L2770" s="160"/>
      <c r="M2770" s="230"/>
    </row>
    <row r="2771" spans="3:13" ht="15" hidden="1" customHeight="1">
      <c r="C2771" s="242">
        <v>756000162</v>
      </c>
      <c r="D2771" s="243" t="s">
        <v>8681</v>
      </c>
      <c r="E2771" s="244" t="s">
        <v>133</v>
      </c>
      <c r="F2771" s="243" t="str">
        <f>VLOOKUP(Table3[[#This Row],[FAMILIA]],FAM!$B$2:$C$61,2,FALSE)</f>
        <v>MAT.MANUTENCAO</v>
      </c>
      <c r="G2771" s="243" t="s">
        <v>182</v>
      </c>
      <c r="H2771" s="244" t="e">
        <v>#N/A</v>
      </c>
      <c r="I2771" s="244" t="e">
        <v>#N/A</v>
      </c>
      <c r="J2771" s="244">
        <v>0</v>
      </c>
      <c r="K2771" s="306" t="s">
        <v>19064</v>
      </c>
      <c r="L2771" s="160"/>
      <c r="M2771" s="230"/>
    </row>
    <row r="2772" spans="3:13" ht="15" hidden="1" customHeight="1">
      <c r="C2772" s="242">
        <v>756000163</v>
      </c>
      <c r="D2772" s="243" t="s">
        <v>8683</v>
      </c>
      <c r="E2772" s="244" t="s">
        <v>133</v>
      </c>
      <c r="F2772" s="243" t="str">
        <f>VLOOKUP(Table3[[#This Row],[FAMILIA]],FAM!$B$2:$C$61,2,FALSE)</f>
        <v>MAT.MANUTENCAO</v>
      </c>
      <c r="G2772" s="243" t="s">
        <v>182</v>
      </c>
      <c r="H2772" s="244" t="e">
        <v>#N/A</v>
      </c>
      <c r="I2772" s="244" t="e">
        <v>#N/A</v>
      </c>
      <c r="J2772" s="244">
        <v>0</v>
      </c>
      <c r="K2772" s="306" t="s">
        <v>19064</v>
      </c>
      <c r="L2772" s="160"/>
      <c r="M2772" s="230"/>
    </row>
    <row r="2773" spans="3:13" ht="15" hidden="1" customHeight="1">
      <c r="C2773" s="242">
        <v>756000164</v>
      </c>
      <c r="D2773" s="243" t="s">
        <v>8685</v>
      </c>
      <c r="E2773" s="244" t="s">
        <v>133</v>
      </c>
      <c r="F2773" s="243" t="str">
        <f>VLOOKUP(Table3[[#This Row],[FAMILIA]],FAM!$B$2:$C$61,2,FALSE)</f>
        <v>MAT.MANUTENCAO</v>
      </c>
      <c r="G2773" s="243" t="s">
        <v>182</v>
      </c>
      <c r="H2773" s="244" t="e">
        <v>#N/A</v>
      </c>
      <c r="I2773" s="244" t="e">
        <v>#N/A</v>
      </c>
      <c r="J2773" s="244">
        <v>0</v>
      </c>
      <c r="K2773" s="306" t="s">
        <v>19064</v>
      </c>
      <c r="L2773" s="160"/>
      <c r="M2773" s="230"/>
    </row>
    <row r="2774" spans="3:13" ht="15" hidden="1" customHeight="1">
      <c r="C2774" s="242">
        <v>756000165</v>
      </c>
      <c r="D2774" s="243" t="s">
        <v>8687</v>
      </c>
      <c r="E2774" s="244" t="s">
        <v>133</v>
      </c>
      <c r="F2774" s="243" t="str">
        <f>VLOOKUP(Table3[[#This Row],[FAMILIA]],FAM!$B$2:$C$61,2,FALSE)</f>
        <v>MAT.MANUTENCAO</v>
      </c>
      <c r="G2774" s="243" t="s">
        <v>182</v>
      </c>
      <c r="H2774" s="244" t="e">
        <v>#N/A</v>
      </c>
      <c r="I2774" s="244" t="e">
        <v>#N/A</v>
      </c>
      <c r="J2774" s="244">
        <v>0</v>
      </c>
      <c r="K2774" s="306" t="s">
        <v>19064</v>
      </c>
      <c r="L2774" s="160"/>
      <c r="M2774" s="230"/>
    </row>
    <row r="2775" spans="3:13" ht="15" hidden="1" customHeight="1">
      <c r="C2775" s="242">
        <v>756000166</v>
      </c>
      <c r="D2775" s="243" t="s">
        <v>8689</v>
      </c>
      <c r="E2775" s="244" t="s">
        <v>133</v>
      </c>
      <c r="F2775" s="243" t="str">
        <f>VLOOKUP(Table3[[#This Row],[FAMILIA]],FAM!$B$2:$C$61,2,FALSE)</f>
        <v>MAT.MANUTENCAO</v>
      </c>
      <c r="G2775" s="243" t="s">
        <v>182</v>
      </c>
      <c r="H2775" s="244" t="e">
        <v>#N/A</v>
      </c>
      <c r="I2775" s="244" t="e">
        <v>#N/A</v>
      </c>
      <c r="J2775" s="244">
        <v>0</v>
      </c>
      <c r="K2775" s="306" t="s">
        <v>19064</v>
      </c>
      <c r="L2775" s="160"/>
      <c r="M2775" s="230"/>
    </row>
    <row r="2776" spans="3:13" ht="15" hidden="1" customHeight="1">
      <c r="C2776" s="242">
        <v>756000167</v>
      </c>
      <c r="D2776" s="243" t="s">
        <v>8691</v>
      </c>
      <c r="E2776" s="244" t="s">
        <v>133</v>
      </c>
      <c r="F2776" s="243" t="str">
        <f>VLOOKUP(Table3[[#This Row],[FAMILIA]],FAM!$B$2:$C$61,2,FALSE)</f>
        <v>MAT.MANUTENCAO</v>
      </c>
      <c r="G2776" s="243" t="s">
        <v>182</v>
      </c>
      <c r="H2776" s="244" t="e">
        <v>#N/A</v>
      </c>
      <c r="I2776" s="244" t="e">
        <v>#N/A</v>
      </c>
      <c r="J2776" s="244">
        <v>0</v>
      </c>
      <c r="K2776" s="306" t="s">
        <v>19064</v>
      </c>
      <c r="L2776" s="160"/>
      <c r="M2776" s="230"/>
    </row>
    <row r="2777" spans="3:13" ht="15" hidden="1" customHeight="1">
      <c r="C2777" s="242">
        <v>756000168</v>
      </c>
      <c r="D2777" s="243" t="s">
        <v>8693</v>
      </c>
      <c r="E2777" s="244" t="s">
        <v>133</v>
      </c>
      <c r="F2777" s="243" t="str">
        <f>VLOOKUP(Table3[[#This Row],[FAMILIA]],FAM!$B$2:$C$61,2,FALSE)</f>
        <v>MAT.MANUTENCAO</v>
      </c>
      <c r="G2777" s="243" t="s">
        <v>182</v>
      </c>
      <c r="H2777" s="244" t="e">
        <v>#N/A</v>
      </c>
      <c r="I2777" s="244" t="e">
        <v>#N/A</v>
      </c>
      <c r="J2777" s="244">
        <v>0</v>
      </c>
      <c r="K2777" s="306" t="s">
        <v>19064</v>
      </c>
      <c r="L2777" s="160"/>
      <c r="M2777" s="230"/>
    </row>
    <row r="2778" spans="3:13" ht="15" hidden="1" customHeight="1">
      <c r="C2778" s="242">
        <v>756000169</v>
      </c>
      <c r="D2778" s="243" t="s">
        <v>8695</v>
      </c>
      <c r="E2778" s="244" t="s">
        <v>133</v>
      </c>
      <c r="F2778" s="243" t="str">
        <f>VLOOKUP(Table3[[#This Row],[FAMILIA]],FAM!$B$2:$C$61,2,FALSE)</f>
        <v>MAT.MANUTENCAO</v>
      </c>
      <c r="G2778" s="243" t="s">
        <v>182</v>
      </c>
      <c r="H2778" s="244" t="e">
        <v>#N/A</v>
      </c>
      <c r="I2778" s="244" t="e">
        <v>#N/A</v>
      </c>
      <c r="J2778" s="244">
        <v>0</v>
      </c>
      <c r="K2778" s="306" t="s">
        <v>19064</v>
      </c>
      <c r="L2778" s="160"/>
      <c r="M2778" s="230"/>
    </row>
    <row r="2779" spans="3:13" ht="15" hidden="1" customHeight="1">
      <c r="C2779" s="242">
        <v>756000170</v>
      </c>
      <c r="D2779" s="243" t="s">
        <v>29862</v>
      </c>
      <c r="E2779" s="244" t="s">
        <v>133</v>
      </c>
      <c r="F2779" s="243" t="str">
        <f>VLOOKUP(Table3[[#This Row],[FAMILIA]],FAM!$B$2:$C$61,2,FALSE)</f>
        <v>MAT.MANUTENCAO</v>
      </c>
      <c r="G2779" s="243" t="s">
        <v>182</v>
      </c>
      <c r="H2779" s="244" t="e">
        <v>#N/A</v>
      </c>
      <c r="I2779" s="244" t="e">
        <v>#N/A</v>
      </c>
      <c r="J2779" s="244">
        <v>0</v>
      </c>
      <c r="K2779" s="306" t="s">
        <v>19064</v>
      </c>
      <c r="L2779" s="160"/>
      <c r="M2779" s="230"/>
    </row>
    <row r="2780" spans="3:13" ht="15" hidden="1" customHeight="1">
      <c r="C2780" s="242">
        <v>756000171</v>
      </c>
      <c r="D2780" s="243" t="s">
        <v>8699</v>
      </c>
      <c r="E2780" s="244" t="s">
        <v>133</v>
      </c>
      <c r="F2780" s="243" t="str">
        <f>VLOOKUP(Table3[[#This Row],[FAMILIA]],FAM!$B$2:$C$61,2,FALSE)</f>
        <v>MAT.MANUTENCAO</v>
      </c>
      <c r="G2780" s="243" t="s">
        <v>182</v>
      </c>
      <c r="H2780" s="244" t="e">
        <v>#N/A</v>
      </c>
      <c r="I2780" s="244" t="e">
        <v>#N/A</v>
      </c>
      <c r="J2780" s="244">
        <v>0</v>
      </c>
      <c r="K2780" s="306" t="s">
        <v>19064</v>
      </c>
      <c r="L2780" s="160"/>
      <c r="M2780" s="230"/>
    </row>
    <row r="2781" spans="3:13" ht="15" hidden="1" customHeight="1">
      <c r="C2781" s="242">
        <v>756000172</v>
      </c>
      <c r="D2781" s="243" t="s">
        <v>8701</v>
      </c>
      <c r="E2781" s="244" t="s">
        <v>133</v>
      </c>
      <c r="F2781" s="243" t="str">
        <f>VLOOKUP(Table3[[#This Row],[FAMILIA]],FAM!$B$2:$C$61,2,FALSE)</f>
        <v>MAT.MANUTENCAO</v>
      </c>
      <c r="G2781" s="243" t="s">
        <v>182</v>
      </c>
      <c r="H2781" s="244" t="e">
        <v>#N/A</v>
      </c>
      <c r="I2781" s="244" t="e">
        <v>#N/A</v>
      </c>
      <c r="J2781" s="244">
        <v>0</v>
      </c>
      <c r="K2781" s="306" t="s">
        <v>19064</v>
      </c>
      <c r="L2781" s="160"/>
      <c r="M2781" s="230"/>
    </row>
    <row r="2782" spans="3:13" ht="15" hidden="1" customHeight="1">
      <c r="C2782" s="242">
        <v>756000173</v>
      </c>
      <c r="D2782" s="243" t="s">
        <v>8703</v>
      </c>
      <c r="E2782" s="244" t="s">
        <v>133</v>
      </c>
      <c r="F2782" s="243" t="str">
        <f>VLOOKUP(Table3[[#This Row],[FAMILIA]],FAM!$B$2:$C$61,2,FALSE)</f>
        <v>MAT.MANUTENCAO</v>
      </c>
      <c r="G2782" s="243" t="s">
        <v>182</v>
      </c>
      <c r="H2782" s="244" t="e">
        <v>#N/A</v>
      </c>
      <c r="I2782" s="244" t="e">
        <v>#N/A</v>
      </c>
      <c r="J2782" s="244">
        <v>0</v>
      </c>
      <c r="K2782" s="306" t="s">
        <v>19064</v>
      </c>
      <c r="L2782" s="160"/>
      <c r="M2782" s="230"/>
    </row>
    <row r="2783" spans="3:13" ht="15" hidden="1" customHeight="1">
      <c r="C2783" s="242">
        <v>756000174</v>
      </c>
      <c r="D2783" s="243" t="s">
        <v>8705</v>
      </c>
      <c r="E2783" s="244" t="s">
        <v>133</v>
      </c>
      <c r="F2783" s="243" t="str">
        <f>VLOOKUP(Table3[[#This Row],[FAMILIA]],FAM!$B$2:$C$61,2,FALSE)</f>
        <v>MAT.MANUTENCAO</v>
      </c>
      <c r="G2783" s="243" t="s">
        <v>182</v>
      </c>
      <c r="H2783" s="244" t="e">
        <v>#N/A</v>
      </c>
      <c r="I2783" s="244" t="e">
        <v>#N/A</v>
      </c>
      <c r="J2783" s="244">
        <v>0</v>
      </c>
      <c r="K2783" s="306" t="s">
        <v>19064</v>
      </c>
      <c r="L2783" s="160"/>
      <c r="M2783" s="230"/>
    </row>
    <row r="2784" spans="3:13" ht="15" hidden="1" customHeight="1">
      <c r="C2784" s="242">
        <v>756000175</v>
      </c>
      <c r="D2784" s="243" t="s">
        <v>8707</v>
      </c>
      <c r="E2784" s="244" t="s">
        <v>133</v>
      </c>
      <c r="F2784" s="243" t="str">
        <f>VLOOKUP(Table3[[#This Row],[FAMILIA]],FAM!$B$2:$C$61,2,FALSE)</f>
        <v>MAT.MANUTENCAO</v>
      </c>
      <c r="G2784" s="243" t="s">
        <v>182</v>
      </c>
      <c r="H2784" s="244" t="e">
        <v>#N/A</v>
      </c>
      <c r="I2784" s="244" t="e">
        <v>#N/A</v>
      </c>
      <c r="J2784" s="244">
        <v>0</v>
      </c>
      <c r="K2784" s="306" t="s">
        <v>19064</v>
      </c>
      <c r="L2784" s="160"/>
      <c r="M2784" s="230"/>
    </row>
    <row r="2785" spans="2:13" ht="15" hidden="1" customHeight="1">
      <c r="B2785" s="230"/>
      <c r="C2785" s="242">
        <v>756000176</v>
      </c>
      <c r="D2785" s="243" t="s">
        <v>8709</v>
      </c>
      <c r="E2785" s="244" t="s">
        <v>133</v>
      </c>
      <c r="F2785" s="243" t="str">
        <f>VLOOKUP(Table3[[#This Row],[FAMILIA]],FAM!$B$2:$C$61,2,FALSE)</f>
        <v>MAT.MANUTENCAO</v>
      </c>
      <c r="G2785" s="243" t="s">
        <v>182</v>
      </c>
      <c r="H2785" s="244" t="e">
        <v>#N/A</v>
      </c>
      <c r="I2785" s="244" t="e">
        <v>#N/A</v>
      </c>
      <c r="J2785" s="244">
        <v>0</v>
      </c>
      <c r="K2785" s="306" t="s">
        <v>19064</v>
      </c>
      <c r="L2785" s="160"/>
      <c r="M2785" s="230"/>
    </row>
    <row r="2786" spans="2:13" ht="15" hidden="1" customHeight="1">
      <c r="B2786" s="230"/>
      <c r="C2786" s="242">
        <v>756000177</v>
      </c>
      <c r="D2786" s="243" t="s">
        <v>8711</v>
      </c>
      <c r="E2786" s="244" t="s">
        <v>133</v>
      </c>
      <c r="F2786" s="243" t="str">
        <f>VLOOKUP(Table3[[#This Row],[FAMILIA]],FAM!$B$2:$C$61,2,FALSE)</f>
        <v>MAT.MANUTENCAO</v>
      </c>
      <c r="G2786" s="243" t="s">
        <v>182</v>
      </c>
      <c r="H2786" s="244" t="e">
        <v>#N/A</v>
      </c>
      <c r="I2786" s="244" t="e">
        <v>#N/A</v>
      </c>
      <c r="J2786" s="244">
        <v>0</v>
      </c>
      <c r="K2786" s="306" t="s">
        <v>19064</v>
      </c>
      <c r="L2786" s="160"/>
      <c r="M2786" s="230"/>
    </row>
    <row r="2787" spans="2:13" ht="15" hidden="1" customHeight="1">
      <c r="B2787" s="230"/>
      <c r="C2787" s="242">
        <v>756000178</v>
      </c>
      <c r="D2787" s="243" t="s">
        <v>8713</v>
      </c>
      <c r="E2787" s="244" t="s">
        <v>133</v>
      </c>
      <c r="F2787" s="243" t="str">
        <f>VLOOKUP(Table3[[#This Row],[FAMILIA]],FAM!$B$2:$C$61,2,FALSE)</f>
        <v>MAT.MANUTENCAO</v>
      </c>
      <c r="G2787" s="243" t="s">
        <v>182</v>
      </c>
      <c r="H2787" s="244" t="e">
        <v>#N/A</v>
      </c>
      <c r="I2787" s="244" t="e">
        <v>#N/A</v>
      </c>
      <c r="J2787" s="244">
        <v>0</v>
      </c>
      <c r="K2787" s="306" t="s">
        <v>19064</v>
      </c>
      <c r="L2787" s="160"/>
      <c r="M2787" s="230"/>
    </row>
    <row r="2788" spans="2:13" ht="15" hidden="1" customHeight="1">
      <c r="B2788" s="230"/>
      <c r="C2788" s="242">
        <v>756000179</v>
      </c>
      <c r="D2788" s="243" t="s">
        <v>8715</v>
      </c>
      <c r="E2788" s="244" t="s">
        <v>133</v>
      </c>
      <c r="F2788" s="243" t="s">
        <v>134</v>
      </c>
      <c r="G2788" s="243" t="s">
        <v>182</v>
      </c>
      <c r="H2788" s="244" t="e">
        <v>#N/A</v>
      </c>
      <c r="I2788" s="244" t="e">
        <v>#N/A</v>
      </c>
      <c r="J2788" s="244">
        <v>0</v>
      </c>
      <c r="K2788" s="306" t="s">
        <v>19064</v>
      </c>
      <c r="L2788" s="160"/>
      <c r="M2788" s="230"/>
    </row>
    <row r="2789" spans="2:13" ht="15" hidden="1" customHeight="1">
      <c r="B2789" s="230"/>
      <c r="C2789" s="242">
        <v>756000180</v>
      </c>
      <c r="D2789" s="243" t="s">
        <v>8717</v>
      </c>
      <c r="E2789" s="244" t="s">
        <v>133</v>
      </c>
      <c r="F2789" s="243" t="str">
        <f>VLOOKUP(Table3[[#This Row],[FAMILIA]],FAM!$B$2:$C$61,2,FALSE)</f>
        <v>MAT.MANUTENCAO</v>
      </c>
      <c r="G2789" s="243" t="s">
        <v>182</v>
      </c>
      <c r="H2789" s="244" t="e">
        <v>#N/A</v>
      </c>
      <c r="I2789" s="244" t="e">
        <v>#N/A</v>
      </c>
      <c r="J2789" s="244">
        <v>0</v>
      </c>
      <c r="K2789" s="306" t="s">
        <v>19064</v>
      </c>
      <c r="L2789" s="160"/>
      <c r="M2789" s="230"/>
    </row>
    <row r="2790" spans="2:13" ht="15" hidden="1" customHeight="1">
      <c r="B2790" s="230"/>
      <c r="C2790" s="242">
        <v>756000181</v>
      </c>
      <c r="D2790" s="243" t="s">
        <v>8719</v>
      </c>
      <c r="E2790" s="244" t="s">
        <v>133</v>
      </c>
      <c r="F2790" s="243" t="str">
        <f>VLOOKUP(Table3[[#This Row],[FAMILIA]],FAM!$B$2:$C$61,2,FALSE)</f>
        <v>MAT.MANUTENCAO</v>
      </c>
      <c r="G2790" s="243" t="s">
        <v>182</v>
      </c>
      <c r="H2790" s="244" t="e">
        <v>#N/A</v>
      </c>
      <c r="I2790" s="244" t="e">
        <v>#N/A</v>
      </c>
      <c r="J2790" s="244">
        <v>0</v>
      </c>
      <c r="K2790" s="306" t="s">
        <v>19064</v>
      </c>
      <c r="L2790" s="160"/>
      <c r="M2790" s="230"/>
    </row>
    <row r="2791" spans="2:13" ht="15" hidden="1" customHeight="1">
      <c r="B2791" s="230"/>
      <c r="C2791" s="242">
        <v>756000182</v>
      </c>
      <c r="D2791" s="243" t="s">
        <v>8721</v>
      </c>
      <c r="E2791" s="244" t="s">
        <v>133</v>
      </c>
      <c r="F2791" s="243" t="str">
        <f>VLOOKUP(Table3[[#This Row],[FAMILIA]],FAM!$B$2:$C$61,2,FALSE)</f>
        <v>MAT.MANUTENCAO</v>
      </c>
      <c r="G2791" s="243" t="s">
        <v>182</v>
      </c>
      <c r="H2791" s="244" t="e">
        <v>#N/A</v>
      </c>
      <c r="I2791" s="244" t="e">
        <v>#N/A</v>
      </c>
      <c r="J2791" s="244">
        <v>0</v>
      </c>
      <c r="K2791" s="306" t="s">
        <v>19064</v>
      </c>
      <c r="L2791" s="160"/>
      <c r="M2791" s="230"/>
    </row>
    <row r="2792" spans="2:13" ht="15" hidden="1" customHeight="1">
      <c r="B2792" s="230"/>
      <c r="C2792" s="242">
        <v>756000183</v>
      </c>
      <c r="D2792" s="29" t="s">
        <v>8723</v>
      </c>
      <c r="E2792" s="30" t="s">
        <v>133</v>
      </c>
      <c r="F2792" s="29" t="str">
        <f>VLOOKUP(Table3[[#This Row],[FAMILIA]],FAM!$B$2:$C$61,2,FALSE)</f>
        <v>MAT.MANUTENCAO</v>
      </c>
      <c r="G2792" s="29" t="s">
        <v>182</v>
      </c>
      <c r="H2792" s="30" t="e">
        <v>#N/A</v>
      </c>
      <c r="I2792" s="30" t="e">
        <v>#N/A</v>
      </c>
      <c r="J2792" s="30"/>
      <c r="K2792" s="107" t="s">
        <v>19064</v>
      </c>
      <c r="L2792" s="160"/>
      <c r="M2792" s="230"/>
    </row>
    <row r="2793" spans="2:13" ht="15" hidden="1" customHeight="1">
      <c r="B2793" s="230"/>
      <c r="C2793" s="242">
        <v>756000184</v>
      </c>
      <c r="D2793" s="243" t="s">
        <v>8725</v>
      </c>
      <c r="E2793" s="244" t="s">
        <v>133</v>
      </c>
      <c r="F2793" s="243" t="str">
        <f>VLOOKUP(Table3[[#This Row],[FAMILIA]],FAM!$B$2:$C$61,2,FALSE)</f>
        <v>MAT.MANUTENCAO</v>
      </c>
      <c r="G2793" s="243" t="s">
        <v>182</v>
      </c>
      <c r="H2793" s="244" t="e">
        <v>#N/A</v>
      </c>
      <c r="I2793" s="244" t="e">
        <v>#N/A</v>
      </c>
      <c r="J2793" s="244"/>
      <c r="K2793" s="306" t="s">
        <v>19064</v>
      </c>
      <c r="L2793" s="160"/>
      <c r="M2793" s="230"/>
    </row>
    <row r="2794" spans="2:13" ht="15" hidden="1" customHeight="1">
      <c r="B2794" s="230"/>
      <c r="C2794" s="242">
        <v>756000185</v>
      </c>
      <c r="D2794" s="243" t="s">
        <v>8727</v>
      </c>
      <c r="E2794" s="244" t="s">
        <v>133</v>
      </c>
      <c r="F2794" s="243" t="str">
        <f>VLOOKUP(Table3[[#This Row],[FAMILIA]],FAM!$B$2:$C$61,2,FALSE)</f>
        <v>MAT.MANUTENCAO</v>
      </c>
      <c r="G2794" s="243" t="s">
        <v>182</v>
      </c>
      <c r="H2794" s="244" t="e">
        <v>#N/A</v>
      </c>
      <c r="I2794" s="244" t="e">
        <v>#N/A</v>
      </c>
      <c r="J2794" s="244">
        <v>0</v>
      </c>
      <c r="K2794" s="306" t="s">
        <v>19064</v>
      </c>
      <c r="L2794" s="160"/>
      <c r="M2794" s="230"/>
    </row>
    <row r="2795" spans="2:13" ht="15" hidden="1" customHeight="1">
      <c r="B2795" s="230"/>
      <c r="C2795" s="242">
        <v>756000186</v>
      </c>
      <c r="D2795" s="243" t="s">
        <v>8729</v>
      </c>
      <c r="E2795" s="244" t="s">
        <v>133</v>
      </c>
      <c r="F2795" s="243" t="str">
        <f>VLOOKUP(Table3[[#This Row],[FAMILIA]],FAM!$B$2:$C$61,2,FALSE)</f>
        <v>MAT.MANUTENCAO</v>
      </c>
      <c r="G2795" s="243" t="s">
        <v>182</v>
      </c>
      <c r="H2795" s="244" t="e">
        <v>#N/A</v>
      </c>
      <c r="I2795" s="244" t="e">
        <v>#N/A</v>
      </c>
      <c r="J2795" s="244">
        <v>0</v>
      </c>
      <c r="K2795" s="306" t="s">
        <v>19064</v>
      </c>
      <c r="L2795" s="160"/>
      <c r="M2795" s="230"/>
    </row>
    <row r="2796" spans="2:13" ht="15" hidden="1" customHeight="1">
      <c r="B2796" s="230"/>
      <c r="C2796" s="242">
        <v>756000187</v>
      </c>
      <c r="D2796" s="243" t="s">
        <v>8731</v>
      </c>
      <c r="E2796" s="244" t="s">
        <v>133</v>
      </c>
      <c r="F2796" s="243" t="str">
        <f>VLOOKUP(Table3[[#This Row],[FAMILIA]],FAM!$B$2:$C$61,2,FALSE)</f>
        <v>MAT.MANUTENCAO</v>
      </c>
      <c r="G2796" s="243" t="s">
        <v>182</v>
      </c>
      <c r="H2796" s="244" t="e">
        <v>#N/A</v>
      </c>
      <c r="I2796" s="244" t="e">
        <v>#N/A</v>
      </c>
      <c r="J2796" s="244">
        <v>0</v>
      </c>
      <c r="K2796" s="306" t="s">
        <v>19064</v>
      </c>
      <c r="L2796" s="160"/>
      <c r="M2796" s="230"/>
    </row>
    <row r="2797" spans="2:13" ht="15" hidden="1" customHeight="1">
      <c r="B2797" s="27"/>
      <c r="C2797" s="242">
        <v>756000188</v>
      </c>
      <c r="D2797" s="243" t="s">
        <v>8733</v>
      </c>
      <c r="E2797" s="244" t="s">
        <v>133</v>
      </c>
      <c r="F2797" s="243" t="str">
        <f>VLOOKUP(Table3[[#This Row],[FAMILIA]],FAM!$B$2:$C$61,2,FALSE)</f>
        <v>MAT.MANUTENCAO</v>
      </c>
      <c r="G2797" s="243" t="s">
        <v>182</v>
      </c>
      <c r="H2797" s="244" t="e">
        <v>#N/A</v>
      </c>
      <c r="I2797" s="244" t="e">
        <v>#N/A</v>
      </c>
      <c r="J2797" s="244">
        <v>0</v>
      </c>
      <c r="K2797" s="306" t="s">
        <v>19064</v>
      </c>
      <c r="L2797" s="160"/>
      <c r="M2797" s="230"/>
    </row>
    <row r="2798" spans="2:13" ht="15" hidden="1" customHeight="1">
      <c r="B2798" s="230"/>
      <c r="C2798" s="242">
        <v>756000189</v>
      </c>
      <c r="D2798" s="243" t="s">
        <v>8735</v>
      </c>
      <c r="E2798" s="244" t="s">
        <v>133</v>
      </c>
      <c r="F2798" s="243" t="str">
        <f>VLOOKUP(Table3[[#This Row],[FAMILIA]],FAM!$B$2:$C$61,2,FALSE)</f>
        <v>MAT.MANUTENCAO</v>
      </c>
      <c r="G2798" s="243" t="s">
        <v>182</v>
      </c>
      <c r="H2798" s="244" t="e">
        <v>#N/A</v>
      </c>
      <c r="I2798" s="244" t="e">
        <v>#N/A</v>
      </c>
      <c r="J2798" s="244">
        <v>0</v>
      </c>
      <c r="K2798" s="306" t="s">
        <v>19064</v>
      </c>
      <c r="L2798" s="160"/>
      <c r="M2798" s="230"/>
    </row>
    <row r="2799" spans="2:13" ht="15" hidden="1" customHeight="1">
      <c r="B2799" s="230"/>
      <c r="C2799" s="242">
        <v>756000190</v>
      </c>
      <c r="D2799" s="243" t="s">
        <v>8737</v>
      </c>
      <c r="E2799" s="244" t="s">
        <v>133</v>
      </c>
      <c r="F2799" s="243" t="str">
        <f>VLOOKUP(Table3[[#This Row],[FAMILIA]],FAM!$B$2:$C$61,2,FALSE)</f>
        <v>MAT.MANUTENCAO</v>
      </c>
      <c r="G2799" s="243" t="s">
        <v>182</v>
      </c>
      <c r="H2799" s="244" t="e">
        <v>#N/A</v>
      </c>
      <c r="I2799" s="244" t="e">
        <v>#N/A</v>
      </c>
      <c r="J2799" s="244">
        <v>0</v>
      </c>
      <c r="K2799" s="306" t="s">
        <v>19064</v>
      </c>
      <c r="L2799" s="160"/>
      <c r="M2799" s="230"/>
    </row>
    <row r="2800" spans="2:13" ht="15" hidden="1" customHeight="1">
      <c r="B2800" s="230"/>
      <c r="C2800" s="242">
        <v>756000191</v>
      </c>
      <c r="D2800" s="243" t="s">
        <v>8731</v>
      </c>
      <c r="E2800" s="244" t="s">
        <v>151</v>
      </c>
      <c r="F2800" s="243" t="str">
        <f>VLOOKUP(Table3[[#This Row],[FAMILIA]],FAM!$B$2:$C$61,2,FALSE)</f>
        <v>MAT.MANUTENCAO</v>
      </c>
      <c r="G2800" s="243" t="s">
        <v>182</v>
      </c>
      <c r="H2800" s="244" t="e">
        <v>#N/A</v>
      </c>
      <c r="I2800" s="244" t="e">
        <v>#N/A</v>
      </c>
      <c r="J2800" s="244" t="s">
        <v>219</v>
      </c>
      <c r="K2800" s="306" t="s">
        <v>19064</v>
      </c>
      <c r="L2800" s="160"/>
      <c r="M2800" s="230"/>
    </row>
    <row r="2801" spans="3:13" ht="15" hidden="1" customHeight="1">
      <c r="C2801" s="242">
        <v>756000192</v>
      </c>
      <c r="D2801" s="243" t="s">
        <v>13261</v>
      </c>
      <c r="E2801" s="244" t="s">
        <v>151</v>
      </c>
      <c r="F2801" s="243" t="str">
        <f>VLOOKUP(Table3[[#This Row],[FAMILIA]],FAM!$B$2:$C$61,2,FALSE)</f>
        <v>MAT.MANUTENCAO</v>
      </c>
      <c r="G2801" s="243" t="s">
        <v>182</v>
      </c>
      <c r="H2801" s="244" t="e">
        <v>#N/A</v>
      </c>
      <c r="I2801" s="244" t="e">
        <v>#N/A</v>
      </c>
      <c r="J2801" s="244" t="s">
        <v>219</v>
      </c>
      <c r="K2801" s="306" t="s">
        <v>19064</v>
      </c>
      <c r="L2801" s="160"/>
      <c r="M2801" s="230"/>
    </row>
    <row r="2802" spans="3:13" ht="15" hidden="1" customHeight="1">
      <c r="C2802" s="242">
        <v>756000193</v>
      </c>
      <c r="D2802" s="243" t="s">
        <v>13263</v>
      </c>
      <c r="E2802" s="244" t="s">
        <v>151</v>
      </c>
      <c r="F2802" s="243" t="str">
        <f>VLOOKUP(Table3[[#This Row],[FAMILIA]],FAM!$B$2:$C$61,2,FALSE)</f>
        <v>MAT.MANUTENCAO</v>
      </c>
      <c r="G2802" s="243" t="s">
        <v>182</v>
      </c>
      <c r="H2802" s="244" t="e">
        <v>#N/A</v>
      </c>
      <c r="I2802" s="244" t="e">
        <v>#N/A</v>
      </c>
      <c r="J2802" s="244" t="s">
        <v>219</v>
      </c>
      <c r="K2802" s="306" t="s">
        <v>19064</v>
      </c>
      <c r="L2802" s="160"/>
      <c r="M2802" s="230"/>
    </row>
    <row r="2803" spans="3:13" ht="15" hidden="1" customHeight="1">
      <c r="C2803" s="242">
        <v>756000194</v>
      </c>
      <c r="D2803" s="243" t="s">
        <v>13265</v>
      </c>
      <c r="E2803" s="244" t="s">
        <v>151</v>
      </c>
      <c r="F2803" s="243" t="str">
        <f>VLOOKUP(Table3[[#This Row],[FAMILIA]],FAM!$B$2:$C$61,2,FALSE)</f>
        <v>MAT.MANUTENCAO</v>
      </c>
      <c r="G2803" s="243" t="s">
        <v>182</v>
      </c>
      <c r="H2803" s="244" t="e">
        <v>#N/A</v>
      </c>
      <c r="I2803" s="244" t="e">
        <v>#N/A</v>
      </c>
      <c r="J2803" s="244" t="s">
        <v>219</v>
      </c>
      <c r="K2803" s="306" t="s">
        <v>19064</v>
      </c>
      <c r="L2803" s="160"/>
      <c r="M2803" s="230"/>
    </row>
    <row r="2804" spans="3:13" ht="15" hidden="1" customHeight="1">
      <c r="C2804" s="242">
        <v>756000195</v>
      </c>
      <c r="D2804" s="243" t="s">
        <v>13267</v>
      </c>
      <c r="E2804" s="244" t="s">
        <v>151</v>
      </c>
      <c r="F2804" s="243" t="str">
        <f>VLOOKUP(Table3[[#This Row],[FAMILIA]],FAM!$B$2:$C$61,2,FALSE)</f>
        <v>MAT.MANUTENCAO</v>
      </c>
      <c r="G2804" s="243" t="s">
        <v>182</v>
      </c>
      <c r="H2804" s="244" t="e">
        <v>#N/A</v>
      </c>
      <c r="I2804" s="244" t="e">
        <v>#N/A</v>
      </c>
      <c r="J2804" s="244" t="s">
        <v>219</v>
      </c>
      <c r="K2804" s="306" t="s">
        <v>19064</v>
      </c>
      <c r="L2804" s="160"/>
      <c r="M2804" s="230"/>
    </row>
    <row r="2805" spans="3:13" ht="15" hidden="1" customHeight="1">
      <c r="C2805" s="242">
        <v>756000196</v>
      </c>
      <c r="D2805" s="243" t="s">
        <v>13269</v>
      </c>
      <c r="E2805" s="244" t="s">
        <v>151</v>
      </c>
      <c r="F2805" s="243" t="str">
        <f>VLOOKUP(Table3[[#This Row],[FAMILIA]],FAM!$B$2:$C$61,2,FALSE)</f>
        <v>MAT.MANUTENCAO</v>
      </c>
      <c r="G2805" s="243" t="s">
        <v>182</v>
      </c>
      <c r="H2805" s="244" t="e">
        <v>#N/A</v>
      </c>
      <c r="I2805" s="244" t="e">
        <v>#N/A</v>
      </c>
      <c r="J2805" s="244" t="s">
        <v>219</v>
      </c>
      <c r="K2805" s="306" t="s">
        <v>19064</v>
      </c>
      <c r="L2805" s="160"/>
      <c r="M2805" s="230"/>
    </row>
    <row r="2806" spans="3:13" ht="15" hidden="1" customHeight="1">
      <c r="C2806" s="242">
        <v>756000198</v>
      </c>
      <c r="D2806" s="243" t="s">
        <v>13271</v>
      </c>
      <c r="E2806" s="244" t="s">
        <v>151</v>
      </c>
      <c r="F2806" s="243" t="str">
        <f>VLOOKUP(Table3[[#This Row],[FAMILIA]],FAM!$B$2:$C$61,2,FALSE)</f>
        <v>MAT.MANUTENCAO</v>
      </c>
      <c r="G2806" s="243" t="s">
        <v>182</v>
      </c>
      <c r="H2806" s="244" t="e">
        <v>#N/A</v>
      </c>
      <c r="I2806" s="244" t="e">
        <v>#N/A</v>
      </c>
      <c r="J2806" s="244" t="s">
        <v>219</v>
      </c>
      <c r="K2806" s="306" t="s">
        <v>19064</v>
      </c>
      <c r="L2806" s="160"/>
      <c r="M2806" s="230"/>
    </row>
    <row r="2807" spans="3:13" ht="15" hidden="1" customHeight="1">
      <c r="C2807" s="242">
        <v>756000201</v>
      </c>
      <c r="D2807" s="243" t="s">
        <v>13273</v>
      </c>
      <c r="E2807" s="244" t="s">
        <v>151</v>
      </c>
      <c r="F2807" s="243" t="str">
        <f>VLOOKUP(Table3[[#This Row],[FAMILIA]],FAM!$B$2:$C$61,2,FALSE)</f>
        <v>MAT.MANUTENCAO</v>
      </c>
      <c r="G2807" s="243" t="s">
        <v>182</v>
      </c>
      <c r="H2807" s="244" t="e">
        <v>#N/A</v>
      </c>
      <c r="I2807" s="244" t="e">
        <v>#N/A</v>
      </c>
      <c r="J2807" s="244" t="s">
        <v>219</v>
      </c>
      <c r="K2807" s="306" t="s">
        <v>19064</v>
      </c>
      <c r="L2807" s="160"/>
      <c r="M2807" s="230"/>
    </row>
    <row r="2808" spans="3:13" ht="15" hidden="1" customHeight="1">
      <c r="C2808" s="242">
        <v>756000202</v>
      </c>
      <c r="D2808" s="243" t="s">
        <v>13275</v>
      </c>
      <c r="E2808" s="244" t="s">
        <v>151</v>
      </c>
      <c r="F2808" s="243" t="str">
        <f>VLOOKUP(Table3[[#This Row],[FAMILIA]],FAM!$B$2:$C$61,2,FALSE)</f>
        <v>MAT.MANUTENCAO</v>
      </c>
      <c r="G2808" s="243" t="s">
        <v>182</v>
      </c>
      <c r="H2808" s="244" t="e">
        <v>#N/A</v>
      </c>
      <c r="I2808" s="244" t="e">
        <v>#N/A</v>
      </c>
      <c r="J2808" s="244" t="s">
        <v>219</v>
      </c>
      <c r="K2808" s="306" t="s">
        <v>19064</v>
      </c>
      <c r="L2808" s="160"/>
      <c r="M2808" s="230"/>
    </row>
    <row r="2809" spans="3:13" ht="15" hidden="1" customHeight="1">
      <c r="C2809" s="242">
        <v>756000203</v>
      </c>
      <c r="D2809" s="243" t="s">
        <v>13277</v>
      </c>
      <c r="E2809" s="244" t="s">
        <v>151</v>
      </c>
      <c r="F2809" s="243" t="str">
        <f>VLOOKUP(Table3[[#This Row],[FAMILIA]],FAM!$B$2:$C$61,2,FALSE)</f>
        <v>MAT.MANUTENCAO</v>
      </c>
      <c r="G2809" s="243" t="s">
        <v>182</v>
      </c>
      <c r="H2809" s="244" t="e">
        <v>#N/A</v>
      </c>
      <c r="I2809" s="244" t="e">
        <v>#N/A</v>
      </c>
      <c r="J2809" s="244" t="s">
        <v>219</v>
      </c>
      <c r="K2809" s="306" t="s">
        <v>19064</v>
      </c>
      <c r="L2809" s="160"/>
      <c r="M2809" s="230"/>
    </row>
    <row r="2810" spans="3:13" ht="15" hidden="1" customHeight="1">
      <c r="C2810" s="242">
        <v>756000204</v>
      </c>
      <c r="D2810" s="243" t="s">
        <v>13279</v>
      </c>
      <c r="E2810" s="244" t="s">
        <v>151</v>
      </c>
      <c r="F2810" s="243" t="str">
        <f>VLOOKUP(Table3[[#This Row],[FAMILIA]],FAM!$B$2:$C$61,2,FALSE)</f>
        <v>MAT.MANUTENCAO</v>
      </c>
      <c r="G2810" s="243" t="s">
        <v>182</v>
      </c>
      <c r="H2810" s="244" t="e">
        <v>#N/A</v>
      </c>
      <c r="I2810" s="244" t="e">
        <v>#N/A</v>
      </c>
      <c r="J2810" s="244" t="s">
        <v>219</v>
      </c>
      <c r="K2810" s="306" t="s">
        <v>19064</v>
      </c>
      <c r="L2810" s="160"/>
      <c r="M2810" s="230"/>
    </row>
    <row r="2811" spans="3:13" ht="15" hidden="1" customHeight="1">
      <c r="C2811" s="242">
        <v>756000205</v>
      </c>
      <c r="D2811" s="243" t="s">
        <v>13281</v>
      </c>
      <c r="E2811" s="244" t="s">
        <v>151</v>
      </c>
      <c r="F2811" s="243" t="str">
        <f>VLOOKUP(Table3[[#This Row],[FAMILIA]],FAM!$B$2:$C$61,2,FALSE)</f>
        <v>MAT.MANUTENCAO</v>
      </c>
      <c r="G2811" s="243" t="s">
        <v>182</v>
      </c>
      <c r="H2811" s="244" t="e">
        <v>#N/A</v>
      </c>
      <c r="I2811" s="244" t="e">
        <v>#N/A</v>
      </c>
      <c r="J2811" s="244" t="s">
        <v>219</v>
      </c>
      <c r="K2811" s="306" t="s">
        <v>19064</v>
      </c>
      <c r="L2811" s="160"/>
      <c r="M2811" s="230"/>
    </row>
    <row r="2812" spans="3:13" ht="15" hidden="1" customHeight="1">
      <c r="C2812" s="242">
        <v>756000206</v>
      </c>
      <c r="D2812" s="243" t="s">
        <v>13283</v>
      </c>
      <c r="E2812" s="244" t="s">
        <v>151</v>
      </c>
      <c r="F2812" s="243" t="str">
        <f>VLOOKUP(Table3[[#This Row],[FAMILIA]],FAM!$B$2:$C$61,2,FALSE)</f>
        <v>MAT.MANUTENCAO</v>
      </c>
      <c r="G2812" s="243" t="s">
        <v>182</v>
      </c>
      <c r="H2812" s="244" t="e">
        <v>#N/A</v>
      </c>
      <c r="I2812" s="244" t="e">
        <v>#N/A</v>
      </c>
      <c r="J2812" s="244" t="s">
        <v>219</v>
      </c>
      <c r="K2812" s="306" t="s">
        <v>19064</v>
      </c>
      <c r="L2812" s="160"/>
      <c r="M2812" s="230"/>
    </row>
    <row r="2813" spans="3:13" ht="15" hidden="1" customHeight="1">
      <c r="C2813" s="242">
        <v>756000207</v>
      </c>
      <c r="D2813" s="243" t="s">
        <v>13285</v>
      </c>
      <c r="E2813" s="244" t="s">
        <v>151</v>
      </c>
      <c r="F2813" s="243" t="str">
        <f>VLOOKUP(Table3[[#This Row],[FAMILIA]],FAM!$B$2:$C$61,2,FALSE)</f>
        <v>MAT.MANUTENCAO</v>
      </c>
      <c r="G2813" s="243" t="s">
        <v>182</v>
      </c>
      <c r="H2813" s="244" t="e">
        <v>#N/A</v>
      </c>
      <c r="I2813" s="244" t="e">
        <v>#N/A</v>
      </c>
      <c r="J2813" s="244" t="s">
        <v>219</v>
      </c>
      <c r="K2813" s="306" t="s">
        <v>19064</v>
      </c>
      <c r="L2813" s="160"/>
      <c r="M2813" s="230"/>
    </row>
    <row r="2814" spans="3:13" ht="15" hidden="1" customHeight="1">
      <c r="C2814" s="242">
        <v>756000208</v>
      </c>
      <c r="D2814" s="243" t="s">
        <v>13271</v>
      </c>
      <c r="E2814" s="244" t="s">
        <v>151</v>
      </c>
      <c r="F2814" s="243" t="str">
        <f>VLOOKUP(Table3[[#This Row],[FAMILIA]],FAM!$B$2:$C$61,2,FALSE)</f>
        <v>MAT.MANUTENCAO</v>
      </c>
      <c r="G2814" s="243" t="s">
        <v>182</v>
      </c>
      <c r="H2814" s="244" t="e">
        <v>#N/A</v>
      </c>
      <c r="I2814" s="244" t="e">
        <v>#N/A</v>
      </c>
      <c r="J2814" s="244" t="s">
        <v>219</v>
      </c>
      <c r="K2814" s="306" t="s">
        <v>19064</v>
      </c>
      <c r="L2814" s="160"/>
      <c r="M2814" s="230"/>
    </row>
    <row r="2815" spans="3:13" ht="15" hidden="1" customHeight="1">
      <c r="C2815" s="242">
        <v>756000209</v>
      </c>
      <c r="D2815" s="243" t="s">
        <v>13288</v>
      </c>
      <c r="E2815" s="244" t="s">
        <v>151</v>
      </c>
      <c r="F2815" s="243" t="str">
        <f>VLOOKUP(Table3[[#This Row],[FAMILIA]],FAM!$B$2:$C$61,2,FALSE)</f>
        <v>MAT.MANUTENCAO</v>
      </c>
      <c r="G2815" s="243" t="s">
        <v>182</v>
      </c>
      <c r="H2815" s="244" t="e">
        <v>#N/A</v>
      </c>
      <c r="I2815" s="244" t="e">
        <v>#N/A</v>
      </c>
      <c r="J2815" s="244" t="s">
        <v>219</v>
      </c>
      <c r="K2815" s="306" t="s">
        <v>19064</v>
      </c>
      <c r="L2815" s="160"/>
      <c r="M2815" s="230"/>
    </row>
    <row r="2816" spans="3:13" ht="15" hidden="1" customHeight="1">
      <c r="C2816" s="242">
        <v>756000210</v>
      </c>
      <c r="D2816" s="243" t="s">
        <v>13290</v>
      </c>
      <c r="E2816" s="244" t="s">
        <v>151</v>
      </c>
      <c r="F2816" s="243" t="str">
        <f>VLOOKUP(Table3[[#This Row],[FAMILIA]],FAM!$B$2:$C$61,2,FALSE)</f>
        <v>MAT.MANUTENCAO</v>
      </c>
      <c r="G2816" s="243" t="s">
        <v>182</v>
      </c>
      <c r="H2816" s="244" t="e">
        <v>#N/A</v>
      </c>
      <c r="I2816" s="244" t="e">
        <v>#N/A</v>
      </c>
      <c r="J2816" s="244" t="s">
        <v>219</v>
      </c>
      <c r="K2816" s="306" t="s">
        <v>19064</v>
      </c>
      <c r="L2816" s="160"/>
      <c r="M2816" s="230"/>
    </row>
    <row r="2817" spans="3:13" ht="15" hidden="1" customHeight="1">
      <c r="C2817" s="242">
        <v>756000211</v>
      </c>
      <c r="D2817" s="243" t="s">
        <v>8745</v>
      </c>
      <c r="E2817" s="244" t="s">
        <v>133</v>
      </c>
      <c r="F2817" s="243" t="str">
        <f>VLOOKUP(Table3[[#This Row],[FAMILIA]],FAM!$B$2:$C$61,2,FALSE)</f>
        <v>MAT.MANUTENCAO</v>
      </c>
      <c r="G2817" s="243" t="s">
        <v>182</v>
      </c>
      <c r="H2817" s="244">
        <v>1</v>
      </c>
      <c r="I2817" s="244">
        <v>3</v>
      </c>
      <c r="J2817" s="244">
        <v>29</v>
      </c>
      <c r="K2817" s="245" t="s">
        <v>19064</v>
      </c>
      <c r="L2817" s="160"/>
      <c r="M2817" s="230"/>
    </row>
    <row r="2818" spans="3:13" ht="15" hidden="1" customHeight="1">
      <c r="C2818" s="242">
        <v>756000212</v>
      </c>
      <c r="D2818" s="243" t="s">
        <v>8747</v>
      </c>
      <c r="E2818" s="244" t="s">
        <v>133</v>
      </c>
      <c r="F2818" s="243" t="str">
        <f>VLOOKUP(Table3[[#This Row],[FAMILIA]],FAM!$B$2:$C$61,2,FALSE)</f>
        <v>MAT.MANUTENCAO</v>
      </c>
      <c r="G2818" s="243" t="s">
        <v>182</v>
      </c>
      <c r="H2818" s="244" t="e">
        <v>#N/A</v>
      </c>
      <c r="I2818" s="244" t="e">
        <v>#N/A</v>
      </c>
      <c r="J2818" s="244"/>
      <c r="K2818" s="306" t="s">
        <v>19064</v>
      </c>
      <c r="L2818" s="160"/>
      <c r="M2818" s="230"/>
    </row>
    <row r="2819" spans="3:13" ht="15" hidden="1" customHeight="1">
      <c r="C2819" s="242">
        <v>756000214</v>
      </c>
      <c r="D2819" s="243" t="s">
        <v>8751</v>
      </c>
      <c r="E2819" s="244" t="s">
        <v>133</v>
      </c>
      <c r="F2819" s="243" t="str">
        <f>VLOOKUP(Table3[[#This Row],[FAMILIA]],FAM!$B$2:$C$61,2,FALSE)</f>
        <v>MAT.MANUTENCAO</v>
      </c>
      <c r="G2819" s="243" t="s">
        <v>182</v>
      </c>
      <c r="H2819" s="244" t="e">
        <v>#N/A</v>
      </c>
      <c r="I2819" s="244" t="e">
        <v>#N/A</v>
      </c>
      <c r="J2819" s="244">
        <v>0</v>
      </c>
      <c r="K2819" s="306" t="s">
        <v>19064</v>
      </c>
      <c r="L2819" s="160"/>
      <c r="M2819" s="230"/>
    </row>
    <row r="2820" spans="3:13" ht="15" hidden="1" customHeight="1">
      <c r="C2820" s="242">
        <v>756000215</v>
      </c>
      <c r="D2820" s="243" t="s">
        <v>8753</v>
      </c>
      <c r="E2820" s="244" t="s">
        <v>133</v>
      </c>
      <c r="F2820" s="243" t="str">
        <f>VLOOKUP(Table3[[#This Row],[FAMILIA]],FAM!$B$2:$C$61,2,FALSE)</f>
        <v>MAT.MANUTENCAO</v>
      </c>
      <c r="G2820" s="243" t="s">
        <v>182</v>
      </c>
      <c r="H2820" s="244" t="e">
        <v>#N/A</v>
      </c>
      <c r="I2820" s="244" t="e">
        <v>#N/A</v>
      </c>
      <c r="J2820" s="244">
        <v>0</v>
      </c>
      <c r="K2820" s="306" t="s">
        <v>19064</v>
      </c>
      <c r="L2820" s="160"/>
      <c r="M2820" s="230"/>
    </row>
    <row r="2821" spans="3:13" ht="15" hidden="1" customHeight="1">
      <c r="C2821" s="242">
        <v>756000216</v>
      </c>
      <c r="D2821" s="243" t="s">
        <v>8755</v>
      </c>
      <c r="E2821" s="244" t="s">
        <v>133</v>
      </c>
      <c r="F2821" s="243" t="str">
        <f>VLOOKUP(Table3[[#This Row],[FAMILIA]],FAM!$B$2:$C$61,2,FALSE)</f>
        <v>MAT.MANUTENCAO</v>
      </c>
      <c r="G2821" s="243" t="s">
        <v>182</v>
      </c>
      <c r="H2821" s="244" t="e">
        <v>#N/A</v>
      </c>
      <c r="I2821" s="244" t="e">
        <v>#N/A</v>
      </c>
      <c r="J2821" s="244">
        <v>0</v>
      </c>
      <c r="K2821" s="306" t="s">
        <v>19064</v>
      </c>
      <c r="L2821" s="160"/>
      <c r="M2821" s="230"/>
    </row>
    <row r="2822" spans="3:13" ht="15" hidden="1" customHeight="1">
      <c r="C2822" s="242">
        <v>756000217</v>
      </c>
      <c r="D2822" s="243" t="s">
        <v>8757</v>
      </c>
      <c r="E2822" s="244" t="s">
        <v>133</v>
      </c>
      <c r="F2822" s="243" t="str">
        <f>VLOOKUP(Table3[[#This Row],[FAMILIA]],FAM!$B$2:$C$61,2,FALSE)</f>
        <v>MAT.MANUTENCAO</v>
      </c>
      <c r="G2822" s="243" t="s">
        <v>182</v>
      </c>
      <c r="H2822" s="244" t="e">
        <v>#N/A</v>
      </c>
      <c r="I2822" s="244" t="e">
        <v>#N/A</v>
      </c>
      <c r="J2822" s="244">
        <v>0</v>
      </c>
      <c r="K2822" s="306" t="s">
        <v>19064</v>
      </c>
      <c r="L2822" s="160"/>
      <c r="M2822" s="230"/>
    </row>
    <row r="2823" spans="3:13" ht="15" hidden="1" customHeight="1">
      <c r="C2823" s="242">
        <v>756000218</v>
      </c>
      <c r="D2823" s="243" t="s">
        <v>8759</v>
      </c>
      <c r="E2823" s="244" t="s">
        <v>133</v>
      </c>
      <c r="F2823" s="243" t="s">
        <v>134</v>
      </c>
      <c r="G2823" s="243" t="s">
        <v>182</v>
      </c>
      <c r="H2823" s="244" t="e">
        <v>#N/A</v>
      </c>
      <c r="I2823" s="244" t="e">
        <v>#N/A</v>
      </c>
      <c r="J2823" s="244"/>
      <c r="K2823" s="306" t="s">
        <v>19064</v>
      </c>
      <c r="L2823" s="160"/>
      <c r="M2823" s="230"/>
    </row>
    <row r="2824" spans="3:13" ht="15" hidden="1" customHeight="1">
      <c r="C2824" s="242">
        <v>757000126</v>
      </c>
      <c r="D2824" s="243" t="s">
        <v>1023</v>
      </c>
      <c r="E2824" s="244" t="s">
        <v>98</v>
      </c>
      <c r="F2824" s="243" t="str">
        <f>VLOOKUP(Table3[[#This Row],[FAMILIA]],FAM!$B$2:$C$61,2,FALSE)</f>
        <v>MAT.MANUTENCAO</v>
      </c>
      <c r="G2824" s="243" t="s">
        <v>182</v>
      </c>
      <c r="H2824" s="244" t="e">
        <v>#N/A</v>
      </c>
      <c r="I2824" s="244" t="e">
        <v>#N/A</v>
      </c>
      <c r="J2824" s="244">
        <v>0</v>
      </c>
      <c r="K2824" s="306" t="s">
        <v>19064</v>
      </c>
      <c r="L2824" s="160"/>
      <c r="M2824" s="230"/>
    </row>
    <row r="2825" spans="3:13" ht="15" hidden="1" customHeight="1">
      <c r="C2825" s="242">
        <v>757000127</v>
      </c>
      <c r="D2825" s="243" t="s">
        <v>1025</v>
      </c>
      <c r="E2825" s="244" t="s">
        <v>98</v>
      </c>
      <c r="F2825" s="243" t="str">
        <f>VLOOKUP(Table3[[#This Row],[FAMILIA]],FAM!$B$2:$C$61,2,FALSE)</f>
        <v>MAT.MANUTENCAO</v>
      </c>
      <c r="G2825" s="243" t="s">
        <v>182</v>
      </c>
      <c r="H2825" s="244" t="e">
        <v>#N/A</v>
      </c>
      <c r="I2825" s="244" t="e">
        <v>#N/A</v>
      </c>
      <c r="J2825" s="244">
        <v>0</v>
      </c>
      <c r="K2825" s="306" t="s">
        <v>19064</v>
      </c>
      <c r="L2825" s="160"/>
      <c r="M2825" s="230"/>
    </row>
    <row r="2826" spans="3:13" ht="15" hidden="1" customHeight="1">
      <c r="C2826" s="242"/>
      <c r="D2826" s="243"/>
      <c r="E2826" s="244"/>
      <c r="F2826" s="243"/>
      <c r="G2826" s="243"/>
      <c r="H2826" s="244"/>
      <c r="I2826" s="244"/>
      <c r="J2826" s="244"/>
      <c r="K2826" s="309"/>
      <c r="L2826" s="160"/>
      <c r="M2826" s="230"/>
    </row>
    <row r="2827" spans="3:13" ht="15" hidden="1" customHeight="1">
      <c r="C2827" s="242">
        <v>759000139</v>
      </c>
      <c r="D2827" s="243" t="s">
        <v>8765</v>
      </c>
      <c r="E2827" s="244" t="s">
        <v>133</v>
      </c>
      <c r="F2827" s="243" t="str">
        <f>VLOOKUP(Table3[[#This Row],[FAMILIA]],FAM!$B$2:$C$61,2,FALSE)</f>
        <v>MAT.MANUTENCAO</v>
      </c>
      <c r="G2827" s="243" t="s">
        <v>182</v>
      </c>
      <c r="H2827" s="244" t="e">
        <v>#N/A</v>
      </c>
      <c r="I2827" s="244" t="e">
        <v>#N/A</v>
      </c>
      <c r="J2827" s="244">
        <v>0</v>
      </c>
      <c r="K2827" s="306" t="s">
        <v>19064</v>
      </c>
      <c r="L2827" s="160"/>
      <c r="M2827" s="230"/>
    </row>
    <row r="2828" spans="3:13" ht="15" hidden="1" customHeight="1">
      <c r="C2828" s="242">
        <v>759000140</v>
      </c>
      <c r="D2828" s="243" t="s">
        <v>8767</v>
      </c>
      <c r="E2828" s="244" t="s">
        <v>133</v>
      </c>
      <c r="F2828" s="243" t="str">
        <f>VLOOKUP(Table3[[#This Row],[FAMILIA]],FAM!$B$2:$C$61,2,FALSE)</f>
        <v>MAT.MANUTENCAO</v>
      </c>
      <c r="G2828" s="243" t="s">
        <v>182</v>
      </c>
      <c r="H2828" s="244" t="e">
        <v>#N/A</v>
      </c>
      <c r="I2828" s="244" t="e">
        <v>#N/A</v>
      </c>
      <c r="J2828" s="244">
        <v>0</v>
      </c>
      <c r="K2828" s="306" t="s">
        <v>19064</v>
      </c>
      <c r="L2828" s="160"/>
      <c r="M2828" s="230"/>
    </row>
    <row r="2829" spans="3:13" ht="15" hidden="1" customHeight="1">
      <c r="C2829" s="242">
        <v>759000143</v>
      </c>
      <c r="D2829" s="243" t="s">
        <v>8773</v>
      </c>
      <c r="E2829" s="244" t="s">
        <v>133</v>
      </c>
      <c r="F2829" s="243" t="str">
        <f>VLOOKUP(Table3[[#This Row],[FAMILIA]],FAM!$B$2:$C$61,2,FALSE)</f>
        <v>MAT.MANUTENCAO</v>
      </c>
      <c r="G2829" s="243" t="s">
        <v>182</v>
      </c>
      <c r="H2829" s="244" t="e">
        <v>#N/A</v>
      </c>
      <c r="I2829" s="244" t="e">
        <v>#N/A</v>
      </c>
      <c r="J2829" s="244">
        <v>0</v>
      </c>
      <c r="K2829" s="306" t="s">
        <v>19064</v>
      </c>
      <c r="L2829" s="160"/>
      <c r="M2829" s="230"/>
    </row>
    <row r="2830" spans="3:13" ht="15" hidden="1" customHeight="1">
      <c r="C2830" s="242">
        <v>759000144</v>
      </c>
      <c r="D2830" s="243" t="s">
        <v>8775</v>
      </c>
      <c r="E2830" s="244" t="s">
        <v>133</v>
      </c>
      <c r="F2830" s="243" t="str">
        <f>VLOOKUP(Table3[[#This Row],[FAMILIA]],FAM!$B$2:$C$61,2,FALSE)</f>
        <v>MAT.MANUTENCAO</v>
      </c>
      <c r="G2830" s="243" t="s">
        <v>182</v>
      </c>
      <c r="H2830" s="244" t="e">
        <v>#N/A</v>
      </c>
      <c r="I2830" s="244" t="e">
        <v>#N/A</v>
      </c>
      <c r="J2830" s="244">
        <v>0</v>
      </c>
      <c r="K2830" s="306" t="s">
        <v>19064</v>
      </c>
      <c r="L2830" s="160"/>
      <c r="M2830" s="230"/>
    </row>
    <row r="2831" spans="3:13" ht="15" hidden="1" customHeight="1">
      <c r="C2831" s="242">
        <v>759000146</v>
      </c>
      <c r="D2831" s="243" t="s">
        <v>8779</v>
      </c>
      <c r="E2831" s="244" t="s">
        <v>133</v>
      </c>
      <c r="F2831" s="243" t="str">
        <f>VLOOKUP(Table3[[#This Row],[FAMILIA]],FAM!$B$2:$C$61,2,FALSE)</f>
        <v>MAT.MANUTENCAO</v>
      </c>
      <c r="G2831" s="243" t="s">
        <v>182</v>
      </c>
      <c r="H2831" s="244" t="e">
        <v>#N/A</v>
      </c>
      <c r="I2831" s="244" t="e">
        <v>#N/A</v>
      </c>
      <c r="J2831" s="244">
        <v>0</v>
      </c>
      <c r="K2831" s="306" t="s">
        <v>19064</v>
      </c>
      <c r="L2831" s="160"/>
      <c r="M2831" s="230"/>
    </row>
    <row r="2832" spans="3:13" ht="15" hidden="1" customHeight="1">
      <c r="C2832" s="242">
        <v>759000147</v>
      </c>
      <c r="D2832" s="243" t="s">
        <v>8781</v>
      </c>
      <c r="E2832" s="244" t="s">
        <v>133</v>
      </c>
      <c r="F2832" s="243" t="str">
        <f>VLOOKUP(Table3[[#This Row],[FAMILIA]],FAM!$B$2:$C$61,2,FALSE)</f>
        <v>MAT.MANUTENCAO</v>
      </c>
      <c r="G2832" s="243" t="s">
        <v>182</v>
      </c>
      <c r="H2832" s="244" t="e">
        <v>#N/A</v>
      </c>
      <c r="I2832" s="244" t="e">
        <v>#N/A</v>
      </c>
      <c r="J2832" s="244">
        <v>0</v>
      </c>
      <c r="K2832" s="306" t="s">
        <v>19064</v>
      </c>
      <c r="L2832" s="160"/>
      <c r="M2832" s="230"/>
    </row>
    <row r="2833" spans="2:13" ht="15" hidden="1" customHeight="1">
      <c r="B2833" s="230"/>
      <c r="C2833" s="242">
        <v>759000148</v>
      </c>
      <c r="D2833" s="243" t="s">
        <v>8783</v>
      </c>
      <c r="E2833" s="244" t="s">
        <v>133</v>
      </c>
      <c r="F2833" s="243" t="str">
        <f>VLOOKUP(Table3[[#This Row],[FAMILIA]],FAM!$B$2:$C$61,2,FALSE)</f>
        <v>MAT.MANUTENCAO</v>
      </c>
      <c r="G2833" s="243" t="s">
        <v>182</v>
      </c>
      <c r="H2833" s="244" t="e">
        <v>#N/A</v>
      </c>
      <c r="I2833" s="244" t="e">
        <v>#N/A</v>
      </c>
      <c r="J2833" s="244">
        <v>0</v>
      </c>
      <c r="K2833" s="306" t="s">
        <v>19064</v>
      </c>
      <c r="L2833" s="160"/>
      <c r="M2833" s="230"/>
    </row>
    <row r="2834" spans="2:13" ht="15" hidden="1" customHeight="1">
      <c r="B2834" s="230"/>
      <c r="C2834" s="242">
        <v>759000155</v>
      </c>
      <c r="D2834" s="243" t="s">
        <v>8791</v>
      </c>
      <c r="E2834" s="244" t="s">
        <v>133</v>
      </c>
      <c r="F2834" s="243" t="str">
        <f>VLOOKUP(Table3[[#This Row],[FAMILIA]],FAM!$B$2:$C$61,2,FALSE)</f>
        <v>MAT.MANUTENCAO</v>
      </c>
      <c r="G2834" s="243" t="s">
        <v>182</v>
      </c>
      <c r="H2834" s="244"/>
      <c r="I2834" s="244"/>
      <c r="J2834" s="244"/>
      <c r="K2834" s="245" t="s">
        <v>19064</v>
      </c>
      <c r="L2834" s="160"/>
      <c r="M2834" s="230"/>
    </row>
    <row r="2835" spans="2:13" ht="15" hidden="1" customHeight="1">
      <c r="B2835" s="230"/>
      <c r="C2835" s="242">
        <v>759000156</v>
      </c>
      <c r="D2835" s="243" t="s">
        <v>8793</v>
      </c>
      <c r="E2835" s="244" t="s">
        <v>133</v>
      </c>
      <c r="F2835" s="243" t="str">
        <f>VLOOKUP(Table3[[#This Row],[FAMILIA]],FAM!$B$2:$C$61,2,FALSE)</f>
        <v>MAT.MANUTENCAO</v>
      </c>
      <c r="G2835" s="243" t="s">
        <v>182</v>
      </c>
      <c r="H2835" s="244">
        <v>1</v>
      </c>
      <c r="I2835" s="244">
        <v>2</v>
      </c>
      <c r="J2835" s="244">
        <v>11</v>
      </c>
      <c r="K2835" s="245" t="s">
        <v>19064</v>
      </c>
      <c r="L2835" s="160"/>
      <c r="M2835" s="230"/>
    </row>
    <row r="2836" spans="2:13" ht="15" hidden="1" customHeight="1">
      <c r="B2836" s="230"/>
      <c r="C2836" s="242">
        <v>759000157</v>
      </c>
      <c r="D2836" s="243" t="s">
        <v>8795</v>
      </c>
      <c r="E2836" s="244" t="s">
        <v>133</v>
      </c>
      <c r="F2836" s="243" t="str">
        <f>VLOOKUP(Table3[[#This Row],[FAMILIA]],FAM!$B$2:$C$61,2,FALSE)</f>
        <v>MAT.MANUTENCAO</v>
      </c>
      <c r="G2836" s="243" t="s">
        <v>182</v>
      </c>
      <c r="H2836" s="244" t="e">
        <v>#N/A</v>
      </c>
      <c r="I2836" s="244" t="e">
        <v>#N/A</v>
      </c>
      <c r="J2836" s="244">
        <v>0</v>
      </c>
      <c r="K2836" s="306" t="s">
        <v>19064</v>
      </c>
      <c r="L2836" s="160"/>
      <c r="M2836" s="230"/>
    </row>
    <row r="2837" spans="2:13" ht="15" hidden="1" customHeight="1">
      <c r="B2837" s="230"/>
      <c r="C2837" s="242">
        <v>759000159</v>
      </c>
      <c r="D2837" s="243" t="s">
        <v>8799</v>
      </c>
      <c r="E2837" s="244" t="s">
        <v>133</v>
      </c>
      <c r="F2837" s="243" t="str">
        <f>VLOOKUP(Table3[[#This Row],[FAMILIA]],FAM!$B$2:$C$61,2,FALSE)</f>
        <v>MAT.MANUTENCAO</v>
      </c>
      <c r="G2837" s="243" t="s">
        <v>182</v>
      </c>
      <c r="H2837" s="244">
        <v>2</v>
      </c>
      <c r="I2837" s="244">
        <v>4</v>
      </c>
      <c r="J2837" s="244">
        <v>11</v>
      </c>
      <c r="K2837" s="245" t="s">
        <v>19064</v>
      </c>
      <c r="L2837" s="160"/>
      <c r="M2837" s="230"/>
    </row>
    <row r="2838" spans="2:13" ht="15" hidden="1" customHeight="1">
      <c r="B2838" s="230"/>
      <c r="C2838" s="242">
        <v>759000160</v>
      </c>
      <c r="D2838" s="243" t="s">
        <v>8801</v>
      </c>
      <c r="E2838" s="244" t="s">
        <v>133</v>
      </c>
      <c r="F2838" s="243" t="str">
        <f>VLOOKUP(Table3[[#This Row],[FAMILIA]],FAM!$B$2:$C$61,2,FALSE)</f>
        <v>MAT.MANUTENCAO</v>
      </c>
      <c r="G2838" s="243" t="s">
        <v>182</v>
      </c>
      <c r="H2838" s="244" t="e">
        <v>#N/A</v>
      </c>
      <c r="I2838" s="244" t="e">
        <v>#N/A</v>
      </c>
      <c r="J2838" s="244">
        <v>0</v>
      </c>
      <c r="K2838" s="306" t="s">
        <v>19064</v>
      </c>
      <c r="L2838" s="160"/>
      <c r="M2838" s="230"/>
    </row>
    <row r="2839" spans="2:13" ht="15" hidden="1" customHeight="1">
      <c r="B2839" s="230"/>
      <c r="C2839" s="242">
        <v>759000164</v>
      </c>
      <c r="D2839" s="243" t="s">
        <v>8809</v>
      </c>
      <c r="E2839" s="244" t="s">
        <v>133</v>
      </c>
      <c r="F2839" s="243" t="str">
        <f>VLOOKUP(Table3[[#This Row],[FAMILIA]],FAM!$B$2:$C$61,2,FALSE)</f>
        <v>MAT.MANUTENCAO</v>
      </c>
      <c r="G2839" s="243" t="s">
        <v>182</v>
      </c>
      <c r="H2839" s="244">
        <v>1</v>
      </c>
      <c r="I2839" s="244">
        <v>2</v>
      </c>
      <c r="J2839" s="244"/>
      <c r="K2839" s="245" t="s">
        <v>19064</v>
      </c>
      <c r="L2839" s="160"/>
      <c r="M2839" s="230"/>
    </row>
    <row r="2840" spans="2:13" ht="15" hidden="1" customHeight="1">
      <c r="B2840" s="230"/>
      <c r="C2840" s="242">
        <v>759000165</v>
      </c>
      <c r="D2840" s="243" t="s">
        <v>8811</v>
      </c>
      <c r="E2840" s="244" t="s">
        <v>133</v>
      </c>
      <c r="F2840" s="243" t="str">
        <f>VLOOKUP(Table3[[#This Row],[FAMILIA]],FAM!$B$2:$C$61,2,FALSE)</f>
        <v>MAT.MANUTENCAO</v>
      </c>
      <c r="G2840" s="243" t="s">
        <v>182</v>
      </c>
      <c r="H2840" s="244">
        <v>1</v>
      </c>
      <c r="I2840" s="244">
        <v>2</v>
      </c>
      <c r="J2840" s="244">
        <v>11</v>
      </c>
      <c r="K2840" s="245" t="s">
        <v>19064</v>
      </c>
      <c r="L2840" s="160"/>
      <c r="M2840" s="230"/>
    </row>
    <row r="2841" spans="2:13" ht="15" hidden="1" customHeight="1">
      <c r="B2841" s="230"/>
      <c r="C2841" s="242">
        <v>759000167</v>
      </c>
      <c r="D2841" s="243" t="s">
        <v>8815</v>
      </c>
      <c r="E2841" s="244" t="s">
        <v>133</v>
      </c>
      <c r="F2841" s="243" t="str">
        <f>VLOOKUP(Table3[[#This Row],[FAMILIA]],FAM!$B$2:$C$61,2,FALSE)</f>
        <v>MAT.MANUTENCAO</v>
      </c>
      <c r="G2841" s="243" t="s">
        <v>182</v>
      </c>
      <c r="H2841" s="244">
        <v>1</v>
      </c>
      <c r="I2841" s="244">
        <v>2</v>
      </c>
      <c r="J2841" s="244">
        <v>11</v>
      </c>
      <c r="K2841" s="245" t="s">
        <v>19064</v>
      </c>
      <c r="L2841" s="160"/>
      <c r="M2841" s="230"/>
    </row>
    <row r="2842" spans="2:13" ht="15" hidden="1" customHeight="1">
      <c r="B2842" s="230"/>
      <c r="C2842" s="242">
        <v>759000168</v>
      </c>
      <c r="D2842" s="243" t="s">
        <v>8817</v>
      </c>
      <c r="E2842" s="244" t="s">
        <v>133</v>
      </c>
      <c r="F2842" s="243" t="str">
        <f>VLOOKUP(Table3[[#This Row],[FAMILIA]],FAM!$B$2:$C$61,2,FALSE)</f>
        <v>MAT.MANUTENCAO</v>
      </c>
      <c r="G2842" s="243" t="s">
        <v>182</v>
      </c>
      <c r="H2842" s="244" t="e">
        <v>#N/A</v>
      </c>
      <c r="I2842" s="244" t="e">
        <v>#N/A</v>
      </c>
      <c r="J2842" s="244">
        <v>0</v>
      </c>
      <c r="K2842" s="306" t="s">
        <v>19064</v>
      </c>
      <c r="L2842" s="160"/>
      <c r="M2842" s="230"/>
    </row>
    <row r="2843" spans="2:13" ht="15" hidden="1" customHeight="1">
      <c r="B2843" s="230"/>
      <c r="C2843" s="242">
        <v>759000172</v>
      </c>
      <c r="D2843" s="243" t="s">
        <v>8825</v>
      </c>
      <c r="E2843" s="244" t="s">
        <v>133</v>
      </c>
      <c r="F2843" s="243" t="str">
        <f>VLOOKUP(Table3[[#This Row],[FAMILIA]],FAM!$B$2:$C$61,2,FALSE)</f>
        <v>MAT.MANUTENCAO</v>
      </c>
      <c r="G2843" s="243" t="s">
        <v>182</v>
      </c>
      <c r="H2843" s="244">
        <v>1</v>
      </c>
      <c r="I2843" s="244">
        <v>2</v>
      </c>
      <c r="J2843" s="244">
        <v>11</v>
      </c>
      <c r="K2843" s="245" t="s">
        <v>19064</v>
      </c>
      <c r="L2843" s="160"/>
      <c r="M2843" s="230"/>
    </row>
    <row r="2844" spans="2:13" ht="15" hidden="1" customHeight="1">
      <c r="B2844" s="230"/>
      <c r="C2844" s="242">
        <v>759000173</v>
      </c>
      <c r="D2844" s="243" t="s">
        <v>8827</v>
      </c>
      <c r="E2844" s="244" t="s">
        <v>133</v>
      </c>
      <c r="F2844" s="243" t="str">
        <f>VLOOKUP(Table3[[#This Row],[FAMILIA]],FAM!$B$2:$C$61,2,FALSE)</f>
        <v>MAT.MANUTENCAO</v>
      </c>
      <c r="G2844" s="243" t="s">
        <v>182</v>
      </c>
      <c r="H2844" s="244" t="e">
        <v>#N/A</v>
      </c>
      <c r="I2844" s="244" t="e">
        <v>#N/A</v>
      </c>
      <c r="J2844" s="244">
        <v>0</v>
      </c>
      <c r="K2844" s="306" t="s">
        <v>19064</v>
      </c>
      <c r="L2844" s="160"/>
      <c r="M2844" s="230"/>
    </row>
    <row r="2845" spans="2:13" ht="15" hidden="1" customHeight="1">
      <c r="B2845" s="230"/>
      <c r="C2845" s="242">
        <v>759000181</v>
      </c>
      <c r="D2845" s="243" t="s">
        <v>8843</v>
      </c>
      <c r="E2845" s="244" t="s">
        <v>133</v>
      </c>
      <c r="F2845" s="243" t="str">
        <f>VLOOKUP(Table3[[#This Row],[FAMILIA]],FAM!$B$2:$C$61,2,FALSE)</f>
        <v>MAT.MANUTENCAO</v>
      </c>
      <c r="G2845" s="243" t="s">
        <v>182</v>
      </c>
      <c r="H2845" s="244" t="e">
        <v>#N/A</v>
      </c>
      <c r="I2845" s="244" t="e">
        <v>#N/A</v>
      </c>
      <c r="J2845" s="244">
        <v>0</v>
      </c>
      <c r="K2845" s="306" t="s">
        <v>19064</v>
      </c>
      <c r="L2845" s="160"/>
      <c r="M2845" s="230"/>
    </row>
    <row r="2846" spans="2:13" ht="15" hidden="1" customHeight="1">
      <c r="B2846" s="230"/>
      <c r="C2846" s="242">
        <v>759000184</v>
      </c>
      <c r="D2846" s="243" t="s">
        <v>8849</v>
      </c>
      <c r="E2846" s="244" t="s">
        <v>133</v>
      </c>
      <c r="F2846" s="243" t="str">
        <f>VLOOKUP(Table3[[#This Row],[FAMILIA]],FAM!$B$2:$C$61,2,FALSE)</f>
        <v>MAT.MANUTENCAO</v>
      </c>
      <c r="G2846" s="243" t="s">
        <v>182</v>
      </c>
      <c r="H2846" s="244" t="e">
        <v>#N/A</v>
      </c>
      <c r="I2846" s="244" t="e">
        <v>#N/A</v>
      </c>
      <c r="J2846" s="244">
        <v>0</v>
      </c>
      <c r="K2846" s="306" t="s">
        <v>19064</v>
      </c>
      <c r="L2846" s="160"/>
      <c r="M2846" s="230"/>
    </row>
    <row r="2847" spans="2:13" ht="15" hidden="1" customHeight="1">
      <c r="B2847" s="230"/>
      <c r="C2847" s="242">
        <v>759000185</v>
      </c>
      <c r="D2847" s="243" t="s">
        <v>8851</v>
      </c>
      <c r="E2847" s="244" t="s">
        <v>133</v>
      </c>
      <c r="F2847" s="243" t="str">
        <f>VLOOKUP(Table3[[#This Row],[FAMILIA]],FAM!$B$2:$C$61,2,FALSE)</f>
        <v>MAT.MANUTENCAO</v>
      </c>
      <c r="G2847" s="243" t="s">
        <v>182</v>
      </c>
      <c r="H2847" s="244">
        <v>1</v>
      </c>
      <c r="I2847" s="244">
        <v>2</v>
      </c>
      <c r="J2847" s="244">
        <v>11</v>
      </c>
      <c r="K2847" s="245" t="s">
        <v>19064</v>
      </c>
      <c r="L2847" s="160"/>
      <c r="M2847" s="230"/>
    </row>
    <row r="2848" spans="2:13" ht="15" hidden="1" customHeight="1">
      <c r="B2848" s="230"/>
      <c r="C2848" s="242">
        <v>759000188</v>
      </c>
      <c r="D2848" s="243" t="s">
        <v>8857</v>
      </c>
      <c r="E2848" s="244" t="s">
        <v>133</v>
      </c>
      <c r="F2848" s="243" t="str">
        <f>VLOOKUP(Table3[[#This Row],[FAMILIA]],FAM!$B$2:$C$61,2,FALSE)</f>
        <v>MAT.MANUTENCAO</v>
      </c>
      <c r="G2848" s="243" t="s">
        <v>182</v>
      </c>
      <c r="H2848" s="244" t="e">
        <v>#N/A</v>
      </c>
      <c r="I2848" s="244" t="e">
        <v>#N/A</v>
      </c>
      <c r="J2848" s="244">
        <v>0</v>
      </c>
      <c r="K2848" s="306" t="s">
        <v>19064</v>
      </c>
      <c r="L2848" s="160"/>
      <c r="M2848" s="230"/>
    </row>
    <row r="2849" spans="3:13" ht="15" hidden="1" customHeight="1">
      <c r="C2849" s="242">
        <v>759000189</v>
      </c>
      <c r="D2849" s="243" t="s">
        <v>8859</v>
      </c>
      <c r="E2849" s="244" t="s">
        <v>133</v>
      </c>
      <c r="F2849" s="243" t="str">
        <f>VLOOKUP(Table3[[#This Row],[FAMILIA]],FAM!$B$2:$C$61,2,FALSE)</f>
        <v>MAT.MANUTENCAO</v>
      </c>
      <c r="G2849" s="243" t="s">
        <v>182</v>
      </c>
      <c r="H2849" s="244" t="e">
        <v>#N/A</v>
      </c>
      <c r="I2849" s="244" t="e">
        <v>#N/A</v>
      </c>
      <c r="J2849" s="244">
        <v>0</v>
      </c>
      <c r="K2849" s="306" t="s">
        <v>19064</v>
      </c>
      <c r="L2849" s="160"/>
      <c r="M2849" s="230"/>
    </row>
    <row r="2850" spans="3:13" ht="15" hidden="1" customHeight="1">
      <c r="C2850" s="242">
        <v>759000192</v>
      </c>
      <c r="D2850" s="243" t="s">
        <v>8865</v>
      </c>
      <c r="E2850" s="244" t="s">
        <v>133</v>
      </c>
      <c r="F2850" s="243" t="str">
        <f>VLOOKUP(Table3[[#This Row],[FAMILIA]],FAM!$B$2:$C$61,2,FALSE)</f>
        <v>MAT.MANUTENCAO</v>
      </c>
      <c r="G2850" s="243" t="s">
        <v>182</v>
      </c>
      <c r="H2850" s="244" t="e">
        <v>#N/A</v>
      </c>
      <c r="I2850" s="244" t="e">
        <v>#N/A</v>
      </c>
      <c r="J2850" s="244">
        <v>0</v>
      </c>
      <c r="K2850" s="306" t="s">
        <v>19064</v>
      </c>
      <c r="L2850" s="160"/>
      <c r="M2850" s="230"/>
    </row>
    <row r="2851" spans="3:13" ht="15" hidden="1" customHeight="1">
      <c r="C2851" s="242">
        <v>759000193</v>
      </c>
      <c r="D2851" s="243" t="s">
        <v>8867</v>
      </c>
      <c r="E2851" s="244" t="s">
        <v>133</v>
      </c>
      <c r="F2851" s="243" t="str">
        <f>VLOOKUP(Table3[[#This Row],[FAMILIA]],FAM!$B$2:$C$61,2,FALSE)</f>
        <v>MAT.MANUTENCAO</v>
      </c>
      <c r="G2851" s="243" t="s">
        <v>182</v>
      </c>
      <c r="H2851" s="244" t="e">
        <v>#N/A</v>
      </c>
      <c r="I2851" s="244" t="e">
        <v>#N/A</v>
      </c>
      <c r="J2851" s="244">
        <v>0</v>
      </c>
      <c r="K2851" s="306" t="s">
        <v>19064</v>
      </c>
      <c r="L2851" s="160"/>
      <c r="M2851" s="230"/>
    </row>
    <row r="2852" spans="3:13" ht="15" hidden="1" customHeight="1">
      <c r="C2852" s="242">
        <v>759000194</v>
      </c>
      <c r="D2852" s="243" t="s">
        <v>8869</v>
      </c>
      <c r="E2852" s="244" t="s">
        <v>133</v>
      </c>
      <c r="F2852" s="243" t="str">
        <f>VLOOKUP(Table3[[#This Row],[FAMILIA]],FAM!$B$2:$C$61,2,FALSE)</f>
        <v>MAT.MANUTENCAO</v>
      </c>
      <c r="G2852" s="243" t="s">
        <v>182</v>
      </c>
      <c r="H2852" s="244" t="e">
        <v>#N/A</v>
      </c>
      <c r="I2852" s="244" t="e">
        <v>#N/A</v>
      </c>
      <c r="J2852" s="244">
        <v>0</v>
      </c>
      <c r="K2852" s="306" t="s">
        <v>19064</v>
      </c>
      <c r="L2852" s="160"/>
      <c r="M2852" s="230"/>
    </row>
    <row r="2853" spans="3:13" ht="15" hidden="1" customHeight="1">
      <c r="C2853" s="242">
        <v>759000195</v>
      </c>
      <c r="D2853" s="243" t="s">
        <v>8871</v>
      </c>
      <c r="E2853" s="244" t="s">
        <v>133</v>
      </c>
      <c r="F2853" s="243" t="str">
        <f>VLOOKUP(Table3[[#This Row],[FAMILIA]],FAM!$B$2:$C$61,2,FALSE)</f>
        <v>MAT.MANUTENCAO</v>
      </c>
      <c r="G2853" s="243" t="s">
        <v>182</v>
      </c>
      <c r="H2853" s="244">
        <v>1</v>
      </c>
      <c r="I2853" s="244">
        <v>2</v>
      </c>
      <c r="J2853" s="244">
        <v>11</v>
      </c>
      <c r="K2853" s="245" t="s">
        <v>19064</v>
      </c>
      <c r="L2853" s="160"/>
      <c r="M2853" s="230"/>
    </row>
    <row r="2854" spans="3:13" ht="15" hidden="1" customHeight="1">
      <c r="C2854" s="242">
        <v>759000198</v>
      </c>
      <c r="D2854" s="243" t="s">
        <v>8877</v>
      </c>
      <c r="E2854" s="244" t="s">
        <v>133</v>
      </c>
      <c r="F2854" s="243" t="str">
        <f>VLOOKUP(Table3[[#This Row],[FAMILIA]],FAM!$B$2:$C$61,2,FALSE)</f>
        <v>MAT.MANUTENCAO</v>
      </c>
      <c r="G2854" s="243" t="s">
        <v>182</v>
      </c>
      <c r="H2854" s="244" t="e">
        <v>#N/A</v>
      </c>
      <c r="I2854" s="244" t="e">
        <v>#N/A</v>
      </c>
      <c r="J2854" s="244">
        <v>0</v>
      </c>
      <c r="K2854" s="306" t="s">
        <v>19064</v>
      </c>
      <c r="L2854" s="160"/>
      <c r="M2854" s="230"/>
    </row>
    <row r="2855" spans="3:13" ht="15" hidden="1" customHeight="1">
      <c r="C2855" s="242">
        <v>759000199</v>
      </c>
      <c r="D2855" s="243" t="s">
        <v>8879</v>
      </c>
      <c r="E2855" s="244" t="s">
        <v>133</v>
      </c>
      <c r="F2855" s="243" t="str">
        <f>VLOOKUP(Table3[[#This Row],[FAMILIA]],FAM!$B$2:$C$61,2,FALSE)</f>
        <v>MAT.MANUTENCAO</v>
      </c>
      <c r="G2855" s="243" t="s">
        <v>182</v>
      </c>
      <c r="H2855" s="244" t="e">
        <v>#N/A</v>
      </c>
      <c r="I2855" s="244" t="e">
        <v>#N/A</v>
      </c>
      <c r="J2855" s="244">
        <v>0</v>
      </c>
      <c r="K2855" s="306" t="s">
        <v>19064</v>
      </c>
      <c r="L2855" s="160"/>
      <c r="M2855" s="230"/>
    </row>
    <row r="2856" spans="3:13" ht="15" hidden="1" customHeight="1">
      <c r="C2856" s="242">
        <v>759000203</v>
      </c>
      <c r="D2856" s="243" t="s">
        <v>8883</v>
      </c>
      <c r="E2856" s="244" t="s">
        <v>133</v>
      </c>
      <c r="F2856" s="243" t="str">
        <f>VLOOKUP(Table3[[#This Row],[FAMILIA]],FAM!$B$2:$C$61,2,FALSE)</f>
        <v>MAT.MANUTENCAO</v>
      </c>
      <c r="G2856" s="243" t="s">
        <v>182</v>
      </c>
      <c r="H2856" s="244" t="e">
        <v>#N/A</v>
      </c>
      <c r="I2856" s="244" t="e">
        <v>#N/A</v>
      </c>
      <c r="J2856" s="244">
        <v>0</v>
      </c>
      <c r="K2856" s="306" t="s">
        <v>19064</v>
      </c>
      <c r="L2856" s="160"/>
      <c r="M2856" s="230"/>
    </row>
    <row r="2857" spans="3:13" ht="15" hidden="1" customHeight="1">
      <c r="C2857" s="242">
        <v>759000204</v>
      </c>
      <c r="D2857" s="243" t="s">
        <v>8885</v>
      </c>
      <c r="E2857" s="244" t="s">
        <v>133</v>
      </c>
      <c r="F2857" s="243" t="e">
        <f>VLOOKUP(Table3[[#This Row],[FAMILIA]],FAM!$B$2:$C$61,2,FALSE)</f>
        <v>#N/A</v>
      </c>
      <c r="G2857" s="243" t="s">
        <v>182</v>
      </c>
      <c r="H2857" s="244" t="e">
        <v>#N/A</v>
      </c>
      <c r="I2857" s="244" t="e">
        <v>#N/A</v>
      </c>
      <c r="J2857" s="244">
        <v>0</v>
      </c>
      <c r="K2857" s="306" t="s">
        <v>19064</v>
      </c>
      <c r="L2857" s="160"/>
      <c r="M2857" s="230"/>
    </row>
    <row r="2858" spans="3:13" ht="15" hidden="1" customHeight="1">
      <c r="C2858" s="242">
        <v>759000205</v>
      </c>
      <c r="D2858" s="243" t="s">
        <v>8887</v>
      </c>
      <c r="E2858" s="244" t="s">
        <v>133</v>
      </c>
      <c r="F2858" s="243" t="str">
        <f>VLOOKUP(Table3[[#This Row],[FAMILIA]],FAM!$B$2:$C$61,2,FALSE)</f>
        <v>MAT.MANUTENCAO</v>
      </c>
      <c r="G2858" s="243" t="s">
        <v>182</v>
      </c>
      <c r="H2858" s="244" t="e">
        <v>#N/A</v>
      </c>
      <c r="I2858" s="244" t="e">
        <v>#N/A</v>
      </c>
      <c r="J2858" s="244">
        <v>0</v>
      </c>
      <c r="K2858" s="306" t="s">
        <v>19064</v>
      </c>
      <c r="L2858" s="160"/>
      <c r="M2858" s="230"/>
    </row>
    <row r="2859" spans="3:13" ht="15" hidden="1" customHeight="1">
      <c r="C2859" s="242">
        <v>759000208</v>
      </c>
      <c r="D2859" s="243" t="s">
        <v>8893</v>
      </c>
      <c r="E2859" s="244" t="s">
        <v>133</v>
      </c>
      <c r="F2859" s="243" t="str">
        <f>VLOOKUP(Table3[[#This Row],[FAMILIA]],FAM!$B$2:$C$61,2,FALSE)</f>
        <v>MAT.MANUTENCAO</v>
      </c>
      <c r="G2859" s="243" t="s">
        <v>182</v>
      </c>
      <c r="H2859" s="244" t="e">
        <v>#N/A</v>
      </c>
      <c r="I2859" s="244" t="e">
        <v>#N/A</v>
      </c>
      <c r="J2859" s="244">
        <v>0</v>
      </c>
      <c r="K2859" s="306" t="s">
        <v>19064</v>
      </c>
      <c r="L2859" s="160"/>
      <c r="M2859" s="230"/>
    </row>
    <row r="2860" spans="3:13" ht="15" hidden="1" customHeight="1">
      <c r="C2860" s="242">
        <v>759000209</v>
      </c>
      <c r="D2860" s="243" t="s">
        <v>8895</v>
      </c>
      <c r="E2860" s="244" t="s">
        <v>133</v>
      </c>
      <c r="F2860" s="243" t="e">
        <f>VLOOKUP(Table3[[#This Row],[FAMILIA]],FAM!$B$2:$C$61,2,FALSE)</f>
        <v>#N/A</v>
      </c>
      <c r="G2860" s="243" t="s">
        <v>182</v>
      </c>
      <c r="H2860" s="244" t="e">
        <v>#N/A</v>
      </c>
      <c r="I2860" s="244" t="e">
        <v>#N/A</v>
      </c>
      <c r="J2860" s="244">
        <v>0</v>
      </c>
      <c r="K2860" s="306" t="s">
        <v>19064</v>
      </c>
      <c r="L2860" s="160"/>
      <c r="M2860" s="230"/>
    </row>
    <row r="2861" spans="3:13" ht="15" hidden="1" customHeight="1">
      <c r="C2861" s="242">
        <v>759000212</v>
      </c>
      <c r="D2861" s="243" t="s">
        <v>8897</v>
      </c>
      <c r="E2861" s="244" t="s">
        <v>133</v>
      </c>
      <c r="F2861" s="243" t="e">
        <f>VLOOKUP(Table3[[#This Row],[FAMILIA]],FAM!$B$2:$C$61,2,FALSE)</f>
        <v>#N/A</v>
      </c>
      <c r="G2861" s="243" t="s">
        <v>182</v>
      </c>
      <c r="H2861" s="244" t="e">
        <v>#N/A</v>
      </c>
      <c r="I2861" s="244" t="e">
        <v>#N/A</v>
      </c>
      <c r="J2861" s="244">
        <v>0</v>
      </c>
      <c r="K2861" s="306" t="s">
        <v>19064</v>
      </c>
      <c r="L2861" s="160"/>
      <c r="M2861" s="230"/>
    </row>
    <row r="2862" spans="3:13" ht="15" hidden="1" customHeight="1">
      <c r="C2862" s="242">
        <v>759000214</v>
      </c>
      <c r="D2862" s="243" t="s">
        <v>8901</v>
      </c>
      <c r="E2862" s="244" t="s">
        <v>133</v>
      </c>
      <c r="F2862" s="243" t="str">
        <f>VLOOKUP(Table3[[#This Row],[FAMILIA]],FAM!$B$2:$C$61,2,FALSE)</f>
        <v>MAT.MANUTENCAO</v>
      </c>
      <c r="G2862" s="243" t="s">
        <v>182</v>
      </c>
      <c r="H2862" s="244" t="e">
        <v>#N/A</v>
      </c>
      <c r="I2862" s="244" t="e">
        <v>#N/A</v>
      </c>
      <c r="J2862" s="244">
        <v>0</v>
      </c>
      <c r="K2862" s="306" t="s">
        <v>19064</v>
      </c>
      <c r="L2862" s="160"/>
      <c r="M2862" s="230"/>
    </row>
    <row r="2863" spans="3:13" ht="15" hidden="1" customHeight="1">
      <c r="C2863" s="242">
        <v>759000215</v>
      </c>
      <c r="D2863" s="243" t="s">
        <v>8903</v>
      </c>
      <c r="E2863" s="244" t="s">
        <v>133</v>
      </c>
      <c r="F2863" s="243" t="str">
        <f>VLOOKUP(Table3[[#This Row],[FAMILIA]],FAM!$B$2:$C$61,2,FALSE)</f>
        <v>MAT.MANUTENCAO</v>
      </c>
      <c r="G2863" s="243" t="s">
        <v>182</v>
      </c>
      <c r="H2863" s="244">
        <v>1</v>
      </c>
      <c r="I2863" s="244">
        <v>2</v>
      </c>
      <c r="J2863" s="244">
        <v>11</v>
      </c>
      <c r="K2863" s="245" t="s">
        <v>19064</v>
      </c>
      <c r="L2863" s="160"/>
      <c r="M2863" s="230"/>
    </row>
    <row r="2864" spans="3:13" ht="15" hidden="1" customHeight="1">
      <c r="C2864" s="242">
        <v>759000217</v>
      </c>
      <c r="D2864" s="243" t="s">
        <v>8907</v>
      </c>
      <c r="E2864" s="244" t="s">
        <v>133</v>
      </c>
      <c r="F2864" s="243" t="str">
        <f>VLOOKUP(Table3[[#This Row],[FAMILIA]],FAM!$B$2:$C$61,2,FALSE)</f>
        <v>MAT.MANUTENCAO</v>
      </c>
      <c r="G2864" s="243" t="s">
        <v>182</v>
      </c>
      <c r="H2864" s="244" t="e">
        <v>#N/A</v>
      </c>
      <c r="I2864" s="244" t="e">
        <v>#N/A</v>
      </c>
      <c r="J2864" s="244">
        <v>0</v>
      </c>
      <c r="K2864" s="306" t="s">
        <v>19064</v>
      </c>
      <c r="L2864" s="160"/>
      <c r="M2864" s="230"/>
    </row>
    <row r="2865" spans="3:13" ht="15" hidden="1" customHeight="1">
      <c r="C2865" s="242">
        <v>759000221</v>
      </c>
      <c r="D2865" s="243" t="s">
        <v>8913</v>
      </c>
      <c r="E2865" s="244" t="s">
        <v>133</v>
      </c>
      <c r="F2865" s="243" t="str">
        <f>VLOOKUP(Table3[[#This Row],[FAMILIA]],FAM!$B$2:$C$61,2,FALSE)</f>
        <v>MAT.MANUTENCAO</v>
      </c>
      <c r="G2865" s="243" t="s">
        <v>182</v>
      </c>
      <c r="H2865" s="244">
        <v>1</v>
      </c>
      <c r="I2865" s="244">
        <v>2</v>
      </c>
      <c r="J2865" s="244">
        <v>11</v>
      </c>
      <c r="K2865" s="245" t="s">
        <v>19064</v>
      </c>
      <c r="L2865" s="160"/>
      <c r="M2865" s="230"/>
    </row>
    <row r="2866" spans="3:13" ht="15" hidden="1" customHeight="1">
      <c r="C2866" s="242">
        <v>759000222</v>
      </c>
      <c r="D2866" s="243" t="s">
        <v>8915</v>
      </c>
      <c r="E2866" s="244" t="s">
        <v>133</v>
      </c>
      <c r="F2866" s="243" t="str">
        <f>VLOOKUP(Table3[[#This Row],[FAMILIA]],FAM!$B$2:$C$61,2,FALSE)</f>
        <v>MAT.MANUTENCAO</v>
      </c>
      <c r="G2866" s="243" t="s">
        <v>182</v>
      </c>
      <c r="H2866" s="244">
        <v>1</v>
      </c>
      <c r="I2866" s="244">
        <v>2</v>
      </c>
      <c r="J2866" s="244">
        <v>11</v>
      </c>
      <c r="K2866" s="245" t="s">
        <v>19064</v>
      </c>
      <c r="L2866" s="160"/>
      <c r="M2866" s="230"/>
    </row>
    <row r="2867" spans="3:13" ht="15" hidden="1" customHeight="1">
      <c r="C2867" s="242">
        <v>759000223</v>
      </c>
      <c r="D2867" s="243" t="s">
        <v>8917</v>
      </c>
      <c r="E2867" s="244" t="s">
        <v>133</v>
      </c>
      <c r="F2867" s="243" t="str">
        <f>VLOOKUP(Table3[[#This Row],[FAMILIA]],FAM!$B$2:$C$61,2,FALSE)</f>
        <v>MAT.MANUTENCAO</v>
      </c>
      <c r="G2867" s="243" t="s">
        <v>182</v>
      </c>
      <c r="H2867" s="244" t="e">
        <v>#N/A</v>
      </c>
      <c r="I2867" s="244" t="e">
        <v>#N/A</v>
      </c>
      <c r="J2867" s="244">
        <v>0</v>
      </c>
      <c r="K2867" s="306" t="s">
        <v>19064</v>
      </c>
      <c r="L2867" s="160"/>
      <c r="M2867" s="230"/>
    </row>
    <row r="2868" spans="3:13" ht="15" hidden="1" customHeight="1">
      <c r="C2868" s="242">
        <v>759000224</v>
      </c>
      <c r="D2868" s="243" t="s">
        <v>8919</v>
      </c>
      <c r="E2868" s="244" t="s">
        <v>133</v>
      </c>
      <c r="F2868" s="243" t="str">
        <f>VLOOKUP(Table3[[#This Row],[FAMILIA]],FAM!$B$2:$C$61,2,FALSE)</f>
        <v>MAT.MANUTENCAO</v>
      </c>
      <c r="G2868" s="243" t="s">
        <v>182</v>
      </c>
      <c r="H2868" s="244" t="e">
        <v>#N/A</v>
      </c>
      <c r="I2868" s="244" t="e">
        <v>#N/A</v>
      </c>
      <c r="J2868" s="244">
        <v>0</v>
      </c>
      <c r="K2868" s="306" t="s">
        <v>19064</v>
      </c>
      <c r="L2868" s="160"/>
      <c r="M2868" s="230"/>
    </row>
    <row r="2869" spans="3:13" ht="15" hidden="1" customHeight="1">
      <c r="C2869" s="242">
        <v>759000226</v>
      </c>
      <c r="D2869" s="243" t="s">
        <v>8923</v>
      </c>
      <c r="E2869" s="244" t="s">
        <v>133</v>
      </c>
      <c r="F2869" s="243" t="str">
        <f>VLOOKUP(Table3[[#This Row],[FAMILIA]],FAM!$B$2:$C$61,2,FALSE)</f>
        <v>MAT.MANUTENCAO</v>
      </c>
      <c r="G2869" s="243" t="s">
        <v>182</v>
      </c>
      <c r="H2869" s="244" t="e">
        <v>#N/A</v>
      </c>
      <c r="I2869" s="244" t="e">
        <v>#N/A</v>
      </c>
      <c r="J2869" s="244">
        <v>0</v>
      </c>
      <c r="K2869" s="306" t="s">
        <v>19064</v>
      </c>
      <c r="L2869" s="160"/>
      <c r="M2869" s="230"/>
    </row>
    <row r="2870" spans="3:13" ht="15" hidden="1" customHeight="1">
      <c r="C2870" s="242">
        <v>759000228</v>
      </c>
      <c r="D2870" s="243" t="s">
        <v>8927</v>
      </c>
      <c r="E2870" s="244" t="s">
        <v>133</v>
      </c>
      <c r="F2870" s="243" t="str">
        <f>VLOOKUP(Table3[[#This Row],[FAMILIA]],FAM!$B$2:$C$61,2,FALSE)</f>
        <v>MAT.MANUTENCAO</v>
      </c>
      <c r="G2870" s="243" t="s">
        <v>182</v>
      </c>
      <c r="H2870" s="244" t="e">
        <v>#N/A</v>
      </c>
      <c r="I2870" s="244" t="e">
        <v>#N/A</v>
      </c>
      <c r="J2870" s="244">
        <v>0</v>
      </c>
      <c r="K2870" s="306" t="s">
        <v>19064</v>
      </c>
      <c r="L2870" s="160"/>
      <c r="M2870" s="230"/>
    </row>
    <row r="2871" spans="3:13" ht="15" hidden="1" customHeight="1">
      <c r="C2871" s="242">
        <v>759000229</v>
      </c>
      <c r="D2871" s="243" t="s">
        <v>8929</v>
      </c>
      <c r="E2871" s="244" t="s">
        <v>133</v>
      </c>
      <c r="F2871" s="243" t="str">
        <f>VLOOKUP(Table3[[#This Row],[FAMILIA]],FAM!$B$2:$C$61,2,FALSE)</f>
        <v>MAT.MANUTENCAO</v>
      </c>
      <c r="G2871" s="243" t="s">
        <v>182</v>
      </c>
      <c r="H2871" s="244" t="e">
        <v>#N/A</v>
      </c>
      <c r="I2871" s="244" t="e">
        <v>#N/A</v>
      </c>
      <c r="J2871" s="244">
        <v>0</v>
      </c>
      <c r="K2871" s="306" t="s">
        <v>19064</v>
      </c>
      <c r="L2871" s="160"/>
      <c r="M2871" s="230"/>
    </row>
    <row r="2872" spans="3:13" ht="15" hidden="1" customHeight="1">
      <c r="C2872" s="242">
        <v>759000269</v>
      </c>
      <c r="D2872" s="243" t="s">
        <v>8931</v>
      </c>
      <c r="E2872" s="244" t="s">
        <v>133</v>
      </c>
      <c r="F2872" s="243" t="str">
        <f>VLOOKUP(Table3[[#This Row],[FAMILIA]],FAM!$B$2:$C$61,2,FALSE)</f>
        <v>MAT.MANUTENCAO</v>
      </c>
      <c r="G2872" s="243" t="s">
        <v>182</v>
      </c>
      <c r="H2872" s="244" t="e">
        <v>#N/A</v>
      </c>
      <c r="I2872" s="244" t="e">
        <v>#N/A</v>
      </c>
      <c r="J2872" s="244">
        <v>0</v>
      </c>
      <c r="K2872" s="306" t="s">
        <v>19064</v>
      </c>
      <c r="L2872" s="160"/>
      <c r="M2872" s="230"/>
    </row>
    <row r="2873" spans="3:13" ht="15" hidden="1" customHeight="1">
      <c r="C2873" s="242">
        <v>759000272</v>
      </c>
      <c r="D2873" s="243" t="s">
        <v>8935</v>
      </c>
      <c r="E2873" s="244" t="s">
        <v>133</v>
      </c>
      <c r="F2873" s="243" t="str">
        <f>VLOOKUP(Table3[[#This Row],[FAMILIA]],FAM!$B$2:$C$61,2,FALSE)</f>
        <v>MAT.MANUTENCAO</v>
      </c>
      <c r="G2873" s="243" t="s">
        <v>182</v>
      </c>
      <c r="H2873" s="244">
        <v>1</v>
      </c>
      <c r="I2873" s="244">
        <v>2</v>
      </c>
      <c r="J2873" s="244">
        <v>0</v>
      </c>
      <c r="K2873" s="245" t="s">
        <v>19064</v>
      </c>
      <c r="L2873" s="160"/>
      <c r="M2873" s="230"/>
    </row>
    <row r="2874" spans="3:13" ht="15" hidden="1" customHeight="1">
      <c r="C2874" s="242">
        <v>759000275</v>
      </c>
      <c r="D2874" s="243" t="s">
        <v>8941</v>
      </c>
      <c r="E2874" s="244" t="s">
        <v>133</v>
      </c>
      <c r="F2874" s="243" t="str">
        <f>VLOOKUP(Table3[[#This Row],[FAMILIA]],FAM!$B$2:$C$61,2,FALSE)</f>
        <v>MAT.MANUTENCAO</v>
      </c>
      <c r="G2874" s="243" t="s">
        <v>182</v>
      </c>
      <c r="H2874" s="244">
        <v>1</v>
      </c>
      <c r="I2874" s="244">
        <v>2</v>
      </c>
      <c r="J2874" s="244">
        <v>0</v>
      </c>
      <c r="K2874" s="245" t="s">
        <v>19064</v>
      </c>
      <c r="L2874" s="160"/>
      <c r="M2874" s="230"/>
    </row>
    <row r="2875" spans="3:13" ht="15" hidden="1" customHeight="1">
      <c r="C2875" s="242">
        <v>759000276</v>
      </c>
      <c r="D2875" s="243" t="s">
        <v>8943</v>
      </c>
      <c r="E2875" s="244" t="s">
        <v>133</v>
      </c>
      <c r="F2875" s="243" t="str">
        <f>VLOOKUP(Table3[[#This Row],[FAMILIA]],FAM!$B$2:$C$61,2,FALSE)</f>
        <v>MAT.MANUTENCAO</v>
      </c>
      <c r="G2875" s="243" t="s">
        <v>182</v>
      </c>
      <c r="H2875" s="244" t="e">
        <v>#N/A</v>
      </c>
      <c r="I2875" s="244" t="e">
        <v>#N/A</v>
      </c>
      <c r="J2875" s="244">
        <v>0</v>
      </c>
      <c r="K2875" s="306" t="s">
        <v>19064</v>
      </c>
      <c r="L2875" s="160"/>
      <c r="M2875" s="230"/>
    </row>
    <row r="2876" spans="3:13" ht="15" hidden="1" customHeight="1">
      <c r="C2876" s="242">
        <v>759000282</v>
      </c>
      <c r="D2876" s="243" t="s">
        <v>8953</v>
      </c>
      <c r="E2876" s="244" t="s">
        <v>133</v>
      </c>
      <c r="F2876" s="243" t="str">
        <f>VLOOKUP(Table3[[#This Row],[FAMILIA]],FAM!$B$2:$C$61,2,FALSE)</f>
        <v>MAT.MANUTENCAO</v>
      </c>
      <c r="G2876" s="243" t="s">
        <v>182</v>
      </c>
      <c r="H2876" s="244" t="e">
        <v>#N/A</v>
      </c>
      <c r="I2876" s="244" t="e">
        <v>#N/A</v>
      </c>
      <c r="J2876" s="244">
        <v>0</v>
      </c>
      <c r="K2876" s="306" t="s">
        <v>19064</v>
      </c>
      <c r="L2876" s="160"/>
      <c r="M2876" s="230"/>
    </row>
    <row r="2877" spans="3:13" ht="15" hidden="1" customHeight="1">
      <c r="C2877" s="242">
        <v>759000283</v>
      </c>
      <c r="D2877" s="243" t="s">
        <v>8955</v>
      </c>
      <c r="E2877" s="244" t="s">
        <v>133</v>
      </c>
      <c r="F2877" s="243" t="str">
        <f>VLOOKUP(Table3[[#This Row],[FAMILIA]],FAM!$B$2:$C$61,2,FALSE)</f>
        <v>MAT.MANUTENCAO</v>
      </c>
      <c r="G2877" s="243" t="s">
        <v>182</v>
      </c>
      <c r="H2877" s="244" t="e">
        <v>#N/A</v>
      </c>
      <c r="I2877" s="244" t="e">
        <v>#N/A</v>
      </c>
      <c r="J2877" s="244">
        <v>0</v>
      </c>
      <c r="K2877" s="306" t="s">
        <v>19064</v>
      </c>
      <c r="L2877" s="160"/>
      <c r="M2877" s="230"/>
    </row>
    <row r="2878" spans="3:13" ht="15" hidden="1" customHeight="1">
      <c r="C2878" s="242">
        <v>759000284</v>
      </c>
      <c r="D2878" s="243" t="s">
        <v>8957</v>
      </c>
      <c r="E2878" s="244" t="s">
        <v>133</v>
      </c>
      <c r="F2878" s="243" t="str">
        <f>VLOOKUP(Table3[[#This Row],[FAMILIA]],FAM!$B$2:$C$61,2,FALSE)</f>
        <v>MAT.MANUTENCAO</v>
      </c>
      <c r="G2878" s="243" t="s">
        <v>182</v>
      </c>
      <c r="H2878" s="244" t="e">
        <v>#N/A</v>
      </c>
      <c r="I2878" s="244" t="e">
        <v>#N/A</v>
      </c>
      <c r="J2878" s="244">
        <v>0</v>
      </c>
      <c r="K2878" s="306" t="s">
        <v>19064</v>
      </c>
      <c r="L2878" s="160"/>
      <c r="M2878" s="230"/>
    </row>
    <row r="2879" spans="3:13" ht="15" hidden="1" customHeight="1">
      <c r="C2879" s="242">
        <v>759000285</v>
      </c>
      <c r="D2879" s="243" t="s">
        <v>8959</v>
      </c>
      <c r="E2879" s="244" t="s">
        <v>133</v>
      </c>
      <c r="F2879" s="243" t="str">
        <f>VLOOKUP(Table3[[#This Row],[FAMILIA]],FAM!$B$2:$C$61,2,FALSE)</f>
        <v>MAT.MANUTENCAO</v>
      </c>
      <c r="G2879" s="243" t="s">
        <v>182</v>
      </c>
      <c r="H2879" s="244" t="e">
        <v>#N/A</v>
      </c>
      <c r="I2879" s="244" t="e">
        <v>#N/A</v>
      </c>
      <c r="J2879" s="244">
        <v>0</v>
      </c>
      <c r="K2879" s="306" t="s">
        <v>19064</v>
      </c>
      <c r="L2879" s="160"/>
      <c r="M2879" s="230"/>
    </row>
    <row r="2880" spans="3:13" ht="15" hidden="1" customHeight="1">
      <c r="C2880" s="242">
        <v>759000287</v>
      </c>
      <c r="D2880" s="243" t="s">
        <v>8963</v>
      </c>
      <c r="E2880" s="244" t="s">
        <v>133</v>
      </c>
      <c r="F2880" s="243" t="str">
        <f>VLOOKUP(Table3[[#This Row],[FAMILIA]],FAM!$B$2:$C$61,2,FALSE)</f>
        <v>MAT.MANUTENCAO</v>
      </c>
      <c r="G2880" s="243" t="s">
        <v>182</v>
      </c>
      <c r="H2880" s="244" t="e">
        <v>#N/A</v>
      </c>
      <c r="I2880" s="244" t="e">
        <v>#N/A</v>
      </c>
      <c r="J2880" s="244">
        <v>0</v>
      </c>
      <c r="K2880" s="306" t="s">
        <v>19064</v>
      </c>
      <c r="L2880" s="160"/>
      <c r="M2880" s="230"/>
    </row>
    <row r="2881" spans="3:13" ht="15" hidden="1" customHeight="1">
      <c r="C2881" s="242">
        <v>759000288</v>
      </c>
      <c r="D2881" s="243" t="s">
        <v>8965</v>
      </c>
      <c r="E2881" s="244" t="s">
        <v>133</v>
      </c>
      <c r="F2881" s="243" t="str">
        <f>VLOOKUP(Table3[[#This Row],[FAMILIA]],FAM!$B$2:$C$61,2,FALSE)</f>
        <v>MAT.MANUTENCAO</v>
      </c>
      <c r="G2881" s="243" t="s">
        <v>182</v>
      </c>
      <c r="H2881" s="244" t="e">
        <v>#N/A</v>
      </c>
      <c r="I2881" s="244" t="e">
        <v>#N/A</v>
      </c>
      <c r="J2881" s="244">
        <v>0</v>
      </c>
      <c r="K2881" s="306" t="s">
        <v>19064</v>
      </c>
      <c r="L2881" s="160"/>
      <c r="M2881" s="230"/>
    </row>
    <row r="2882" spans="3:13" ht="15" hidden="1" customHeight="1">
      <c r="C2882" s="242">
        <v>759000291</v>
      </c>
      <c r="D2882" s="243" t="s">
        <v>8969</v>
      </c>
      <c r="E2882" s="244" t="s">
        <v>133</v>
      </c>
      <c r="F2882" s="243" t="str">
        <f>VLOOKUP(Table3[[#This Row],[FAMILIA]],FAM!$B$2:$C$61,2,FALSE)</f>
        <v>MAT.MANUTENCAO</v>
      </c>
      <c r="G2882" s="243" t="s">
        <v>182</v>
      </c>
      <c r="H2882" s="244" t="e">
        <v>#N/A</v>
      </c>
      <c r="I2882" s="244" t="e">
        <v>#N/A</v>
      </c>
      <c r="J2882" s="244">
        <v>0</v>
      </c>
      <c r="K2882" s="306" t="s">
        <v>19064</v>
      </c>
      <c r="L2882" s="160"/>
      <c r="M2882" s="230"/>
    </row>
    <row r="2883" spans="3:13" ht="15" hidden="1" customHeight="1">
      <c r="C2883" s="242">
        <v>759000292</v>
      </c>
      <c r="D2883" s="243" t="s">
        <v>8971</v>
      </c>
      <c r="E2883" s="244" t="s">
        <v>133</v>
      </c>
      <c r="F2883" s="243" t="str">
        <f>VLOOKUP(Table3[[#This Row],[FAMILIA]],FAM!$B$2:$C$61,2,FALSE)</f>
        <v>MAT.MANUTENCAO</v>
      </c>
      <c r="G2883" s="243" t="s">
        <v>182</v>
      </c>
      <c r="H2883" s="244" t="e">
        <v>#N/A</v>
      </c>
      <c r="I2883" s="244" t="e">
        <v>#N/A</v>
      </c>
      <c r="J2883" s="244">
        <v>0</v>
      </c>
      <c r="K2883" s="306" t="s">
        <v>19064</v>
      </c>
      <c r="L2883" s="160"/>
      <c r="M2883" s="230"/>
    </row>
    <row r="2884" spans="3:13" ht="15" hidden="1" customHeight="1">
      <c r="C2884" s="242">
        <v>759000298</v>
      </c>
      <c r="D2884" s="243" t="s">
        <v>8981</v>
      </c>
      <c r="E2884" s="244" t="s">
        <v>133</v>
      </c>
      <c r="F2884" s="243" t="str">
        <f>VLOOKUP(Table3[[#This Row],[FAMILIA]],FAM!$B$2:$C$61,2,FALSE)</f>
        <v>MAT.MANUTENCAO</v>
      </c>
      <c r="G2884" s="243" t="s">
        <v>182</v>
      </c>
      <c r="H2884" s="244" t="e">
        <v>#N/A</v>
      </c>
      <c r="I2884" s="244" t="e">
        <v>#N/A</v>
      </c>
      <c r="J2884" s="244">
        <v>0</v>
      </c>
      <c r="K2884" s="306" t="s">
        <v>19064</v>
      </c>
      <c r="L2884" s="160"/>
      <c r="M2884" s="230"/>
    </row>
    <row r="2885" spans="3:13" ht="15" hidden="1" customHeight="1">
      <c r="C2885" s="242">
        <v>759000300</v>
      </c>
      <c r="D2885" s="243" t="s">
        <v>8985</v>
      </c>
      <c r="E2885" s="244" t="s">
        <v>133</v>
      </c>
      <c r="F2885" s="243" t="str">
        <f>VLOOKUP(Table3[[#This Row],[FAMILIA]],FAM!$B$2:$C$61,2,FALSE)</f>
        <v>MAT.MANUTENCAO</v>
      </c>
      <c r="G2885" s="243" t="s">
        <v>182</v>
      </c>
      <c r="H2885" s="244" t="e">
        <v>#N/A</v>
      </c>
      <c r="I2885" s="244" t="e">
        <v>#N/A</v>
      </c>
      <c r="J2885" s="244">
        <v>0</v>
      </c>
      <c r="K2885" s="306" t="s">
        <v>19064</v>
      </c>
      <c r="L2885" s="160"/>
      <c r="M2885" s="230"/>
    </row>
    <row r="2886" spans="3:13" ht="15" hidden="1" customHeight="1">
      <c r="C2886" s="242">
        <v>759000301</v>
      </c>
      <c r="D2886" s="243" t="s">
        <v>8987</v>
      </c>
      <c r="E2886" s="244" t="s">
        <v>133</v>
      </c>
      <c r="F2886" s="243" t="str">
        <f>VLOOKUP(Table3[[#This Row],[FAMILIA]],FAM!$B$2:$C$61,2,FALSE)</f>
        <v>MAT.MANUTENCAO</v>
      </c>
      <c r="G2886" s="243" t="s">
        <v>182</v>
      </c>
      <c r="H2886" s="244" t="e">
        <v>#N/A</v>
      </c>
      <c r="I2886" s="244" t="e">
        <v>#N/A</v>
      </c>
      <c r="J2886" s="244">
        <v>0</v>
      </c>
      <c r="K2886" s="306" t="s">
        <v>19064</v>
      </c>
      <c r="L2886" s="160"/>
      <c r="M2886" s="230"/>
    </row>
    <row r="2887" spans="3:13" ht="15" hidden="1" customHeight="1">
      <c r="C2887" s="242">
        <v>759000302</v>
      </c>
      <c r="D2887" s="243" t="s">
        <v>8989</v>
      </c>
      <c r="E2887" s="244" t="s">
        <v>133</v>
      </c>
      <c r="F2887" s="243" t="str">
        <f>VLOOKUP(Table3[[#This Row],[FAMILIA]],FAM!$B$2:$C$61,2,FALSE)</f>
        <v>MAT.MANUTENCAO</v>
      </c>
      <c r="G2887" s="243" t="s">
        <v>182</v>
      </c>
      <c r="H2887" s="244" t="e">
        <v>#N/A</v>
      </c>
      <c r="I2887" s="244" t="e">
        <v>#N/A</v>
      </c>
      <c r="J2887" s="244">
        <v>0</v>
      </c>
      <c r="K2887" s="306" t="s">
        <v>19064</v>
      </c>
      <c r="L2887" s="160"/>
      <c r="M2887" s="230"/>
    </row>
    <row r="2888" spans="3:13" ht="15" hidden="1" customHeight="1">
      <c r="C2888" s="242">
        <v>759000303</v>
      </c>
      <c r="D2888" s="243" t="s">
        <v>8991</v>
      </c>
      <c r="E2888" s="244" t="s">
        <v>133</v>
      </c>
      <c r="F2888" s="243" t="str">
        <f>VLOOKUP(Table3[[#This Row],[FAMILIA]],FAM!$B$2:$C$61,2,FALSE)</f>
        <v>MAT.MANUTENCAO</v>
      </c>
      <c r="G2888" s="243" t="s">
        <v>182</v>
      </c>
      <c r="H2888" s="244" t="e">
        <v>#N/A</v>
      </c>
      <c r="I2888" s="244" t="e">
        <v>#N/A</v>
      </c>
      <c r="J2888" s="244">
        <v>0</v>
      </c>
      <c r="K2888" s="306" t="s">
        <v>19064</v>
      </c>
      <c r="L2888" s="160"/>
      <c r="M2888" s="230"/>
    </row>
    <row r="2889" spans="3:13" ht="15" hidden="1" customHeight="1">
      <c r="C2889" s="242">
        <v>759000304</v>
      </c>
      <c r="D2889" s="243" t="s">
        <v>8993</v>
      </c>
      <c r="E2889" s="244" t="s">
        <v>133</v>
      </c>
      <c r="F2889" s="243" t="str">
        <f>VLOOKUP(Table3[[#This Row],[FAMILIA]],FAM!$B$2:$C$61,2,FALSE)</f>
        <v>MAT.MANUTENCAO</v>
      </c>
      <c r="G2889" s="243" t="s">
        <v>182</v>
      </c>
      <c r="H2889" s="244">
        <v>1</v>
      </c>
      <c r="I2889" s="244">
        <v>2</v>
      </c>
      <c r="J2889" s="244">
        <v>0</v>
      </c>
      <c r="K2889" s="245" t="s">
        <v>19064</v>
      </c>
      <c r="L2889" s="160"/>
      <c r="M2889" s="230"/>
    </row>
    <row r="2890" spans="3:13" ht="15" hidden="1" customHeight="1">
      <c r="C2890" s="242">
        <v>759000305</v>
      </c>
      <c r="D2890" s="243" t="s">
        <v>8995</v>
      </c>
      <c r="E2890" s="244" t="s">
        <v>133</v>
      </c>
      <c r="F2890" s="243" t="str">
        <f>VLOOKUP(Table3[[#This Row],[FAMILIA]],FAM!$B$2:$C$61,2,FALSE)</f>
        <v>MAT.MANUTENCAO</v>
      </c>
      <c r="G2890" s="243" t="s">
        <v>182</v>
      </c>
      <c r="H2890" s="244" t="e">
        <v>#N/A</v>
      </c>
      <c r="I2890" s="244" t="e">
        <v>#N/A</v>
      </c>
      <c r="J2890" s="244">
        <v>0</v>
      </c>
      <c r="K2890" s="306" t="s">
        <v>19064</v>
      </c>
      <c r="L2890" s="160"/>
      <c r="M2890" s="230"/>
    </row>
    <row r="2891" spans="3:13" ht="15" hidden="1" customHeight="1">
      <c r="C2891" s="242">
        <v>759000306</v>
      </c>
      <c r="D2891" s="243" t="s">
        <v>1027</v>
      </c>
      <c r="E2891" s="244" t="s">
        <v>98</v>
      </c>
      <c r="F2891" s="243" t="str">
        <f>VLOOKUP(Table3[[#This Row],[FAMILIA]],FAM!$B$2:$C$61,2,FALSE)</f>
        <v>MAT.MANUTENCAO</v>
      </c>
      <c r="G2891" s="243" t="s">
        <v>182</v>
      </c>
      <c r="H2891" s="244" t="e">
        <v>#N/A</v>
      </c>
      <c r="I2891" s="244" t="e">
        <v>#N/A</v>
      </c>
      <c r="J2891" s="244">
        <v>0</v>
      </c>
      <c r="K2891" s="306" t="s">
        <v>19483</v>
      </c>
      <c r="L2891" s="160"/>
      <c r="M2891" s="230"/>
    </row>
    <row r="2892" spans="3:13" ht="15" hidden="1" customHeight="1">
      <c r="C2892" s="242">
        <v>759000307</v>
      </c>
      <c r="D2892" s="243" t="s">
        <v>1029</v>
      </c>
      <c r="E2892" s="244" t="s">
        <v>98</v>
      </c>
      <c r="F2892" s="243" t="str">
        <f>VLOOKUP(Table3[[#This Row],[FAMILIA]],FAM!$B$2:$C$61,2,FALSE)</f>
        <v>MAT.MANUTENCAO</v>
      </c>
      <c r="G2892" s="243" t="s">
        <v>182</v>
      </c>
      <c r="H2892" s="244" t="e">
        <v>#N/A</v>
      </c>
      <c r="I2892" s="244" t="e">
        <v>#N/A</v>
      </c>
      <c r="J2892" s="244">
        <v>0</v>
      </c>
      <c r="K2892" s="306" t="s">
        <v>19483</v>
      </c>
      <c r="L2892" s="160"/>
      <c r="M2892" s="230"/>
    </row>
    <row r="2893" spans="3:13" ht="15" hidden="1" customHeight="1">
      <c r="C2893" s="242">
        <v>759000308</v>
      </c>
      <c r="D2893" s="243" t="s">
        <v>8997</v>
      </c>
      <c r="E2893" s="244" t="s">
        <v>133</v>
      </c>
      <c r="F2893" s="243" t="str">
        <f>VLOOKUP(Table3[[#This Row],[FAMILIA]],FAM!$B$2:$C$61,2,FALSE)</f>
        <v>MAT.MANUTENCAO</v>
      </c>
      <c r="G2893" s="243" t="s">
        <v>182</v>
      </c>
      <c r="H2893" s="244" t="e">
        <v>#N/A</v>
      </c>
      <c r="I2893" s="244" t="e">
        <v>#N/A</v>
      </c>
      <c r="J2893" s="244">
        <v>0</v>
      </c>
      <c r="K2893" s="306" t="s">
        <v>19064</v>
      </c>
      <c r="L2893" s="160"/>
      <c r="M2893" s="230"/>
    </row>
    <row r="2894" spans="3:13" ht="15" hidden="1" customHeight="1">
      <c r="C2894" s="242">
        <v>759000309</v>
      </c>
      <c r="D2894" s="243" t="s">
        <v>8999</v>
      </c>
      <c r="E2894" s="244" t="s">
        <v>133</v>
      </c>
      <c r="F2894" s="243" t="str">
        <f>VLOOKUP(Table3[[#This Row],[FAMILIA]],FAM!$B$2:$C$61,2,FALSE)</f>
        <v>MAT.MANUTENCAO</v>
      </c>
      <c r="G2894" s="243" t="s">
        <v>182</v>
      </c>
      <c r="H2894" s="244" t="e">
        <v>#N/A</v>
      </c>
      <c r="I2894" s="244" t="e">
        <v>#N/A</v>
      </c>
      <c r="J2894" s="244">
        <v>0</v>
      </c>
      <c r="K2894" s="306" t="s">
        <v>19064</v>
      </c>
      <c r="L2894" s="160"/>
      <c r="M2894" s="230"/>
    </row>
    <row r="2895" spans="3:13" ht="15" hidden="1" customHeight="1">
      <c r="C2895" s="242">
        <v>759000310</v>
      </c>
      <c r="D2895" s="243" t="s">
        <v>9001</v>
      </c>
      <c r="E2895" s="244" t="s">
        <v>133</v>
      </c>
      <c r="F2895" s="243" t="str">
        <f>VLOOKUP(Table3[[#This Row],[FAMILIA]],FAM!$B$2:$C$61,2,FALSE)</f>
        <v>MAT.MANUTENCAO</v>
      </c>
      <c r="G2895" s="243" t="s">
        <v>182</v>
      </c>
      <c r="H2895" s="244" t="e">
        <v>#N/A</v>
      </c>
      <c r="I2895" s="244" t="e">
        <v>#N/A</v>
      </c>
      <c r="J2895" s="244">
        <v>0</v>
      </c>
      <c r="K2895" s="306" t="s">
        <v>19064</v>
      </c>
      <c r="L2895" s="160"/>
      <c r="M2895" s="230"/>
    </row>
    <row r="2896" spans="3:13" ht="15" hidden="1" customHeight="1">
      <c r="C2896" s="242">
        <v>759000311</v>
      </c>
      <c r="D2896" s="243" t="s">
        <v>9003</v>
      </c>
      <c r="E2896" s="244" t="s">
        <v>133</v>
      </c>
      <c r="F2896" s="243" t="str">
        <f>VLOOKUP(Table3[[#This Row],[FAMILIA]],FAM!$B$2:$C$61,2,FALSE)</f>
        <v>MAT.MANUTENCAO</v>
      </c>
      <c r="G2896" s="243" t="s">
        <v>182</v>
      </c>
      <c r="H2896" s="244" t="e">
        <v>#N/A</v>
      </c>
      <c r="I2896" s="244" t="e">
        <v>#N/A</v>
      </c>
      <c r="J2896" s="244">
        <v>0</v>
      </c>
      <c r="K2896" s="306" t="s">
        <v>19064</v>
      </c>
      <c r="L2896" s="160"/>
      <c r="M2896" s="230"/>
    </row>
    <row r="2897" spans="3:13" ht="15" hidden="1" customHeight="1">
      <c r="C2897" s="242">
        <v>759000314</v>
      </c>
      <c r="D2897" s="243" t="s">
        <v>9009</v>
      </c>
      <c r="E2897" s="244" t="s">
        <v>133</v>
      </c>
      <c r="F2897" s="243" t="str">
        <f>VLOOKUP(Table3[[#This Row],[FAMILIA]],FAM!$B$2:$C$61,2,FALSE)</f>
        <v>MAT.MANUTENCAO</v>
      </c>
      <c r="G2897" s="243" t="s">
        <v>182</v>
      </c>
      <c r="H2897" s="244">
        <v>1</v>
      </c>
      <c r="I2897" s="244">
        <v>2</v>
      </c>
      <c r="J2897" s="244">
        <v>11</v>
      </c>
      <c r="K2897" s="245" t="s">
        <v>19064</v>
      </c>
      <c r="L2897" s="160"/>
      <c r="M2897" s="230"/>
    </row>
    <row r="2898" spans="3:13" ht="15" hidden="1" customHeight="1">
      <c r="C2898" s="242">
        <v>759000315</v>
      </c>
      <c r="D2898" s="243" t="s">
        <v>9011</v>
      </c>
      <c r="E2898" s="244" t="s">
        <v>133</v>
      </c>
      <c r="F2898" s="243" t="str">
        <f>VLOOKUP(Table3[[#This Row],[FAMILIA]],FAM!$B$2:$C$61,2,FALSE)</f>
        <v>MAT.MANUTENCAO</v>
      </c>
      <c r="G2898" s="243" t="s">
        <v>182</v>
      </c>
      <c r="H2898" s="244" t="e">
        <v>#N/A</v>
      </c>
      <c r="I2898" s="244" t="e">
        <v>#N/A</v>
      </c>
      <c r="J2898" s="244">
        <v>0</v>
      </c>
      <c r="K2898" s="306" t="s">
        <v>19064</v>
      </c>
      <c r="L2898" s="160"/>
      <c r="M2898" s="230"/>
    </row>
    <row r="2899" spans="3:13" ht="15" hidden="1" customHeight="1">
      <c r="C2899" s="242">
        <v>759000316</v>
      </c>
      <c r="D2899" s="243" t="s">
        <v>9013</v>
      </c>
      <c r="E2899" s="244" t="s">
        <v>133</v>
      </c>
      <c r="F2899" s="243" t="str">
        <f>VLOOKUP(Table3[[#This Row],[FAMILIA]],FAM!$B$2:$C$61,2,FALSE)</f>
        <v>MAT.MANUTENCAO</v>
      </c>
      <c r="G2899" s="243" t="s">
        <v>182</v>
      </c>
      <c r="H2899" s="244">
        <v>2</v>
      </c>
      <c r="I2899" s="244">
        <v>4</v>
      </c>
      <c r="J2899" s="244">
        <v>11</v>
      </c>
      <c r="K2899" s="245" t="s">
        <v>19064</v>
      </c>
      <c r="L2899" s="160"/>
      <c r="M2899" s="230"/>
    </row>
    <row r="2900" spans="3:13" ht="15" hidden="1" customHeight="1">
      <c r="C2900" s="242">
        <v>759000317</v>
      </c>
      <c r="D2900" s="243" t="s">
        <v>9015</v>
      </c>
      <c r="E2900" s="244" t="s">
        <v>133</v>
      </c>
      <c r="F2900" s="243" t="str">
        <f>VLOOKUP(Table3[[#This Row],[FAMILIA]],FAM!$B$2:$C$61,2,FALSE)</f>
        <v>MAT.MANUTENCAO</v>
      </c>
      <c r="G2900" s="243" t="s">
        <v>182</v>
      </c>
      <c r="H2900" s="244" t="e">
        <v>#N/A</v>
      </c>
      <c r="I2900" s="244" t="e">
        <v>#N/A</v>
      </c>
      <c r="J2900" s="244">
        <v>0</v>
      </c>
      <c r="K2900" s="306" t="s">
        <v>19064</v>
      </c>
      <c r="L2900" s="160"/>
      <c r="M2900" s="230"/>
    </row>
    <row r="2901" spans="3:13" ht="15" hidden="1" customHeight="1">
      <c r="C2901" s="242">
        <v>759000319</v>
      </c>
      <c r="D2901" s="243" t="s">
        <v>9019</v>
      </c>
      <c r="E2901" s="244" t="s">
        <v>133</v>
      </c>
      <c r="F2901" s="243" t="str">
        <f>VLOOKUP(Table3[[#This Row],[FAMILIA]],FAM!$B$2:$C$61,2,FALSE)</f>
        <v>MAT.MANUTENCAO</v>
      </c>
      <c r="G2901" s="243" t="s">
        <v>182</v>
      </c>
      <c r="H2901" s="244" t="e">
        <v>#N/A</v>
      </c>
      <c r="I2901" s="244" t="e">
        <v>#N/A</v>
      </c>
      <c r="J2901" s="244">
        <v>0</v>
      </c>
      <c r="K2901" s="306" t="s">
        <v>19064</v>
      </c>
      <c r="L2901" s="160"/>
      <c r="M2901" s="230"/>
    </row>
    <row r="2902" spans="3:13" ht="15" hidden="1" customHeight="1">
      <c r="C2902" s="242">
        <v>759000321</v>
      </c>
      <c r="D2902" s="243" t="s">
        <v>9023</v>
      </c>
      <c r="E2902" s="244" t="s">
        <v>133</v>
      </c>
      <c r="F2902" s="243" t="str">
        <f>VLOOKUP(Table3[[#This Row],[FAMILIA]],FAM!$B$2:$C$61,2,FALSE)</f>
        <v>MAT.MANUTENCAO</v>
      </c>
      <c r="G2902" s="243" t="s">
        <v>182</v>
      </c>
      <c r="H2902" s="244" t="e">
        <v>#N/A</v>
      </c>
      <c r="I2902" s="244" t="e">
        <v>#N/A</v>
      </c>
      <c r="J2902" s="244">
        <v>0</v>
      </c>
      <c r="K2902" s="306" t="s">
        <v>19064</v>
      </c>
      <c r="L2902" s="160"/>
      <c r="M2902" s="230"/>
    </row>
    <row r="2903" spans="3:13" ht="15" hidden="1" customHeight="1">
      <c r="C2903" s="242"/>
      <c r="D2903" s="243"/>
      <c r="E2903" s="244"/>
      <c r="F2903" s="243"/>
      <c r="G2903" s="243"/>
      <c r="H2903" s="244"/>
      <c r="I2903" s="244"/>
      <c r="J2903" s="244"/>
      <c r="K2903" s="306"/>
      <c r="L2903" s="160"/>
      <c r="M2903" s="230"/>
    </row>
    <row r="2904" spans="3:13" ht="15" hidden="1" customHeight="1">
      <c r="C2904" s="242">
        <v>759000326</v>
      </c>
      <c r="D2904" s="243" t="s">
        <v>9033</v>
      </c>
      <c r="E2904" s="244" t="s">
        <v>133</v>
      </c>
      <c r="F2904" s="243" t="str">
        <f>VLOOKUP(Table3[[#This Row],[FAMILIA]],FAM!$B$2:$C$61,2,FALSE)</f>
        <v>MAT.MANUTENCAO</v>
      </c>
      <c r="G2904" s="243" t="s">
        <v>182</v>
      </c>
      <c r="H2904" s="244" t="e">
        <v>#N/A</v>
      </c>
      <c r="I2904" s="244" t="e">
        <v>#N/A</v>
      </c>
      <c r="J2904" s="244">
        <v>0</v>
      </c>
      <c r="K2904" s="306" t="s">
        <v>19064</v>
      </c>
      <c r="L2904" s="160"/>
      <c r="M2904" s="230"/>
    </row>
    <row r="2905" spans="3:13" ht="15" hidden="1" customHeight="1">
      <c r="C2905" s="242">
        <v>759000327</v>
      </c>
      <c r="D2905" s="243" t="s">
        <v>9035</v>
      </c>
      <c r="E2905" s="244" t="s">
        <v>133</v>
      </c>
      <c r="F2905" s="243" t="str">
        <f>VLOOKUP(Table3[[#This Row],[FAMILIA]],FAM!$B$2:$C$61,2,FALSE)</f>
        <v>MAT.MANUTENCAO</v>
      </c>
      <c r="G2905" s="243" t="s">
        <v>182</v>
      </c>
      <c r="H2905" s="244" t="e">
        <v>#N/A</v>
      </c>
      <c r="I2905" s="244" t="e">
        <v>#N/A</v>
      </c>
      <c r="J2905" s="244">
        <v>0</v>
      </c>
      <c r="K2905" s="306" t="s">
        <v>19064</v>
      </c>
      <c r="L2905" s="160"/>
      <c r="M2905" s="230"/>
    </row>
    <row r="2906" spans="3:13" ht="15" hidden="1" customHeight="1">
      <c r="C2906" s="242">
        <v>759000339</v>
      </c>
      <c r="D2906" s="243" t="s">
        <v>9059</v>
      </c>
      <c r="E2906" s="244" t="s">
        <v>133</v>
      </c>
      <c r="F2906" s="243" t="str">
        <f>VLOOKUP(Table3[[#This Row],[FAMILIA]],FAM!$B$2:$C$61,2,FALSE)</f>
        <v>MAT.MANUTENCAO</v>
      </c>
      <c r="G2906" s="243" t="s">
        <v>182</v>
      </c>
      <c r="H2906" s="244" t="e">
        <v>#N/A</v>
      </c>
      <c r="I2906" s="244" t="e">
        <v>#N/A</v>
      </c>
      <c r="J2906" s="244">
        <v>0</v>
      </c>
      <c r="K2906" s="306" t="s">
        <v>19064</v>
      </c>
      <c r="L2906" s="160"/>
      <c r="M2906" s="230"/>
    </row>
    <row r="2907" spans="3:13" ht="15" hidden="1" customHeight="1">
      <c r="C2907" s="242">
        <v>759000340</v>
      </c>
      <c r="D2907" s="243" t="s">
        <v>9061</v>
      </c>
      <c r="E2907" s="244" t="s">
        <v>133</v>
      </c>
      <c r="F2907" s="243" t="str">
        <f>VLOOKUP(Table3[[#This Row],[FAMILIA]],FAM!$B$2:$C$61,2,FALSE)</f>
        <v>MAT.MANUTENCAO</v>
      </c>
      <c r="G2907" s="243" t="s">
        <v>182</v>
      </c>
      <c r="H2907" s="244" t="e">
        <v>#N/A</v>
      </c>
      <c r="I2907" s="244" t="e">
        <v>#N/A</v>
      </c>
      <c r="J2907" s="244">
        <v>0</v>
      </c>
      <c r="K2907" s="306" t="s">
        <v>19064</v>
      </c>
      <c r="L2907" s="160"/>
      <c r="M2907" s="230"/>
    </row>
    <row r="2908" spans="3:13" ht="15" hidden="1" customHeight="1">
      <c r="C2908" s="242">
        <v>759000342</v>
      </c>
      <c r="D2908" s="243" t="s">
        <v>9065</v>
      </c>
      <c r="E2908" s="244" t="s">
        <v>133</v>
      </c>
      <c r="F2908" s="243" t="str">
        <f>VLOOKUP(Table3[[#This Row],[FAMILIA]],FAM!$B$2:$C$61,2,FALSE)</f>
        <v>MAT.MANUTENCAO</v>
      </c>
      <c r="G2908" s="243" t="s">
        <v>182</v>
      </c>
      <c r="H2908" s="244" t="e">
        <v>#N/A</v>
      </c>
      <c r="I2908" s="244" t="e">
        <v>#N/A</v>
      </c>
      <c r="J2908" s="244">
        <v>0</v>
      </c>
      <c r="K2908" s="306" t="s">
        <v>19064</v>
      </c>
      <c r="L2908" s="160"/>
      <c r="M2908" s="230"/>
    </row>
    <row r="2909" spans="3:13" ht="15" hidden="1" customHeight="1">
      <c r="C2909" s="242">
        <v>759000343</v>
      </c>
      <c r="D2909" s="243" t="s">
        <v>9067</v>
      </c>
      <c r="E2909" s="244" t="s">
        <v>133</v>
      </c>
      <c r="F2909" s="243" t="str">
        <f>VLOOKUP(Table3[[#This Row],[FAMILIA]],FAM!$B$2:$C$61,2,FALSE)</f>
        <v>MAT.MANUTENCAO</v>
      </c>
      <c r="G2909" s="243" t="s">
        <v>182</v>
      </c>
      <c r="H2909" s="244" t="e">
        <v>#N/A</v>
      </c>
      <c r="I2909" s="244" t="e">
        <v>#N/A</v>
      </c>
      <c r="J2909" s="244">
        <v>0</v>
      </c>
      <c r="K2909" s="306" t="s">
        <v>19064</v>
      </c>
      <c r="L2909" s="160"/>
      <c r="M2909" s="230"/>
    </row>
    <row r="2910" spans="3:13" ht="15" hidden="1" customHeight="1">
      <c r="C2910" s="242">
        <v>759000344</v>
      </c>
      <c r="D2910" s="243" t="s">
        <v>9069</v>
      </c>
      <c r="E2910" s="244" t="s">
        <v>133</v>
      </c>
      <c r="F2910" s="243" t="str">
        <f>VLOOKUP(Table3[[#This Row],[FAMILIA]],FAM!$B$2:$C$61,2,FALSE)</f>
        <v>MAT.MANUTENCAO</v>
      </c>
      <c r="G2910" s="243" t="s">
        <v>182</v>
      </c>
      <c r="H2910" s="244" t="e">
        <v>#N/A</v>
      </c>
      <c r="I2910" s="244" t="e">
        <v>#N/A</v>
      </c>
      <c r="J2910" s="244">
        <v>0</v>
      </c>
      <c r="K2910" s="306" t="s">
        <v>19064</v>
      </c>
      <c r="L2910" s="160"/>
      <c r="M2910" s="230"/>
    </row>
    <row r="2911" spans="3:13" ht="15" hidden="1" customHeight="1">
      <c r="C2911" s="242">
        <v>759000345</v>
      </c>
      <c r="D2911" s="243" t="s">
        <v>9071</v>
      </c>
      <c r="E2911" s="244" t="s">
        <v>133</v>
      </c>
      <c r="F2911" s="243" t="str">
        <f>VLOOKUP(Table3[[#This Row],[FAMILIA]],FAM!$B$2:$C$61,2,FALSE)</f>
        <v>MAT.MANUTENCAO</v>
      </c>
      <c r="G2911" s="243" t="s">
        <v>182</v>
      </c>
      <c r="H2911" s="244" t="e">
        <v>#N/A</v>
      </c>
      <c r="I2911" s="244" t="e">
        <v>#N/A</v>
      </c>
      <c r="J2911" s="244">
        <v>0</v>
      </c>
      <c r="K2911" s="306" t="s">
        <v>19064</v>
      </c>
      <c r="L2911" s="160"/>
      <c r="M2911" s="230"/>
    </row>
    <row r="2912" spans="3:13" ht="15" hidden="1" customHeight="1">
      <c r="C2912" s="242">
        <v>759000347</v>
      </c>
      <c r="D2912" s="243" t="s">
        <v>9075</v>
      </c>
      <c r="E2912" s="244" t="s">
        <v>133</v>
      </c>
      <c r="F2912" s="243" t="str">
        <f>VLOOKUP(Table3[[#This Row],[FAMILIA]],FAM!$B$2:$C$61,2,FALSE)</f>
        <v>MAT.MANUTENCAO</v>
      </c>
      <c r="G2912" s="243" t="s">
        <v>182</v>
      </c>
      <c r="H2912" s="244" t="e">
        <v>#N/A</v>
      </c>
      <c r="I2912" s="244" t="e">
        <v>#N/A</v>
      </c>
      <c r="J2912" s="244">
        <v>0</v>
      </c>
      <c r="K2912" s="306" t="s">
        <v>19064</v>
      </c>
      <c r="L2912" s="160"/>
      <c r="M2912" s="230"/>
    </row>
    <row r="2913" spans="3:13" ht="15" hidden="1" customHeight="1">
      <c r="C2913" s="242">
        <v>759000352</v>
      </c>
      <c r="D2913" s="243" t="s">
        <v>9085</v>
      </c>
      <c r="E2913" s="244" t="s">
        <v>133</v>
      </c>
      <c r="F2913" s="243" t="str">
        <f>VLOOKUP(Table3[[#This Row],[FAMILIA]],FAM!$B$2:$C$61,2,FALSE)</f>
        <v>MAT.MANUTENCAO</v>
      </c>
      <c r="G2913" s="243" t="s">
        <v>182</v>
      </c>
      <c r="H2913" s="244" t="e">
        <v>#N/A</v>
      </c>
      <c r="I2913" s="244" t="e">
        <v>#N/A</v>
      </c>
      <c r="J2913" s="244">
        <v>0</v>
      </c>
      <c r="K2913" s="306" t="s">
        <v>19064</v>
      </c>
      <c r="L2913" s="160"/>
      <c r="M2913" s="230"/>
    </row>
    <row r="2914" spans="3:13" ht="15" hidden="1" customHeight="1">
      <c r="C2914" s="242">
        <v>760000006</v>
      </c>
      <c r="D2914" s="243" t="s">
        <v>205</v>
      </c>
      <c r="E2914" s="244" t="s">
        <v>86</v>
      </c>
      <c r="F2914" s="243" t="str">
        <f>VLOOKUP(Table3[[#This Row],[FAMILIA]],FAM!$B$2:$C$61,2,FALSE)</f>
        <v>MAT.MANUTENCAO</v>
      </c>
      <c r="G2914" s="243" t="s">
        <v>182</v>
      </c>
      <c r="H2914" s="244" t="e">
        <v>#N/A</v>
      </c>
      <c r="I2914" s="244" t="e">
        <v>#N/A</v>
      </c>
      <c r="J2914" s="244" t="s">
        <v>219</v>
      </c>
      <c r="K2914" s="306" t="s">
        <v>19064</v>
      </c>
      <c r="L2914" s="160"/>
      <c r="M2914" s="230"/>
    </row>
    <row r="2915" spans="3:13" ht="15" hidden="1" customHeight="1">
      <c r="C2915" s="242">
        <v>789000137</v>
      </c>
      <c r="D2915" s="243" t="s">
        <v>9194</v>
      </c>
      <c r="E2915" s="244" t="s">
        <v>136</v>
      </c>
      <c r="F2915" s="243" t="str">
        <f>VLOOKUP(Table3[[#This Row],[FAMILIA]],FAM!$B$2:$C$61,2,FALSE)</f>
        <v>MAT.MANUTENCAO</v>
      </c>
      <c r="G2915" s="243" t="s">
        <v>182</v>
      </c>
      <c r="H2915" s="244" t="e">
        <v>#N/A</v>
      </c>
      <c r="I2915" s="244" t="e">
        <v>#N/A</v>
      </c>
      <c r="J2915" s="244">
        <v>0</v>
      </c>
      <c r="K2915" s="306" t="s">
        <v>19064</v>
      </c>
      <c r="L2915" s="160"/>
      <c r="M2915" s="230"/>
    </row>
    <row r="2916" spans="3:13" ht="15" hidden="1" customHeight="1">
      <c r="C2916" s="242">
        <v>789000138</v>
      </c>
      <c r="D2916" s="243" t="s">
        <v>29863</v>
      </c>
      <c r="E2916" s="244" t="s">
        <v>136</v>
      </c>
      <c r="F2916" s="243" t="str">
        <f>VLOOKUP(Table3[[#This Row],[FAMILIA]],FAM!$B$2:$C$61,2,FALSE)</f>
        <v>MAT.MANUTENCAO</v>
      </c>
      <c r="G2916" s="243" t="s">
        <v>182</v>
      </c>
      <c r="H2916" s="244" t="e">
        <v>#N/A</v>
      </c>
      <c r="I2916" s="244" t="e">
        <v>#N/A</v>
      </c>
      <c r="J2916" s="244">
        <v>0</v>
      </c>
      <c r="K2916" s="306" t="s">
        <v>19064</v>
      </c>
      <c r="L2916" s="160"/>
      <c r="M2916" s="230"/>
    </row>
    <row r="2917" spans="3:13" ht="15" hidden="1" customHeight="1">
      <c r="C2917" s="242">
        <v>789000141</v>
      </c>
      <c r="D2917" s="243" t="s">
        <v>9198</v>
      </c>
      <c r="E2917" s="244" t="s">
        <v>136</v>
      </c>
      <c r="F2917" s="243" t="str">
        <f>VLOOKUP(Table3[[#This Row],[FAMILIA]],FAM!$B$2:$C$61,2,FALSE)</f>
        <v>MAT.MANUTENCAO</v>
      </c>
      <c r="G2917" s="243" t="s">
        <v>182</v>
      </c>
      <c r="H2917" s="244" t="e">
        <v>#N/A</v>
      </c>
      <c r="I2917" s="244" t="e">
        <v>#N/A</v>
      </c>
      <c r="J2917" s="244">
        <v>0</v>
      </c>
      <c r="K2917" s="306" t="s">
        <v>19064</v>
      </c>
      <c r="L2917" s="160"/>
      <c r="M2917" s="230"/>
    </row>
    <row r="2918" spans="3:13" ht="15" hidden="1" customHeight="1">
      <c r="C2918" s="242">
        <v>789000143</v>
      </c>
      <c r="D2918" s="243" t="s">
        <v>9200</v>
      </c>
      <c r="E2918" s="244" t="s">
        <v>136</v>
      </c>
      <c r="F2918" s="243" t="str">
        <f>VLOOKUP(Table3[[#This Row],[FAMILIA]],FAM!$B$2:$C$61,2,FALSE)</f>
        <v>MAT.MANUTENCAO</v>
      </c>
      <c r="G2918" s="243" t="s">
        <v>182</v>
      </c>
      <c r="H2918" s="244" t="e">
        <v>#N/A</v>
      </c>
      <c r="I2918" s="244" t="e">
        <v>#N/A</v>
      </c>
      <c r="J2918" s="244">
        <v>0</v>
      </c>
      <c r="K2918" s="306" t="s">
        <v>19064</v>
      </c>
      <c r="L2918" s="160"/>
      <c r="M2918" s="230"/>
    </row>
    <row r="2919" spans="3:13" ht="15" hidden="1" customHeight="1">
      <c r="C2919" s="242">
        <v>789000144</v>
      </c>
      <c r="D2919" s="243" t="s">
        <v>9202</v>
      </c>
      <c r="E2919" s="244" t="s">
        <v>136</v>
      </c>
      <c r="F2919" s="243" t="str">
        <f>VLOOKUP(Table3[[#This Row],[FAMILIA]],FAM!$B$2:$C$61,2,FALSE)</f>
        <v>MAT.MANUTENCAO</v>
      </c>
      <c r="G2919" s="243" t="s">
        <v>182</v>
      </c>
      <c r="H2919" s="244" t="e">
        <v>#N/A</v>
      </c>
      <c r="I2919" s="244" t="e">
        <v>#N/A</v>
      </c>
      <c r="J2919" s="244">
        <v>0</v>
      </c>
      <c r="K2919" s="306" t="s">
        <v>19064</v>
      </c>
      <c r="L2919" s="160"/>
      <c r="M2919" s="230"/>
    </row>
    <row r="2920" spans="3:13" ht="15" hidden="1" customHeight="1">
      <c r="C2920" s="242">
        <v>789000145</v>
      </c>
      <c r="D2920" s="243" t="s">
        <v>9204</v>
      </c>
      <c r="E2920" s="244" t="s">
        <v>136</v>
      </c>
      <c r="F2920" s="243" t="str">
        <f>VLOOKUP(Table3[[#This Row],[FAMILIA]],FAM!$B$2:$C$61,2,FALSE)</f>
        <v>MAT.MANUTENCAO</v>
      </c>
      <c r="G2920" s="243" t="s">
        <v>182</v>
      </c>
      <c r="H2920" s="244" t="e">
        <v>#N/A</v>
      </c>
      <c r="I2920" s="244" t="e">
        <v>#N/A</v>
      </c>
      <c r="J2920" s="244">
        <v>0</v>
      </c>
      <c r="K2920" s="306" t="s">
        <v>19064</v>
      </c>
      <c r="L2920" s="160"/>
      <c r="M2920" s="230"/>
    </row>
    <row r="2921" spans="3:13" ht="15" hidden="1" customHeight="1">
      <c r="C2921" s="242">
        <v>789000146</v>
      </c>
      <c r="D2921" s="243" t="s">
        <v>9206</v>
      </c>
      <c r="E2921" s="244" t="s">
        <v>136</v>
      </c>
      <c r="F2921" s="243" t="str">
        <f>VLOOKUP(Table3[[#This Row],[FAMILIA]],FAM!$B$2:$C$61,2,FALSE)</f>
        <v>MAT.MANUTENCAO</v>
      </c>
      <c r="G2921" s="243" t="s">
        <v>182</v>
      </c>
      <c r="H2921" s="244" t="e">
        <v>#N/A</v>
      </c>
      <c r="I2921" s="244" t="e">
        <v>#N/A</v>
      </c>
      <c r="J2921" s="244">
        <v>0</v>
      </c>
      <c r="K2921" s="306" t="s">
        <v>19064</v>
      </c>
      <c r="L2921" s="160"/>
      <c r="M2921" s="230"/>
    </row>
    <row r="2922" spans="3:13" ht="15" hidden="1" customHeight="1">
      <c r="C2922" s="242">
        <v>789000147</v>
      </c>
      <c r="D2922" s="243" t="s">
        <v>1031</v>
      </c>
      <c r="E2922" s="244" t="s">
        <v>98</v>
      </c>
      <c r="F2922" s="243" t="str">
        <f>VLOOKUP(Table3[[#This Row],[FAMILIA]],FAM!$B$2:$C$61,2,FALSE)</f>
        <v>MAT.MANUTENCAO</v>
      </c>
      <c r="G2922" s="243" t="s">
        <v>182</v>
      </c>
      <c r="H2922" s="244" t="e">
        <v>#N/A</v>
      </c>
      <c r="I2922" s="244" t="e">
        <v>#N/A</v>
      </c>
      <c r="J2922" s="244" t="s">
        <v>219</v>
      </c>
      <c r="K2922" s="306" t="s">
        <v>19064</v>
      </c>
      <c r="L2922" s="160"/>
      <c r="M2922" s="230"/>
    </row>
    <row r="2923" spans="3:13" ht="15" hidden="1" customHeight="1">
      <c r="C2923" s="242">
        <v>789001230</v>
      </c>
      <c r="D2923" s="243" t="s">
        <v>541</v>
      </c>
      <c r="E2923" s="244" t="s">
        <v>96</v>
      </c>
      <c r="F2923" s="243" t="str">
        <f>VLOOKUP(Table3[[#This Row],[FAMILIA]],FAM!$B$2:$C$61,2,FALSE)</f>
        <v>MAT.MANUTENCAO</v>
      </c>
      <c r="G2923" s="243" t="s">
        <v>182</v>
      </c>
      <c r="H2923" s="244" t="e">
        <v>#N/A</v>
      </c>
      <c r="I2923" s="244" t="e">
        <v>#N/A</v>
      </c>
      <c r="J2923" s="244">
        <v>0</v>
      </c>
      <c r="K2923" s="306" t="s">
        <v>19064</v>
      </c>
      <c r="L2923" s="160"/>
      <c r="M2923" s="230"/>
    </row>
    <row r="2924" spans="3:13" ht="15" hidden="1" customHeight="1">
      <c r="C2924" s="242">
        <v>789002126</v>
      </c>
      <c r="D2924" s="243" t="s">
        <v>1033</v>
      </c>
      <c r="E2924" s="244" t="s">
        <v>98</v>
      </c>
      <c r="F2924" s="243" t="str">
        <f>VLOOKUP(Table3[[#This Row],[FAMILIA]],FAM!$B$2:$C$61,2,FALSE)</f>
        <v>MAT.MANUTENCAO</v>
      </c>
      <c r="G2924" s="243" t="s">
        <v>182</v>
      </c>
      <c r="H2924" s="244" t="e">
        <v>#N/A</v>
      </c>
      <c r="I2924" s="244" t="e">
        <v>#N/A</v>
      </c>
      <c r="J2924" s="244" t="s">
        <v>219</v>
      </c>
      <c r="K2924" s="306" t="s">
        <v>19064</v>
      </c>
      <c r="L2924" s="160"/>
      <c r="M2924" s="230"/>
    </row>
    <row r="2925" spans="3:13" ht="15" hidden="1" customHeight="1">
      <c r="C2925" s="242">
        <v>789002130</v>
      </c>
      <c r="D2925" s="243" t="s">
        <v>9089</v>
      </c>
      <c r="E2925" s="244" t="s">
        <v>133</v>
      </c>
      <c r="F2925" s="243" t="str">
        <f>VLOOKUP(Table3[[#This Row],[FAMILIA]],FAM!$B$2:$C$61,2,FALSE)</f>
        <v>MAT.MANUTENCAO</v>
      </c>
      <c r="G2925" s="243" t="s">
        <v>182</v>
      </c>
      <c r="H2925" s="244" t="e">
        <v>#N/A</v>
      </c>
      <c r="I2925" s="244" t="e">
        <v>#N/A</v>
      </c>
      <c r="J2925" s="244">
        <v>0</v>
      </c>
      <c r="K2925" s="306" t="s">
        <v>19064</v>
      </c>
      <c r="L2925" s="160"/>
      <c r="M2925" s="230"/>
    </row>
    <row r="2926" spans="3:13" ht="15" hidden="1" customHeight="1">
      <c r="C2926" s="242">
        <v>789002131</v>
      </c>
      <c r="D2926" s="243" t="s">
        <v>9091</v>
      </c>
      <c r="E2926" s="244" t="s">
        <v>133</v>
      </c>
      <c r="F2926" s="243" t="str">
        <f>VLOOKUP(Table3[[#This Row],[FAMILIA]],FAM!$B$2:$C$61,2,FALSE)</f>
        <v>MAT.MANUTENCAO</v>
      </c>
      <c r="G2926" s="243" t="s">
        <v>182</v>
      </c>
      <c r="H2926" s="244" t="e">
        <v>#N/A</v>
      </c>
      <c r="I2926" s="244" t="e">
        <v>#N/A</v>
      </c>
      <c r="J2926" s="244">
        <v>0</v>
      </c>
      <c r="K2926" s="306" t="s">
        <v>19064</v>
      </c>
      <c r="L2926" s="160"/>
      <c r="M2926" s="230"/>
    </row>
    <row r="2927" spans="3:13" ht="15" hidden="1" customHeight="1">
      <c r="C2927" s="242">
        <v>789002132</v>
      </c>
      <c r="D2927" s="243" t="s">
        <v>9093</v>
      </c>
      <c r="E2927" s="244" t="s">
        <v>133</v>
      </c>
      <c r="F2927" s="243" t="str">
        <f>VLOOKUP(Table3[[#This Row],[FAMILIA]],FAM!$B$2:$C$61,2,FALSE)</f>
        <v>MAT.MANUTENCAO</v>
      </c>
      <c r="G2927" s="243" t="s">
        <v>182</v>
      </c>
      <c r="H2927" s="244" t="e">
        <v>#N/A</v>
      </c>
      <c r="I2927" s="244" t="e">
        <v>#N/A</v>
      </c>
      <c r="J2927" s="244">
        <v>0</v>
      </c>
      <c r="K2927" s="306" t="s">
        <v>19064</v>
      </c>
      <c r="L2927" s="160"/>
      <c r="M2927" s="230"/>
    </row>
    <row r="2928" spans="3:13" ht="15" hidden="1" customHeight="1">
      <c r="C2928" s="242">
        <v>789002133</v>
      </c>
      <c r="D2928" s="243" t="s">
        <v>9095</v>
      </c>
      <c r="E2928" s="244" t="s">
        <v>133</v>
      </c>
      <c r="F2928" s="243" t="str">
        <f>VLOOKUP(Table3[[#This Row],[FAMILIA]],FAM!$B$2:$C$61,2,FALSE)</f>
        <v>MAT.MANUTENCAO</v>
      </c>
      <c r="G2928" s="243" t="s">
        <v>182</v>
      </c>
      <c r="H2928" s="244" t="e">
        <v>#N/A</v>
      </c>
      <c r="I2928" s="244" t="e">
        <v>#N/A</v>
      </c>
      <c r="J2928" s="244">
        <v>0</v>
      </c>
      <c r="K2928" s="306" t="s">
        <v>19064</v>
      </c>
      <c r="L2928" s="160"/>
      <c r="M2928" s="230"/>
    </row>
    <row r="2929" spans="3:13" ht="15" hidden="1" customHeight="1">
      <c r="C2929" s="242">
        <v>789002134</v>
      </c>
      <c r="D2929" s="243" t="s">
        <v>9097</v>
      </c>
      <c r="E2929" s="244" t="s">
        <v>133</v>
      </c>
      <c r="F2929" s="243" t="str">
        <f>VLOOKUP(Table3[[#This Row],[FAMILIA]],FAM!$B$2:$C$61,2,FALSE)</f>
        <v>MAT.MANUTENCAO</v>
      </c>
      <c r="G2929" s="243" t="s">
        <v>182</v>
      </c>
      <c r="H2929" s="244" t="e">
        <v>#N/A</v>
      </c>
      <c r="I2929" s="244" t="e">
        <v>#N/A</v>
      </c>
      <c r="J2929" s="244"/>
      <c r="K2929" s="306" t="s">
        <v>19064</v>
      </c>
      <c r="L2929" s="160"/>
      <c r="M2929" s="230"/>
    </row>
    <row r="2930" spans="3:13" ht="15" hidden="1" customHeight="1">
      <c r="C2930" s="242">
        <v>789002135</v>
      </c>
      <c r="D2930" s="243" t="s">
        <v>1035</v>
      </c>
      <c r="E2930" s="244" t="s">
        <v>98</v>
      </c>
      <c r="F2930" s="243" t="str">
        <f>VLOOKUP(Table3[[#This Row],[FAMILIA]],FAM!$B$2:$C$61,2,FALSE)</f>
        <v>MAT.MANUTENCAO</v>
      </c>
      <c r="G2930" s="243" t="s">
        <v>182</v>
      </c>
      <c r="H2930" s="244" t="e">
        <v>#N/A</v>
      </c>
      <c r="I2930" s="244" t="e">
        <v>#N/A</v>
      </c>
      <c r="J2930" s="244">
        <v>0</v>
      </c>
      <c r="K2930" s="306" t="s">
        <v>19483</v>
      </c>
      <c r="L2930" s="160"/>
      <c r="M2930" s="230"/>
    </row>
    <row r="2931" spans="3:13" ht="15" hidden="1" customHeight="1">
      <c r="C2931" s="242">
        <v>799000017</v>
      </c>
      <c r="D2931" s="243" t="s">
        <v>1145</v>
      </c>
      <c r="E2931" s="244" t="s">
        <v>130</v>
      </c>
      <c r="F2931" s="243" t="str">
        <f>VLOOKUP(Table3[[#This Row],[FAMILIA]],FAM!$B$2:$C$61,2,FALSE)</f>
        <v>MAT.MANUTENCAO</v>
      </c>
      <c r="G2931" s="243" t="s">
        <v>182</v>
      </c>
      <c r="H2931" s="244" t="e">
        <v>#N/A</v>
      </c>
      <c r="I2931" s="244" t="e">
        <v>#N/A</v>
      </c>
      <c r="J2931" s="244">
        <v>0</v>
      </c>
      <c r="K2931" s="306" t="s">
        <v>19064</v>
      </c>
      <c r="L2931" s="160"/>
      <c r="M2931" s="230"/>
    </row>
    <row r="2932" spans="3:13" ht="15" hidden="1" customHeight="1">
      <c r="C2932" s="242">
        <v>799000021</v>
      </c>
      <c r="D2932" s="243" t="s">
        <v>29864</v>
      </c>
      <c r="E2932" s="244" t="s">
        <v>130</v>
      </c>
      <c r="F2932" s="243" t="str">
        <f>VLOOKUP(Table3[[#This Row],[FAMILIA]],FAM!$B$2:$C$61,2,FALSE)</f>
        <v>MAT.MANUTENCAO</v>
      </c>
      <c r="G2932" s="243" t="s">
        <v>182</v>
      </c>
      <c r="H2932" s="244">
        <v>500</v>
      </c>
      <c r="I2932" s="244">
        <v>2000</v>
      </c>
      <c r="J2932" s="244" t="s">
        <v>19963</v>
      </c>
      <c r="K2932" s="110" t="s">
        <v>19064</v>
      </c>
      <c r="L2932" s="160"/>
      <c r="M2932" s="230"/>
    </row>
    <row r="2933" spans="3:13" ht="15" hidden="1" customHeight="1">
      <c r="C2933" s="242">
        <v>799000022</v>
      </c>
      <c r="D2933" s="243" t="s">
        <v>29865</v>
      </c>
      <c r="E2933" s="244" t="s">
        <v>130</v>
      </c>
      <c r="F2933" s="243" t="str">
        <f>VLOOKUP(Table3[[#This Row],[FAMILIA]],FAM!$B$2:$C$61,2,FALSE)</f>
        <v>MAT.MANUTENCAO</v>
      </c>
      <c r="G2933" s="243" t="s">
        <v>182</v>
      </c>
      <c r="H2933" s="244">
        <v>500</v>
      </c>
      <c r="I2933" s="244">
        <v>2000</v>
      </c>
      <c r="J2933" s="244" t="s">
        <v>29693</v>
      </c>
      <c r="K2933" s="110" t="s">
        <v>19064</v>
      </c>
      <c r="L2933" s="160"/>
      <c r="M2933" s="230"/>
    </row>
    <row r="2934" spans="3:13" ht="15" hidden="1" customHeight="1">
      <c r="C2934" s="242">
        <v>799000023</v>
      </c>
      <c r="D2934" s="243" t="s">
        <v>1157</v>
      </c>
      <c r="E2934" s="244" t="s">
        <v>130</v>
      </c>
      <c r="F2934" s="243" t="str">
        <f>VLOOKUP(Table3[[#This Row],[FAMILIA]],FAM!$B$2:$C$61,2,FALSE)</f>
        <v>MAT.MANUTENCAO</v>
      </c>
      <c r="G2934" s="243" t="s">
        <v>182</v>
      </c>
      <c r="H2934" s="244">
        <v>500</v>
      </c>
      <c r="I2934" s="244">
        <v>2000</v>
      </c>
      <c r="J2934" s="244" t="s">
        <v>29693</v>
      </c>
      <c r="K2934" s="110" t="s">
        <v>19064</v>
      </c>
      <c r="L2934" s="160"/>
      <c r="M2934" s="230"/>
    </row>
    <row r="2935" spans="3:13" ht="15" hidden="1" customHeight="1">
      <c r="C2935" s="242">
        <v>799000100</v>
      </c>
      <c r="D2935" s="243" t="s">
        <v>1159</v>
      </c>
      <c r="E2935" s="244" t="s">
        <v>130</v>
      </c>
      <c r="F2935" s="243" t="str">
        <f>VLOOKUP(Table3[[#This Row],[FAMILIA]],FAM!$B$2:$C$61,2,FALSE)</f>
        <v>MAT.MANUTENCAO</v>
      </c>
      <c r="G2935" s="243" t="s">
        <v>182</v>
      </c>
      <c r="H2935" s="244" t="e">
        <v>#N/A</v>
      </c>
      <c r="I2935" s="244" t="e">
        <v>#N/A</v>
      </c>
      <c r="J2935" s="244">
        <v>0</v>
      </c>
      <c r="K2935" s="107" t="s">
        <v>19064</v>
      </c>
      <c r="L2935" s="160"/>
      <c r="M2935" s="230"/>
    </row>
    <row r="2936" spans="3:13" ht="15" hidden="1" customHeight="1">
      <c r="C2936" s="242">
        <v>799000101</v>
      </c>
      <c r="D2936" s="243" t="s">
        <v>1161</v>
      </c>
      <c r="E2936" s="244" t="s">
        <v>130</v>
      </c>
      <c r="F2936" s="243" t="str">
        <f>VLOOKUP(Table3[[#This Row],[FAMILIA]],FAM!$B$2:$C$61,2,FALSE)</f>
        <v>MAT.MANUTENCAO</v>
      </c>
      <c r="G2936" s="243" t="s">
        <v>182</v>
      </c>
      <c r="H2936" s="244">
        <v>3</v>
      </c>
      <c r="I2936" s="244">
        <v>6</v>
      </c>
      <c r="J2936" s="244"/>
      <c r="K2936" s="110" t="s">
        <v>19064</v>
      </c>
      <c r="L2936" s="160"/>
      <c r="M2936" s="230"/>
    </row>
    <row r="2937" spans="3:13" ht="15" hidden="1" customHeight="1">
      <c r="C2937" s="242">
        <v>799000107</v>
      </c>
      <c r="D2937" s="243" t="s">
        <v>1173</v>
      </c>
      <c r="E2937" s="244" t="s">
        <v>130</v>
      </c>
      <c r="F2937" s="243" t="str">
        <f>VLOOKUP(Table3[[#This Row],[FAMILIA]],FAM!$B$2:$C$61,2,FALSE)</f>
        <v>MAT.MANUTENCAO</v>
      </c>
      <c r="G2937" s="243" t="s">
        <v>182</v>
      </c>
      <c r="H2937" s="244">
        <v>500</v>
      </c>
      <c r="I2937" s="244">
        <v>2000</v>
      </c>
      <c r="J2937" s="244" t="s">
        <v>29693</v>
      </c>
      <c r="K2937" s="245" t="s">
        <v>19064</v>
      </c>
      <c r="L2937" s="160"/>
      <c r="M2937" s="230"/>
    </row>
    <row r="2938" spans="3:13" ht="15" hidden="1" customHeight="1">
      <c r="C2938" s="242">
        <v>799000112</v>
      </c>
      <c r="D2938" s="243" t="s">
        <v>1183</v>
      </c>
      <c r="E2938" s="244" t="s">
        <v>130</v>
      </c>
      <c r="F2938" s="243" t="str">
        <f>VLOOKUP(Table3[[#This Row],[FAMILIA]],FAM!$B$2:$C$61,2,FALSE)</f>
        <v>MAT.MANUTENCAO</v>
      </c>
      <c r="G2938" s="243" t="s">
        <v>182</v>
      </c>
      <c r="H2938" s="244" t="e">
        <v>#N/A</v>
      </c>
      <c r="I2938" s="244" t="e">
        <v>#N/A</v>
      </c>
      <c r="J2938" s="244">
        <v>0</v>
      </c>
      <c r="K2938" s="306" t="s">
        <v>19064</v>
      </c>
      <c r="L2938" s="160"/>
      <c r="M2938" s="230"/>
    </row>
    <row r="2939" spans="3:13" ht="15" hidden="1" customHeight="1">
      <c r="C2939" s="242">
        <v>799000113</v>
      </c>
      <c r="D2939" s="243" t="s">
        <v>1185</v>
      </c>
      <c r="E2939" s="244" t="s">
        <v>130</v>
      </c>
      <c r="F2939" s="243" t="str">
        <f>VLOOKUP(Table3[[#This Row],[FAMILIA]],FAM!$B$2:$C$61,2,FALSE)</f>
        <v>MAT.MANUTENCAO</v>
      </c>
      <c r="G2939" s="243" t="s">
        <v>182</v>
      </c>
      <c r="H2939" s="244" t="e">
        <v>#N/A</v>
      </c>
      <c r="I2939" s="244" t="e">
        <v>#N/A</v>
      </c>
      <c r="J2939" s="244">
        <v>0</v>
      </c>
      <c r="K2939" s="306" t="s">
        <v>19064</v>
      </c>
      <c r="L2939" s="160"/>
      <c r="M2939" s="230"/>
    </row>
    <row r="2940" spans="3:13" ht="15" hidden="1" customHeight="1">
      <c r="C2940" s="242">
        <v>799000122</v>
      </c>
      <c r="D2940" s="243" t="s">
        <v>1199</v>
      </c>
      <c r="E2940" s="244" t="s">
        <v>130</v>
      </c>
      <c r="F2940" s="243" t="str">
        <f>VLOOKUP(Table3[[#This Row],[FAMILIA]],FAM!$B$2:$C$61,2,FALSE)</f>
        <v>MAT.MANUTENCAO</v>
      </c>
      <c r="G2940" s="243" t="s">
        <v>182</v>
      </c>
      <c r="H2940" s="244" t="e">
        <v>#N/A</v>
      </c>
      <c r="I2940" s="244" t="e">
        <v>#N/A</v>
      </c>
      <c r="J2940" s="244">
        <v>0</v>
      </c>
      <c r="K2940" s="306" t="s">
        <v>19064</v>
      </c>
      <c r="L2940" s="160"/>
      <c r="M2940" s="230"/>
    </row>
    <row r="2941" spans="3:13" ht="15" hidden="1" customHeight="1">
      <c r="C2941" s="242">
        <v>799000123</v>
      </c>
      <c r="D2941" s="243" t="s">
        <v>1201</v>
      </c>
      <c r="E2941" s="244" t="s">
        <v>130</v>
      </c>
      <c r="F2941" s="243" t="str">
        <f>VLOOKUP(Table3[[#This Row],[FAMILIA]],FAM!$B$2:$C$61,2,FALSE)</f>
        <v>MAT.MANUTENCAO</v>
      </c>
      <c r="G2941" s="243" t="s">
        <v>182</v>
      </c>
      <c r="H2941" s="244" t="e">
        <v>#N/A</v>
      </c>
      <c r="I2941" s="244" t="e">
        <v>#N/A</v>
      </c>
      <c r="J2941" s="244">
        <v>0</v>
      </c>
      <c r="K2941" s="306" t="s">
        <v>19064</v>
      </c>
      <c r="L2941" s="160"/>
      <c r="M2941" s="230"/>
    </row>
    <row r="2942" spans="3:13" ht="15" hidden="1" customHeight="1">
      <c r="C2942" s="242">
        <v>799000126</v>
      </c>
      <c r="D2942" s="243" t="s">
        <v>1207</v>
      </c>
      <c r="E2942" s="244" t="s">
        <v>130</v>
      </c>
      <c r="F2942" s="243" t="str">
        <f>VLOOKUP(Table3[[#This Row],[FAMILIA]],FAM!$B$2:$C$61,2,FALSE)</f>
        <v>MAT.MANUTENCAO</v>
      </c>
      <c r="G2942" s="243" t="s">
        <v>182</v>
      </c>
      <c r="H2942" s="244" t="e">
        <v>#N/A</v>
      </c>
      <c r="I2942" s="244" t="e">
        <v>#N/A</v>
      </c>
      <c r="J2942" s="244" t="s">
        <v>219</v>
      </c>
      <c r="K2942" s="306" t="s">
        <v>19064</v>
      </c>
      <c r="L2942" s="160"/>
      <c r="M2942" s="230"/>
    </row>
    <row r="2943" spans="3:13" ht="15" hidden="1" customHeight="1">
      <c r="C2943" s="242">
        <v>799000127</v>
      </c>
      <c r="D2943" s="243" t="s">
        <v>1209</v>
      </c>
      <c r="E2943" s="244" t="s">
        <v>130</v>
      </c>
      <c r="F2943" s="243" t="str">
        <f>VLOOKUP(Table3[[#This Row],[FAMILIA]],FAM!$B$2:$C$61,2,FALSE)</f>
        <v>MAT.MANUTENCAO</v>
      </c>
      <c r="G2943" s="243" t="s">
        <v>182</v>
      </c>
      <c r="H2943" s="244" t="e">
        <v>#N/A</v>
      </c>
      <c r="I2943" s="244" t="e">
        <v>#N/A</v>
      </c>
      <c r="J2943" s="244" t="s">
        <v>219</v>
      </c>
      <c r="K2943" s="306" t="s">
        <v>19064</v>
      </c>
      <c r="L2943" s="160"/>
      <c r="M2943" s="230"/>
    </row>
    <row r="2944" spans="3:13" ht="15" hidden="1" customHeight="1">
      <c r="C2944" s="242">
        <v>799000128</v>
      </c>
      <c r="D2944" s="243" t="s">
        <v>1211</v>
      </c>
      <c r="E2944" s="244" t="s">
        <v>130</v>
      </c>
      <c r="F2944" s="243" t="str">
        <f>VLOOKUP(Table3[[#This Row],[FAMILIA]],FAM!$B$2:$C$61,2,FALSE)</f>
        <v>MAT.MANUTENCAO</v>
      </c>
      <c r="G2944" s="243" t="s">
        <v>182</v>
      </c>
      <c r="H2944" s="244" t="e">
        <v>#N/A</v>
      </c>
      <c r="I2944" s="244" t="e">
        <v>#N/A</v>
      </c>
      <c r="J2944" s="244">
        <v>0</v>
      </c>
      <c r="K2944" s="306" t="s">
        <v>19064</v>
      </c>
      <c r="L2944" s="160"/>
      <c r="M2944" s="230"/>
    </row>
    <row r="2945" spans="3:13" ht="15" hidden="1" customHeight="1">
      <c r="C2945" s="242">
        <v>799000129</v>
      </c>
      <c r="D2945" s="243" t="s">
        <v>1213</v>
      </c>
      <c r="E2945" s="244" t="s">
        <v>130</v>
      </c>
      <c r="F2945" s="243" t="str">
        <f>VLOOKUP(Table3[[#This Row],[FAMILIA]],FAM!$B$2:$C$61,2,FALSE)</f>
        <v>MAT.MANUTENCAO</v>
      </c>
      <c r="G2945" s="243" t="s">
        <v>182</v>
      </c>
      <c r="H2945" s="244" t="e">
        <v>#N/A</v>
      </c>
      <c r="I2945" s="244" t="e">
        <v>#N/A</v>
      </c>
      <c r="J2945" s="244" t="s">
        <v>219</v>
      </c>
      <c r="K2945" s="306" t="s">
        <v>19064</v>
      </c>
      <c r="L2945" s="160"/>
      <c r="M2945" s="230"/>
    </row>
    <row r="2946" spans="3:13" ht="15" hidden="1" customHeight="1">
      <c r="C2946" s="242">
        <v>799000132</v>
      </c>
      <c r="D2946" s="243" t="s">
        <v>1219</v>
      </c>
      <c r="E2946" s="244" t="s">
        <v>130</v>
      </c>
      <c r="F2946" s="243" t="str">
        <f>VLOOKUP(Table3[[#This Row],[FAMILIA]],FAM!$B$2:$C$61,2,FALSE)</f>
        <v>MAT.MANUTENCAO</v>
      </c>
      <c r="G2946" s="243" t="s">
        <v>182</v>
      </c>
      <c r="H2946" s="244" t="e">
        <v>#N/A</v>
      </c>
      <c r="I2946" s="244" t="e">
        <v>#N/A</v>
      </c>
      <c r="J2946" s="244">
        <v>0</v>
      </c>
      <c r="K2946" s="306" t="s">
        <v>19064</v>
      </c>
      <c r="L2946" s="160"/>
      <c r="M2946" s="230"/>
    </row>
    <row r="2947" spans="3:13" ht="15" hidden="1" customHeight="1">
      <c r="C2947" s="242">
        <v>799000133</v>
      </c>
      <c r="D2947" s="243" t="s">
        <v>1221</v>
      </c>
      <c r="E2947" s="244" t="s">
        <v>130</v>
      </c>
      <c r="F2947" s="243" t="str">
        <f>VLOOKUP(Table3[[#This Row],[FAMILIA]],FAM!$B$2:$C$61,2,FALSE)</f>
        <v>MAT.MANUTENCAO</v>
      </c>
      <c r="G2947" s="243" t="s">
        <v>182</v>
      </c>
      <c r="H2947" s="244" t="e">
        <v>#N/A</v>
      </c>
      <c r="I2947" s="244" t="e">
        <v>#N/A</v>
      </c>
      <c r="J2947" s="244">
        <v>0</v>
      </c>
      <c r="K2947" s="306" t="s">
        <v>19064</v>
      </c>
      <c r="L2947" s="160"/>
      <c r="M2947" s="230"/>
    </row>
    <row r="2948" spans="3:13" ht="15" hidden="1" customHeight="1">
      <c r="C2948" s="242">
        <v>799000136</v>
      </c>
      <c r="D2948" s="243" t="s">
        <v>1223</v>
      </c>
      <c r="E2948" s="244" t="s">
        <v>130</v>
      </c>
      <c r="F2948" s="243" t="str">
        <f>VLOOKUP(Table3[[#This Row],[FAMILIA]],FAM!$B$2:$C$61,2,FALSE)</f>
        <v>MAT.MANUTENCAO</v>
      </c>
      <c r="G2948" s="243" t="s">
        <v>182</v>
      </c>
      <c r="H2948" s="244" t="e">
        <v>#N/A</v>
      </c>
      <c r="I2948" s="244" t="e">
        <v>#N/A</v>
      </c>
      <c r="J2948" s="244">
        <v>0</v>
      </c>
      <c r="K2948" s="306" t="s">
        <v>19064</v>
      </c>
      <c r="L2948" s="160"/>
      <c r="M2948" s="230"/>
    </row>
    <row r="2949" spans="3:13" ht="15" hidden="1" customHeight="1">
      <c r="C2949" s="242">
        <v>799000137</v>
      </c>
      <c r="D2949" s="243" t="s">
        <v>1225</v>
      </c>
      <c r="E2949" s="244" t="s">
        <v>130</v>
      </c>
      <c r="F2949" s="243" t="str">
        <f>VLOOKUP(Table3[[#This Row],[FAMILIA]],FAM!$B$2:$C$61,2,FALSE)</f>
        <v>MAT.MANUTENCAO</v>
      </c>
      <c r="G2949" s="243" t="s">
        <v>182</v>
      </c>
      <c r="H2949" s="244" t="e">
        <v>#N/A</v>
      </c>
      <c r="I2949" s="244" t="e">
        <v>#N/A</v>
      </c>
      <c r="J2949" s="244" t="s">
        <v>219</v>
      </c>
      <c r="K2949" s="306" t="s">
        <v>19064</v>
      </c>
      <c r="L2949" s="160"/>
      <c r="M2949" s="230"/>
    </row>
    <row r="2950" spans="3:13" ht="15" hidden="1" customHeight="1">
      <c r="C2950" s="242">
        <v>799000139</v>
      </c>
      <c r="D2950" s="243" t="s">
        <v>1229</v>
      </c>
      <c r="E2950" s="244" t="s">
        <v>130</v>
      </c>
      <c r="F2950" s="243" t="str">
        <f>VLOOKUP(Table3[[#This Row],[FAMILIA]],FAM!$B$2:$C$61,2,FALSE)</f>
        <v>MAT.MANUTENCAO</v>
      </c>
      <c r="G2950" s="243" t="s">
        <v>182</v>
      </c>
      <c r="H2950" s="244" t="e">
        <v>#N/A</v>
      </c>
      <c r="I2950" s="244" t="e">
        <v>#N/A</v>
      </c>
      <c r="J2950" s="244" t="s">
        <v>219</v>
      </c>
      <c r="K2950" s="306" t="s">
        <v>19064</v>
      </c>
      <c r="L2950" s="160"/>
      <c r="M2950" s="230"/>
    </row>
    <row r="2951" spans="3:13" ht="15" hidden="1" customHeight="1">
      <c r="C2951" s="242">
        <v>799000140</v>
      </c>
      <c r="D2951" s="243" t="s">
        <v>1231</v>
      </c>
      <c r="E2951" s="244" t="s">
        <v>130</v>
      </c>
      <c r="F2951" s="243" t="str">
        <f>VLOOKUP(Table3[[#This Row],[FAMILIA]],FAM!$B$2:$C$61,2,FALSE)</f>
        <v>MAT.MANUTENCAO</v>
      </c>
      <c r="G2951" s="243" t="s">
        <v>182</v>
      </c>
      <c r="H2951" s="244" t="e">
        <v>#N/A</v>
      </c>
      <c r="I2951" s="244" t="e">
        <v>#N/A</v>
      </c>
      <c r="J2951" s="244" t="s">
        <v>219</v>
      </c>
      <c r="K2951" s="306" t="s">
        <v>19064</v>
      </c>
      <c r="L2951" s="160"/>
      <c r="M2951" s="230"/>
    </row>
    <row r="2952" spans="3:13" ht="15" hidden="1" customHeight="1">
      <c r="C2952" s="242">
        <v>799000141</v>
      </c>
      <c r="D2952" s="243" t="s">
        <v>1233</v>
      </c>
      <c r="E2952" s="244" t="s">
        <v>130</v>
      </c>
      <c r="F2952" s="243" t="str">
        <f>VLOOKUP(Table3[[#This Row],[FAMILIA]],FAM!$B$2:$C$61,2,FALSE)</f>
        <v>MAT.MANUTENCAO</v>
      </c>
      <c r="G2952" s="243" t="s">
        <v>182</v>
      </c>
      <c r="H2952" s="244" t="e">
        <v>#N/A</v>
      </c>
      <c r="I2952" s="244" t="e">
        <v>#N/A</v>
      </c>
      <c r="J2952" s="244" t="s">
        <v>219</v>
      </c>
      <c r="K2952" s="306" t="s">
        <v>19064</v>
      </c>
      <c r="L2952" s="160"/>
      <c r="M2952" s="230"/>
    </row>
    <row r="2953" spans="3:13" ht="15" hidden="1" customHeight="1">
      <c r="C2953" s="242">
        <v>799000142</v>
      </c>
      <c r="D2953" s="243" t="s">
        <v>1235</v>
      </c>
      <c r="E2953" s="244" t="s">
        <v>130</v>
      </c>
      <c r="F2953" s="243" t="str">
        <f>VLOOKUP(Table3[[#This Row],[FAMILIA]],FAM!$B$2:$C$61,2,FALSE)</f>
        <v>MAT.MANUTENCAO</v>
      </c>
      <c r="G2953" s="243" t="s">
        <v>182</v>
      </c>
      <c r="H2953" s="244" t="e">
        <v>#N/A</v>
      </c>
      <c r="I2953" s="244" t="e">
        <v>#N/A</v>
      </c>
      <c r="J2953" s="244" t="s">
        <v>219</v>
      </c>
      <c r="K2953" s="306" t="s">
        <v>19064</v>
      </c>
      <c r="L2953" s="160"/>
      <c r="M2953" s="230"/>
    </row>
    <row r="2954" spans="3:13" ht="15" hidden="1" customHeight="1">
      <c r="C2954" s="242">
        <v>799000143</v>
      </c>
      <c r="D2954" s="243" t="s">
        <v>1237</v>
      </c>
      <c r="E2954" s="244" t="s">
        <v>130</v>
      </c>
      <c r="F2954" s="243" t="str">
        <f>VLOOKUP(Table3[[#This Row],[FAMILIA]],FAM!$B$2:$C$61,2,FALSE)</f>
        <v>MAT.MANUTENCAO</v>
      </c>
      <c r="G2954" s="243" t="s">
        <v>182</v>
      </c>
      <c r="H2954" s="244" t="e">
        <v>#N/A</v>
      </c>
      <c r="I2954" s="244" t="e">
        <v>#N/A</v>
      </c>
      <c r="J2954" s="244" t="s">
        <v>219</v>
      </c>
      <c r="K2954" s="306" t="s">
        <v>19064</v>
      </c>
      <c r="L2954" s="160"/>
      <c r="M2954" s="230"/>
    </row>
    <row r="2955" spans="3:13" ht="15" hidden="1" customHeight="1">
      <c r="C2955" s="242">
        <v>799000144</v>
      </c>
      <c r="D2955" s="243" t="s">
        <v>1239</v>
      </c>
      <c r="E2955" s="244" t="s">
        <v>130</v>
      </c>
      <c r="F2955" s="243" t="str">
        <f>VLOOKUP(Table3[[#This Row],[FAMILIA]],FAM!$B$2:$C$61,2,FALSE)</f>
        <v>MAT.MANUTENCAO</v>
      </c>
      <c r="G2955" s="243" t="s">
        <v>182</v>
      </c>
      <c r="H2955" s="244" t="e">
        <v>#N/A</v>
      </c>
      <c r="I2955" s="244" t="e">
        <v>#N/A</v>
      </c>
      <c r="J2955" s="244" t="s">
        <v>219</v>
      </c>
      <c r="K2955" s="306" t="s">
        <v>19064</v>
      </c>
      <c r="L2955" s="160"/>
      <c r="M2955" s="230"/>
    </row>
    <row r="2956" spans="3:13" ht="15" hidden="1" customHeight="1">
      <c r="C2956" s="242">
        <v>799000145</v>
      </c>
      <c r="D2956" s="243" t="s">
        <v>1241</v>
      </c>
      <c r="E2956" s="244" t="s">
        <v>130</v>
      </c>
      <c r="F2956" s="243" t="str">
        <f>VLOOKUP(Table3[[#This Row],[FAMILIA]],FAM!$B$2:$C$61,2,FALSE)</f>
        <v>MAT.MANUTENCAO</v>
      </c>
      <c r="G2956" s="243" t="s">
        <v>182</v>
      </c>
      <c r="H2956" s="244" t="e">
        <v>#N/A</v>
      </c>
      <c r="I2956" s="244" t="e">
        <v>#N/A</v>
      </c>
      <c r="J2956" s="244" t="s">
        <v>219</v>
      </c>
      <c r="K2956" s="306" t="s">
        <v>19064</v>
      </c>
      <c r="L2956" s="160"/>
      <c r="M2956" s="230"/>
    </row>
    <row r="2957" spans="3:13" ht="15" hidden="1" customHeight="1">
      <c r="C2957" s="242">
        <v>799000146</v>
      </c>
      <c r="D2957" s="243" t="s">
        <v>1243</v>
      </c>
      <c r="E2957" s="244" t="s">
        <v>130</v>
      </c>
      <c r="F2957" s="243" t="str">
        <f>VLOOKUP(Table3[[#This Row],[FAMILIA]],FAM!$B$2:$C$61,2,FALSE)</f>
        <v>MAT.MANUTENCAO</v>
      </c>
      <c r="G2957" s="243" t="s">
        <v>182</v>
      </c>
      <c r="H2957" s="244" t="e">
        <v>#N/A</v>
      </c>
      <c r="I2957" s="244" t="e">
        <v>#N/A</v>
      </c>
      <c r="J2957" s="244" t="s">
        <v>219</v>
      </c>
      <c r="K2957" s="306" t="s">
        <v>19064</v>
      </c>
      <c r="L2957" s="160"/>
      <c r="M2957" s="230"/>
    </row>
    <row r="2958" spans="3:13" ht="15" hidden="1" customHeight="1">
      <c r="C2958" s="242">
        <v>799000147</v>
      </c>
      <c r="D2958" s="243" t="s">
        <v>1245</v>
      </c>
      <c r="E2958" s="244" t="s">
        <v>130</v>
      </c>
      <c r="F2958" s="243" t="str">
        <f>VLOOKUP(Table3[[#This Row],[FAMILIA]],FAM!$B$2:$C$61,2,FALSE)</f>
        <v>MAT.MANUTENCAO</v>
      </c>
      <c r="G2958" s="243" t="s">
        <v>182</v>
      </c>
      <c r="H2958" s="244" t="e">
        <v>#N/A</v>
      </c>
      <c r="I2958" s="244" t="e">
        <v>#N/A</v>
      </c>
      <c r="J2958" s="244" t="s">
        <v>219</v>
      </c>
      <c r="K2958" s="306" t="s">
        <v>19064</v>
      </c>
      <c r="L2958" s="160"/>
      <c r="M2958" s="230"/>
    </row>
    <row r="2959" spans="3:13" ht="15" hidden="1" customHeight="1">
      <c r="C2959" s="242">
        <v>799000148</v>
      </c>
      <c r="D2959" s="243" t="s">
        <v>1247</v>
      </c>
      <c r="E2959" s="244" t="s">
        <v>130</v>
      </c>
      <c r="F2959" s="243" t="str">
        <f>VLOOKUP(Table3[[#This Row],[FAMILIA]],FAM!$B$2:$C$61,2,FALSE)</f>
        <v>MAT.MANUTENCAO</v>
      </c>
      <c r="G2959" s="243" t="s">
        <v>182</v>
      </c>
      <c r="H2959" s="244" t="e">
        <v>#N/A</v>
      </c>
      <c r="I2959" s="244" t="e">
        <v>#N/A</v>
      </c>
      <c r="J2959" s="244" t="s">
        <v>219</v>
      </c>
      <c r="K2959" s="306" t="s">
        <v>19064</v>
      </c>
      <c r="L2959" s="160"/>
      <c r="M2959" s="230"/>
    </row>
    <row r="2960" spans="3:13" ht="15" hidden="1" customHeight="1">
      <c r="C2960" s="242">
        <v>799000149</v>
      </c>
      <c r="D2960" s="243" t="s">
        <v>1249</v>
      </c>
      <c r="E2960" s="244" t="s">
        <v>130</v>
      </c>
      <c r="F2960" s="243" t="str">
        <f>VLOOKUP(Table3[[#This Row],[FAMILIA]],FAM!$B$2:$C$61,2,FALSE)</f>
        <v>MAT.MANUTENCAO</v>
      </c>
      <c r="G2960" s="243" t="s">
        <v>182</v>
      </c>
      <c r="H2960" s="244" t="e">
        <v>#N/A</v>
      </c>
      <c r="I2960" s="244" t="e">
        <v>#N/A</v>
      </c>
      <c r="J2960" s="244" t="s">
        <v>219</v>
      </c>
      <c r="K2960" s="306" t="s">
        <v>19064</v>
      </c>
      <c r="L2960" s="160"/>
      <c r="M2960" s="230"/>
    </row>
    <row r="2961" spans="3:13" ht="15" hidden="1" customHeight="1">
      <c r="C2961" s="242">
        <v>799000150</v>
      </c>
      <c r="D2961" s="243" t="s">
        <v>1251</v>
      </c>
      <c r="E2961" s="244" t="s">
        <v>130</v>
      </c>
      <c r="F2961" s="243" t="str">
        <f>VLOOKUP(Table3[[#This Row],[FAMILIA]],FAM!$B$2:$C$61,2,FALSE)</f>
        <v>MAT.MANUTENCAO</v>
      </c>
      <c r="G2961" s="243" t="s">
        <v>182</v>
      </c>
      <c r="H2961" s="244" t="e">
        <v>#N/A</v>
      </c>
      <c r="I2961" s="244" t="e">
        <v>#N/A</v>
      </c>
      <c r="J2961" s="244">
        <v>0</v>
      </c>
      <c r="K2961" s="306" t="s">
        <v>19064</v>
      </c>
      <c r="L2961" s="160"/>
      <c r="M2961" s="230"/>
    </row>
    <row r="2962" spans="3:13" ht="15" hidden="1" customHeight="1">
      <c r="C2962" s="242">
        <v>799000151</v>
      </c>
      <c r="D2962" s="243" t="s">
        <v>1253</v>
      </c>
      <c r="E2962" s="244" t="s">
        <v>130</v>
      </c>
      <c r="F2962" s="243" t="str">
        <f>VLOOKUP(Table3[[#This Row],[FAMILIA]],FAM!$B$2:$C$61,2,FALSE)</f>
        <v>MAT.MANUTENCAO</v>
      </c>
      <c r="G2962" s="243" t="s">
        <v>182</v>
      </c>
      <c r="H2962" s="244" t="e">
        <v>#N/A</v>
      </c>
      <c r="I2962" s="244" t="e">
        <v>#N/A</v>
      </c>
      <c r="J2962" s="244" t="s">
        <v>219</v>
      </c>
      <c r="K2962" s="306" t="s">
        <v>19064</v>
      </c>
      <c r="L2962" s="160"/>
      <c r="M2962" s="230"/>
    </row>
    <row r="2963" spans="3:13" ht="15" hidden="1" customHeight="1">
      <c r="C2963" s="242">
        <v>799000152</v>
      </c>
      <c r="D2963" s="243" t="s">
        <v>1255</v>
      </c>
      <c r="E2963" s="244" t="s">
        <v>130</v>
      </c>
      <c r="F2963" s="243" t="str">
        <f>VLOOKUP(Table3[[#This Row],[FAMILIA]],FAM!$B$2:$C$61,2,FALSE)</f>
        <v>MAT.MANUTENCAO</v>
      </c>
      <c r="G2963" s="243" t="s">
        <v>182</v>
      </c>
      <c r="H2963" s="244" t="e">
        <v>#N/A</v>
      </c>
      <c r="I2963" s="244" t="e">
        <v>#N/A</v>
      </c>
      <c r="J2963" s="244" t="s">
        <v>219</v>
      </c>
      <c r="K2963" s="306" t="s">
        <v>19064</v>
      </c>
      <c r="L2963" s="160"/>
      <c r="M2963" s="230"/>
    </row>
    <row r="2964" spans="3:13" ht="15" hidden="1" customHeight="1">
      <c r="C2964" s="242">
        <v>799000153</v>
      </c>
      <c r="D2964" s="243" t="s">
        <v>1257</v>
      </c>
      <c r="E2964" s="244" t="s">
        <v>130</v>
      </c>
      <c r="F2964" s="243" t="str">
        <f>VLOOKUP(Table3[[#This Row],[FAMILIA]],FAM!$B$2:$C$61,2,FALSE)</f>
        <v>MAT.MANUTENCAO</v>
      </c>
      <c r="G2964" s="243" t="s">
        <v>182</v>
      </c>
      <c r="H2964" s="244" t="e">
        <v>#N/A</v>
      </c>
      <c r="I2964" s="244" t="e">
        <v>#N/A</v>
      </c>
      <c r="J2964" s="244" t="s">
        <v>219</v>
      </c>
      <c r="K2964" s="306" t="s">
        <v>19064</v>
      </c>
      <c r="L2964" s="160"/>
      <c r="M2964" s="230"/>
    </row>
    <row r="2965" spans="3:13" ht="15" hidden="1" customHeight="1">
      <c r="C2965" s="242">
        <v>799000154</v>
      </c>
      <c r="D2965" s="243" t="s">
        <v>1259</v>
      </c>
      <c r="E2965" s="244" t="s">
        <v>130</v>
      </c>
      <c r="F2965" s="243" t="str">
        <f>VLOOKUP(Table3[[#This Row],[FAMILIA]],FAM!$B$2:$C$61,2,FALSE)</f>
        <v>MAT.MANUTENCAO</v>
      </c>
      <c r="G2965" s="243" t="s">
        <v>182</v>
      </c>
      <c r="H2965" s="244" t="e">
        <v>#N/A</v>
      </c>
      <c r="I2965" s="244" t="e">
        <v>#N/A</v>
      </c>
      <c r="J2965" s="244">
        <v>0</v>
      </c>
      <c r="K2965" s="306" t="s">
        <v>19064</v>
      </c>
      <c r="L2965" s="160"/>
      <c r="M2965" s="230"/>
    </row>
    <row r="2966" spans="3:13" ht="15" hidden="1" customHeight="1">
      <c r="C2966" s="242">
        <v>799000155</v>
      </c>
      <c r="D2966" s="243" t="s">
        <v>1261</v>
      </c>
      <c r="E2966" s="244" t="s">
        <v>130</v>
      </c>
      <c r="F2966" s="243" t="str">
        <f>VLOOKUP(Table3[[#This Row],[FAMILIA]],FAM!$B$2:$C$61,2,FALSE)</f>
        <v>MAT.MANUTENCAO</v>
      </c>
      <c r="G2966" s="243" t="s">
        <v>182</v>
      </c>
      <c r="H2966" s="244" t="e">
        <v>#N/A</v>
      </c>
      <c r="I2966" s="244" t="e">
        <v>#N/A</v>
      </c>
      <c r="J2966" s="244" t="s">
        <v>219</v>
      </c>
      <c r="K2966" s="306" t="s">
        <v>19064</v>
      </c>
      <c r="L2966" s="160"/>
      <c r="M2966" s="230"/>
    </row>
    <row r="2967" spans="3:13" ht="15" hidden="1" customHeight="1">
      <c r="C2967" s="242">
        <v>799000156</v>
      </c>
      <c r="D2967" s="243" t="s">
        <v>1263</v>
      </c>
      <c r="E2967" s="244" t="s">
        <v>130</v>
      </c>
      <c r="F2967" s="243" t="str">
        <f>VLOOKUP(Table3[[#This Row],[FAMILIA]],FAM!$B$2:$C$61,2,FALSE)</f>
        <v>MAT.MANUTENCAO</v>
      </c>
      <c r="G2967" s="243" t="s">
        <v>182</v>
      </c>
      <c r="H2967" s="244" t="e">
        <v>#N/A</v>
      </c>
      <c r="I2967" s="244" t="e">
        <v>#N/A</v>
      </c>
      <c r="J2967" s="244" t="s">
        <v>219</v>
      </c>
      <c r="K2967" s="306" t="s">
        <v>19064</v>
      </c>
      <c r="L2967" s="160"/>
      <c r="M2967" s="230"/>
    </row>
    <row r="2968" spans="3:13" ht="15" hidden="1" customHeight="1">
      <c r="C2968" s="242">
        <v>799000157</v>
      </c>
      <c r="D2968" s="243" t="s">
        <v>1265</v>
      </c>
      <c r="E2968" s="244" t="s">
        <v>130</v>
      </c>
      <c r="F2968" s="243" t="str">
        <f>VLOOKUP(Table3[[#This Row],[FAMILIA]],FAM!$B$2:$C$61,2,FALSE)</f>
        <v>MAT.MANUTENCAO</v>
      </c>
      <c r="G2968" s="243" t="s">
        <v>182</v>
      </c>
      <c r="H2968" s="244" t="e">
        <v>#N/A</v>
      </c>
      <c r="I2968" s="244" t="e">
        <v>#N/A</v>
      </c>
      <c r="J2968" s="244" t="s">
        <v>219</v>
      </c>
      <c r="K2968" s="306" t="s">
        <v>19064</v>
      </c>
      <c r="L2968" s="160"/>
      <c r="M2968" s="230"/>
    </row>
    <row r="2969" spans="3:13" ht="15" hidden="1" customHeight="1">
      <c r="C2969" s="242">
        <v>799000158</v>
      </c>
      <c r="D2969" s="243" t="s">
        <v>1267</v>
      </c>
      <c r="E2969" s="244" t="s">
        <v>130</v>
      </c>
      <c r="F2969" s="243" t="str">
        <f>VLOOKUP(Table3[[#This Row],[FAMILIA]],FAM!$B$2:$C$61,2,FALSE)</f>
        <v>MAT.MANUTENCAO</v>
      </c>
      <c r="G2969" s="243" t="s">
        <v>182</v>
      </c>
      <c r="H2969" s="244" t="e">
        <v>#N/A</v>
      </c>
      <c r="I2969" s="244" t="e">
        <v>#N/A</v>
      </c>
      <c r="J2969" s="244" t="s">
        <v>219</v>
      </c>
      <c r="K2969" s="306" t="s">
        <v>19064</v>
      </c>
      <c r="L2969" s="160"/>
      <c r="M2969" s="230"/>
    </row>
    <row r="2970" spans="3:13" ht="15" hidden="1" customHeight="1">
      <c r="C2970" s="242">
        <v>799000159</v>
      </c>
      <c r="D2970" s="243" t="s">
        <v>1269</v>
      </c>
      <c r="E2970" s="244" t="s">
        <v>130</v>
      </c>
      <c r="F2970" s="243" t="str">
        <f>VLOOKUP(Table3[[#This Row],[FAMILIA]],FAM!$B$2:$C$61,2,FALSE)</f>
        <v>MAT.MANUTENCAO</v>
      </c>
      <c r="G2970" s="243" t="s">
        <v>182</v>
      </c>
      <c r="H2970" s="244" t="e">
        <v>#N/A</v>
      </c>
      <c r="I2970" s="244" t="e">
        <v>#N/A</v>
      </c>
      <c r="J2970" s="244" t="s">
        <v>219</v>
      </c>
      <c r="K2970" s="306" t="s">
        <v>19064</v>
      </c>
      <c r="L2970" s="160"/>
      <c r="M2970" s="230"/>
    </row>
    <row r="2971" spans="3:13" ht="15" hidden="1" customHeight="1">
      <c r="C2971" s="242">
        <v>799000160</v>
      </c>
      <c r="D2971" s="243" t="s">
        <v>1271</v>
      </c>
      <c r="E2971" s="244" t="s">
        <v>130</v>
      </c>
      <c r="F2971" s="243" t="str">
        <f>VLOOKUP(Table3[[#This Row],[FAMILIA]],FAM!$B$2:$C$61,2,FALSE)</f>
        <v>MAT.MANUTENCAO</v>
      </c>
      <c r="G2971" s="243" t="s">
        <v>182</v>
      </c>
      <c r="H2971" s="244" t="e">
        <v>#N/A</v>
      </c>
      <c r="I2971" s="244" t="e">
        <v>#N/A</v>
      </c>
      <c r="J2971" s="244" t="s">
        <v>219</v>
      </c>
      <c r="K2971" s="306" t="s">
        <v>19064</v>
      </c>
      <c r="L2971" s="160"/>
      <c r="M2971" s="230"/>
    </row>
    <row r="2972" spans="3:13" ht="15" hidden="1" customHeight="1">
      <c r="C2972" s="242">
        <v>799000161</v>
      </c>
      <c r="D2972" s="243" t="s">
        <v>1273</v>
      </c>
      <c r="E2972" s="244" t="s">
        <v>130</v>
      </c>
      <c r="F2972" s="243" t="str">
        <f>VLOOKUP(Table3[[#This Row],[FAMILIA]],FAM!$B$2:$C$61,2,FALSE)</f>
        <v>MAT.MANUTENCAO</v>
      </c>
      <c r="G2972" s="243" t="s">
        <v>182</v>
      </c>
      <c r="H2972" s="244" t="e">
        <v>#N/A</v>
      </c>
      <c r="I2972" s="244" t="e">
        <v>#N/A</v>
      </c>
      <c r="J2972" s="244" t="s">
        <v>219</v>
      </c>
      <c r="K2972" s="306" t="s">
        <v>19064</v>
      </c>
      <c r="L2972" s="160"/>
      <c r="M2972" s="230"/>
    </row>
    <row r="2973" spans="3:13" ht="15" hidden="1" customHeight="1">
      <c r="C2973" s="242">
        <v>799000162</v>
      </c>
      <c r="D2973" s="243" t="s">
        <v>1275</v>
      </c>
      <c r="E2973" s="244" t="s">
        <v>130</v>
      </c>
      <c r="F2973" s="243" t="str">
        <f>VLOOKUP(Table3[[#This Row],[FAMILIA]],FAM!$B$2:$C$61,2,FALSE)</f>
        <v>MAT.MANUTENCAO</v>
      </c>
      <c r="G2973" s="243" t="s">
        <v>182</v>
      </c>
      <c r="H2973" s="244" t="e">
        <v>#N/A</v>
      </c>
      <c r="I2973" s="244" t="e">
        <v>#N/A</v>
      </c>
      <c r="J2973" s="244" t="s">
        <v>219</v>
      </c>
      <c r="K2973" s="306" t="s">
        <v>19064</v>
      </c>
      <c r="L2973" s="160"/>
      <c r="M2973" s="230"/>
    </row>
    <row r="2974" spans="3:13" ht="15" hidden="1" customHeight="1">
      <c r="C2974" s="242">
        <v>799000163</v>
      </c>
      <c r="D2974" s="243" t="s">
        <v>1277</v>
      </c>
      <c r="E2974" s="244" t="s">
        <v>130</v>
      </c>
      <c r="F2974" s="243" t="str">
        <f>VLOOKUP(Table3[[#This Row],[FAMILIA]],FAM!$B$2:$C$61,2,FALSE)</f>
        <v>MAT.MANUTENCAO</v>
      </c>
      <c r="G2974" s="243" t="s">
        <v>182</v>
      </c>
      <c r="H2974" s="244" t="e">
        <v>#N/A</v>
      </c>
      <c r="I2974" s="244" t="e">
        <v>#N/A</v>
      </c>
      <c r="J2974" s="244" t="s">
        <v>219</v>
      </c>
      <c r="K2974" s="306" t="s">
        <v>19064</v>
      </c>
      <c r="L2974" s="160"/>
      <c r="M2974" s="230"/>
    </row>
    <row r="2975" spans="3:13" ht="15" hidden="1" customHeight="1">
      <c r="C2975" s="242">
        <v>799000164</v>
      </c>
      <c r="D2975" s="243" t="s">
        <v>1279</v>
      </c>
      <c r="E2975" s="244" t="s">
        <v>130</v>
      </c>
      <c r="F2975" s="243" t="str">
        <f>VLOOKUP(Table3[[#This Row],[FAMILIA]],FAM!$B$2:$C$61,2,FALSE)</f>
        <v>MAT.MANUTENCAO</v>
      </c>
      <c r="G2975" s="243" t="s">
        <v>182</v>
      </c>
      <c r="H2975" s="244" t="e">
        <v>#N/A</v>
      </c>
      <c r="I2975" s="244" t="e">
        <v>#N/A</v>
      </c>
      <c r="J2975" s="244" t="s">
        <v>219</v>
      </c>
      <c r="K2975" s="306" t="s">
        <v>19064</v>
      </c>
      <c r="L2975" s="160"/>
      <c r="M2975" s="230"/>
    </row>
    <row r="2976" spans="3:13" ht="15" hidden="1" customHeight="1">
      <c r="C2976" s="242">
        <v>799000165</v>
      </c>
      <c r="D2976" s="243" t="s">
        <v>1281</v>
      </c>
      <c r="E2976" s="244" t="s">
        <v>130</v>
      </c>
      <c r="F2976" s="243" t="str">
        <f>VLOOKUP(Table3[[#This Row],[FAMILIA]],FAM!$B$2:$C$61,2,FALSE)</f>
        <v>MAT.MANUTENCAO</v>
      </c>
      <c r="G2976" s="243" t="s">
        <v>182</v>
      </c>
      <c r="H2976" s="244" t="e">
        <v>#N/A</v>
      </c>
      <c r="I2976" s="244" t="e">
        <v>#N/A</v>
      </c>
      <c r="J2976" s="244" t="s">
        <v>219</v>
      </c>
      <c r="K2976" s="306" t="s">
        <v>19064</v>
      </c>
      <c r="L2976" s="160"/>
      <c r="M2976" s="230"/>
    </row>
    <row r="2977" spans="3:13" ht="15" hidden="1" customHeight="1">
      <c r="C2977" s="242">
        <v>799000166</v>
      </c>
      <c r="D2977" s="243" t="s">
        <v>1283</v>
      </c>
      <c r="E2977" s="244" t="s">
        <v>130</v>
      </c>
      <c r="F2977" s="243" t="str">
        <f>VLOOKUP(Table3[[#This Row],[FAMILIA]],FAM!$B$2:$C$61,2,FALSE)</f>
        <v>MAT.MANUTENCAO</v>
      </c>
      <c r="G2977" s="243" t="s">
        <v>182</v>
      </c>
      <c r="H2977" s="244" t="e">
        <v>#N/A</v>
      </c>
      <c r="I2977" s="244" t="e">
        <v>#N/A</v>
      </c>
      <c r="J2977" s="244" t="s">
        <v>219</v>
      </c>
      <c r="K2977" s="306" t="s">
        <v>19064</v>
      </c>
      <c r="L2977" s="160"/>
      <c r="M2977" s="230"/>
    </row>
    <row r="2978" spans="3:13" ht="15" hidden="1" customHeight="1">
      <c r="C2978" s="242">
        <v>799000167</v>
      </c>
      <c r="D2978" s="243" t="s">
        <v>1285</v>
      </c>
      <c r="E2978" s="244" t="s">
        <v>130</v>
      </c>
      <c r="F2978" s="243" t="str">
        <f>VLOOKUP(Table3[[#This Row],[FAMILIA]],FAM!$B$2:$C$61,2,FALSE)</f>
        <v>MAT.MANUTENCAO</v>
      </c>
      <c r="G2978" s="243" t="s">
        <v>182</v>
      </c>
      <c r="H2978" s="244" t="e">
        <v>#N/A</v>
      </c>
      <c r="I2978" s="244" t="e">
        <v>#N/A</v>
      </c>
      <c r="J2978" s="244" t="s">
        <v>219</v>
      </c>
      <c r="K2978" s="306" t="s">
        <v>19064</v>
      </c>
      <c r="L2978" s="160"/>
      <c r="M2978" s="230"/>
    </row>
    <row r="2979" spans="3:13" ht="15" hidden="1" customHeight="1">
      <c r="C2979" s="242">
        <v>799000168</v>
      </c>
      <c r="D2979" s="243" t="s">
        <v>1287</v>
      </c>
      <c r="E2979" s="244" t="s">
        <v>130</v>
      </c>
      <c r="F2979" s="243" t="str">
        <f>VLOOKUP(Table3[[#This Row],[FAMILIA]],FAM!$B$2:$C$61,2,FALSE)</f>
        <v>MAT.MANUTENCAO</v>
      </c>
      <c r="G2979" s="243" t="s">
        <v>182</v>
      </c>
      <c r="H2979" s="244" t="e">
        <v>#N/A</v>
      </c>
      <c r="I2979" s="244" t="e">
        <v>#N/A</v>
      </c>
      <c r="J2979" s="244" t="s">
        <v>219</v>
      </c>
      <c r="K2979" s="306" t="s">
        <v>19064</v>
      </c>
      <c r="L2979" s="160"/>
      <c r="M2979" s="230"/>
    </row>
    <row r="2980" spans="3:13" ht="15" hidden="1" customHeight="1">
      <c r="C2980" s="242">
        <v>799000169</v>
      </c>
      <c r="D2980" s="243" t="s">
        <v>1289</v>
      </c>
      <c r="E2980" s="244" t="s">
        <v>130</v>
      </c>
      <c r="F2980" s="243" t="str">
        <f>VLOOKUP(Table3[[#This Row],[FAMILIA]],FAM!$B$2:$C$61,2,FALSE)</f>
        <v>MAT.MANUTENCAO</v>
      </c>
      <c r="G2980" s="243" t="s">
        <v>182</v>
      </c>
      <c r="H2980" s="244" t="e">
        <v>#N/A</v>
      </c>
      <c r="I2980" s="244" t="e">
        <v>#N/A</v>
      </c>
      <c r="J2980" s="244" t="s">
        <v>219</v>
      </c>
      <c r="K2980" s="306" t="s">
        <v>19064</v>
      </c>
      <c r="L2980" s="160"/>
      <c r="M2980" s="230"/>
    </row>
    <row r="2981" spans="3:13" ht="15" hidden="1" customHeight="1">
      <c r="C2981" s="242">
        <v>799000170</v>
      </c>
      <c r="D2981" s="243" t="s">
        <v>1291</v>
      </c>
      <c r="E2981" s="244" t="s">
        <v>130</v>
      </c>
      <c r="F2981" s="243" t="str">
        <f>VLOOKUP(Table3[[#This Row],[FAMILIA]],FAM!$B$2:$C$61,2,FALSE)</f>
        <v>MAT.MANUTENCAO</v>
      </c>
      <c r="G2981" s="243" t="s">
        <v>182</v>
      </c>
      <c r="H2981" s="244" t="e">
        <v>#N/A</v>
      </c>
      <c r="I2981" s="244" t="e">
        <v>#N/A</v>
      </c>
      <c r="J2981" s="244" t="s">
        <v>219</v>
      </c>
      <c r="K2981" s="306" t="s">
        <v>19064</v>
      </c>
      <c r="L2981" s="160"/>
      <c r="M2981" s="230"/>
    </row>
    <row r="2982" spans="3:13" ht="15" hidden="1" customHeight="1">
      <c r="C2982" s="242">
        <v>799000171</v>
      </c>
      <c r="D2982" s="243" t="s">
        <v>1293</v>
      </c>
      <c r="E2982" s="244" t="s">
        <v>130</v>
      </c>
      <c r="F2982" s="243" t="str">
        <f>VLOOKUP(Table3[[#This Row],[FAMILIA]],FAM!$B$2:$C$61,2,FALSE)</f>
        <v>MAT.MANUTENCAO</v>
      </c>
      <c r="G2982" s="243" t="s">
        <v>182</v>
      </c>
      <c r="H2982" s="244" t="e">
        <v>#N/A</v>
      </c>
      <c r="I2982" s="244" t="e">
        <v>#N/A</v>
      </c>
      <c r="J2982" s="244" t="s">
        <v>219</v>
      </c>
      <c r="K2982" s="306" t="s">
        <v>19064</v>
      </c>
      <c r="L2982" s="160"/>
      <c r="M2982" s="230"/>
    </row>
    <row r="2983" spans="3:13" ht="15" hidden="1" customHeight="1">
      <c r="C2983" s="242">
        <v>799000172</v>
      </c>
      <c r="D2983" s="243" t="s">
        <v>1295</v>
      </c>
      <c r="E2983" s="244" t="s">
        <v>130</v>
      </c>
      <c r="F2983" s="243" t="str">
        <f>VLOOKUP(Table3[[#This Row],[FAMILIA]],FAM!$B$2:$C$61,2,FALSE)</f>
        <v>MAT.MANUTENCAO</v>
      </c>
      <c r="G2983" s="243" t="s">
        <v>182</v>
      </c>
      <c r="H2983" s="244" t="e">
        <v>#N/A</v>
      </c>
      <c r="I2983" s="244" t="e">
        <v>#N/A</v>
      </c>
      <c r="J2983" s="244" t="s">
        <v>219</v>
      </c>
      <c r="K2983" s="306" t="s">
        <v>19064</v>
      </c>
      <c r="L2983" s="160"/>
      <c r="M2983" s="230"/>
    </row>
    <row r="2984" spans="3:13" ht="15" hidden="1" customHeight="1">
      <c r="C2984" s="242">
        <v>799000173</v>
      </c>
      <c r="D2984" s="243" t="s">
        <v>1297</v>
      </c>
      <c r="E2984" s="244" t="s">
        <v>130</v>
      </c>
      <c r="F2984" s="243" t="str">
        <f>VLOOKUP(Table3[[#This Row],[FAMILIA]],FAM!$B$2:$C$61,2,FALSE)</f>
        <v>MAT.MANUTENCAO</v>
      </c>
      <c r="G2984" s="243" t="s">
        <v>182</v>
      </c>
      <c r="H2984" s="244" t="e">
        <v>#N/A</v>
      </c>
      <c r="I2984" s="244" t="e">
        <v>#N/A</v>
      </c>
      <c r="J2984" s="244" t="s">
        <v>219</v>
      </c>
      <c r="K2984" s="306" t="s">
        <v>19064</v>
      </c>
      <c r="L2984" s="160"/>
      <c r="M2984" s="230"/>
    </row>
    <row r="2985" spans="3:13" ht="15" hidden="1" customHeight="1">
      <c r="C2985" s="242">
        <v>799000174</v>
      </c>
      <c r="D2985" s="243" t="s">
        <v>1299</v>
      </c>
      <c r="E2985" s="244" t="s">
        <v>130</v>
      </c>
      <c r="F2985" s="243" t="str">
        <f>VLOOKUP(Table3[[#This Row],[FAMILIA]],FAM!$B$2:$C$61,2,FALSE)</f>
        <v>MAT.MANUTENCAO</v>
      </c>
      <c r="G2985" s="243" t="s">
        <v>182</v>
      </c>
      <c r="H2985" s="244" t="e">
        <v>#N/A</v>
      </c>
      <c r="I2985" s="244" t="e">
        <v>#N/A</v>
      </c>
      <c r="J2985" s="244" t="s">
        <v>219</v>
      </c>
      <c r="K2985" s="306" t="s">
        <v>19064</v>
      </c>
      <c r="L2985" s="160"/>
      <c r="M2985" s="230"/>
    </row>
    <row r="2986" spans="3:13" ht="15" hidden="1" customHeight="1">
      <c r="C2986" s="242">
        <v>799000175</v>
      </c>
      <c r="D2986" s="243" t="s">
        <v>1301</v>
      </c>
      <c r="E2986" s="244" t="s">
        <v>130</v>
      </c>
      <c r="F2986" s="243" t="str">
        <f>VLOOKUP(Table3[[#This Row],[FAMILIA]],FAM!$B$2:$C$61,2,FALSE)</f>
        <v>MAT.MANUTENCAO</v>
      </c>
      <c r="G2986" s="243" t="s">
        <v>182</v>
      </c>
      <c r="H2986" s="244" t="e">
        <v>#N/A</v>
      </c>
      <c r="I2986" s="244" t="e">
        <v>#N/A</v>
      </c>
      <c r="J2986" s="244" t="s">
        <v>219</v>
      </c>
      <c r="K2986" s="306" t="s">
        <v>19064</v>
      </c>
      <c r="L2986" s="160"/>
      <c r="M2986" s="230"/>
    </row>
    <row r="2987" spans="3:13" ht="15" hidden="1" customHeight="1">
      <c r="C2987" s="242">
        <v>799000176</v>
      </c>
      <c r="D2987" s="243" t="s">
        <v>1303</v>
      </c>
      <c r="E2987" s="244" t="s">
        <v>130</v>
      </c>
      <c r="F2987" s="243" t="str">
        <f>VLOOKUP(Table3[[#This Row],[FAMILIA]],FAM!$B$2:$C$61,2,FALSE)</f>
        <v>MAT.MANUTENCAO</v>
      </c>
      <c r="G2987" s="243" t="s">
        <v>182</v>
      </c>
      <c r="H2987" s="244" t="e">
        <v>#N/A</v>
      </c>
      <c r="I2987" s="244" t="e">
        <v>#N/A</v>
      </c>
      <c r="J2987" s="244" t="s">
        <v>219</v>
      </c>
      <c r="K2987" s="306" t="s">
        <v>19064</v>
      </c>
      <c r="L2987" s="160"/>
      <c r="M2987" s="230"/>
    </row>
    <row r="2988" spans="3:13" ht="15" hidden="1" customHeight="1">
      <c r="C2988" s="242">
        <v>799000177</v>
      </c>
      <c r="D2988" s="243" t="s">
        <v>1305</v>
      </c>
      <c r="E2988" s="244" t="s">
        <v>130</v>
      </c>
      <c r="F2988" s="243" t="str">
        <f>VLOOKUP(Table3[[#This Row],[FAMILIA]],FAM!$B$2:$C$61,2,FALSE)</f>
        <v>MAT.MANUTENCAO</v>
      </c>
      <c r="G2988" s="243" t="s">
        <v>182</v>
      </c>
      <c r="H2988" s="244" t="e">
        <v>#N/A</v>
      </c>
      <c r="I2988" s="244" t="e">
        <v>#N/A</v>
      </c>
      <c r="J2988" s="244" t="s">
        <v>219</v>
      </c>
      <c r="K2988" s="306" t="s">
        <v>19064</v>
      </c>
      <c r="L2988" s="160"/>
      <c r="M2988" s="230"/>
    </row>
    <row r="2989" spans="3:13" ht="15" hidden="1" customHeight="1">
      <c r="C2989" s="242">
        <v>799000178</v>
      </c>
      <c r="D2989" s="243" t="s">
        <v>1307</v>
      </c>
      <c r="E2989" s="244" t="s">
        <v>130</v>
      </c>
      <c r="F2989" s="243" t="str">
        <f>VLOOKUP(Table3[[#This Row],[FAMILIA]],FAM!$B$2:$C$61,2,FALSE)</f>
        <v>MAT.MANUTENCAO</v>
      </c>
      <c r="G2989" s="243" t="s">
        <v>182</v>
      </c>
      <c r="H2989" s="244" t="e">
        <v>#N/A</v>
      </c>
      <c r="I2989" s="244" t="e">
        <v>#N/A</v>
      </c>
      <c r="J2989" s="244" t="s">
        <v>219</v>
      </c>
      <c r="K2989" s="306" t="s">
        <v>19064</v>
      </c>
      <c r="L2989" s="160"/>
      <c r="M2989" s="230"/>
    </row>
    <row r="2990" spans="3:13" ht="15" hidden="1" customHeight="1">
      <c r="C2990" s="242">
        <v>799000179</v>
      </c>
      <c r="D2990" s="243" t="s">
        <v>1309</v>
      </c>
      <c r="E2990" s="244" t="s">
        <v>130</v>
      </c>
      <c r="F2990" s="243" t="str">
        <f>VLOOKUP(Table3[[#This Row],[FAMILIA]],FAM!$B$2:$C$61,2,FALSE)</f>
        <v>MAT.MANUTENCAO</v>
      </c>
      <c r="G2990" s="243" t="s">
        <v>182</v>
      </c>
      <c r="H2990" s="244" t="e">
        <v>#N/A</v>
      </c>
      <c r="I2990" s="244" t="e">
        <v>#N/A</v>
      </c>
      <c r="J2990" s="244" t="s">
        <v>219</v>
      </c>
      <c r="K2990" s="306" t="s">
        <v>19064</v>
      </c>
      <c r="L2990" s="160"/>
      <c r="M2990" s="230"/>
    </row>
    <row r="2991" spans="3:13" ht="15" hidden="1" customHeight="1">
      <c r="C2991" s="242">
        <v>799000180</v>
      </c>
      <c r="D2991" s="243" t="s">
        <v>1311</v>
      </c>
      <c r="E2991" s="244" t="s">
        <v>130</v>
      </c>
      <c r="F2991" s="243" t="str">
        <f>VLOOKUP(Table3[[#This Row],[FAMILIA]],FAM!$B$2:$C$61,2,FALSE)</f>
        <v>MAT.MANUTENCAO</v>
      </c>
      <c r="G2991" s="243" t="s">
        <v>182</v>
      </c>
      <c r="H2991" s="244" t="e">
        <v>#N/A</v>
      </c>
      <c r="I2991" s="244" t="e">
        <v>#N/A</v>
      </c>
      <c r="J2991" s="244" t="s">
        <v>219</v>
      </c>
      <c r="K2991" s="306" t="s">
        <v>19064</v>
      </c>
      <c r="L2991" s="160"/>
      <c r="M2991" s="230"/>
    </row>
    <row r="2992" spans="3:13" ht="15" hidden="1" customHeight="1">
      <c r="C2992" s="242">
        <v>799000181</v>
      </c>
      <c r="D2992" s="243" t="s">
        <v>1313</v>
      </c>
      <c r="E2992" s="244" t="s">
        <v>130</v>
      </c>
      <c r="F2992" s="243" t="str">
        <f>VLOOKUP(Table3[[#This Row],[FAMILIA]],FAM!$B$2:$C$61,2,FALSE)</f>
        <v>MAT.MANUTENCAO</v>
      </c>
      <c r="G2992" s="243" t="s">
        <v>182</v>
      </c>
      <c r="H2992" s="244" t="e">
        <v>#N/A</v>
      </c>
      <c r="I2992" s="244" t="e">
        <v>#N/A</v>
      </c>
      <c r="J2992" s="244" t="s">
        <v>219</v>
      </c>
      <c r="K2992" s="306" t="s">
        <v>19064</v>
      </c>
      <c r="L2992" s="160"/>
      <c r="M2992" s="230"/>
    </row>
    <row r="2993" spans="3:13" ht="15" hidden="1" customHeight="1">
      <c r="C2993" s="242">
        <v>799000182</v>
      </c>
      <c r="D2993" s="243" t="s">
        <v>1315</v>
      </c>
      <c r="E2993" s="244" t="s">
        <v>130</v>
      </c>
      <c r="F2993" s="243" t="str">
        <f>VLOOKUP(Table3[[#This Row],[FAMILIA]],FAM!$B$2:$C$61,2,FALSE)</f>
        <v>MAT.MANUTENCAO</v>
      </c>
      <c r="G2993" s="243" t="s">
        <v>182</v>
      </c>
      <c r="H2993" s="244" t="e">
        <v>#N/A</v>
      </c>
      <c r="I2993" s="244" t="e">
        <v>#N/A</v>
      </c>
      <c r="J2993" s="244" t="s">
        <v>219</v>
      </c>
      <c r="K2993" s="306" t="s">
        <v>19064</v>
      </c>
      <c r="L2993" s="160"/>
      <c r="M2993" s="230"/>
    </row>
    <row r="2994" spans="3:13" ht="15" hidden="1" customHeight="1">
      <c r="C2994" s="242">
        <v>799000183</v>
      </c>
      <c r="D2994" s="243" t="s">
        <v>1317</v>
      </c>
      <c r="E2994" s="244" t="s">
        <v>130</v>
      </c>
      <c r="F2994" s="243" t="str">
        <f>VLOOKUP(Table3[[#This Row],[FAMILIA]],FAM!$B$2:$C$61,2,FALSE)</f>
        <v>MAT.MANUTENCAO</v>
      </c>
      <c r="G2994" s="243" t="s">
        <v>182</v>
      </c>
      <c r="H2994" s="244" t="e">
        <v>#N/A</v>
      </c>
      <c r="I2994" s="244" t="e">
        <v>#N/A</v>
      </c>
      <c r="J2994" s="244" t="s">
        <v>219</v>
      </c>
      <c r="K2994" s="306" t="s">
        <v>19064</v>
      </c>
      <c r="L2994" s="160"/>
      <c r="M2994" s="230"/>
    </row>
    <row r="2995" spans="3:13" ht="15" hidden="1" customHeight="1">
      <c r="C2995" s="242">
        <v>799000184</v>
      </c>
      <c r="D2995" s="243" t="s">
        <v>1319</v>
      </c>
      <c r="E2995" s="244" t="s">
        <v>130</v>
      </c>
      <c r="F2995" s="243" t="str">
        <f>VLOOKUP(Table3[[#This Row],[FAMILIA]],FAM!$B$2:$C$61,2,FALSE)</f>
        <v>MAT.MANUTENCAO</v>
      </c>
      <c r="G2995" s="243" t="s">
        <v>182</v>
      </c>
      <c r="H2995" s="244" t="e">
        <v>#N/A</v>
      </c>
      <c r="I2995" s="244" t="e">
        <v>#N/A</v>
      </c>
      <c r="J2995" s="244">
        <v>0</v>
      </c>
      <c r="K2995" s="306" t="s">
        <v>19064</v>
      </c>
      <c r="L2995" s="160"/>
      <c r="M2995" s="230"/>
    </row>
    <row r="2996" spans="3:13" ht="15" hidden="1" customHeight="1">
      <c r="C2996" s="242">
        <v>799000185</v>
      </c>
      <c r="D2996" s="243" t="s">
        <v>1321</v>
      </c>
      <c r="E2996" s="244" t="s">
        <v>130</v>
      </c>
      <c r="F2996" s="243" t="str">
        <f>VLOOKUP(Table3[[#This Row],[FAMILIA]],FAM!$B$2:$C$61,2,FALSE)</f>
        <v>MAT.MANUTENCAO</v>
      </c>
      <c r="G2996" s="243" t="s">
        <v>182</v>
      </c>
      <c r="H2996" s="244" t="e">
        <v>#N/A</v>
      </c>
      <c r="I2996" s="244" t="e">
        <v>#N/A</v>
      </c>
      <c r="J2996" s="244" t="s">
        <v>219</v>
      </c>
      <c r="K2996" s="306" t="s">
        <v>19064</v>
      </c>
      <c r="L2996" s="160"/>
      <c r="M2996" s="230"/>
    </row>
    <row r="2997" spans="3:13" ht="15" hidden="1" customHeight="1">
      <c r="C2997" s="242">
        <v>799000186</v>
      </c>
      <c r="D2997" s="243" t="s">
        <v>1323</v>
      </c>
      <c r="E2997" s="244" t="s">
        <v>130</v>
      </c>
      <c r="F2997" s="243" t="str">
        <f>VLOOKUP(Table3[[#This Row],[FAMILIA]],FAM!$B$2:$C$61,2,FALSE)</f>
        <v>MAT.MANUTENCAO</v>
      </c>
      <c r="G2997" s="243" t="s">
        <v>182</v>
      </c>
      <c r="H2997" s="244" t="e">
        <v>#N/A</v>
      </c>
      <c r="I2997" s="244" t="e">
        <v>#N/A</v>
      </c>
      <c r="J2997" s="244">
        <v>0</v>
      </c>
      <c r="K2997" s="306" t="s">
        <v>19064</v>
      </c>
      <c r="L2997" s="160"/>
      <c r="M2997" s="230"/>
    </row>
    <row r="2998" spans="3:13" ht="15" hidden="1" customHeight="1">
      <c r="C2998" s="242">
        <v>799000187</v>
      </c>
      <c r="D2998" s="243" t="s">
        <v>1325</v>
      </c>
      <c r="E2998" s="244" t="s">
        <v>130</v>
      </c>
      <c r="F2998" s="243" t="str">
        <f>VLOOKUP(Table3[[#This Row],[FAMILIA]],FAM!$B$2:$C$61,2,FALSE)</f>
        <v>MAT.MANUTENCAO</v>
      </c>
      <c r="G2998" s="243" t="s">
        <v>182</v>
      </c>
      <c r="H2998" s="244" t="e">
        <v>#N/A</v>
      </c>
      <c r="I2998" s="244" t="e">
        <v>#N/A</v>
      </c>
      <c r="J2998" s="244" t="s">
        <v>219</v>
      </c>
      <c r="K2998" s="306" t="s">
        <v>19064</v>
      </c>
      <c r="L2998" s="160"/>
      <c r="M2998" s="230"/>
    </row>
    <row r="2999" spans="3:13" ht="15" hidden="1" customHeight="1">
      <c r="C2999" s="242">
        <v>799000188</v>
      </c>
      <c r="D2999" s="243" t="s">
        <v>1327</v>
      </c>
      <c r="E2999" s="244" t="s">
        <v>130</v>
      </c>
      <c r="F2999" s="243" t="str">
        <f>VLOOKUP(Table3[[#This Row],[FAMILIA]],FAM!$B$2:$C$61,2,FALSE)</f>
        <v>MAT.MANUTENCAO</v>
      </c>
      <c r="G2999" s="243" t="s">
        <v>182</v>
      </c>
      <c r="H2999" s="244" t="e">
        <v>#N/A</v>
      </c>
      <c r="I2999" s="244" t="e">
        <v>#N/A</v>
      </c>
      <c r="J2999" s="244" t="s">
        <v>219</v>
      </c>
      <c r="K2999" s="306" t="s">
        <v>19064</v>
      </c>
      <c r="L2999" s="160"/>
      <c r="M2999" s="230"/>
    </row>
    <row r="3000" spans="3:13" ht="15" hidden="1" customHeight="1">
      <c r="C3000" s="242">
        <v>799000189</v>
      </c>
      <c r="D3000" s="243" t="s">
        <v>1329</v>
      </c>
      <c r="E3000" s="244" t="s">
        <v>130</v>
      </c>
      <c r="F3000" s="243" t="str">
        <f>VLOOKUP(Table3[[#This Row],[FAMILIA]],FAM!$B$2:$C$61,2,FALSE)</f>
        <v>MAT.MANUTENCAO</v>
      </c>
      <c r="G3000" s="243" t="s">
        <v>182</v>
      </c>
      <c r="H3000" s="244" t="e">
        <v>#N/A</v>
      </c>
      <c r="I3000" s="244" t="e">
        <v>#N/A</v>
      </c>
      <c r="J3000" s="244" t="s">
        <v>219</v>
      </c>
      <c r="K3000" s="306" t="s">
        <v>19064</v>
      </c>
      <c r="L3000" s="160"/>
      <c r="M3000" s="230"/>
    </row>
    <row r="3001" spans="3:13" ht="15" hidden="1" customHeight="1">
      <c r="C3001" s="242">
        <v>799000193</v>
      </c>
      <c r="D3001" s="243" t="s">
        <v>1337</v>
      </c>
      <c r="E3001" s="244" t="s">
        <v>130</v>
      </c>
      <c r="F3001" s="243" t="str">
        <f>VLOOKUP(Table3[[#This Row],[FAMILIA]],FAM!$B$2:$C$61,2,FALSE)</f>
        <v>MAT.MANUTENCAO</v>
      </c>
      <c r="G3001" s="243" t="s">
        <v>182</v>
      </c>
      <c r="H3001" s="244" t="e">
        <v>#N/A</v>
      </c>
      <c r="I3001" s="244" t="e">
        <v>#N/A</v>
      </c>
      <c r="J3001" s="244">
        <v>0</v>
      </c>
      <c r="K3001" s="306" t="s">
        <v>19064</v>
      </c>
      <c r="L3001" s="160"/>
      <c r="M3001" s="230"/>
    </row>
    <row r="3002" spans="3:13" ht="15" hidden="1" customHeight="1">
      <c r="C3002" s="242">
        <v>799000195</v>
      </c>
      <c r="D3002" s="243" t="s">
        <v>1341</v>
      </c>
      <c r="E3002" s="244" t="s">
        <v>130</v>
      </c>
      <c r="F3002" s="243" t="str">
        <f>VLOOKUP(Table3[[#This Row],[FAMILIA]],FAM!$B$2:$C$61,2,FALSE)</f>
        <v>MAT.MANUTENCAO</v>
      </c>
      <c r="G3002" s="243" t="s">
        <v>182</v>
      </c>
      <c r="H3002" s="244" t="e">
        <v>#N/A</v>
      </c>
      <c r="I3002" s="244" t="e">
        <v>#N/A</v>
      </c>
      <c r="J3002" s="244" t="s">
        <v>219</v>
      </c>
      <c r="K3002" s="306" t="s">
        <v>19064</v>
      </c>
      <c r="L3002" s="160"/>
      <c r="M3002" s="230"/>
    </row>
    <row r="3003" spans="3:13" ht="15" hidden="1" customHeight="1">
      <c r="C3003" s="242">
        <v>799000196</v>
      </c>
      <c r="D3003" s="243" t="s">
        <v>1343</v>
      </c>
      <c r="E3003" s="244" t="s">
        <v>130</v>
      </c>
      <c r="F3003" s="243" t="str">
        <f>VLOOKUP(Table3[[#This Row],[FAMILIA]],FAM!$B$2:$C$61,2,FALSE)</f>
        <v>MAT.MANUTENCAO</v>
      </c>
      <c r="G3003" s="243" t="s">
        <v>182</v>
      </c>
      <c r="H3003" s="244" t="e">
        <v>#N/A</v>
      </c>
      <c r="I3003" s="244" t="e">
        <v>#N/A</v>
      </c>
      <c r="J3003" s="244" t="s">
        <v>219</v>
      </c>
      <c r="K3003" s="306" t="s">
        <v>19064</v>
      </c>
      <c r="L3003" s="160"/>
      <c r="M3003" s="230"/>
    </row>
    <row r="3004" spans="3:13" ht="15" hidden="1" customHeight="1">
      <c r="C3004" s="242">
        <v>799000197</v>
      </c>
      <c r="D3004" s="243" t="s">
        <v>1345</v>
      </c>
      <c r="E3004" s="244" t="s">
        <v>130</v>
      </c>
      <c r="F3004" s="243" t="str">
        <f>VLOOKUP(Table3[[#This Row],[FAMILIA]],FAM!$B$2:$C$61,2,FALSE)</f>
        <v>MAT.MANUTENCAO</v>
      </c>
      <c r="G3004" s="243" t="s">
        <v>182</v>
      </c>
      <c r="H3004" s="244" t="e">
        <v>#N/A</v>
      </c>
      <c r="I3004" s="244" t="e">
        <v>#N/A</v>
      </c>
      <c r="J3004" s="244" t="s">
        <v>219</v>
      </c>
      <c r="K3004" s="306" t="s">
        <v>19064</v>
      </c>
      <c r="L3004" s="160"/>
      <c r="M3004" s="230"/>
    </row>
    <row r="3005" spans="3:13" ht="15" hidden="1" customHeight="1">
      <c r="C3005" s="242">
        <v>799000198</v>
      </c>
      <c r="D3005" s="243" t="s">
        <v>1347</v>
      </c>
      <c r="E3005" s="244" t="s">
        <v>130</v>
      </c>
      <c r="F3005" s="243" t="str">
        <f>VLOOKUP(Table3[[#This Row],[FAMILIA]],FAM!$B$2:$C$61,2,FALSE)</f>
        <v>MAT.MANUTENCAO</v>
      </c>
      <c r="G3005" s="243" t="s">
        <v>182</v>
      </c>
      <c r="H3005" s="244" t="e">
        <v>#N/A</v>
      </c>
      <c r="I3005" s="244" t="e">
        <v>#N/A</v>
      </c>
      <c r="J3005" s="244" t="s">
        <v>219</v>
      </c>
      <c r="K3005" s="306" t="s">
        <v>19064</v>
      </c>
      <c r="L3005" s="160"/>
      <c r="M3005" s="230"/>
    </row>
    <row r="3006" spans="3:13" ht="15" hidden="1" customHeight="1">
      <c r="C3006" s="242">
        <v>799000199</v>
      </c>
      <c r="D3006" s="243" t="s">
        <v>1349</v>
      </c>
      <c r="E3006" s="244" t="s">
        <v>130</v>
      </c>
      <c r="F3006" s="243" t="str">
        <f>VLOOKUP(Table3[[#This Row],[FAMILIA]],FAM!$B$2:$C$61,2,FALSE)</f>
        <v>MAT.MANUTENCAO</v>
      </c>
      <c r="G3006" s="243" t="s">
        <v>182</v>
      </c>
      <c r="H3006" s="244" t="e">
        <v>#N/A</v>
      </c>
      <c r="I3006" s="244" t="e">
        <v>#N/A</v>
      </c>
      <c r="J3006" s="244" t="s">
        <v>219</v>
      </c>
      <c r="K3006" s="306" t="s">
        <v>19064</v>
      </c>
      <c r="L3006" s="160"/>
      <c r="M3006" s="230"/>
    </row>
    <row r="3007" spans="3:13" ht="15" hidden="1" customHeight="1">
      <c r="C3007" s="242">
        <v>799000200</v>
      </c>
      <c r="D3007" s="243" t="s">
        <v>1351</v>
      </c>
      <c r="E3007" s="244" t="s">
        <v>130</v>
      </c>
      <c r="F3007" s="243" t="str">
        <f>VLOOKUP(Table3[[#This Row],[FAMILIA]],FAM!$B$2:$C$61,2,FALSE)</f>
        <v>MAT.MANUTENCAO</v>
      </c>
      <c r="G3007" s="243" t="s">
        <v>182</v>
      </c>
      <c r="H3007" s="244" t="e">
        <v>#N/A</v>
      </c>
      <c r="I3007" s="244" t="e">
        <v>#N/A</v>
      </c>
      <c r="J3007" s="244" t="s">
        <v>219</v>
      </c>
      <c r="K3007" s="306" t="s">
        <v>19064</v>
      </c>
      <c r="L3007" s="160"/>
      <c r="M3007" s="230"/>
    </row>
    <row r="3008" spans="3:13" ht="15" hidden="1" customHeight="1">
      <c r="C3008" s="242">
        <v>799000201</v>
      </c>
      <c r="D3008" s="243" t="s">
        <v>1353</v>
      </c>
      <c r="E3008" s="244" t="s">
        <v>130</v>
      </c>
      <c r="F3008" s="243" t="str">
        <f>VLOOKUP(Table3[[#This Row],[FAMILIA]],FAM!$B$2:$C$61,2,FALSE)</f>
        <v>MAT.MANUTENCAO</v>
      </c>
      <c r="G3008" s="243" t="s">
        <v>182</v>
      </c>
      <c r="H3008" s="244" t="e">
        <v>#N/A</v>
      </c>
      <c r="I3008" s="244" t="e">
        <v>#N/A</v>
      </c>
      <c r="J3008" s="244" t="s">
        <v>219</v>
      </c>
      <c r="K3008" s="306" t="s">
        <v>19064</v>
      </c>
      <c r="L3008" s="160"/>
      <c r="M3008" s="230"/>
    </row>
    <row r="3009" spans="3:13" ht="15" hidden="1" customHeight="1">
      <c r="C3009" s="242">
        <v>799000202</v>
      </c>
      <c r="D3009" s="243" t="s">
        <v>1355</v>
      </c>
      <c r="E3009" s="244" t="s">
        <v>130</v>
      </c>
      <c r="F3009" s="243" t="str">
        <f>VLOOKUP(Table3[[#This Row],[FAMILIA]],FAM!$B$2:$C$61,2,FALSE)</f>
        <v>MAT.MANUTENCAO</v>
      </c>
      <c r="G3009" s="243" t="s">
        <v>182</v>
      </c>
      <c r="H3009" s="244" t="e">
        <v>#N/A</v>
      </c>
      <c r="I3009" s="244" t="e">
        <v>#N/A</v>
      </c>
      <c r="J3009" s="244">
        <v>0</v>
      </c>
      <c r="K3009" s="306" t="s">
        <v>19064</v>
      </c>
      <c r="L3009" s="160"/>
      <c r="M3009" s="230"/>
    </row>
    <row r="3010" spans="3:13" ht="15" hidden="1" customHeight="1">
      <c r="C3010" s="242">
        <v>799000203</v>
      </c>
      <c r="D3010" s="243" t="s">
        <v>1357</v>
      </c>
      <c r="E3010" s="244" t="s">
        <v>130</v>
      </c>
      <c r="F3010" s="243" t="str">
        <f>VLOOKUP(Table3[[#This Row],[FAMILIA]],FAM!$B$2:$C$61,2,FALSE)</f>
        <v>MAT.MANUTENCAO</v>
      </c>
      <c r="G3010" s="243" t="s">
        <v>182</v>
      </c>
      <c r="H3010" s="244" t="e">
        <v>#N/A</v>
      </c>
      <c r="I3010" s="244" t="e">
        <v>#N/A</v>
      </c>
      <c r="J3010" s="244">
        <v>0</v>
      </c>
      <c r="K3010" s="306" t="s">
        <v>19064</v>
      </c>
      <c r="L3010" s="160"/>
      <c r="M3010" s="230"/>
    </row>
    <row r="3011" spans="3:13" ht="15" hidden="1" customHeight="1">
      <c r="C3011" s="242">
        <v>799000205</v>
      </c>
      <c r="D3011" s="243" t="s">
        <v>1361</v>
      </c>
      <c r="E3011" s="244" t="s">
        <v>130</v>
      </c>
      <c r="F3011" s="243" t="str">
        <f>VLOOKUP(Table3[[#This Row],[FAMILIA]],FAM!$B$2:$C$61,2,FALSE)</f>
        <v>MAT.MANUTENCAO</v>
      </c>
      <c r="G3011" s="243" t="s">
        <v>182</v>
      </c>
      <c r="H3011" s="244" t="e">
        <v>#N/A</v>
      </c>
      <c r="I3011" s="244" t="e">
        <v>#N/A</v>
      </c>
      <c r="J3011" s="244" t="s">
        <v>219</v>
      </c>
      <c r="K3011" s="306" t="s">
        <v>19064</v>
      </c>
      <c r="L3011" s="160"/>
      <c r="M3011" s="230"/>
    </row>
    <row r="3012" spans="3:13" ht="15" hidden="1" customHeight="1">
      <c r="C3012" s="242">
        <v>799000206</v>
      </c>
      <c r="D3012" s="243" t="s">
        <v>1363</v>
      </c>
      <c r="E3012" s="244" t="s">
        <v>130</v>
      </c>
      <c r="F3012" s="243" t="str">
        <f>VLOOKUP(Table3[[#This Row],[FAMILIA]],FAM!$B$2:$C$61,2,FALSE)</f>
        <v>MAT.MANUTENCAO</v>
      </c>
      <c r="G3012" s="243" t="s">
        <v>182</v>
      </c>
      <c r="H3012" s="244" t="e">
        <v>#N/A</v>
      </c>
      <c r="I3012" s="244" t="e">
        <v>#N/A</v>
      </c>
      <c r="J3012" s="244">
        <v>0</v>
      </c>
      <c r="K3012" s="107" t="s">
        <v>19064</v>
      </c>
      <c r="L3012" s="160"/>
      <c r="M3012" s="230"/>
    </row>
    <row r="3013" spans="3:13" ht="15" hidden="1" customHeight="1">
      <c r="C3013" s="242">
        <v>799000207</v>
      </c>
      <c r="D3013" s="243" t="s">
        <v>1365</v>
      </c>
      <c r="E3013" s="244" t="s">
        <v>130</v>
      </c>
      <c r="F3013" s="243" t="str">
        <f>VLOOKUP(Table3[[#This Row],[FAMILIA]],FAM!$B$2:$C$61,2,FALSE)</f>
        <v>MAT.MANUTENCAO</v>
      </c>
      <c r="G3013" s="243" t="s">
        <v>182</v>
      </c>
      <c r="H3013" s="244" t="e">
        <v>#N/A</v>
      </c>
      <c r="I3013" s="244" t="e">
        <v>#N/A</v>
      </c>
      <c r="J3013" s="244">
        <v>0</v>
      </c>
      <c r="K3013" s="107" t="s">
        <v>19064</v>
      </c>
      <c r="L3013" s="160"/>
      <c r="M3013" s="230"/>
    </row>
    <row r="3014" spans="3:13" ht="15" hidden="1" customHeight="1">
      <c r="C3014" s="242">
        <v>799000208</v>
      </c>
      <c r="D3014" s="243" t="s">
        <v>1367</v>
      </c>
      <c r="E3014" s="244" t="s">
        <v>130</v>
      </c>
      <c r="F3014" s="243" t="str">
        <f>VLOOKUP(Table3[[#This Row],[FAMILIA]],FAM!$B$2:$C$61,2,FALSE)</f>
        <v>MAT.MANUTENCAO</v>
      </c>
      <c r="G3014" s="243" t="s">
        <v>182</v>
      </c>
      <c r="H3014" s="244" t="e">
        <v>#N/A</v>
      </c>
      <c r="I3014" s="244" t="e">
        <v>#N/A</v>
      </c>
      <c r="J3014" s="244">
        <v>0</v>
      </c>
      <c r="K3014" s="107" t="s">
        <v>19064</v>
      </c>
      <c r="L3014" s="160"/>
      <c r="M3014" s="230"/>
    </row>
    <row r="3015" spans="3:13" ht="15" hidden="1" customHeight="1">
      <c r="C3015" s="242">
        <v>799000209</v>
      </c>
      <c r="D3015" s="243" t="s">
        <v>1369</v>
      </c>
      <c r="E3015" s="244" t="s">
        <v>130</v>
      </c>
      <c r="F3015" s="243" t="str">
        <f>VLOOKUP(Table3[[#This Row],[FAMILIA]],FAM!$B$2:$C$61,2,FALSE)</f>
        <v>MAT.MANUTENCAO</v>
      </c>
      <c r="G3015" s="243" t="s">
        <v>182</v>
      </c>
      <c r="H3015" s="244" t="e">
        <v>#N/A</v>
      </c>
      <c r="I3015" s="244" t="e">
        <v>#N/A</v>
      </c>
      <c r="J3015" s="244" t="s">
        <v>219</v>
      </c>
      <c r="K3015" s="306" t="s">
        <v>19064</v>
      </c>
      <c r="L3015" s="160"/>
      <c r="M3015" s="230"/>
    </row>
    <row r="3016" spans="3:13" ht="15" hidden="1" customHeight="1">
      <c r="C3016" s="242">
        <v>799000210</v>
      </c>
      <c r="D3016" s="243" t="s">
        <v>1371</v>
      </c>
      <c r="E3016" s="244" t="s">
        <v>130</v>
      </c>
      <c r="F3016" s="243" t="str">
        <f>VLOOKUP(Table3[[#This Row],[FAMILIA]],FAM!$B$2:$C$61,2,FALSE)</f>
        <v>MAT.MANUTENCAO</v>
      </c>
      <c r="G3016" s="243" t="s">
        <v>182</v>
      </c>
      <c r="H3016" s="244" t="e">
        <v>#N/A</v>
      </c>
      <c r="I3016" s="244" t="e">
        <v>#N/A</v>
      </c>
      <c r="J3016" s="244" t="s">
        <v>219</v>
      </c>
      <c r="K3016" s="306" t="s">
        <v>19064</v>
      </c>
      <c r="L3016" s="160"/>
      <c r="M3016" s="230"/>
    </row>
    <row r="3017" spans="3:13" ht="15" hidden="1" customHeight="1">
      <c r="C3017" s="242">
        <v>799000219</v>
      </c>
      <c r="D3017" s="243" t="s">
        <v>1373</v>
      </c>
      <c r="E3017" s="244" t="s">
        <v>130</v>
      </c>
      <c r="F3017" s="243" t="s">
        <v>131</v>
      </c>
      <c r="G3017" s="243" t="s">
        <v>182</v>
      </c>
      <c r="H3017" s="244" t="e">
        <v>#N/A</v>
      </c>
      <c r="I3017" s="244" t="e">
        <v>#N/A</v>
      </c>
      <c r="J3017" s="244">
        <v>0</v>
      </c>
      <c r="K3017" s="306" t="s">
        <v>19064</v>
      </c>
      <c r="L3017" s="160"/>
      <c r="M3017" s="230"/>
    </row>
    <row r="3018" spans="3:13" ht="15" hidden="1" customHeight="1">
      <c r="C3018" s="242">
        <v>799000220</v>
      </c>
      <c r="D3018" s="243" t="s">
        <v>1375</v>
      </c>
      <c r="E3018" s="244" t="s">
        <v>130</v>
      </c>
      <c r="F3018" s="243" t="str">
        <f>VLOOKUP(Table3[[#This Row],[FAMILIA]],FAM!$B$2:$C$61,2,FALSE)</f>
        <v>MAT.MANUTENCAO</v>
      </c>
      <c r="G3018" s="243" t="s">
        <v>182</v>
      </c>
      <c r="H3018" s="244" t="e">
        <v>#N/A</v>
      </c>
      <c r="I3018" s="244" t="e">
        <v>#N/A</v>
      </c>
      <c r="J3018" s="244">
        <v>0</v>
      </c>
      <c r="K3018" s="306" t="s">
        <v>19064</v>
      </c>
      <c r="L3018" s="160"/>
      <c r="M3018" s="230"/>
    </row>
    <row r="3019" spans="3:13" ht="15" hidden="1" customHeight="1">
      <c r="C3019" s="242">
        <v>799000221</v>
      </c>
      <c r="D3019" s="243" t="s">
        <v>207</v>
      </c>
      <c r="E3019" s="244" t="s">
        <v>86</v>
      </c>
      <c r="F3019" s="243" t="str">
        <f>VLOOKUP(Table3[[#This Row],[FAMILIA]],FAM!$B$2:$C$61,2,FALSE)</f>
        <v>MAT.MANUTENCAO</v>
      </c>
      <c r="G3019" s="243" t="s">
        <v>182</v>
      </c>
      <c r="H3019" s="244" t="e">
        <v>#N/A</v>
      </c>
      <c r="I3019" s="244" t="e">
        <v>#N/A</v>
      </c>
      <c r="J3019" s="244">
        <v>0</v>
      </c>
      <c r="K3019" s="306" t="s">
        <v>19064</v>
      </c>
      <c r="L3019" s="160"/>
      <c r="M3019" s="230"/>
    </row>
    <row r="3020" spans="3:13" ht="15" hidden="1" customHeight="1">
      <c r="C3020" s="242">
        <v>799000223</v>
      </c>
      <c r="D3020" s="243" t="s">
        <v>1377</v>
      </c>
      <c r="E3020" s="244" t="s">
        <v>130</v>
      </c>
      <c r="F3020" s="243" t="str">
        <f>VLOOKUP(Table3[[#This Row],[FAMILIA]],FAM!$B$2:$C$61,2,FALSE)</f>
        <v>MAT.MANUTENCAO</v>
      </c>
      <c r="G3020" s="243" t="s">
        <v>182</v>
      </c>
      <c r="H3020" s="244" t="e">
        <v>#N/A</v>
      </c>
      <c r="I3020" s="244" t="e">
        <v>#N/A</v>
      </c>
      <c r="J3020" s="244">
        <v>0</v>
      </c>
      <c r="K3020" s="306" t="s">
        <v>19064</v>
      </c>
      <c r="L3020" s="160"/>
      <c r="M3020" s="230"/>
    </row>
    <row r="3021" spans="3:13" ht="15" hidden="1" customHeight="1">
      <c r="C3021" s="242">
        <v>799000224</v>
      </c>
      <c r="D3021" s="243" t="s">
        <v>9103</v>
      </c>
      <c r="E3021" s="244" t="s">
        <v>133</v>
      </c>
      <c r="F3021" s="243" t="str">
        <f>VLOOKUP(Table3[[#This Row],[FAMILIA]],FAM!$B$2:$C$61,2,FALSE)</f>
        <v>MAT.MANUTENCAO</v>
      </c>
      <c r="G3021" s="243" t="s">
        <v>182</v>
      </c>
      <c r="H3021" s="244" t="e">
        <v>#N/A</v>
      </c>
      <c r="I3021" s="244" t="e">
        <v>#N/A</v>
      </c>
      <c r="J3021" s="244">
        <v>0</v>
      </c>
      <c r="K3021" s="306" t="s">
        <v>19064</v>
      </c>
      <c r="L3021" s="160"/>
      <c r="M3021" s="230"/>
    </row>
    <row r="3022" spans="3:13" ht="15" hidden="1" customHeight="1">
      <c r="C3022" s="242">
        <v>799000226</v>
      </c>
      <c r="D3022" s="243" t="s">
        <v>9107</v>
      </c>
      <c r="E3022" s="244" t="s">
        <v>133</v>
      </c>
      <c r="F3022" s="243" t="str">
        <f>VLOOKUP(Table3[[#This Row],[FAMILIA]],FAM!$B$2:$C$61,2,FALSE)</f>
        <v>MAT.MANUTENCAO</v>
      </c>
      <c r="G3022" s="243" t="s">
        <v>182</v>
      </c>
      <c r="H3022" s="244" t="e">
        <v>#N/A</v>
      </c>
      <c r="I3022" s="244" t="e">
        <v>#N/A</v>
      </c>
      <c r="J3022" s="244">
        <v>0</v>
      </c>
      <c r="K3022" s="107" t="s">
        <v>19064</v>
      </c>
      <c r="L3022" s="160"/>
      <c r="M3022" s="230"/>
    </row>
    <row r="3023" spans="3:13" ht="15" hidden="1" customHeight="1">
      <c r="C3023" s="242">
        <v>799000227</v>
      </c>
      <c r="D3023" s="243" t="s">
        <v>1379</v>
      </c>
      <c r="E3023" s="244" t="s">
        <v>130</v>
      </c>
      <c r="F3023" s="243" t="str">
        <f>VLOOKUP(Table3[[#This Row],[FAMILIA]],FAM!$B$2:$C$61,2,FALSE)</f>
        <v>MAT.MANUTENCAO</v>
      </c>
      <c r="G3023" s="243" t="s">
        <v>182</v>
      </c>
      <c r="H3023" s="244" t="e">
        <v>#N/A</v>
      </c>
      <c r="I3023" s="244" t="e">
        <v>#N/A</v>
      </c>
      <c r="J3023" s="244">
        <v>0</v>
      </c>
      <c r="K3023" s="306" t="s">
        <v>19064</v>
      </c>
      <c r="L3023" s="160"/>
      <c r="M3023" s="230"/>
    </row>
    <row r="3024" spans="3:13" ht="15" hidden="1" customHeight="1">
      <c r="C3024" s="242">
        <v>799000228</v>
      </c>
      <c r="D3024" s="243" t="s">
        <v>1381</v>
      </c>
      <c r="E3024" s="244" t="s">
        <v>130</v>
      </c>
      <c r="F3024" s="243" t="str">
        <f>VLOOKUP(Table3[[#This Row],[FAMILIA]],FAM!$B$2:$C$61,2,FALSE)</f>
        <v>MAT.MANUTENCAO</v>
      </c>
      <c r="G3024" s="243" t="s">
        <v>182</v>
      </c>
      <c r="H3024" s="244" t="e">
        <v>#N/A</v>
      </c>
      <c r="I3024" s="244" t="e">
        <v>#N/A</v>
      </c>
      <c r="J3024" s="244">
        <v>0</v>
      </c>
      <c r="K3024" s="306" t="s">
        <v>19064</v>
      </c>
      <c r="L3024" s="160"/>
      <c r="M3024" s="230"/>
    </row>
    <row r="3025" spans="3:13" ht="15" hidden="1" customHeight="1">
      <c r="C3025" s="242">
        <v>799000229</v>
      </c>
      <c r="D3025" s="243" t="s">
        <v>1383</v>
      </c>
      <c r="E3025" s="244" t="s">
        <v>130</v>
      </c>
      <c r="F3025" s="243" t="str">
        <f>VLOOKUP(Table3[[#This Row],[FAMILIA]],FAM!$B$2:$C$61,2,FALSE)</f>
        <v>MAT.MANUTENCAO</v>
      </c>
      <c r="G3025" s="243" t="s">
        <v>182</v>
      </c>
      <c r="H3025" s="244" t="e">
        <v>#N/A</v>
      </c>
      <c r="I3025" s="244" t="e">
        <v>#N/A</v>
      </c>
      <c r="J3025" s="244">
        <v>0</v>
      </c>
      <c r="K3025" s="107" t="s">
        <v>19064</v>
      </c>
      <c r="L3025" s="160"/>
      <c r="M3025" s="230"/>
    </row>
    <row r="3026" spans="3:13" ht="15" hidden="1" customHeight="1">
      <c r="C3026" s="242">
        <v>799000230</v>
      </c>
      <c r="D3026" s="243" t="s">
        <v>1385</v>
      </c>
      <c r="E3026" s="244" t="s">
        <v>130</v>
      </c>
      <c r="F3026" s="243" t="str">
        <f>VLOOKUP(Table3[[#This Row],[FAMILIA]],FAM!$B$2:$C$61,2,FALSE)</f>
        <v>MAT.MANUTENCAO</v>
      </c>
      <c r="G3026" s="243" t="s">
        <v>182</v>
      </c>
      <c r="H3026" s="244"/>
      <c r="I3026" s="244"/>
      <c r="J3026" s="244"/>
      <c r="K3026" s="110" t="s">
        <v>19064</v>
      </c>
      <c r="L3026" s="160"/>
      <c r="M3026" s="230"/>
    </row>
    <row r="3027" spans="3:13" ht="15" hidden="1" customHeight="1">
      <c r="C3027" s="242">
        <v>799000234</v>
      </c>
      <c r="D3027" s="243" t="s">
        <v>1393</v>
      </c>
      <c r="E3027" s="244" t="s">
        <v>130</v>
      </c>
      <c r="F3027" s="243" t="str">
        <f>VLOOKUP(Table3[[#This Row],[FAMILIA]],FAM!$B$2:$C$61,2,FALSE)</f>
        <v>MAT.MANUTENCAO</v>
      </c>
      <c r="G3027" s="243" t="s">
        <v>182</v>
      </c>
      <c r="H3027" s="244" t="e">
        <v>#N/A</v>
      </c>
      <c r="I3027" s="244" t="e">
        <v>#N/A</v>
      </c>
      <c r="J3027" s="244">
        <v>0</v>
      </c>
      <c r="K3027" s="107" t="s">
        <v>19064</v>
      </c>
      <c r="L3027" s="160"/>
      <c r="M3027" s="230"/>
    </row>
    <row r="3028" spans="3:13" ht="15" hidden="1" customHeight="1">
      <c r="C3028" s="242">
        <v>799000235</v>
      </c>
      <c r="D3028" s="243" t="s">
        <v>1395</v>
      </c>
      <c r="E3028" s="244" t="s">
        <v>130</v>
      </c>
      <c r="F3028" s="243" t="str">
        <f>VLOOKUP(Table3[[#This Row],[FAMILIA]],FAM!$B$2:$C$61,2,FALSE)</f>
        <v>MAT.MANUTENCAO</v>
      </c>
      <c r="G3028" s="243" t="s">
        <v>182</v>
      </c>
      <c r="H3028" s="244" t="e">
        <v>#N/A</v>
      </c>
      <c r="I3028" s="244" t="e">
        <v>#N/A</v>
      </c>
      <c r="J3028" s="244">
        <v>0</v>
      </c>
      <c r="K3028" s="107" t="s">
        <v>19064</v>
      </c>
      <c r="L3028" s="160"/>
      <c r="M3028" s="230"/>
    </row>
    <row r="3029" spans="3:13" ht="15" hidden="1" customHeight="1">
      <c r="C3029" s="242">
        <v>799000236</v>
      </c>
      <c r="D3029" s="243" t="s">
        <v>1397</v>
      </c>
      <c r="E3029" s="244" t="s">
        <v>130</v>
      </c>
      <c r="F3029" s="243" t="str">
        <f>VLOOKUP(Table3[[#This Row],[FAMILIA]],FAM!$B$2:$C$61,2,FALSE)</f>
        <v>MAT.MANUTENCAO</v>
      </c>
      <c r="G3029" s="243" t="s">
        <v>182</v>
      </c>
      <c r="H3029" s="244" t="e">
        <v>#N/A</v>
      </c>
      <c r="I3029" s="244" t="e">
        <v>#N/A</v>
      </c>
      <c r="J3029" s="244"/>
      <c r="K3029" s="107" t="s">
        <v>19064</v>
      </c>
      <c r="L3029" s="160"/>
      <c r="M3029" s="230"/>
    </row>
    <row r="3030" spans="3:13" ht="15" hidden="1" customHeight="1">
      <c r="C3030" s="242">
        <v>799000237</v>
      </c>
      <c r="D3030" s="243" t="s">
        <v>1399</v>
      </c>
      <c r="E3030" s="244" t="s">
        <v>130</v>
      </c>
      <c r="F3030" s="243" t="str">
        <f>VLOOKUP(Table3[[#This Row],[FAMILIA]],FAM!$B$2:$C$61,2,FALSE)</f>
        <v>MAT.MANUTENCAO</v>
      </c>
      <c r="G3030" s="243" t="s">
        <v>182</v>
      </c>
      <c r="H3030" s="244" t="e">
        <v>#N/A</v>
      </c>
      <c r="I3030" s="244" t="e">
        <v>#N/A</v>
      </c>
      <c r="J3030" s="244" t="s">
        <v>219</v>
      </c>
      <c r="K3030" s="306" t="s">
        <v>19064</v>
      </c>
      <c r="L3030" s="160"/>
      <c r="M3030" s="230"/>
    </row>
    <row r="3031" spans="3:13" ht="15" hidden="1" customHeight="1">
      <c r="C3031" s="242">
        <v>799000245</v>
      </c>
      <c r="D3031" s="243" t="s">
        <v>1401</v>
      </c>
      <c r="E3031" s="244" t="s">
        <v>130</v>
      </c>
      <c r="F3031" s="243" t="s">
        <v>131</v>
      </c>
      <c r="G3031" s="243" t="s">
        <v>182</v>
      </c>
      <c r="H3031" s="244" t="e">
        <v>#N/A</v>
      </c>
      <c r="I3031" s="244" t="e">
        <v>#N/A</v>
      </c>
      <c r="J3031" s="244">
        <v>0</v>
      </c>
      <c r="K3031" s="306" t="s">
        <v>19064</v>
      </c>
      <c r="L3031" s="160"/>
      <c r="M3031" s="230"/>
    </row>
    <row r="3032" spans="3:13" ht="15" hidden="1" customHeight="1">
      <c r="C3032" s="242">
        <v>799000253</v>
      </c>
      <c r="D3032" s="243" t="s">
        <v>1417</v>
      </c>
      <c r="E3032" s="244" t="s">
        <v>130</v>
      </c>
      <c r="F3032" s="243" t="str">
        <f>VLOOKUP(Table3[[#This Row],[FAMILIA]],FAM!$B$2:$C$61,2,FALSE)</f>
        <v>MAT.MANUTENCAO</v>
      </c>
      <c r="G3032" s="243" t="s">
        <v>182</v>
      </c>
      <c r="H3032" s="244" t="e">
        <v>#N/A</v>
      </c>
      <c r="I3032" s="244" t="e">
        <v>#N/A</v>
      </c>
      <c r="J3032" s="244" t="s">
        <v>219</v>
      </c>
      <c r="K3032" s="306" t="s">
        <v>19064</v>
      </c>
      <c r="L3032" s="160"/>
      <c r="M3032" s="230"/>
    </row>
    <row r="3033" spans="3:13" ht="15" hidden="1" customHeight="1">
      <c r="C3033" s="242">
        <v>799000291</v>
      </c>
      <c r="D3033" s="243" t="s">
        <v>1471</v>
      </c>
      <c r="E3033" s="244" t="s">
        <v>130</v>
      </c>
      <c r="F3033" s="243" t="str">
        <f>VLOOKUP(Table3[[#This Row],[FAMILIA]],FAM!$B$2:$C$61,2,FALSE)</f>
        <v>MAT.MANUTENCAO</v>
      </c>
      <c r="G3033" s="243" t="s">
        <v>182</v>
      </c>
      <c r="H3033" s="244" t="e">
        <v>#N/A</v>
      </c>
      <c r="I3033" s="244" t="e">
        <v>#N/A</v>
      </c>
      <c r="J3033" s="244" t="s">
        <v>219</v>
      </c>
      <c r="K3033" s="306" t="s">
        <v>19064</v>
      </c>
      <c r="L3033" s="160"/>
      <c r="M3033" s="230"/>
    </row>
    <row r="3034" spans="3:13" ht="15" hidden="1" customHeight="1">
      <c r="C3034" s="242">
        <v>799000293</v>
      </c>
      <c r="D3034" s="243" t="s">
        <v>1473</v>
      </c>
      <c r="E3034" s="244" t="s">
        <v>130</v>
      </c>
      <c r="F3034" s="243" t="str">
        <f>VLOOKUP(Table3[[#This Row],[FAMILIA]],FAM!$B$2:$C$61,2,FALSE)</f>
        <v>MAT.MANUTENCAO</v>
      </c>
      <c r="G3034" s="243" t="s">
        <v>182</v>
      </c>
      <c r="H3034" s="244" t="e">
        <v>#N/A</v>
      </c>
      <c r="I3034" s="244" t="e">
        <v>#N/A</v>
      </c>
      <c r="J3034" s="244" t="s">
        <v>219</v>
      </c>
      <c r="K3034" s="306" t="s">
        <v>19064</v>
      </c>
      <c r="L3034" s="160"/>
      <c r="M3034" s="230"/>
    </row>
    <row r="3035" spans="3:13" ht="15" hidden="1" customHeight="1">
      <c r="C3035" s="242">
        <v>799000247</v>
      </c>
      <c r="D3035" s="243" t="s">
        <v>1405</v>
      </c>
      <c r="E3035" s="244" t="s">
        <v>130</v>
      </c>
      <c r="F3035" s="243" t="str">
        <f>VLOOKUP(Table3[[#This Row],[FAMILIA]],FAM!$B$2:$C$61,2,FALSE)</f>
        <v>MAT.MANUTENCAO</v>
      </c>
      <c r="G3035" s="243" t="s">
        <v>182</v>
      </c>
      <c r="H3035" s="244" t="e">
        <v>#N/A</v>
      </c>
      <c r="I3035" s="244" t="e">
        <v>#N/A</v>
      </c>
      <c r="J3035" s="244">
        <v>0</v>
      </c>
      <c r="K3035" s="306" t="s">
        <v>19064</v>
      </c>
      <c r="L3035" s="160"/>
      <c r="M3035" s="230"/>
    </row>
    <row r="3036" spans="3:13" ht="15" hidden="1" customHeight="1">
      <c r="C3036" s="242">
        <v>799000289</v>
      </c>
      <c r="D3036" s="243" t="s">
        <v>1467</v>
      </c>
      <c r="E3036" s="244" t="s">
        <v>130</v>
      </c>
      <c r="F3036" s="243" t="str">
        <f>VLOOKUP(Table3[[#This Row],[FAMILIA]],FAM!$B$2:$C$61,2,FALSE)</f>
        <v>MAT.MANUTENCAO</v>
      </c>
      <c r="G3036" s="243" t="s">
        <v>182</v>
      </c>
      <c r="H3036" s="244" t="e">
        <v>#N/A</v>
      </c>
      <c r="I3036" s="244" t="e">
        <v>#N/A</v>
      </c>
      <c r="J3036" s="244" t="s">
        <v>219</v>
      </c>
      <c r="K3036" s="306" t="s">
        <v>19064</v>
      </c>
      <c r="L3036" s="160"/>
      <c r="M3036" s="230"/>
    </row>
    <row r="3037" spans="3:13" ht="15" hidden="1" customHeight="1">
      <c r="C3037" s="242">
        <v>799000248</v>
      </c>
      <c r="D3037" s="243" t="s">
        <v>1407</v>
      </c>
      <c r="E3037" s="244" t="s">
        <v>130</v>
      </c>
      <c r="F3037" s="243" t="str">
        <f>VLOOKUP(Table3[[#This Row],[FAMILIA]],FAM!$B$2:$C$61,2,FALSE)</f>
        <v>MAT.MANUTENCAO</v>
      </c>
      <c r="G3037" s="243" t="s">
        <v>182</v>
      </c>
      <c r="H3037" s="244" t="e">
        <v>#N/A</v>
      </c>
      <c r="I3037" s="244" t="e">
        <v>#N/A</v>
      </c>
      <c r="J3037" s="244" t="s">
        <v>219</v>
      </c>
      <c r="K3037" s="306" t="s">
        <v>19064</v>
      </c>
      <c r="L3037" s="160"/>
      <c r="M3037" s="230"/>
    </row>
    <row r="3038" spans="3:13" ht="15" hidden="1" customHeight="1">
      <c r="C3038" s="242">
        <v>799000249</v>
      </c>
      <c r="D3038" s="243" t="s">
        <v>1409</v>
      </c>
      <c r="E3038" s="244" t="s">
        <v>130</v>
      </c>
      <c r="F3038" s="243" t="str">
        <f>VLOOKUP(Table3[[#This Row],[FAMILIA]],FAM!$B$2:$C$61,2,FALSE)</f>
        <v>MAT.MANUTENCAO</v>
      </c>
      <c r="G3038" s="243" t="s">
        <v>182</v>
      </c>
      <c r="H3038" s="244" t="e">
        <v>#N/A</v>
      </c>
      <c r="I3038" s="244" t="e">
        <v>#N/A</v>
      </c>
      <c r="J3038" s="244" t="s">
        <v>219</v>
      </c>
      <c r="K3038" s="306" t="s">
        <v>19064</v>
      </c>
      <c r="L3038" s="160"/>
      <c r="M3038" s="230"/>
    </row>
    <row r="3039" spans="3:13" ht="15" hidden="1" customHeight="1">
      <c r="C3039" s="242">
        <v>799000254</v>
      </c>
      <c r="D3039" s="243" t="s">
        <v>1419</v>
      </c>
      <c r="E3039" s="244" t="s">
        <v>130</v>
      </c>
      <c r="F3039" s="243" t="str">
        <f>VLOOKUP(Table3[[#This Row],[FAMILIA]],FAM!$B$2:$C$61,2,FALSE)</f>
        <v>MAT.MANUTENCAO</v>
      </c>
      <c r="G3039" s="243" t="s">
        <v>182</v>
      </c>
      <c r="H3039" s="244" t="e">
        <v>#N/A</v>
      </c>
      <c r="I3039" s="244" t="e">
        <v>#N/A</v>
      </c>
      <c r="J3039" s="244">
        <v>0</v>
      </c>
      <c r="K3039" s="306" t="s">
        <v>19064</v>
      </c>
      <c r="L3039" s="160"/>
      <c r="M3039" s="230"/>
    </row>
    <row r="3040" spans="3:13" ht="15" hidden="1" customHeight="1">
      <c r="C3040" s="242">
        <v>799000261</v>
      </c>
      <c r="D3040" s="243" t="s">
        <v>9109</v>
      </c>
      <c r="E3040" s="244" t="s">
        <v>133</v>
      </c>
      <c r="F3040" s="243" t="str">
        <f>VLOOKUP(Table3[[#This Row],[FAMILIA]],FAM!$B$2:$C$61,2,FALSE)</f>
        <v>MAT.MANUTENCAO</v>
      </c>
      <c r="G3040" s="243" t="s">
        <v>182</v>
      </c>
      <c r="H3040" s="244" t="e">
        <v>#N/A</v>
      </c>
      <c r="I3040" s="244" t="e">
        <v>#N/A</v>
      </c>
      <c r="J3040" s="244" t="s">
        <v>29775</v>
      </c>
      <c r="K3040" s="107" t="s">
        <v>19064</v>
      </c>
      <c r="L3040" s="160"/>
      <c r="M3040" s="230"/>
    </row>
    <row r="3041" spans="3:13" ht="15" hidden="1" customHeight="1">
      <c r="C3041" s="242">
        <v>799000262</v>
      </c>
      <c r="D3041" s="243" t="s">
        <v>1423</v>
      </c>
      <c r="E3041" s="244" t="s">
        <v>130</v>
      </c>
      <c r="F3041" s="243" t="str">
        <f>VLOOKUP(Table3[[#This Row],[FAMILIA]],FAM!$B$2:$C$61,2,FALSE)</f>
        <v>MAT.MANUTENCAO</v>
      </c>
      <c r="G3041" s="243" t="s">
        <v>182</v>
      </c>
      <c r="H3041" s="244" t="e">
        <v>#N/A</v>
      </c>
      <c r="I3041" s="244" t="e">
        <v>#N/A</v>
      </c>
      <c r="J3041" s="244" t="s">
        <v>29866</v>
      </c>
      <c r="K3041" s="306" t="s">
        <v>19064</v>
      </c>
      <c r="L3041" s="160"/>
      <c r="M3041" s="230"/>
    </row>
    <row r="3042" spans="3:13" ht="15" hidden="1" customHeight="1">
      <c r="C3042" s="242">
        <v>799000264</v>
      </c>
      <c r="D3042" s="243" t="s">
        <v>209</v>
      </c>
      <c r="E3042" s="244" t="s">
        <v>86</v>
      </c>
      <c r="F3042" s="243" t="str">
        <f>VLOOKUP(Table3[[#This Row],[FAMILIA]],FAM!$B$2:$C$61,2,FALSE)</f>
        <v>MAT.MANUTENCAO</v>
      </c>
      <c r="G3042" s="243" t="s">
        <v>182</v>
      </c>
      <c r="H3042" s="244" t="e">
        <v>#N/A</v>
      </c>
      <c r="I3042" s="244" t="e">
        <v>#N/A</v>
      </c>
      <c r="J3042" s="244">
        <v>0</v>
      </c>
      <c r="K3042" s="306" t="s">
        <v>19064</v>
      </c>
      <c r="L3042" s="160"/>
      <c r="M3042" s="230"/>
    </row>
    <row r="3043" spans="3:13" ht="15" hidden="1" customHeight="1">
      <c r="C3043" s="242">
        <v>799000265</v>
      </c>
      <c r="D3043" s="243" t="s">
        <v>1427</v>
      </c>
      <c r="E3043" s="244" t="s">
        <v>130</v>
      </c>
      <c r="F3043" s="243" t="str">
        <f>VLOOKUP(Table3[[#This Row],[FAMILIA]],FAM!$B$2:$C$61,2,FALSE)</f>
        <v>MAT.MANUTENCAO</v>
      </c>
      <c r="G3043" s="243" t="s">
        <v>182</v>
      </c>
      <c r="H3043" s="244" t="e">
        <v>#N/A</v>
      </c>
      <c r="I3043" s="244" t="e">
        <v>#N/A</v>
      </c>
      <c r="J3043" s="244" t="s">
        <v>219</v>
      </c>
      <c r="K3043" s="306" t="s">
        <v>19064</v>
      </c>
      <c r="L3043" s="160"/>
      <c r="M3043" s="230"/>
    </row>
    <row r="3044" spans="3:13" ht="15" hidden="1" customHeight="1">
      <c r="C3044" s="242">
        <v>799000266</v>
      </c>
      <c r="D3044" s="243" t="s">
        <v>1429</v>
      </c>
      <c r="E3044" s="244" t="s">
        <v>130</v>
      </c>
      <c r="F3044" s="243" t="str">
        <f>VLOOKUP(Table3[[#This Row],[FAMILIA]],FAM!$B$2:$C$61,2,FALSE)</f>
        <v>MAT.MANUTENCAO</v>
      </c>
      <c r="G3044" s="243" t="s">
        <v>182</v>
      </c>
      <c r="H3044" s="244" t="e">
        <v>#N/A</v>
      </c>
      <c r="I3044" s="244" t="e">
        <v>#N/A</v>
      </c>
      <c r="J3044" s="244" t="s">
        <v>219</v>
      </c>
      <c r="K3044" s="306" t="s">
        <v>19064</v>
      </c>
      <c r="L3044" s="160"/>
      <c r="M3044" s="230"/>
    </row>
    <row r="3045" spans="3:13" ht="15" hidden="1" customHeight="1">
      <c r="C3045" s="242">
        <v>799000268</v>
      </c>
      <c r="D3045" s="243" t="s">
        <v>1431</v>
      </c>
      <c r="E3045" s="244" t="s">
        <v>130</v>
      </c>
      <c r="F3045" s="243" t="str">
        <f>VLOOKUP(Table3[[#This Row],[FAMILIA]],FAM!$B$2:$C$61,2,FALSE)</f>
        <v>MAT.MANUTENCAO</v>
      </c>
      <c r="G3045" s="243" t="s">
        <v>182</v>
      </c>
      <c r="H3045" s="244" t="e">
        <v>#N/A</v>
      </c>
      <c r="I3045" s="244" t="e">
        <v>#N/A</v>
      </c>
      <c r="J3045" s="244">
        <v>0</v>
      </c>
      <c r="K3045" s="306" t="s">
        <v>19064</v>
      </c>
      <c r="L3045" s="160"/>
      <c r="M3045" s="230"/>
    </row>
    <row r="3046" spans="3:13" ht="15" hidden="1" customHeight="1">
      <c r="C3046" s="242">
        <v>799000269</v>
      </c>
      <c r="D3046" s="243" t="s">
        <v>1433</v>
      </c>
      <c r="E3046" s="244" t="s">
        <v>130</v>
      </c>
      <c r="F3046" s="243" t="str">
        <f>VLOOKUP(Table3[[#This Row],[FAMILIA]],FAM!$B$2:$C$61,2,FALSE)</f>
        <v>MAT.MANUTENCAO</v>
      </c>
      <c r="G3046" s="243" t="s">
        <v>182</v>
      </c>
      <c r="H3046" s="244" t="e">
        <v>#N/A</v>
      </c>
      <c r="I3046" s="244" t="e">
        <v>#N/A</v>
      </c>
      <c r="J3046" s="244">
        <v>0</v>
      </c>
      <c r="K3046" s="306" t="s">
        <v>19064</v>
      </c>
      <c r="L3046" s="160"/>
      <c r="M3046" s="230"/>
    </row>
    <row r="3047" spans="3:13" ht="15" hidden="1" customHeight="1">
      <c r="C3047" s="242">
        <v>799000270</v>
      </c>
      <c r="D3047" s="243" t="s">
        <v>1435</v>
      </c>
      <c r="E3047" s="244" t="s">
        <v>130</v>
      </c>
      <c r="F3047" s="243" t="str">
        <f>VLOOKUP(Table3[[#This Row],[FAMILIA]],FAM!$B$2:$C$61,2,FALSE)</f>
        <v>MAT.MANUTENCAO</v>
      </c>
      <c r="G3047" s="243" t="s">
        <v>182</v>
      </c>
      <c r="H3047" s="244" t="e">
        <v>#N/A</v>
      </c>
      <c r="I3047" s="244" t="e">
        <v>#N/A</v>
      </c>
      <c r="J3047" s="244">
        <v>0</v>
      </c>
      <c r="K3047" s="306" t="s">
        <v>19064</v>
      </c>
      <c r="L3047" s="160"/>
      <c r="M3047" s="230"/>
    </row>
    <row r="3048" spans="3:13" ht="15" hidden="1" customHeight="1">
      <c r="C3048" s="242">
        <v>799000271</v>
      </c>
      <c r="D3048" s="243" t="s">
        <v>1437</v>
      </c>
      <c r="E3048" s="244" t="s">
        <v>130</v>
      </c>
      <c r="F3048" s="243" t="str">
        <f>VLOOKUP(Table3[[#This Row],[FAMILIA]],FAM!$B$2:$C$61,2,FALSE)</f>
        <v>MAT.MANUTENCAO</v>
      </c>
      <c r="G3048" s="243" t="s">
        <v>182</v>
      </c>
      <c r="H3048" s="244" t="e">
        <v>#N/A</v>
      </c>
      <c r="I3048" s="244" t="e">
        <v>#N/A</v>
      </c>
      <c r="J3048" s="244">
        <v>0</v>
      </c>
      <c r="K3048" s="107" t="s">
        <v>19064</v>
      </c>
      <c r="L3048" s="160"/>
      <c r="M3048" s="230"/>
    </row>
    <row r="3049" spans="3:13" ht="15" hidden="1" customHeight="1">
      <c r="C3049" s="242">
        <v>799000272</v>
      </c>
      <c r="D3049" s="243" t="s">
        <v>1439</v>
      </c>
      <c r="E3049" s="244" t="s">
        <v>130</v>
      </c>
      <c r="F3049" s="243" t="str">
        <f>VLOOKUP(Table3[[#This Row],[FAMILIA]],FAM!$B$2:$C$61,2,FALSE)</f>
        <v>MAT.MANUTENCAO</v>
      </c>
      <c r="G3049" s="243" t="s">
        <v>182</v>
      </c>
      <c r="H3049" s="244" t="e">
        <v>#N/A</v>
      </c>
      <c r="I3049" s="244" t="e">
        <v>#N/A</v>
      </c>
      <c r="J3049" s="244">
        <v>0</v>
      </c>
      <c r="K3049" s="306" t="s">
        <v>19064</v>
      </c>
      <c r="L3049" s="160"/>
      <c r="M3049" s="230"/>
    </row>
    <row r="3050" spans="3:13" ht="15" hidden="1" customHeight="1">
      <c r="C3050" s="242">
        <v>799000275</v>
      </c>
      <c r="D3050" s="243" t="s">
        <v>1443</v>
      </c>
      <c r="E3050" s="244" t="s">
        <v>130</v>
      </c>
      <c r="F3050" s="243" t="str">
        <f>VLOOKUP(Table3[[#This Row],[FAMILIA]],FAM!$B$2:$C$61,2,FALSE)</f>
        <v>MAT.MANUTENCAO</v>
      </c>
      <c r="G3050" s="243" t="s">
        <v>182</v>
      </c>
      <c r="H3050" s="244" t="e">
        <v>#N/A</v>
      </c>
      <c r="I3050" s="244" t="e">
        <v>#N/A</v>
      </c>
      <c r="J3050" s="244" t="s">
        <v>219</v>
      </c>
      <c r="K3050" s="306" t="s">
        <v>19064</v>
      </c>
      <c r="L3050" s="160"/>
      <c r="M3050" s="230"/>
    </row>
    <row r="3051" spans="3:13" ht="15" hidden="1" customHeight="1">
      <c r="C3051" s="242">
        <v>799000276</v>
      </c>
      <c r="D3051" s="243" t="s">
        <v>1445</v>
      </c>
      <c r="E3051" s="244" t="s">
        <v>130</v>
      </c>
      <c r="F3051" s="243" t="str">
        <f>VLOOKUP(Table3[[#This Row],[FAMILIA]],FAM!$B$2:$C$61,2,FALSE)</f>
        <v>MAT.MANUTENCAO</v>
      </c>
      <c r="G3051" s="243" t="s">
        <v>182</v>
      </c>
      <c r="H3051" s="244" t="e">
        <v>#N/A</v>
      </c>
      <c r="I3051" s="244" t="e">
        <v>#N/A</v>
      </c>
      <c r="J3051" s="244" t="s">
        <v>219</v>
      </c>
      <c r="K3051" s="306" t="s">
        <v>19064</v>
      </c>
      <c r="L3051" s="160"/>
      <c r="M3051" s="230"/>
    </row>
    <row r="3052" spans="3:13" ht="15" hidden="1" customHeight="1">
      <c r="C3052" s="242">
        <v>799000277</v>
      </c>
      <c r="D3052" s="243" t="s">
        <v>1447</v>
      </c>
      <c r="E3052" s="244" t="s">
        <v>130</v>
      </c>
      <c r="F3052" s="243" t="str">
        <f>VLOOKUP(Table3[[#This Row],[FAMILIA]],FAM!$B$2:$C$61,2,FALSE)</f>
        <v>MAT.MANUTENCAO</v>
      </c>
      <c r="G3052" s="243" t="s">
        <v>182</v>
      </c>
      <c r="H3052" s="244" t="e">
        <v>#N/A</v>
      </c>
      <c r="I3052" s="244" t="e">
        <v>#N/A</v>
      </c>
      <c r="J3052" s="244" t="s">
        <v>219</v>
      </c>
      <c r="K3052" s="306" t="s">
        <v>19064</v>
      </c>
      <c r="L3052" s="160"/>
      <c r="M3052" s="230"/>
    </row>
    <row r="3053" spans="3:13" ht="15" hidden="1" customHeight="1">
      <c r="C3053" s="242">
        <v>799000278</v>
      </c>
      <c r="D3053" s="243" t="s">
        <v>1449</v>
      </c>
      <c r="E3053" s="244" t="s">
        <v>130</v>
      </c>
      <c r="F3053" s="243" t="str">
        <f>VLOOKUP(Table3[[#This Row],[FAMILIA]],FAM!$B$2:$C$61,2,FALSE)</f>
        <v>MAT.MANUTENCAO</v>
      </c>
      <c r="G3053" s="243" t="s">
        <v>182</v>
      </c>
      <c r="H3053" s="244" t="e">
        <v>#N/A</v>
      </c>
      <c r="I3053" s="244" t="e">
        <v>#N/A</v>
      </c>
      <c r="J3053" s="244" t="s">
        <v>219</v>
      </c>
      <c r="K3053" s="306" t="s">
        <v>19064</v>
      </c>
      <c r="L3053" s="160"/>
      <c r="M3053" s="230"/>
    </row>
    <row r="3054" spans="3:13" ht="15" hidden="1" customHeight="1">
      <c r="C3054" s="242">
        <v>799000280</v>
      </c>
      <c r="D3054" s="243" t="s">
        <v>1451</v>
      </c>
      <c r="E3054" s="244" t="s">
        <v>130</v>
      </c>
      <c r="F3054" s="243" t="str">
        <f>VLOOKUP(Table3[[#This Row],[FAMILIA]],FAM!$B$2:$C$61,2,FALSE)</f>
        <v>MAT.MANUTENCAO</v>
      </c>
      <c r="G3054" s="243" t="s">
        <v>182</v>
      </c>
      <c r="H3054" s="244" t="e">
        <v>#N/A</v>
      </c>
      <c r="I3054" s="244" t="e">
        <v>#N/A</v>
      </c>
      <c r="J3054" s="244">
        <v>0</v>
      </c>
      <c r="K3054" s="306" t="s">
        <v>19064</v>
      </c>
      <c r="L3054" s="160"/>
      <c r="M3054" s="230"/>
    </row>
    <row r="3055" spans="3:13" ht="15" hidden="1" customHeight="1">
      <c r="C3055" s="242">
        <v>799000281</v>
      </c>
      <c r="D3055" s="243" t="s">
        <v>1453</v>
      </c>
      <c r="E3055" s="244" t="s">
        <v>130</v>
      </c>
      <c r="F3055" s="243" t="str">
        <f>VLOOKUP(Table3[[#This Row],[FAMILIA]],FAM!$B$2:$C$61,2,FALSE)</f>
        <v>MAT.MANUTENCAO</v>
      </c>
      <c r="G3055" s="243" t="s">
        <v>182</v>
      </c>
      <c r="H3055" s="244" t="e">
        <v>#N/A</v>
      </c>
      <c r="I3055" s="244" t="e">
        <v>#N/A</v>
      </c>
      <c r="J3055" s="244">
        <v>0</v>
      </c>
      <c r="K3055" s="306" t="s">
        <v>19064</v>
      </c>
      <c r="L3055" s="160"/>
      <c r="M3055" s="230"/>
    </row>
    <row r="3056" spans="3:13" ht="15" hidden="1" customHeight="1">
      <c r="C3056" s="242">
        <v>799000282</v>
      </c>
      <c r="D3056" s="243" t="s">
        <v>1455</v>
      </c>
      <c r="E3056" s="244" t="s">
        <v>130</v>
      </c>
      <c r="F3056" s="243" t="str">
        <f>VLOOKUP(Table3[[#This Row],[FAMILIA]],FAM!$B$2:$C$61,2,FALSE)</f>
        <v>MAT.MANUTENCAO</v>
      </c>
      <c r="G3056" s="243" t="s">
        <v>182</v>
      </c>
      <c r="H3056" s="244" t="e">
        <v>#N/A</v>
      </c>
      <c r="I3056" s="244" t="e">
        <v>#N/A</v>
      </c>
      <c r="J3056" s="244">
        <v>0</v>
      </c>
      <c r="K3056" s="306" t="s">
        <v>19064</v>
      </c>
      <c r="L3056" s="160"/>
      <c r="M3056" s="230"/>
    </row>
    <row r="3057" spans="3:13" ht="15" hidden="1" customHeight="1">
      <c r="C3057" s="242">
        <v>799000283</v>
      </c>
      <c r="D3057" s="243" t="s">
        <v>1457</v>
      </c>
      <c r="E3057" s="244" t="s">
        <v>130</v>
      </c>
      <c r="F3057" s="243" t="str">
        <f>VLOOKUP(Table3[[#This Row],[FAMILIA]],FAM!$B$2:$C$61,2,FALSE)</f>
        <v>MAT.MANUTENCAO</v>
      </c>
      <c r="G3057" s="243" t="s">
        <v>182</v>
      </c>
      <c r="H3057" s="244" t="e">
        <v>#N/A</v>
      </c>
      <c r="I3057" s="244" t="e">
        <v>#N/A</v>
      </c>
      <c r="J3057" s="244">
        <v>0</v>
      </c>
      <c r="K3057" s="306" t="s">
        <v>19064</v>
      </c>
      <c r="L3057" s="160"/>
      <c r="M3057" s="230"/>
    </row>
    <row r="3058" spans="3:13" ht="15" hidden="1" customHeight="1">
      <c r="C3058" s="242">
        <v>799000284</v>
      </c>
      <c r="D3058" s="243" t="s">
        <v>1459</v>
      </c>
      <c r="E3058" s="244" t="s">
        <v>130</v>
      </c>
      <c r="F3058" s="243" t="str">
        <f>VLOOKUP(Table3[[#This Row],[FAMILIA]],FAM!$B$2:$C$61,2,FALSE)</f>
        <v>MAT.MANUTENCAO</v>
      </c>
      <c r="G3058" s="243" t="s">
        <v>182</v>
      </c>
      <c r="H3058" s="244" t="e">
        <v>#N/A</v>
      </c>
      <c r="I3058" s="244" t="e">
        <v>#N/A</v>
      </c>
      <c r="J3058" s="244">
        <v>0</v>
      </c>
      <c r="K3058" s="306" t="s">
        <v>19064</v>
      </c>
      <c r="L3058" s="160"/>
      <c r="M3058" s="230"/>
    </row>
    <row r="3059" spans="3:13" ht="15" hidden="1" customHeight="1">
      <c r="C3059" s="242">
        <v>799000285</v>
      </c>
      <c r="D3059" s="243" t="s">
        <v>1461</v>
      </c>
      <c r="E3059" s="244" t="s">
        <v>130</v>
      </c>
      <c r="F3059" s="243" t="str">
        <f>VLOOKUP(Table3[[#This Row],[FAMILIA]],FAM!$B$2:$C$61,2,FALSE)</f>
        <v>MAT.MANUTENCAO</v>
      </c>
      <c r="G3059" s="243" t="s">
        <v>182</v>
      </c>
      <c r="H3059" s="244" t="e">
        <v>#N/A</v>
      </c>
      <c r="I3059" s="244" t="e">
        <v>#N/A</v>
      </c>
      <c r="J3059" s="244">
        <v>0</v>
      </c>
      <c r="K3059" s="306" t="s">
        <v>19064</v>
      </c>
      <c r="L3059" s="160"/>
      <c r="M3059" s="230"/>
    </row>
    <row r="3060" spans="3:13" ht="15" hidden="1" customHeight="1">
      <c r="C3060" s="242">
        <v>799000286</v>
      </c>
      <c r="D3060" s="243" t="s">
        <v>1463</v>
      </c>
      <c r="E3060" s="244" t="s">
        <v>130</v>
      </c>
      <c r="F3060" s="243" t="str">
        <f>VLOOKUP(Table3[[#This Row],[FAMILIA]],FAM!$B$2:$C$61,2,FALSE)</f>
        <v>MAT.MANUTENCAO</v>
      </c>
      <c r="G3060" s="243" t="s">
        <v>182</v>
      </c>
      <c r="H3060" s="244" t="e">
        <v>#N/A</v>
      </c>
      <c r="I3060" s="244" t="e">
        <v>#N/A</v>
      </c>
      <c r="J3060" s="244">
        <v>0</v>
      </c>
      <c r="K3060" s="306" t="s">
        <v>19064</v>
      </c>
      <c r="L3060" s="160"/>
      <c r="M3060" s="230"/>
    </row>
    <row r="3061" spans="3:13" ht="15" hidden="1" customHeight="1">
      <c r="C3061" s="242">
        <v>799000287</v>
      </c>
      <c r="D3061" s="243" t="s">
        <v>29867</v>
      </c>
      <c r="E3061" s="244" t="s">
        <v>130</v>
      </c>
      <c r="F3061" s="243" t="str">
        <f>VLOOKUP(Table3[[#This Row],[FAMILIA]],FAM!$B$2:$C$61,2,FALSE)</f>
        <v>MAT.MANUTENCAO</v>
      </c>
      <c r="G3061" s="243" t="s">
        <v>182</v>
      </c>
      <c r="H3061" s="244" t="e">
        <v>#N/A</v>
      </c>
      <c r="I3061" s="244" t="e">
        <v>#N/A</v>
      </c>
      <c r="J3061" s="244">
        <v>0</v>
      </c>
      <c r="K3061" s="306" t="s">
        <v>19064</v>
      </c>
      <c r="L3061" s="160"/>
      <c r="M3061" s="230"/>
    </row>
    <row r="3062" spans="3:13" ht="15" hidden="1" customHeight="1">
      <c r="C3062" s="242">
        <v>799000250</v>
      </c>
      <c r="D3062" s="243" t="s">
        <v>1411</v>
      </c>
      <c r="E3062" s="244" t="s">
        <v>130</v>
      </c>
      <c r="F3062" s="243" t="str">
        <f>VLOOKUP(Table3[[#This Row],[FAMILIA]],FAM!$B$2:$C$61,2,FALSE)</f>
        <v>MAT.MANUTENCAO</v>
      </c>
      <c r="G3062" s="243" t="s">
        <v>182</v>
      </c>
      <c r="H3062" s="244" t="e">
        <v>#N/A</v>
      </c>
      <c r="I3062" s="244" t="e">
        <v>#N/A</v>
      </c>
      <c r="J3062" s="244">
        <v>0</v>
      </c>
      <c r="K3062" s="306" t="s">
        <v>19064</v>
      </c>
      <c r="L3062" s="160"/>
      <c r="M3062" s="230"/>
    </row>
    <row r="3063" spans="3:13" ht="15" hidden="1" customHeight="1">
      <c r="C3063" s="242">
        <v>799001361</v>
      </c>
      <c r="D3063" s="243" t="s">
        <v>1645</v>
      </c>
      <c r="E3063" s="244" t="s">
        <v>130</v>
      </c>
      <c r="F3063" s="243" t="str">
        <f>VLOOKUP(Table3[[#This Row],[FAMILIA]],FAM!$B$2:$C$61,2,FALSE)</f>
        <v>MAT.MANUTENCAO</v>
      </c>
      <c r="G3063" s="243" t="s">
        <v>182</v>
      </c>
      <c r="H3063" s="244" t="e">
        <v>#N/A</v>
      </c>
      <c r="I3063" s="244" t="e">
        <v>#N/A</v>
      </c>
      <c r="J3063" s="244">
        <v>0</v>
      </c>
      <c r="K3063" s="306" t="s">
        <v>19064</v>
      </c>
      <c r="L3063" s="160"/>
      <c r="M3063" s="230"/>
    </row>
    <row r="3064" spans="3:13" ht="15" hidden="1" customHeight="1">
      <c r="C3064" s="242">
        <v>799000320</v>
      </c>
      <c r="D3064" s="243" t="s">
        <v>1497</v>
      </c>
      <c r="E3064" s="244" t="s">
        <v>130</v>
      </c>
      <c r="F3064" s="243" t="str">
        <f>VLOOKUP(Table3[[#This Row],[FAMILIA]],FAM!$B$2:$C$61,2,FALSE)</f>
        <v>MAT.MANUTENCAO</v>
      </c>
      <c r="G3064" s="243" t="s">
        <v>182</v>
      </c>
      <c r="H3064" s="244" t="e">
        <v>#N/A</v>
      </c>
      <c r="I3064" s="244" t="e">
        <v>#N/A</v>
      </c>
      <c r="J3064" s="244">
        <v>0</v>
      </c>
      <c r="K3064" s="306" t="s">
        <v>19064</v>
      </c>
      <c r="L3064" s="160"/>
      <c r="M3064" s="230"/>
    </row>
    <row r="3065" spans="3:13" ht="15" hidden="1" customHeight="1">
      <c r="C3065" s="242">
        <v>799000290</v>
      </c>
      <c r="D3065" s="243" t="s">
        <v>1469</v>
      </c>
      <c r="E3065" s="244" t="s">
        <v>130</v>
      </c>
      <c r="F3065" s="243" t="str">
        <f>VLOOKUP(Table3[[#This Row],[FAMILIA]],FAM!$B$2:$C$61,2,FALSE)</f>
        <v>MAT.MANUTENCAO</v>
      </c>
      <c r="G3065" s="243" t="s">
        <v>182</v>
      </c>
      <c r="H3065" s="244" t="e">
        <v>#N/A</v>
      </c>
      <c r="I3065" s="244" t="e">
        <v>#N/A</v>
      </c>
      <c r="J3065" s="244" t="s">
        <v>219</v>
      </c>
      <c r="K3065" s="306" t="s">
        <v>19064</v>
      </c>
      <c r="L3065" s="160"/>
      <c r="M3065" s="230"/>
    </row>
    <row r="3066" spans="3:13" ht="15" hidden="1" customHeight="1">
      <c r="C3066" s="242">
        <v>799000294</v>
      </c>
      <c r="D3066" s="243" t="s">
        <v>1475</v>
      </c>
      <c r="E3066" s="244" t="s">
        <v>130</v>
      </c>
      <c r="F3066" s="243" t="str">
        <f>VLOOKUP(Table3[[#This Row],[FAMILIA]],FAM!$B$2:$C$61,2,FALSE)</f>
        <v>MAT.MANUTENCAO</v>
      </c>
      <c r="G3066" s="243" t="s">
        <v>182</v>
      </c>
      <c r="H3066" s="244" t="e">
        <v>#N/A</v>
      </c>
      <c r="I3066" s="244" t="e">
        <v>#N/A</v>
      </c>
      <c r="J3066" s="244" t="s">
        <v>219</v>
      </c>
      <c r="K3066" s="306" t="s">
        <v>19064</v>
      </c>
      <c r="L3066" s="160"/>
      <c r="M3066" s="230"/>
    </row>
    <row r="3067" spans="3:13" ht="15" hidden="1" customHeight="1">
      <c r="C3067" s="242">
        <v>799000251</v>
      </c>
      <c r="D3067" s="243" t="s">
        <v>1413</v>
      </c>
      <c r="E3067" s="244" t="s">
        <v>130</v>
      </c>
      <c r="F3067" s="243" t="str">
        <f>VLOOKUP(Table3[[#This Row],[FAMILIA]],FAM!$B$2:$C$61,2,FALSE)</f>
        <v>MAT.MANUTENCAO</v>
      </c>
      <c r="G3067" s="243" t="s">
        <v>182</v>
      </c>
      <c r="H3067" s="244" t="e">
        <v>#N/A</v>
      </c>
      <c r="I3067" s="244" t="e">
        <v>#N/A</v>
      </c>
      <c r="J3067" s="244" t="s">
        <v>219</v>
      </c>
      <c r="K3067" s="306" t="s">
        <v>19064</v>
      </c>
      <c r="L3067" s="160"/>
      <c r="M3067" s="230"/>
    </row>
    <row r="3068" spans="3:13" ht="15" hidden="1" customHeight="1">
      <c r="C3068" s="242">
        <v>799000307</v>
      </c>
      <c r="D3068" s="243" t="s">
        <v>1481</v>
      </c>
      <c r="E3068" s="244" t="s">
        <v>130</v>
      </c>
      <c r="F3068" s="243" t="str">
        <f>VLOOKUP(Table3[[#This Row],[FAMILIA]],FAM!$B$2:$C$61,2,FALSE)</f>
        <v>MAT.MANUTENCAO</v>
      </c>
      <c r="G3068" s="243" t="s">
        <v>182</v>
      </c>
      <c r="H3068" s="244" t="e">
        <v>#N/A</v>
      </c>
      <c r="I3068" s="244" t="e">
        <v>#N/A</v>
      </c>
      <c r="J3068" s="244">
        <v>0</v>
      </c>
      <c r="K3068" s="306" t="s">
        <v>19064</v>
      </c>
      <c r="L3068" s="160"/>
      <c r="M3068" s="230"/>
    </row>
    <row r="3069" spans="3:13" ht="15" hidden="1" customHeight="1">
      <c r="C3069" s="242">
        <v>799000308</v>
      </c>
      <c r="D3069" s="243" t="s">
        <v>1483</v>
      </c>
      <c r="E3069" s="244" t="s">
        <v>130</v>
      </c>
      <c r="F3069" s="243" t="str">
        <f>VLOOKUP(Table3[[#This Row],[FAMILIA]],FAM!$B$2:$C$61,2,FALSE)</f>
        <v>MAT.MANUTENCAO</v>
      </c>
      <c r="G3069" s="243" t="s">
        <v>182</v>
      </c>
      <c r="H3069" s="244" t="e">
        <v>#N/A</v>
      </c>
      <c r="I3069" s="244" t="e">
        <v>#N/A</v>
      </c>
      <c r="J3069" s="244">
        <v>0</v>
      </c>
      <c r="K3069" s="306" t="s">
        <v>19064</v>
      </c>
      <c r="L3069" s="160"/>
      <c r="M3069" s="230"/>
    </row>
    <row r="3070" spans="3:13" ht="15" hidden="1" customHeight="1">
      <c r="C3070" s="242">
        <v>799000315</v>
      </c>
      <c r="D3070" s="243" t="s">
        <v>1487</v>
      </c>
      <c r="E3070" s="244" t="s">
        <v>130</v>
      </c>
      <c r="F3070" s="243" t="str">
        <f>VLOOKUP(Table3[[#This Row],[FAMILIA]],FAM!$B$2:$C$61,2,FALSE)</f>
        <v>MAT.MANUTENCAO</v>
      </c>
      <c r="G3070" s="243" t="s">
        <v>182</v>
      </c>
      <c r="H3070" s="244" t="e">
        <v>#N/A</v>
      </c>
      <c r="I3070" s="244" t="e">
        <v>#N/A</v>
      </c>
      <c r="J3070" s="244" t="s">
        <v>219</v>
      </c>
      <c r="K3070" s="306" t="s">
        <v>19064</v>
      </c>
      <c r="L3070" s="160"/>
      <c r="M3070" s="230"/>
    </row>
    <row r="3071" spans="3:13" ht="15" hidden="1" customHeight="1">
      <c r="C3071" s="242">
        <v>799000316</v>
      </c>
      <c r="D3071" s="243" t="s">
        <v>1489</v>
      </c>
      <c r="E3071" s="244" t="s">
        <v>130</v>
      </c>
      <c r="F3071" s="243" t="str">
        <f>VLOOKUP(Table3[[#This Row],[FAMILIA]],FAM!$B$2:$C$61,2,FALSE)</f>
        <v>MAT.MANUTENCAO</v>
      </c>
      <c r="G3071" s="243" t="s">
        <v>182</v>
      </c>
      <c r="H3071" s="244" t="e">
        <v>#N/A</v>
      </c>
      <c r="I3071" s="244" t="e">
        <v>#N/A</v>
      </c>
      <c r="J3071" s="244" t="s">
        <v>219</v>
      </c>
      <c r="K3071" s="306" t="s">
        <v>19064</v>
      </c>
      <c r="L3071" s="160"/>
      <c r="M3071" s="230"/>
    </row>
    <row r="3072" spans="3:13" ht="15" hidden="1" customHeight="1">
      <c r="C3072" s="242">
        <v>799000317</v>
      </c>
      <c r="D3072" s="243" t="s">
        <v>1491</v>
      </c>
      <c r="E3072" s="244" t="s">
        <v>130</v>
      </c>
      <c r="F3072" s="243" t="str">
        <f>VLOOKUP(Table3[[#This Row],[FAMILIA]],FAM!$B$2:$C$61,2,FALSE)</f>
        <v>MAT.MANUTENCAO</v>
      </c>
      <c r="G3072" s="243" t="s">
        <v>182</v>
      </c>
      <c r="H3072" s="244" t="e">
        <v>#N/A</v>
      </c>
      <c r="I3072" s="244" t="e">
        <v>#N/A</v>
      </c>
      <c r="J3072" s="244" t="s">
        <v>219</v>
      </c>
      <c r="K3072" s="306" t="s">
        <v>19064</v>
      </c>
      <c r="L3072" s="160"/>
      <c r="M3072" s="230"/>
    </row>
    <row r="3073" spans="3:13" ht="15" hidden="1" customHeight="1">
      <c r="C3073" s="242">
        <v>799000318</v>
      </c>
      <c r="D3073" s="243" t="s">
        <v>1493</v>
      </c>
      <c r="E3073" s="244" t="s">
        <v>130</v>
      </c>
      <c r="F3073" s="243" t="str">
        <f>VLOOKUP(Table3[[#This Row],[FAMILIA]],FAM!$B$2:$C$61,2,FALSE)</f>
        <v>MAT.MANUTENCAO</v>
      </c>
      <c r="G3073" s="243" t="s">
        <v>182</v>
      </c>
      <c r="H3073" s="244" t="e">
        <v>#N/A</v>
      </c>
      <c r="I3073" s="244" t="e">
        <v>#N/A</v>
      </c>
      <c r="J3073" s="244" t="s">
        <v>219</v>
      </c>
      <c r="K3073" s="306" t="s">
        <v>19064</v>
      </c>
      <c r="L3073" s="160"/>
      <c r="M3073" s="230"/>
    </row>
    <row r="3074" spans="3:13" ht="15" hidden="1" customHeight="1">
      <c r="C3074" s="242">
        <v>799000252</v>
      </c>
      <c r="D3074" s="243" t="s">
        <v>1415</v>
      </c>
      <c r="E3074" s="244" t="s">
        <v>130</v>
      </c>
      <c r="F3074" s="243" t="str">
        <f>VLOOKUP(Table3[[#This Row],[FAMILIA]],FAM!$B$2:$C$61,2,FALSE)</f>
        <v>MAT.MANUTENCAO</v>
      </c>
      <c r="G3074" s="243" t="s">
        <v>182</v>
      </c>
      <c r="H3074" s="244" t="e">
        <v>#N/A</v>
      </c>
      <c r="I3074" s="244" t="e">
        <v>#N/A</v>
      </c>
      <c r="J3074" s="244" t="s">
        <v>219</v>
      </c>
      <c r="K3074" s="306" t="s">
        <v>19064</v>
      </c>
      <c r="L3074" s="160"/>
      <c r="M3074" s="230"/>
    </row>
    <row r="3075" spans="3:13" ht="15" hidden="1" customHeight="1">
      <c r="C3075" s="242">
        <v>799000304</v>
      </c>
      <c r="D3075" s="243" t="s">
        <v>1479</v>
      </c>
      <c r="E3075" s="244" t="s">
        <v>130</v>
      </c>
      <c r="F3075" s="243" t="str">
        <f>VLOOKUP(Table3[[#This Row],[FAMILIA]],FAM!$B$2:$C$61,2,FALSE)</f>
        <v>MAT.MANUTENCAO</v>
      </c>
      <c r="G3075" s="243" t="s">
        <v>182</v>
      </c>
      <c r="H3075" s="244" t="e">
        <v>#N/A</v>
      </c>
      <c r="I3075" s="244" t="e">
        <v>#N/A</v>
      </c>
      <c r="J3075" s="244">
        <v>0</v>
      </c>
      <c r="K3075" s="306" t="s">
        <v>19064</v>
      </c>
      <c r="L3075" s="160"/>
      <c r="M3075" s="230"/>
    </row>
    <row r="3076" spans="3:13" ht="15" hidden="1" customHeight="1">
      <c r="C3076" s="242">
        <v>799000322</v>
      </c>
      <c r="D3076" s="243" t="s">
        <v>1499</v>
      </c>
      <c r="E3076" s="244" t="s">
        <v>130</v>
      </c>
      <c r="F3076" s="243" t="str">
        <f>VLOOKUP(Table3[[#This Row],[FAMILIA]],FAM!$B$2:$C$61,2,FALSE)</f>
        <v>MAT.MANUTENCAO</v>
      </c>
      <c r="G3076" s="243" t="s">
        <v>182</v>
      </c>
      <c r="H3076" s="244" t="e">
        <v>#N/A</v>
      </c>
      <c r="I3076" s="244" t="e">
        <v>#N/A</v>
      </c>
      <c r="J3076" s="244">
        <v>0</v>
      </c>
      <c r="K3076" s="306" t="s">
        <v>19064</v>
      </c>
      <c r="L3076" s="160"/>
      <c r="M3076" s="230"/>
    </row>
    <row r="3077" spans="3:13" ht="15" hidden="1" customHeight="1">
      <c r="C3077" s="242">
        <v>799000323</v>
      </c>
      <c r="D3077" s="243" t="s">
        <v>29868</v>
      </c>
      <c r="E3077" s="244" t="s">
        <v>130</v>
      </c>
      <c r="F3077" s="243" t="str">
        <f>VLOOKUP(Table3[[#This Row],[FAMILIA]],FAM!$B$2:$C$61,2,FALSE)</f>
        <v>MAT.MANUTENCAO</v>
      </c>
      <c r="G3077" s="243" t="s">
        <v>182</v>
      </c>
      <c r="H3077" s="244" t="e">
        <v>#N/A</v>
      </c>
      <c r="I3077" s="244" t="e">
        <v>#N/A</v>
      </c>
      <c r="J3077" s="244">
        <v>0</v>
      </c>
      <c r="K3077" s="306" t="s">
        <v>19064</v>
      </c>
      <c r="L3077" s="160"/>
      <c r="M3077" s="230"/>
    </row>
    <row r="3078" spans="3:13" ht="15" hidden="1" customHeight="1">
      <c r="C3078" s="242">
        <v>799000324</v>
      </c>
      <c r="D3078" s="243" t="s">
        <v>1503</v>
      </c>
      <c r="E3078" s="244" t="s">
        <v>130</v>
      </c>
      <c r="F3078" s="243" t="str">
        <f>VLOOKUP(Table3[[#This Row],[FAMILIA]],FAM!$B$2:$C$61,2,FALSE)</f>
        <v>MAT.MANUTENCAO</v>
      </c>
      <c r="G3078" s="243" t="s">
        <v>182</v>
      </c>
      <c r="H3078" s="244" t="e">
        <v>#N/A</v>
      </c>
      <c r="I3078" s="244" t="e">
        <v>#N/A</v>
      </c>
      <c r="J3078" s="244" t="s">
        <v>219</v>
      </c>
      <c r="K3078" s="306" t="s">
        <v>19064</v>
      </c>
      <c r="L3078" s="160"/>
      <c r="M3078" s="230"/>
    </row>
    <row r="3079" spans="3:13" ht="15" hidden="1" customHeight="1">
      <c r="C3079" s="242">
        <v>734005083</v>
      </c>
      <c r="D3079" s="243" t="s">
        <v>3849</v>
      </c>
      <c r="E3079" s="244" t="s">
        <v>133</v>
      </c>
      <c r="F3079" s="243" t="str">
        <f>VLOOKUP(Table3[[#This Row],[FAMILIA]],FAM!$B$2:$C$61,2,FALSE)</f>
        <v>MAT.MANUTENCAO</v>
      </c>
      <c r="G3079" s="243" t="s">
        <v>182</v>
      </c>
      <c r="H3079" s="244" t="e">
        <v>#N/A</v>
      </c>
      <c r="I3079" s="244" t="e">
        <v>#N/A</v>
      </c>
      <c r="J3079" s="244">
        <v>0</v>
      </c>
      <c r="K3079" s="306" t="s">
        <v>19483</v>
      </c>
      <c r="L3079" s="160"/>
      <c r="M3079" s="230"/>
    </row>
    <row r="3080" spans="3:13" ht="15" hidden="1" customHeight="1">
      <c r="C3080" s="242">
        <v>799000340</v>
      </c>
      <c r="D3080" s="243" t="s">
        <v>1509</v>
      </c>
      <c r="E3080" s="244" t="s">
        <v>130</v>
      </c>
      <c r="F3080" s="243" t="str">
        <f>VLOOKUP(Table3[[#This Row],[FAMILIA]],FAM!$B$2:$C$61,2,FALSE)</f>
        <v>MAT.MANUTENCAO</v>
      </c>
      <c r="G3080" s="243" t="s">
        <v>182</v>
      </c>
      <c r="H3080" s="244" t="e">
        <v>#N/A</v>
      </c>
      <c r="I3080" s="244" t="e">
        <v>#N/A</v>
      </c>
      <c r="J3080" s="244" t="s">
        <v>219</v>
      </c>
      <c r="K3080" s="306" t="s">
        <v>19064</v>
      </c>
      <c r="L3080" s="160"/>
      <c r="M3080" s="230"/>
    </row>
    <row r="3081" spans="3:13" ht="15" hidden="1" customHeight="1">
      <c r="C3081" s="242">
        <v>799000395</v>
      </c>
      <c r="D3081" s="243" t="s">
        <v>1511</v>
      </c>
      <c r="E3081" s="244" t="s">
        <v>130</v>
      </c>
      <c r="F3081" s="243" t="str">
        <f>VLOOKUP(Table3[[#This Row],[FAMILIA]],FAM!$B$2:$C$61,2,FALSE)</f>
        <v>MAT.MANUTENCAO</v>
      </c>
      <c r="G3081" s="243" t="s">
        <v>182</v>
      </c>
      <c r="H3081" s="244" t="e">
        <v>#N/A</v>
      </c>
      <c r="I3081" s="244" t="e">
        <v>#N/A</v>
      </c>
      <c r="J3081" s="244" t="s">
        <v>219</v>
      </c>
      <c r="K3081" s="306" t="s">
        <v>19064</v>
      </c>
      <c r="L3081" s="160"/>
      <c r="M3081" s="230"/>
    </row>
    <row r="3082" spans="3:13" ht="15" hidden="1" customHeight="1">
      <c r="C3082" s="242">
        <v>799000401</v>
      </c>
      <c r="D3082" s="243" t="s">
        <v>1513</v>
      </c>
      <c r="E3082" s="244" t="s">
        <v>130</v>
      </c>
      <c r="F3082" s="243" t="str">
        <f>VLOOKUP(Table3[[#This Row],[FAMILIA]],FAM!$B$2:$C$61,2,FALSE)</f>
        <v>MAT.MANUTENCAO</v>
      </c>
      <c r="G3082" s="243" t="s">
        <v>182</v>
      </c>
      <c r="H3082" s="244">
        <v>1</v>
      </c>
      <c r="I3082" s="244">
        <v>2</v>
      </c>
      <c r="J3082" s="244" t="s">
        <v>19572</v>
      </c>
      <c r="K3082" s="245" t="s">
        <v>19064</v>
      </c>
      <c r="L3082" s="160"/>
      <c r="M3082" s="230"/>
    </row>
    <row r="3083" spans="3:13" ht="15" hidden="1" customHeight="1">
      <c r="C3083" s="242">
        <v>799000402</v>
      </c>
      <c r="D3083" s="243" t="s">
        <v>1515</v>
      </c>
      <c r="E3083" s="244" t="s">
        <v>130</v>
      </c>
      <c r="F3083" s="243" t="str">
        <f>VLOOKUP(Table3[[#This Row],[FAMILIA]],FAM!$B$2:$C$61,2,FALSE)</f>
        <v>MAT.MANUTENCAO</v>
      </c>
      <c r="G3083" s="243" t="s">
        <v>182</v>
      </c>
      <c r="H3083" s="244" t="e">
        <v>#N/A</v>
      </c>
      <c r="I3083" s="244" t="e">
        <v>#N/A</v>
      </c>
      <c r="J3083" s="244">
        <v>0</v>
      </c>
      <c r="K3083" s="306" t="s">
        <v>19064</v>
      </c>
      <c r="L3083" s="160"/>
      <c r="M3083" s="230"/>
    </row>
    <row r="3084" spans="3:13" ht="15" hidden="1" customHeight="1">
      <c r="C3084" s="242">
        <v>799000403</v>
      </c>
      <c r="D3084" s="243" t="s">
        <v>1517</v>
      </c>
      <c r="E3084" s="244" t="s">
        <v>130</v>
      </c>
      <c r="F3084" s="243" t="str">
        <f>VLOOKUP(Table3[[#This Row],[FAMILIA]],FAM!$B$2:$C$61,2,FALSE)</f>
        <v>MAT.MANUTENCAO</v>
      </c>
      <c r="G3084" s="243" t="s">
        <v>182</v>
      </c>
      <c r="H3084" s="244" t="e">
        <v>#N/A</v>
      </c>
      <c r="I3084" s="244" t="e">
        <v>#N/A</v>
      </c>
      <c r="J3084" s="244">
        <v>0</v>
      </c>
      <c r="K3084" s="306" t="s">
        <v>19064</v>
      </c>
      <c r="L3084" s="160"/>
      <c r="M3084" s="230"/>
    </row>
    <row r="3085" spans="3:13" ht="15" hidden="1" customHeight="1">
      <c r="C3085" s="242">
        <v>799000404</v>
      </c>
      <c r="D3085" s="243" t="s">
        <v>363</v>
      </c>
      <c r="E3085" s="244" t="s">
        <v>92</v>
      </c>
      <c r="F3085" s="243" t="str">
        <f>VLOOKUP(Table3[[#This Row],[FAMILIA]],FAM!$B$2:$C$61,2,FALSE)</f>
        <v>MAT.MANUTENCAO</v>
      </c>
      <c r="G3085" s="243" t="s">
        <v>182</v>
      </c>
      <c r="H3085" s="244" t="e">
        <v>#N/A</v>
      </c>
      <c r="I3085" s="244" t="e">
        <v>#N/A</v>
      </c>
      <c r="J3085" s="244">
        <v>0</v>
      </c>
      <c r="K3085" s="306" t="s">
        <v>19064</v>
      </c>
      <c r="L3085" s="160"/>
      <c r="M3085" s="230"/>
    </row>
    <row r="3086" spans="3:13" ht="15" hidden="1" customHeight="1">
      <c r="C3086" s="242">
        <v>799000406</v>
      </c>
      <c r="D3086" s="243" t="s">
        <v>1521</v>
      </c>
      <c r="E3086" s="244" t="s">
        <v>130</v>
      </c>
      <c r="F3086" s="243" t="str">
        <f>VLOOKUP(Table3[[#This Row],[FAMILIA]],FAM!$B$2:$C$61,2,FALSE)</f>
        <v>MAT.MANUTENCAO</v>
      </c>
      <c r="G3086" s="243" t="s">
        <v>182</v>
      </c>
      <c r="H3086" s="244" t="e">
        <v>#N/A</v>
      </c>
      <c r="I3086" s="244" t="e">
        <v>#N/A</v>
      </c>
      <c r="J3086" s="244">
        <v>0</v>
      </c>
      <c r="K3086" s="306" t="s">
        <v>19064</v>
      </c>
      <c r="L3086" s="160"/>
      <c r="M3086" s="230"/>
    </row>
    <row r="3087" spans="3:13" ht="15" hidden="1" customHeight="1">
      <c r="C3087" s="242">
        <v>799000407</v>
      </c>
      <c r="D3087" s="243" t="s">
        <v>1523</v>
      </c>
      <c r="E3087" s="244" t="s">
        <v>130</v>
      </c>
      <c r="F3087" s="243" t="str">
        <f>VLOOKUP(Table3[[#This Row],[FAMILIA]],FAM!$B$2:$C$61,2,FALSE)</f>
        <v>MAT.MANUTENCAO</v>
      </c>
      <c r="G3087" s="243" t="s">
        <v>182</v>
      </c>
      <c r="H3087" s="244" t="e">
        <v>#N/A</v>
      </c>
      <c r="I3087" s="244" t="e">
        <v>#N/A</v>
      </c>
      <c r="J3087" s="244">
        <v>0</v>
      </c>
      <c r="K3087" s="306" t="s">
        <v>19064</v>
      </c>
      <c r="L3087" s="160"/>
      <c r="M3087" s="230"/>
    </row>
    <row r="3088" spans="3:13" ht="15" hidden="1" customHeight="1">
      <c r="C3088" s="242">
        <v>799000408</v>
      </c>
      <c r="D3088" s="243" t="s">
        <v>1525</v>
      </c>
      <c r="E3088" s="244" t="s">
        <v>130</v>
      </c>
      <c r="F3088" s="243" t="str">
        <f>VLOOKUP(Table3[[#This Row],[FAMILIA]],FAM!$B$2:$C$61,2,FALSE)</f>
        <v>MAT.MANUTENCAO</v>
      </c>
      <c r="G3088" s="243" t="s">
        <v>182</v>
      </c>
      <c r="H3088" s="244" t="e">
        <v>#N/A</v>
      </c>
      <c r="I3088" s="244" t="e">
        <v>#N/A</v>
      </c>
      <c r="J3088" s="244">
        <v>0</v>
      </c>
      <c r="K3088" s="306" t="s">
        <v>19064</v>
      </c>
      <c r="L3088" s="160"/>
      <c r="M3088" s="230"/>
    </row>
    <row r="3089" spans="2:13" ht="15" hidden="1" customHeight="1">
      <c r="B3089" s="230"/>
      <c r="C3089" s="242">
        <v>799000409</v>
      </c>
      <c r="D3089" s="243" t="s">
        <v>1527</v>
      </c>
      <c r="E3089" s="244" t="s">
        <v>130</v>
      </c>
      <c r="F3089" s="243" t="str">
        <f>VLOOKUP(Table3[[#This Row],[FAMILIA]],FAM!$B$2:$C$61,2,FALSE)</f>
        <v>MAT.MANUTENCAO</v>
      </c>
      <c r="G3089" s="243" t="s">
        <v>182</v>
      </c>
      <c r="H3089" s="244" t="e">
        <v>#N/A</v>
      </c>
      <c r="I3089" s="244" t="e">
        <v>#N/A</v>
      </c>
      <c r="J3089" s="244">
        <v>0</v>
      </c>
      <c r="K3089" s="306" t="s">
        <v>19064</v>
      </c>
      <c r="L3089" s="160"/>
      <c r="M3089" s="230"/>
    </row>
    <row r="3090" spans="2:13" ht="15" hidden="1" customHeight="1">
      <c r="B3090" s="230"/>
      <c r="C3090" s="242">
        <v>799000410</v>
      </c>
      <c r="D3090" s="243" t="s">
        <v>1529</v>
      </c>
      <c r="E3090" s="244" t="s">
        <v>130</v>
      </c>
      <c r="F3090" s="243" t="str">
        <f>VLOOKUP(Table3[[#This Row],[FAMILIA]],FAM!$B$2:$C$61,2,FALSE)</f>
        <v>MAT.MANUTENCAO</v>
      </c>
      <c r="G3090" s="243" t="s">
        <v>182</v>
      </c>
      <c r="H3090" s="244" t="e">
        <v>#N/A</v>
      </c>
      <c r="I3090" s="244" t="e">
        <v>#N/A</v>
      </c>
      <c r="J3090" s="244">
        <v>0</v>
      </c>
      <c r="K3090" s="306" t="s">
        <v>19483</v>
      </c>
      <c r="L3090" s="160"/>
      <c r="M3090" s="230"/>
    </row>
    <row r="3091" spans="2:13" ht="15" hidden="1" customHeight="1">
      <c r="B3091" s="230"/>
      <c r="C3091" s="242">
        <v>799000411</v>
      </c>
      <c r="D3091" s="243" t="s">
        <v>1531</v>
      </c>
      <c r="E3091" s="244" t="s">
        <v>130</v>
      </c>
      <c r="F3091" s="243" t="str">
        <f>VLOOKUP(Table3[[#This Row],[FAMILIA]],FAM!$B$2:$C$61,2,FALSE)</f>
        <v>MAT.MANUTENCAO</v>
      </c>
      <c r="G3091" s="243" t="s">
        <v>182</v>
      </c>
      <c r="H3091" s="244" t="e">
        <v>#N/A</v>
      </c>
      <c r="I3091" s="244" t="e">
        <v>#N/A</v>
      </c>
      <c r="J3091" s="244">
        <v>0</v>
      </c>
      <c r="K3091" s="306" t="s">
        <v>19483</v>
      </c>
      <c r="L3091" s="160"/>
      <c r="M3091" s="230"/>
    </row>
    <row r="3092" spans="2:13" ht="15" hidden="1" customHeight="1">
      <c r="B3092" s="230"/>
      <c r="C3092" s="242">
        <v>799000412</v>
      </c>
      <c r="D3092" s="243" t="s">
        <v>1533</v>
      </c>
      <c r="E3092" s="244" t="s">
        <v>130</v>
      </c>
      <c r="F3092" s="243" t="str">
        <f>VLOOKUP(Table3[[#This Row],[FAMILIA]],FAM!$B$2:$C$61,2,FALSE)</f>
        <v>MAT.MANUTENCAO</v>
      </c>
      <c r="G3092" s="243" t="s">
        <v>182</v>
      </c>
      <c r="H3092" s="244" t="e">
        <v>#N/A</v>
      </c>
      <c r="I3092" s="244" t="e">
        <v>#N/A</v>
      </c>
      <c r="J3092" s="244">
        <v>0</v>
      </c>
      <c r="K3092" s="306" t="s">
        <v>19483</v>
      </c>
      <c r="L3092" s="160"/>
      <c r="M3092" s="230"/>
    </row>
    <row r="3093" spans="2:13" ht="15" hidden="1" customHeight="1">
      <c r="B3093" s="27"/>
      <c r="C3093" s="242">
        <v>799000413</v>
      </c>
      <c r="D3093" s="243" t="s">
        <v>1535</v>
      </c>
      <c r="E3093" s="244" t="s">
        <v>130</v>
      </c>
      <c r="F3093" s="243" t="str">
        <f>VLOOKUP(Table3[[#This Row],[FAMILIA]],FAM!$B$2:$C$61,2,FALSE)</f>
        <v>MAT.MANUTENCAO</v>
      </c>
      <c r="G3093" s="243" t="s">
        <v>182</v>
      </c>
      <c r="H3093" s="244" t="e">
        <v>#N/A</v>
      </c>
      <c r="I3093" s="244" t="e">
        <v>#N/A</v>
      </c>
      <c r="J3093" s="244">
        <v>0</v>
      </c>
      <c r="K3093" s="306" t="s">
        <v>19483</v>
      </c>
      <c r="L3093" s="160"/>
      <c r="M3093" s="230"/>
    </row>
    <row r="3094" spans="2:13" ht="15" hidden="1" customHeight="1">
      <c r="B3094" s="230"/>
      <c r="C3094" s="242">
        <v>799000414</v>
      </c>
      <c r="D3094" s="243" t="s">
        <v>1537</v>
      </c>
      <c r="E3094" s="244" t="s">
        <v>130</v>
      </c>
      <c r="F3094" s="243" t="str">
        <f>VLOOKUP(Table3[[#This Row],[FAMILIA]],FAM!$B$2:$C$61,2,FALSE)</f>
        <v>MAT.MANUTENCAO</v>
      </c>
      <c r="G3094" s="243" t="s">
        <v>182</v>
      </c>
      <c r="H3094" s="244" t="e">
        <v>#N/A</v>
      </c>
      <c r="I3094" s="244" t="e">
        <v>#N/A</v>
      </c>
      <c r="J3094" s="244">
        <v>0</v>
      </c>
      <c r="K3094" s="107" t="s">
        <v>19064</v>
      </c>
      <c r="L3094" s="160"/>
      <c r="M3094" s="230"/>
    </row>
    <row r="3095" spans="2:13" ht="15" hidden="1" customHeight="1">
      <c r="B3095" s="230"/>
      <c r="C3095" s="242">
        <v>799000415</v>
      </c>
      <c r="D3095" s="243" t="s">
        <v>1539</v>
      </c>
      <c r="E3095" s="244" t="s">
        <v>130</v>
      </c>
      <c r="F3095" s="243" t="str">
        <f>VLOOKUP(Table3[[#This Row],[FAMILIA]],FAM!$B$2:$C$61,2,FALSE)</f>
        <v>MAT.MANUTENCAO</v>
      </c>
      <c r="G3095" s="243" t="s">
        <v>182</v>
      </c>
      <c r="H3095" s="244" t="e">
        <v>#N/A</v>
      </c>
      <c r="I3095" s="244" t="e">
        <v>#N/A</v>
      </c>
      <c r="J3095" s="244">
        <v>0</v>
      </c>
      <c r="K3095" s="306" t="s">
        <v>19483</v>
      </c>
      <c r="L3095" s="160"/>
      <c r="M3095" s="230"/>
    </row>
    <row r="3096" spans="2:13" ht="15" hidden="1" customHeight="1">
      <c r="B3096" s="230"/>
      <c r="C3096" s="242">
        <v>799000416</v>
      </c>
      <c r="D3096" s="243" t="s">
        <v>1541</v>
      </c>
      <c r="E3096" s="244" t="s">
        <v>130</v>
      </c>
      <c r="F3096" s="243" t="str">
        <f>VLOOKUP(Table3[[#This Row],[FAMILIA]],FAM!$B$2:$C$61,2,FALSE)</f>
        <v>MAT.MANUTENCAO</v>
      </c>
      <c r="G3096" s="243" t="s">
        <v>182</v>
      </c>
      <c r="H3096" s="244" t="e">
        <v>#N/A</v>
      </c>
      <c r="I3096" s="244" t="e">
        <v>#N/A</v>
      </c>
      <c r="J3096" s="244">
        <v>0</v>
      </c>
      <c r="K3096" s="306" t="s">
        <v>19483</v>
      </c>
      <c r="L3096" s="160"/>
      <c r="M3096" s="230"/>
    </row>
    <row r="3097" spans="2:13" ht="15" hidden="1" customHeight="1">
      <c r="B3097" s="230"/>
      <c r="C3097" s="242">
        <v>799000417</v>
      </c>
      <c r="D3097" s="243" t="s">
        <v>1543</v>
      </c>
      <c r="E3097" s="244" t="s">
        <v>130</v>
      </c>
      <c r="F3097" s="243" t="str">
        <f>VLOOKUP(Table3[[#This Row],[FAMILIA]],FAM!$B$2:$C$61,2,FALSE)</f>
        <v>MAT.MANUTENCAO</v>
      </c>
      <c r="G3097" s="243" t="s">
        <v>182</v>
      </c>
      <c r="H3097" s="244" t="e">
        <v>#N/A</v>
      </c>
      <c r="I3097" s="244" t="e">
        <v>#N/A</v>
      </c>
      <c r="J3097" s="244">
        <v>0</v>
      </c>
      <c r="K3097" s="306" t="s">
        <v>19483</v>
      </c>
      <c r="L3097" s="160"/>
      <c r="M3097" s="230"/>
    </row>
    <row r="3098" spans="2:13" ht="15" hidden="1" customHeight="1">
      <c r="B3098" s="230"/>
      <c r="C3098" s="242">
        <v>799000418</v>
      </c>
      <c r="D3098" s="243" t="s">
        <v>1545</v>
      </c>
      <c r="E3098" s="244" t="s">
        <v>130</v>
      </c>
      <c r="F3098" s="243" t="str">
        <f>VLOOKUP(Table3[[#This Row],[FAMILIA]],FAM!$B$2:$C$61,2,FALSE)</f>
        <v>MAT.MANUTENCAO</v>
      </c>
      <c r="G3098" s="243" t="s">
        <v>182</v>
      </c>
      <c r="H3098" s="244" t="e">
        <v>#N/A</v>
      </c>
      <c r="I3098" s="244" t="e">
        <v>#N/A</v>
      </c>
      <c r="J3098" s="244">
        <v>0</v>
      </c>
      <c r="K3098" s="306" t="s">
        <v>19483</v>
      </c>
      <c r="L3098" s="160"/>
      <c r="M3098" s="230"/>
    </row>
    <row r="3099" spans="2:13" ht="15" hidden="1" customHeight="1">
      <c r="B3099" s="230"/>
      <c r="C3099" s="242">
        <v>799000419</v>
      </c>
      <c r="D3099" s="243" t="s">
        <v>1547</v>
      </c>
      <c r="E3099" s="244" t="s">
        <v>130</v>
      </c>
      <c r="F3099" s="243" t="str">
        <f>VLOOKUP(Table3[[#This Row],[FAMILIA]],FAM!$B$2:$C$61,2,FALSE)</f>
        <v>MAT.MANUTENCAO</v>
      </c>
      <c r="G3099" s="243" t="s">
        <v>182</v>
      </c>
      <c r="H3099" s="244" t="e">
        <v>#N/A</v>
      </c>
      <c r="I3099" s="244" t="e">
        <v>#N/A</v>
      </c>
      <c r="J3099" s="244">
        <v>0</v>
      </c>
      <c r="K3099" s="306" t="s">
        <v>19483</v>
      </c>
      <c r="L3099" s="160"/>
      <c r="M3099" s="230"/>
    </row>
    <row r="3100" spans="2:13" ht="15" hidden="1" customHeight="1">
      <c r="B3100" s="230"/>
      <c r="C3100" s="242">
        <v>799000420</v>
      </c>
      <c r="D3100" s="243" t="s">
        <v>1549</v>
      </c>
      <c r="E3100" s="244" t="s">
        <v>130</v>
      </c>
      <c r="F3100" s="243" t="str">
        <f>VLOOKUP(Table3[[#This Row],[FAMILIA]],FAM!$B$2:$C$61,2,FALSE)</f>
        <v>MAT.MANUTENCAO</v>
      </c>
      <c r="G3100" s="243" t="s">
        <v>182</v>
      </c>
      <c r="H3100" s="244" t="e">
        <v>#N/A</v>
      </c>
      <c r="I3100" s="244" t="e">
        <v>#N/A</v>
      </c>
      <c r="J3100" s="244">
        <v>0</v>
      </c>
      <c r="K3100" s="306" t="s">
        <v>19483</v>
      </c>
      <c r="L3100" s="160"/>
      <c r="M3100" s="230"/>
    </row>
    <row r="3101" spans="2:13" ht="15" hidden="1" customHeight="1">
      <c r="B3101" s="230"/>
      <c r="C3101" s="242">
        <v>799000421</v>
      </c>
      <c r="D3101" s="243" t="s">
        <v>1551</v>
      </c>
      <c r="E3101" s="244" t="s">
        <v>130</v>
      </c>
      <c r="F3101" s="243" t="str">
        <f>VLOOKUP(Table3[[#This Row],[FAMILIA]],FAM!$B$2:$C$61,2,FALSE)</f>
        <v>MAT.MANUTENCAO</v>
      </c>
      <c r="G3101" s="243" t="s">
        <v>182</v>
      </c>
      <c r="H3101" s="244" t="e">
        <v>#N/A</v>
      </c>
      <c r="I3101" s="244" t="e">
        <v>#N/A</v>
      </c>
      <c r="J3101" s="244">
        <v>0</v>
      </c>
      <c r="K3101" s="306" t="s">
        <v>19483</v>
      </c>
      <c r="L3101" s="160"/>
      <c r="M3101" s="230"/>
    </row>
    <row r="3102" spans="2:13" ht="15" hidden="1" customHeight="1">
      <c r="B3102" s="230"/>
      <c r="C3102" s="242">
        <v>799000422</v>
      </c>
      <c r="D3102" s="243" t="s">
        <v>1553</v>
      </c>
      <c r="E3102" s="244" t="s">
        <v>130</v>
      </c>
      <c r="F3102" s="243" t="str">
        <f>VLOOKUP(Table3[[#This Row],[FAMILIA]],FAM!$B$2:$C$61,2,FALSE)</f>
        <v>MAT.MANUTENCAO</v>
      </c>
      <c r="G3102" s="243" t="s">
        <v>182</v>
      </c>
      <c r="H3102" s="244" t="e">
        <v>#N/A</v>
      </c>
      <c r="I3102" s="244" t="e">
        <v>#N/A</v>
      </c>
      <c r="J3102" s="244">
        <v>0</v>
      </c>
      <c r="K3102" s="306" t="s">
        <v>19483</v>
      </c>
      <c r="L3102" s="160"/>
      <c r="M3102" s="230"/>
    </row>
    <row r="3103" spans="2:13" ht="15" hidden="1" customHeight="1">
      <c r="B3103" s="230"/>
      <c r="C3103" s="242">
        <v>799000423</v>
      </c>
      <c r="D3103" s="243" t="s">
        <v>29869</v>
      </c>
      <c r="E3103" s="244" t="s">
        <v>133</v>
      </c>
      <c r="F3103" s="243" t="str">
        <f>VLOOKUP(Table3[[#This Row],[FAMILIA]],FAM!$B$2:$C$61,2,FALSE)</f>
        <v>MAT.MANUTENCAO</v>
      </c>
      <c r="G3103" s="243" t="s">
        <v>182</v>
      </c>
      <c r="H3103" s="244" t="e">
        <v>#N/A</v>
      </c>
      <c r="I3103" s="244" t="e">
        <v>#N/A</v>
      </c>
      <c r="J3103" s="244">
        <v>0</v>
      </c>
      <c r="K3103" s="107" t="s">
        <v>19064</v>
      </c>
      <c r="L3103" s="160"/>
      <c r="M3103" s="230"/>
    </row>
    <row r="3104" spans="2:13" ht="15" hidden="1" customHeight="1">
      <c r="B3104" s="230"/>
      <c r="C3104" s="242">
        <v>799000424</v>
      </c>
      <c r="D3104" s="243" t="s">
        <v>1037</v>
      </c>
      <c r="E3104" s="244" t="s">
        <v>98</v>
      </c>
      <c r="F3104" s="243" t="str">
        <f>VLOOKUP(Table3[[#This Row],[FAMILIA]],FAM!$B$2:$C$61,2,FALSE)</f>
        <v>MAT.MANUTENCAO</v>
      </c>
      <c r="G3104" s="243" t="s">
        <v>182</v>
      </c>
      <c r="H3104" s="244" t="e">
        <v>#N/A</v>
      </c>
      <c r="I3104" s="244" t="e">
        <v>#N/A</v>
      </c>
      <c r="J3104" s="245"/>
      <c r="K3104" s="306" t="s">
        <v>19483</v>
      </c>
      <c r="L3104" s="160"/>
      <c r="M3104" s="230"/>
    </row>
    <row r="3105" spans="3:13" ht="15" hidden="1" customHeight="1">
      <c r="C3105" s="242">
        <v>799001295</v>
      </c>
      <c r="D3105" s="243" t="s">
        <v>1555</v>
      </c>
      <c r="E3105" s="244" t="s">
        <v>130</v>
      </c>
      <c r="F3105" s="243" t="s">
        <v>131</v>
      </c>
      <c r="G3105" s="243" t="s">
        <v>182</v>
      </c>
      <c r="H3105" s="244" t="e">
        <v>#N/A</v>
      </c>
      <c r="I3105" s="244" t="e">
        <v>#N/A</v>
      </c>
      <c r="J3105" s="244">
        <v>0</v>
      </c>
      <c r="K3105" s="306" t="s">
        <v>19064</v>
      </c>
      <c r="L3105" s="160"/>
      <c r="M3105" s="230"/>
    </row>
    <row r="3106" spans="3:13" ht="15" hidden="1" customHeight="1">
      <c r="C3106" s="242">
        <v>799001297</v>
      </c>
      <c r="D3106" s="243" t="s">
        <v>1557</v>
      </c>
      <c r="E3106" s="244" t="s">
        <v>130</v>
      </c>
      <c r="F3106" s="243" t="str">
        <f>VLOOKUP(Table3[[#This Row],[FAMILIA]],FAM!$B$2:$C$61,2,FALSE)</f>
        <v>MAT.MANUTENCAO</v>
      </c>
      <c r="G3106" s="243" t="s">
        <v>182</v>
      </c>
      <c r="H3106" s="244" t="e">
        <v>#N/A</v>
      </c>
      <c r="I3106" s="244" t="e">
        <v>#N/A</v>
      </c>
      <c r="J3106" s="244">
        <v>0</v>
      </c>
      <c r="K3106" s="306" t="s">
        <v>19064</v>
      </c>
      <c r="L3106" s="160"/>
      <c r="M3106" s="230"/>
    </row>
    <row r="3107" spans="3:13" ht="15" hidden="1" customHeight="1">
      <c r="C3107" s="242">
        <v>799001298</v>
      </c>
      <c r="D3107" s="243" t="s">
        <v>1559</v>
      </c>
      <c r="E3107" s="244" t="s">
        <v>130</v>
      </c>
      <c r="F3107" s="243" t="str">
        <f>VLOOKUP(Table3[[#This Row],[FAMILIA]],FAM!$B$2:$C$61,2,FALSE)</f>
        <v>MAT.MANUTENCAO</v>
      </c>
      <c r="G3107" s="243" t="s">
        <v>182</v>
      </c>
      <c r="H3107" s="244" t="e">
        <v>#N/A</v>
      </c>
      <c r="I3107" s="244" t="e">
        <v>#N/A</v>
      </c>
      <c r="J3107" s="244">
        <v>0</v>
      </c>
      <c r="K3107" s="107" t="s">
        <v>19064</v>
      </c>
      <c r="L3107" s="160"/>
      <c r="M3107" s="230"/>
    </row>
    <row r="3108" spans="3:13" ht="15" hidden="1" customHeight="1">
      <c r="C3108" s="242">
        <v>799001299</v>
      </c>
      <c r="D3108" s="243" t="s">
        <v>1561</v>
      </c>
      <c r="E3108" s="244" t="s">
        <v>130</v>
      </c>
      <c r="F3108" s="243" t="str">
        <f>VLOOKUP(Table3[[#This Row],[FAMILIA]],FAM!$B$2:$C$61,2,FALSE)</f>
        <v>MAT.MANUTENCAO</v>
      </c>
      <c r="G3108" s="243" t="s">
        <v>182</v>
      </c>
      <c r="H3108" s="244" t="e">
        <v>#N/A</v>
      </c>
      <c r="I3108" s="244" t="e">
        <v>#N/A</v>
      </c>
      <c r="J3108" s="244">
        <v>0</v>
      </c>
      <c r="K3108" s="107" t="s">
        <v>19064</v>
      </c>
      <c r="L3108" s="160"/>
      <c r="M3108" s="230"/>
    </row>
    <row r="3109" spans="3:13" ht="15" hidden="1" customHeight="1">
      <c r="C3109" s="242">
        <v>799001300</v>
      </c>
      <c r="D3109" s="243" t="s">
        <v>1563</v>
      </c>
      <c r="E3109" s="244" t="s">
        <v>130</v>
      </c>
      <c r="F3109" s="243" t="str">
        <f>VLOOKUP(Table3[[#This Row],[FAMILIA]],FAM!$B$2:$C$61,2,FALSE)</f>
        <v>MAT.MANUTENCAO</v>
      </c>
      <c r="G3109" s="243" t="s">
        <v>182</v>
      </c>
      <c r="H3109" s="244" t="e">
        <v>#N/A</v>
      </c>
      <c r="I3109" s="244" t="e">
        <v>#N/A</v>
      </c>
      <c r="J3109" s="244">
        <v>0</v>
      </c>
      <c r="K3109" s="306" t="s">
        <v>19064</v>
      </c>
      <c r="L3109" s="160"/>
      <c r="M3109" s="230"/>
    </row>
    <row r="3110" spans="3:13" ht="15" hidden="1" customHeight="1">
      <c r="C3110" s="242">
        <v>799001302</v>
      </c>
      <c r="D3110" s="243" t="s">
        <v>1567</v>
      </c>
      <c r="E3110" s="244" t="s">
        <v>130</v>
      </c>
      <c r="F3110" s="243" t="str">
        <f>VLOOKUP(Table3[[#This Row],[FAMILIA]],FAM!$B$2:$C$61,2,FALSE)</f>
        <v>MAT.MANUTENCAO</v>
      </c>
      <c r="G3110" s="243" t="s">
        <v>182</v>
      </c>
      <c r="H3110" s="244" t="e">
        <v>#N/A</v>
      </c>
      <c r="I3110" s="244" t="e">
        <v>#N/A</v>
      </c>
      <c r="J3110" s="244">
        <v>0</v>
      </c>
      <c r="K3110" s="306" t="s">
        <v>19064</v>
      </c>
      <c r="L3110" s="160"/>
      <c r="M3110" s="230"/>
    </row>
    <row r="3111" spans="3:13" ht="15" hidden="1" customHeight="1">
      <c r="C3111" s="242">
        <v>799001303</v>
      </c>
      <c r="D3111" s="243" t="s">
        <v>1569</v>
      </c>
      <c r="E3111" s="244" t="s">
        <v>130</v>
      </c>
      <c r="F3111" s="243" t="str">
        <f>VLOOKUP(Table3[[#This Row],[FAMILIA]],FAM!$B$2:$C$61,2,FALSE)</f>
        <v>MAT.MANUTENCAO</v>
      </c>
      <c r="G3111" s="243" t="s">
        <v>182</v>
      </c>
      <c r="H3111" s="244" t="e">
        <v>#N/A</v>
      </c>
      <c r="I3111" s="244" t="e">
        <v>#N/A</v>
      </c>
      <c r="J3111" s="244">
        <v>0</v>
      </c>
      <c r="K3111" s="306" t="s">
        <v>19483</v>
      </c>
      <c r="L3111" s="160"/>
      <c r="M3111" s="230"/>
    </row>
    <row r="3112" spans="3:13" ht="15" hidden="1" customHeight="1">
      <c r="C3112" s="242">
        <v>799001304</v>
      </c>
      <c r="D3112" s="243" t="s">
        <v>13292</v>
      </c>
      <c r="E3112" s="244" t="s">
        <v>151</v>
      </c>
      <c r="F3112" s="243" t="str">
        <f>VLOOKUP(Table3[[#This Row],[FAMILIA]],FAM!$B$2:$C$61,2,FALSE)</f>
        <v>MAT.MANUTENCAO</v>
      </c>
      <c r="G3112" s="243" t="s">
        <v>182</v>
      </c>
      <c r="H3112" s="244" t="e">
        <v>#N/A</v>
      </c>
      <c r="I3112" s="244" t="e">
        <v>#N/A</v>
      </c>
      <c r="J3112" s="244" t="s">
        <v>219</v>
      </c>
      <c r="K3112" s="306" t="s">
        <v>19483</v>
      </c>
      <c r="L3112" s="160"/>
      <c r="M3112" s="230"/>
    </row>
    <row r="3113" spans="3:13" ht="15" hidden="1" customHeight="1">
      <c r="C3113" s="242">
        <v>799001307</v>
      </c>
      <c r="D3113" s="243" t="s">
        <v>1575</v>
      </c>
      <c r="E3113" s="244" t="s">
        <v>130</v>
      </c>
      <c r="F3113" s="243" t="str">
        <f>VLOOKUP(Table3[[#This Row],[FAMILIA]],FAM!$B$2:$C$61,2,FALSE)</f>
        <v>MAT.MANUTENCAO</v>
      </c>
      <c r="G3113" s="243" t="s">
        <v>182</v>
      </c>
      <c r="H3113" s="244" t="e">
        <v>#N/A</v>
      </c>
      <c r="I3113" s="244" t="e">
        <v>#N/A</v>
      </c>
      <c r="J3113" s="244">
        <v>0</v>
      </c>
      <c r="K3113" s="306" t="s">
        <v>19064</v>
      </c>
      <c r="L3113" s="160"/>
      <c r="M3113" s="230"/>
    </row>
    <row r="3114" spans="3:13" ht="15" hidden="1" customHeight="1">
      <c r="C3114" s="242">
        <v>799001308</v>
      </c>
      <c r="D3114" s="243" t="s">
        <v>1577</v>
      </c>
      <c r="E3114" s="244" t="s">
        <v>130</v>
      </c>
      <c r="F3114" s="243" t="str">
        <f>VLOOKUP(Table3[[#This Row],[FAMILIA]],FAM!$B$2:$C$61,2,FALSE)</f>
        <v>MAT.MANUTENCAO</v>
      </c>
      <c r="G3114" s="243" t="s">
        <v>182</v>
      </c>
      <c r="H3114" s="244" t="e">
        <v>#N/A</v>
      </c>
      <c r="I3114" s="244" t="e">
        <v>#N/A</v>
      </c>
      <c r="J3114" s="244">
        <v>0</v>
      </c>
      <c r="K3114" s="306" t="s">
        <v>19483</v>
      </c>
      <c r="L3114" s="160"/>
      <c r="M3114" s="230"/>
    </row>
    <row r="3115" spans="3:13" ht="15" hidden="1" customHeight="1">
      <c r="C3115" s="242">
        <v>799001310</v>
      </c>
      <c r="D3115" s="243" t="s">
        <v>9117</v>
      </c>
      <c r="E3115" s="244" t="s">
        <v>133</v>
      </c>
      <c r="F3115" s="243" t="str">
        <f>VLOOKUP(Table3[[#This Row],[FAMILIA]],FAM!$B$2:$C$61,2,FALSE)</f>
        <v>MAT.MANUTENCAO</v>
      </c>
      <c r="G3115" s="243" t="s">
        <v>182</v>
      </c>
      <c r="H3115" s="244">
        <v>5</v>
      </c>
      <c r="I3115" s="244">
        <v>15</v>
      </c>
      <c r="J3115" s="244" t="s">
        <v>19609</v>
      </c>
      <c r="K3115" s="245" t="s">
        <v>19064</v>
      </c>
      <c r="L3115" s="160"/>
      <c r="M3115" s="230"/>
    </row>
    <row r="3116" spans="3:13" ht="15" hidden="1" customHeight="1">
      <c r="C3116" s="242">
        <v>799001311</v>
      </c>
      <c r="D3116" s="243" t="s">
        <v>1579</v>
      </c>
      <c r="E3116" s="244" t="s">
        <v>130</v>
      </c>
      <c r="F3116" s="243" t="str">
        <f>VLOOKUP(Table3[[#This Row],[FAMILIA]],FAM!$B$2:$C$61,2,FALSE)</f>
        <v>MAT.MANUTENCAO</v>
      </c>
      <c r="G3116" s="243" t="s">
        <v>182</v>
      </c>
      <c r="H3116" s="244" t="e">
        <v>#N/A</v>
      </c>
      <c r="I3116" s="244" t="e">
        <v>#N/A</v>
      </c>
      <c r="J3116" s="244">
        <v>0</v>
      </c>
      <c r="K3116" s="306" t="s">
        <v>19064</v>
      </c>
      <c r="L3116" s="160"/>
      <c r="M3116" s="230"/>
    </row>
    <row r="3117" spans="3:13" ht="15" hidden="1" customHeight="1">
      <c r="C3117" s="242">
        <v>799001312</v>
      </c>
      <c r="D3117" s="243" t="s">
        <v>1581</v>
      </c>
      <c r="E3117" s="244" t="s">
        <v>130</v>
      </c>
      <c r="F3117" s="243" t="str">
        <f>VLOOKUP(Table3[[#This Row],[FAMILIA]],FAM!$B$2:$C$61,2,FALSE)</f>
        <v>MAT.MANUTENCAO</v>
      </c>
      <c r="G3117" s="243" t="s">
        <v>182</v>
      </c>
      <c r="H3117" s="244" t="e">
        <v>#N/A</v>
      </c>
      <c r="I3117" s="244" t="e">
        <v>#N/A</v>
      </c>
      <c r="J3117" s="244">
        <v>0</v>
      </c>
      <c r="K3117" s="306" t="s">
        <v>19483</v>
      </c>
      <c r="L3117" s="160"/>
      <c r="M3117" s="230"/>
    </row>
    <row r="3118" spans="3:13" ht="15" hidden="1" customHeight="1">
      <c r="C3118" s="242">
        <v>799001313</v>
      </c>
      <c r="D3118" s="243" t="s">
        <v>1583</v>
      </c>
      <c r="E3118" s="244" t="s">
        <v>130</v>
      </c>
      <c r="F3118" s="243" t="str">
        <f>VLOOKUP(Table3[[#This Row],[FAMILIA]],FAM!$B$2:$C$61,2,FALSE)</f>
        <v>MAT.MANUTENCAO</v>
      </c>
      <c r="G3118" s="243" t="s">
        <v>182</v>
      </c>
      <c r="H3118" s="244" t="e">
        <v>#N/A</v>
      </c>
      <c r="I3118" s="244" t="e">
        <v>#N/A</v>
      </c>
      <c r="J3118" s="244">
        <v>0</v>
      </c>
      <c r="K3118" s="306" t="s">
        <v>19483</v>
      </c>
      <c r="L3118" s="160"/>
      <c r="M3118" s="230"/>
    </row>
    <row r="3119" spans="3:13" ht="15" hidden="1" customHeight="1">
      <c r="C3119" s="242">
        <v>799001314</v>
      </c>
      <c r="D3119" s="243" t="s">
        <v>1585</v>
      </c>
      <c r="E3119" s="244" t="s">
        <v>130</v>
      </c>
      <c r="F3119" s="243" t="str">
        <f>VLOOKUP(Table3[[#This Row],[FAMILIA]],FAM!$B$2:$C$61,2,FALSE)</f>
        <v>MAT.MANUTENCAO</v>
      </c>
      <c r="G3119" s="243" t="s">
        <v>182</v>
      </c>
      <c r="H3119" s="244" t="e">
        <v>#N/A</v>
      </c>
      <c r="I3119" s="244" t="e">
        <v>#N/A</v>
      </c>
      <c r="J3119" s="244">
        <v>0</v>
      </c>
      <c r="K3119" s="306" t="s">
        <v>19483</v>
      </c>
      <c r="L3119" s="160"/>
      <c r="M3119" s="230"/>
    </row>
    <row r="3120" spans="3:13" ht="15" hidden="1" customHeight="1">
      <c r="C3120" s="242">
        <v>799001315</v>
      </c>
      <c r="D3120" s="243" t="s">
        <v>1587</v>
      </c>
      <c r="E3120" s="244" t="s">
        <v>130</v>
      </c>
      <c r="F3120" s="243" t="str">
        <f>VLOOKUP(Table3[[#This Row],[FAMILIA]],FAM!$B$2:$C$61,2,FALSE)</f>
        <v>MAT.MANUTENCAO</v>
      </c>
      <c r="G3120" s="243" t="s">
        <v>182</v>
      </c>
      <c r="H3120" s="244" t="e">
        <v>#N/A</v>
      </c>
      <c r="I3120" s="244" t="e">
        <v>#N/A</v>
      </c>
      <c r="J3120" s="244">
        <v>0</v>
      </c>
      <c r="K3120" s="306" t="s">
        <v>19483</v>
      </c>
      <c r="L3120" s="160"/>
      <c r="M3120" s="230"/>
    </row>
    <row r="3121" spans="3:13" ht="15" hidden="1" customHeight="1">
      <c r="C3121" s="242">
        <v>799001316</v>
      </c>
      <c r="D3121" s="243" t="s">
        <v>1589</v>
      </c>
      <c r="E3121" s="244" t="s">
        <v>130</v>
      </c>
      <c r="F3121" s="243" t="str">
        <f>VLOOKUP(Table3[[#This Row],[FAMILIA]],FAM!$B$2:$C$61,2,FALSE)</f>
        <v>MAT.MANUTENCAO</v>
      </c>
      <c r="G3121" s="243" t="s">
        <v>182</v>
      </c>
      <c r="H3121" s="244" t="e">
        <v>#N/A</v>
      </c>
      <c r="I3121" s="244" t="e">
        <v>#N/A</v>
      </c>
      <c r="J3121" s="244">
        <v>0</v>
      </c>
      <c r="K3121" s="314" t="s">
        <v>19483</v>
      </c>
      <c r="L3121" s="160"/>
      <c r="M3121" s="230"/>
    </row>
    <row r="3122" spans="3:13" ht="15" hidden="1" customHeight="1">
      <c r="C3122" s="242">
        <v>799001317</v>
      </c>
      <c r="D3122" s="243" t="s">
        <v>1591</v>
      </c>
      <c r="E3122" s="244" t="s">
        <v>130</v>
      </c>
      <c r="F3122" s="243" t="str">
        <f>VLOOKUP(Table3[[#This Row],[FAMILIA]],FAM!$B$2:$C$61,2,FALSE)</f>
        <v>MAT.MANUTENCAO</v>
      </c>
      <c r="G3122" s="243" t="s">
        <v>182</v>
      </c>
      <c r="H3122" s="244" t="e">
        <v>#N/A</v>
      </c>
      <c r="I3122" s="244" t="e">
        <v>#N/A</v>
      </c>
      <c r="J3122" s="244">
        <v>0</v>
      </c>
      <c r="K3122" s="306" t="s">
        <v>19483</v>
      </c>
      <c r="L3122" s="160"/>
      <c r="M3122" s="230"/>
    </row>
    <row r="3123" spans="3:13" ht="15" hidden="1" customHeight="1">
      <c r="C3123" s="242">
        <v>799001318</v>
      </c>
      <c r="D3123" s="243" t="s">
        <v>9119</v>
      </c>
      <c r="E3123" s="244" t="s">
        <v>133</v>
      </c>
      <c r="F3123" s="243" t="str">
        <f>VLOOKUP(Table3[[#This Row],[FAMILIA]],FAM!$B$2:$C$61,2,FALSE)</f>
        <v>MAT.MANUTENCAO</v>
      </c>
      <c r="G3123" s="243" t="s">
        <v>182</v>
      </c>
      <c r="H3123" s="244" t="e">
        <v>#N/A</v>
      </c>
      <c r="I3123" s="244" t="e">
        <v>#N/A</v>
      </c>
      <c r="J3123" s="244">
        <v>0</v>
      </c>
      <c r="K3123" s="107" t="s">
        <v>19064</v>
      </c>
      <c r="L3123" s="160"/>
      <c r="M3123" s="230"/>
    </row>
    <row r="3124" spans="3:13" ht="15" hidden="1" customHeight="1">
      <c r="C3124" s="242">
        <v>799001319</v>
      </c>
      <c r="D3124" s="243" t="s">
        <v>9121</v>
      </c>
      <c r="E3124" s="244" t="s">
        <v>133</v>
      </c>
      <c r="F3124" s="243" t="str">
        <f>VLOOKUP(Table3[[#This Row],[FAMILIA]],FAM!$B$2:$C$61,2,FALSE)</f>
        <v>MAT.MANUTENCAO</v>
      </c>
      <c r="G3124" s="243" t="s">
        <v>182</v>
      </c>
      <c r="H3124" s="244" t="e">
        <v>#N/A</v>
      </c>
      <c r="I3124" s="244" t="e">
        <v>#N/A</v>
      </c>
      <c r="J3124" s="244">
        <v>0</v>
      </c>
      <c r="K3124" s="306" t="s">
        <v>19064</v>
      </c>
      <c r="L3124" s="160"/>
      <c r="M3124" s="230"/>
    </row>
    <row r="3125" spans="3:13" ht="15" hidden="1" customHeight="1">
      <c r="C3125" s="242">
        <v>799001320</v>
      </c>
      <c r="D3125" s="243" t="s">
        <v>1593</v>
      </c>
      <c r="E3125" s="244" t="s">
        <v>130</v>
      </c>
      <c r="F3125" s="243" t="str">
        <f>VLOOKUP(Table3[[#This Row],[FAMILIA]],FAM!$B$2:$C$61,2,FALSE)</f>
        <v>MAT.MANUTENCAO</v>
      </c>
      <c r="G3125" s="243" t="s">
        <v>182</v>
      </c>
      <c r="H3125" s="244" t="e">
        <v>#N/A</v>
      </c>
      <c r="I3125" s="244" t="e">
        <v>#N/A</v>
      </c>
      <c r="J3125" s="244">
        <v>0</v>
      </c>
      <c r="K3125" s="306" t="s">
        <v>19064</v>
      </c>
      <c r="L3125" s="160"/>
      <c r="M3125" s="230"/>
    </row>
    <row r="3126" spans="3:13" ht="15" hidden="1" customHeight="1">
      <c r="C3126" s="242">
        <v>799001321</v>
      </c>
      <c r="D3126" s="243" t="s">
        <v>1595</v>
      </c>
      <c r="E3126" s="244" t="s">
        <v>130</v>
      </c>
      <c r="F3126" s="243" t="str">
        <f>VLOOKUP(Table3[[#This Row],[FAMILIA]],FAM!$B$2:$C$61,2,FALSE)</f>
        <v>MAT.MANUTENCAO</v>
      </c>
      <c r="G3126" s="243" t="s">
        <v>182</v>
      </c>
      <c r="H3126" s="244" t="e">
        <v>#N/A</v>
      </c>
      <c r="I3126" s="244" t="e">
        <v>#N/A</v>
      </c>
      <c r="J3126" s="244">
        <v>0</v>
      </c>
      <c r="K3126" s="306" t="s">
        <v>19064</v>
      </c>
      <c r="L3126" s="160"/>
      <c r="M3126" s="230"/>
    </row>
    <row r="3127" spans="3:13" ht="15" hidden="1" customHeight="1">
      <c r="C3127" s="242">
        <v>799001322</v>
      </c>
      <c r="D3127" s="243" t="s">
        <v>1597</v>
      </c>
      <c r="E3127" s="244" t="s">
        <v>130</v>
      </c>
      <c r="F3127" s="243" t="str">
        <f>VLOOKUP(Table3[[#This Row],[FAMILIA]],FAM!$B$2:$C$61,2,FALSE)</f>
        <v>MAT.MANUTENCAO</v>
      </c>
      <c r="G3127" s="243" t="s">
        <v>182</v>
      </c>
      <c r="H3127" s="244" t="e">
        <v>#N/A</v>
      </c>
      <c r="I3127" s="244" t="e">
        <v>#N/A</v>
      </c>
      <c r="J3127" s="244">
        <v>0</v>
      </c>
      <c r="K3127" s="306" t="s">
        <v>19064</v>
      </c>
      <c r="L3127" s="160"/>
      <c r="M3127" s="230"/>
    </row>
    <row r="3128" spans="3:13" ht="15" hidden="1" customHeight="1">
      <c r="C3128" s="242">
        <v>799001323</v>
      </c>
      <c r="D3128" s="243" t="s">
        <v>1599</v>
      </c>
      <c r="E3128" s="244" t="s">
        <v>130</v>
      </c>
      <c r="F3128" s="243" t="str">
        <f>VLOOKUP(Table3[[#This Row],[FAMILIA]],FAM!$B$2:$C$61,2,FALSE)</f>
        <v>MAT.MANUTENCAO</v>
      </c>
      <c r="G3128" s="243" t="s">
        <v>182</v>
      </c>
      <c r="H3128" s="244" t="e">
        <v>#N/A</v>
      </c>
      <c r="I3128" s="244" t="e">
        <v>#N/A</v>
      </c>
      <c r="J3128" s="244">
        <v>0</v>
      </c>
      <c r="K3128" s="306" t="s">
        <v>19064</v>
      </c>
      <c r="L3128" s="160"/>
      <c r="M3128" s="230"/>
    </row>
    <row r="3129" spans="3:13" ht="15" hidden="1" customHeight="1">
      <c r="C3129" s="242">
        <v>799001324</v>
      </c>
      <c r="D3129" s="243" t="s">
        <v>9123</v>
      </c>
      <c r="E3129" s="244" t="s">
        <v>133</v>
      </c>
      <c r="F3129" s="243" t="str">
        <f>VLOOKUP(Table3[[#This Row],[FAMILIA]],FAM!$B$2:$C$61,2,FALSE)</f>
        <v>MAT.MANUTENCAO</v>
      </c>
      <c r="G3129" s="243" t="s">
        <v>182</v>
      </c>
      <c r="H3129" s="244" t="e">
        <v>#N/A</v>
      </c>
      <c r="I3129" s="244" t="e">
        <v>#N/A</v>
      </c>
      <c r="J3129" s="244">
        <v>0</v>
      </c>
      <c r="K3129" s="306" t="s">
        <v>19064</v>
      </c>
      <c r="L3129" s="160"/>
      <c r="M3129" s="230"/>
    </row>
    <row r="3130" spans="3:13" ht="15" hidden="1" customHeight="1">
      <c r="C3130" s="242">
        <v>799001325</v>
      </c>
      <c r="D3130" s="243" t="s">
        <v>213</v>
      </c>
      <c r="E3130" s="244" t="s">
        <v>86</v>
      </c>
      <c r="F3130" s="243" t="str">
        <f>VLOOKUP(Table3[[#This Row],[FAMILIA]],FAM!$B$2:$C$61,2,FALSE)</f>
        <v>MAT.MANUTENCAO</v>
      </c>
      <c r="G3130" s="243" t="s">
        <v>182</v>
      </c>
      <c r="H3130" s="244">
        <v>0</v>
      </c>
      <c r="I3130" s="244">
        <v>0</v>
      </c>
      <c r="J3130" s="244">
        <v>0</v>
      </c>
      <c r="K3130" s="110" t="s">
        <v>19064</v>
      </c>
      <c r="L3130" s="160"/>
      <c r="M3130" s="230"/>
    </row>
    <row r="3131" spans="3:13" ht="15" hidden="1" customHeight="1">
      <c r="C3131" s="242">
        <v>799001326</v>
      </c>
      <c r="D3131" s="243" t="s">
        <v>1601</v>
      </c>
      <c r="E3131" s="244" t="s">
        <v>130</v>
      </c>
      <c r="F3131" s="243" t="str">
        <f>VLOOKUP(Table3[[#This Row],[FAMILIA]],FAM!$B$2:$C$61,2,FALSE)</f>
        <v>MAT.MANUTENCAO</v>
      </c>
      <c r="G3131" s="243" t="s">
        <v>182</v>
      </c>
      <c r="H3131" s="244" t="e">
        <v>#N/A</v>
      </c>
      <c r="I3131" s="244" t="e">
        <v>#N/A</v>
      </c>
      <c r="J3131" s="244">
        <v>0</v>
      </c>
      <c r="K3131" s="306" t="s">
        <v>19483</v>
      </c>
      <c r="L3131" s="160"/>
      <c r="M3131" s="230"/>
    </row>
    <row r="3132" spans="3:13" ht="15" hidden="1" customHeight="1">
      <c r="C3132" s="242">
        <v>799001327</v>
      </c>
      <c r="D3132" s="243" t="s">
        <v>1603</v>
      </c>
      <c r="E3132" s="244" t="s">
        <v>130</v>
      </c>
      <c r="F3132" s="243" t="str">
        <f>VLOOKUP(Table3[[#This Row],[FAMILIA]],FAM!$B$2:$C$61,2,FALSE)</f>
        <v>MAT.MANUTENCAO</v>
      </c>
      <c r="G3132" s="243" t="s">
        <v>182</v>
      </c>
      <c r="H3132" s="244" t="e">
        <v>#N/A</v>
      </c>
      <c r="I3132" s="244" t="e">
        <v>#N/A</v>
      </c>
      <c r="J3132" s="244">
        <v>0</v>
      </c>
      <c r="K3132" s="306" t="s">
        <v>19483</v>
      </c>
      <c r="L3132" s="160"/>
      <c r="M3132" s="230"/>
    </row>
    <row r="3133" spans="3:13" ht="15" hidden="1" customHeight="1">
      <c r="C3133" s="242">
        <v>799001328</v>
      </c>
      <c r="D3133" s="243" t="s">
        <v>9125</v>
      </c>
      <c r="E3133" s="244" t="s">
        <v>133</v>
      </c>
      <c r="F3133" s="243" t="str">
        <f>VLOOKUP(Table3[[#This Row],[FAMILIA]],FAM!$B$2:$C$61,2,FALSE)</f>
        <v>MAT.MANUTENCAO</v>
      </c>
      <c r="G3133" s="243" t="s">
        <v>182</v>
      </c>
      <c r="H3133" s="244" t="e">
        <v>#N/A</v>
      </c>
      <c r="I3133" s="244" t="e">
        <v>#N/A</v>
      </c>
      <c r="J3133" s="244">
        <v>0</v>
      </c>
      <c r="K3133" s="306" t="s">
        <v>19064</v>
      </c>
      <c r="L3133" s="160"/>
      <c r="M3133" s="230"/>
    </row>
    <row r="3134" spans="3:13" ht="15" hidden="1" customHeight="1">
      <c r="C3134" s="161">
        <v>799001329</v>
      </c>
      <c r="D3134" s="262" t="s">
        <v>29870</v>
      </c>
      <c r="E3134" s="244" t="s">
        <v>130</v>
      </c>
      <c r="F3134" s="243" t="str">
        <f>VLOOKUP(Table3[[#This Row],[FAMILIA]],FAM!$B$2:$C$61,2,FALSE)</f>
        <v>MAT.MANUTENCAO</v>
      </c>
      <c r="G3134" s="243" t="s">
        <v>182</v>
      </c>
      <c r="H3134" s="244" t="e">
        <v>#N/A</v>
      </c>
      <c r="I3134" s="244" t="e">
        <v>#N/A</v>
      </c>
      <c r="J3134" s="244">
        <v>0</v>
      </c>
      <c r="K3134" s="306" t="s">
        <v>19064</v>
      </c>
      <c r="L3134" s="160"/>
      <c r="M3134" s="230"/>
    </row>
    <row r="3135" spans="3:13" ht="15" hidden="1" customHeight="1">
      <c r="C3135" s="161">
        <v>799001330</v>
      </c>
      <c r="D3135" s="262" t="s">
        <v>29871</v>
      </c>
      <c r="E3135" s="244" t="s">
        <v>130</v>
      </c>
      <c r="F3135" s="243" t="str">
        <f>VLOOKUP(Table3[[#This Row],[FAMILIA]],FAM!$B$2:$C$61,2,FALSE)</f>
        <v>MAT.MANUTENCAO</v>
      </c>
      <c r="G3135" s="243" t="s">
        <v>182</v>
      </c>
      <c r="H3135" s="244">
        <v>1</v>
      </c>
      <c r="I3135" s="244">
        <v>3</v>
      </c>
      <c r="J3135" s="244">
        <v>0</v>
      </c>
      <c r="K3135" s="245" t="s">
        <v>19064</v>
      </c>
      <c r="L3135" s="160"/>
      <c r="M3135" s="230"/>
    </row>
    <row r="3136" spans="3:13" ht="15" hidden="1" customHeight="1">
      <c r="C3136" s="161">
        <v>799001331</v>
      </c>
      <c r="D3136" s="262" t="s">
        <v>29872</v>
      </c>
      <c r="E3136" s="244" t="s">
        <v>130</v>
      </c>
      <c r="F3136" s="243" t="str">
        <f>VLOOKUP(Table3[[#This Row],[FAMILIA]],FAM!$B$2:$C$61,2,FALSE)</f>
        <v>MAT.MANUTENCAO</v>
      </c>
      <c r="G3136" s="243" t="s">
        <v>182</v>
      </c>
      <c r="H3136" s="244" t="e">
        <v>#N/A</v>
      </c>
      <c r="I3136" s="244" t="e">
        <v>#N/A</v>
      </c>
      <c r="J3136" s="244">
        <v>0</v>
      </c>
      <c r="K3136" s="306" t="s">
        <v>19064</v>
      </c>
      <c r="L3136" s="160"/>
      <c r="M3136" s="230"/>
    </row>
    <row r="3137" spans="3:13" ht="15" hidden="1" customHeight="1">
      <c r="C3137" s="161">
        <v>799001332</v>
      </c>
      <c r="D3137" s="262" t="s">
        <v>29873</v>
      </c>
      <c r="E3137" s="244" t="s">
        <v>130</v>
      </c>
      <c r="F3137" s="243" t="str">
        <f>VLOOKUP(Table3[[#This Row],[FAMILIA]],FAM!$B$2:$C$61,2,FALSE)</f>
        <v>MAT.MANUTENCAO</v>
      </c>
      <c r="G3137" s="243" t="s">
        <v>182</v>
      </c>
      <c r="H3137" s="244" t="e">
        <v>#N/A</v>
      </c>
      <c r="I3137" s="244" t="e">
        <v>#N/A</v>
      </c>
      <c r="J3137" s="244">
        <v>0</v>
      </c>
      <c r="K3137" s="306" t="s">
        <v>19064</v>
      </c>
      <c r="L3137" s="160"/>
      <c r="M3137" s="230"/>
    </row>
    <row r="3138" spans="3:13" ht="15" hidden="1" customHeight="1">
      <c r="C3138" s="161">
        <v>799001333</v>
      </c>
      <c r="D3138" s="262" t="s">
        <v>29874</v>
      </c>
      <c r="E3138" s="244" t="s">
        <v>130</v>
      </c>
      <c r="F3138" s="243" t="str">
        <f>VLOOKUP(Table3[[#This Row],[FAMILIA]],FAM!$B$2:$C$61,2,FALSE)</f>
        <v>MAT.MANUTENCAO</v>
      </c>
      <c r="G3138" s="243" t="s">
        <v>182</v>
      </c>
      <c r="H3138" s="244" t="e">
        <v>#N/A</v>
      </c>
      <c r="I3138" s="244" t="e">
        <v>#N/A</v>
      </c>
      <c r="J3138" s="244">
        <v>0</v>
      </c>
      <c r="K3138" s="306" t="s">
        <v>19064</v>
      </c>
      <c r="L3138" s="160"/>
      <c r="M3138" s="230"/>
    </row>
    <row r="3139" spans="3:13" ht="15" hidden="1" customHeight="1">
      <c r="C3139" s="161">
        <v>799001334</v>
      </c>
      <c r="D3139" s="262" t="s">
        <v>29875</v>
      </c>
      <c r="E3139" s="244" t="s">
        <v>130</v>
      </c>
      <c r="F3139" s="243" t="str">
        <f>VLOOKUP(Table3[[#This Row],[FAMILIA]],FAM!$B$2:$C$61,2,FALSE)</f>
        <v>MAT.MANUTENCAO</v>
      </c>
      <c r="G3139" s="243" t="s">
        <v>182</v>
      </c>
      <c r="H3139" s="244">
        <v>1</v>
      </c>
      <c r="I3139" s="244">
        <v>3</v>
      </c>
      <c r="J3139" s="244">
        <v>0</v>
      </c>
      <c r="K3139" s="245" t="s">
        <v>19064</v>
      </c>
      <c r="L3139" s="160"/>
      <c r="M3139" s="230"/>
    </row>
    <row r="3140" spans="3:13" ht="15" hidden="1" customHeight="1">
      <c r="C3140" s="161">
        <v>799001335</v>
      </c>
      <c r="D3140" s="262" t="s">
        <v>29876</v>
      </c>
      <c r="E3140" s="244" t="s">
        <v>130</v>
      </c>
      <c r="F3140" s="243" t="s">
        <v>131</v>
      </c>
      <c r="G3140" s="243" t="s">
        <v>182</v>
      </c>
      <c r="H3140" s="244" t="e">
        <v>#N/A</v>
      </c>
      <c r="I3140" s="244" t="e">
        <v>#N/A</v>
      </c>
      <c r="J3140" s="244">
        <v>0</v>
      </c>
      <c r="K3140" s="306" t="s">
        <v>19064</v>
      </c>
      <c r="L3140" s="160"/>
      <c r="M3140" s="230"/>
    </row>
    <row r="3141" spans="3:13" ht="15" hidden="1" customHeight="1">
      <c r="C3141" s="161">
        <v>799001336</v>
      </c>
      <c r="D3141" s="262" t="s">
        <v>29877</v>
      </c>
      <c r="E3141" s="244" t="s">
        <v>130</v>
      </c>
      <c r="F3141" s="243" t="str">
        <f>VLOOKUP(Table3[[#This Row],[FAMILIA]],FAM!$B$2:$C$61,2,FALSE)</f>
        <v>MAT.MANUTENCAO</v>
      </c>
      <c r="G3141" s="243" t="s">
        <v>182</v>
      </c>
      <c r="H3141" s="244" t="e">
        <v>#N/A</v>
      </c>
      <c r="I3141" s="244" t="e">
        <v>#N/A</v>
      </c>
      <c r="J3141" s="244">
        <v>0</v>
      </c>
      <c r="K3141" s="306" t="s">
        <v>19064</v>
      </c>
      <c r="L3141" s="160"/>
      <c r="M3141" s="230"/>
    </row>
    <row r="3142" spans="3:13" ht="15" hidden="1" customHeight="1">
      <c r="C3142" s="161">
        <v>799001337</v>
      </c>
      <c r="D3142" s="262" t="s">
        <v>29878</v>
      </c>
      <c r="E3142" s="244" t="s">
        <v>130</v>
      </c>
      <c r="F3142" s="243" t="str">
        <f>VLOOKUP(Table3[[#This Row],[FAMILIA]],FAM!$B$2:$C$61,2,FALSE)</f>
        <v>MAT.MANUTENCAO</v>
      </c>
      <c r="G3142" s="243" t="s">
        <v>182</v>
      </c>
      <c r="H3142" s="244">
        <v>1</v>
      </c>
      <c r="I3142" s="244">
        <v>3</v>
      </c>
      <c r="J3142" s="244">
        <v>0</v>
      </c>
      <c r="K3142" s="245" t="s">
        <v>19064</v>
      </c>
      <c r="L3142" s="160"/>
      <c r="M3142" s="230"/>
    </row>
    <row r="3143" spans="3:13" ht="15" hidden="1" customHeight="1">
      <c r="C3143" s="161">
        <v>799001338</v>
      </c>
      <c r="D3143" s="262" t="s">
        <v>29879</v>
      </c>
      <c r="E3143" s="244" t="s">
        <v>130</v>
      </c>
      <c r="F3143" s="243" t="str">
        <f>VLOOKUP(Table3[[#This Row],[FAMILIA]],FAM!$B$2:$C$61,2,FALSE)</f>
        <v>MAT.MANUTENCAO</v>
      </c>
      <c r="G3143" s="243" t="s">
        <v>182</v>
      </c>
      <c r="H3143" s="244">
        <v>1</v>
      </c>
      <c r="I3143" s="244">
        <v>3</v>
      </c>
      <c r="J3143" s="244">
        <v>0</v>
      </c>
      <c r="K3143" s="245" t="s">
        <v>19064</v>
      </c>
      <c r="L3143" s="160"/>
      <c r="M3143" s="230"/>
    </row>
    <row r="3144" spans="3:13" ht="15" hidden="1" customHeight="1">
      <c r="C3144" s="161">
        <v>799001339</v>
      </c>
      <c r="D3144" s="262" t="s">
        <v>29880</v>
      </c>
      <c r="E3144" s="244" t="s">
        <v>130</v>
      </c>
      <c r="F3144" s="243" t="str">
        <f>VLOOKUP(Table3[[#This Row],[FAMILIA]],FAM!$B$2:$C$61,2,FALSE)</f>
        <v>MAT.MANUTENCAO</v>
      </c>
      <c r="G3144" s="243" t="s">
        <v>182</v>
      </c>
      <c r="H3144" s="244" t="e">
        <v>#N/A</v>
      </c>
      <c r="I3144" s="244" t="e">
        <v>#N/A</v>
      </c>
      <c r="J3144" s="244">
        <v>0</v>
      </c>
      <c r="K3144" s="306" t="s">
        <v>19064</v>
      </c>
      <c r="L3144" s="160"/>
      <c r="M3144" s="230"/>
    </row>
    <row r="3145" spans="3:13" ht="15" hidden="1" customHeight="1">
      <c r="C3145" s="242">
        <v>799001340</v>
      </c>
      <c r="D3145" s="243" t="s">
        <v>1627</v>
      </c>
      <c r="E3145" s="244" t="s">
        <v>130</v>
      </c>
      <c r="F3145" s="243" t="str">
        <f>VLOOKUP(Table3[[#This Row],[FAMILIA]],FAM!$B$2:$C$61,2,FALSE)</f>
        <v>MAT.MANUTENCAO</v>
      </c>
      <c r="G3145" s="243" t="s">
        <v>182</v>
      </c>
      <c r="H3145" s="244" t="e">
        <v>#N/A</v>
      </c>
      <c r="I3145" s="244" t="e">
        <v>#N/A</v>
      </c>
      <c r="J3145" s="244">
        <v>0</v>
      </c>
      <c r="K3145" s="306" t="s">
        <v>19483</v>
      </c>
      <c r="L3145" s="160"/>
      <c r="M3145" s="230"/>
    </row>
    <row r="3146" spans="3:13" ht="15" hidden="1" customHeight="1">
      <c r="C3146" s="242">
        <v>799001341</v>
      </c>
      <c r="D3146" s="243" t="s">
        <v>9127</v>
      </c>
      <c r="E3146" s="244" t="s">
        <v>133</v>
      </c>
      <c r="F3146" s="243" t="str">
        <f>VLOOKUP(Table3[[#This Row],[FAMILIA]],FAM!$B$2:$C$61,2,FALSE)</f>
        <v>MAT.MANUTENCAO</v>
      </c>
      <c r="G3146" s="243" t="s">
        <v>182</v>
      </c>
      <c r="H3146" s="244" t="e">
        <v>#N/A</v>
      </c>
      <c r="I3146" s="244" t="e">
        <v>#N/A</v>
      </c>
      <c r="J3146" s="244">
        <v>0</v>
      </c>
      <c r="K3146" s="306" t="s">
        <v>19064</v>
      </c>
      <c r="L3146" s="160"/>
      <c r="M3146" s="230"/>
    </row>
    <row r="3147" spans="3:13" ht="15" hidden="1" customHeight="1">
      <c r="C3147" s="242">
        <v>799001342</v>
      </c>
      <c r="D3147" s="243" t="s">
        <v>9129</v>
      </c>
      <c r="E3147" s="244" t="s">
        <v>133</v>
      </c>
      <c r="F3147" s="243" t="s">
        <v>134</v>
      </c>
      <c r="G3147" s="243" t="s">
        <v>182</v>
      </c>
      <c r="H3147" s="244" t="e">
        <v>#N/A</v>
      </c>
      <c r="I3147" s="244" t="e">
        <v>#N/A</v>
      </c>
      <c r="J3147" s="244">
        <v>0</v>
      </c>
      <c r="K3147" s="306" t="s">
        <v>19064</v>
      </c>
      <c r="L3147" s="160"/>
      <c r="M3147" s="230"/>
    </row>
    <row r="3148" spans="3:13" ht="15" hidden="1" customHeight="1">
      <c r="C3148" s="242">
        <v>799001343</v>
      </c>
      <c r="D3148" s="243" t="s">
        <v>9131</v>
      </c>
      <c r="E3148" s="244" t="s">
        <v>133</v>
      </c>
      <c r="F3148" s="243" t="str">
        <f>VLOOKUP(Table3[[#This Row],[FAMILIA]],FAM!$B$2:$C$61,2,FALSE)</f>
        <v>MAT.MANUTENCAO</v>
      </c>
      <c r="G3148" s="243" t="s">
        <v>182</v>
      </c>
      <c r="H3148" s="244" t="e">
        <v>#N/A</v>
      </c>
      <c r="I3148" s="244" t="e">
        <v>#N/A</v>
      </c>
      <c r="J3148" s="244">
        <v>0</v>
      </c>
      <c r="K3148" s="306" t="s">
        <v>19064</v>
      </c>
      <c r="L3148" s="160"/>
      <c r="M3148" s="230"/>
    </row>
    <row r="3149" spans="3:13" ht="15" hidden="1" customHeight="1">
      <c r="C3149" s="242">
        <v>799001344</v>
      </c>
      <c r="D3149" s="243" t="s">
        <v>9133</v>
      </c>
      <c r="E3149" s="244" t="s">
        <v>133</v>
      </c>
      <c r="F3149" s="243" t="str">
        <f>VLOOKUP(Table3[[#This Row],[FAMILIA]],FAM!$B$2:$C$61,2,FALSE)</f>
        <v>MAT.MANUTENCAO</v>
      </c>
      <c r="G3149" s="243" t="s">
        <v>182</v>
      </c>
      <c r="H3149" s="244"/>
      <c r="I3149" s="244"/>
      <c r="J3149" s="244"/>
      <c r="K3149" s="110" t="s">
        <v>19064</v>
      </c>
      <c r="L3149" s="160"/>
      <c r="M3149" s="230"/>
    </row>
    <row r="3150" spans="3:13" ht="15" hidden="1" customHeight="1">
      <c r="C3150" s="242">
        <v>799001345</v>
      </c>
      <c r="D3150" s="243" t="s">
        <v>9135</v>
      </c>
      <c r="E3150" s="244" t="s">
        <v>133</v>
      </c>
      <c r="F3150" s="243" t="str">
        <f>VLOOKUP(Table3[[#This Row],[FAMILIA]],FAM!$B$2:$C$61,2,FALSE)</f>
        <v>MAT.MANUTENCAO</v>
      </c>
      <c r="G3150" s="243" t="s">
        <v>182</v>
      </c>
      <c r="H3150" s="244" t="e">
        <v>#N/A</v>
      </c>
      <c r="I3150" s="244" t="e">
        <v>#N/A</v>
      </c>
      <c r="J3150" s="244">
        <v>0</v>
      </c>
      <c r="K3150" s="306" t="s">
        <v>19064</v>
      </c>
      <c r="L3150" s="160"/>
      <c r="M3150" s="230"/>
    </row>
    <row r="3151" spans="3:13" ht="15" hidden="1" customHeight="1">
      <c r="C3151" s="242">
        <v>799001346</v>
      </c>
      <c r="D3151" s="243" t="s">
        <v>9137</v>
      </c>
      <c r="E3151" s="244" t="s">
        <v>133</v>
      </c>
      <c r="F3151" s="243" t="str">
        <f>VLOOKUP(Table3[[#This Row],[FAMILIA]],FAM!$B$2:$C$61,2,FALSE)</f>
        <v>MAT.MANUTENCAO</v>
      </c>
      <c r="G3151" s="243" t="s">
        <v>182</v>
      </c>
      <c r="H3151" s="244" t="e">
        <v>#N/A</v>
      </c>
      <c r="I3151" s="244" t="e">
        <v>#N/A</v>
      </c>
      <c r="J3151" s="244">
        <v>0</v>
      </c>
      <c r="K3151" s="306" t="s">
        <v>19064</v>
      </c>
      <c r="L3151" s="160"/>
      <c r="M3151" s="230"/>
    </row>
    <row r="3152" spans="3:13" ht="15" hidden="1" customHeight="1">
      <c r="C3152" s="242">
        <v>799001347</v>
      </c>
      <c r="D3152" s="243" t="s">
        <v>1629</v>
      </c>
      <c r="E3152" s="244" t="s">
        <v>130</v>
      </c>
      <c r="F3152" s="243" t="str">
        <f>VLOOKUP(Table3[[#This Row],[FAMILIA]],FAM!$B$2:$C$61,2,FALSE)</f>
        <v>MAT.MANUTENCAO</v>
      </c>
      <c r="G3152" s="243" t="s">
        <v>182</v>
      </c>
      <c r="H3152" s="244" t="e">
        <v>#N/A</v>
      </c>
      <c r="I3152" s="244" t="e">
        <v>#N/A</v>
      </c>
      <c r="J3152" s="244">
        <v>0</v>
      </c>
      <c r="K3152" s="306" t="s">
        <v>19064</v>
      </c>
      <c r="L3152" s="160"/>
      <c r="M3152" s="230"/>
    </row>
    <row r="3153" spans="3:13" ht="15" hidden="1" customHeight="1">
      <c r="C3153" s="242">
        <v>799001348</v>
      </c>
      <c r="D3153" s="243" t="s">
        <v>1631</v>
      </c>
      <c r="E3153" s="244" t="s">
        <v>130</v>
      </c>
      <c r="F3153" s="243" t="str">
        <f>VLOOKUP(Table3[[#This Row],[FAMILIA]],FAM!$B$2:$C$61,2,FALSE)</f>
        <v>MAT.MANUTENCAO</v>
      </c>
      <c r="G3153" s="243" t="s">
        <v>182</v>
      </c>
      <c r="H3153" s="244" t="e">
        <v>#N/A</v>
      </c>
      <c r="I3153" s="244" t="e">
        <v>#N/A</v>
      </c>
      <c r="J3153" s="244">
        <v>0</v>
      </c>
      <c r="K3153" s="306" t="s">
        <v>19064</v>
      </c>
      <c r="L3153" s="160"/>
      <c r="M3153" s="230"/>
    </row>
    <row r="3154" spans="3:13" ht="15" hidden="1" customHeight="1">
      <c r="C3154" s="242">
        <v>799001349</v>
      </c>
      <c r="D3154" s="243" t="s">
        <v>1633</v>
      </c>
      <c r="E3154" s="244" t="s">
        <v>130</v>
      </c>
      <c r="F3154" s="243" t="str">
        <f>VLOOKUP(Table3[[#This Row],[FAMILIA]],FAM!$B$2:$C$61,2,FALSE)</f>
        <v>MAT.MANUTENCAO</v>
      </c>
      <c r="G3154" s="243" t="s">
        <v>182</v>
      </c>
      <c r="H3154" s="244" t="e">
        <v>#N/A</v>
      </c>
      <c r="I3154" s="244" t="e">
        <v>#N/A</v>
      </c>
      <c r="J3154" s="244">
        <v>0</v>
      </c>
      <c r="K3154" s="306" t="s">
        <v>19064</v>
      </c>
      <c r="L3154" s="160"/>
      <c r="M3154" s="230"/>
    </row>
    <row r="3155" spans="3:13" ht="15" hidden="1" customHeight="1">
      <c r="C3155" s="242">
        <v>799001350</v>
      </c>
      <c r="D3155" s="243" t="s">
        <v>1635</v>
      </c>
      <c r="E3155" s="244" t="s">
        <v>130</v>
      </c>
      <c r="F3155" s="243" t="str">
        <f>VLOOKUP(Table3[[#This Row],[FAMILIA]],FAM!$B$2:$C$61,2,FALSE)</f>
        <v>MAT.MANUTENCAO</v>
      </c>
      <c r="G3155" s="243" t="s">
        <v>182</v>
      </c>
      <c r="H3155" s="244" t="e">
        <v>#N/A</v>
      </c>
      <c r="I3155" s="244" t="e">
        <v>#N/A</v>
      </c>
      <c r="J3155" s="244">
        <v>0</v>
      </c>
      <c r="K3155" s="306" t="s">
        <v>19064</v>
      </c>
      <c r="L3155" s="160"/>
      <c r="M3155" s="230"/>
    </row>
    <row r="3156" spans="3:13" ht="15" hidden="1" customHeight="1">
      <c r="C3156" s="242">
        <v>799001351</v>
      </c>
      <c r="D3156" s="243" t="s">
        <v>1637</v>
      </c>
      <c r="E3156" s="244" t="s">
        <v>130</v>
      </c>
      <c r="F3156" s="243" t="str">
        <f>VLOOKUP(Table3[[#This Row],[FAMILIA]],FAM!$B$2:$C$61,2,FALSE)</f>
        <v>MAT.MANUTENCAO</v>
      </c>
      <c r="G3156" s="243" t="s">
        <v>182</v>
      </c>
      <c r="H3156" s="244" t="e">
        <v>#N/A</v>
      </c>
      <c r="I3156" s="244" t="e">
        <v>#N/A</v>
      </c>
      <c r="J3156" s="244">
        <v>0</v>
      </c>
      <c r="K3156" s="306" t="s">
        <v>19064</v>
      </c>
      <c r="L3156" s="160"/>
      <c r="M3156" s="230"/>
    </row>
    <row r="3157" spans="3:13" ht="15" hidden="1" customHeight="1">
      <c r="C3157" s="242">
        <v>799001353</v>
      </c>
      <c r="D3157" s="243" t="s">
        <v>1641</v>
      </c>
      <c r="E3157" s="244" t="s">
        <v>130</v>
      </c>
      <c r="F3157" s="243" t="str">
        <f>VLOOKUP(Table3[[#This Row],[FAMILIA]],FAM!$B$2:$C$61,2,FALSE)</f>
        <v>MAT.MANUTENCAO</v>
      </c>
      <c r="G3157" s="243" t="s">
        <v>182</v>
      </c>
      <c r="H3157" s="244">
        <v>1</v>
      </c>
      <c r="I3157" s="244">
        <v>2</v>
      </c>
      <c r="J3157" s="244"/>
      <c r="K3157" s="245" t="s">
        <v>19064</v>
      </c>
      <c r="L3157" s="160"/>
      <c r="M3157" s="230"/>
    </row>
    <row r="3158" spans="3:13" ht="15" hidden="1" customHeight="1">
      <c r="C3158" s="242">
        <v>799001354</v>
      </c>
      <c r="D3158" s="243" t="s">
        <v>9139</v>
      </c>
      <c r="E3158" s="244" t="s">
        <v>133</v>
      </c>
      <c r="F3158" s="243" t="str">
        <f>VLOOKUP(Table3[[#This Row],[FAMILIA]],FAM!$B$2:$C$61,2,FALSE)</f>
        <v>MAT.MANUTENCAO</v>
      </c>
      <c r="G3158" s="243" t="s">
        <v>182</v>
      </c>
      <c r="H3158" s="244" t="e">
        <v>#N/A</v>
      </c>
      <c r="I3158" s="244" t="e">
        <v>#N/A</v>
      </c>
      <c r="J3158" s="244">
        <v>0</v>
      </c>
      <c r="K3158" s="306" t="s">
        <v>19483</v>
      </c>
      <c r="L3158" s="160"/>
      <c r="M3158" s="230"/>
    </row>
    <row r="3159" spans="3:13" ht="15" hidden="1" customHeight="1">
      <c r="C3159" s="242">
        <v>799001355</v>
      </c>
      <c r="D3159" s="243" t="s">
        <v>9141</v>
      </c>
      <c r="E3159" s="244" t="s">
        <v>133</v>
      </c>
      <c r="F3159" s="243" t="str">
        <f>VLOOKUP(Table3[[#This Row],[FAMILIA]],FAM!$B$2:$C$61,2,FALSE)</f>
        <v>MAT.MANUTENCAO</v>
      </c>
      <c r="G3159" s="243" t="s">
        <v>182</v>
      </c>
      <c r="H3159" s="244" t="e">
        <v>#N/A</v>
      </c>
      <c r="I3159" s="244" t="e">
        <v>#N/A</v>
      </c>
      <c r="J3159" s="244">
        <v>0</v>
      </c>
      <c r="K3159" s="306" t="s">
        <v>19483</v>
      </c>
      <c r="L3159" s="160"/>
      <c r="M3159" s="230"/>
    </row>
    <row r="3160" spans="3:13" ht="15" hidden="1" customHeight="1">
      <c r="C3160" s="242">
        <v>799001357</v>
      </c>
      <c r="D3160" s="243" t="s">
        <v>365</v>
      </c>
      <c r="E3160" s="244" t="s">
        <v>92</v>
      </c>
      <c r="F3160" s="243" t="str">
        <f>VLOOKUP(Table3[[#This Row],[FAMILIA]],FAM!$B$2:$C$61,2,FALSE)</f>
        <v>MAT.MANUTENCAO</v>
      </c>
      <c r="G3160" s="243" t="s">
        <v>182</v>
      </c>
      <c r="H3160" s="244" t="e">
        <v>#N/A</v>
      </c>
      <c r="I3160" s="244" t="e">
        <v>#N/A</v>
      </c>
      <c r="J3160" s="244">
        <v>0</v>
      </c>
      <c r="K3160" s="306" t="s">
        <v>19483</v>
      </c>
      <c r="L3160" s="160"/>
      <c r="M3160" s="230"/>
    </row>
    <row r="3161" spans="3:13" ht="15" hidden="1" customHeight="1">
      <c r="C3161" s="242">
        <v>799001358</v>
      </c>
      <c r="D3161" s="243" t="s">
        <v>367</v>
      </c>
      <c r="E3161" s="244" t="s">
        <v>92</v>
      </c>
      <c r="F3161" s="243" t="str">
        <f>VLOOKUP(Table3[[#This Row],[FAMILIA]],FAM!$B$2:$C$61,2,FALSE)</f>
        <v>MAT.MANUTENCAO</v>
      </c>
      <c r="G3161" s="243" t="s">
        <v>182</v>
      </c>
      <c r="H3161" s="244" t="e">
        <v>#N/A</v>
      </c>
      <c r="I3161" s="244" t="e">
        <v>#N/A</v>
      </c>
      <c r="J3161" s="244">
        <v>0</v>
      </c>
      <c r="K3161" s="306" t="s">
        <v>19483</v>
      </c>
      <c r="L3161" s="160"/>
      <c r="M3161" s="230"/>
    </row>
    <row r="3162" spans="3:13" ht="15" hidden="1" customHeight="1">
      <c r="C3162" s="242">
        <v>799001359</v>
      </c>
      <c r="D3162" s="243" t="s">
        <v>369</v>
      </c>
      <c r="E3162" s="244" t="s">
        <v>92</v>
      </c>
      <c r="F3162" s="243" t="str">
        <f>VLOOKUP(Table3[[#This Row],[FAMILIA]],FAM!$B$2:$C$61,2,FALSE)</f>
        <v>MAT.MANUTENCAO</v>
      </c>
      <c r="G3162" s="243" t="s">
        <v>182</v>
      </c>
      <c r="H3162" s="244" t="e">
        <v>#N/A</v>
      </c>
      <c r="I3162" s="244" t="e">
        <v>#N/A</v>
      </c>
      <c r="J3162" s="244">
        <v>0</v>
      </c>
      <c r="K3162" s="306" t="s">
        <v>19483</v>
      </c>
      <c r="L3162" s="160"/>
      <c r="M3162" s="230"/>
    </row>
    <row r="3163" spans="3:13" ht="15" hidden="1" customHeight="1">
      <c r="C3163" s="242">
        <v>799001362</v>
      </c>
      <c r="D3163" s="243" t="s">
        <v>1647</v>
      </c>
      <c r="E3163" s="244" t="s">
        <v>130</v>
      </c>
      <c r="F3163" s="243" t="str">
        <f>VLOOKUP(Table3[[#This Row],[FAMILIA]],FAM!$B$2:$C$61,2,FALSE)</f>
        <v>MAT.MANUTENCAO</v>
      </c>
      <c r="G3163" s="243" t="s">
        <v>182</v>
      </c>
      <c r="H3163" s="244" t="e">
        <v>#N/A</v>
      </c>
      <c r="I3163" s="244" t="e">
        <v>#N/A</v>
      </c>
      <c r="J3163" s="244">
        <v>0</v>
      </c>
      <c r="K3163" s="306" t="s">
        <v>19064</v>
      </c>
      <c r="L3163" s="160"/>
      <c r="M3163" s="230"/>
    </row>
    <row r="3164" spans="3:13" ht="15" hidden="1" customHeight="1">
      <c r="C3164" s="242">
        <v>799001363</v>
      </c>
      <c r="D3164" s="243" t="s">
        <v>1649</v>
      </c>
      <c r="E3164" s="244" t="s">
        <v>130</v>
      </c>
      <c r="F3164" s="243" t="str">
        <f>VLOOKUP(Table3[[#This Row],[FAMILIA]],FAM!$B$2:$C$61,2,FALSE)</f>
        <v>MAT.MANUTENCAO</v>
      </c>
      <c r="G3164" s="243" t="s">
        <v>182</v>
      </c>
      <c r="H3164" s="244" t="e">
        <v>#N/A</v>
      </c>
      <c r="I3164" s="244" t="e">
        <v>#N/A</v>
      </c>
      <c r="J3164" s="244">
        <v>0</v>
      </c>
      <c r="K3164" s="306" t="s">
        <v>19064</v>
      </c>
      <c r="L3164" s="160"/>
      <c r="M3164" s="230"/>
    </row>
    <row r="3165" spans="3:13" ht="15" hidden="1" customHeight="1">
      <c r="C3165" s="242">
        <v>799001364</v>
      </c>
      <c r="D3165" s="243" t="s">
        <v>1651</v>
      </c>
      <c r="E3165" s="244" t="s">
        <v>130</v>
      </c>
      <c r="F3165" s="243" t="str">
        <f>VLOOKUP(Table3[[#This Row],[FAMILIA]],FAM!$B$2:$C$61,2,FALSE)</f>
        <v>MAT.MANUTENCAO</v>
      </c>
      <c r="G3165" s="243" t="s">
        <v>182</v>
      </c>
      <c r="H3165" s="244" t="e">
        <v>#N/A</v>
      </c>
      <c r="I3165" s="244" t="e">
        <v>#N/A</v>
      </c>
      <c r="J3165" s="244">
        <v>0</v>
      </c>
      <c r="K3165" s="306" t="s">
        <v>19064</v>
      </c>
      <c r="L3165" s="160"/>
      <c r="M3165" s="230"/>
    </row>
    <row r="3166" spans="3:13" ht="15" hidden="1" customHeight="1">
      <c r="C3166" s="242">
        <v>799001365</v>
      </c>
      <c r="D3166" s="243" t="s">
        <v>1653</v>
      </c>
      <c r="E3166" s="244" t="s">
        <v>130</v>
      </c>
      <c r="F3166" s="243" t="str">
        <f>VLOOKUP(Table3[[#This Row],[FAMILIA]],FAM!$B$2:$C$61,2,FALSE)</f>
        <v>MAT.MANUTENCAO</v>
      </c>
      <c r="G3166" s="243" t="s">
        <v>182</v>
      </c>
      <c r="H3166" s="244" t="e">
        <v>#N/A</v>
      </c>
      <c r="I3166" s="244" t="e">
        <v>#N/A</v>
      </c>
      <c r="J3166" s="244">
        <v>0</v>
      </c>
      <c r="K3166" s="306" t="s">
        <v>19064</v>
      </c>
      <c r="L3166" s="160"/>
      <c r="M3166" s="230"/>
    </row>
    <row r="3167" spans="3:13" ht="15" hidden="1" customHeight="1">
      <c r="C3167" s="242">
        <v>799001366</v>
      </c>
      <c r="D3167" s="243" t="s">
        <v>1655</v>
      </c>
      <c r="E3167" s="244" t="s">
        <v>130</v>
      </c>
      <c r="F3167" s="243" t="str">
        <f>VLOOKUP(Table3[[#This Row],[FAMILIA]],FAM!$B$2:$C$61,2,FALSE)</f>
        <v>MAT.MANUTENCAO</v>
      </c>
      <c r="G3167" s="243" t="s">
        <v>182</v>
      </c>
      <c r="H3167" s="244" t="e">
        <v>#N/A</v>
      </c>
      <c r="I3167" s="244" t="e">
        <v>#N/A</v>
      </c>
      <c r="J3167" s="244">
        <v>0</v>
      </c>
      <c r="K3167" s="306" t="s">
        <v>19064</v>
      </c>
      <c r="L3167" s="160"/>
      <c r="M3167" s="230"/>
    </row>
    <row r="3168" spans="3:13" ht="15" hidden="1" customHeight="1">
      <c r="C3168" s="242">
        <v>799001367</v>
      </c>
      <c r="D3168" s="243" t="s">
        <v>1657</v>
      </c>
      <c r="E3168" s="244" t="s">
        <v>130</v>
      </c>
      <c r="F3168" s="243" t="str">
        <f>VLOOKUP(Table3[[#This Row],[FAMILIA]],FAM!$B$2:$C$61,2,FALSE)</f>
        <v>MAT.MANUTENCAO</v>
      </c>
      <c r="G3168" s="243" t="s">
        <v>182</v>
      </c>
      <c r="H3168" s="244" t="e">
        <v>#N/A</v>
      </c>
      <c r="I3168" s="244" t="e">
        <v>#N/A</v>
      </c>
      <c r="J3168" s="244">
        <v>0</v>
      </c>
      <c r="K3168" s="306" t="s">
        <v>19064</v>
      </c>
      <c r="L3168" s="160"/>
      <c r="M3168" s="230"/>
    </row>
    <row r="3169" spans="3:13" ht="15" hidden="1" customHeight="1">
      <c r="C3169" s="242">
        <v>799001368</v>
      </c>
      <c r="D3169" s="243" t="s">
        <v>1659</v>
      </c>
      <c r="E3169" s="244" t="s">
        <v>130</v>
      </c>
      <c r="F3169" s="243" t="str">
        <f>VLOOKUP(Table3[[#This Row],[FAMILIA]],FAM!$B$2:$C$61,2,FALSE)</f>
        <v>MAT.MANUTENCAO</v>
      </c>
      <c r="G3169" s="243" t="s">
        <v>182</v>
      </c>
      <c r="H3169" s="244">
        <v>1</v>
      </c>
      <c r="I3169" s="244">
        <v>2</v>
      </c>
      <c r="J3169" s="244"/>
      <c r="K3169" s="245" t="s">
        <v>19064</v>
      </c>
      <c r="L3169" s="160"/>
      <c r="M3169" s="230"/>
    </row>
    <row r="3170" spans="3:13" ht="15" hidden="1" customHeight="1">
      <c r="C3170" s="242">
        <v>799001369</v>
      </c>
      <c r="D3170" s="243" t="s">
        <v>1661</v>
      </c>
      <c r="E3170" s="244" t="s">
        <v>130</v>
      </c>
      <c r="F3170" s="243" t="str">
        <f>VLOOKUP(Table3[[#This Row],[FAMILIA]],FAM!$B$2:$C$61,2,FALSE)</f>
        <v>MAT.MANUTENCAO</v>
      </c>
      <c r="G3170" s="243" t="s">
        <v>182</v>
      </c>
      <c r="H3170" s="244" t="e">
        <v>#N/A</v>
      </c>
      <c r="I3170" s="244" t="e">
        <v>#N/A</v>
      </c>
      <c r="J3170" s="244">
        <v>0</v>
      </c>
      <c r="K3170" s="306" t="s">
        <v>19064</v>
      </c>
      <c r="L3170" s="160"/>
      <c r="M3170" s="230"/>
    </row>
    <row r="3171" spans="3:13" ht="15" hidden="1" customHeight="1">
      <c r="C3171" s="242">
        <v>799001370</v>
      </c>
      <c r="D3171" s="243" t="s">
        <v>1663</v>
      </c>
      <c r="E3171" s="244" t="s">
        <v>130</v>
      </c>
      <c r="F3171" s="243" t="str">
        <f>VLOOKUP(Table3[[#This Row],[FAMILIA]],FAM!$B$2:$C$61,2,FALSE)</f>
        <v>MAT.MANUTENCAO</v>
      </c>
      <c r="G3171" s="243" t="s">
        <v>182</v>
      </c>
      <c r="H3171" s="244">
        <v>1</v>
      </c>
      <c r="I3171" s="244">
        <v>2</v>
      </c>
      <c r="J3171" s="244"/>
      <c r="K3171" s="245" t="s">
        <v>19064</v>
      </c>
      <c r="L3171" s="160"/>
      <c r="M3171" s="230"/>
    </row>
    <row r="3172" spans="3:13" ht="15" hidden="1" customHeight="1">
      <c r="C3172" s="242">
        <v>799001371</v>
      </c>
      <c r="D3172" s="243" t="s">
        <v>13294</v>
      </c>
      <c r="E3172" s="244" t="s">
        <v>151</v>
      </c>
      <c r="F3172" s="243" t="str">
        <f>VLOOKUP(Table3[[#This Row],[FAMILIA]],FAM!$B$2:$C$61,2,FALSE)</f>
        <v>MAT.MANUTENCAO</v>
      </c>
      <c r="G3172" s="243" t="s">
        <v>182</v>
      </c>
      <c r="H3172" s="244" t="e">
        <v>#N/A</v>
      </c>
      <c r="I3172" s="244" t="e">
        <v>#N/A</v>
      </c>
      <c r="J3172" s="244" t="s">
        <v>219</v>
      </c>
      <c r="K3172" s="306" t="s">
        <v>19483</v>
      </c>
      <c r="L3172" s="160"/>
      <c r="M3172" s="230"/>
    </row>
    <row r="3173" spans="3:13" ht="15" hidden="1" customHeight="1">
      <c r="C3173" s="242">
        <v>799001372</v>
      </c>
      <c r="D3173" s="243" t="s">
        <v>13296</v>
      </c>
      <c r="E3173" s="244" t="s">
        <v>151</v>
      </c>
      <c r="F3173" s="243" t="str">
        <f>VLOOKUP(Table3[[#This Row],[FAMILIA]],FAM!$B$2:$C$61,2,FALSE)</f>
        <v>MAT.MANUTENCAO</v>
      </c>
      <c r="G3173" s="243" t="s">
        <v>182</v>
      </c>
      <c r="H3173" s="244" t="e">
        <v>#N/A</v>
      </c>
      <c r="I3173" s="244" t="e">
        <v>#N/A</v>
      </c>
      <c r="J3173" s="244" t="s">
        <v>219</v>
      </c>
      <c r="K3173" s="306" t="s">
        <v>19483</v>
      </c>
      <c r="L3173" s="160"/>
      <c r="M3173" s="230"/>
    </row>
    <row r="3174" spans="3:13" ht="15" hidden="1" customHeight="1">
      <c r="C3174" s="242">
        <v>799001374</v>
      </c>
      <c r="D3174" s="243" t="s">
        <v>1667</v>
      </c>
      <c r="E3174" s="244" t="s">
        <v>130</v>
      </c>
      <c r="F3174" s="243" t="str">
        <f>VLOOKUP(Table3[[#This Row],[FAMILIA]],FAM!$B$2:$C$61,2,FALSE)</f>
        <v>MAT.MANUTENCAO</v>
      </c>
      <c r="G3174" s="243" t="s">
        <v>182</v>
      </c>
      <c r="H3174" s="244" t="e">
        <v>#N/A</v>
      </c>
      <c r="I3174" s="244" t="e">
        <v>#N/A</v>
      </c>
      <c r="J3174" s="244">
        <v>0</v>
      </c>
      <c r="K3174" s="306" t="s">
        <v>19483</v>
      </c>
      <c r="L3174" s="160"/>
      <c r="M3174" s="230"/>
    </row>
    <row r="3175" spans="3:13" ht="15" hidden="1" customHeight="1">
      <c r="C3175" s="242">
        <v>799001375</v>
      </c>
      <c r="D3175" s="243" t="s">
        <v>1669</v>
      </c>
      <c r="E3175" s="244" t="s">
        <v>130</v>
      </c>
      <c r="F3175" s="243" t="str">
        <f>VLOOKUP(Table3[[#This Row],[FAMILIA]],FAM!$B$2:$C$61,2,FALSE)</f>
        <v>MAT.MANUTENCAO</v>
      </c>
      <c r="G3175" s="243" t="s">
        <v>182</v>
      </c>
      <c r="H3175" s="244" t="e">
        <v>#N/A</v>
      </c>
      <c r="I3175" s="244" t="e">
        <v>#N/A</v>
      </c>
      <c r="J3175" s="244">
        <v>0</v>
      </c>
      <c r="K3175" s="306" t="s">
        <v>19064</v>
      </c>
      <c r="L3175" s="160"/>
      <c r="M3175" s="230"/>
    </row>
    <row r="3176" spans="3:13" ht="15" hidden="1" customHeight="1">
      <c r="C3176" s="242">
        <v>799001376</v>
      </c>
      <c r="D3176" s="243" t="s">
        <v>1671</v>
      </c>
      <c r="E3176" s="244" t="s">
        <v>130</v>
      </c>
      <c r="F3176" s="243" t="str">
        <f>VLOOKUP(Table3[[#This Row],[FAMILIA]],FAM!$B$2:$C$61,2,FALSE)</f>
        <v>MAT.MANUTENCAO</v>
      </c>
      <c r="G3176" s="243" t="s">
        <v>182</v>
      </c>
      <c r="H3176" s="244" t="e">
        <v>#N/A</v>
      </c>
      <c r="I3176" s="244" t="e">
        <v>#N/A</v>
      </c>
      <c r="J3176" s="244">
        <v>0</v>
      </c>
      <c r="K3176" s="306" t="s">
        <v>19064</v>
      </c>
      <c r="L3176" s="160"/>
      <c r="M3176" s="230"/>
    </row>
    <row r="3177" spans="3:13" ht="15" hidden="1" customHeight="1">
      <c r="C3177" s="242">
        <v>799001379</v>
      </c>
      <c r="D3177" s="243" t="s">
        <v>1677</v>
      </c>
      <c r="E3177" s="244" t="s">
        <v>130</v>
      </c>
      <c r="F3177" s="243" t="str">
        <f>VLOOKUP(Table3[[#This Row],[FAMILIA]],FAM!$B$2:$C$61,2,FALSE)</f>
        <v>MAT.MANUTENCAO</v>
      </c>
      <c r="G3177" s="243" t="s">
        <v>182</v>
      </c>
      <c r="H3177" s="244" t="e">
        <v>#N/A</v>
      </c>
      <c r="I3177" s="244" t="e">
        <v>#N/A</v>
      </c>
      <c r="J3177" s="244">
        <v>0</v>
      </c>
      <c r="K3177" s="306" t="s">
        <v>19483</v>
      </c>
      <c r="L3177" s="160"/>
      <c r="M3177" s="230"/>
    </row>
    <row r="3178" spans="3:13" ht="15" hidden="1" customHeight="1">
      <c r="C3178" s="242">
        <v>799001380</v>
      </c>
      <c r="D3178" s="243" t="s">
        <v>1679</v>
      </c>
      <c r="E3178" s="244" t="s">
        <v>130</v>
      </c>
      <c r="F3178" s="243" t="str">
        <f>VLOOKUP(Table3[[#This Row],[FAMILIA]],FAM!$B$2:$C$61,2,FALSE)</f>
        <v>MAT.MANUTENCAO</v>
      </c>
      <c r="G3178" s="243" t="s">
        <v>182</v>
      </c>
      <c r="H3178" s="244" t="e">
        <v>#N/A</v>
      </c>
      <c r="I3178" s="244" t="e">
        <v>#N/A</v>
      </c>
      <c r="J3178" s="244">
        <v>0</v>
      </c>
      <c r="K3178" s="306" t="s">
        <v>19483</v>
      </c>
      <c r="L3178" s="160"/>
      <c r="M3178" s="230"/>
    </row>
    <row r="3179" spans="3:13" ht="15" hidden="1" customHeight="1">
      <c r="C3179" s="242">
        <v>799001381</v>
      </c>
      <c r="D3179" s="243" t="s">
        <v>1681</v>
      </c>
      <c r="E3179" s="244" t="s">
        <v>130</v>
      </c>
      <c r="F3179" s="243" t="s">
        <v>131</v>
      </c>
      <c r="G3179" s="243" t="s">
        <v>182</v>
      </c>
      <c r="H3179" s="244" t="e">
        <v>#N/A</v>
      </c>
      <c r="I3179" s="244" t="e">
        <v>#N/A</v>
      </c>
      <c r="J3179" s="244">
        <v>0</v>
      </c>
      <c r="K3179" s="306" t="s">
        <v>19483</v>
      </c>
      <c r="L3179" s="160"/>
      <c r="M3179" s="230"/>
    </row>
    <row r="3180" spans="3:13" ht="15" hidden="1" customHeight="1">
      <c r="C3180" s="242">
        <v>799001382</v>
      </c>
      <c r="D3180" s="243" t="s">
        <v>1683</v>
      </c>
      <c r="E3180" s="244" t="s">
        <v>130</v>
      </c>
      <c r="F3180" s="243" t="str">
        <f>VLOOKUP(Table3[[#This Row],[FAMILIA]],FAM!$B$2:$C$61,2,FALSE)</f>
        <v>MAT.MANUTENCAO</v>
      </c>
      <c r="G3180" s="243" t="s">
        <v>182</v>
      </c>
      <c r="H3180" s="244" t="e">
        <v>#N/A</v>
      </c>
      <c r="I3180" s="244" t="e">
        <v>#N/A</v>
      </c>
      <c r="J3180" s="244">
        <v>0</v>
      </c>
      <c r="K3180" s="306" t="s">
        <v>19483</v>
      </c>
      <c r="L3180" s="160"/>
      <c r="M3180" s="230"/>
    </row>
    <row r="3181" spans="3:13" ht="15" hidden="1" customHeight="1">
      <c r="C3181" s="242">
        <v>799001383</v>
      </c>
      <c r="D3181" s="243" t="s">
        <v>1685</v>
      </c>
      <c r="E3181" s="244" t="s">
        <v>130</v>
      </c>
      <c r="F3181" s="243" t="str">
        <f>VLOOKUP(Table3[[#This Row],[FAMILIA]],FAM!$B$2:$C$61,2,FALSE)</f>
        <v>MAT.MANUTENCAO</v>
      </c>
      <c r="G3181" s="243" t="s">
        <v>182</v>
      </c>
      <c r="H3181" s="244" t="e">
        <v>#N/A</v>
      </c>
      <c r="I3181" s="244" t="e">
        <v>#N/A</v>
      </c>
      <c r="J3181" s="244">
        <v>0</v>
      </c>
      <c r="K3181" s="306" t="s">
        <v>19483</v>
      </c>
      <c r="L3181" s="160"/>
      <c r="M3181" s="230"/>
    </row>
    <row r="3182" spans="3:13" ht="15" hidden="1" customHeight="1">
      <c r="C3182" s="242">
        <v>799001384</v>
      </c>
      <c r="D3182" s="243" t="s">
        <v>1687</v>
      </c>
      <c r="E3182" s="244" t="s">
        <v>130</v>
      </c>
      <c r="F3182" s="243" t="str">
        <f>VLOOKUP(Table3[[#This Row],[FAMILIA]],FAM!$B$2:$C$61,2,FALSE)</f>
        <v>MAT.MANUTENCAO</v>
      </c>
      <c r="G3182" s="243" t="s">
        <v>182</v>
      </c>
      <c r="H3182" s="244" t="e">
        <v>#N/A</v>
      </c>
      <c r="I3182" s="244" t="e">
        <v>#N/A</v>
      </c>
      <c r="J3182" s="244">
        <v>0</v>
      </c>
      <c r="K3182" s="306" t="s">
        <v>19483</v>
      </c>
      <c r="L3182" s="160"/>
      <c r="M3182" s="230"/>
    </row>
    <row r="3183" spans="3:13" ht="15" hidden="1" customHeight="1">
      <c r="C3183" s="242">
        <v>799001385</v>
      </c>
      <c r="D3183" s="243" t="s">
        <v>1689</v>
      </c>
      <c r="E3183" s="244" t="s">
        <v>130</v>
      </c>
      <c r="F3183" s="243" t="str">
        <f>VLOOKUP(Table3[[#This Row],[FAMILIA]],FAM!$B$2:$C$61,2,FALSE)</f>
        <v>MAT.MANUTENCAO</v>
      </c>
      <c r="G3183" s="243" t="s">
        <v>182</v>
      </c>
      <c r="H3183" s="244" t="e">
        <v>#N/A</v>
      </c>
      <c r="I3183" s="244" t="e">
        <v>#N/A</v>
      </c>
      <c r="J3183" s="244">
        <v>0</v>
      </c>
      <c r="K3183" s="306" t="s">
        <v>19483</v>
      </c>
      <c r="L3183" s="160"/>
      <c r="M3183" s="230"/>
    </row>
    <row r="3184" spans="3:13" ht="15" hidden="1" customHeight="1">
      <c r="C3184" s="242">
        <v>799001386</v>
      </c>
      <c r="D3184" s="243" t="s">
        <v>1691</v>
      </c>
      <c r="E3184" s="244" t="s">
        <v>130</v>
      </c>
      <c r="F3184" s="243" t="str">
        <f>VLOOKUP(Table3[[#This Row],[FAMILIA]],FAM!$B$2:$C$61,2,FALSE)</f>
        <v>MAT.MANUTENCAO</v>
      </c>
      <c r="G3184" s="243" t="s">
        <v>182</v>
      </c>
      <c r="H3184" s="244" t="e">
        <v>#N/A</v>
      </c>
      <c r="I3184" s="244" t="e">
        <v>#N/A</v>
      </c>
      <c r="J3184" s="244" t="s">
        <v>219</v>
      </c>
      <c r="K3184" s="306" t="s">
        <v>19064</v>
      </c>
      <c r="L3184" s="160"/>
      <c r="M3184" s="230"/>
    </row>
    <row r="3185" spans="3:13" ht="15" hidden="1" customHeight="1">
      <c r="C3185" s="242">
        <v>799001388</v>
      </c>
      <c r="D3185" s="243" t="s">
        <v>1695</v>
      </c>
      <c r="E3185" s="244" t="s">
        <v>130</v>
      </c>
      <c r="F3185" s="243" t="str">
        <f>VLOOKUP(Table3[[#This Row],[FAMILIA]],FAM!$B$2:$C$61,2,FALSE)</f>
        <v>MAT.MANUTENCAO</v>
      </c>
      <c r="G3185" s="243" t="s">
        <v>182</v>
      </c>
      <c r="H3185" s="244" t="e">
        <v>#N/A</v>
      </c>
      <c r="I3185" s="244" t="e">
        <v>#N/A</v>
      </c>
      <c r="J3185" s="244" t="s">
        <v>219</v>
      </c>
      <c r="K3185" s="306" t="s">
        <v>19483</v>
      </c>
      <c r="L3185" s="160"/>
      <c r="M3185" s="230"/>
    </row>
    <row r="3186" spans="3:13" ht="15" hidden="1" customHeight="1">
      <c r="C3186" s="242">
        <v>799001390</v>
      </c>
      <c r="D3186" s="29" t="s">
        <v>1699</v>
      </c>
      <c r="E3186" s="30" t="s">
        <v>130</v>
      </c>
      <c r="F3186" s="29" t="str">
        <f>VLOOKUP(Table3[[#This Row],[FAMILIA]],FAM!$B$2:$C$61,2,FALSE)</f>
        <v>MAT.MANUTENCAO</v>
      </c>
      <c r="G3186" s="29" t="s">
        <v>182</v>
      </c>
      <c r="H3186" s="30" t="e">
        <v>#N/A</v>
      </c>
      <c r="I3186" s="30" t="e">
        <v>#N/A</v>
      </c>
      <c r="J3186" s="30">
        <v>0</v>
      </c>
      <c r="K3186" s="107" t="s">
        <v>19064</v>
      </c>
      <c r="L3186" s="160"/>
      <c r="M3186" s="230"/>
    </row>
    <row r="3187" spans="3:13" ht="15" hidden="1" customHeight="1">
      <c r="C3187" s="242">
        <v>7100002082</v>
      </c>
      <c r="D3187" s="243" t="s">
        <v>1045</v>
      </c>
      <c r="E3187" s="244" t="s">
        <v>127</v>
      </c>
      <c r="F3187" s="243" t="str">
        <f>VLOOKUP(Table3[[#This Row],[FAMILIA]],FAM!$B$2:$C$61,2,FALSE)</f>
        <v>MAT.MANUTENCAO</v>
      </c>
      <c r="G3187" s="243" t="s">
        <v>182</v>
      </c>
      <c r="H3187" s="244" t="e">
        <v>#N/A</v>
      </c>
      <c r="I3187" s="244" t="e">
        <v>#N/A</v>
      </c>
      <c r="J3187" s="244">
        <v>0</v>
      </c>
      <c r="K3187" s="306" t="s">
        <v>19064</v>
      </c>
      <c r="L3187" s="160"/>
      <c r="M3187" s="230"/>
    </row>
    <row r="3188" spans="3:13" ht="15" hidden="1" customHeight="1">
      <c r="C3188" s="242">
        <v>7100002083</v>
      </c>
      <c r="D3188" s="243" t="s">
        <v>1047</v>
      </c>
      <c r="E3188" s="244" t="s">
        <v>127</v>
      </c>
      <c r="F3188" s="243" t="str">
        <f>VLOOKUP(Table3[[#This Row],[FAMILIA]],FAM!$B$2:$C$61,2,FALSE)</f>
        <v>MAT.MANUTENCAO</v>
      </c>
      <c r="G3188" s="243" t="s">
        <v>182</v>
      </c>
      <c r="H3188" s="244" t="e">
        <v>#N/A</v>
      </c>
      <c r="I3188" s="244" t="e">
        <v>#N/A</v>
      </c>
      <c r="J3188" s="244">
        <v>0</v>
      </c>
      <c r="K3188" s="306" t="s">
        <v>19064</v>
      </c>
      <c r="L3188" s="160"/>
      <c r="M3188" s="230"/>
    </row>
    <row r="3189" spans="3:13" ht="15" hidden="1" customHeight="1">
      <c r="C3189" s="242">
        <v>7100002084</v>
      </c>
      <c r="D3189" s="243" t="s">
        <v>1049</v>
      </c>
      <c r="E3189" s="244" t="s">
        <v>127</v>
      </c>
      <c r="F3189" s="243" t="str">
        <f>VLOOKUP(Table3[[#This Row],[FAMILIA]],FAM!$B$2:$C$61,2,FALSE)</f>
        <v>MAT.MANUTENCAO</v>
      </c>
      <c r="G3189" s="243" t="s">
        <v>182</v>
      </c>
      <c r="H3189" s="244" t="e">
        <v>#N/A</v>
      </c>
      <c r="I3189" s="244" t="e">
        <v>#N/A</v>
      </c>
      <c r="J3189" s="244">
        <v>0</v>
      </c>
      <c r="K3189" s="306" t="s">
        <v>19064</v>
      </c>
      <c r="L3189" s="160"/>
      <c r="M3189" s="230"/>
    </row>
    <row r="3190" spans="3:13" ht="15" hidden="1" customHeight="1">
      <c r="C3190" s="242">
        <v>7200000241</v>
      </c>
      <c r="D3190" s="243" t="s">
        <v>12471</v>
      </c>
      <c r="E3190" s="244" t="s">
        <v>151</v>
      </c>
      <c r="F3190" s="243" t="str">
        <f>VLOOKUP(Table3[[#This Row],[FAMILIA]],FAM!$B$2:$C$61,2,FALSE)</f>
        <v>MAT.MANUTENCAO</v>
      </c>
      <c r="G3190" s="243" t="s">
        <v>182</v>
      </c>
      <c r="H3190" s="244" t="e">
        <v>#N/A</v>
      </c>
      <c r="I3190" s="244" t="e">
        <v>#N/A</v>
      </c>
      <c r="J3190" s="244" t="s">
        <v>219</v>
      </c>
      <c r="K3190" s="306" t="s">
        <v>19483</v>
      </c>
      <c r="L3190" s="160"/>
      <c r="M3190" s="230"/>
    </row>
    <row r="3191" spans="3:13" ht="15" hidden="1" customHeight="1">
      <c r="C3191" s="242">
        <v>7200000242</v>
      </c>
      <c r="D3191" s="243" t="s">
        <v>12473</v>
      </c>
      <c r="E3191" s="244" t="s">
        <v>151</v>
      </c>
      <c r="F3191" s="243" t="str">
        <f>VLOOKUP(Table3[[#This Row],[FAMILIA]],FAM!$B$2:$C$61,2,FALSE)</f>
        <v>MAT.MANUTENCAO</v>
      </c>
      <c r="G3191" s="243" t="s">
        <v>182</v>
      </c>
      <c r="H3191" s="244" t="e">
        <v>#N/A</v>
      </c>
      <c r="I3191" s="244" t="e">
        <v>#N/A</v>
      </c>
      <c r="J3191" s="244" t="s">
        <v>219</v>
      </c>
      <c r="K3191" s="306" t="s">
        <v>19483</v>
      </c>
      <c r="L3191" s="160"/>
      <c r="M3191" s="230"/>
    </row>
    <row r="3192" spans="3:13" ht="15" hidden="1" customHeight="1">
      <c r="C3192" s="242">
        <v>7200000243</v>
      </c>
      <c r="D3192" s="243" t="s">
        <v>12475</v>
      </c>
      <c r="E3192" s="244" t="s">
        <v>151</v>
      </c>
      <c r="F3192" s="243" t="str">
        <f>VLOOKUP(Table3[[#This Row],[FAMILIA]],FAM!$B$2:$C$61,2,FALSE)</f>
        <v>MAT.MANUTENCAO</v>
      </c>
      <c r="G3192" s="243" t="s">
        <v>182</v>
      </c>
      <c r="H3192" s="244" t="e">
        <v>#N/A</v>
      </c>
      <c r="I3192" s="244" t="e">
        <v>#N/A</v>
      </c>
      <c r="J3192" s="244" t="s">
        <v>219</v>
      </c>
      <c r="K3192" s="306" t="s">
        <v>19483</v>
      </c>
      <c r="L3192" s="160"/>
      <c r="M3192" s="230"/>
    </row>
    <row r="3193" spans="3:13" ht="15" hidden="1" customHeight="1">
      <c r="C3193" s="242">
        <v>7200000244</v>
      </c>
      <c r="D3193" s="243" t="s">
        <v>12477</v>
      </c>
      <c r="E3193" s="244" t="s">
        <v>151</v>
      </c>
      <c r="F3193" s="243" t="str">
        <f>VLOOKUP(Table3[[#This Row],[FAMILIA]],FAM!$B$2:$C$61,2,FALSE)</f>
        <v>MAT.MANUTENCAO</v>
      </c>
      <c r="G3193" s="243" t="s">
        <v>182</v>
      </c>
      <c r="H3193" s="244" t="e">
        <v>#N/A</v>
      </c>
      <c r="I3193" s="244" t="e">
        <v>#N/A</v>
      </c>
      <c r="J3193" s="244" t="s">
        <v>219</v>
      </c>
      <c r="K3193" s="306" t="s">
        <v>19483</v>
      </c>
      <c r="L3193" s="160"/>
      <c r="M3193" s="230"/>
    </row>
    <row r="3194" spans="3:13" ht="15" hidden="1" customHeight="1">
      <c r="C3194" s="242">
        <v>7200000245</v>
      </c>
      <c r="D3194" s="243" t="s">
        <v>12479</v>
      </c>
      <c r="E3194" s="244" t="s">
        <v>151</v>
      </c>
      <c r="F3194" s="243" t="str">
        <f>VLOOKUP(Table3[[#This Row],[FAMILIA]],FAM!$B$2:$C$61,2,FALSE)</f>
        <v>MAT.MANUTENCAO</v>
      </c>
      <c r="G3194" s="243" t="s">
        <v>182</v>
      </c>
      <c r="H3194" s="244" t="e">
        <v>#N/A</v>
      </c>
      <c r="I3194" s="244" t="e">
        <v>#N/A</v>
      </c>
      <c r="J3194" s="244" t="s">
        <v>219</v>
      </c>
      <c r="K3194" s="306" t="s">
        <v>19483</v>
      </c>
      <c r="L3194" s="160"/>
      <c r="M3194" s="230"/>
    </row>
    <row r="3195" spans="3:13" ht="15" hidden="1" customHeight="1">
      <c r="C3195" s="242">
        <v>7200000246</v>
      </c>
      <c r="D3195" s="243" t="s">
        <v>12481</v>
      </c>
      <c r="E3195" s="244" t="s">
        <v>151</v>
      </c>
      <c r="F3195" s="243" t="str">
        <f>VLOOKUP(Table3[[#This Row],[FAMILIA]],FAM!$B$2:$C$61,2,FALSE)</f>
        <v>MAT.MANUTENCAO</v>
      </c>
      <c r="G3195" s="243" t="s">
        <v>182</v>
      </c>
      <c r="H3195" s="244" t="e">
        <v>#N/A</v>
      </c>
      <c r="I3195" s="244" t="e">
        <v>#N/A</v>
      </c>
      <c r="J3195" s="244" t="s">
        <v>219</v>
      </c>
      <c r="K3195" s="306" t="s">
        <v>19483</v>
      </c>
      <c r="L3195" s="160"/>
      <c r="M3195" s="230"/>
    </row>
    <row r="3196" spans="3:13" ht="15" hidden="1" customHeight="1">
      <c r="C3196" s="242">
        <v>7200000247</v>
      </c>
      <c r="D3196" s="243" t="s">
        <v>12483</v>
      </c>
      <c r="E3196" s="244" t="s">
        <v>151</v>
      </c>
      <c r="F3196" s="243" t="str">
        <f>VLOOKUP(Table3[[#This Row],[FAMILIA]],FAM!$B$2:$C$61,2,FALSE)</f>
        <v>MAT.MANUTENCAO</v>
      </c>
      <c r="G3196" s="243" t="s">
        <v>182</v>
      </c>
      <c r="H3196" s="244" t="e">
        <v>#N/A</v>
      </c>
      <c r="I3196" s="244" t="e">
        <v>#N/A</v>
      </c>
      <c r="J3196" s="244" t="s">
        <v>219</v>
      </c>
      <c r="K3196" s="306" t="s">
        <v>19483</v>
      </c>
      <c r="L3196" s="160"/>
      <c r="M3196" s="230"/>
    </row>
    <row r="3197" spans="3:13" ht="15" hidden="1" customHeight="1">
      <c r="C3197" s="242">
        <v>7200000248</v>
      </c>
      <c r="D3197" s="243" t="s">
        <v>12485</v>
      </c>
      <c r="E3197" s="244" t="s">
        <v>151</v>
      </c>
      <c r="F3197" s="243" t="str">
        <f>VLOOKUP(Table3[[#This Row],[FAMILIA]],FAM!$B$2:$C$61,2,FALSE)</f>
        <v>MAT.MANUTENCAO</v>
      </c>
      <c r="G3197" s="243" t="s">
        <v>182</v>
      </c>
      <c r="H3197" s="244" t="e">
        <v>#N/A</v>
      </c>
      <c r="I3197" s="244" t="e">
        <v>#N/A</v>
      </c>
      <c r="J3197" s="244" t="s">
        <v>219</v>
      </c>
      <c r="K3197" s="306" t="s">
        <v>19483</v>
      </c>
      <c r="L3197" s="160"/>
      <c r="M3197" s="230"/>
    </row>
    <row r="3198" spans="3:13" ht="15" hidden="1" customHeight="1">
      <c r="C3198" s="242" t="s">
        <v>29881</v>
      </c>
      <c r="D3198" s="243" t="s">
        <v>29882</v>
      </c>
      <c r="E3198" s="260" t="s">
        <v>94</v>
      </c>
      <c r="F3198" s="243" t="str">
        <f>VLOOKUP(Table3[[#This Row],[FAMILIA]],FAM!$B$2:$C$61,2,FALSE)</f>
        <v>MAT.MANUTENCAO</v>
      </c>
      <c r="G3198" s="243" t="s">
        <v>182</v>
      </c>
      <c r="H3198" s="244">
        <v>100</v>
      </c>
      <c r="I3198" s="244">
        <v>1100</v>
      </c>
      <c r="J3198" s="244"/>
      <c r="K3198" s="267" t="s">
        <v>19064</v>
      </c>
      <c r="L3198" s="160"/>
      <c r="M3198" s="230"/>
    </row>
    <row r="3199" spans="3:13" ht="15" hidden="1" customHeight="1">
      <c r="C3199" s="242" t="s">
        <v>29883</v>
      </c>
      <c r="D3199" s="243" t="s">
        <v>29884</v>
      </c>
      <c r="E3199" s="260" t="s">
        <v>94</v>
      </c>
      <c r="F3199" s="243" t="str">
        <f>VLOOKUP(Table3[[#This Row],[FAMILIA]],FAM!$B$2:$C$61,2,FALSE)</f>
        <v>MAT.MANUTENCAO</v>
      </c>
      <c r="G3199" s="243" t="s">
        <v>182</v>
      </c>
      <c r="H3199" s="244">
        <v>30</v>
      </c>
      <c r="I3199" s="244">
        <v>90</v>
      </c>
      <c r="J3199" s="244"/>
      <c r="K3199" s="267" t="s">
        <v>19064</v>
      </c>
      <c r="L3199" s="160"/>
      <c r="M3199" s="230"/>
    </row>
    <row r="3200" spans="3:13" ht="15" hidden="1" customHeight="1">
      <c r="C3200" s="242">
        <v>799001391</v>
      </c>
      <c r="D3200" s="243" t="s">
        <v>1701</v>
      </c>
      <c r="E3200" s="244" t="s">
        <v>130</v>
      </c>
      <c r="F3200" s="243" t="str">
        <f>VLOOKUP(Table3[[#This Row],[FAMILIA]],FAM!$B$2:$C$61,2,FALSE)</f>
        <v>MAT.MANUTENCAO</v>
      </c>
      <c r="G3200" s="243" t="s">
        <v>182</v>
      </c>
      <c r="H3200" s="244" t="e">
        <v>#N/A</v>
      </c>
      <c r="I3200" s="244" t="e">
        <v>#N/A</v>
      </c>
      <c r="J3200" s="244" t="s">
        <v>219</v>
      </c>
      <c r="K3200" s="306" t="s">
        <v>19064</v>
      </c>
      <c r="L3200" s="160"/>
      <c r="M3200" s="230"/>
    </row>
    <row r="3201" spans="2:13" ht="15" hidden="1" customHeight="1">
      <c r="B3201" s="230"/>
      <c r="C3201" s="242">
        <v>799001392</v>
      </c>
      <c r="D3201" s="243" t="s">
        <v>1703</v>
      </c>
      <c r="E3201" s="244" t="s">
        <v>130</v>
      </c>
      <c r="F3201" s="243" t="str">
        <f>VLOOKUP(Table3[[#This Row],[FAMILIA]],FAM!$B$2:$C$61,2,FALSE)</f>
        <v>MAT.MANUTENCAO</v>
      </c>
      <c r="G3201" s="243" t="s">
        <v>182</v>
      </c>
      <c r="H3201" s="244" t="e">
        <v>#N/A</v>
      </c>
      <c r="I3201" s="244" t="e">
        <v>#N/A</v>
      </c>
      <c r="J3201" s="244" t="s">
        <v>219</v>
      </c>
      <c r="K3201" s="306" t="s">
        <v>19064</v>
      </c>
      <c r="L3201" s="160"/>
      <c r="M3201" s="230"/>
    </row>
    <row r="3202" spans="2:13" ht="15" hidden="1" customHeight="1">
      <c r="B3202" s="230"/>
      <c r="C3202" s="242"/>
      <c r="D3202" s="243"/>
      <c r="E3202" s="244"/>
      <c r="F3202" s="243"/>
      <c r="G3202" s="243"/>
      <c r="H3202" s="244"/>
      <c r="I3202" s="244"/>
      <c r="J3202" s="244"/>
      <c r="K3202" s="306"/>
      <c r="L3202" s="160"/>
      <c r="M3202" s="230"/>
    </row>
    <row r="3203" spans="2:13" ht="15" hidden="1" customHeight="1">
      <c r="B3203" s="230"/>
      <c r="C3203" s="242"/>
      <c r="D3203" s="243"/>
      <c r="E3203" s="244"/>
      <c r="F3203" s="243"/>
      <c r="G3203" s="243"/>
      <c r="H3203" s="244"/>
      <c r="I3203" s="244"/>
      <c r="J3203" s="244"/>
      <c r="K3203" s="306"/>
      <c r="L3203" s="160"/>
      <c r="M3203" s="230"/>
    </row>
    <row r="3204" spans="2:13" ht="15" hidden="1" customHeight="1">
      <c r="B3204" s="230"/>
      <c r="C3204" s="242"/>
      <c r="D3204" s="243"/>
      <c r="E3204" s="244"/>
      <c r="F3204" s="243"/>
      <c r="G3204" s="243"/>
      <c r="H3204" s="244"/>
      <c r="I3204" s="244"/>
      <c r="J3204" s="244"/>
      <c r="K3204" s="306"/>
      <c r="L3204" s="160"/>
      <c r="M3204" s="230"/>
    </row>
    <row r="3205" spans="2:13" ht="15" hidden="1" customHeight="1">
      <c r="B3205" s="230"/>
      <c r="C3205" s="242"/>
      <c r="D3205" s="243"/>
      <c r="E3205" s="244"/>
      <c r="F3205" s="243"/>
      <c r="G3205" s="243"/>
      <c r="H3205" s="244"/>
      <c r="I3205" s="244"/>
      <c r="J3205" s="244"/>
      <c r="K3205" s="306"/>
      <c r="L3205" s="160"/>
      <c r="M3205" s="230"/>
    </row>
    <row r="3206" spans="2:13" ht="15" hidden="1" customHeight="1">
      <c r="B3206" s="230"/>
      <c r="C3206" s="242"/>
      <c r="D3206" s="243"/>
      <c r="E3206" s="244"/>
      <c r="F3206" s="243"/>
      <c r="G3206" s="243"/>
      <c r="H3206" s="244"/>
      <c r="I3206" s="244"/>
      <c r="J3206" s="244"/>
      <c r="K3206" s="306"/>
      <c r="L3206" s="160"/>
      <c r="M3206" s="230"/>
    </row>
    <row r="3207" spans="2:13" ht="15" hidden="1" customHeight="1">
      <c r="B3207" s="315"/>
      <c r="C3207" s="242"/>
      <c r="D3207" s="243"/>
      <c r="E3207" s="244"/>
      <c r="F3207" s="243"/>
      <c r="G3207" s="243"/>
      <c r="H3207" s="244"/>
      <c r="I3207" s="244"/>
      <c r="J3207" s="244"/>
      <c r="K3207" s="306"/>
      <c r="L3207" s="160"/>
      <c r="M3207" s="230"/>
    </row>
    <row r="3208" spans="2:13" ht="15" hidden="1" customHeight="1">
      <c r="B3208" s="230"/>
      <c r="C3208" s="242" t="s">
        <v>29885</v>
      </c>
      <c r="D3208" s="243" t="s">
        <v>29886</v>
      </c>
      <c r="E3208" s="260" t="s">
        <v>84</v>
      </c>
      <c r="F3208" s="243" t="str">
        <f>VLOOKUP(Table3[[#This Row],[FAMILIA]],FAM!$B$2:$C$61,2,FALSE)</f>
        <v>MAT.MANUTENCAO</v>
      </c>
      <c r="G3208" s="243" t="s">
        <v>182</v>
      </c>
      <c r="H3208" s="244">
        <v>50</v>
      </c>
      <c r="I3208" s="244">
        <v>300</v>
      </c>
      <c r="J3208" s="244" t="s">
        <v>19066</v>
      </c>
      <c r="K3208" s="267" t="s">
        <v>19064</v>
      </c>
      <c r="L3208" s="160"/>
      <c r="M3208" s="230"/>
    </row>
    <row r="3209" spans="2:13" ht="15" hidden="1" customHeight="1">
      <c r="B3209" s="230"/>
      <c r="C3209" s="242" t="s">
        <v>29887</v>
      </c>
      <c r="D3209" s="243" t="s">
        <v>29888</v>
      </c>
      <c r="E3209" s="260" t="s">
        <v>133</v>
      </c>
      <c r="F3209" s="266" t="s">
        <v>134</v>
      </c>
      <c r="G3209" s="243" t="s">
        <v>182</v>
      </c>
      <c r="H3209" s="244">
        <v>50</v>
      </c>
      <c r="I3209" s="244">
        <v>150</v>
      </c>
      <c r="J3209" s="244" t="s">
        <v>19066</v>
      </c>
      <c r="K3209" s="267" t="s">
        <v>19064</v>
      </c>
      <c r="L3209" s="160"/>
      <c r="M3209" s="230"/>
    </row>
    <row r="3210" spans="2:13" ht="15" hidden="1" customHeight="1">
      <c r="B3210" s="230"/>
      <c r="C3210" s="242" t="s">
        <v>20078</v>
      </c>
      <c r="D3210" s="243" t="s">
        <v>20079</v>
      </c>
      <c r="E3210" s="260" t="s">
        <v>133</v>
      </c>
      <c r="F3210" s="266" t="s">
        <v>134</v>
      </c>
      <c r="G3210" s="243" t="s">
        <v>182</v>
      </c>
      <c r="H3210" s="244">
        <v>25</v>
      </c>
      <c r="I3210" s="244">
        <v>75</v>
      </c>
      <c r="J3210" s="244"/>
      <c r="K3210" s="267" t="s">
        <v>19064</v>
      </c>
      <c r="L3210" s="160"/>
      <c r="M3210" s="230"/>
    </row>
    <row r="3211" spans="2:13" ht="15" hidden="1" customHeight="1">
      <c r="B3211" s="230"/>
      <c r="C3211" s="242" t="s">
        <v>29889</v>
      </c>
      <c r="D3211" s="243" t="s">
        <v>29890</v>
      </c>
      <c r="E3211" s="260" t="s">
        <v>133</v>
      </c>
      <c r="F3211" s="243" t="str">
        <f>VLOOKUP(Table3[[#This Row],[FAMILIA]],FAM!$B$2:$C$61,2,FALSE)</f>
        <v>MAT.MANUTENCAO</v>
      </c>
      <c r="G3211" s="243" t="s">
        <v>182</v>
      </c>
      <c r="H3211" s="244">
        <v>1</v>
      </c>
      <c r="I3211" s="244">
        <v>2</v>
      </c>
      <c r="J3211" s="244"/>
      <c r="K3211" s="245" t="s">
        <v>19064</v>
      </c>
      <c r="L3211" s="160"/>
      <c r="M3211" s="230"/>
    </row>
    <row r="3212" spans="2:13" ht="15" hidden="1" customHeight="1">
      <c r="B3212" s="230"/>
      <c r="C3212" s="242" t="s">
        <v>29891</v>
      </c>
      <c r="D3212" s="243" t="s">
        <v>29892</v>
      </c>
      <c r="E3212" s="260" t="s">
        <v>133</v>
      </c>
      <c r="F3212" s="243" t="str">
        <f>VLOOKUP(Table3[[#This Row],[FAMILIA]],FAM!$B$2:$C$61,2,FALSE)</f>
        <v>MAT.MANUTENCAO</v>
      </c>
      <c r="G3212" s="243" t="s">
        <v>182</v>
      </c>
      <c r="H3212" s="244"/>
      <c r="I3212" s="244"/>
      <c r="J3212" s="244"/>
      <c r="K3212" s="245" t="s">
        <v>19064</v>
      </c>
      <c r="L3212" s="160"/>
      <c r="M3212" s="230"/>
    </row>
    <row r="3213" spans="2:13" ht="15" hidden="1" customHeight="1">
      <c r="B3213" s="230"/>
      <c r="C3213" s="242" t="s">
        <v>29893</v>
      </c>
      <c r="D3213" s="243" t="s">
        <v>29894</v>
      </c>
      <c r="E3213" s="260" t="s">
        <v>133</v>
      </c>
      <c r="F3213" s="243" t="str">
        <f>VLOOKUP(Table3[[#This Row],[FAMILIA]],FAM!$B$2:$C$61,2,FALSE)</f>
        <v>MAT.MANUTENCAO</v>
      </c>
      <c r="G3213" s="243" t="s">
        <v>182</v>
      </c>
      <c r="H3213" s="244">
        <v>5</v>
      </c>
      <c r="I3213" s="244">
        <v>10</v>
      </c>
      <c r="J3213" s="244"/>
      <c r="K3213" s="267" t="s">
        <v>19064</v>
      </c>
      <c r="L3213" s="160"/>
      <c r="M3213" s="230"/>
    </row>
    <row r="3214" spans="2:13" ht="15" hidden="1" customHeight="1">
      <c r="B3214" s="230"/>
      <c r="C3214" s="242" t="s">
        <v>29895</v>
      </c>
      <c r="D3214" s="243" t="s">
        <v>29896</v>
      </c>
      <c r="E3214" s="260" t="s">
        <v>133</v>
      </c>
      <c r="F3214" s="243" t="str">
        <f>VLOOKUP(Table3[[#This Row],[FAMILIA]],FAM!$B$2:$C$61,2,FALSE)</f>
        <v>MAT.MANUTENCAO</v>
      </c>
      <c r="G3214" s="243" t="s">
        <v>182</v>
      </c>
      <c r="H3214" s="244"/>
      <c r="I3214" s="244"/>
      <c r="J3214" s="244"/>
      <c r="K3214" s="245" t="s">
        <v>19064</v>
      </c>
      <c r="L3214" s="160"/>
      <c r="M3214" s="230"/>
    </row>
    <row r="3215" spans="2:13" ht="15" hidden="1" customHeight="1">
      <c r="B3215" s="230"/>
      <c r="C3215" s="242" t="s">
        <v>29897</v>
      </c>
      <c r="D3215" s="243" t="s">
        <v>29898</v>
      </c>
      <c r="E3215" s="260" t="s">
        <v>133</v>
      </c>
      <c r="F3215" s="243" t="str">
        <f>VLOOKUP(Table3[[#This Row],[FAMILIA]],FAM!$B$2:$C$61,2,FALSE)</f>
        <v>MAT.MANUTENCAO</v>
      </c>
      <c r="G3215" s="243" t="s">
        <v>182</v>
      </c>
      <c r="H3215" s="244"/>
      <c r="I3215" s="244"/>
      <c r="J3215" s="244"/>
      <c r="K3215" s="245" t="s">
        <v>19064</v>
      </c>
      <c r="L3215" s="160"/>
      <c r="M3215" s="230"/>
    </row>
    <row r="3216" spans="2:13" ht="15" hidden="1" customHeight="1">
      <c r="B3216" s="230"/>
      <c r="C3216" s="242" t="s">
        <v>29899</v>
      </c>
      <c r="D3216" s="243" t="s">
        <v>29900</v>
      </c>
      <c r="E3216" s="260" t="s">
        <v>133</v>
      </c>
      <c r="F3216" s="243" t="str">
        <f>VLOOKUP(Table3[[#This Row],[FAMILIA]],FAM!$B$2:$C$61,2,FALSE)</f>
        <v>MAT.MANUTENCAO</v>
      </c>
      <c r="G3216" s="243" t="s">
        <v>182</v>
      </c>
      <c r="H3216" s="244"/>
      <c r="I3216" s="244"/>
      <c r="J3216" s="244"/>
      <c r="K3216" s="245" t="s">
        <v>19064</v>
      </c>
      <c r="L3216" s="243"/>
      <c r="M3216" s="230"/>
    </row>
    <row r="3217" spans="2:13" ht="15" hidden="1" customHeight="1">
      <c r="B3217" s="230"/>
      <c r="C3217" s="242" t="s">
        <v>29901</v>
      </c>
      <c r="D3217" s="243" t="s">
        <v>29902</v>
      </c>
      <c r="E3217" s="260" t="s">
        <v>133</v>
      </c>
      <c r="F3217" s="243" t="str">
        <f>VLOOKUP(Table3[[#This Row],[FAMILIA]],FAM!$B$2:$C$61,2,FALSE)</f>
        <v>MAT.MANUTENCAO</v>
      </c>
      <c r="G3217" s="243" t="s">
        <v>182</v>
      </c>
      <c r="H3217" s="244"/>
      <c r="I3217" s="244"/>
      <c r="J3217" s="244"/>
      <c r="K3217" s="245" t="s">
        <v>19064</v>
      </c>
      <c r="L3217" s="160"/>
      <c r="M3217" s="230"/>
    </row>
    <row r="3218" spans="2:13" ht="15" hidden="1" customHeight="1">
      <c r="B3218" s="230"/>
      <c r="C3218" s="242" t="s">
        <v>29903</v>
      </c>
      <c r="D3218" s="243" t="s">
        <v>29904</v>
      </c>
      <c r="E3218" s="260" t="s">
        <v>133</v>
      </c>
      <c r="F3218" s="243" t="str">
        <f>VLOOKUP(Table3[[#This Row],[FAMILIA]],FAM!$B$2:$C$61,2,FALSE)</f>
        <v>MAT.MANUTENCAO</v>
      </c>
      <c r="G3218" s="243" t="s">
        <v>182</v>
      </c>
      <c r="H3218" s="244">
        <v>0</v>
      </c>
      <c r="I3218" s="244">
        <v>5</v>
      </c>
      <c r="J3218" s="244" t="s">
        <v>19821</v>
      </c>
      <c r="K3218" s="245" t="s">
        <v>19064</v>
      </c>
      <c r="L3218" s="160"/>
      <c r="M3218" s="230"/>
    </row>
    <row r="3219" spans="2:13" ht="15" hidden="1" customHeight="1">
      <c r="B3219" s="230"/>
      <c r="C3219" s="242" t="s">
        <v>29905</v>
      </c>
      <c r="D3219" s="243" t="s">
        <v>29906</v>
      </c>
      <c r="E3219" s="260" t="s">
        <v>133</v>
      </c>
      <c r="F3219" s="243" t="str">
        <f>VLOOKUP(Table3[[#This Row],[FAMILIA]],FAM!$B$2:$C$61,2,FALSE)</f>
        <v>MAT.MANUTENCAO</v>
      </c>
      <c r="G3219" s="243" t="s">
        <v>182</v>
      </c>
      <c r="H3219" s="244">
        <v>0</v>
      </c>
      <c r="I3219" s="244">
        <v>3</v>
      </c>
      <c r="J3219" s="244" t="s">
        <v>19821</v>
      </c>
      <c r="K3219" s="245" t="s">
        <v>19064</v>
      </c>
      <c r="L3219" s="160"/>
      <c r="M3219" s="230"/>
    </row>
    <row r="3220" spans="2:13" ht="15" hidden="1" customHeight="1">
      <c r="B3220" s="230"/>
      <c r="C3220" s="242" t="s">
        <v>29907</v>
      </c>
      <c r="D3220" s="243" t="s">
        <v>29908</v>
      </c>
      <c r="E3220" s="260" t="s">
        <v>133</v>
      </c>
      <c r="F3220" s="243" t="str">
        <f>VLOOKUP(Table3[[#This Row],[FAMILIA]],FAM!$B$2:$C$61,2,FALSE)</f>
        <v>MAT.MANUTENCAO</v>
      </c>
      <c r="G3220" s="243" t="s">
        <v>182</v>
      </c>
      <c r="H3220" s="244"/>
      <c r="I3220" s="244"/>
      <c r="J3220" s="244"/>
      <c r="K3220" s="245" t="s">
        <v>19064</v>
      </c>
      <c r="L3220" s="160"/>
      <c r="M3220" s="230"/>
    </row>
    <row r="3221" spans="2:13" ht="15" hidden="1" customHeight="1">
      <c r="B3221" s="230"/>
      <c r="C3221" s="242" t="s">
        <v>29909</v>
      </c>
      <c r="D3221" s="243" t="s">
        <v>29910</v>
      </c>
      <c r="E3221" s="260" t="s">
        <v>133</v>
      </c>
      <c r="F3221" s="243" t="s">
        <v>134</v>
      </c>
      <c r="G3221" s="243" t="s">
        <v>182</v>
      </c>
      <c r="H3221" s="244"/>
      <c r="I3221" s="244"/>
      <c r="J3221" s="244"/>
      <c r="K3221" s="245" t="s">
        <v>19064</v>
      </c>
      <c r="L3221" s="160"/>
      <c r="M3221" s="230"/>
    </row>
    <row r="3222" spans="2:13" ht="15" hidden="1" customHeight="1">
      <c r="B3222" s="230"/>
      <c r="C3222" s="242" t="s">
        <v>29911</v>
      </c>
      <c r="D3222" s="243" t="s">
        <v>29912</v>
      </c>
      <c r="E3222" s="260" t="s">
        <v>133</v>
      </c>
      <c r="F3222" s="243" t="s">
        <v>134</v>
      </c>
      <c r="G3222" s="243" t="s">
        <v>182</v>
      </c>
      <c r="H3222" s="244">
        <v>1</v>
      </c>
      <c r="I3222" s="244">
        <v>3</v>
      </c>
      <c r="J3222" s="244"/>
      <c r="K3222" s="267" t="s">
        <v>19064</v>
      </c>
      <c r="L3222" s="160"/>
      <c r="M3222" s="230"/>
    </row>
    <row r="3223" spans="2:13" ht="15" hidden="1" customHeight="1">
      <c r="B3223" s="230"/>
      <c r="C3223" s="242" t="s">
        <v>29913</v>
      </c>
      <c r="D3223" s="243" t="s">
        <v>29914</v>
      </c>
      <c r="E3223" s="260" t="s">
        <v>133</v>
      </c>
      <c r="F3223" s="243" t="s">
        <v>134</v>
      </c>
      <c r="G3223" s="243" t="s">
        <v>182</v>
      </c>
      <c r="H3223" s="244">
        <v>1</v>
      </c>
      <c r="I3223" s="244">
        <v>3</v>
      </c>
      <c r="J3223" s="244"/>
      <c r="K3223" s="267" t="s">
        <v>19064</v>
      </c>
      <c r="L3223" s="160"/>
      <c r="M3223" s="230"/>
    </row>
    <row r="3224" spans="2:13" ht="15" hidden="1" customHeight="1">
      <c r="B3224" s="230"/>
      <c r="C3224" s="242" t="s">
        <v>29915</v>
      </c>
      <c r="D3224" s="243" t="s">
        <v>29916</v>
      </c>
      <c r="E3224" s="260" t="s">
        <v>133</v>
      </c>
      <c r="F3224" s="243" t="str">
        <f>VLOOKUP(Table3[[#This Row],[FAMILIA]],FAM!$B$2:$C$61,2,FALSE)</f>
        <v>MAT.MANUTENCAO</v>
      </c>
      <c r="G3224" s="243" t="s">
        <v>182</v>
      </c>
      <c r="H3224" s="244"/>
      <c r="I3224" s="244"/>
      <c r="J3224" s="244"/>
      <c r="K3224" s="245" t="s">
        <v>19064</v>
      </c>
      <c r="L3224" s="160"/>
      <c r="M3224" s="230"/>
    </row>
    <row r="3225" spans="2:13" ht="15" hidden="1" customHeight="1">
      <c r="B3225" s="230"/>
      <c r="C3225" s="242" t="s">
        <v>29917</v>
      </c>
      <c r="D3225" s="243" t="s">
        <v>29918</v>
      </c>
      <c r="E3225" s="260" t="s">
        <v>133</v>
      </c>
      <c r="F3225" s="243" t="str">
        <f>VLOOKUP(Table3[[#This Row],[FAMILIA]],FAM!$B$2:$C$61,2,FALSE)</f>
        <v>MAT.MANUTENCAO</v>
      </c>
      <c r="G3225" s="243" t="s">
        <v>182</v>
      </c>
      <c r="H3225" s="244"/>
      <c r="I3225" s="244"/>
      <c r="J3225" s="244"/>
      <c r="K3225" s="245" t="s">
        <v>19064</v>
      </c>
      <c r="L3225" s="160"/>
      <c r="M3225" s="230"/>
    </row>
    <row r="3226" spans="2:13" ht="15" hidden="1" customHeight="1">
      <c r="B3226" s="244">
        <v>6031</v>
      </c>
      <c r="C3226" s="242" t="s">
        <v>29919</v>
      </c>
      <c r="D3226" s="243" t="s">
        <v>29920</v>
      </c>
      <c r="E3226" s="260" t="s">
        <v>133</v>
      </c>
      <c r="F3226" s="243" t="str">
        <f>VLOOKUP(Table3[[#This Row],[FAMILIA]],FAM!$B$2:$C$61,2,FALSE)</f>
        <v>MAT.MANUTENCAO</v>
      </c>
      <c r="G3226" s="243" t="s">
        <v>182</v>
      </c>
      <c r="H3226" s="244">
        <v>0</v>
      </c>
      <c r="I3226" s="244"/>
      <c r="J3226" s="244" t="s">
        <v>21511</v>
      </c>
      <c r="K3226" s="245" t="s">
        <v>19064</v>
      </c>
      <c r="L3226" s="160"/>
      <c r="M3226" s="230"/>
    </row>
    <row r="3227" spans="2:13" ht="15" hidden="1" customHeight="1">
      <c r="B3227" s="230"/>
      <c r="C3227" s="242" t="s">
        <v>29921</v>
      </c>
      <c r="D3227" s="243" t="s">
        <v>29922</v>
      </c>
      <c r="E3227" s="260" t="s">
        <v>133</v>
      </c>
      <c r="F3227" s="243" t="str">
        <f>VLOOKUP(Table3[[#This Row],[FAMILIA]],FAM!$B$2:$C$61,2,FALSE)</f>
        <v>MAT.MANUTENCAO</v>
      </c>
      <c r="G3227" s="243" t="s">
        <v>182</v>
      </c>
      <c r="H3227" s="244">
        <v>0</v>
      </c>
      <c r="I3227" s="244">
        <v>0</v>
      </c>
      <c r="J3227" s="244" t="s">
        <v>19901</v>
      </c>
      <c r="K3227" s="267" t="s">
        <v>19064</v>
      </c>
      <c r="L3227" s="160"/>
      <c r="M3227" s="230"/>
    </row>
    <row r="3228" spans="2:13" ht="15" hidden="1" customHeight="1">
      <c r="B3228" s="230"/>
      <c r="C3228" s="242" t="s">
        <v>29923</v>
      </c>
      <c r="D3228" s="243" t="s">
        <v>29924</v>
      </c>
      <c r="E3228" s="260" t="s">
        <v>133</v>
      </c>
      <c r="F3228" s="243" t="str">
        <f>VLOOKUP(Table3[[#This Row],[FAMILIA]],FAM!$B$2:$C$61,2,FALSE)</f>
        <v>MAT.MANUTENCAO</v>
      </c>
      <c r="G3228" s="243" t="s">
        <v>182</v>
      </c>
      <c r="H3228" s="244">
        <v>0</v>
      </c>
      <c r="I3228" s="244">
        <v>0</v>
      </c>
      <c r="J3228" s="244" t="s">
        <v>19901</v>
      </c>
      <c r="K3228" s="267" t="s">
        <v>19064</v>
      </c>
      <c r="L3228" s="160"/>
      <c r="M3228" s="230"/>
    </row>
    <row r="3229" spans="2:13" ht="15" hidden="1" customHeight="1">
      <c r="B3229" s="230"/>
      <c r="C3229" s="242" t="s">
        <v>29925</v>
      </c>
      <c r="D3229" s="243" t="s">
        <v>29926</v>
      </c>
      <c r="E3229" s="260" t="s">
        <v>133</v>
      </c>
      <c r="F3229" s="243" t="str">
        <f>VLOOKUP(Table3[[#This Row],[FAMILIA]],FAM!$B$2:$C$61,2,FALSE)</f>
        <v>MAT.MANUTENCAO</v>
      </c>
      <c r="G3229" s="243" t="s">
        <v>182</v>
      </c>
      <c r="H3229" s="244"/>
      <c r="I3229" s="244"/>
      <c r="J3229" s="244"/>
      <c r="K3229" s="267" t="s">
        <v>19064</v>
      </c>
      <c r="L3229" s="160"/>
      <c r="M3229" s="230"/>
    </row>
    <row r="3230" spans="2:13" ht="15" hidden="1" customHeight="1">
      <c r="B3230" s="230"/>
      <c r="C3230" s="242" t="s">
        <v>29927</v>
      </c>
      <c r="D3230" s="243" t="s">
        <v>29928</v>
      </c>
      <c r="E3230" s="260" t="s">
        <v>133</v>
      </c>
      <c r="F3230" s="243" t="str">
        <f>VLOOKUP(Table3[[#This Row],[FAMILIA]],FAM!$B$2:$C$61,2,FALSE)</f>
        <v>MAT.MANUTENCAO</v>
      </c>
      <c r="G3230" s="243" t="s">
        <v>182</v>
      </c>
      <c r="H3230" s="244"/>
      <c r="I3230" s="244"/>
      <c r="J3230" s="244"/>
      <c r="K3230" s="267" t="s">
        <v>19064</v>
      </c>
      <c r="L3230" s="160"/>
      <c r="M3230" s="230"/>
    </row>
    <row r="3231" spans="2:13" ht="15" hidden="1" customHeight="1">
      <c r="B3231" s="230"/>
      <c r="C3231" s="242" t="s">
        <v>29929</v>
      </c>
      <c r="D3231" s="243" t="s">
        <v>29930</v>
      </c>
      <c r="E3231" s="260" t="s">
        <v>133</v>
      </c>
      <c r="F3231" s="243" t="str">
        <f>VLOOKUP(Table3[[#This Row],[FAMILIA]],FAM!$B$2:$C$61,2,FALSE)</f>
        <v>MAT.MANUTENCAO</v>
      </c>
      <c r="G3231" s="243" t="s">
        <v>182</v>
      </c>
      <c r="H3231" s="244"/>
      <c r="I3231" s="244"/>
      <c r="J3231" s="244"/>
      <c r="K3231" s="267" t="s">
        <v>19064</v>
      </c>
      <c r="L3231" s="160"/>
      <c r="M3231" s="230"/>
    </row>
    <row r="3232" spans="2:13" ht="15" hidden="1" customHeight="1">
      <c r="B3232" s="230"/>
      <c r="C3232" s="242" t="s">
        <v>29931</v>
      </c>
      <c r="D3232" s="243" t="s">
        <v>29932</v>
      </c>
      <c r="E3232" s="260" t="s">
        <v>133</v>
      </c>
      <c r="F3232" s="243" t="str">
        <f>VLOOKUP(Table3[[#This Row],[FAMILIA]],FAM!$B$2:$C$61,2,FALSE)</f>
        <v>MAT.MANUTENCAO</v>
      </c>
      <c r="G3232" s="243" t="s">
        <v>182</v>
      </c>
      <c r="H3232" s="244"/>
      <c r="I3232" s="244"/>
      <c r="J3232" s="244"/>
      <c r="K3232" s="267" t="s">
        <v>19064</v>
      </c>
      <c r="L3232" s="160"/>
      <c r="M3232" s="230"/>
    </row>
    <row r="3233" spans="3:13" ht="15" hidden="1" customHeight="1">
      <c r="C3233" s="242" t="s">
        <v>29933</v>
      </c>
      <c r="D3233" s="243" t="s">
        <v>29934</v>
      </c>
      <c r="E3233" s="260" t="s">
        <v>133</v>
      </c>
      <c r="F3233" s="243" t="str">
        <f>VLOOKUP(Table3[[#This Row],[FAMILIA]],FAM!$B$2:$C$61,2,FALSE)</f>
        <v>MAT.MANUTENCAO</v>
      </c>
      <c r="G3233" s="243" t="s">
        <v>182</v>
      </c>
      <c r="H3233" s="244"/>
      <c r="I3233" s="244"/>
      <c r="J3233" s="244"/>
      <c r="K3233" s="267" t="s">
        <v>19064</v>
      </c>
      <c r="L3233" s="160"/>
      <c r="M3233" s="230"/>
    </row>
    <row r="3234" spans="3:13" ht="15" hidden="1" customHeight="1">
      <c r="C3234" s="242" t="s">
        <v>29935</v>
      </c>
      <c r="D3234" s="243" t="s">
        <v>29936</v>
      </c>
      <c r="E3234" s="260" t="s">
        <v>133</v>
      </c>
      <c r="F3234" s="243" t="str">
        <f>VLOOKUP(Table3[[#This Row],[FAMILIA]],FAM!$B$2:$C$61,2,FALSE)</f>
        <v>MAT.MANUTENCAO</v>
      </c>
      <c r="G3234" s="243" t="s">
        <v>182</v>
      </c>
      <c r="H3234" s="244"/>
      <c r="I3234" s="244"/>
      <c r="J3234" s="244"/>
      <c r="K3234" s="267" t="s">
        <v>19064</v>
      </c>
      <c r="L3234" s="160"/>
      <c r="M3234" s="230"/>
    </row>
    <row r="3235" spans="3:13" ht="15" hidden="1" customHeight="1">
      <c r="C3235" s="242" t="s">
        <v>29937</v>
      </c>
      <c r="D3235" s="243" t="s">
        <v>29938</v>
      </c>
      <c r="E3235" s="260" t="s">
        <v>133</v>
      </c>
      <c r="F3235" s="243" t="str">
        <f>VLOOKUP(Table3[[#This Row],[FAMILIA]],FAM!$B$2:$C$61,2,FALSE)</f>
        <v>MAT.MANUTENCAO</v>
      </c>
      <c r="G3235" s="243" t="s">
        <v>182</v>
      </c>
      <c r="H3235" s="244"/>
      <c r="I3235" s="244"/>
      <c r="J3235" s="244"/>
      <c r="K3235" s="267" t="s">
        <v>19064</v>
      </c>
      <c r="L3235" s="160"/>
      <c r="M3235" s="230"/>
    </row>
    <row r="3236" spans="3:13" ht="15" hidden="1" customHeight="1">
      <c r="C3236" s="242" t="s">
        <v>29939</v>
      </c>
      <c r="D3236" s="243" t="s">
        <v>29940</v>
      </c>
      <c r="E3236" s="260" t="s">
        <v>133</v>
      </c>
      <c r="F3236" s="243" t="str">
        <f>VLOOKUP(Table3[[#This Row],[FAMILIA]],FAM!$B$2:$C$61,2,FALSE)</f>
        <v>MAT.MANUTENCAO</v>
      </c>
      <c r="G3236" s="243" t="s">
        <v>182</v>
      </c>
      <c r="H3236" s="244"/>
      <c r="I3236" s="244"/>
      <c r="J3236" s="244"/>
      <c r="K3236" s="267" t="s">
        <v>19064</v>
      </c>
      <c r="L3236" s="160"/>
      <c r="M3236" s="230"/>
    </row>
    <row r="3237" spans="3:13" ht="15" hidden="1" customHeight="1">
      <c r="C3237" s="242" t="s">
        <v>29941</v>
      </c>
      <c r="D3237" s="243" t="s">
        <v>29942</v>
      </c>
      <c r="E3237" s="260" t="s">
        <v>133</v>
      </c>
      <c r="F3237" s="243" t="str">
        <f>VLOOKUP(Table3[[#This Row],[FAMILIA]],FAM!$B$2:$C$61,2,FALSE)</f>
        <v>MAT.MANUTENCAO</v>
      </c>
      <c r="G3237" s="243" t="s">
        <v>182</v>
      </c>
      <c r="H3237" s="244"/>
      <c r="I3237" s="244"/>
      <c r="J3237" s="244"/>
      <c r="K3237" s="245" t="s">
        <v>19064</v>
      </c>
      <c r="L3237" s="160"/>
      <c r="M3237" s="230"/>
    </row>
    <row r="3238" spans="3:13" ht="15" hidden="1" customHeight="1">
      <c r="C3238" s="242" t="s">
        <v>29943</v>
      </c>
      <c r="D3238" s="243" t="s">
        <v>29944</v>
      </c>
      <c r="E3238" s="260" t="s">
        <v>133</v>
      </c>
      <c r="F3238" s="243" t="str">
        <f>VLOOKUP(Table3[[#This Row],[FAMILIA]],FAM!$B$2:$C$61,2,FALSE)</f>
        <v>MAT.MANUTENCAO</v>
      </c>
      <c r="G3238" s="243" t="s">
        <v>182</v>
      </c>
      <c r="H3238" s="244"/>
      <c r="I3238" s="244"/>
      <c r="J3238" s="244"/>
      <c r="K3238" s="267" t="s">
        <v>19064</v>
      </c>
      <c r="L3238" s="160"/>
      <c r="M3238" s="230"/>
    </row>
    <row r="3239" spans="3:13" ht="15" hidden="1" customHeight="1">
      <c r="C3239" s="242" t="s">
        <v>29945</v>
      </c>
      <c r="D3239" s="243" t="s">
        <v>29946</v>
      </c>
      <c r="E3239" s="260" t="s">
        <v>133</v>
      </c>
      <c r="F3239" s="243" t="str">
        <f>VLOOKUP(Table3[[#This Row],[FAMILIA]],FAM!$B$2:$C$61,2,FALSE)</f>
        <v>MAT.MANUTENCAO</v>
      </c>
      <c r="G3239" s="243" t="s">
        <v>182</v>
      </c>
      <c r="H3239" s="244"/>
      <c r="I3239" s="244"/>
      <c r="J3239" s="244"/>
      <c r="K3239" s="267" t="s">
        <v>19064</v>
      </c>
      <c r="L3239" s="160"/>
      <c r="M3239" s="230"/>
    </row>
    <row r="3240" spans="3:13" ht="15" hidden="1" customHeight="1">
      <c r="C3240" s="242" t="s">
        <v>29947</v>
      </c>
      <c r="D3240" s="243" t="s">
        <v>29948</v>
      </c>
      <c r="E3240" s="260" t="s">
        <v>133</v>
      </c>
      <c r="F3240" s="243" t="str">
        <f>VLOOKUP(Table3[[#This Row],[FAMILIA]],FAM!$B$2:$C$61,2,FALSE)</f>
        <v>MAT.MANUTENCAO</v>
      </c>
      <c r="G3240" s="243" t="s">
        <v>182</v>
      </c>
      <c r="H3240" s="244"/>
      <c r="I3240" s="244"/>
      <c r="J3240" s="244"/>
      <c r="K3240" s="267" t="s">
        <v>19064</v>
      </c>
      <c r="L3240" s="160"/>
      <c r="M3240" s="230"/>
    </row>
    <row r="3241" spans="3:13" ht="15" hidden="1" customHeight="1">
      <c r="C3241" s="242" t="s">
        <v>29949</v>
      </c>
      <c r="D3241" s="243" t="s">
        <v>29950</v>
      </c>
      <c r="E3241" s="260" t="s">
        <v>133</v>
      </c>
      <c r="F3241" s="243" t="str">
        <f>VLOOKUP(Table3[[#This Row],[FAMILIA]],FAM!$B$2:$C$61,2,FALSE)</f>
        <v>MAT.MANUTENCAO</v>
      </c>
      <c r="G3241" s="243" t="s">
        <v>182</v>
      </c>
      <c r="H3241" s="244"/>
      <c r="I3241" s="244"/>
      <c r="J3241" s="244"/>
      <c r="K3241" s="267" t="s">
        <v>19064</v>
      </c>
      <c r="L3241" s="160"/>
      <c r="M3241" s="230"/>
    </row>
    <row r="3242" spans="3:13" ht="15" hidden="1" customHeight="1">
      <c r="C3242" s="242" t="s">
        <v>29951</v>
      </c>
      <c r="D3242" s="243" t="s">
        <v>29952</v>
      </c>
      <c r="E3242" s="260" t="s">
        <v>133</v>
      </c>
      <c r="F3242" s="243" t="str">
        <f>VLOOKUP(Table3[[#This Row],[FAMILIA]],FAM!$B$2:$C$61,2,FALSE)</f>
        <v>MAT.MANUTENCAO</v>
      </c>
      <c r="G3242" s="243" t="s">
        <v>182</v>
      </c>
      <c r="H3242" s="244"/>
      <c r="I3242" s="244"/>
      <c r="J3242" s="244"/>
      <c r="K3242" s="267" t="s">
        <v>19064</v>
      </c>
      <c r="L3242" s="160"/>
      <c r="M3242" s="230"/>
    </row>
    <row r="3243" spans="3:13" ht="15" hidden="1" customHeight="1">
      <c r="C3243" s="242" t="s">
        <v>29953</v>
      </c>
      <c r="D3243" s="243" t="s">
        <v>29954</v>
      </c>
      <c r="E3243" s="260" t="s">
        <v>133</v>
      </c>
      <c r="F3243" s="243" t="str">
        <f>VLOOKUP(Table3[[#This Row],[FAMILIA]],FAM!$B$2:$C$61,2,FALSE)</f>
        <v>MAT.MANUTENCAO</v>
      </c>
      <c r="G3243" s="243" t="s">
        <v>182</v>
      </c>
      <c r="H3243" s="244"/>
      <c r="I3243" s="244"/>
      <c r="J3243" s="244"/>
      <c r="K3243" s="267" t="s">
        <v>19064</v>
      </c>
      <c r="L3243" s="160"/>
      <c r="M3243" s="230"/>
    </row>
    <row r="3244" spans="3:13" ht="15" hidden="1" customHeight="1">
      <c r="C3244" s="242" t="s">
        <v>29955</v>
      </c>
      <c r="D3244" s="243" t="s">
        <v>29956</v>
      </c>
      <c r="E3244" s="260" t="s">
        <v>133</v>
      </c>
      <c r="F3244" s="243" t="str">
        <f>VLOOKUP(Table3[[#This Row],[FAMILIA]],FAM!$B$2:$C$61,2,FALSE)</f>
        <v>MAT.MANUTENCAO</v>
      </c>
      <c r="G3244" s="243" t="s">
        <v>182</v>
      </c>
      <c r="H3244" s="244"/>
      <c r="I3244" s="244"/>
      <c r="J3244" s="244"/>
      <c r="K3244" s="267" t="s">
        <v>19064</v>
      </c>
      <c r="L3244" s="160"/>
      <c r="M3244" s="230"/>
    </row>
    <row r="3245" spans="3:13" ht="15" hidden="1" customHeight="1">
      <c r="C3245" s="242" t="s">
        <v>29957</v>
      </c>
      <c r="D3245" s="243" t="s">
        <v>29958</v>
      </c>
      <c r="E3245" s="260" t="s">
        <v>133</v>
      </c>
      <c r="F3245" s="243" t="str">
        <f>VLOOKUP(Table3[[#This Row],[FAMILIA]],FAM!$B$2:$C$61,2,FALSE)</f>
        <v>MAT.MANUTENCAO</v>
      </c>
      <c r="G3245" s="243" t="s">
        <v>182</v>
      </c>
      <c r="H3245" s="244">
        <v>0</v>
      </c>
      <c r="I3245" s="244">
        <v>0</v>
      </c>
      <c r="J3245" s="244" t="s">
        <v>19901</v>
      </c>
      <c r="K3245" s="267" t="s">
        <v>19064</v>
      </c>
      <c r="L3245" s="160"/>
      <c r="M3245" s="230"/>
    </row>
    <row r="3246" spans="3:13" ht="15" hidden="1" customHeight="1">
      <c r="C3246" s="242" t="s">
        <v>29959</v>
      </c>
      <c r="D3246" s="243" t="s">
        <v>29960</v>
      </c>
      <c r="E3246" s="260" t="s">
        <v>133</v>
      </c>
      <c r="F3246" s="243" t="str">
        <f>VLOOKUP(Table3[[#This Row],[FAMILIA]],FAM!$B$2:$C$61,2,FALSE)</f>
        <v>MAT.MANUTENCAO</v>
      </c>
      <c r="G3246" s="243" t="s">
        <v>182</v>
      </c>
      <c r="H3246" s="244"/>
      <c r="I3246" s="244"/>
      <c r="J3246" s="244"/>
      <c r="K3246" s="267" t="s">
        <v>19064</v>
      </c>
      <c r="L3246" s="160"/>
      <c r="M3246" s="230"/>
    </row>
    <row r="3247" spans="3:13" ht="15" hidden="1" customHeight="1">
      <c r="C3247" s="242">
        <v>710002047</v>
      </c>
      <c r="D3247" s="243" t="s">
        <v>499</v>
      </c>
      <c r="E3247" s="244" t="s">
        <v>96</v>
      </c>
      <c r="F3247" s="243" t="str">
        <f>VLOOKUP(Table3[[#This Row],[FAMILIA]],FAM!$B$2:$C$61,2,FALSE)</f>
        <v>MAT.MANUTENCAO</v>
      </c>
      <c r="G3247" s="243" t="s">
        <v>182</v>
      </c>
      <c r="H3247" s="244">
        <v>2</v>
      </c>
      <c r="I3247" s="244">
        <v>10</v>
      </c>
      <c r="J3247" s="244"/>
      <c r="K3247" s="245" t="s">
        <v>19064</v>
      </c>
      <c r="L3247" s="160"/>
      <c r="M3247" s="230"/>
    </row>
    <row r="3248" spans="3:13" ht="15" hidden="1" customHeight="1">
      <c r="C3248" s="242">
        <v>722000055</v>
      </c>
      <c r="D3248" s="243" t="s">
        <v>2276</v>
      </c>
      <c r="E3248" s="244" t="s">
        <v>133</v>
      </c>
      <c r="F3248" s="243" t="str">
        <f>VLOOKUP(Table3[[#This Row],[FAMILIA]],FAM!$B$2:$C$61,2,FALSE)</f>
        <v>MAT.MANUTENCAO</v>
      </c>
      <c r="G3248" s="243" t="s">
        <v>182</v>
      </c>
      <c r="H3248" s="244">
        <v>10</v>
      </c>
      <c r="I3248" s="244">
        <v>20</v>
      </c>
      <c r="J3248" s="244">
        <v>0</v>
      </c>
      <c r="K3248" s="306" t="s">
        <v>19064</v>
      </c>
      <c r="L3248" s="160"/>
      <c r="M3248" s="230"/>
    </row>
    <row r="3249" spans="2:13" ht="15" hidden="1" customHeight="1">
      <c r="B3249" s="230"/>
      <c r="C3249" s="244">
        <v>907</v>
      </c>
      <c r="D3249" s="242">
        <v>722000134</v>
      </c>
      <c r="E3249" s="243" t="s">
        <v>2346</v>
      </c>
      <c r="F3249" s="244" t="s">
        <v>133</v>
      </c>
      <c r="G3249" s="243" t="str">
        <f>VLOOKUP(Table3[[#This Row],[FAMILIA]],FAM!$B$2:$C$61,2,FALSE)</f>
        <v>MAT.MANUTENCAO</v>
      </c>
      <c r="H3249" s="243" t="s">
        <v>182</v>
      </c>
      <c r="I3249" s="244">
        <v>1</v>
      </c>
      <c r="J3249" s="244">
        <v>5</v>
      </c>
      <c r="K3249" s="244">
        <v>29</v>
      </c>
      <c r="L3249" s="233" t="s">
        <v>19064</v>
      </c>
      <c r="M3249" s="230"/>
    </row>
    <row r="3250" spans="2:13" ht="15" hidden="1" customHeight="1">
      <c r="B3250" s="230"/>
      <c r="C3250" s="242" t="s">
        <v>29961</v>
      </c>
      <c r="D3250" s="243" t="s">
        <v>29962</v>
      </c>
      <c r="E3250" s="260" t="s">
        <v>133</v>
      </c>
      <c r="F3250" s="243" t="s">
        <v>134</v>
      </c>
      <c r="G3250" s="243" t="s">
        <v>182</v>
      </c>
      <c r="H3250" s="244">
        <v>0</v>
      </c>
      <c r="I3250" s="244">
        <v>1</v>
      </c>
      <c r="J3250" s="244" t="s">
        <v>29963</v>
      </c>
      <c r="K3250" s="267" t="s">
        <v>19064</v>
      </c>
      <c r="L3250" s="160" t="s">
        <v>29964</v>
      </c>
      <c r="M3250" s="230"/>
    </row>
    <row r="3251" spans="2:13" ht="15" hidden="1" customHeight="1">
      <c r="B3251" s="230"/>
      <c r="C3251" s="242" t="s">
        <v>29965</v>
      </c>
      <c r="D3251" s="243" t="s">
        <v>29966</v>
      </c>
      <c r="E3251" s="260" t="s">
        <v>133</v>
      </c>
      <c r="F3251" s="243" t="s">
        <v>134</v>
      </c>
      <c r="G3251" s="243" t="s">
        <v>182</v>
      </c>
      <c r="H3251" s="244">
        <v>0</v>
      </c>
      <c r="I3251" s="244">
        <v>1</v>
      </c>
      <c r="J3251" s="244" t="s">
        <v>29963</v>
      </c>
      <c r="K3251" s="267" t="s">
        <v>19064</v>
      </c>
      <c r="L3251" s="160" t="s">
        <v>29964</v>
      </c>
      <c r="M3251" s="230"/>
    </row>
    <row r="3252" spans="2:13" ht="15" hidden="1" customHeight="1">
      <c r="B3252" s="230"/>
      <c r="C3252" s="242" t="s">
        <v>29967</v>
      </c>
      <c r="D3252" s="243" t="s">
        <v>1559</v>
      </c>
      <c r="E3252" s="260" t="s">
        <v>130</v>
      </c>
      <c r="F3252" s="243" t="str">
        <f>VLOOKUP(Table3[[#This Row],[FAMILIA]],FAM!$B$2:$C$61,2,FALSE)</f>
        <v>MAT.MANUTENCAO</v>
      </c>
      <c r="G3252" s="243" t="s">
        <v>182</v>
      </c>
      <c r="H3252" s="244">
        <v>1</v>
      </c>
      <c r="I3252" s="244">
        <v>0</v>
      </c>
      <c r="J3252" s="244" t="s">
        <v>29968</v>
      </c>
      <c r="K3252" s="267" t="s">
        <v>19483</v>
      </c>
      <c r="L3252" s="160"/>
      <c r="M3252" s="230"/>
    </row>
    <row r="3253" spans="2:13" ht="15" hidden="1" customHeight="1">
      <c r="B3253" s="27">
        <v>1768</v>
      </c>
      <c r="C3253" s="242" t="s">
        <v>29969</v>
      </c>
      <c r="D3253" s="29" t="s">
        <v>2558</v>
      </c>
      <c r="E3253" s="43" t="s">
        <v>133</v>
      </c>
      <c r="F3253" s="29" t="str">
        <f>VLOOKUP(Table3[[#This Row],[FAMILIA]],FAM!$B$2:$C$61,2,FALSE)</f>
        <v>MAT.MANUTENCAO</v>
      </c>
      <c r="G3253" s="243" t="s">
        <v>182</v>
      </c>
      <c r="H3253" s="30">
        <v>0</v>
      </c>
      <c r="I3253" s="30">
        <v>0</v>
      </c>
      <c r="J3253" s="30">
        <v>21</v>
      </c>
      <c r="K3253" s="111" t="s">
        <v>19064</v>
      </c>
      <c r="L3253" s="160"/>
      <c r="M3253" s="230"/>
    </row>
    <row r="3254" spans="2:13" ht="15" hidden="1" customHeight="1">
      <c r="B3254" s="230">
        <v>1769</v>
      </c>
      <c r="C3254" s="242" t="s">
        <v>29970</v>
      </c>
      <c r="D3254" s="243" t="s">
        <v>2560</v>
      </c>
      <c r="E3254" s="260" t="s">
        <v>133</v>
      </c>
      <c r="F3254" s="243" t="s">
        <v>134</v>
      </c>
      <c r="G3254" s="243" t="s">
        <v>182</v>
      </c>
      <c r="H3254" s="244">
        <v>0</v>
      </c>
      <c r="I3254" s="244">
        <v>0</v>
      </c>
      <c r="J3254" s="244">
        <v>21</v>
      </c>
      <c r="K3254" s="111" t="s">
        <v>19064</v>
      </c>
      <c r="L3254" s="160"/>
      <c r="M3254" s="230"/>
    </row>
    <row r="3255" spans="2:13" ht="15" hidden="1" customHeight="1">
      <c r="B3255" s="230"/>
      <c r="C3255" s="242">
        <v>726000488</v>
      </c>
      <c r="D3255" s="243" t="s">
        <v>29971</v>
      </c>
      <c r="E3255" s="244" t="s">
        <v>133</v>
      </c>
      <c r="F3255" s="243" t="str">
        <f>VLOOKUP(Table3[[#This Row],[FAMILIA]],FAM!$B$2:$C$61,2,FALSE)</f>
        <v>MAT.MANUTENCAO</v>
      </c>
      <c r="G3255" s="243" t="s">
        <v>182</v>
      </c>
      <c r="H3255" s="244">
        <v>2</v>
      </c>
      <c r="I3255" s="244">
        <v>4</v>
      </c>
      <c r="J3255" s="244" t="s">
        <v>19111</v>
      </c>
      <c r="K3255" s="245" t="s">
        <v>19064</v>
      </c>
      <c r="L3255" s="160"/>
      <c r="M3255" s="230"/>
    </row>
    <row r="3256" spans="2:13" ht="15" hidden="1" customHeight="1">
      <c r="B3256" s="27"/>
      <c r="C3256" s="242">
        <v>726000490</v>
      </c>
      <c r="D3256" s="243" t="s">
        <v>2649</v>
      </c>
      <c r="E3256" s="244" t="s">
        <v>133</v>
      </c>
      <c r="F3256" s="243" t="str">
        <f>VLOOKUP(Table3[[#This Row],[FAMILIA]],FAM!$B$2:$C$61,2,FALSE)</f>
        <v>MAT.MANUTENCAO</v>
      </c>
      <c r="G3256" s="243" t="s">
        <v>182</v>
      </c>
      <c r="H3256" s="244">
        <v>1</v>
      </c>
      <c r="I3256" s="244">
        <v>2</v>
      </c>
      <c r="J3256" s="244">
        <v>19</v>
      </c>
      <c r="K3256" s="306" t="s">
        <v>19064</v>
      </c>
      <c r="L3256" s="160"/>
      <c r="M3256" s="230"/>
    </row>
    <row r="3257" spans="2:13" ht="15" hidden="1" customHeight="1">
      <c r="B3257" s="230"/>
      <c r="C3257" s="242">
        <v>727007140</v>
      </c>
      <c r="D3257" s="243" t="s">
        <v>644</v>
      </c>
      <c r="E3257" s="244" t="s">
        <v>98</v>
      </c>
      <c r="F3257" s="243" t="str">
        <f>VLOOKUP(Table3[[#This Row],[FAMILIA]],FAM!$B$2:$C$61,2,FALSE)</f>
        <v>MAT.MANUTENCAO</v>
      </c>
      <c r="G3257" s="243" t="s">
        <v>182</v>
      </c>
      <c r="H3257" s="244">
        <v>4</v>
      </c>
      <c r="I3257" s="244">
        <v>12</v>
      </c>
      <c r="J3257" s="244">
        <v>0</v>
      </c>
      <c r="K3257" s="110" t="s">
        <v>19064</v>
      </c>
      <c r="L3257" s="160"/>
      <c r="M3257" s="230"/>
    </row>
    <row r="3258" spans="2:13" ht="15" hidden="1" customHeight="1">
      <c r="B3258" s="230"/>
      <c r="C3258" s="242">
        <v>727007149</v>
      </c>
      <c r="D3258" s="243" t="s">
        <v>3607</v>
      </c>
      <c r="E3258" s="244" t="s">
        <v>133</v>
      </c>
      <c r="F3258" s="243" t="str">
        <f>VLOOKUP(Table3[[#This Row],[FAMILIA]],FAM!$B$2:$C$61,2,FALSE)</f>
        <v>MAT.MANUTENCAO</v>
      </c>
      <c r="G3258" s="243" t="s">
        <v>182</v>
      </c>
      <c r="H3258" s="244">
        <v>5</v>
      </c>
      <c r="I3258" s="244">
        <v>10</v>
      </c>
      <c r="J3258" s="244" t="s">
        <v>19142</v>
      </c>
      <c r="K3258" s="245" t="s">
        <v>19064</v>
      </c>
      <c r="L3258" s="160"/>
      <c r="M3258" s="230"/>
    </row>
    <row r="3259" spans="2:13" ht="15" hidden="1" customHeight="1">
      <c r="B3259" s="230"/>
      <c r="C3259" s="242">
        <v>728000003</v>
      </c>
      <c r="D3259" s="243" t="s">
        <v>3655</v>
      </c>
      <c r="E3259" s="244" t="s">
        <v>133</v>
      </c>
      <c r="F3259" s="243" t="str">
        <f>VLOOKUP(Table3[[#This Row],[FAMILIA]],FAM!$B$2:$C$61,2,FALSE)</f>
        <v>MAT.MANUTENCAO</v>
      </c>
      <c r="G3259" s="243" t="s">
        <v>182</v>
      </c>
      <c r="H3259" s="244">
        <v>4</v>
      </c>
      <c r="I3259" s="244">
        <v>12</v>
      </c>
      <c r="J3259" s="244">
        <v>0</v>
      </c>
      <c r="K3259" s="245" t="s">
        <v>19064</v>
      </c>
      <c r="L3259" s="160"/>
      <c r="M3259" s="230"/>
    </row>
    <row r="3260" spans="2:13" ht="15" hidden="1" customHeight="1">
      <c r="B3260" s="230"/>
      <c r="C3260" s="242">
        <v>728005459</v>
      </c>
      <c r="D3260" s="243" t="s">
        <v>29972</v>
      </c>
      <c r="E3260" s="244" t="s">
        <v>94</v>
      </c>
      <c r="F3260" s="243" t="str">
        <f>VLOOKUP(Table3[[#This Row],[FAMILIA]],FAM!$B$2:$C$61,2,FALSE)</f>
        <v>MAT.MANUTENCAO</v>
      </c>
      <c r="G3260" s="243" t="s">
        <v>182</v>
      </c>
      <c r="H3260" s="244">
        <v>50</v>
      </c>
      <c r="I3260" s="244">
        <v>250</v>
      </c>
      <c r="J3260" s="244">
        <v>0</v>
      </c>
      <c r="K3260" s="245" t="s">
        <v>19064</v>
      </c>
      <c r="L3260" s="160"/>
      <c r="M3260" s="230"/>
    </row>
    <row r="3261" spans="2:13" ht="15" hidden="1" customHeight="1">
      <c r="B3261" s="230"/>
      <c r="C3261" s="242">
        <v>728005478</v>
      </c>
      <c r="D3261" s="243" t="s">
        <v>3695</v>
      </c>
      <c r="E3261" s="244" t="s">
        <v>133</v>
      </c>
      <c r="F3261" s="243" t="str">
        <f>VLOOKUP(Table3[[#This Row],[FAMILIA]],FAM!$B$2:$C$61,2,FALSE)</f>
        <v>MAT.MANUTENCAO</v>
      </c>
      <c r="G3261" s="243" t="s">
        <v>182</v>
      </c>
      <c r="H3261" s="244">
        <v>2</v>
      </c>
      <c r="I3261" s="244">
        <v>4</v>
      </c>
      <c r="J3261" s="244">
        <v>0</v>
      </c>
      <c r="K3261" s="245" t="s">
        <v>19064</v>
      </c>
      <c r="L3261" s="160"/>
      <c r="M3261" s="230"/>
    </row>
    <row r="3262" spans="2:13" ht="15" hidden="1" customHeight="1">
      <c r="B3262" s="230"/>
      <c r="C3262" s="242">
        <v>729000005</v>
      </c>
      <c r="D3262" s="243" t="s">
        <v>3705</v>
      </c>
      <c r="E3262" s="244" t="s">
        <v>133</v>
      </c>
      <c r="F3262" s="243" t="str">
        <f>VLOOKUP(Table3[[#This Row],[FAMILIA]],FAM!$B$2:$C$61,2,FALSE)</f>
        <v>MAT.MANUTENCAO</v>
      </c>
      <c r="G3262" s="243" t="s">
        <v>182</v>
      </c>
      <c r="H3262" s="244">
        <v>5</v>
      </c>
      <c r="I3262" s="244">
        <v>20</v>
      </c>
      <c r="J3262" s="244">
        <v>0</v>
      </c>
      <c r="K3262" s="245" t="s">
        <v>19064</v>
      </c>
      <c r="L3262" s="160"/>
      <c r="M3262" s="230"/>
    </row>
    <row r="3263" spans="2:13" ht="15" hidden="1" customHeight="1">
      <c r="B3263" s="230"/>
      <c r="C3263" s="242">
        <v>734000110</v>
      </c>
      <c r="D3263" s="243" t="s">
        <v>3731</v>
      </c>
      <c r="E3263" s="244" t="s">
        <v>133</v>
      </c>
      <c r="F3263" s="243" t="str">
        <f>VLOOKUP(Table3[[#This Row],[FAMILIA]],FAM!$B$2:$C$61,2,FALSE)</f>
        <v>MAT.MANUTENCAO</v>
      </c>
      <c r="G3263" s="243" t="s">
        <v>182</v>
      </c>
      <c r="H3263" s="244" t="e">
        <v>#N/A</v>
      </c>
      <c r="I3263" s="244" t="e">
        <v>#N/A</v>
      </c>
      <c r="J3263" s="244">
        <v>0</v>
      </c>
      <c r="K3263" s="306" t="s">
        <v>19064</v>
      </c>
      <c r="L3263" s="160"/>
      <c r="M3263" s="230"/>
    </row>
    <row r="3264" spans="2:13" ht="15" hidden="1" customHeight="1">
      <c r="B3264" s="230"/>
      <c r="C3264" s="242">
        <v>736000450</v>
      </c>
      <c r="D3264" s="243" t="s">
        <v>4793</v>
      </c>
      <c r="E3264" s="244" t="s">
        <v>133</v>
      </c>
      <c r="F3264" s="243" t="str">
        <f>VLOOKUP(Table3[[#This Row],[FAMILIA]],FAM!$B$2:$C$61,2,FALSE)</f>
        <v>MAT.MANUTENCAO</v>
      </c>
      <c r="G3264" s="243" t="s">
        <v>182</v>
      </c>
      <c r="H3264" s="244">
        <v>4</v>
      </c>
      <c r="I3264" s="244">
        <v>10</v>
      </c>
      <c r="J3264" s="244" t="s">
        <v>21393</v>
      </c>
      <c r="K3264" s="245" t="s">
        <v>19064</v>
      </c>
      <c r="L3264" s="160"/>
      <c r="M3264" s="230"/>
    </row>
    <row r="3265" spans="3:13" ht="15" hidden="1" customHeight="1">
      <c r="C3265" s="242">
        <v>736000451</v>
      </c>
      <c r="D3265" s="243" t="s">
        <v>4795</v>
      </c>
      <c r="E3265" s="244" t="s">
        <v>133</v>
      </c>
      <c r="F3265" s="243" t="str">
        <f>VLOOKUP(Table3[[#This Row],[FAMILIA]],FAM!$B$2:$C$61,2,FALSE)</f>
        <v>MAT.MANUTENCAO</v>
      </c>
      <c r="G3265" s="243" t="s">
        <v>182</v>
      </c>
      <c r="H3265" s="244">
        <v>3</v>
      </c>
      <c r="I3265" s="244">
        <v>10</v>
      </c>
      <c r="J3265" s="244" t="s">
        <v>21393</v>
      </c>
      <c r="K3265" s="245" t="s">
        <v>19064</v>
      </c>
      <c r="L3265" s="160"/>
      <c r="M3265" s="230"/>
    </row>
    <row r="3266" spans="3:13" ht="15" hidden="1" customHeight="1">
      <c r="C3266" s="242">
        <v>736000456</v>
      </c>
      <c r="D3266" s="243" t="s">
        <v>4805</v>
      </c>
      <c r="E3266" s="244" t="s">
        <v>133</v>
      </c>
      <c r="F3266" s="243" t="str">
        <f>VLOOKUP(Table3[[#This Row],[FAMILIA]],FAM!$B$2:$C$61,2,FALSE)</f>
        <v>MAT.MANUTENCAO</v>
      </c>
      <c r="G3266" s="243" t="s">
        <v>182</v>
      </c>
      <c r="H3266" s="244">
        <v>5</v>
      </c>
      <c r="I3266" s="244">
        <v>10</v>
      </c>
      <c r="J3266" s="244">
        <v>0</v>
      </c>
      <c r="K3266" s="306" t="s">
        <v>19064</v>
      </c>
      <c r="L3266" s="160"/>
      <c r="M3266" s="230"/>
    </row>
    <row r="3267" spans="3:13" ht="15" hidden="1" customHeight="1">
      <c r="C3267" s="242">
        <v>736000796</v>
      </c>
      <c r="D3267" s="243" t="s">
        <v>5434</v>
      </c>
      <c r="E3267" s="244" t="s">
        <v>133</v>
      </c>
      <c r="F3267" s="243" t="str">
        <f>VLOOKUP(Table3[[#This Row],[FAMILIA]],FAM!$B$2:$C$61,2,FALSE)</f>
        <v>MAT.MANUTENCAO</v>
      </c>
      <c r="G3267" s="243" t="s">
        <v>182</v>
      </c>
      <c r="H3267" s="244">
        <v>4</v>
      </c>
      <c r="I3267" s="244">
        <v>8</v>
      </c>
      <c r="J3267" s="244">
        <v>0</v>
      </c>
      <c r="K3267" s="245" t="s">
        <v>19064</v>
      </c>
      <c r="L3267" s="160"/>
      <c r="M3267" s="230"/>
    </row>
    <row r="3268" spans="3:13" ht="15" hidden="1" customHeight="1">
      <c r="C3268" s="242">
        <v>736000808</v>
      </c>
      <c r="D3268" s="243" t="s">
        <v>5458</v>
      </c>
      <c r="E3268" s="244" t="s">
        <v>133</v>
      </c>
      <c r="F3268" s="243" t="str">
        <f>VLOOKUP(Table3[[#This Row],[FAMILIA]],FAM!$B$2:$C$61,2,FALSE)</f>
        <v>MAT.MANUTENCAO</v>
      </c>
      <c r="G3268" s="243" t="s">
        <v>182</v>
      </c>
      <c r="H3268" s="244">
        <v>20</v>
      </c>
      <c r="I3268" s="244">
        <v>200</v>
      </c>
      <c r="J3268" s="244">
        <v>0</v>
      </c>
      <c r="K3268" s="245" t="s">
        <v>19064</v>
      </c>
      <c r="L3268" s="160"/>
      <c r="M3268" s="230"/>
    </row>
    <row r="3269" spans="3:13" ht="15" hidden="1" customHeight="1">
      <c r="C3269" s="242">
        <v>736000871</v>
      </c>
      <c r="D3269" s="243" t="s">
        <v>5584</v>
      </c>
      <c r="E3269" s="244" t="s">
        <v>133</v>
      </c>
      <c r="F3269" s="243" t="str">
        <f>VLOOKUP(Table3[[#This Row],[FAMILIA]],FAM!$B$2:$C$61,2,FALSE)</f>
        <v>MAT.MANUTENCAO</v>
      </c>
      <c r="G3269" s="243" t="s">
        <v>182</v>
      </c>
      <c r="H3269" s="244">
        <v>2</v>
      </c>
      <c r="I3269" s="244">
        <v>4</v>
      </c>
      <c r="J3269" s="244" t="s">
        <v>19080</v>
      </c>
      <c r="K3269" s="245" t="s">
        <v>19064</v>
      </c>
      <c r="L3269" s="160"/>
      <c r="M3269" s="230"/>
    </row>
    <row r="3270" spans="3:13" ht="15" hidden="1" customHeight="1">
      <c r="C3270" s="242">
        <v>736000872</v>
      </c>
      <c r="D3270" s="243" t="s">
        <v>5586</v>
      </c>
      <c r="E3270" s="244" t="s">
        <v>133</v>
      </c>
      <c r="F3270" s="243" t="str">
        <f>VLOOKUP(Table3[[#This Row],[FAMILIA]],FAM!$B$2:$C$61,2,FALSE)</f>
        <v>MAT.MANUTENCAO</v>
      </c>
      <c r="G3270" s="243" t="s">
        <v>182</v>
      </c>
      <c r="H3270" s="244">
        <v>2</v>
      </c>
      <c r="I3270" s="244">
        <v>4</v>
      </c>
      <c r="J3270" s="244" t="s">
        <v>19080</v>
      </c>
      <c r="K3270" s="245" t="s">
        <v>19064</v>
      </c>
      <c r="L3270" s="160"/>
      <c r="M3270" s="230"/>
    </row>
    <row r="3271" spans="3:13" ht="15" hidden="1" customHeight="1">
      <c r="C3271" s="242">
        <v>736000873</v>
      </c>
      <c r="D3271" s="243" t="s">
        <v>5588</v>
      </c>
      <c r="E3271" s="244" t="s">
        <v>133</v>
      </c>
      <c r="F3271" s="243" t="str">
        <f>VLOOKUP(Table3[[#This Row],[FAMILIA]],FAM!$B$2:$C$61,2,FALSE)</f>
        <v>MAT.MANUTENCAO</v>
      </c>
      <c r="G3271" s="243" t="s">
        <v>182</v>
      </c>
      <c r="H3271" s="244">
        <v>2</v>
      </c>
      <c r="I3271" s="244">
        <v>4</v>
      </c>
      <c r="J3271" s="244" t="s">
        <v>19080</v>
      </c>
      <c r="K3271" s="245" t="s">
        <v>19064</v>
      </c>
      <c r="L3271" s="160"/>
      <c r="M3271" s="230"/>
    </row>
    <row r="3272" spans="3:13" ht="15" hidden="1" customHeight="1">
      <c r="C3272" s="242">
        <v>736000891</v>
      </c>
      <c r="D3272" s="243" t="s">
        <v>5623</v>
      </c>
      <c r="E3272" s="244" t="s">
        <v>133</v>
      </c>
      <c r="F3272" s="243" t="str">
        <f>VLOOKUP(Table3[[#This Row],[FAMILIA]],FAM!$B$2:$C$61,2,FALSE)</f>
        <v>MAT.MANUTENCAO</v>
      </c>
      <c r="G3272" s="243" t="s">
        <v>182</v>
      </c>
      <c r="H3272" s="244">
        <v>1</v>
      </c>
      <c r="I3272" s="244">
        <v>2</v>
      </c>
      <c r="J3272" s="244" t="s">
        <v>219</v>
      </c>
      <c r="K3272" s="245" t="s">
        <v>19064</v>
      </c>
      <c r="L3272" s="160"/>
      <c r="M3272" s="230"/>
    </row>
    <row r="3273" spans="3:13" ht="15" hidden="1" customHeight="1">
      <c r="C3273" s="242">
        <v>737000484</v>
      </c>
      <c r="D3273" s="243" t="s">
        <v>6439</v>
      </c>
      <c r="E3273" s="244" t="s">
        <v>133</v>
      </c>
      <c r="F3273" s="243" t="str">
        <f>VLOOKUP(Table3[[#This Row],[FAMILIA]],FAM!$B$2:$C$61,2,FALSE)</f>
        <v>MAT.MANUTENCAO</v>
      </c>
      <c r="G3273" s="243" t="s">
        <v>182</v>
      </c>
      <c r="H3273" s="244">
        <v>25</v>
      </c>
      <c r="I3273" s="244">
        <v>125</v>
      </c>
      <c r="J3273" s="244">
        <v>0</v>
      </c>
      <c r="K3273" s="245" t="s">
        <v>19064</v>
      </c>
      <c r="L3273" s="160"/>
      <c r="M3273" s="230"/>
    </row>
    <row r="3274" spans="3:13" ht="15" hidden="1" customHeight="1">
      <c r="C3274" s="242">
        <v>737000507</v>
      </c>
      <c r="D3274" s="243" t="s">
        <v>6000</v>
      </c>
      <c r="E3274" s="244" t="s">
        <v>133</v>
      </c>
      <c r="F3274" s="243" t="str">
        <f>VLOOKUP(Table3[[#This Row],[FAMILIA]],FAM!$B$2:$C$61,2,FALSE)</f>
        <v>MAT.MANUTENCAO</v>
      </c>
      <c r="G3274" s="243" t="s">
        <v>182</v>
      </c>
      <c r="H3274" s="244">
        <v>10</v>
      </c>
      <c r="I3274" s="244">
        <v>25</v>
      </c>
      <c r="J3274" s="244"/>
      <c r="K3274" s="245" t="s">
        <v>19064</v>
      </c>
      <c r="L3274" s="160"/>
      <c r="M3274" s="230"/>
    </row>
    <row r="3275" spans="3:13" ht="15" hidden="1" customHeight="1">
      <c r="C3275" s="242">
        <v>737000553</v>
      </c>
      <c r="D3275" s="243" t="s">
        <v>6539</v>
      </c>
      <c r="E3275" s="244" t="s">
        <v>133</v>
      </c>
      <c r="F3275" s="243" t="str">
        <f>VLOOKUP(Table3[[#This Row],[FAMILIA]],FAM!$B$2:$C$61,2,FALSE)</f>
        <v>MAT.MANUTENCAO</v>
      </c>
      <c r="G3275" s="243" t="s">
        <v>182</v>
      </c>
      <c r="H3275" s="244">
        <v>10</v>
      </c>
      <c r="I3275" s="244">
        <v>30</v>
      </c>
      <c r="J3275" s="244" t="s">
        <v>19711</v>
      </c>
      <c r="K3275" s="245" t="s">
        <v>19064</v>
      </c>
      <c r="L3275" s="160"/>
      <c r="M3275" s="230"/>
    </row>
    <row r="3276" spans="3:13" ht="15" hidden="1" customHeight="1">
      <c r="C3276" s="242">
        <v>737000554</v>
      </c>
      <c r="D3276" s="243" t="s">
        <v>6168</v>
      </c>
      <c r="E3276" s="244" t="s">
        <v>133</v>
      </c>
      <c r="F3276" s="243" t="str">
        <f>VLOOKUP(Table3[[#This Row],[FAMILIA]],FAM!$B$2:$C$61,2,FALSE)</f>
        <v>MAT.MANUTENCAO</v>
      </c>
      <c r="G3276" s="243" t="s">
        <v>182</v>
      </c>
      <c r="H3276" s="244">
        <v>10</v>
      </c>
      <c r="I3276" s="244">
        <v>20</v>
      </c>
      <c r="J3276" s="244"/>
      <c r="K3276" s="245" t="s">
        <v>19064</v>
      </c>
      <c r="L3276" s="160"/>
      <c r="M3276" s="230"/>
    </row>
    <row r="3277" spans="3:13" ht="15" hidden="1" customHeight="1">
      <c r="C3277" s="242">
        <v>737000669</v>
      </c>
      <c r="D3277" s="243" t="s">
        <v>27765</v>
      </c>
      <c r="E3277" s="244" t="s">
        <v>133</v>
      </c>
      <c r="F3277" s="243" t="str">
        <f>VLOOKUP(Table3[[#This Row],[FAMILIA]],FAM!$B$2:$C$61,2,FALSE)</f>
        <v>MAT.MANUTENCAO</v>
      </c>
      <c r="G3277" s="243" t="s">
        <v>182</v>
      </c>
      <c r="H3277" s="244">
        <v>15</v>
      </c>
      <c r="I3277" s="244">
        <v>30</v>
      </c>
      <c r="J3277" s="244">
        <v>0</v>
      </c>
      <c r="K3277" s="245" t="s">
        <v>19064</v>
      </c>
      <c r="L3277" s="160"/>
      <c r="M3277" s="230"/>
    </row>
    <row r="3278" spans="3:13" ht="15" hidden="1" customHeight="1">
      <c r="C3278" s="242">
        <v>737000672</v>
      </c>
      <c r="D3278" s="243" t="s">
        <v>6739</v>
      </c>
      <c r="E3278" s="244" t="s">
        <v>133</v>
      </c>
      <c r="F3278" s="243" t="str">
        <f>VLOOKUP(Table3[[#This Row],[FAMILIA]],FAM!$B$2:$C$61,2,FALSE)</f>
        <v>MAT.MANUTENCAO</v>
      </c>
      <c r="G3278" s="243" t="s">
        <v>182</v>
      </c>
      <c r="H3278" s="244">
        <v>25</v>
      </c>
      <c r="I3278" s="244">
        <v>125</v>
      </c>
      <c r="J3278" s="244">
        <v>0</v>
      </c>
      <c r="K3278" s="245" t="s">
        <v>19064</v>
      </c>
      <c r="L3278" s="160"/>
      <c r="M3278" s="230"/>
    </row>
    <row r="3279" spans="3:13" ht="15" hidden="1" customHeight="1">
      <c r="C3279" s="242">
        <v>737000673</v>
      </c>
      <c r="D3279" s="243" t="s">
        <v>6741</v>
      </c>
      <c r="E3279" s="244" t="s">
        <v>133</v>
      </c>
      <c r="F3279" s="243" t="str">
        <f>VLOOKUP(Table3[[#This Row],[FAMILIA]],FAM!$B$2:$C$61,2,FALSE)</f>
        <v>MAT.MANUTENCAO</v>
      </c>
      <c r="G3279" s="243" t="s">
        <v>182</v>
      </c>
      <c r="H3279" s="244">
        <v>25</v>
      </c>
      <c r="I3279" s="244">
        <v>125</v>
      </c>
      <c r="J3279" s="244">
        <v>0</v>
      </c>
      <c r="K3279" s="245" t="s">
        <v>19064</v>
      </c>
      <c r="L3279" s="160"/>
      <c r="M3279" s="230"/>
    </row>
    <row r="3280" spans="3:13" ht="15" hidden="1" customHeight="1">
      <c r="C3280" s="242">
        <v>737000819</v>
      </c>
      <c r="D3280" s="243" t="s">
        <v>29973</v>
      </c>
      <c r="E3280" s="244" t="s">
        <v>133</v>
      </c>
      <c r="F3280" s="243" t="str">
        <f>VLOOKUP(Table3[[#This Row],[FAMILIA]],FAM!$B$2:$C$61,2,FALSE)</f>
        <v>MAT.MANUTENCAO</v>
      </c>
      <c r="G3280" s="243" t="s">
        <v>182</v>
      </c>
      <c r="H3280" s="244">
        <v>6</v>
      </c>
      <c r="I3280" s="244">
        <v>25</v>
      </c>
      <c r="J3280" s="244" t="s">
        <v>219</v>
      </c>
      <c r="K3280" s="245" t="s">
        <v>19064</v>
      </c>
      <c r="L3280" s="160"/>
      <c r="M3280" s="230"/>
    </row>
    <row r="3281" spans="3:13" ht="15" hidden="1" customHeight="1">
      <c r="C3281" s="242">
        <v>737000827</v>
      </c>
      <c r="D3281" s="243" t="s">
        <v>6897</v>
      </c>
      <c r="E3281" s="244" t="s">
        <v>133</v>
      </c>
      <c r="F3281" s="243" t="str">
        <f>VLOOKUP(Table3[[#This Row],[FAMILIA]],FAM!$B$2:$C$61,2,FALSE)</f>
        <v>MAT.MANUTENCAO</v>
      </c>
      <c r="G3281" s="243" t="s">
        <v>182</v>
      </c>
      <c r="H3281" s="244">
        <v>25</v>
      </c>
      <c r="I3281" s="244">
        <v>125</v>
      </c>
      <c r="J3281" s="244">
        <v>17</v>
      </c>
      <c r="K3281" s="245" t="s">
        <v>19064</v>
      </c>
      <c r="L3281" s="160"/>
      <c r="M3281" s="230"/>
    </row>
    <row r="3282" spans="3:13" ht="15" hidden="1" customHeight="1">
      <c r="C3282" s="242">
        <v>737000828</v>
      </c>
      <c r="D3282" s="243" t="s">
        <v>29974</v>
      </c>
      <c r="E3282" s="244" t="s">
        <v>133</v>
      </c>
      <c r="F3282" s="243" t="str">
        <f>VLOOKUP(Table3[[#This Row],[FAMILIA]],FAM!$B$2:$C$61,2,FALSE)</f>
        <v>MAT.MANUTENCAO</v>
      </c>
      <c r="G3282" s="243" t="s">
        <v>182</v>
      </c>
      <c r="H3282" s="244">
        <v>25</v>
      </c>
      <c r="I3282" s="244">
        <v>125</v>
      </c>
      <c r="J3282" s="244" t="s">
        <v>219</v>
      </c>
      <c r="K3282" s="245" t="s">
        <v>19064</v>
      </c>
      <c r="L3282" s="160"/>
      <c r="M3282" s="230"/>
    </row>
    <row r="3283" spans="3:13" ht="15" hidden="1" customHeight="1">
      <c r="C3283" s="242">
        <v>738000004</v>
      </c>
      <c r="D3283" s="243" t="s">
        <v>361</v>
      </c>
      <c r="E3283" s="244" t="s">
        <v>92</v>
      </c>
      <c r="F3283" s="243" t="str">
        <f>VLOOKUP(Table3[[#This Row],[FAMILIA]],FAM!$B$2:$C$61,2,FALSE)</f>
        <v>MAT.MANUTENCAO</v>
      </c>
      <c r="G3283" s="243" t="s">
        <v>182</v>
      </c>
      <c r="H3283" s="244" t="e">
        <v>#N/A</v>
      </c>
      <c r="I3283" s="244" t="e">
        <v>#N/A</v>
      </c>
      <c r="J3283" s="244" t="s">
        <v>219</v>
      </c>
      <c r="K3283" s="306" t="s">
        <v>19064</v>
      </c>
      <c r="L3283" s="160"/>
      <c r="M3283" s="230"/>
    </row>
    <row r="3284" spans="3:13" ht="15" hidden="1" customHeight="1">
      <c r="C3284" s="242">
        <v>738000034</v>
      </c>
      <c r="D3284" s="243" t="s">
        <v>29975</v>
      </c>
      <c r="E3284" s="244" t="s">
        <v>133</v>
      </c>
      <c r="F3284" s="243" t="str">
        <f>VLOOKUP(Table3[[#This Row],[FAMILIA]],FAM!$B$2:$C$61,2,FALSE)</f>
        <v>MAT.MANUTENCAO</v>
      </c>
      <c r="G3284" s="243" t="s">
        <v>182</v>
      </c>
      <c r="H3284" s="244"/>
      <c r="I3284" s="244"/>
      <c r="J3284" s="244"/>
      <c r="K3284" s="245" t="s">
        <v>19064</v>
      </c>
      <c r="L3284" s="160"/>
      <c r="M3284" s="230"/>
    </row>
    <row r="3285" spans="3:13" ht="15" hidden="1" customHeight="1">
      <c r="C3285" s="242">
        <v>740000218</v>
      </c>
      <c r="D3285" s="243" t="s">
        <v>7131</v>
      </c>
      <c r="E3285" s="244" t="s">
        <v>133</v>
      </c>
      <c r="F3285" s="243" t="str">
        <f>VLOOKUP(Table3[[#This Row],[FAMILIA]],FAM!$B$2:$C$61,2,FALSE)</f>
        <v>MAT.MANUTENCAO</v>
      </c>
      <c r="G3285" s="243" t="s">
        <v>182</v>
      </c>
      <c r="H3285" s="244">
        <v>1</v>
      </c>
      <c r="I3285" s="244">
        <v>2</v>
      </c>
      <c r="J3285" s="244"/>
      <c r="K3285" s="245" t="s">
        <v>19064</v>
      </c>
      <c r="L3285" s="160"/>
      <c r="M3285" s="230"/>
    </row>
    <row r="3286" spans="3:13" ht="15" hidden="1" customHeight="1">
      <c r="C3286" s="242">
        <v>740000228</v>
      </c>
      <c r="D3286" s="243" t="s">
        <v>7151</v>
      </c>
      <c r="E3286" s="244" t="s">
        <v>133</v>
      </c>
      <c r="F3286" s="243" t="s">
        <v>134</v>
      </c>
      <c r="G3286" s="243" t="s">
        <v>182</v>
      </c>
      <c r="H3286" s="244">
        <v>10</v>
      </c>
      <c r="I3286" s="244">
        <v>20</v>
      </c>
      <c r="J3286" s="244" t="s">
        <v>29814</v>
      </c>
      <c r="K3286" s="245" t="s">
        <v>19064</v>
      </c>
      <c r="L3286" s="160"/>
      <c r="M3286" s="230"/>
    </row>
    <row r="3287" spans="3:13" ht="15" hidden="1" customHeight="1">
      <c r="C3287" s="242">
        <v>740000498</v>
      </c>
      <c r="D3287" s="243" t="s">
        <v>7676</v>
      </c>
      <c r="E3287" s="244" t="s">
        <v>133</v>
      </c>
      <c r="F3287" s="243" t="s">
        <v>134</v>
      </c>
      <c r="G3287" s="243" t="s">
        <v>182</v>
      </c>
      <c r="H3287" s="244">
        <v>10</v>
      </c>
      <c r="I3287" s="244">
        <v>20</v>
      </c>
      <c r="J3287" s="244" t="s">
        <v>219</v>
      </c>
      <c r="K3287" s="245" t="s">
        <v>19064</v>
      </c>
      <c r="L3287" s="160"/>
      <c r="M3287" s="230"/>
    </row>
    <row r="3288" spans="3:13" ht="15" hidden="1" customHeight="1">
      <c r="C3288" s="242">
        <v>754000443</v>
      </c>
      <c r="D3288" s="243" t="s">
        <v>8340</v>
      </c>
      <c r="E3288" s="244" t="s">
        <v>133</v>
      </c>
      <c r="F3288" s="243" t="str">
        <f>VLOOKUP(Table3[[#This Row],[FAMILIA]],FAM!$B$2:$C$61,2,FALSE)</f>
        <v>MAT.MANUTENCAO</v>
      </c>
      <c r="G3288" s="243" t="s">
        <v>182</v>
      </c>
      <c r="H3288" s="244">
        <v>8</v>
      </c>
      <c r="I3288" s="244">
        <v>24</v>
      </c>
      <c r="J3288" s="244" t="s">
        <v>29976</v>
      </c>
      <c r="K3288" s="245" t="s">
        <v>19064</v>
      </c>
      <c r="L3288" s="160"/>
      <c r="M3288" s="230"/>
    </row>
    <row r="3289" spans="3:13" ht="15" hidden="1" customHeight="1">
      <c r="C3289" s="242">
        <v>754000445</v>
      </c>
      <c r="D3289" s="243" t="s">
        <v>8344</v>
      </c>
      <c r="E3289" s="244" t="s">
        <v>133</v>
      </c>
      <c r="F3289" s="243" t="str">
        <f>VLOOKUP(Table3[[#This Row],[FAMILIA]],FAM!$B$2:$C$61,2,FALSE)</f>
        <v>MAT.MANUTENCAO</v>
      </c>
      <c r="G3289" s="243" t="s">
        <v>182</v>
      </c>
      <c r="H3289" s="244">
        <v>6</v>
      </c>
      <c r="I3289" s="244">
        <v>18</v>
      </c>
      <c r="J3289" s="244" t="s">
        <v>19356</v>
      </c>
      <c r="K3289" s="245" t="s">
        <v>19064</v>
      </c>
      <c r="L3289" s="160"/>
      <c r="M3289" s="230"/>
    </row>
    <row r="3290" spans="3:13" ht="15" hidden="1" customHeight="1">
      <c r="C3290" s="242">
        <v>756000082</v>
      </c>
      <c r="D3290" s="243" t="s">
        <v>8545</v>
      </c>
      <c r="E3290" s="244" t="s">
        <v>133</v>
      </c>
      <c r="F3290" s="243" t="str">
        <f>VLOOKUP(Table3[[#This Row],[FAMILIA]],FAM!$B$2:$C$61,2,FALSE)</f>
        <v>MAT.MANUTENCAO</v>
      </c>
      <c r="G3290" s="243" t="s">
        <v>182</v>
      </c>
      <c r="H3290" s="244">
        <v>25</v>
      </c>
      <c r="I3290" s="244">
        <v>75</v>
      </c>
      <c r="J3290" s="244" t="s">
        <v>19101</v>
      </c>
      <c r="K3290" s="245"/>
      <c r="L3290" s="160"/>
      <c r="M3290" s="230"/>
    </row>
    <row r="3291" spans="3:13" ht="15" hidden="1" customHeight="1">
      <c r="C3291" s="242">
        <v>756000145</v>
      </c>
      <c r="D3291" s="243" t="s">
        <v>29977</v>
      </c>
      <c r="E3291" s="244" t="s">
        <v>133</v>
      </c>
      <c r="F3291" s="243" t="str">
        <f>VLOOKUP(Table3[[#This Row],[FAMILIA]],FAM!$B$2:$C$61,2,FALSE)</f>
        <v>MAT.MANUTENCAO</v>
      </c>
      <c r="G3291" s="243" t="s">
        <v>182</v>
      </c>
      <c r="H3291" s="244">
        <v>1</v>
      </c>
      <c r="I3291" s="244">
        <v>2</v>
      </c>
      <c r="J3291" s="244">
        <v>0</v>
      </c>
      <c r="K3291" s="245" t="s">
        <v>19064</v>
      </c>
      <c r="L3291" s="160"/>
      <c r="M3291" s="230"/>
    </row>
    <row r="3292" spans="3:13" ht="15" hidden="1" customHeight="1">
      <c r="C3292" s="242">
        <v>759000330</v>
      </c>
      <c r="D3292" s="243" t="s">
        <v>9041</v>
      </c>
      <c r="E3292" s="244" t="s">
        <v>133</v>
      </c>
      <c r="F3292" s="243" t="str">
        <f>VLOOKUP(Table3[[#This Row],[FAMILIA]],FAM!$B$2:$C$61,2,FALSE)</f>
        <v>MAT.MANUTENCAO</v>
      </c>
      <c r="G3292" s="243" t="s">
        <v>182</v>
      </c>
      <c r="H3292" s="244"/>
      <c r="I3292" s="244"/>
      <c r="J3292" s="244"/>
      <c r="K3292" s="245" t="s">
        <v>19064</v>
      </c>
      <c r="L3292" s="160"/>
      <c r="M3292" s="230"/>
    </row>
    <row r="3293" spans="3:13" ht="15" hidden="1" customHeight="1">
      <c r="C3293" s="242">
        <v>799001301</v>
      </c>
      <c r="D3293" s="243" t="s">
        <v>1565</v>
      </c>
      <c r="E3293" s="244" t="s">
        <v>130</v>
      </c>
      <c r="F3293" s="243" t="str">
        <f>VLOOKUP(Table3[[#This Row],[FAMILIA]],FAM!$B$2:$C$61,2,FALSE)</f>
        <v>MAT.MANUTENCAO</v>
      </c>
      <c r="G3293" s="243" t="s">
        <v>182</v>
      </c>
      <c r="H3293" s="244">
        <v>1</v>
      </c>
      <c r="I3293" s="244">
        <v>2</v>
      </c>
      <c r="J3293" s="244" t="s">
        <v>19572</v>
      </c>
      <c r="K3293" s="245" t="s">
        <v>19064</v>
      </c>
      <c r="L3293" s="160"/>
      <c r="M3293" s="230"/>
    </row>
    <row r="3294" spans="3:13" ht="15" hidden="1" customHeight="1">
      <c r="C3294" s="242">
        <v>799001305</v>
      </c>
      <c r="D3294" s="243" t="s">
        <v>1571</v>
      </c>
      <c r="E3294" s="244" t="s">
        <v>130</v>
      </c>
      <c r="F3294" s="243" t="str">
        <f>VLOOKUP(Table3[[#This Row],[FAMILIA]],FAM!$B$2:$C$61,2,FALSE)</f>
        <v>MAT.MANUTENCAO</v>
      </c>
      <c r="G3294" s="243" t="s">
        <v>182</v>
      </c>
      <c r="H3294" s="244">
        <v>1</v>
      </c>
      <c r="I3294" s="244">
        <v>2</v>
      </c>
      <c r="J3294" s="244" t="s">
        <v>19572</v>
      </c>
      <c r="K3294" s="245" t="s">
        <v>19064</v>
      </c>
      <c r="L3294" s="160"/>
      <c r="M3294" s="230"/>
    </row>
    <row r="3295" spans="3:13" ht="15" hidden="1" customHeight="1">
      <c r="C3295" s="242">
        <v>799001306</v>
      </c>
      <c r="D3295" s="243" t="s">
        <v>1573</v>
      </c>
      <c r="E3295" s="244" t="s">
        <v>130</v>
      </c>
      <c r="F3295" s="243" t="str">
        <f>VLOOKUP(Table3[[#This Row],[FAMILIA]],FAM!$B$2:$C$61,2,FALSE)</f>
        <v>MAT.MANUTENCAO</v>
      </c>
      <c r="G3295" s="243" t="s">
        <v>182</v>
      </c>
      <c r="H3295" s="244">
        <v>1</v>
      </c>
      <c r="I3295" s="244">
        <v>2</v>
      </c>
      <c r="J3295" s="244" t="s">
        <v>19572</v>
      </c>
      <c r="K3295" s="245" t="s">
        <v>19064</v>
      </c>
      <c r="L3295" s="160"/>
      <c r="M3295" s="230"/>
    </row>
    <row r="3296" spans="3:13" ht="15" hidden="1" customHeight="1">
      <c r="C3296" s="242">
        <v>799001387</v>
      </c>
      <c r="D3296" s="243" t="s">
        <v>1693</v>
      </c>
      <c r="E3296" s="244" t="s">
        <v>130</v>
      </c>
      <c r="F3296" s="243" t="str">
        <f>VLOOKUP(Table3[[#This Row],[FAMILIA]],FAM!$B$2:$C$61,2,FALSE)</f>
        <v>MAT.MANUTENCAO</v>
      </c>
      <c r="G3296" s="243" t="s">
        <v>182</v>
      </c>
      <c r="H3296" s="244" t="e">
        <v>#N/A</v>
      </c>
      <c r="I3296" s="244" t="e">
        <v>#N/A</v>
      </c>
      <c r="J3296" s="244" t="s">
        <v>219</v>
      </c>
      <c r="K3296" s="306" t="s">
        <v>19064</v>
      </c>
      <c r="L3296" s="160"/>
      <c r="M3296" s="230"/>
    </row>
    <row r="3297" spans="3:13" ht="15" hidden="1" customHeight="1">
      <c r="C3297" s="242">
        <v>799001389</v>
      </c>
      <c r="D3297" s="243" t="s">
        <v>1697</v>
      </c>
      <c r="E3297" s="244" t="s">
        <v>130</v>
      </c>
      <c r="F3297" s="243" t="str">
        <f>VLOOKUP(Table3[[#This Row],[FAMILIA]],FAM!$B$2:$C$61,2,FALSE)</f>
        <v>MAT.MANUTENCAO</v>
      </c>
      <c r="G3297" s="243" t="s">
        <v>182</v>
      </c>
      <c r="H3297" s="244" t="e">
        <v>#N/A</v>
      </c>
      <c r="I3297" s="244" t="e">
        <v>#N/A</v>
      </c>
      <c r="J3297" s="244" t="s">
        <v>219</v>
      </c>
      <c r="K3297" s="306" t="s">
        <v>19064</v>
      </c>
      <c r="L3297" s="160"/>
      <c r="M3297" s="230"/>
    </row>
    <row r="3298" spans="3:13" ht="15" hidden="1" customHeight="1">
      <c r="C3298" s="242" t="s">
        <v>29978</v>
      </c>
      <c r="D3298" s="243" t="s">
        <v>29979</v>
      </c>
      <c r="E3298" s="260" t="s">
        <v>133</v>
      </c>
      <c r="F3298" s="243" t="str">
        <f>VLOOKUP(Table3[[#This Row],[FAMILIA]],FAM!$B$2:$C$61,2,FALSE)</f>
        <v>MAT.MANUTENCAO</v>
      </c>
      <c r="G3298" s="243" t="s">
        <v>182</v>
      </c>
      <c r="H3298" s="244"/>
      <c r="I3298" s="244"/>
      <c r="J3298" s="244"/>
      <c r="K3298" s="245" t="s">
        <v>19064</v>
      </c>
      <c r="L3298" s="160"/>
      <c r="M3298" s="230"/>
    </row>
    <row r="3299" spans="3:13" ht="15" hidden="1" customHeight="1">
      <c r="C3299" s="242" t="s">
        <v>29980</v>
      </c>
      <c r="D3299" s="243" t="s">
        <v>29981</v>
      </c>
      <c r="E3299" s="260" t="s">
        <v>133</v>
      </c>
      <c r="F3299" s="243" t="str">
        <f>VLOOKUP(Table3[[#This Row],[FAMILIA]],FAM!$B$2:$C$61,2,FALSE)</f>
        <v>MAT.MANUTENCAO</v>
      </c>
      <c r="G3299" s="243" t="s">
        <v>182</v>
      </c>
      <c r="H3299" s="244"/>
      <c r="I3299" s="244"/>
      <c r="J3299" s="244"/>
      <c r="K3299" s="245" t="s">
        <v>19064</v>
      </c>
      <c r="L3299" s="160"/>
      <c r="M3299" s="230"/>
    </row>
    <row r="3300" spans="3:13" ht="15" hidden="1" customHeight="1">
      <c r="C3300" s="242" t="s">
        <v>29911</v>
      </c>
      <c r="D3300" s="243" t="s">
        <v>29912</v>
      </c>
      <c r="E3300" s="260" t="s">
        <v>133</v>
      </c>
      <c r="F3300" s="243" t="s">
        <v>134</v>
      </c>
      <c r="G3300" s="243" t="s">
        <v>182</v>
      </c>
      <c r="H3300" s="244">
        <v>1</v>
      </c>
      <c r="I3300" s="244">
        <v>3</v>
      </c>
      <c r="J3300" s="244"/>
      <c r="K3300" s="267" t="s">
        <v>19064</v>
      </c>
      <c r="L3300" s="160"/>
      <c r="M3300" s="230"/>
    </row>
    <row r="3301" spans="3:13" ht="15" hidden="1" customHeight="1">
      <c r="C3301" s="242" t="s">
        <v>29982</v>
      </c>
      <c r="D3301" s="243" t="s">
        <v>29983</v>
      </c>
      <c r="E3301" s="260" t="s">
        <v>133</v>
      </c>
      <c r="F3301" s="243" t="str">
        <f>VLOOKUP(Table3[[#This Row],[FAMILIA]],FAM!$B$2:$C$61,2,FALSE)</f>
        <v>MAT.MANUTENCAO</v>
      </c>
      <c r="G3301" s="243" t="s">
        <v>182</v>
      </c>
      <c r="H3301" s="244">
        <v>2</v>
      </c>
      <c r="I3301" s="244">
        <v>4</v>
      </c>
      <c r="J3301" s="244"/>
      <c r="K3301" s="267" t="s">
        <v>19064</v>
      </c>
      <c r="L3301" s="160"/>
      <c r="M3301" s="230"/>
    </row>
    <row r="3302" spans="3:13" ht="15" hidden="1" customHeight="1">
      <c r="C3302" s="242" t="s">
        <v>29984</v>
      </c>
      <c r="D3302" s="243" t="s">
        <v>29985</v>
      </c>
      <c r="E3302" s="260" t="s">
        <v>133</v>
      </c>
      <c r="F3302" s="243" t="str">
        <f>VLOOKUP(Table3[[#This Row],[FAMILIA]],FAM!$B$2:$C$61,2,FALSE)</f>
        <v>MAT.MANUTENCAO</v>
      </c>
      <c r="G3302" s="243" t="s">
        <v>182</v>
      </c>
      <c r="H3302" s="244"/>
      <c r="I3302" s="244"/>
      <c r="J3302" s="244"/>
      <c r="K3302" s="267" t="s">
        <v>19064</v>
      </c>
      <c r="L3302" s="160"/>
      <c r="M3302" s="230"/>
    </row>
    <row r="3303" spans="3:13" ht="15" hidden="1" customHeight="1">
      <c r="C3303" s="242" t="s">
        <v>29986</v>
      </c>
      <c r="D3303" s="243" t="s">
        <v>29987</v>
      </c>
      <c r="E3303" s="260" t="s">
        <v>133</v>
      </c>
      <c r="F3303" s="243" t="str">
        <f>VLOOKUP(Table3[[#This Row],[FAMILIA]],FAM!$B$2:$C$61,2,FALSE)</f>
        <v>MAT.MANUTENCAO</v>
      </c>
      <c r="G3303" s="243" t="s">
        <v>182</v>
      </c>
      <c r="H3303" s="244"/>
      <c r="I3303" s="244"/>
      <c r="J3303" s="244"/>
      <c r="K3303" s="267" t="s">
        <v>19064</v>
      </c>
      <c r="L3303" s="160"/>
      <c r="M3303" s="230"/>
    </row>
    <row r="3304" spans="3:13" ht="15" hidden="1" customHeight="1">
      <c r="C3304" s="242" t="s">
        <v>29988</v>
      </c>
      <c r="D3304" s="243" t="s">
        <v>29989</v>
      </c>
      <c r="E3304" s="260" t="s">
        <v>133</v>
      </c>
      <c r="F3304" s="243" t="str">
        <f>VLOOKUP(Table3[[#This Row],[FAMILIA]],FAM!$B$2:$C$61,2,FALSE)</f>
        <v>MAT.MANUTENCAO</v>
      </c>
      <c r="G3304" s="243" t="s">
        <v>182</v>
      </c>
      <c r="H3304" s="244"/>
      <c r="I3304" s="244"/>
      <c r="J3304" s="244"/>
      <c r="K3304" s="267" t="s">
        <v>19064</v>
      </c>
      <c r="L3304" s="160"/>
      <c r="M3304" s="230"/>
    </row>
    <row r="3305" spans="3:13" ht="15" hidden="1" customHeight="1">
      <c r="C3305" s="242" t="s">
        <v>29990</v>
      </c>
      <c r="D3305" s="243" t="s">
        <v>29991</v>
      </c>
      <c r="E3305" s="260" t="s">
        <v>133</v>
      </c>
      <c r="F3305" s="243" t="str">
        <f>VLOOKUP(Table3[[#This Row],[FAMILIA]],FAM!$B$2:$C$61,2,FALSE)</f>
        <v>MAT.MANUTENCAO</v>
      </c>
      <c r="G3305" s="243" t="s">
        <v>182</v>
      </c>
      <c r="H3305" s="244"/>
      <c r="I3305" s="244"/>
      <c r="J3305" s="244"/>
      <c r="K3305" s="267" t="s">
        <v>19064</v>
      </c>
      <c r="L3305" s="160"/>
      <c r="M3305" s="230"/>
    </row>
    <row r="3306" spans="3:13" ht="15" hidden="1" customHeight="1">
      <c r="C3306" s="242" t="s">
        <v>29992</v>
      </c>
      <c r="D3306" s="243" t="s">
        <v>29993</v>
      </c>
      <c r="E3306" s="260" t="s">
        <v>133</v>
      </c>
      <c r="F3306" s="243" t="str">
        <f>VLOOKUP(Table3[[#This Row],[FAMILIA]],FAM!$B$2:$C$61,2,FALSE)</f>
        <v>MAT.MANUTENCAO</v>
      </c>
      <c r="G3306" s="243" t="s">
        <v>182</v>
      </c>
      <c r="H3306" s="244"/>
      <c r="I3306" s="244"/>
      <c r="J3306" s="244"/>
      <c r="K3306" s="267" t="s">
        <v>19064</v>
      </c>
      <c r="L3306" s="160"/>
      <c r="M3306" s="230"/>
    </row>
    <row r="3307" spans="3:13" ht="15" hidden="1" customHeight="1">
      <c r="C3307" s="242" t="s">
        <v>29994</v>
      </c>
      <c r="D3307" s="243" t="s">
        <v>29995</v>
      </c>
      <c r="E3307" s="260" t="s">
        <v>133</v>
      </c>
      <c r="F3307" s="243" t="str">
        <f>VLOOKUP(Table3[[#This Row],[FAMILIA]],FAM!$B$2:$C$61,2,FALSE)</f>
        <v>MAT.MANUTENCAO</v>
      </c>
      <c r="G3307" s="243" t="s">
        <v>182</v>
      </c>
      <c r="H3307" s="244"/>
      <c r="I3307" s="244"/>
      <c r="J3307" s="244"/>
      <c r="K3307" s="267" t="s">
        <v>19064</v>
      </c>
      <c r="L3307" s="160"/>
      <c r="M3307" s="230"/>
    </row>
    <row r="3308" spans="3:13" ht="15" hidden="1" customHeight="1">
      <c r="C3308" s="242" t="s">
        <v>29996</v>
      </c>
      <c r="D3308" s="243" t="s">
        <v>29997</v>
      </c>
      <c r="E3308" s="260" t="s">
        <v>133</v>
      </c>
      <c r="F3308" s="243" t="str">
        <f>VLOOKUP(Table3[[#This Row],[FAMILIA]],FAM!$B$2:$C$61,2,FALSE)</f>
        <v>MAT.MANUTENCAO</v>
      </c>
      <c r="G3308" s="243" t="s">
        <v>182</v>
      </c>
      <c r="H3308" s="244"/>
      <c r="I3308" s="244"/>
      <c r="J3308" s="244"/>
      <c r="K3308" s="267" t="s">
        <v>19064</v>
      </c>
      <c r="L3308" s="160"/>
      <c r="M3308" s="230"/>
    </row>
    <row r="3309" spans="3:13" ht="15" hidden="1" customHeight="1">
      <c r="C3309" s="242" t="s">
        <v>29998</v>
      </c>
      <c r="D3309" s="243" t="s">
        <v>29999</v>
      </c>
      <c r="E3309" s="260" t="s">
        <v>133</v>
      </c>
      <c r="F3309" s="243" t="str">
        <f>VLOOKUP(Table3[[#This Row],[FAMILIA]],FAM!$B$2:$C$61,2,FALSE)</f>
        <v>MAT.MANUTENCAO</v>
      </c>
      <c r="G3309" s="243" t="s">
        <v>182</v>
      </c>
      <c r="H3309" s="244"/>
      <c r="I3309" s="244"/>
      <c r="J3309" s="244"/>
      <c r="K3309" s="267" t="s">
        <v>19064</v>
      </c>
      <c r="L3309" s="160"/>
      <c r="M3309" s="230"/>
    </row>
    <row r="3310" spans="3:13" ht="15" hidden="1" customHeight="1">
      <c r="C3310" s="242" t="s">
        <v>30000</v>
      </c>
      <c r="D3310" s="243" t="s">
        <v>30001</v>
      </c>
      <c r="E3310" s="260" t="s">
        <v>133</v>
      </c>
      <c r="F3310" s="243" t="str">
        <f>VLOOKUP(Table3[[#This Row],[FAMILIA]],FAM!$B$2:$C$61,2,FALSE)</f>
        <v>MAT.MANUTENCAO</v>
      </c>
      <c r="G3310" s="243" t="s">
        <v>182</v>
      </c>
      <c r="H3310" s="244"/>
      <c r="I3310" s="244"/>
      <c r="J3310" s="244"/>
      <c r="K3310" s="267" t="s">
        <v>19064</v>
      </c>
      <c r="L3310" s="160"/>
      <c r="M3310" s="230"/>
    </row>
    <row r="3311" spans="3:13" ht="15" hidden="1" customHeight="1">
      <c r="C3311" s="242" t="s">
        <v>30002</v>
      </c>
      <c r="D3311" s="243" t="s">
        <v>30003</v>
      </c>
      <c r="E3311" s="260" t="s">
        <v>133</v>
      </c>
      <c r="F3311" s="243" t="str">
        <f>VLOOKUP(Table3[[#This Row],[FAMILIA]],FAM!$B$2:$C$61,2,FALSE)</f>
        <v>MAT.MANUTENCAO</v>
      </c>
      <c r="G3311" s="243" t="s">
        <v>182</v>
      </c>
      <c r="H3311" s="244"/>
      <c r="I3311" s="244"/>
      <c r="J3311" s="244"/>
      <c r="K3311" s="267" t="s">
        <v>19064</v>
      </c>
      <c r="L3311" s="160"/>
      <c r="M3311" s="230"/>
    </row>
    <row r="3312" spans="3:13" ht="15" hidden="1" customHeight="1">
      <c r="C3312" s="242" t="s">
        <v>30004</v>
      </c>
      <c r="D3312" s="243" t="s">
        <v>30005</v>
      </c>
      <c r="E3312" s="260" t="s">
        <v>133</v>
      </c>
      <c r="F3312" s="243" t="str">
        <f>VLOOKUP(Table3[[#This Row],[FAMILIA]],FAM!$B$2:$C$61,2,FALSE)</f>
        <v>MAT.MANUTENCAO</v>
      </c>
      <c r="G3312" s="243" t="s">
        <v>182</v>
      </c>
      <c r="H3312" s="244"/>
      <c r="I3312" s="244"/>
      <c r="J3312" s="244"/>
      <c r="K3312" s="267" t="s">
        <v>19064</v>
      </c>
      <c r="L3312" s="160"/>
      <c r="M3312" s="230"/>
    </row>
    <row r="3313" spans="3:13" ht="15" hidden="1" customHeight="1">
      <c r="C3313" s="242" t="s">
        <v>30006</v>
      </c>
      <c r="D3313" s="243" t="s">
        <v>30007</v>
      </c>
      <c r="E3313" s="260" t="s">
        <v>133</v>
      </c>
      <c r="F3313" s="243" t="str">
        <f>VLOOKUP(Table3[[#This Row],[FAMILIA]],FAM!$B$2:$C$61,2,FALSE)</f>
        <v>MAT.MANUTENCAO</v>
      </c>
      <c r="G3313" s="243" t="s">
        <v>182</v>
      </c>
      <c r="H3313" s="244"/>
      <c r="I3313" s="244"/>
      <c r="J3313" s="244"/>
      <c r="K3313" s="267" t="s">
        <v>19064</v>
      </c>
      <c r="L3313" s="160"/>
      <c r="M3313" s="230"/>
    </row>
    <row r="3314" spans="3:13" ht="15" hidden="1" customHeight="1">
      <c r="C3314" s="242" t="s">
        <v>30008</v>
      </c>
      <c r="D3314" s="243" t="s">
        <v>30009</v>
      </c>
      <c r="E3314" s="260" t="s">
        <v>133</v>
      </c>
      <c r="F3314" s="243" t="str">
        <f>VLOOKUP(Table3[[#This Row],[FAMILIA]],FAM!$B$2:$C$61,2,FALSE)</f>
        <v>MAT.MANUTENCAO</v>
      </c>
      <c r="G3314" s="243" t="s">
        <v>182</v>
      </c>
      <c r="H3314" s="244"/>
      <c r="I3314" s="244"/>
      <c r="J3314" s="244"/>
      <c r="K3314" s="267" t="s">
        <v>19064</v>
      </c>
      <c r="L3314" s="160"/>
      <c r="M3314" s="230"/>
    </row>
    <row r="3315" spans="3:13" ht="15" hidden="1" customHeight="1">
      <c r="C3315" s="242" t="s">
        <v>30010</v>
      </c>
      <c r="D3315" s="243" t="s">
        <v>30011</v>
      </c>
      <c r="E3315" s="260" t="s">
        <v>133</v>
      </c>
      <c r="F3315" s="243" t="str">
        <f>VLOOKUP(Table3[[#This Row],[FAMILIA]],FAM!$B$2:$C$61,2,FALSE)</f>
        <v>MAT.MANUTENCAO</v>
      </c>
      <c r="G3315" s="243" t="s">
        <v>182</v>
      </c>
      <c r="H3315" s="244"/>
      <c r="I3315" s="244"/>
      <c r="J3315" s="244"/>
      <c r="K3315" s="267" t="s">
        <v>19064</v>
      </c>
      <c r="L3315" s="160"/>
      <c r="M3315" s="230"/>
    </row>
    <row r="3316" spans="3:13" ht="15" hidden="1" customHeight="1">
      <c r="C3316" s="242" t="s">
        <v>30012</v>
      </c>
      <c r="D3316" s="243" t="s">
        <v>30013</v>
      </c>
      <c r="E3316" s="260" t="s">
        <v>133</v>
      </c>
      <c r="F3316" s="243" t="str">
        <f>VLOOKUP(Table3[[#This Row],[FAMILIA]],FAM!$B$2:$C$61,2,FALSE)</f>
        <v>MAT.MANUTENCAO</v>
      </c>
      <c r="G3316" s="243" t="s">
        <v>182</v>
      </c>
      <c r="H3316" s="244"/>
      <c r="I3316" s="244"/>
      <c r="J3316" s="244"/>
      <c r="K3316" s="267" t="s">
        <v>19064</v>
      </c>
      <c r="L3316" s="160"/>
      <c r="M3316" s="230"/>
    </row>
    <row r="3317" spans="3:13" ht="15" hidden="1" customHeight="1">
      <c r="C3317" s="242" t="s">
        <v>30014</v>
      </c>
      <c r="D3317" s="243" t="s">
        <v>30015</v>
      </c>
      <c r="E3317" s="260" t="s">
        <v>133</v>
      </c>
      <c r="F3317" s="243" t="str">
        <f>VLOOKUP(Table3[[#This Row],[FAMILIA]],FAM!$B$2:$C$61,2,FALSE)</f>
        <v>MAT.MANUTENCAO</v>
      </c>
      <c r="G3317" s="243" t="s">
        <v>182</v>
      </c>
      <c r="H3317" s="244"/>
      <c r="I3317" s="244"/>
      <c r="J3317" s="244"/>
      <c r="K3317" s="267" t="s">
        <v>19064</v>
      </c>
      <c r="L3317" s="160"/>
      <c r="M3317" s="230"/>
    </row>
    <row r="3318" spans="3:13" ht="15" hidden="1" customHeight="1">
      <c r="C3318" s="242" t="s">
        <v>30016</v>
      </c>
      <c r="D3318" s="243" t="s">
        <v>30017</v>
      </c>
      <c r="E3318" s="260" t="s">
        <v>133</v>
      </c>
      <c r="F3318" s="243" t="s">
        <v>134</v>
      </c>
      <c r="G3318" s="243" t="s">
        <v>182</v>
      </c>
      <c r="H3318" s="244"/>
      <c r="I3318" s="244"/>
      <c r="J3318" s="244"/>
      <c r="K3318" s="267" t="s">
        <v>19064</v>
      </c>
      <c r="L3318" s="160"/>
      <c r="M3318" s="230"/>
    </row>
    <row r="3319" spans="3:13" ht="15" hidden="1" customHeight="1">
      <c r="C3319" s="242" t="s">
        <v>30018</v>
      </c>
      <c r="D3319" s="243" t="s">
        <v>30019</v>
      </c>
      <c r="E3319" s="260" t="s">
        <v>133</v>
      </c>
      <c r="F3319" s="243" t="s">
        <v>134</v>
      </c>
      <c r="G3319" s="243" t="s">
        <v>182</v>
      </c>
      <c r="H3319" s="244"/>
      <c r="I3319" s="244"/>
      <c r="J3319" s="244"/>
      <c r="K3319" s="267" t="s">
        <v>19064</v>
      </c>
      <c r="L3319" s="160"/>
      <c r="M3319" s="230"/>
    </row>
    <row r="3320" spans="3:13" ht="15" hidden="1" customHeight="1">
      <c r="C3320" s="242" t="s">
        <v>30020</v>
      </c>
      <c r="D3320" s="243" t="s">
        <v>30021</v>
      </c>
      <c r="E3320" s="260" t="s">
        <v>133</v>
      </c>
      <c r="F3320" s="243" t="s">
        <v>134</v>
      </c>
      <c r="G3320" s="243" t="s">
        <v>182</v>
      </c>
      <c r="H3320" s="244"/>
      <c r="I3320" s="244"/>
      <c r="J3320" s="244"/>
      <c r="K3320" s="267" t="s">
        <v>19064</v>
      </c>
      <c r="L3320" s="160"/>
      <c r="M3320" s="230"/>
    </row>
    <row r="3321" spans="3:13" ht="15" hidden="1" customHeight="1">
      <c r="C3321" s="242" t="s">
        <v>30022</v>
      </c>
      <c r="D3321" s="243" t="s">
        <v>30023</v>
      </c>
      <c r="E3321" s="260" t="s">
        <v>133</v>
      </c>
      <c r="F3321" s="243" t="s">
        <v>134</v>
      </c>
      <c r="G3321" s="243" t="s">
        <v>182</v>
      </c>
      <c r="H3321" s="244"/>
      <c r="I3321" s="244"/>
      <c r="J3321" s="244"/>
      <c r="K3321" s="267" t="s">
        <v>19064</v>
      </c>
      <c r="L3321" s="160"/>
      <c r="M3321" s="230"/>
    </row>
    <row r="3322" spans="3:13" ht="15" hidden="1" customHeight="1">
      <c r="C3322" s="242" t="s">
        <v>30024</v>
      </c>
      <c r="D3322" s="243" t="s">
        <v>30025</v>
      </c>
      <c r="E3322" s="260" t="s">
        <v>133</v>
      </c>
      <c r="F3322" s="243" t="str">
        <f>VLOOKUP(Table3[[#This Row],[FAMILIA]],FAM!$B$2:$C$61,2,FALSE)</f>
        <v>MAT.MANUTENCAO</v>
      </c>
      <c r="G3322" s="243" t="s">
        <v>182</v>
      </c>
      <c r="H3322" s="244"/>
      <c r="I3322" s="244"/>
      <c r="J3322" s="244"/>
      <c r="K3322" s="267" t="s">
        <v>19064</v>
      </c>
      <c r="L3322" s="160"/>
      <c r="M3322" s="230"/>
    </row>
    <row r="3323" spans="3:13" ht="15" hidden="1" customHeight="1">
      <c r="C3323" s="242" t="s">
        <v>30026</v>
      </c>
      <c r="D3323" s="243" t="s">
        <v>30027</v>
      </c>
      <c r="E3323" s="260" t="s">
        <v>133</v>
      </c>
      <c r="F3323" s="243" t="str">
        <f>VLOOKUP(Table3[[#This Row],[FAMILIA]],FAM!$B$2:$C$61,2,FALSE)</f>
        <v>MAT.MANUTENCAO</v>
      </c>
      <c r="G3323" s="243" t="s">
        <v>182</v>
      </c>
      <c r="H3323" s="244"/>
      <c r="I3323" s="244"/>
      <c r="J3323" s="244"/>
      <c r="K3323" s="267" t="s">
        <v>19064</v>
      </c>
      <c r="L3323" s="160"/>
      <c r="M3323" s="230"/>
    </row>
    <row r="3324" spans="3:13" ht="15" hidden="1" customHeight="1">
      <c r="C3324" s="242" t="s">
        <v>30028</v>
      </c>
      <c r="D3324" s="243" t="s">
        <v>30029</v>
      </c>
      <c r="E3324" s="260" t="s">
        <v>133</v>
      </c>
      <c r="F3324" s="243" t="str">
        <f>VLOOKUP(Table3[[#This Row],[FAMILIA]],FAM!$B$2:$C$61,2,FALSE)</f>
        <v>MAT.MANUTENCAO</v>
      </c>
      <c r="G3324" s="243" t="s">
        <v>182</v>
      </c>
      <c r="H3324" s="244"/>
      <c r="I3324" s="244"/>
      <c r="J3324" s="244"/>
      <c r="K3324" s="267" t="s">
        <v>19064</v>
      </c>
      <c r="L3324" s="160"/>
      <c r="M3324" s="230"/>
    </row>
    <row r="3325" spans="3:13" ht="15" hidden="1" customHeight="1">
      <c r="C3325" s="242" t="s">
        <v>30030</v>
      </c>
      <c r="D3325" s="243" t="s">
        <v>30031</v>
      </c>
      <c r="E3325" s="260" t="s">
        <v>133</v>
      </c>
      <c r="F3325" s="243" t="str">
        <f>VLOOKUP(Table3[[#This Row],[FAMILIA]],FAM!$B$2:$C$61,2,FALSE)</f>
        <v>MAT.MANUTENCAO</v>
      </c>
      <c r="G3325" s="243" t="s">
        <v>182</v>
      </c>
      <c r="H3325" s="244"/>
      <c r="I3325" s="244"/>
      <c r="J3325" s="244"/>
      <c r="K3325" s="267" t="s">
        <v>19064</v>
      </c>
      <c r="L3325" s="160"/>
      <c r="M3325" s="230"/>
    </row>
    <row r="3326" spans="3:13" ht="15" hidden="1" customHeight="1">
      <c r="C3326" s="242" t="s">
        <v>30032</v>
      </c>
      <c r="D3326" s="243" t="s">
        <v>30033</v>
      </c>
      <c r="E3326" s="260" t="s">
        <v>133</v>
      </c>
      <c r="F3326" s="243" t="str">
        <f>VLOOKUP(Table3[[#This Row],[FAMILIA]],FAM!$B$2:$C$61,2,FALSE)</f>
        <v>MAT.MANUTENCAO</v>
      </c>
      <c r="G3326" s="243" t="s">
        <v>182</v>
      </c>
      <c r="H3326" s="244"/>
      <c r="I3326" s="244"/>
      <c r="J3326" s="244"/>
      <c r="K3326" s="267" t="s">
        <v>19064</v>
      </c>
      <c r="L3326" s="160"/>
      <c r="M3326" s="230"/>
    </row>
    <row r="3327" spans="3:13" ht="15" hidden="1" customHeight="1">
      <c r="C3327" s="242" t="s">
        <v>30034</v>
      </c>
      <c r="D3327" s="243" t="s">
        <v>21330</v>
      </c>
      <c r="E3327" s="260" t="s">
        <v>133</v>
      </c>
      <c r="F3327" s="243" t="str">
        <f>VLOOKUP(Table3[[#This Row],[FAMILIA]],FAM!$B$2:$C$61,2,FALSE)</f>
        <v>MAT.MANUTENCAO</v>
      </c>
      <c r="G3327" s="243" t="s">
        <v>182</v>
      </c>
      <c r="H3327" s="244"/>
      <c r="I3327" s="244"/>
      <c r="J3327" s="244"/>
      <c r="K3327" s="267" t="s">
        <v>19064</v>
      </c>
      <c r="L3327" s="160"/>
      <c r="M3327" s="230"/>
    </row>
    <row r="3328" spans="3:13" ht="15" hidden="1" customHeight="1">
      <c r="C3328" s="242" t="s">
        <v>30035</v>
      </c>
      <c r="D3328" s="243" t="s">
        <v>30036</v>
      </c>
      <c r="E3328" s="260" t="s">
        <v>133</v>
      </c>
      <c r="F3328" s="243" t="str">
        <f>VLOOKUP(Table3[[#This Row],[FAMILIA]],FAM!$B$2:$C$61,2,FALSE)</f>
        <v>MAT.MANUTENCAO</v>
      </c>
      <c r="G3328" s="243" t="s">
        <v>182</v>
      </c>
      <c r="H3328" s="244"/>
      <c r="I3328" s="244"/>
      <c r="J3328" s="244"/>
      <c r="K3328" s="267" t="s">
        <v>19064</v>
      </c>
      <c r="L3328" s="160"/>
      <c r="M3328" s="230"/>
    </row>
    <row r="3329" spans="3:13" ht="15" hidden="1" customHeight="1">
      <c r="C3329" s="242" t="s">
        <v>30037</v>
      </c>
      <c r="D3329" s="243" t="s">
        <v>30038</v>
      </c>
      <c r="E3329" s="260" t="s">
        <v>133</v>
      </c>
      <c r="F3329" s="243" t="str">
        <f>VLOOKUP(Table3[[#This Row],[FAMILIA]],FAM!$B$2:$C$61,2,FALSE)</f>
        <v>MAT.MANUTENCAO</v>
      </c>
      <c r="G3329" s="243" t="s">
        <v>182</v>
      </c>
      <c r="H3329" s="244"/>
      <c r="I3329" s="244"/>
      <c r="J3329" s="244"/>
      <c r="K3329" s="267" t="s">
        <v>19064</v>
      </c>
      <c r="L3329" s="160"/>
      <c r="M3329" s="230"/>
    </row>
    <row r="3330" spans="3:13" ht="15" hidden="1" customHeight="1">
      <c r="C3330" s="242" t="s">
        <v>30039</v>
      </c>
      <c r="D3330" s="243" t="s">
        <v>30040</v>
      </c>
      <c r="E3330" s="260" t="s">
        <v>133</v>
      </c>
      <c r="F3330" s="243" t="str">
        <f>VLOOKUP(Table3[[#This Row],[FAMILIA]],FAM!$B$2:$C$61,2,FALSE)</f>
        <v>MAT.MANUTENCAO</v>
      </c>
      <c r="G3330" s="243" t="s">
        <v>182</v>
      </c>
      <c r="H3330" s="244"/>
      <c r="I3330" s="244"/>
      <c r="J3330" s="244"/>
      <c r="K3330" s="267" t="s">
        <v>19064</v>
      </c>
      <c r="L3330" s="160"/>
      <c r="M3330" s="230"/>
    </row>
    <row r="3331" spans="3:13" ht="15" hidden="1" customHeight="1">
      <c r="C3331" s="242" t="s">
        <v>30041</v>
      </c>
      <c r="D3331" s="243" t="s">
        <v>30042</v>
      </c>
      <c r="E3331" s="260" t="s">
        <v>133</v>
      </c>
      <c r="F3331" s="243" t="str">
        <f>VLOOKUP(Table3[[#This Row],[FAMILIA]],FAM!$B$2:$C$61,2,FALSE)</f>
        <v>MAT.MANUTENCAO</v>
      </c>
      <c r="G3331" s="243" t="s">
        <v>182</v>
      </c>
      <c r="H3331" s="244"/>
      <c r="I3331" s="244"/>
      <c r="J3331" s="244"/>
      <c r="K3331" s="267" t="s">
        <v>19064</v>
      </c>
      <c r="L3331" s="160"/>
      <c r="M3331" s="230"/>
    </row>
    <row r="3332" spans="3:13" ht="15" hidden="1" customHeight="1">
      <c r="C3332" s="242" t="s">
        <v>30043</v>
      </c>
      <c r="D3332" s="243" t="s">
        <v>30044</v>
      </c>
      <c r="E3332" s="260" t="s">
        <v>133</v>
      </c>
      <c r="F3332" s="243" t="str">
        <f>VLOOKUP(Table3[[#This Row],[FAMILIA]],FAM!$B$2:$C$61,2,FALSE)</f>
        <v>MAT.MANUTENCAO</v>
      </c>
      <c r="G3332" s="243" t="s">
        <v>182</v>
      </c>
      <c r="H3332" s="244"/>
      <c r="I3332" s="244"/>
      <c r="J3332" s="244"/>
      <c r="K3332" s="267" t="s">
        <v>19064</v>
      </c>
      <c r="L3332" s="160"/>
      <c r="M3332" s="230"/>
    </row>
    <row r="3333" spans="3:13" ht="15" hidden="1" customHeight="1">
      <c r="C3333" s="242" t="s">
        <v>30045</v>
      </c>
      <c r="D3333" s="243" t="s">
        <v>30046</v>
      </c>
      <c r="E3333" s="260" t="s">
        <v>133</v>
      </c>
      <c r="F3333" s="243" t="str">
        <f>VLOOKUP(Table3[[#This Row],[FAMILIA]],FAM!$B$2:$C$61,2,FALSE)</f>
        <v>MAT.MANUTENCAO</v>
      </c>
      <c r="G3333" s="243" t="s">
        <v>182</v>
      </c>
      <c r="H3333" s="244"/>
      <c r="I3333" s="244"/>
      <c r="J3333" s="244"/>
      <c r="K3333" s="267" t="s">
        <v>19064</v>
      </c>
      <c r="L3333" s="160"/>
      <c r="M3333" s="230"/>
    </row>
    <row r="3334" spans="3:13" ht="15" hidden="1" customHeight="1">
      <c r="C3334" s="242" t="s">
        <v>30047</v>
      </c>
      <c r="D3334" s="243" t="s">
        <v>30048</v>
      </c>
      <c r="E3334" s="260" t="s">
        <v>133</v>
      </c>
      <c r="F3334" s="243" t="str">
        <f>VLOOKUP(Table3[[#This Row],[FAMILIA]],FAM!$B$2:$C$61,2,FALSE)</f>
        <v>MAT.MANUTENCAO</v>
      </c>
      <c r="G3334" s="243" t="s">
        <v>182</v>
      </c>
      <c r="H3334" s="244"/>
      <c r="I3334" s="244"/>
      <c r="J3334" s="244"/>
      <c r="K3334" s="267" t="s">
        <v>19064</v>
      </c>
      <c r="L3334" s="160"/>
      <c r="M3334" s="230"/>
    </row>
    <row r="3335" spans="3:13" ht="15" hidden="1" customHeight="1">
      <c r="C3335" s="242" t="s">
        <v>30049</v>
      </c>
      <c r="D3335" s="243" t="s">
        <v>30050</v>
      </c>
      <c r="E3335" s="260" t="s">
        <v>133</v>
      </c>
      <c r="F3335" s="243" t="str">
        <f>VLOOKUP(Table3[[#This Row],[FAMILIA]],FAM!$B$2:$C$61,2,FALSE)</f>
        <v>MAT.MANUTENCAO</v>
      </c>
      <c r="G3335" s="243" t="s">
        <v>182</v>
      </c>
      <c r="H3335" s="244"/>
      <c r="I3335" s="244"/>
      <c r="J3335" s="244"/>
      <c r="K3335" s="267" t="s">
        <v>19064</v>
      </c>
      <c r="L3335" s="160"/>
      <c r="M3335" s="230"/>
    </row>
    <row r="3336" spans="3:13" ht="15" hidden="1" customHeight="1">
      <c r="C3336" s="242" t="s">
        <v>30051</v>
      </c>
      <c r="D3336" s="243"/>
      <c r="E3336" s="260" t="s">
        <v>133</v>
      </c>
      <c r="F3336" s="243" t="s">
        <v>134</v>
      </c>
      <c r="G3336" s="243" t="s">
        <v>182</v>
      </c>
      <c r="H3336" s="244"/>
      <c r="I3336" s="244"/>
      <c r="J3336" s="244"/>
      <c r="K3336" s="267" t="s">
        <v>19064</v>
      </c>
      <c r="L3336" s="160"/>
      <c r="M3336" s="230"/>
    </row>
    <row r="3337" spans="3:13" ht="15" hidden="1" customHeight="1">
      <c r="C3337" s="242" t="s">
        <v>30052</v>
      </c>
      <c r="D3337" s="29" t="s">
        <v>30053</v>
      </c>
      <c r="E3337" s="260" t="s">
        <v>133</v>
      </c>
      <c r="F3337" s="243" t="str">
        <f>VLOOKUP(Table3[[#This Row],[FAMILIA]],FAM!$B$2:$C$61,2,FALSE)</f>
        <v>MAT.MANUTENCAO</v>
      </c>
      <c r="G3337" s="243" t="s">
        <v>182</v>
      </c>
      <c r="H3337" s="244">
        <v>4</v>
      </c>
      <c r="I3337" s="244">
        <v>8</v>
      </c>
      <c r="J3337" s="244" t="s">
        <v>19346</v>
      </c>
      <c r="K3337" s="267" t="s">
        <v>19064</v>
      </c>
      <c r="L3337" s="160"/>
      <c r="M3337" s="230"/>
    </row>
    <row r="3338" spans="3:13" ht="15" hidden="1" customHeight="1">
      <c r="C3338" s="242" t="s">
        <v>30054</v>
      </c>
      <c r="D3338" s="29" t="s">
        <v>30055</v>
      </c>
      <c r="E3338" s="260" t="s">
        <v>133</v>
      </c>
      <c r="F3338" s="243" t="str">
        <f>VLOOKUP(Table3[[#This Row],[FAMILIA]],FAM!$B$2:$C$61,2,FALSE)</f>
        <v>MAT.MANUTENCAO</v>
      </c>
      <c r="G3338" s="243" t="s">
        <v>182</v>
      </c>
      <c r="H3338" s="244">
        <v>2</v>
      </c>
      <c r="I3338" s="244">
        <v>4</v>
      </c>
      <c r="J3338" s="244" t="s">
        <v>19346</v>
      </c>
      <c r="K3338" s="267" t="s">
        <v>19064</v>
      </c>
      <c r="L3338" s="160"/>
      <c r="M3338" s="230"/>
    </row>
    <row r="3339" spans="3:13" ht="15" hidden="1" customHeight="1">
      <c r="C3339" s="242" t="s">
        <v>30056</v>
      </c>
      <c r="D3339" s="243" t="s">
        <v>30057</v>
      </c>
      <c r="E3339" s="260" t="s">
        <v>133</v>
      </c>
      <c r="F3339" s="243" t="s">
        <v>134</v>
      </c>
      <c r="G3339" s="243" t="s">
        <v>182</v>
      </c>
      <c r="H3339" s="244">
        <v>0</v>
      </c>
      <c r="I3339" s="244">
        <v>1</v>
      </c>
      <c r="J3339" s="244"/>
      <c r="K3339" s="267" t="s">
        <v>19064</v>
      </c>
      <c r="L3339" s="160"/>
      <c r="M3339" s="230"/>
    </row>
    <row r="3340" spans="3:13" ht="15" hidden="1" customHeight="1">
      <c r="C3340" s="242" t="s">
        <v>30058</v>
      </c>
      <c r="D3340" s="243" t="s">
        <v>30059</v>
      </c>
      <c r="E3340" s="260" t="s">
        <v>133</v>
      </c>
      <c r="F3340" s="243" t="s">
        <v>134</v>
      </c>
      <c r="G3340" s="243" t="s">
        <v>182</v>
      </c>
      <c r="H3340" s="244">
        <v>0</v>
      </c>
      <c r="I3340" s="244">
        <v>1</v>
      </c>
      <c r="J3340" s="244"/>
      <c r="K3340" s="267" t="s">
        <v>19064</v>
      </c>
      <c r="L3340" s="160"/>
      <c r="M3340" s="230"/>
    </row>
    <row r="3341" spans="3:13" ht="15" hidden="1" customHeight="1">
      <c r="C3341" s="242" t="s">
        <v>30060</v>
      </c>
      <c r="D3341" s="243" t="s">
        <v>30061</v>
      </c>
      <c r="E3341" s="260" t="s">
        <v>133</v>
      </c>
      <c r="F3341" s="243" t="s">
        <v>134</v>
      </c>
      <c r="G3341" s="243" t="s">
        <v>182</v>
      </c>
      <c r="H3341" s="244">
        <v>0</v>
      </c>
      <c r="I3341" s="244">
        <v>1</v>
      </c>
      <c r="J3341" s="244"/>
      <c r="K3341" s="267" t="s">
        <v>19064</v>
      </c>
      <c r="L3341" s="160"/>
      <c r="M3341" s="230"/>
    </row>
    <row r="3342" spans="3:13" ht="15" hidden="1" customHeight="1">
      <c r="C3342" s="242" t="s">
        <v>30062</v>
      </c>
      <c r="D3342" s="243" t="s">
        <v>30063</v>
      </c>
      <c r="E3342" s="260" t="s">
        <v>133</v>
      </c>
      <c r="F3342" s="243" t="s">
        <v>134</v>
      </c>
      <c r="G3342" s="243" t="s">
        <v>182</v>
      </c>
      <c r="H3342" s="244">
        <v>0</v>
      </c>
      <c r="I3342" s="244">
        <v>1</v>
      </c>
      <c r="J3342" s="244"/>
      <c r="K3342" s="305"/>
      <c r="L3342" s="160"/>
      <c r="M3342" s="230"/>
    </row>
    <row r="3343" spans="3:13" ht="15" hidden="1" customHeight="1">
      <c r="C3343" s="242" t="s">
        <v>30064</v>
      </c>
      <c r="D3343" s="243" t="s">
        <v>30065</v>
      </c>
      <c r="E3343" s="260" t="s">
        <v>133</v>
      </c>
      <c r="F3343" s="243" t="s">
        <v>134</v>
      </c>
      <c r="G3343" s="243" t="s">
        <v>182</v>
      </c>
      <c r="H3343" s="244">
        <v>0</v>
      </c>
      <c r="I3343" s="244">
        <v>1</v>
      </c>
      <c r="J3343" s="244"/>
      <c r="K3343" s="305"/>
      <c r="L3343" s="160"/>
      <c r="M3343" s="230"/>
    </row>
    <row r="3344" spans="3:13" ht="15" hidden="1" customHeight="1">
      <c r="C3344" s="242" t="s">
        <v>30066</v>
      </c>
      <c r="D3344" s="243" t="s">
        <v>30067</v>
      </c>
      <c r="E3344" s="260" t="s">
        <v>133</v>
      </c>
      <c r="F3344" s="243" t="s">
        <v>134</v>
      </c>
      <c r="G3344" s="243" t="s">
        <v>182</v>
      </c>
      <c r="H3344" s="244">
        <v>0</v>
      </c>
      <c r="I3344" s="244">
        <v>1</v>
      </c>
      <c r="J3344" s="244"/>
      <c r="K3344" s="305"/>
      <c r="L3344" s="160"/>
      <c r="M3344" s="230"/>
    </row>
    <row r="3345" spans="3:13" ht="15" hidden="1" customHeight="1">
      <c r="C3345" s="242" t="s">
        <v>30068</v>
      </c>
      <c r="D3345" s="243" t="s">
        <v>30069</v>
      </c>
      <c r="E3345" s="260" t="s">
        <v>133</v>
      </c>
      <c r="F3345" s="243" t="s">
        <v>134</v>
      </c>
      <c r="G3345" s="243" t="s">
        <v>182</v>
      </c>
      <c r="H3345" s="244">
        <v>0</v>
      </c>
      <c r="I3345" s="244">
        <v>1</v>
      </c>
      <c r="J3345" s="244"/>
      <c r="K3345" s="305"/>
      <c r="L3345" s="160"/>
      <c r="M3345" s="230"/>
    </row>
    <row r="3346" spans="3:13" ht="15" hidden="1" customHeight="1">
      <c r="C3346" s="242" t="s">
        <v>30070</v>
      </c>
      <c r="D3346" s="243" t="s">
        <v>30071</v>
      </c>
      <c r="E3346" s="260" t="s">
        <v>133</v>
      </c>
      <c r="F3346" s="243" t="s">
        <v>134</v>
      </c>
      <c r="G3346" s="243" t="s">
        <v>182</v>
      </c>
      <c r="H3346" s="244">
        <v>0</v>
      </c>
      <c r="I3346" s="244">
        <v>1</v>
      </c>
      <c r="J3346" s="244"/>
      <c r="K3346" s="305"/>
      <c r="L3346" s="160"/>
      <c r="M3346" s="230"/>
    </row>
    <row r="3347" spans="3:13" ht="15" hidden="1" customHeight="1">
      <c r="C3347" s="242" t="s">
        <v>30072</v>
      </c>
      <c r="D3347" s="243" t="s">
        <v>30073</v>
      </c>
      <c r="E3347" s="260" t="s">
        <v>133</v>
      </c>
      <c r="F3347" s="243" t="s">
        <v>134</v>
      </c>
      <c r="G3347" s="243" t="s">
        <v>182</v>
      </c>
      <c r="H3347" s="244">
        <v>0</v>
      </c>
      <c r="I3347" s="244">
        <v>1</v>
      </c>
      <c r="J3347" s="244"/>
      <c r="K3347" s="305"/>
      <c r="L3347" s="160"/>
      <c r="M3347" s="230"/>
    </row>
    <row r="3348" spans="3:13" ht="15" hidden="1" customHeight="1">
      <c r="C3348" s="242" t="s">
        <v>30074</v>
      </c>
      <c r="D3348" s="243" t="s">
        <v>30075</v>
      </c>
      <c r="E3348" s="260" t="s">
        <v>133</v>
      </c>
      <c r="F3348" s="243" t="s">
        <v>134</v>
      </c>
      <c r="G3348" s="243" t="s">
        <v>182</v>
      </c>
      <c r="H3348" s="244">
        <v>0</v>
      </c>
      <c r="I3348" s="244">
        <v>1</v>
      </c>
      <c r="J3348" s="244"/>
      <c r="K3348" s="245"/>
      <c r="L3348" s="160"/>
      <c r="M3348" s="230"/>
    </row>
    <row r="3349" spans="3:13" ht="15" hidden="1" customHeight="1">
      <c r="C3349" s="242" t="s">
        <v>30076</v>
      </c>
      <c r="D3349" s="243" t="s">
        <v>30077</v>
      </c>
      <c r="E3349" s="260" t="s">
        <v>133</v>
      </c>
      <c r="F3349" s="243" t="s">
        <v>134</v>
      </c>
      <c r="G3349" s="243" t="s">
        <v>182</v>
      </c>
      <c r="H3349" s="244">
        <v>0</v>
      </c>
      <c r="I3349" s="244">
        <v>1</v>
      </c>
      <c r="J3349" s="244"/>
      <c r="K3349" s="245"/>
      <c r="L3349" s="160"/>
      <c r="M3349" s="230"/>
    </row>
    <row r="3350" spans="3:13" ht="15" hidden="1" customHeight="1">
      <c r="C3350" s="242" t="s">
        <v>30078</v>
      </c>
      <c r="D3350" s="243" t="s">
        <v>30079</v>
      </c>
      <c r="E3350" s="260" t="s">
        <v>133</v>
      </c>
      <c r="F3350" s="243" t="s">
        <v>134</v>
      </c>
      <c r="G3350" s="243" t="s">
        <v>182</v>
      </c>
      <c r="H3350" s="244">
        <v>0</v>
      </c>
      <c r="I3350" s="244">
        <v>1</v>
      </c>
      <c r="J3350" s="244"/>
      <c r="K3350" s="305"/>
      <c r="L3350" s="160"/>
      <c r="M3350" s="230"/>
    </row>
    <row r="3351" spans="3:13" ht="15" hidden="1" customHeight="1">
      <c r="C3351" s="242" t="s">
        <v>30080</v>
      </c>
      <c r="D3351" s="243" t="s">
        <v>30081</v>
      </c>
      <c r="E3351" s="260" t="s">
        <v>133</v>
      </c>
      <c r="F3351" s="243" t="s">
        <v>134</v>
      </c>
      <c r="G3351" s="243" t="s">
        <v>182</v>
      </c>
      <c r="H3351" s="244">
        <v>0</v>
      </c>
      <c r="I3351" s="244">
        <v>1</v>
      </c>
      <c r="J3351" s="244"/>
      <c r="K3351" s="305"/>
      <c r="L3351" s="160"/>
      <c r="M3351" s="230"/>
    </row>
    <row r="3352" spans="3:13" ht="15" hidden="1" customHeight="1">
      <c r="C3352" s="242" t="s">
        <v>30082</v>
      </c>
      <c r="D3352" s="243" t="s">
        <v>30083</v>
      </c>
      <c r="E3352" s="260" t="s">
        <v>133</v>
      </c>
      <c r="F3352" s="243" t="s">
        <v>134</v>
      </c>
      <c r="G3352" s="243" t="s">
        <v>182</v>
      </c>
      <c r="H3352" s="244">
        <v>0</v>
      </c>
      <c r="I3352" s="244">
        <v>2</v>
      </c>
      <c r="J3352" s="244" t="s">
        <v>30084</v>
      </c>
      <c r="K3352" s="267" t="s">
        <v>19064</v>
      </c>
      <c r="L3352" s="160"/>
      <c r="M3352" s="230"/>
    </row>
    <row r="3353" spans="3:13" ht="15" hidden="1" customHeight="1">
      <c r="C3353" s="242" t="s">
        <v>30085</v>
      </c>
      <c r="D3353" s="243" t="s">
        <v>30086</v>
      </c>
      <c r="E3353" s="260" t="s">
        <v>133</v>
      </c>
      <c r="F3353" s="243" t="s">
        <v>134</v>
      </c>
      <c r="G3353" s="243" t="s">
        <v>182</v>
      </c>
      <c r="H3353" s="244">
        <v>0</v>
      </c>
      <c r="I3353" s="244">
        <v>4</v>
      </c>
      <c r="J3353" s="244" t="s">
        <v>30087</v>
      </c>
      <c r="K3353" s="267" t="s">
        <v>19064</v>
      </c>
      <c r="L3353" s="160"/>
      <c r="M3353" s="230"/>
    </row>
    <row r="3354" spans="3:13" ht="15" hidden="1" customHeight="1">
      <c r="C3354" s="242" t="s">
        <v>30088</v>
      </c>
      <c r="D3354" s="243" t="s">
        <v>30089</v>
      </c>
      <c r="E3354" s="260" t="s">
        <v>133</v>
      </c>
      <c r="F3354" s="243" t="s">
        <v>134</v>
      </c>
      <c r="G3354" s="243" t="s">
        <v>182</v>
      </c>
      <c r="H3354" s="244">
        <v>0</v>
      </c>
      <c r="I3354" s="244">
        <v>1</v>
      </c>
      <c r="J3354" s="244" t="s">
        <v>30084</v>
      </c>
      <c r="K3354" s="267" t="s">
        <v>19064</v>
      </c>
      <c r="L3354" s="160"/>
      <c r="M3354" s="230"/>
    </row>
    <row r="3355" spans="3:13" ht="15" hidden="1" customHeight="1">
      <c r="C3355" s="242" t="s">
        <v>30090</v>
      </c>
      <c r="D3355" s="243" t="s">
        <v>30091</v>
      </c>
      <c r="E3355" s="260" t="s">
        <v>133</v>
      </c>
      <c r="F3355" s="243" t="s">
        <v>134</v>
      </c>
      <c r="G3355" s="243" t="s">
        <v>182</v>
      </c>
      <c r="H3355" s="244">
        <v>0</v>
      </c>
      <c r="I3355" s="244">
        <v>1</v>
      </c>
      <c r="J3355" s="244" t="s">
        <v>30084</v>
      </c>
      <c r="K3355" s="267" t="s">
        <v>19064</v>
      </c>
      <c r="L3355" s="160"/>
      <c r="M3355" s="230"/>
    </row>
    <row r="3356" spans="3:13" ht="15" hidden="1" customHeight="1">
      <c r="C3356" s="242" t="s">
        <v>30092</v>
      </c>
      <c r="D3356" s="243" t="s">
        <v>30093</v>
      </c>
      <c r="E3356" s="260" t="s">
        <v>133</v>
      </c>
      <c r="F3356" s="243" t="s">
        <v>134</v>
      </c>
      <c r="G3356" s="243" t="s">
        <v>182</v>
      </c>
      <c r="H3356" s="244">
        <v>0</v>
      </c>
      <c r="I3356" s="244">
        <v>1</v>
      </c>
      <c r="J3356" s="244" t="s">
        <v>30084</v>
      </c>
      <c r="K3356" s="267" t="s">
        <v>19064</v>
      </c>
      <c r="L3356" s="160"/>
      <c r="M3356" s="230"/>
    </row>
    <row r="3357" spans="3:13" ht="15" hidden="1" customHeight="1">
      <c r="C3357" s="242" t="s">
        <v>30094</v>
      </c>
      <c r="D3357" s="243" t="s">
        <v>30095</v>
      </c>
      <c r="E3357" s="260" t="s">
        <v>133</v>
      </c>
      <c r="F3357" s="243" t="s">
        <v>134</v>
      </c>
      <c r="G3357" s="243" t="s">
        <v>182</v>
      </c>
      <c r="H3357" s="244">
        <v>0</v>
      </c>
      <c r="I3357" s="244">
        <v>1</v>
      </c>
      <c r="J3357" s="244" t="s">
        <v>30084</v>
      </c>
      <c r="K3357" s="267" t="s">
        <v>19064</v>
      </c>
      <c r="L3357" s="160"/>
      <c r="M3357" s="230"/>
    </row>
    <row r="3358" spans="3:13" ht="15" hidden="1" customHeight="1">
      <c r="C3358" s="242" t="s">
        <v>30096</v>
      </c>
      <c r="D3358" s="243" t="s">
        <v>30097</v>
      </c>
      <c r="E3358" s="260" t="s">
        <v>133</v>
      </c>
      <c r="F3358" s="243" t="s">
        <v>134</v>
      </c>
      <c r="G3358" s="243" t="s">
        <v>182</v>
      </c>
      <c r="H3358" s="244">
        <v>0</v>
      </c>
      <c r="I3358" s="244">
        <v>4</v>
      </c>
      <c r="J3358" s="244" t="s">
        <v>30084</v>
      </c>
      <c r="K3358" s="267" t="s">
        <v>19064</v>
      </c>
      <c r="L3358" s="160"/>
      <c r="M3358" s="230"/>
    </row>
    <row r="3359" spans="3:13" ht="15" hidden="1" customHeight="1">
      <c r="C3359" s="242" t="s">
        <v>30098</v>
      </c>
      <c r="D3359" s="243" t="s">
        <v>30099</v>
      </c>
      <c r="E3359" s="260" t="s">
        <v>133</v>
      </c>
      <c r="F3359" s="243" t="s">
        <v>134</v>
      </c>
      <c r="G3359" s="243" t="s">
        <v>182</v>
      </c>
      <c r="H3359" s="244">
        <v>0</v>
      </c>
      <c r="I3359" s="244">
        <v>2</v>
      </c>
      <c r="J3359" s="244" t="s">
        <v>30084</v>
      </c>
      <c r="K3359" s="267" t="s">
        <v>19064</v>
      </c>
      <c r="L3359" s="160"/>
      <c r="M3359" s="230"/>
    </row>
    <row r="3360" spans="3:13" ht="15" hidden="1" customHeight="1">
      <c r="C3360" s="242" t="s">
        <v>30100</v>
      </c>
      <c r="D3360" s="243" t="s">
        <v>30101</v>
      </c>
      <c r="E3360" s="260" t="s">
        <v>133</v>
      </c>
      <c r="F3360" s="243" t="s">
        <v>134</v>
      </c>
      <c r="G3360" s="243" t="s">
        <v>182</v>
      </c>
      <c r="H3360" s="244">
        <v>0</v>
      </c>
      <c r="I3360" s="244">
        <v>2</v>
      </c>
      <c r="J3360" s="244" t="s">
        <v>30084</v>
      </c>
      <c r="K3360" s="267" t="s">
        <v>19064</v>
      </c>
      <c r="L3360" s="160"/>
      <c r="M3360" s="230"/>
    </row>
    <row r="3361" spans="3:13" ht="15" hidden="1" customHeight="1">
      <c r="C3361" s="242" t="s">
        <v>30102</v>
      </c>
      <c r="D3361" s="243" t="s">
        <v>30103</v>
      </c>
      <c r="E3361" s="260" t="s">
        <v>133</v>
      </c>
      <c r="F3361" s="243" t="s">
        <v>134</v>
      </c>
      <c r="G3361" s="243" t="s">
        <v>182</v>
      </c>
      <c r="H3361" s="244">
        <v>0</v>
      </c>
      <c r="I3361" s="244">
        <v>2</v>
      </c>
      <c r="J3361" s="244" t="s">
        <v>30084</v>
      </c>
      <c r="K3361" s="267" t="s">
        <v>19064</v>
      </c>
      <c r="L3361" s="160"/>
      <c r="M3361" s="230"/>
    </row>
    <row r="3362" spans="3:13" ht="15" hidden="1" customHeight="1">
      <c r="C3362" s="242" t="s">
        <v>30104</v>
      </c>
      <c r="D3362" s="243" t="s">
        <v>30105</v>
      </c>
      <c r="E3362" s="260" t="s">
        <v>133</v>
      </c>
      <c r="F3362" s="243" t="s">
        <v>134</v>
      </c>
      <c r="G3362" s="243" t="s">
        <v>182</v>
      </c>
      <c r="H3362" s="244">
        <v>0</v>
      </c>
      <c r="I3362" s="244">
        <v>10</v>
      </c>
      <c r="J3362" s="244" t="s">
        <v>30084</v>
      </c>
      <c r="K3362" s="267" t="s">
        <v>19064</v>
      </c>
      <c r="L3362" s="160"/>
      <c r="M3362" s="230"/>
    </row>
    <row r="3363" spans="3:13" ht="15" hidden="1" customHeight="1">
      <c r="C3363" s="242" t="s">
        <v>30106</v>
      </c>
      <c r="D3363" s="243" t="s">
        <v>30107</v>
      </c>
      <c r="E3363" s="260" t="s">
        <v>133</v>
      </c>
      <c r="F3363" s="243" t="s">
        <v>134</v>
      </c>
      <c r="G3363" s="243" t="s">
        <v>182</v>
      </c>
      <c r="H3363" s="244">
        <v>0</v>
      </c>
      <c r="I3363" s="244">
        <v>16</v>
      </c>
      <c r="J3363" s="244" t="s">
        <v>30084</v>
      </c>
      <c r="K3363" s="267" t="s">
        <v>19064</v>
      </c>
      <c r="L3363" s="160"/>
      <c r="M3363" s="230"/>
    </row>
    <row r="3364" spans="3:13" ht="15" hidden="1" customHeight="1">
      <c r="C3364" s="242" t="s">
        <v>30108</v>
      </c>
      <c r="D3364" s="243" t="s">
        <v>30109</v>
      </c>
      <c r="E3364" s="260" t="s">
        <v>133</v>
      </c>
      <c r="F3364" s="243" t="s">
        <v>134</v>
      </c>
      <c r="G3364" s="243" t="s">
        <v>182</v>
      </c>
      <c r="H3364" s="244">
        <v>0</v>
      </c>
      <c r="I3364" s="244">
        <v>10</v>
      </c>
      <c r="J3364" s="244" t="s">
        <v>30084</v>
      </c>
      <c r="K3364" s="267" t="s">
        <v>19064</v>
      </c>
      <c r="L3364" s="160"/>
      <c r="M3364" s="230"/>
    </row>
    <row r="3365" spans="3:13" ht="15" hidden="1" customHeight="1">
      <c r="C3365" s="242" t="s">
        <v>30110</v>
      </c>
      <c r="D3365" s="243" t="s">
        <v>30111</v>
      </c>
      <c r="E3365" s="260" t="s">
        <v>133</v>
      </c>
      <c r="F3365" s="243" t="s">
        <v>134</v>
      </c>
      <c r="G3365" s="243" t="s">
        <v>182</v>
      </c>
      <c r="H3365" s="244">
        <v>0</v>
      </c>
      <c r="I3365" s="244">
        <v>10</v>
      </c>
      <c r="J3365" s="244" t="s">
        <v>30084</v>
      </c>
      <c r="K3365" s="267" t="s">
        <v>19064</v>
      </c>
      <c r="L3365" s="160"/>
      <c r="M3365" s="230"/>
    </row>
    <row r="3366" spans="3:13" ht="15" hidden="1" customHeight="1">
      <c r="C3366" s="242" t="s">
        <v>30112</v>
      </c>
      <c r="D3366" s="243" t="s">
        <v>30113</v>
      </c>
      <c r="E3366" s="260" t="s">
        <v>133</v>
      </c>
      <c r="F3366" s="243" t="s">
        <v>134</v>
      </c>
      <c r="G3366" s="243" t="s">
        <v>182</v>
      </c>
      <c r="H3366" s="244">
        <v>0</v>
      </c>
      <c r="I3366" s="244">
        <v>3</v>
      </c>
      <c r="J3366" s="244" t="s">
        <v>30084</v>
      </c>
      <c r="K3366" s="267" t="s">
        <v>19064</v>
      </c>
      <c r="L3366" s="160"/>
      <c r="M3366" s="230"/>
    </row>
    <row r="3367" spans="3:13" ht="15" hidden="1" customHeight="1">
      <c r="C3367" s="242" t="s">
        <v>30114</v>
      </c>
      <c r="D3367" s="243" t="s">
        <v>30115</v>
      </c>
      <c r="E3367" s="260" t="s">
        <v>133</v>
      </c>
      <c r="F3367" s="243" t="s">
        <v>134</v>
      </c>
      <c r="G3367" s="243" t="s">
        <v>182</v>
      </c>
      <c r="H3367" s="244">
        <v>0</v>
      </c>
      <c r="I3367" s="244">
        <v>22</v>
      </c>
      <c r="J3367" s="244" t="s">
        <v>30084</v>
      </c>
      <c r="K3367" s="267" t="s">
        <v>19064</v>
      </c>
      <c r="L3367" s="160"/>
      <c r="M3367" s="230"/>
    </row>
    <row r="3368" spans="3:13" ht="15" hidden="1" customHeight="1">
      <c r="C3368" s="242" t="s">
        <v>30116</v>
      </c>
      <c r="D3368" s="243" t="s">
        <v>30117</v>
      </c>
      <c r="E3368" s="260" t="s">
        <v>133</v>
      </c>
      <c r="F3368" s="243" t="s">
        <v>134</v>
      </c>
      <c r="G3368" s="243" t="s">
        <v>182</v>
      </c>
      <c r="H3368" s="244">
        <v>0</v>
      </c>
      <c r="I3368" s="244">
        <v>24</v>
      </c>
      <c r="J3368" s="244" t="s">
        <v>30118</v>
      </c>
      <c r="K3368" s="267" t="s">
        <v>19064</v>
      </c>
      <c r="L3368" s="160"/>
      <c r="M3368" s="230"/>
    </row>
    <row r="3369" spans="3:13" ht="15" hidden="1" customHeight="1">
      <c r="C3369" s="242" t="s">
        <v>21631</v>
      </c>
      <c r="D3369" s="243" t="s">
        <v>30119</v>
      </c>
      <c r="E3369" s="260" t="s">
        <v>133</v>
      </c>
      <c r="F3369" s="243" t="s">
        <v>134</v>
      </c>
      <c r="G3369" s="243" t="s">
        <v>182</v>
      </c>
      <c r="H3369" s="244">
        <v>0</v>
      </c>
      <c r="I3369" s="244">
        <v>68</v>
      </c>
      <c r="J3369" s="244" t="s">
        <v>30084</v>
      </c>
      <c r="K3369" s="267" t="s">
        <v>19064</v>
      </c>
      <c r="L3369" s="160"/>
      <c r="M3369" s="230"/>
    </row>
    <row r="3370" spans="3:13" ht="15" hidden="1" customHeight="1">
      <c r="C3370" s="242" t="s">
        <v>30120</v>
      </c>
      <c r="D3370" s="243" t="s">
        <v>30121</v>
      </c>
      <c r="E3370" s="260" t="s">
        <v>133</v>
      </c>
      <c r="F3370" s="243" t="s">
        <v>134</v>
      </c>
      <c r="G3370" s="243" t="s">
        <v>182</v>
      </c>
      <c r="H3370" s="244">
        <v>0</v>
      </c>
      <c r="I3370" s="244">
        <v>98</v>
      </c>
      <c r="J3370" s="244" t="s">
        <v>30084</v>
      </c>
      <c r="K3370" s="267" t="s">
        <v>19064</v>
      </c>
      <c r="L3370" s="160"/>
      <c r="M3370" s="230"/>
    </row>
    <row r="3371" spans="3:13" ht="15" hidden="1" customHeight="1">
      <c r="C3371" s="242" t="s">
        <v>30122</v>
      </c>
      <c r="D3371" s="243" t="s">
        <v>30123</v>
      </c>
      <c r="E3371" s="260" t="s">
        <v>133</v>
      </c>
      <c r="F3371" s="243" t="s">
        <v>134</v>
      </c>
      <c r="G3371" s="243" t="s">
        <v>182</v>
      </c>
      <c r="H3371" s="244">
        <v>0</v>
      </c>
      <c r="I3371" s="244">
        <v>10</v>
      </c>
      <c r="J3371" s="244" t="s">
        <v>30084</v>
      </c>
      <c r="K3371" s="267" t="s">
        <v>19064</v>
      </c>
      <c r="L3371" s="160"/>
      <c r="M3371" s="230"/>
    </row>
    <row r="3372" spans="3:13" ht="15" hidden="1" customHeight="1">
      <c r="C3372" s="242" t="s">
        <v>30124</v>
      </c>
      <c r="D3372" s="243" t="s">
        <v>30125</v>
      </c>
      <c r="E3372" s="260" t="s">
        <v>133</v>
      </c>
      <c r="F3372" s="243" t="s">
        <v>134</v>
      </c>
      <c r="G3372" s="243" t="s">
        <v>182</v>
      </c>
      <c r="H3372" s="244">
        <v>0</v>
      </c>
      <c r="I3372" s="244">
        <v>1</v>
      </c>
      <c r="J3372" s="244" t="s">
        <v>25767</v>
      </c>
      <c r="K3372" s="267" t="s">
        <v>19064</v>
      </c>
      <c r="L3372" s="160"/>
      <c r="M3372" s="230"/>
    </row>
    <row r="3373" spans="3:13" ht="15" hidden="1" customHeight="1">
      <c r="C3373" s="242" t="s">
        <v>30126</v>
      </c>
      <c r="D3373" s="243" t="s">
        <v>30127</v>
      </c>
      <c r="E3373" s="260" t="s">
        <v>133</v>
      </c>
      <c r="F3373" s="243" t="s">
        <v>134</v>
      </c>
      <c r="G3373" s="243" t="s">
        <v>182</v>
      </c>
      <c r="H3373" s="244">
        <v>0</v>
      </c>
      <c r="I3373" s="244">
        <v>1</v>
      </c>
      <c r="J3373" s="244" t="s">
        <v>30084</v>
      </c>
      <c r="K3373" s="267" t="s">
        <v>19064</v>
      </c>
      <c r="L3373" s="160"/>
      <c r="M3373" s="230"/>
    </row>
    <row r="3374" spans="3:13" ht="15" hidden="1" customHeight="1">
      <c r="C3374" s="242" t="s">
        <v>30128</v>
      </c>
      <c r="D3374" s="243" t="s">
        <v>30129</v>
      </c>
      <c r="E3374" s="260" t="s">
        <v>133</v>
      </c>
      <c r="F3374" s="243" t="s">
        <v>134</v>
      </c>
      <c r="G3374" s="243" t="s">
        <v>182</v>
      </c>
      <c r="H3374" s="244">
        <v>0</v>
      </c>
      <c r="I3374" s="244">
        <v>1</v>
      </c>
      <c r="J3374" s="244"/>
      <c r="K3374" s="267" t="s">
        <v>19064</v>
      </c>
      <c r="L3374" s="160"/>
      <c r="M3374" s="230"/>
    </row>
    <row r="3375" spans="3:13" ht="15" hidden="1" customHeight="1">
      <c r="C3375" s="242" t="s">
        <v>30130</v>
      </c>
      <c r="D3375" s="243" t="s">
        <v>30131</v>
      </c>
      <c r="E3375" s="260" t="s">
        <v>133</v>
      </c>
      <c r="F3375" s="243" t="s">
        <v>134</v>
      </c>
      <c r="G3375" s="243" t="s">
        <v>182</v>
      </c>
      <c r="H3375" s="244">
        <v>0</v>
      </c>
      <c r="I3375" s="244">
        <v>1</v>
      </c>
      <c r="J3375" s="244"/>
      <c r="K3375" s="267" t="s">
        <v>19064</v>
      </c>
      <c r="L3375" s="160"/>
      <c r="M3375" s="230"/>
    </row>
    <row r="3376" spans="3:13" ht="15" hidden="1" customHeight="1">
      <c r="C3376" s="242" t="s">
        <v>30132</v>
      </c>
      <c r="D3376" s="243" t="s">
        <v>30133</v>
      </c>
      <c r="E3376" s="260" t="s">
        <v>133</v>
      </c>
      <c r="F3376" s="243" t="s">
        <v>134</v>
      </c>
      <c r="G3376" s="243" t="s">
        <v>182</v>
      </c>
      <c r="H3376" s="244">
        <v>0</v>
      </c>
      <c r="I3376" s="244">
        <v>1</v>
      </c>
      <c r="J3376" s="244"/>
      <c r="K3376" s="267" t="s">
        <v>19064</v>
      </c>
      <c r="L3376" s="160"/>
      <c r="M3376" s="230"/>
    </row>
    <row r="3377" spans="3:13" ht="15" hidden="1" customHeight="1">
      <c r="C3377" s="242" t="s">
        <v>30134</v>
      </c>
      <c r="D3377" s="243" t="s">
        <v>30135</v>
      </c>
      <c r="E3377" s="260" t="s">
        <v>133</v>
      </c>
      <c r="F3377" s="243" t="s">
        <v>134</v>
      </c>
      <c r="G3377" s="243" t="s">
        <v>182</v>
      </c>
      <c r="H3377" s="244">
        <v>0</v>
      </c>
      <c r="I3377" s="244">
        <v>1</v>
      </c>
      <c r="J3377" s="244"/>
      <c r="K3377" s="267" t="s">
        <v>19064</v>
      </c>
      <c r="L3377" s="160"/>
      <c r="M3377" s="230"/>
    </row>
    <row r="3378" spans="3:13" ht="15" hidden="1" customHeight="1">
      <c r="C3378" s="242" t="s">
        <v>30136</v>
      </c>
      <c r="D3378" s="243" t="s">
        <v>30137</v>
      </c>
      <c r="E3378" s="260" t="s">
        <v>133</v>
      </c>
      <c r="F3378" s="243" t="s">
        <v>134</v>
      </c>
      <c r="G3378" s="243" t="s">
        <v>182</v>
      </c>
      <c r="H3378" s="244">
        <v>0</v>
      </c>
      <c r="I3378" s="244">
        <v>1</v>
      </c>
      <c r="J3378" s="244"/>
      <c r="K3378" s="267" t="s">
        <v>19064</v>
      </c>
      <c r="L3378" s="160"/>
      <c r="M3378" s="230"/>
    </row>
    <row r="3379" spans="3:13" ht="15" hidden="1" customHeight="1">
      <c r="C3379" s="242" t="s">
        <v>30138</v>
      </c>
      <c r="D3379" s="243" t="s">
        <v>30139</v>
      </c>
      <c r="E3379" s="260" t="s">
        <v>133</v>
      </c>
      <c r="F3379" s="243" t="s">
        <v>134</v>
      </c>
      <c r="G3379" s="243" t="s">
        <v>182</v>
      </c>
      <c r="H3379" s="244">
        <v>0</v>
      </c>
      <c r="I3379" s="244">
        <v>1</v>
      </c>
      <c r="J3379" s="244"/>
      <c r="K3379" s="267" t="s">
        <v>19064</v>
      </c>
      <c r="L3379" s="160"/>
      <c r="M3379" s="230"/>
    </row>
    <row r="3380" spans="3:13" ht="15" hidden="1" customHeight="1">
      <c r="C3380" s="242" t="s">
        <v>30140</v>
      </c>
      <c r="D3380" s="243" t="s">
        <v>30141</v>
      </c>
      <c r="E3380" s="260" t="s">
        <v>133</v>
      </c>
      <c r="F3380" s="243" t="s">
        <v>134</v>
      </c>
      <c r="G3380" s="243" t="s">
        <v>182</v>
      </c>
      <c r="H3380" s="244">
        <v>0</v>
      </c>
      <c r="I3380" s="244">
        <v>1</v>
      </c>
      <c r="J3380" s="244"/>
      <c r="K3380" s="267" t="s">
        <v>19064</v>
      </c>
      <c r="L3380" s="160"/>
      <c r="M3380" s="230"/>
    </row>
    <row r="3381" spans="3:13" ht="15" hidden="1" customHeight="1">
      <c r="C3381" s="242" t="s">
        <v>30142</v>
      </c>
      <c r="D3381" s="243" t="s">
        <v>30143</v>
      </c>
      <c r="E3381" s="260" t="s">
        <v>133</v>
      </c>
      <c r="F3381" s="243" t="s">
        <v>134</v>
      </c>
      <c r="G3381" s="243" t="s">
        <v>182</v>
      </c>
      <c r="H3381" s="244">
        <v>0</v>
      </c>
      <c r="I3381" s="244">
        <v>1</v>
      </c>
      <c r="J3381" s="244"/>
      <c r="K3381" s="267" t="s">
        <v>19064</v>
      </c>
      <c r="L3381" s="160"/>
      <c r="M3381" s="230"/>
    </row>
    <row r="3382" spans="3:13" ht="15" hidden="1" customHeight="1">
      <c r="C3382" s="242" t="s">
        <v>30144</v>
      </c>
      <c r="D3382" s="243" t="s">
        <v>30145</v>
      </c>
      <c r="E3382" s="260" t="s">
        <v>133</v>
      </c>
      <c r="F3382" s="243" t="s">
        <v>134</v>
      </c>
      <c r="G3382" s="243" t="s">
        <v>182</v>
      </c>
      <c r="H3382" s="244">
        <v>0</v>
      </c>
      <c r="I3382" s="244">
        <v>1</v>
      </c>
      <c r="J3382" s="244"/>
      <c r="K3382" s="267" t="s">
        <v>19064</v>
      </c>
      <c r="L3382" s="160"/>
      <c r="M3382" s="230"/>
    </row>
    <row r="3383" spans="3:13" ht="15" hidden="1" customHeight="1">
      <c r="C3383" s="242" t="s">
        <v>30146</v>
      </c>
      <c r="D3383" s="243" t="s">
        <v>30147</v>
      </c>
      <c r="E3383" s="260" t="s">
        <v>133</v>
      </c>
      <c r="F3383" s="243" t="s">
        <v>134</v>
      </c>
      <c r="G3383" s="243" t="s">
        <v>182</v>
      </c>
      <c r="H3383" s="244">
        <v>0</v>
      </c>
      <c r="I3383" s="244">
        <v>1</v>
      </c>
      <c r="J3383" s="244"/>
      <c r="K3383" s="267" t="s">
        <v>19064</v>
      </c>
      <c r="L3383" s="160"/>
      <c r="M3383" s="230"/>
    </row>
    <row r="3384" spans="3:13" ht="15" hidden="1" customHeight="1">
      <c r="C3384" s="242" t="s">
        <v>30148</v>
      </c>
      <c r="D3384" s="243" t="s">
        <v>30149</v>
      </c>
      <c r="E3384" s="260" t="s">
        <v>133</v>
      </c>
      <c r="F3384" s="243" t="s">
        <v>134</v>
      </c>
      <c r="G3384" s="243" t="s">
        <v>182</v>
      </c>
      <c r="H3384" s="244">
        <v>0</v>
      </c>
      <c r="I3384" s="244">
        <v>1</v>
      </c>
      <c r="J3384" s="244"/>
      <c r="K3384" s="267" t="s">
        <v>19064</v>
      </c>
      <c r="L3384" s="160"/>
      <c r="M3384" s="230"/>
    </row>
    <row r="3385" spans="3:13" ht="15" hidden="1" customHeight="1">
      <c r="C3385" s="242" t="s">
        <v>30150</v>
      </c>
      <c r="D3385" s="243" t="s">
        <v>30151</v>
      </c>
      <c r="E3385" s="260" t="s">
        <v>133</v>
      </c>
      <c r="F3385" s="243" t="s">
        <v>134</v>
      </c>
      <c r="G3385" s="243" t="s">
        <v>182</v>
      </c>
      <c r="H3385" s="244">
        <v>0</v>
      </c>
      <c r="I3385" s="244">
        <v>1</v>
      </c>
      <c r="J3385" s="244"/>
      <c r="K3385" s="267" t="s">
        <v>19064</v>
      </c>
      <c r="L3385" s="160"/>
      <c r="M3385" s="230"/>
    </row>
    <row r="3386" spans="3:13" ht="15" hidden="1" customHeight="1">
      <c r="C3386" s="242" t="s">
        <v>30152</v>
      </c>
      <c r="D3386" s="243" t="s">
        <v>30153</v>
      </c>
      <c r="E3386" s="260" t="s">
        <v>133</v>
      </c>
      <c r="F3386" s="243" t="s">
        <v>134</v>
      </c>
      <c r="G3386" s="243" t="s">
        <v>182</v>
      </c>
      <c r="H3386" s="244">
        <v>0</v>
      </c>
      <c r="I3386" s="244">
        <v>1</v>
      </c>
      <c r="J3386" s="244"/>
      <c r="K3386" s="267" t="s">
        <v>19064</v>
      </c>
      <c r="L3386" s="160"/>
      <c r="M3386" s="230"/>
    </row>
    <row r="3387" spans="3:13" ht="15" hidden="1" customHeight="1">
      <c r="C3387" s="242" t="s">
        <v>30154</v>
      </c>
      <c r="D3387" s="243" t="s">
        <v>30155</v>
      </c>
      <c r="E3387" s="260" t="s">
        <v>133</v>
      </c>
      <c r="F3387" s="243" t="s">
        <v>134</v>
      </c>
      <c r="G3387" s="243" t="s">
        <v>182</v>
      </c>
      <c r="H3387" s="244">
        <v>0</v>
      </c>
      <c r="I3387" s="244">
        <v>1</v>
      </c>
      <c r="J3387" s="244"/>
      <c r="K3387" s="267" t="s">
        <v>19064</v>
      </c>
      <c r="L3387" s="160"/>
      <c r="M3387" s="230"/>
    </row>
    <row r="3388" spans="3:13" ht="15" hidden="1" customHeight="1">
      <c r="C3388" s="242" t="s">
        <v>30156</v>
      </c>
      <c r="D3388" s="243" t="s">
        <v>30157</v>
      </c>
      <c r="E3388" s="260" t="s">
        <v>133</v>
      </c>
      <c r="F3388" s="243" t="s">
        <v>134</v>
      </c>
      <c r="G3388" s="243" t="s">
        <v>182</v>
      </c>
      <c r="H3388" s="244">
        <v>0</v>
      </c>
      <c r="I3388" s="244">
        <v>1</v>
      </c>
      <c r="J3388" s="244"/>
      <c r="K3388" s="267" t="s">
        <v>19064</v>
      </c>
      <c r="L3388" s="160"/>
      <c r="M3388" s="230"/>
    </row>
    <row r="3389" spans="3:13" ht="15" hidden="1" customHeight="1">
      <c r="C3389" s="242" t="s">
        <v>30158</v>
      </c>
      <c r="D3389" s="243" t="s">
        <v>30159</v>
      </c>
      <c r="E3389" s="260" t="s">
        <v>133</v>
      </c>
      <c r="F3389" s="243" t="s">
        <v>134</v>
      </c>
      <c r="G3389" s="243" t="s">
        <v>182</v>
      </c>
      <c r="H3389" s="244">
        <v>0</v>
      </c>
      <c r="I3389" s="244">
        <v>1</v>
      </c>
      <c r="J3389" s="244"/>
      <c r="K3389" s="267" t="s">
        <v>19064</v>
      </c>
      <c r="L3389" s="160"/>
      <c r="M3389" s="230"/>
    </row>
    <row r="3390" spans="3:13" ht="15" hidden="1" customHeight="1">
      <c r="C3390" s="242" t="s">
        <v>30160</v>
      </c>
      <c r="D3390" s="243" t="s">
        <v>30161</v>
      </c>
      <c r="E3390" s="260" t="s">
        <v>133</v>
      </c>
      <c r="F3390" s="243" t="s">
        <v>134</v>
      </c>
      <c r="G3390" s="243" t="s">
        <v>182</v>
      </c>
      <c r="H3390" s="244">
        <v>0</v>
      </c>
      <c r="I3390" s="244">
        <v>1</v>
      </c>
      <c r="J3390" s="244"/>
      <c r="K3390" s="267" t="s">
        <v>19064</v>
      </c>
      <c r="L3390" s="160"/>
      <c r="M3390" s="230"/>
    </row>
    <row r="3391" spans="3:13" ht="15" hidden="1" customHeight="1">
      <c r="C3391" s="242" t="s">
        <v>30162</v>
      </c>
      <c r="D3391" s="243" t="s">
        <v>30163</v>
      </c>
      <c r="E3391" s="260" t="s">
        <v>133</v>
      </c>
      <c r="F3391" s="243" t="s">
        <v>134</v>
      </c>
      <c r="G3391" s="243" t="s">
        <v>182</v>
      </c>
      <c r="H3391" s="244">
        <v>0</v>
      </c>
      <c r="I3391" s="244">
        <v>1</v>
      </c>
      <c r="J3391" s="244"/>
      <c r="K3391" s="267" t="s">
        <v>19064</v>
      </c>
      <c r="L3391" s="160"/>
      <c r="M3391" s="230"/>
    </row>
    <row r="3392" spans="3:13" ht="15" hidden="1" customHeight="1">
      <c r="C3392" s="242" t="s">
        <v>30164</v>
      </c>
      <c r="D3392" s="243" t="s">
        <v>30165</v>
      </c>
      <c r="E3392" s="260" t="s">
        <v>133</v>
      </c>
      <c r="F3392" s="243" t="s">
        <v>134</v>
      </c>
      <c r="G3392" s="243" t="s">
        <v>182</v>
      </c>
      <c r="H3392" s="244">
        <v>0</v>
      </c>
      <c r="I3392" s="244">
        <v>1</v>
      </c>
      <c r="J3392" s="244"/>
      <c r="K3392" s="267" t="s">
        <v>19064</v>
      </c>
      <c r="L3392" s="160"/>
      <c r="M3392" s="230"/>
    </row>
    <row r="3393" spans="3:13" ht="15" hidden="1" customHeight="1">
      <c r="C3393" s="242" t="s">
        <v>30166</v>
      </c>
      <c r="D3393" s="243" t="s">
        <v>30167</v>
      </c>
      <c r="E3393" s="260" t="s">
        <v>133</v>
      </c>
      <c r="F3393" s="243" t="s">
        <v>134</v>
      </c>
      <c r="G3393" s="243" t="s">
        <v>182</v>
      </c>
      <c r="H3393" s="244">
        <v>0</v>
      </c>
      <c r="I3393" s="244">
        <v>1</v>
      </c>
      <c r="J3393" s="244"/>
      <c r="K3393" s="267" t="s">
        <v>19064</v>
      </c>
      <c r="L3393" s="160"/>
      <c r="M3393" s="230"/>
    </row>
    <row r="3394" spans="3:13" ht="15" hidden="1" customHeight="1">
      <c r="C3394" s="242" t="s">
        <v>30168</v>
      </c>
      <c r="D3394" s="243" t="s">
        <v>30169</v>
      </c>
      <c r="E3394" s="260" t="s">
        <v>133</v>
      </c>
      <c r="F3394" s="243" t="s">
        <v>134</v>
      </c>
      <c r="G3394" s="243" t="s">
        <v>182</v>
      </c>
      <c r="H3394" s="244">
        <v>0</v>
      </c>
      <c r="I3394" s="244">
        <v>1</v>
      </c>
      <c r="J3394" s="244"/>
      <c r="K3394" s="267" t="s">
        <v>19064</v>
      </c>
      <c r="L3394" s="160"/>
      <c r="M3394" s="230"/>
    </row>
    <row r="3395" spans="3:13" ht="15" hidden="1" customHeight="1">
      <c r="C3395" s="242" t="s">
        <v>30170</v>
      </c>
      <c r="D3395" s="243" t="s">
        <v>30171</v>
      </c>
      <c r="E3395" s="260" t="s">
        <v>133</v>
      </c>
      <c r="F3395" s="243" t="s">
        <v>134</v>
      </c>
      <c r="G3395" s="243" t="s">
        <v>182</v>
      </c>
      <c r="H3395" s="244">
        <v>0</v>
      </c>
      <c r="I3395" s="244">
        <v>1</v>
      </c>
      <c r="J3395" s="244"/>
      <c r="K3395" s="267" t="s">
        <v>19064</v>
      </c>
      <c r="L3395" s="160"/>
      <c r="M3395" s="230"/>
    </row>
    <row r="3396" spans="3:13" ht="15" hidden="1" customHeight="1">
      <c r="C3396" s="242" t="s">
        <v>30172</v>
      </c>
      <c r="D3396" s="243" t="s">
        <v>30173</v>
      </c>
      <c r="E3396" s="260" t="s">
        <v>133</v>
      </c>
      <c r="F3396" s="243" t="s">
        <v>134</v>
      </c>
      <c r="G3396" s="243" t="s">
        <v>182</v>
      </c>
      <c r="H3396" s="244">
        <v>0</v>
      </c>
      <c r="I3396" s="244">
        <v>1</v>
      </c>
      <c r="J3396" s="244"/>
      <c r="K3396" s="267" t="s">
        <v>19064</v>
      </c>
      <c r="L3396" s="160"/>
      <c r="M3396" s="230"/>
    </row>
    <row r="3397" spans="3:13" ht="15" hidden="1" customHeight="1">
      <c r="C3397" s="242" t="s">
        <v>30174</v>
      </c>
      <c r="D3397" s="243" t="s">
        <v>30175</v>
      </c>
      <c r="E3397" s="260" t="s">
        <v>133</v>
      </c>
      <c r="F3397" s="243" t="s">
        <v>134</v>
      </c>
      <c r="G3397" s="243" t="s">
        <v>182</v>
      </c>
      <c r="H3397" s="244">
        <v>0</v>
      </c>
      <c r="I3397" s="244">
        <v>1</v>
      </c>
      <c r="J3397" s="244"/>
      <c r="K3397" s="267" t="s">
        <v>19064</v>
      </c>
      <c r="L3397" s="160"/>
      <c r="M3397" s="230"/>
    </row>
    <row r="3398" spans="3:13" ht="15" hidden="1" customHeight="1">
      <c r="C3398" s="242" t="s">
        <v>30176</v>
      </c>
      <c r="D3398" s="243" t="s">
        <v>30177</v>
      </c>
      <c r="E3398" s="260" t="s">
        <v>133</v>
      </c>
      <c r="F3398" s="243" t="s">
        <v>134</v>
      </c>
      <c r="G3398" s="243" t="s">
        <v>182</v>
      </c>
      <c r="H3398" s="244">
        <v>0</v>
      </c>
      <c r="I3398" s="244">
        <v>1</v>
      </c>
      <c r="J3398" s="244"/>
      <c r="K3398" s="267" t="s">
        <v>19064</v>
      </c>
      <c r="L3398" s="160"/>
      <c r="M3398" s="230"/>
    </row>
    <row r="3399" spans="3:13" ht="15" hidden="1" customHeight="1">
      <c r="C3399" s="242" t="s">
        <v>30178</v>
      </c>
      <c r="D3399" s="243" t="s">
        <v>30179</v>
      </c>
      <c r="E3399" s="260" t="s">
        <v>133</v>
      </c>
      <c r="F3399" s="243" t="s">
        <v>134</v>
      </c>
      <c r="G3399" s="243" t="s">
        <v>182</v>
      </c>
      <c r="H3399" s="244">
        <v>0</v>
      </c>
      <c r="I3399" s="244">
        <v>1</v>
      </c>
      <c r="J3399" s="244"/>
      <c r="K3399" s="267" t="s">
        <v>19064</v>
      </c>
      <c r="L3399" s="160"/>
      <c r="M3399" s="230"/>
    </row>
    <row r="3400" spans="3:13" ht="15" hidden="1" customHeight="1">
      <c r="C3400" s="242" t="s">
        <v>30180</v>
      </c>
      <c r="D3400" s="243" t="s">
        <v>30181</v>
      </c>
      <c r="E3400" s="260" t="s">
        <v>133</v>
      </c>
      <c r="F3400" s="243" t="s">
        <v>134</v>
      </c>
      <c r="G3400" s="243" t="s">
        <v>182</v>
      </c>
      <c r="H3400" s="244">
        <v>0</v>
      </c>
      <c r="I3400" s="244">
        <v>1</v>
      </c>
      <c r="J3400" s="244"/>
      <c r="K3400" s="267" t="s">
        <v>19064</v>
      </c>
      <c r="L3400" s="160"/>
      <c r="M3400" s="230"/>
    </row>
    <row r="3401" spans="3:13" ht="15" hidden="1" customHeight="1">
      <c r="C3401" s="242" t="s">
        <v>30182</v>
      </c>
      <c r="D3401" s="243" t="s">
        <v>30183</v>
      </c>
      <c r="E3401" s="260" t="s">
        <v>133</v>
      </c>
      <c r="F3401" s="243" t="s">
        <v>134</v>
      </c>
      <c r="G3401" s="243" t="s">
        <v>182</v>
      </c>
      <c r="H3401" s="244">
        <v>0</v>
      </c>
      <c r="I3401" s="244">
        <v>1</v>
      </c>
      <c r="J3401" s="244"/>
      <c r="K3401" s="267" t="s">
        <v>19064</v>
      </c>
      <c r="L3401" s="160"/>
      <c r="M3401" s="230"/>
    </row>
    <row r="3402" spans="3:13" ht="15" hidden="1" customHeight="1">
      <c r="C3402" s="242" t="s">
        <v>30184</v>
      </c>
      <c r="D3402" s="243" t="s">
        <v>30185</v>
      </c>
      <c r="E3402" s="260" t="s">
        <v>133</v>
      </c>
      <c r="F3402" s="243" t="s">
        <v>134</v>
      </c>
      <c r="G3402" s="243" t="s">
        <v>182</v>
      </c>
      <c r="H3402" s="244">
        <v>0</v>
      </c>
      <c r="I3402" s="244">
        <v>1</v>
      </c>
      <c r="J3402" s="244"/>
      <c r="K3402" s="267" t="s">
        <v>19064</v>
      </c>
      <c r="L3402" s="160"/>
      <c r="M3402" s="230"/>
    </row>
    <row r="3403" spans="3:13" ht="15" hidden="1" customHeight="1">
      <c r="C3403" s="242" t="s">
        <v>30186</v>
      </c>
      <c r="D3403" s="243" t="s">
        <v>30187</v>
      </c>
      <c r="E3403" s="260" t="s">
        <v>133</v>
      </c>
      <c r="F3403" s="243" t="s">
        <v>134</v>
      </c>
      <c r="G3403" s="243" t="s">
        <v>182</v>
      </c>
      <c r="H3403" s="244">
        <v>0</v>
      </c>
      <c r="I3403" s="244">
        <v>1</v>
      </c>
      <c r="J3403" s="244"/>
      <c r="K3403" s="267" t="s">
        <v>19064</v>
      </c>
      <c r="L3403" s="160"/>
      <c r="M3403" s="230"/>
    </row>
    <row r="3404" spans="3:13" ht="15" hidden="1" customHeight="1">
      <c r="C3404" s="242" t="s">
        <v>30188</v>
      </c>
      <c r="D3404" s="243" t="s">
        <v>30189</v>
      </c>
      <c r="E3404" s="260" t="s">
        <v>133</v>
      </c>
      <c r="F3404" s="243" t="s">
        <v>134</v>
      </c>
      <c r="G3404" s="243" t="s">
        <v>182</v>
      </c>
      <c r="H3404" s="244">
        <v>0</v>
      </c>
      <c r="I3404" s="244">
        <v>1</v>
      </c>
      <c r="J3404" s="244"/>
      <c r="K3404" s="267" t="s">
        <v>19064</v>
      </c>
      <c r="L3404" s="160"/>
      <c r="M3404" s="230"/>
    </row>
    <row r="3405" spans="3:13" ht="15" hidden="1" customHeight="1">
      <c r="C3405" s="242" t="s">
        <v>30190</v>
      </c>
      <c r="D3405" s="243" t="s">
        <v>30191</v>
      </c>
      <c r="E3405" s="260" t="s">
        <v>133</v>
      </c>
      <c r="F3405" s="243" t="s">
        <v>134</v>
      </c>
      <c r="G3405" s="243" t="s">
        <v>182</v>
      </c>
      <c r="H3405" s="244">
        <v>0</v>
      </c>
      <c r="I3405" s="244">
        <v>1</v>
      </c>
      <c r="J3405" s="244"/>
      <c r="K3405" s="267" t="s">
        <v>19064</v>
      </c>
      <c r="L3405" s="160"/>
      <c r="M3405" s="230"/>
    </row>
    <row r="3406" spans="3:13" ht="15" hidden="1" customHeight="1">
      <c r="C3406" s="242" t="s">
        <v>30192</v>
      </c>
      <c r="D3406" s="243" t="s">
        <v>30193</v>
      </c>
      <c r="E3406" s="260" t="s">
        <v>133</v>
      </c>
      <c r="F3406" s="243" t="s">
        <v>134</v>
      </c>
      <c r="G3406" s="243" t="s">
        <v>182</v>
      </c>
      <c r="H3406" s="244">
        <v>0</v>
      </c>
      <c r="I3406" s="244">
        <v>1</v>
      </c>
      <c r="J3406" s="244"/>
      <c r="K3406" s="267" t="s">
        <v>19064</v>
      </c>
      <c r="L3406" s="160"/>
      <c r="M3406" s="230"/>
    </row>
    <row r="3407" spans="3:13" ht="15" hidden="1" customHeight="1">
      <c r="C3407" s="242" t="s">
        <v>30194</v>
      </c>
      <c r="D3407" s="243" t="s">
        <v>30195</v>
      </c>
      <c r="E3407" s="260" t="s">
        <v>133</v>
      </c>
      <c r="F3407" s="243" t="s">
        <v>134</v>
      </c>
      <c r="G3407" s="243" t="s">
        <v>182</v>
      </c>
      <c r="H3407" s="244">
        <v>0</v>
      </c>
      <c r="I3407" s="244">
        <v>1</v>
      </c>
      <c r="J3407" s="244"/>
      <c r="K3407" s="267" t="s">
        <v>19064</v>
      </c>
      <c r="L3407" s="160"/>
      <c r="M3407" s="230"/>
    </row>
    <row r="3408" spans="3:13" ht="15" hidden="1" customHeight="1">
      <c r="C3408" s="242" t="s">
        <v>30196</v>
      </c>
      <c r="D3408" s="243" t="s">
        <v>30197</v>
      </c>
      <c r="E3408" s="260" t="s">
        <v>133</v>
      </c>
      <c r="F3408" s="243" t="s">
        <v>134</v>
      </c>
      <c r="G3408" s="243" t="s">
        <v>182</v>
      </c>
      <c r="H3408" s="244">
        <v>0</v>
      </c>
      <c r="I3408" s="244">
        <v>1</v>
      </c>
      <c r="J3408" s="244"/>
      <c r="K3408" s="267" t="s">
        <v>19064</v>
      </c>
      <c r="L3408" s="160"/>
      <c r="M3408" s="230"/>
    </row>
    <row r="3409" spans="3:13" ht="15" hidden="1" customHeight="1">
      <c r="C3409" s="242" t="s">
        <v>30198</v>
      </c>
      <c r="D3409" s="243" t="s">
        <v>30199</v>
      </c>
      <c r="E3409" s="260" t="s">
        <v>133</v>
      </c>
      <c r="F3409" s="243" t="s">
        <v>134</v>
      </c>
      <c r="G3409" s="243" t="s">
        <v>182</v>
      </c>
      <c r="H3409" s="244">
        <v>0</v>
      </c>
      <c r="I3409" s="244">
        <v>1</v>
      </c>
      <c r="J3409" s="244"/>
      <c r="K3409" s="267" t="s">
        <v>19064</v>
      </c>
      <c r="L3409" s="160"/>
      <c r="M3409" s="230"/>
    </row>
    <row r="3410" spans="3:13" ht="15" hidden="1" customHeight="1">
      <c r="C3410" s="242" t="s">
        <v>30200</v>
      </c>
      <c r="D3410" s="243" t="s">
        <v>30201</v>
      </c>
      <c r="E3410" s="260" t="s">
        <v>133</v>
      </c>
      <c r="F3410" s="243" t="s">
        <v>134</v>
      </c>
      <c r="G3410" s="243" t="s">
        <v>182</v>
      </c>
      <c r="H3410" s="244">
        <v>0</v>
      </c>
      <c r="I3410" s="244">
        <v>1</v>
      </c>
      <c r="J3410" s="244"/>
      <c r="K3410" s="267" t="s">
        <v>19064</v>
      </c>
      <c r="L3410" s="160"/>
      <c r="M3410" s="230"/>
    </row>
    <row r="3411" spans="3:13" ht="15" hidden="1" customHeight="1">
      <c r="C3411" s="242" t="s">
        <v>30202</v>
      </c>
      <c r="D3411" s="243" t="s">
        <v>30203</v>
      </c>
      <c r="E3411" s="260" t="s">
        <v>133</v>
      </c>
      <c r="F3411" s="243" t="s">
        <v>134</v>
      </c>
      <c r="G3411" s="243" t="s">
        <v>182</v>
      </c>
      <c r="H3411" s="244">
        <v>0</v>
      </c>
      <c r="I3411" s="244">
        <v>1</v>
      </c>
      <c r="J3411" s="244"/>
      <c r="K3411" s="267" t="s">
        <v>19064</v>
      </c>
      <c r="L3411" s="160"/>
      <c r="M3411" s="230"/>
    </row>
    <row r="3412" spans="3:13" ht="15" hidden="1" customHeight="1">
      <c r="C3412" s="242" t="s">
        <v>30204</v>
      </c>
      <c r="D3412" s="243" t="s">
        <v>30205</v>
      </c>
      <c r="E3412" s="260" t="s">
        <v>133</v>
      </c>
      <c r="F3412" s="243" t="s">
        <v>134</v>
      </c>
      <c r="G3412" s="243" t="s">
        <v>182</v>
      </c>
      <c r="H3412" s="244">
        <v>0</v>
      </c>
      <c r="I3412" s="244">
        <v>1</v>
      </c>
      <c r="J3412" s="244"/>
      <c r="K3412" s="267" t="s">
        <v>19064</v>
      </c>
      <c r="L3412" s="160"/>
      <c r="M3412" s="230"/>
    </row>
    <row r="3413" spans="3:13" ht="15" hidden="1" customHeight="1">
      <c r="C3413" s="242" t="s">
        <v>30206</v>
      </c>
      <c r="D3413" s="243" t="s">
        <v>30207</v>
      </c>
      <c r="E3413" s="260" t="s">
        <v>133</v>
      </c>
      <c r="F3413" s="243" t="s">
        <v>134</v>
      </c>
      <c r="G3413" s="243" t="s">
        <v>182</v>
      </c>
      <c r="H3413" s="244">
        <v>0</v>
      </c>
      <c r="I3413" s="244">
        <v>1</v>
      </c>
      <c r="J3413" s="244"/>
      <c r="K3413" s="267" t="s">
        <v>19064</v>
      </c>
      <c r="L3413" s="160"/>
      <c r="M3413" s="230"/>
    </row>
    <row r="3414" spans="3:13" ht="15" hidden="1" customHeight="1">
      <c r="C3414" s="242" t="s">
        <v>30208</v>
      </c>
      <c r="D3414" s="243" t="s">
        <v>30209</v>
      </c>
      <c r="E3414" s="260" t="s">
        <v>133</v>
      </c>
      <c r="F3414" s="243" t="s">
        <v>134</v>
      </c>
      <c r="G3414" s="243" t="s">
        <v>182</v>
      </c>
      <c r="H3414" s="244">
        <v>0</v>
      </c>
      <c r="I3414" s="244">
        <v>1</v>
      </c>
      <c r="J3414" s="244"/>
      <c r="K3414" s="267" t="s">
        <v>19064</v>
      </c>
      <c r="L3414" s="160"/>
      <c r="M3414" s="230"/>
    </row>
    <row r="3415" spans="3:13" ht="15" hidden="1" customHeight="1">
      <c r="C3415" s="242" t="s">
        <v>30210</v>
      </c>
      <c r="D3415" s="243" t="s">
        <v>30211</v>
      </c>
      <c r="E3415" s="260" t="s">
        <v>133</v>
      </c>
      <c r="F3415" s="243" t="s">
        <v>134</v>
      </c>
      <c r="G3415" s="243" t="s">
        <v>182</v>
      </c>
      <c r="H3415" s="244">
        <v>0</v>
      </c>
      <c r="I3415" s="244">
        <v>1</v>
      </c>
      <c r="J3415" s="244"/>
      <c r="K3415" s="267" t="s">
        <v>19064</v>
      </c>
      <c r="L3415" s="160"/>
      <c r="M3415" s="230"/>
    </row>
    <row r="3416" spans="3:13" ht="15" hidden="1" customHeight="1">
      <c r="C3416" s="242" t="s">
        <v>30212</v>
      </c>
      <c r="D3416" s="243" t="s">
        <v>30213</v>
      </c>
      <c r="E3416" s="260" t="s">
        <v>133</v>
      </c>
      <c r="F3416" s="243" t="s">
        <v>134</v>
      </c>
      <c r="G3416" s="243" t="s">
        <v>182</v>
      </c>
      <c r="H3416" s="244">
        <v>0</v>
      </c>
      <c r="I3416" s="244">
        <v>1</v>
      </c>
      <c r="J3416" s="244"/>
      <c r="K3416" s="267" t="s">
        <v>19064</v>
      </c>
      <c r="L3416" s="160"/>
      <c r="M3416" s="230"/>
    </row>
    <row r="3417" spans="3:13" ht="15" hidden="1" customHeight="1">
      <c r="C3417" s="242" t="s">
        <v>30214</v>
      </c>
      <c r="D3417" s="243" t="s">
        <v>30215</v>
      </c>
      <c r="E3417" s="260" t="s">
        <v>133</v>
      </c>
      <c r="F3417" s="243" t="s">
        <v>134</v>
      </c>
      <c r="G3417" s="243" t="s">
        <v>182</v>
      </c>
      <c r="H3417" s="244">
        <v>0</v>
      </c>
      <c r="I3417" s="244">
        <v>1</v>
      </c>
      <c r="J3417" s="244"/>
      <c r="K3417" s="267" t="s">
        <v>19064</v>
      </c>
      <c r="L3417" s="160"/>
      <c r="M3417" s="230"/>
    </row>
    <row r="3418" spans="3:13" ht="15" hidden="1" customHeight="1">
      <c r="C3418" s="242" t="s">
        <v>30216</v>
      </c>
      <c r="D3418" s="243" t="s">
        <v>30217</v>
      </c>
      <c r="E3418" s="260" t="s">
        <v>133</v>
      </c>
      <c r="F3418" s="243" t="s">
        <v>134</v>
      </c>
      <c r="G3418" s="243" t="s">
        <v>182</v>
      </c>
      <c r="H3418" s="244">
        <v>0</v>
      </c>
      <c r="I3418" s="244">
        <v>1</v>
      </c>
      <c r="J3418" s="244"/>
      <c r="K3418" s="267" t="s">
        <v>19064</v>
      </c>
      <c r="L3418" s="160"/>
      <c r="M3418" s="230"/>
    </row>
    <row r="3419" spans="3:13" ht="15" hidden="1" customHeight="1">
      <c r="C3419" s="242" t="s">
        <v>30218</v>
      </c>
      <c r="D3419" s="243" t="s">
        <v>30219</v>
      </c>
      <c r="E3419" s="260" t="s">
        <v>133</v>
      </c>
      <c r="F3419" s="243" t="s">
        <v>134</v>
      </c>
      <c r="G3419" s="243" t="s">
        <v>182</v>
      </c>
      <c r="H3419" s="244">
        <v>0</v>
      </c>
      <c r="I3419" s="244">
        <v>1</v>
      </c>
      <c r="J3419" s="244"/>
      <c r="K3419" s="267" t="s">
        <v>19064</v>
      </c>
      <c r="L3419" s="160"/>
      <c r="M3419" s="230"/>
    </row>
    <row r="3420" spans="3:13" ht="15" hidden="1" customHeight="1">
      <c r="C3420" s="242" t="s">
        <v>30220</v>
      </c>
      <c r="D3420" s="243" t="s">
        <v>30221</v>
      </c>
      <c r="E3420" s="260" t="s">
        <v>133</v>
      </c>
      <c r="F3420" s="243" t="s">
        <v>134</v>
      </c>
      <c r="G3420" s="243" t="s">
        <v>182</v>
      </c>
      <c r="H3420" s="244">
        <v>0</v>
      </c>
      <c r="I3420" s="244">
        <v>1</v>
      </c>
      <c r="J3420" s="244"/>
      <c r="K3420" s="267" t="s">
        <v>19064</v>
      </c>
      <c r="L3420" s="160"/>
      <c r="M3420" s="230"/>
    </row>
    <row r="3421" spans="3:13" ht="15" hidden="1" customHeight="1">
      <c r="C3421" s="242" t="s">
        <v>30222</v>
      </c>
      <c r="D3421" s="243" t="s">
        <v>30223</v>
      </c>
      <c r="E3421" s="260" t="s">
        <v>133</v>
      </c>
      <c r="F3421" s="243" t="s">
        <v>134</v>
      </c>
      <c r="G3421" s="243" t="s">
        <v>182</v>
      </c>
      <c r="H3421" s="244">
        <v>0</v>
      </c>
      <c r="I3421" s="244">
        <v>1</v>
      </c>
      <c r="J3421" s="244"/>
      <c r="K3421" s="267" t="s">
        <v>19064</v>
      </c>
      <c r="L3421" s="160"/>
      <c r="M3421" s="230"/>
    </row>
    <row r="3422" spans="3:13" ht="15" hidden="1" customHeight="1">
      <c r="C3422" s="242" t="s">
        <v>30224</v>
      </c>
      <c r="D3422" s="243" t="s">
        <v>30225</v>
      </c>
      <c r="E3422" s="260" t="s">
        <v>133</v>
      </c>
      <c r="F3422" s="243" t="s">
        <v>134</v>
      </c>
      <c r="G3422" s="243" t="s">
        <v>182</v>
      </c>
      <c r="H3422" s="244">
        <v>0</v>
      </c>
      <c r="I3422" s="244">
        <v>1</v>
      </c>
      <c r="J3422" s="244"/>
      <c r="K3422" s="267" t="s">
        <v>19064</v>
      </c>
      <c r="L3422" s="160"/>
      <c r="M3422" s="230"/>
    </row>
    <row r="3423" spans="3:13" ht="15" hidden="1" customHeight="1">
      <c r="C3423" s="242" t="s">
        <v>30226</v>
      </c>
      <c r="D3423" s="243" t="s">
        <v>30227</v>
      </c>
      <c r="E3423" s="260" t="s">
        <v>133</v>
      </c>
      <c r="F3423" s="243" t="s">
        <v>134</v>
      </c>
      <c r="G3423" s="243" t="s">
        <v>182</v>
      </c>
      <c r="H3423" s="244">
        <v>0</v>
      </c>
      <c r="I3423" s="244">
        <v>1</v>
      </c>
      <c r="J3423" s="244"/>
      <c r="K3423" s="267" t="s">
        <v>19064</v>
      </c>
      <c r="L3423" s="160"/>
      <c r="M3423" s="230"/>
    </row>
    <row r="3424" spans="3:13" ht="15" hidden="1" customHeight="1">
      <c r="C3424" s="242" t="s">
        <v>30228</v>
      </c>
      <c r="D3424" s="243" t="s">
        <v>30229</v>
      </c>
      <c r="E3424" s="260" t="s">
        <v>133</v>
      </c>
      <c r="F3424" s="243" t="s">
        <v>134</v>
      </c>
      <c r="G3424" s="243" t="s">
        <v>182</v>
      </c>
      <c r="H3424" s="244">
        <v>0</v>
      </c>
      <c r="I3424" s="244">
        <v>1</v>
      </c>
      <c r="J3424" s="244"/>
      <c r="K3424" s="267" t="s">
        <v>19064</v>
      </c>
      <c r="L3424" s="160"/>
      <c r="M3424" s="230"/>
    </row>
    <row r="3425" spans="3:13" ht="15" hidden="1" customHeight="1">
      <c r="C3425" s="242" t="s">
        <v>30230</v>
      </c>
      <c r="D3425" s="243" t="s">
        <v>30231</v>
      </c>
      <c r="E3425" s="260" t="s">
        <v>133</v>
      </c>
      <c r="F3425" s="243" t="s">
        <v>134</v>
      </c>
      <c r="G3425" s="243" t="s">
        <v>182</v>
      </c>
      <c r="H3425" s="244">
        <v>0</v>
      </c>
      <c r="I3425" s="244">
        <v>1</v>
      </c>
      <c r="J3425" s="244"/>
      <c r="K3425" s="267" t="s">
        <v>19064</v>
      </c>
      <c r="L3425" s="160"/>
      <c r="M3425" s="230"/>
    </row>
    <row r="3426" spans="3:13" ht="15" hidden="1" customHeight="1">
      <c r="C3426" s="242" t="s">
        <v>30232</v>
      </c>
      <c r="D3426" s="243" t="s">
        <v>30233</v>
      </c>
      <c r="E3426" s="260" t="s">
        <v>133</v>
      </c>
      <c r="F3426" s="243" t="s">
        <v>134</v>
      </c>
      <c r="G3426" s="243" t="s">
        <v>182</v>
      </c>
      <c r="H3426" s="244">
        <v>0</v>
      </c>
      <c r="I3426" s="244">
        <v>1</v>
      </c>
      <c r="J3426" s="244"/>
      <c r="K3426" s="267" t="s">
        <v>19064</v>
      </c>
      <c r="L3426" s="160"/>
      <c r="M3426" s="230"/>
    </row>
    <row r="3427" spans="3:13" ht="15" hidden="1" customHeight="1">
      <c r="C3427" s="242" t="s">
        <v>30234</v>
      </c>
      <c r="D3427" s="243" t="s">
        <v>30235</v>
      </c>
      <c r="E3427" s="260" t="s">
        <v>133</v>
      </c>
      <c r="F3427" s="243" t="s">
        <v>134</v>
      </c>
      <c r="G3427" s="243" t="s">
        <v>182</v>
      </c>
      <c r="H3427" s="244"/>
      <c r="I3427" s="244"/>
      <c r="J3427" s="244"/>
      <c r="K3427" s="267" t="s">
        <v>19064</v>
      </c>
      <c r="L3427" s="160"/>
      <c r="M3427" s="230"/>
    </row>
    <row r="3428" spans="3:13" ht="15" hidden="1" customHeight="1">
      <c r="C3428" s="242" t="s">
        <v>30236</v>
      </c>
      <c r="D3428" s="243" t="s">
        <v>30237</v>
      </c>
      <c r="E3428" s="260" t="s">
        <v>133</v>
      </c>
      <c r="F3428" s="243" t="s">
        <v>134</v>
      </c>
      <c r="G3428" s="243" t="s">
        <v>182</v>
      </c>
      <c r="H3428" s="244">
        <v>4</v>
      </c>
      <c r="I3428" s="244">
        <v>8</v>
      </c>
      <c r="J3428" s="244"/>
      <c r="K3428" s="267" t="s">
        <v>19064</v>
      </c>
      <c r="L3428" s="160"/>
      <c r="M3428" s="230"/>
    </row>
    <row r="3429" spans="3:13" ht="15" hidden="1" customHeight="1">
      <c r="C3429" s="242" t="s">
        <v>30238</v>
      </c>
      <c r="D3429" s="243" t="s">
        <v>30239</v>
      </c>
      <c r="E3429" s="260" t="s">
        <v>133</v>
      </c>
      <c r="F3429" s="243" t="s">
        <v>134</v>
      </c>
      <c r="G3429" s="243" t="s">
        <v>182</v>
      </c>
      <c r="H3429" s="244">
        <v>1</v>
      </c>
      <c r="I3429" s="244">
        <v>2</v>
      </c>
      <c r="J3429" s="244"/>
      <c r="K3429" s="267" t="s">
        <v>19064</v>
      </c>
      <c r="L3429" s="160"/>
      <c r="M3429" s="230"/>
    </row>
    <row r="3430" spans="3:13" ht="15" hidden="1" customHeight="1">
      <c r="C3430" s="242" t="s">
        <v>30240</v>
      </c>
      <c r="D3430" s="243" t="s">
        <v>30241</v>
      </c>
      <c r="E3430" s="260" t="s">
        <v>133</v>
      </c>
      <c r="F3430" s="243" t="s">
        <v>134</v>
      </c>
      <c r="G3430" s="243" t="s">
        <v>182</v>
      </c>
      <c r="H3430" s="244">
        <v>20</v>
      </c>
      <c r="I3430" s="244">
        <v>100</v>
      </c>
      <c r="J3430" s="244"/>
      <c r="K3430" s="267" t="s">
        <v>19064</v>
      </c>
      <c r="L3430" s="160"/>
      <c r="M3430" s="230"/>
    </row>
    <row r="3431" spans="3:13" ht="15" hidden="1" customHeight="1">
      <c r="C3431" s="242" t="s">
        <v>30242</v>
      </c>
      <c r="D3431" s="243" t="s">
        <v>30243</v>
      </c>
      <c r="E3431" s="260" t="s">
        <v>133</v>
      </c>
      <c r="F3431" s="243" t="s">
        <v>134</v>
      </c>
      <c r="G3431" s="243" t="s">
        <v>182</v>
      </c>
      <c r="H3431" s="244">
        <v>1</v>
      </c>
      <c r="I3431" s="244">
        <v>3</v>
      </c>
      <c r="J3431" s="244"/>
      <c r="K3431" s="267" t="s">
        <v>19064</v>
      </c>
      <c r="L3431" s="160"/>
      <c r="M3431" s="230"/>
    </row>
    <row r="3432" spans="3:13" ht="15" hidden="1" customHeight="1">
      <c r="C3432" s="242" t="s">
        <v>30244</v>
      </c>
      <c r="D3432" s="243" t="s">
        <v>30245</v>
      </c>
      <c r="E3432" s="260" t="s">
        <v>133</v>
      </c>
      <c r="F3432" s="243" t="s">
        <v>134</v>
      </c>
      <c r="G3432" s="243" t="s">
        <v>182</v>
      </c>
      <c r="H3432" s="244">
        <v>1</v>
      </c>
      <c r="I3432" s="244">
        <v>3</v>
      </c>
      <c r="J3432" s="244"/>
      <c r="K3432" s="267" t="s">
        <v>19064</v>
      </c>
      <c r="L3432" s="160"/>
      <c r="M3432" s="230"/>
    </row>
    <row r="3433" spans="3:13" ht="15" hidden="1" customHeight="1">
      <c r="C3433" s="242" t="s">
        <v>30246</v>
      </c>
      <c r="D3433" s="243" t="s">
        <v>30247</v>
      </c>
      <c r="E3433" s="260" t="s">
        <v>133</v>
      </c>
      <c r="F3433" s="243" t="s">
        <v>134</v>
      </c>
      <c r="G3433" s="243" t="s">
        <v>182</v>
      </c>
      <c r="H3433" s="244">
        <v>1</v>
      </c>
      <c r="I3433" s="244">
        <v>2</v>
      </c>
      <c r="J3433" s="244"/>
      <c r="K3433" s="267" t="s">
        <v>19064</v>
      </c>
      <c r="L3433" s="160"/>
      <c r="M3433" s="230"/>
    </row>
    <row r="3434" spans="3:13" ht="15" hidden="1" customHeight="1">
      <c r="C3434" s="242" t="s">
        <v>30248</v>
      </c>
      <c r="D3434" s="243" t="s">
        <v>30249</v>
      </c>
      <c r="E3434" s="260" t="s">
        <v>133</v>
      </c>
      <c r="F3434" s="243" t="s">
        <v>134</v>
      </c>
      <c r="G3434" s="243" t="s">
        <v>182</v>
      </c>
      <c r="H3434" s="244">
        <v>1</v>
      </c>
      <c r="I3434" s="244">
        <v>2</v>
      </c>
      <c r="J3434" s="244"/>
      <c r="K3434" s="267" t="s">
        <v>19064</v>
      </c>
      <c r="L3434" s="160"/>
      <c r="M3434" s="230"/>
    </row>
    <row r="3435" spans="3:13" ht="15" hidden="1" customHeight="1">
      <c r="C3435" s="242" t="s">
        <v>30250</v>
      </c>
      <c r="D3435" s="243" t="s">
        <v>30251</v>
      </c>
      <c r="E3435" s="260" t="s">
        <v>133</v>
      </c>
      <c r="F3435" s="243" t="s">
        <v>134</v>
      </c>
      <c r="G3435" s="243" t="s">
        <v>182</v>
      </c>
      <c r="H3435" s="244">
        <v>1</v>
      </c>
      <c r="I3435" s="244">
        <v>2</v>
      </c>
      <c r="J3435" s="244"/>
      <c r="K3435" s="267" t="s">
        <v>19064</v>
      </c>
      <c r="L3435" s="160"/>
      <c r="M3435" s="230"/>
    </row>
    <row r="3436" spans="3:13" ht="15" hidden="1" customHeight="1">
      <c r="C3436" s="242" t="s">
        <v>30252</v>
      </c>
      <c r="D3436" s="243" t="s">
        <v>30253</v>
      </c>
      <c r="E3436" s="260" t="s">
        <v>133</v>
      </c>
      <c r="F3436" s="243" t="s">
        <v>134</v>
      </c>
      <c r="G3436" s="243" t="s">
        <v>182</v>
      </c>
      <c r="H3436" s="244">
        <v>5</v>
      </c>
      <c r="I3436" s="244">
        <v>10</v>
      </c>
      <c r="J3436" s="244"/>
      <c r="K3436" s="267" t="s">
        <v>19064</v>
      </c>
      <c r="L3436" s="160"/>
      <c r="M3436" s="230"/>
    </row>
    <row r="3437" spans="3:13" ht="15" hidden="1" customHeight="1">
      <c r="C3437" s="242" t="s">
        <v>30254</v>
      </c>
      <c r="D3437" s="243" t="s">
        <v>30255</v>
      </c>
      <c r="E3437" s="260" t="s">
        <v>133</v>
      </c>
      <c r="F3437" s="243" t="s">
        <v>134</v>
      </c>
      <c r="G3437" s="243" t="s">
        <v>182</v>
      </c>
      <c r="H3437" s="244">
        <v>5</v>
      </c>
      <c r="I3437" s="244">
        <v>10</v>
      </c>
      <c r="J3437" s="244"/>
      <c r="K3437" s="267" t="s">
        <v>19064</v>
      </c>
      <c r="L3437" s="160"/>
      <c r="M3437" s="230"/>
    </row>
    <row r="3438" spans="3:13" ht="15" hidden="1" customHeight="1">
      <c r="C3438" s="242" t="s">
        <v>30256</v>
      </c>
      <c r="D3438" s="243" t="s">
        <v>30257</v>
      </c>
      <c r="E3438" s="260" t="s">
        <v>133</v>
      </c>
      <c r="F3438" s="243" t="s">
        <v>134</v>
      </c>
      <c r="G3438" s="243" t="s">
        <v>182</v>
      </c>
      <c r="H3438" s="244">
        <v>1</v>
      </c>
      <c r="I3438" s="244">
        <v>2</v>
      </c>
      <c r="J3438" s="244"/>
      <c r="K3438" s="267" t="s">
        <v>19064</v>
      </c>
      <c r="L3438" s="160"/>
      <c r="M3438" s="230"/>
    </row>
    <row r="3439" spans="3:13" ht="15" hidden="1" customHeight="1">
      <c r="C3439" s="242" t="s">
        <v>30258</v>
      </c>
      <c r="D3439" s="243" t="s">
        <v>30259</v>
      </c>
      <c r="E3439" s="260" t="s">
        <v>133</v>
      </c>
      <c r="F3439" s="243" t="s">
        <v>134</v>
      </c>
      <c r="G3439" s="243" t="s">
        <v>182</v>
      </c>
      <c r="H3439" s="244">
        <v>12</v>
      </c>
      <c r="I3439" s="244">
        <v>24</v>
      </c>
      <c r="J3439" s="244"/>
      <c r="K3439" s="267" t="s">
        <v>19064</v>
      </c>
      <c r="L3439" s="160"/>
      <c r="M3439" s="230"/>
    </row>
    <row r="3440" spans="3:13" ht="15" hidden="1" customHeight="1">
      <c r="C3440" s="242" t="s">
        <v>30260</v>
      </c>
      <c r="D3440" s="243" t="s">
        <v>30261</v>
      </c>
      <c r="E3440" s="260" t="s">
        <v>133</v>
      </c>
      <c r="F3440" s="243" t="s">
        <v>134</v>
      </c>
      <c r="G3440" s="243" t="s">
        <v>182</v>
      </c>
      <c r="H3440" s="244">
        <v>1</v>
      </c>
      <c r="I3440" s="244">
        <v>2</v>
      </c>
      <c r="J3440" s="244"/>
      <c r="K3440" s="267" t="s">
        <v>19064</v>
      </c>
      <c r="L3440" s="160" t="s">
        <v>30262</v>
      </c>
      <c r="M3440" s="230"/>
    </row>
    <row r="3441" spans="3:13" ht="15" hidden="1" customHeight="1">
      <c r="C3441" s="242" t="s">
        <v>30263</v>
      </c>
      <c r="D3441" s="243" t="s">
        <v>30264</v>
      </c>
      <c r="E3441" s="260" t="s">
        <v>133</v>
      </c>
      <c r="F3441" s="243" t="s">
        <v>134</v>
      </c>
      <c r="G3441" s="243" t="s">
        <v>182</v>
      </c>
      <c r="H3441" s="244">
        <v>2</v>
      </c>
      <c r="I3441" s="244">
        <v>4</v>
      </c>
      <c r="J3441" s="244"/>
      <c r="K3441" s="267" t="s">
        <v>19064</v>
      </c>
      <c r="L3441" s="160"/>
      <c r="M3441" s="230"/>
    </row>
    <row r="3442" spans="3:13" ht="15" hidden="1" customHeight="1">
      <c r="C3442" s="242" t="s">
        <v>30265</v>
      </c>
      <c r="D3442" s="243" t="s">
        <v>30266</v>
      </c>
      <c r="E3442" s="260" t="s">
        <v>133</v>
      </c>
      <c r="F3442" s="243" t="s">
        <v>134</v>
      </c>
      <c r="G3442" s="243" t="s">
        <v>182</v>
      </c>
      <c r="H3442" s="244">
        <v>1</v>
      </c>
      <c r="I3442" s="244">
        <v>2</v>
      </c>
      <c r="J3442" s="244"/>
      <c r="K3442" s="267" t="s">
        <v>19064</v>
      </c>
      <c r="L3442" s="160"/>
      <c r="M3442" s="230"/>
    </row>
    <row r="3443" spans="3:13" ht="15" hidden="1" customHeight="1">
      <c r="C3443" s="242" t="s">
        <v>30267</v>
      </c>
      <c r="D3443" s="243" t="s">
        <v>30268</v>
      </c>
      <c r="E3443" s="260" t="s">
        <v>133</v>
      </c>
      <c r="F3443" s="243" t="s">
        <v>134</v>
      </c>
      <c r="G3443" s="243" t="s">
        <v>182</v>
      </c>
      <c r="H3443" s="244">
        <v>1</v>
      </c>
      <c r="I3443" s="244">
        <v>2</v>
      </c>
      <c r="J3443" s="244"/>
      <c r="K3443" s="267" t="s">
        <v>19064</v>
      </c>
      <c r="L3443" s="160"/>
      <c r="M3443" s="230"/>
    </row>
    <row r="3444" spans="3:13" ht="15" hidden="1" customHeight="1">
      <c r="C3444" s="242" t="s">
        <v>30269</v>
      </c>
      <c r="D3444" s="243" t="s">
        <v>30270</v>
      </c>
      <c r="E3444" s="260" t="s">
        <v>133</v>
      </c>
      <c r="F3444" s="243" t="s">
        <v>134</v>
      </c>
      <c r="G3444" s="243" t="s">
        <v>182</v>
      </c>
      <c r="H3444" s="244">
        <v>1</v>
      </c>
      <c r="I3444" s="244">
        <v>2</v>
      </c>
      <c r="J3444" s="244"/>
      <c r="K3444" s="267" t="s">
        <v>19064</v>
      </c>
      <c r="L3444" s="160"/>
      <c r="M3444" s="230"/>
    </row>
    <row r="3445" spans="3:13" ht="15" hidden="1" customHeight="1">
      <c r="C3445" s="242" t="s">
        <v>30271</v>
      </c>
      <c r="D3445" s="243" t="s">
        <v>30272</v>
      </c>
      <c r="E3445" s="260" t="s">
        <v>133</v>
      </c>
      <c r="F3445" s="243" t="s">
        <v>134</v>
      </c>
      <c r="G3445" s="243" t="s">
        <v>182</v>
      </c>
      <c r="H3445" s="244">
        <v>1</v>
      </c>
      <c r="I3445" s="244">
        <v>2</v>
      </c>
      <c r="J3445" s="244"/>
      <c r="K3445" s="267" t="s">
        <v>19064</v>
      </c>
      <c r="L3445" s="160"/>
      <c r="M3445" s="230"/>
    </row>
    <row r="3446" spans="3:13" ht="15" hidden="1" customHeight="1">
      <c r="C3446" s="242" t="s">
        <v>30273</v>
      </c>
      <c r="D3446" s="243" t="s">
        <v>30274</v>
      </c>
      <c r="E3446" s="260" t="s">
        <v>133</v>
      </c>
      <c r="F3446" s="243" t="s">
        <v>134</v>
      </c>
      <c r="G3446" s="243" t="s">
        <v>182</v>
      </c>
      <c r="H3446" s="244">
        <v>1</v>
      </c>
      <c r="I3446" s="244">
        <v>2</v>
      </c>
      <c r="J3446" s="244"/>
      <c r="K3446" s="267" t="s">
        <v>19064</v>
      </c>
      <c r="L3446" s="160"/>
      <c r="M3446" s="230"/>
    </row>
    <row r="3447" spans="3:13" ht="15" hidden="1" customHeight="1">
      <c r="C3447" s="242" t="s">
        <v>30275</v>
      </c>
      <c r="D3447" s="243" t="s">
        <v>30276</v>
      </c>
      <c r="E3447" s="260" t="s">
        <v>133</v>
      </c>
      <c r="F3447" s="243" t="s">
        <v>134</v>
      </c>
      <c r="G3447" s="243" t="s">
        <v>182</v>
      </c>
      <c r="H3447" s="244">
        <v>1</v>
      </c>
      <c r="I3447" s="244">
        <v>2</v>
      </c>
      <c r="J3447" s="244"/>
      <c r="K3447" s="267" t="s">
        <v>19064</v>
      </c>
      <c r="L3447" s="160"/>
      <c r="M3447" s="230"/>
    </row>
    <row r="3448" spans="3:13" ht="15" hidden="1" customHeight="1">
      <c r="C3448" s="242" t="s">
        <v>30277</v>
      </c>
      <c r="D3448" s="243" t="s">
        <v>30278</v>
      </c>
      <c r="E3448" s="260" t="s">
        <v>133</v>
      </c>
      <c r="F3448" s="243" t="s">
        <v>134</v>
      </c>
      <c r="G3448" s="243" t="s">
        <v>182</v>
      </c>
      <c r="H3448" s="244">
        <v>1</v>
      </c>
      <c r="I3448" s="244">
        <v>2</v>
      </c>
      <c r="J3448" s="244"/>
      <c r="K3448" s="267" t="s">
        <v>19064</v>
      </c>
      <c r="L3448" s="160"/>
      <c r="M3448" s="230"/>
    </row>
    <row r="3449" spans="3:13" ht="15" hidden="1" customHeight="1">
      <c r="C3449" s="242" t="s">
        <v>30279</v>
      </c>
      <c r="D3449" s="243" t="s">
        <v>30280</v>
      </c>
      <c r="E3449" s="260" t="s">
        <v>133</v>
      </c>
      <c r="F3449" s="243" t="s">
        <v>134</v>
      </c>
      <c r="G3449" s="243" t="s">
        <v>182</v>
      </c>
      <c r="H3449" s="244">
        <v>2</v>
      </c>
      <c r="I3449" s="244">
        <v>4</v>
      </c>
      <c r="J3449" s="244"/>
      <c r="K3449" s="267" t="s">
        <v>19064</v>
      </c>
      <c r="L3449" s="160"/>
      <c r="M3449" s="230"/>
    </row>
    <row r="3450" spans="3:13" ht="15" hidden="1" customHeight="1">
      <c r="C3450" s="242" t="s">
        <v>30281</v>
      </c>
      <c r="D3450" s="243" t="s">
        <v>30282</v>
      </c>
      <c r="E3450" s="260" t="s">
        <v>133</v>
      </c>
      <c r="F3450" s="243" t="s">
        <v>134</v>
      </c>
      <c r="G3450" s="243" t="s">
        <v>182</v>
      </c>
      <c r="H3450" s="244">
        <v>1</v>
      </c>
      <c r="I3450" s="244">
        <v>2</v>
      </c>
      <c r="J3450" s="244"/>
      <c r="K3450" s="267" t="s">
        <v>19064</v>
      </c>
      <c r="L3450" s="160"/>
      <c r="M3450" s="230"/>
    </row>
    <row r="3451" spans="3:13" ht="15" hidden="1" customHeight="1">
      <c r="C3451" s="242" t="s">
        <v>30283</v>
      </c>
      <c r="D3451" s="243" t="s">
        <v>30284</v>
      </c>
      <c r="E3451" s="260" t="s">
        <v>133</v>
      </c>
      <c r="F3451" s="243" t="s">
        <v>134</v>
      </c>
      <c r="G3451" s="243" t="s">
        <v>182</v>
      </c>
      <c r="H3451" s="244">
        <v>1</v>
      </c>
      <c r="I3451" s="244">
        <v>3</v>
      </c>
      <c r="J3451" s="244"/>
      <c r="K3451" s="267" t="s">
        <v>19064</v>
      </c>
      <c r="L3451" s="160" t="s">
        <v>19206</v>
      </c>
      <c r="M3451" s="230"/>
    </row>
    <row r="3452" spans="3:13" ht="15" hidden="1" customHeight="1">
      <c r="C3452" s="242" t="s">
        <v>30285</v>
      </c>
      <c r="D3452" s="243" t="s">
        <v>30286</v>
      </c>
      <c r="E3452" s="260" t="s">
        <v>133</v>
      </c>
      <c r="F3452" s="243" t="s">
        <v>134</v>
      </c>
      <c r="G3452" s="243" t="s">
        <v>182</v>
      </c>
      <c r="H3452" s="244">
        <v>1</v>
      </c>
      <c r="I3452" s="244">
        <v>3</v>
      </c>
      <c r="J3452" s="244"/>
      <c r="K3452" s="267" t="s">
        <v>19064</v>
      </c>
      <c r="L3452" s="160" t="s">
        <v>19206</v>
      </c>
      <c r="M3452" s="230"/>
    </row>
    <row r="3453" spans="3:13" ht="15" hidden="1" customHeight="1">
      <c r="C3453" s="242" t="s">
        <v>30287</v>
      </c>
      <c r="D3453" s="243" t="s">
        <v>30288</v>
      </c>
      <c r="E3453" s="260" t="s">
        <v>133</v>
      </c>
      <c r="F3453" s="243" t="s">
        <v>134</v>
      </c>
      <c r="G3453" s="243" t="s">
        <v>182</v>
      </c>
      <c r="H3453" s="244">
        <v>1</v>
      </c>
      <c r="I3453" s="244">
        <v>3</v>
      </c>
      <c r="J3453" s="244"/>
      <c r="K3453" s="267" t="s">
        <v>19064</v>
      </c>
      <c r="L3453" s="160"/>
      <c r="M3453" s="230"/>
    </row>
    <row r="3454" spans="3:13" ht="15" hidden="1" customHeight="1">
      <c r="C3454" s="242" t="s">
        <v>30289</v>
      </c>
      <c r="D3454" s="115" t="s">
        <v>30290</v>
      </c>
      <c r="E3454" s="260" t="s">
        <v>133</v>
      </c>
      <c r="F3454" s="243" t="s">
        <v>134</v>
      </c>
      <c r="G3454" s="243" t="s">
        <v>182</v>
      </c>
      <c r="H3454" s="244">
        <v>1</v>
      </c>
      <c r="I3454" s="244">
        <v>2</v>
      </c>
      <c r="J3454" s="244"/>
      <c r="K3454" s="267" t="s">
        <v>19064</v>
      </c>
      <c r="L3454" s="160" t="s">
        <v>30291</v>
      </c>
      <c r="M3454" s="230"/>
    </row>
    <row r="3455" spans="3:13" ht="15" hidden="1" customHeight="1">
      <c r="C3455" s="242" t="s">
        <v>30292</v>
      </c>
      <c r="D3455" s="243" t="s">
        <v>2564</v>
      </c>
      <c r="E3455" s="260" t="s">
        <v>133</v>
      </c>
      <c r="F3455" s="243" t="s">
        <v>134</v>
      </c>
      <c r="G3455" s="243" t="s">
        <v>182</v>
      </c>
      <c r="H3455" s="244"/>
      <c r="I3455" s="244"/>
      <c r="J3455" s="244"/>
      <c r="K3455" s="111" t="s">
        <v>19064</v>
      </c>
      <c r="L3455" s="160"/>
      <c r="M3455" s="230"/>
    </row>
    <row r="3456" spans="3:13" ht="15" hidden="1" customHeight="1">
      <c r="C3456" s="242" t="s">
        <v>30293</v>
      </c>
      <c r="D3456" s="243" t="s">
        <v>30294</v>
      </c>
      <c r="E3456" s="260" t="s">
        <v>133</v>
      </c>
      <c r="F3456" s="243" t="str">
        <f>VLOOKUP(Table3[[#This Row],[FAMILIA]],FAM!$B$2:$C$61,2,FALSE)</f>
        <v>MAT.MANUTENCAO</v>
      </c>
      <c r="G3456" s="243" t="s">
        <v>182</v>
      </c>
      <c r="H3456" s="244"/>
      <c r="I3456" s="244"/>
      <c r="J3456" s="244"/>
      <c r="K3456" s="112" t="s">
        <v>19064</v>
      </c>
      <c r="L3456" s="160"/>
      <c r="M3456" s="230"/>
    </row>
    <row r="3457" spans="3:13" ht="15" hidden="1" customHeight="1">
      <c r="C3457" s="242" t="s">
        <v>30295</v>
      </c>
      <c r="D3457" s="243" t="s">
        <v>30296</v>
      </c>
      <c r="E3457" s="260" t="s">
        <v>133</v>
      </c>
      <c r="F3457" s="243" t="str">
        <f>VLOOKUP(Table3[[#This Row],[FAMILIA]],FAM!$B$2:$C$61,2,FALSE)</f>
        <v>MAT.MANUTENCAO</v>
      </c>
      <c r="G3457" s="243" t="s">
        <v>182</v>
      </c>
      <c r="H3457" s="244"/>
      <c r="I3457" s="244"/>
      <c r="J3457" s="244"/>
      <c r="K3457" s="245" t="s">
        <v>19064</v>
      </c>
      <c r="L3457" s="160"/>
      <c r="M3457" s="230"/>
    </row>
    <row r="3458" spans="3:13" ht="15" hidden="1" customHeight="1">
      <c r="C3458" s="242" t="s">
        <v>30297</v>
      </c>
      <c r="D3458" s="243" t="s">
        <v>30298</v>
      </c>
      <c r="E3458" s="260" t="s">
        <v>133</v>
      </c>
      <c r="F3458" s="243" t="str">
        <f>VLOOKUP(Table3[[#This Row],[FAMILIA]],FAM!$B$2:$C$61,2,FALSE)</f>
        <v>MAT.MANUTENCAO</v>
      </c>
      <c r="G3458" s="243" t="s">
        <v>182</v>
      </c>
      <c r="H3458" s="244"/>
      <c r="I3458" s="244"/>
      <c r="J3458" s="244"/>
      <c r="K3458" s="245" t="s">
        <v>19064</v>
      </c>
      <c r="L3458" s="160"/>
      <c r="M3458" s="230"/>
    </row>
    <row r="3459" spans="3:13" ht="15" hidden="1" customHeight="1">
      <c r="C3459" s="242" t="s">
        <v>30299</v>
      </c>
      <c r="D3459" s="243" t="s">
        <v>30300</v>
      </c>
      <c r="E3459" s="260" t="s">
        <v>133</v>
      </c>
      <c r="F3459" s="243" t="str">
        <f>VLOOKUP(Table3[[#This Row],[FAMILIA]],FAM!$B$2:$C$61,2,FALSE)</f>
        <v>MAT.MANUTENCAO</v>
      </c>
      <c r="G3459" s="243" t="s">
        <v>182</v>
      </c>
      <c r="H3459" s="244"/>
      <c r="I3459" s="244"/>
      <c r="J3459" s="244"/>
      <c r="K3459" s="245" t="s">
        <v>19064</v>
      </c>
      <c r="L3459" s="160"/>
      <c r="M3459" s="230"/>
    </row>
    <row r="3460" spans="3:13" ht="15" hidden="1" customHeight="1">
      <c r="C3460" s="242" t="s">
        <v>30301</v>
      </c>
      <c r="D3460" s="243" t="s">
        <v>30302</v>
      </c>
      <c r="E3460" s="260" t="s">
        <v>133</v>
      </c>
      <c r="F3460" s="243" t="str">
        <f>VLOOKUP(Table3[[#This Row],[FAMILIA]],FAM!$B$2:$C$61,2,FALSE)</f>
        <v>MAT.MANUTENCAO</v>
      </c>
      <c r="G3460" s="243" t="s">
        <v>182</v>
      </c>
      <c r="H3460" s="244"/>
      <c r="I3460" s="244"/>
      <c r="J3460" s="244"/>
      <c r="K3460" s="245" t="s">
        <v>19064</v>
      </c>
      <c r="L3460" s="160"/>
      <c r="M3460" s="230"/>
    </row>
    <row r="3461" spans="3:13" ht="15" hidden="1" customHeight="1">
      <c r="C3461" s="242" t="s">
        <v>30303</v>
      </c>
      <c r="D3461" s="243" t="s">
        <v>30304</v>
      </c>
      <c r="E3461" s="260" t="s">
        <v>133</v>
      </c>
      <c r="F3461" s="243" t="str">
        <f>VLOOKUP(Table3[[#This Row],[FAMILIA]],FAM!$B$2:$C$61,2,FALSE)</f>
        <v>MAT.MANUTENCAO</v>
      </c>
      <c r="G3461" s="243" t="s">
        <v>182</v>
      </c>
      <c r="H3461" s="244"/>
      <c r="I3461" s="244"/>
      <c r="J3461" s="244"/>
      <c r="K3461" s="245" t="s">
        <v>19064</v>
      </c>
      <c r="L3461" s="160"/>
      <c r="M3461" s="230"/>
    </row>
    <row r="3462" spans="3:13" ht="15" hidden="1" customHeight="1">
      <c r="C3462" s="242" t="s">
        <v>30305</v>
      </c>
      <c r="D3462" s="243" t="s">
        <v>30306</v>
      </c>
      <c r="E3462" s="260" t="s">
        <v>133</v>
      </c>
      <c r="F3462" s="243" t="str">
        <f>VLOOKUP(Table3[[#This Row],[FAMILIA]],FAM!$B$2:$C$61,2,FALSE)</f>
        <v>MAT.MANUTENCAO</v>
      </c>
      <c r="G3462" s="243" t="s">
        <v>182</v>
      </c>
      <c r="H3462" s="244"/>
      <c r="I3462" s="244"/>
      <c r="J3462" s="244"/>
      <c r="K3462" s="245" t="s">
        <v>19064</v>
      </c>
      <c r="L3462" s="160"/>
      <c r="M3462" s="230"/>
    </row>
    <row r="3463" spans="3:13" ht="15" hidden="1" customHeight="1">
      <c r="C3463" s="242" t="s">
        <v>30307</v>
      </c>
      <c r="D3463" s="243" t="s">
        <v>30308</v>
      </c>
      <c r="E3463" s="260" t="s">
        <v>133</v>
      </c>
      <c r="F3463" s="243" t="str">
        <f>VLOOKUP(Table3[[#This Row],[FAMILIA]],FAM!$B$2:$C$61,2,FALSE)</f>
        <v>MAT.MANUTENCAO</v>
      </c>
      <c r="G3463" s="243" t="s">
        <v>182</v>
      </c>
      <c r="H3463" s="244"/>
      <c r="I3463" s="244"/>
      <c r="J3463" s="244"/>
      <c r="K3463" s="245" t="s">
        <v>19064</v>
      </c>
      <c r="L3463" s="160"/>
      <c r="M3463" s="230"/>
    </row>
    <row r="3464" spans="3:13" ht="15" hidden="1" customHeight="1">
      <c r="C3464" s="242" t="s">
        <v>30309</v>
      </c>
      <c r="D3464" s="243" t="s">
        <v>30310</v>
      </c>
      <c r="E3464" s="260" t="s">
        <v>133</v>
      </c>
      <c r="F3464" s="243" t="str">
        <f>VLOOKUP(Table3[[#This Row],[FAMILIA]],FAM!$B$2:$C$61,2,FALSE)</f>
        <v>MAT.MANUTENCAO</v>
      </c>
      <c r="G3464" s="243" t="s">
        <v>182</v>
      </c>
      <c r="H3464" s="244"/>
      <c r="I3464" s="244"/>
      <c r="J3464" s="244"/>
      <c r="K3464" s="245" t="s">
        <v>19064</v>
      </c>
      <c r="L3464" s="160"/>
      <c r="M3464" s="230"/>
    </row>
    <row r="3465" spans="3:13" ht="15" hidden="1" customHeight="1">
      <c r="C3465" s="242" t="s">
        <v>30311</v>
      </c>
      <c r="D3465" s="243" t="s">
        <v>30312</v>
      </c>
      <c r="E3465" s="260" t="s">
        <v>133</v>
      </c>
      <c r="F3465" s="243" t="str">
        <f>VLOOKUP(Table3[[#This Row],[FAMILIA]],FAM!$B$2:$C$61,2,FALSE)</f>
        <v>MAT.MANUTENCAO</v>
      </c>
      <c r="G3465" s="243" t="s">
        <v>182</v>
      </c>
      <c r="H3465" s="244"/>
      <c r="I3465" s="244"/>
      <c r="J3465" s="244"/>
      <c r="K3465" s="245" t="s">
        <v>19064</v>
      </c>
      <c r="L3465" s="160"/>
      <c r="M3465" s="230"/>
    </row>
    <row r="3466" spans="3:13" ht="15" hidden="1" customHeight="1">
      <c r="C3466" s="242" t="s">
        <v>30313</v>
      </c>
      <c r="D3466" s="243" t="s">
        <v>30314</v>
      </c>
      <c r="E3466" s="260" t="s">
        <v>133</v>
      </c>
      <c r="F3466" s="243" t="str">
        <f>VLOOKUP(Table3[[#This Row],[FAMILIA]],FAM!$B$2:$C$61,2,FALSE)</f>
        <v>MAT.MANUTENCAO</v>
      </c>
      <c r="G3466" s="243" t="s">
        <v>182</v>
      </c>
      <c r="H3466" s="244"/>
      <c r="I3466" s="244"/>
      <c r="J3466" s="244"/>
      <c r="K3466" s="245" t="s">
        <v>19064</v>
      </c>
      <c r="L3466" s="160"/>
      <c r="M3466" s="230"/>
    </row>
    <row r="3467" spans="3:13" ht="15" hidden="1" customHeight="1">
      <c r="C3467" s="242" t="s">
        <v>30315</v>
      </c>
      <c r="D3467" s="243" t="s">
        <v>30316</v>
      </c>
      <c r="E3467" s="260" t="s">
        <v>133</v>
      </c>
      <c r="F3467" s="243" t="str">
        <f>VLOOKUP(Table3[[#This Row],[FAMILIA]],FAM!$B$2:$C$61,2,FALSE)</f>
        <v>MAT.MANUTENCAO</v>
      </c>
      <c r="G3467" s="243" t="s">
        <v>182</v>
      </c>
      <c r="H3467" s="244"/>
      <c r="I3467" s="244"/>
      <c r="J3467" s="244"/>
      <c r="K3467" s="245" t="s">
        <v>19064</v>
      </c>
      <c r="L3467" s="160"/>
      <c r="M3467" s="230"/>
    </row>
    <row r="3468" spans="3:13" ht="15" hidden="1" customHeight="1">
      <c r="C3468" s="242" t="s">
        <v>30317</v>
      </c>
      <c r="D3468" s="243" t="s">
        <v>30318</v>
      </c>
      <c r="E3468" s="260" t="s">
        <v>133</v>
      </c>
      <c r="F3468" s="243" t="str">
        <f>VLOOKUP(Table3[[#This Row],[FAMILIA]],FAM!$B$2:$C$61,2,FALSE)</f>
        <v>MAT.MANUTENCAO</v>
      </c>
      <c r="G3468" s="243" t="s">
        <v>182</v>
      </c>
      <c r="H3468" s="244"/>
      <c r="I3468" s="244"/>
      <c r="J3468" s="244"/>
      <c r="K3468" s="245" t="s">
        <v>19064</v>
      </c>
      <c r="L3468" s="160"/>
      <c r="M3468" s="230"/>
    </row>
    <row r="3469" spans="3:13" ht="15" hidden="1" customHeight="1">
      <c r="C3469" s="242" t="s">
        <v>30319</v>
      </c>
      <c r="D3469" s="243" t="s">
        <v>30320</v>
      </c>
      <c r="E3469" s="260" t="s">
        <v>133</v>
      </c>
      <c r="F3469" s="243" t="str">
        <f>VLOOKUP(Table3[[#This Row],[FAMILIA]],FAM!$B$2:$C$61,2,FALSE)</f>
        <v>MAT.MANUTENCAO</v>
      </c>
      <c r="G3469" s="243" t="s">
        <v>182</v>
      </c>
      <c r="H3469" s="244"/>
      <c r="I3469" s="244"/>
      <c r="J3469" s="244"/>
      <c r="K3469" s="245" t="s">
        <v>19064</v>
      </c>
      <c r="L3469" s="160"/>
      <c r="M3469" s="230"/>
    </row>
    <row r="3470" spans="3:13" ht="15" hidden="1" customHeight="1">
      <c r="C3470" s="242" t="s">
        <v>30321</v>
      </c>
      <c r="D3470" s="243" t="s">
        <v>30322</v>
      </c>
      <c r="E3470" s="260" t="s">
        <v>133</v>
      </c>
      <c r="F3470" s="243" t="str">
        <f>VLOOKUP(Table3[[#This Row],[FAMILIA]],FAM!$B$2:$C$61,2,FALSE)</f>
        <v>MAT.MANUTENCAO</v>
      </c>
      <c r="G3470" s="243" t="s">
        <v>182</v>
      </c>
      <c r="H3470" s="244"/>
      <c r="I3470" s="244"/>
      <c r="J3470" s="244"/>
      <c r="K3470" s="245" t="s">
        <v>19064</v>
      </c>
      <c r="L3470" s="160"/>
      <c r="M3470" s="230"/>
    </row>
    <row r="3471" spans="3:13" ht="15" hidden="1" customHeight="1">
      <c r="C3471" s="242" t="s">
        <v>30323</v>
      </c>
      <c r="D3471" s="243" t="s">
        <v>30324</v>
      </c>
      <c r="E3471" s="260" t="s">
        <v>133</v>
      </c>
      <c r="F3471" s="243" t="str">
        <f>VLOOKUP(Table3[[#This Row],[FAMILIA]],FAM!$B$2:$C$61,2,FALSE)</f>
        <v>MAT.MANUTENCAO</v>
      </c>
      <c r="G3471" s="243" t="s">
        <v>182</v>
      </c>
      <c r="H3471" s="244"/>
      <c r="I3471" s="244"/>
      <c r="J3471" s="244"/>
      <c r="K3471" s="245" t="s">
        <v>19064</v>
      </c>
      <c r="L3471" s="160"/>
      <c r="M3471" s="230"/>
    </row>
    <row r="3472" spans="3:13" ht="15" hidden="1" customHeight="1">
      <c r="C3472" s="242" t="s">
        <v>30325</v>
      </c>
      <c r="D3472" s="243" t="s">
        <v>30326</v>
      </c>
      <c r="E3472" s="260" t="s">
        <v>133</v>
      </c>
      <c r="F3472" s="243" t="s">
        <v>134</v>
      </c>
      <c r="G3472" s="243" t="s">
        <v>182</v>
      </c>
      <c r="H3472" s="244"/>
      <c r="I3472" s="244"/>
      <c r="J3472" s="244"/>
      <c r="K3472" s="245" t="s">
        <v>19064</v>
      </c>
      <c r="L3472" s="160"/>
      <c r="M3472" s="230"/>
    </row>
    <row r="3473" spans="3:13" ht="15" hidden="1" customHeight="1">
      <c r="C3473" s="242" t="s">
        <v>30327</v>
      </c>
      <c r="D3473" s="243" t="s">
        <v>30328</v>
      </c>
      <c r="E3473" s="260" t="s">
        <v>133</v>
      </c>
      <c r="F3473" s="243" t="str">
        <f>VLOOKUP(Table3[[#This Row],[FAMILIA]],FAM!$B$2:$C$61,2,FALSE)</f>
        <v>MAT.MANUTENCAO</v>
      </c>
      <c r="G3473" s="243" t="s">
        <v>182</v>
      </c>
      <c r="H3473" s="244"/>
      <c r="I3473" s="244"/>
      <c r="J3473" s="244"/>
      <c r="K3473" s="245" t="s">
        <v>19064</v>
      </c>
      <c r="L3473" s="160"/>
      <c r="M3473" s="230"/>
    </row>
    <row r="3474" spans="3:13" ht="15" hidden="1" customHeight="1">
      <c r="C3474" s="242" t="s">
        <v>30329</v>
      </c>
      <c r="D3474" s="243" t="s">
        <v>30330</v>
      </c>
      <c r="E3474" s="260" t="s">
        <v>133</v>
      </c>
      <c r="F3474" s="243" t="str">
        <f>VLOOKUP(Table3[[#This Row],[FAMILIA]],FAM!$B$2:$C$61,2,FALSE)</f>
        <v>MAT.MANUTENCAO</v>
      </c>
      <c r="G3474" s="243" t="s">
        <v>182</v>
      </c>
      <c r="H3474" s="244"/>
      <c r="I3474" s="244"/>
      <c r="J3474" s="244"/>
      <c r="K3474" s="245" t="s">
        <v>19064</v>
      </c>
      <c r="L3474" s="160"/>
      <c r="M3474" s="230"/>
    </row>
    <row r="3475" spans="3:13" ht="15" hidden="1" customHeight="1">
      <c r="C3475" s="242" t="s">
        <v>30331</v>
      </c>
      <c r="D3475" s="243" t="s">
        <v>30332</v>
      </c>
      <c r="E3475" s="260" t="s">
        <v>133</v>
      </c>
      <c r="F3475" s="243" t="str">
        <f>VLOOKUP(Table3[[#This Row],[FAMILIA]],FAM!$B$2:$C$61,2,FALSE)</f>
        <v>MAT.MANUTENCAO</v>
      </c>
      <c r="G3475" s="243" t="s">
        <v>182</v>
      </c>
      <c r="H3475" s="244"/>
      <c r="I3475" s="244"/>
      <c r="J3475" s="244"/>
      <c r="K3475" s="245" t="s">
        <v>19064</v>
      </c>
      <c r="L3475" s="160"/>
      <c r="M3475" s="230"/>
    </row>
    <row r="3476" spans="3:13" ht="15" hidden="1" customHeight="1">
      <c r="C3476" s="242" t="s">
        <v>30333</v>
      </c>
      <c r="D3476" s="243" t="s">
        <v>30334</v>
      </c>
      <c r="E3476" s="260" t="s">
        <v>133</v>
      </c>
      <c r="F3476" s="243" t="str">
        <f>VLOOKUP(Table3[[#This Row],[FAMILIA]],FAM!$B$2:$C$61,2,FALSE)</f>
        <v>MAT.MANUTENCAO</v>
      </c>
      <c r="G3476" s="243" t="s">
        <v>182</v>
      </c>
      <c r="H3476" s="244"/>
      <c r="I3476" s="244"/>
      <c r="J3476" s="244"/>
      <c r="K3476" s="245" t="s">
        <v>19064</v>
      </c>
      <c r="L3476" s="160"/>
      <c r="M3476" s="230"/>
    </row>
    <row r="3477" spans="3:13" ht="15" hidden="1" customHeight="1">
      <c r="C3477" s="242" t="s">
        <v>30335</v>
      </c>
      <c r="D3477" s="243" t="s">
        <v>30336</v>
      </c>
      <c r="E3477" s="260" t="s">
        <v>133</v>
      </c>
      <c r="F3477" s="243" t="str">
        <f>VLOOKUP(Table3[[#This Row],[FAMILIA]],FAM!$B$2:$C$61,2,FALSE)</f>
        <v>MAT.MANUTENCAO</v>
      </c>
      <c r="G3477" s="243" t="s">
        <v>182</v>
      </c>
      <c r="H3477" s="244"/>
      <c r="I3477" s="244"/>
      <c r="J3477" s="244"/>
      <c r="K3477" s="245" t="s">
        <v>19064</v>
      </c>
      <c r="L3477" s="160"/>
      <c r="M3477" s="230"/>
    </row>
    <row r="3478" spans="3:13" ht="15" hidden="1" customHeight="1">
      <c r="C3478" s="242" t="s">
        <v>30337</v>
      </c>
      <c r="D3478" s="243" t="s">
        <v>30338</v>
      </c>
      <c r="E3478" s="260" t="s">
        <v>133</v>
      </c>
      <c r="F3478" s="243" t="str">
        <f>VLOOKUP(Table3[[#This Row],[FAMILIA]],FAM!$B$2:$C$61,2,FALSE)</f>
        <v>MAT.MANUTENCAO</v>
      </c>
      <c r="G3478" s="243" t="s">
        <v>182</v>
      </c>
      <c r="H3478" s="244"/>
      <c r="I3478" s="244"/>
      <c r="J3478" s="244"/>
      <c r="K3478" s="245" t="s">
        <v>19064</v>
      </c>
      <c r="L3478" s="160"/>
      <c r="M3478" s="230"/>
    </row>
    <row r="3479" spans="3:13" ht="15" hidden="1" customHeight="1">
      <c r="C3479" s="242" t="s">
        <v>30339</v>
      </c>
      <c r="D3479" s="243" t="s">
        <v>30340</v>
      </c>
      <c r="E3479" s="260" t="s">
        <v>133</v>
      </c>
      <c r="F3479" s="243" t="str">
        <f>VLOOKUP(Table3[[#This Row],[FAMILIA]],FAM!$B$2:$C$61,2,FALSE)</f>
        <v>MAT.MANUTENCAO</v>
      </c>
      <c r="G3479" s="243" t="s">
        <v>182</v>
      </c>
      <c r="H3479" s="244"/>
      <c r="I3479" s="244"/>
      <c r="J3479" s="244"/>
      <c r="K3479" s="245" t="s">
        <v>19064</v>
      </c>
      <c r="L3479" s="160"/>
      <c r="M3479" s="230"/>
    </row>
    <row r="3480" spans="3:13" ht="15" hidden="1" customHeight="1">
      <c r="C3480" s="242" t="s">
        <v>30341</v>
      </c>
      <c r="D3480" s="243" t="s">
        <v>30342</v>
      </c>
      <c r="E3480" s="260" t="s">
        <v>133</v>
      </c>
      <c r="F3480" s="243" t="s">
        <v>134</v>
      </c>
      <c r="G3480" s="243" t="s">
        <v>182</v>
      </c>
      <c r="H3480" s="244"/>
      <c r="I3480" s="244"/>
      <c r="J3480" s="244"/>
      <c r="K3480" s="245" t="s">
        <v>19064</v>
      </c>
      <c r="L3480" s="160"/>
      <c r="M3480" s="230"/>
    </row>
    <row r="3481" spans="3:13" ht="15" hidden="1" customHeight="1">
      <c r="C3481" s="242" t="s">
        <v>30343</v>
      </c>
      <c r="D3481" s="243" t="s">
        <v>30344</v>
      </c>
      <c r="E3481" s="260" t="s">
        <v>133</v>
      </c>
      <c r="F3481" s="243" t="str">
        <f>VLOOKUP(Table3[[#This Row],[FAMILIA]],FAM!$B$2:$C$61,2,FALSE)</f>
        <v>MAT.MANUTENCAO</v>
      </c>
      <c r="G3481" s="243" t="s">
        <v>182</v>
      </c>
      <c r="H3481" s="244"/>
      <c r="I3481" s="244"/>
      <c r="J3481" s="244"/>
      <c r="K3481" s="245" t="s">
        <v>19064</v>
      </c>
      <c r="L3481" s="160"/>
      <c r="M3481" s="230"/>
    </row>
    <row r="3482" spans="3:13" ht="15" hidden="1" customHeight="1">
      <c r="C3482" s="242" t="s">
        <v>30345</v>
      </c>
      <c r="D3482" s="243" t="s">
        <v>30346</v>
      </c>
      <c r="E3482" s="260" t="s">
        <v>133</v>
      </c>
      <c r="F3482" s="243" t="str">
        <f>VLOOKUP(Table3[[#This Row],[FAMILIA]],FAM!$B$2:$C$61,2,FALSE)</f>
        <v>MAT.MANUTENCAO</v>
      </c>
      <c r="G3482" s="243" t="s">
        <v>182</v>
      </c>
      <c r="H3482" s="244"/>
      <c r="I3482" s="244"/>
      <c r="J3482" s="244"/>
      <c r="K3482" s="245" t="s">
        <v>19064</v>
      </c>
      <c r="L3482" s="160"/>
      <c r="M3482" s="230"/>
    </row>
    <row r="3483" spans="3:13" ht="15" hidden="1" customHeight="1">
      <c r="C3483" s="242" t="s">
        <v>30347</v>
      </c>
      <c r="D3483" s="243" t="s">
        <v>30348</v>
      </c>
      <c r="E3483" s="260" t="s">
        <v>133</v>
      </c>
      <c r="F3483" s="243" t="str">
        <f>VLOOKUP(Table3[[#This Row],[FAMILIA]],FAM!$B$2:$C$61,2,FALSE)</f>
        <v>MAT.MANUTENCAO</v>
      </c>
      <c r="G3483" s="243" t="s">
        <v>182</v>
      </c>
      <c r="H3483" s="244"/>
      <c r="I3483" s="244"/>
      <c r="J3483" s="244"/>
      <c r="K3483" s="245" t="s">
        <v>19064</v>
      </c>
      <c r="L3483" s="160"/>
      <c r="M3483" s="230"/>
    </row>
    <row r="3484" spans="3:13" ht="15" hidden="1" customHeight="1">
      <c r="C3484" s="242" t="s">
        <v>30349</v>
      </c>
      <c r="D3484" s="243" t="s">
        <v>30350</v>
      </c>
      <c r="E3484" s="260" t="s">
        <v>133</v>
      </c>
      <c r="F3484" s="243" t="str">
        <f>VLOOKUP(Table3[[#This Row],[FAMILIA]],FAM!$B$2:$C$61,2,FALSE)</f>
        <v>MAT.MANUTENCAO</v>
      </c>
      <c r="G3484" s="243" t="s">
        <v>182</v>
      </c>
      <c r="H3484" s="244"/>
      <c r="I3484" s="244"/>
      <c r="J3484" s="244"/>
      <c r="K3484" s="245" t="s">
        <v>19064</v>
      </c>
      <c r="L3484" s="160"/>
      <c r="M3484" s="230"/>
    </row>
    <row r="3485" spans="3:13" ht="15" hidden="1" customHeight="1">
      <c r="C3485" s="242" t="s">
        <v>30351</v>
      </c>
      <c r="D3485" s="243" t="s">
        <v>30352</v>
      </c>
      <c r="E3485" s="260" t="s">
        <v>133</v>
      </c>
      <c r="F3485" s="243" t="str">
        <f>VLOOKUP(Table3[[#This Row],[FAMILIA]],FAM!$B$2:$C$61,2,FALSE)</f>
        <v>MAT.MANUTENCAO</v>
      </c>
      <c r="G3485" s="243" t="s">
        <v>182</v>
      </c>
      <c r="H3485" s="244"/>
      <c r="I3485" s="244"/>
      <c r="J3485" s="244"/>
      <c r="K3485" s="245" t="s">
        <v>19064</v>
      </c>
      <c r="L3485" s="160"/>
      <c r="M3485" s="230"/>
    </row>
    <row r="3486" spans="3:13" ht="15" hidden="1" customHeight="1">
      <c r="C3486" s="242" t="s">
        <v>30353</v>
      </c>
      <c r="D3486" s="243" t="s">
        <v>30354</v>
      </c>
      <c r="E3486" s="260" t="s">
        <v>133</v>
      </c>
      <c r="F3486" s="243" t="str">
        <f>VLOOKUP(Table3[[#This Row],[FAMILIA]],FAM!$B$2:$C$61,2,FALSE)</f>
        <v>MAT.MANUTENCAO</v>
      </c>
      <c r="G3486" s="243" t="s">
        <v>182</v>
      </c>
      <c r="H3486" s="244"/>
      <c r="I3486" s="244"/>
      <c r="J3486" s="244"/>
      <c r="K3486" s="245" t="s">
        <v>19064</v>
      </c>
      <c r="L3486" s="160"/>
      <c r="M3486" s="230"/>
    </row>
    <row r="3487" spans="3:13" ht="15" hidden="1" customHeight="1">
      <c r="C3487" s="242" t="s">
        <v>30355</v>
      </c>
      <c r="D3487" s="243" t="s">
        <v>30356</v>
      </c>
      <c r="E3487" s="260" t="s">
        <v>133</v>
      </c>
      <c r="F3487" s="243" t="str">
        <f>VLOOKUP(Table3[[#This Row],[FAMILIA]],FAM!$B$2:$C$61,2,FALSE)</f>
        <v>MAT.MANUTENCAO</v>
      </c>
      <c r="G3487" s="243" t="s">
        <v>182</v>
      </c>
      <c r="H3487" s="244"/>
      <c r="I3487" s="244"/>
      <c r="J3487" s="244"/>
      <c r="K3487" s="245" t="s">
        <v>19064</v>
      </c>
      <c r="L3487" s="160"/>
      <c r="M3487" s="230"/>
    </row>
    <row r="3488" spans="3:13" ht="15" hidden="1" customHeight="1">
      <c r="C3488" s="242" t="s">
        <v>30357</v>
      </c>
      <c r="D3488" s="243" t="s">
        <v>30358</v>
      </c>
      <c r="E3488" s="260" t="s">
        <v>133</v>
      </c>
      <c r="F3488" s="243" t="str">
        <f>VLOOKUP(Table3[[#This Row],[FAMILIA]],FAM!$B$2:$C$61,2,FALSE)</f>
        <v>MAT.MANUTENCAO</v>
      </c>
      <c r="G3488" s="243" t="s">
        <v>182</v>
      </c>
      <c r="H3488" s="244">
        <v>0</v>
      </c>
      <c r="I3488" s="244">
        <v>1</v>
      </c>
      <c r="J3488" s="244" t="s">
        <v>19474</v>
      </c>
      <c r="K3488" s="245" t="s">
        <v>19064</v>
      </c>
      <c r="L3488" s="160"/>
      <c r="M3488" s="230"/>
    </row>
    <row r="3489" spans="3:13" ht="15" hidden="1" customHeight="1">
      <c r="C3489" s="242" t="s">
        <v>30359</v>
      </c>
      <c r="D3489" s="243" t="s">
        <v>30360</v>
      </c>
      <c r="E3489" s="260" t="s">
        <v>133</v>
      </c>
      <c r="F3489" s="243" t="s">
        <v>134</v>
      </c>
      <c r="G3489" s="243" t="s">
        <v>182</v>
      </c>
      <c r="H3489" s="244">
        <v>4</v>
      </c>
      <c r="I3489" s="244">
        <v>12</v>
      </c>
      <c r="J3489" s="244" t="s">
        <v>30361</v>
      </c>
      <c r="K3489" s="267" t="s">
        <v>19064</v>
      </c>
      <c r="L3489" s="160"/>
      <c r="M3489" s="230"/>
    </row>
    <row r="3490" spans="3:13" ht="15" hidden="1" customHeight="1">
      <c r="C3490" s="242" t="s">
        <v>30362</v>
      </c>
      <c r="D3490" s="243" t="s">
        <v>30363</v>
      </c>
      <c r="E3490" s="260" t="s">
        <v>133</v>
      </c>
      <c r="F3490" s="243" t="str">
        <f>VLOOKUP(Table3[[#This Row],[FAMILIA]],FAM!$B$2:$C$61,2,FALSE)</f>
        <v>MAT.MANUTENCAO</v>
      </c>
      <c r="G3490" s="243" t="s">
        <v>182</v>
      </c>
      <c r="H3490" s="244">
        <v>0</v>
      </c>
      <c r="I3490" s="244">
        <v>1</v>
      </c>
      <c r="J3490" s="244" t="s">
        <v>19474</v>
      </c>
      <c r="K3490" s="245" t="s">
        <v>19064</v>
      </c>
      <c r="L3490" s="160"/>
      <c r="M3490" s="230"/>
    </row>
    <row r="3491" spans="3:13" ht="15" hidden="1" customHeight="1">
      <c r="C3491" s="242" t="s">
        <v>30364</v>
      </c>
      <c r="D3491" s="243" t="s">
        <v>30365</v>
      </c>
      <c r="E3491" s="260" t="s">
        <v>133</v>
      </c>
      <c r="F3491" s="243" t="str">
        <f>VLOOKUP(Table3[[#This Row],[FAMILIA]],FAM!$B$2:$C$61,2,FALSE)</f>
        <v>MAT.MANUTENCAO</v>
      </c>
      <c r="G3491" s="243" t="s">
        <v>182</v>
      </c>
      <c r="H3491" s="244">
        <v>0</v>
      </c>
      <c r="I3491" s="244">
        <v>1</v>
      </c>
      <c r="J3491" s="244" t="s">
        <v>19474</v>
      </c>
      <c r="K3491" s="245" t="s">
        <v>19064</v>
      </c>
      <c r="L3491" s="160"/>
      <c r="M3491" s="230"/>
    </row>
    <row r="3492" spans="3:13" ht="15" hidden="1" customHeight="1">
      <c r="C3492" s="242" t="s">
        <v>30366</v>
      </c>
      <c r="D3492" s="243" t="s">
        <v>30367</v>
      </c>
      <c r="E3492" s="260" t="s">
        <v>133</v>
      </c>
      <c r="F3492" s="243" t="str">
        <f>VLOOKUP(Table3[[#This Row],[FAMILIA]],FAM!$B$2:$C$61,2,FALSE)</f>
        <v>MAT.MANUTENCAO</v>
      </c>
      <c r="G3492" s="243" t="s">
        <v>182</v>
      </c>
      <c r="H3492" s="244"/>
      <c r="I3492" s="244"/>
      <c r="J3492" s="244"/>
      <c r="K3492" s="245" t="s">
        <v>19064</v>
      </c>
      <c r="L3492" s="160"/>
      <c r="M3492" s="230"/>
    </row>
    <row r="3493" spans="3:13" ht="15" hidden="1" customHeight="1">
      <c r="C3493" s="242" t="s">
        <v>30368</v>
      </c>
      <c r="D3493" s="243" t="s">
        <v>30369</v>
      </c>
      <c r="E3493" s="260" t="s">
        <v>133</v>
      </c>
      <c r="F3493" s="243" t="str">
        <f>VLOOKUP(Table3[[#This Row],[FAMILIA]],FAM!$B$2:$C$61,2,FALSE)</f>
        <v>MAT.MANUTENCAO</v>
      </c>
      <c r="G3493" s="243" t="s">
        <v>182</v>
      </c>
      <c r="H3493" s="244"/>
      <c r="I3493" s="244"/>
      <c r="J3493" s="244"/>
      <c r="K3493" s="245" t="s">
        <v>19064</v>
      </c>
      <c r="L3493" s="160"/>
      <c r="M3493" s="230"/>
    </row>
    <row r="3494" spans="3:13" ht="15" hidden="1" customHeight="1">
      <c r="C3494" s="242" t="s">
        <v>30370</v>
      </c>
      <c r="D3494" s="243" t="s">
        <v>30371</v>
      </c>
      <c r="E3494" s="260" t="s">
        <v>133</v>
      </c>
      <c r="F3494" s="243" t="str">
        <f>VLOOKUP(Table3[[#This Row],[FAMILIA]],FAM!$B$2:$C$61,2,FALSE)</f>
        <v>MAT.MANUTENCAO</v>
      </c>
      <c r="G3494" s="243" t="s">
        <v>182</v>
      </c>
      <c r="H3494" s="244"/>
      <c r="I3494" s="244"/>
      <c r="J3494" s="244"/>
      <c r="K3494" s="245" t="s">
        <v>19064</v>
      </c>
      <c r="L3494" s="160"/>
      <c r="M3494" s="230"/>
    </row>
    <row r="3495" spans="3:13" ht="15" hidden="1" customHeight="1">
      <c r="C3495" s="242" t="s">
        <v>30372</v>
      </c>
      <c r="D3495" s="243" t="s">
        <v>30373</v>
      </c>
      <c r="E3495" s="260" t="s">
        <v>133</v>
      </c>
      <c r="F3495" s="243" t="str">
        <f>VLOOKUP(Table3[[#This Row],[FAMILIA]],FAM!$B$2:$C$61,2,FALSE)</f>
        <v>MAT.MANUTENCAO</v>
      </c>
      <c r="G3495" s="243" t="s">
        <v>182</v>
      </c>
      <c r="H3495" s="244"/>
      <c r="I3495" s="244"/>
      <c r="J3495" s="244"/>
      <c r="K3495" s="245" t="s">
        <v>19064</v>
      </c>
      <c r="L3495" s="160"/>
      <c r="M3495" s="230"/>
    </row>
    <row r="3496" spans="3:13" ht="15" hidden="1" customHeight="1">
      <c r="C3496" s="242" t="s">
        <v>30374</v>
      </c>
      <c r="D3496" s="243" t="s">
        <v>30375</v>
      </c>
      <c r="E3496" s="260" t="s">
        <v>133</v>
      </c>
      <c r="F3496" s="243" t="str">
        <f>VLOOKUP(Table3[[#This Row],[FAMILIA]],FAM!$B$2:$C$61,2,FALSE)</f>
        <v>MAT.MANUTENCAO</v>
      </c>
      <c r="G3496" s="243" t="s">
        <v>182</v>
      </c>
      <c r="H3496" s="244"/>
      <c r="I3496" s="244"/>
      <c r="J3496" s="244"/>
      <c r="K3496" s="245" t="s">
        <v>19064</v>
      </c>
      <c r="L3496" s="160"/>
      <c r="M3496" s="230"/>
    </row>
    <row r="3497" spans="3:13" ht="15" hidden="1" customHeight="1">
      <c r="C3497" s="242" t="s">
        <v>25629</v>
      </c>
      <c r="D3497" s="243" t="s">
        <v>25630</v>
      </c>
      <c r="E3497" s="260" t="s">
        <v>133</v>
      </c>
      <c r="F3497" s="243" t="str">
        <f>VLOOKUP(Table3[[#This Row],[FAMILIA]],FAM!$B$2:$C$61,2,FALSE)</f>
        <v>MAT.MANUTENCAO</v>
      </c>
      <c r="G3497" s="243" t="s">
        <v>182</v>
      </c>
      <c r="H3497" s="244"/>
      <c r="I3497" s="244"/>
      <c r="J3497" s="244"/>
      <c r="K3497" s="245" t="s">
        <v>19064</v>
      </c>
      <c r="L3497" s="160"/>
      <c r="M3497" s="230"/>
    </row>
    <row r="3498" spans="3:13" ht="15" hidden="1" customHeight="1">
      <c r="C3498" s="242" t="s">
        <v>30376</v>
      </c>
      <c r="D3498" s="243" t="s">
        <v>30373</v>
      </c>
      <c r="E3498" s="260" t="s">
        <v>133</v>
      </c>
      <c r="F3498" s="243" t="str">
        <f>VLOOKUP(Table3[[#This Row],[FAMILIA]],FAM!$B$2:$C$61,2,FALSE)</f>
        <v>MAT.MANUTENCAO</v>
      </c>
      <c r="G3498" s="243" t="s">
        <v>182</v>
      </c>
      <c r="H3498" s="244"/>
      <c r="I3498" s="244"/>
      <c r="J3498" s="244"/>
      <c r="K3498" s="245" t="s">
        <v>19064</v>
      </c>
      <c r="L3498" s="160"/>
      <c r="M3498" s="230"/>
    </row>
    <row r="3499" spans="3:13" ht="15" hidden="1" customHeight="1">
      <c r="C3499" s="242" t="s">
        <v>30377</v>
      </c>
      <c r="D3499" s="243" t="s">
        <v>30378</v>
      </c>
      <c r="E3499" s="260" t="s">
        <v>133</v>
      </c>
      <c r="F3499" s="243" t="str">
        <f>VLOOKUP(Table3[[#This Row],[FAMILIA]],FAM!$B$2:$C$61,2,FALSE)</f>
        <v>MAT.MANUTENCAO</v>
      </c>
      <c r="G3499" s="243" t="s">
        <v>182</v>
      </c>
      <c r="H3499" s="244"/>
      <c r="I3499" s="244"/>
      <c r="J3499" s="244"/>
      <c r="K3499" s="245" t="s">
        <v>19064</v>
      </c>
      <c r="L3499" s="160"/>
      <c r="M3499" s="230"/>
    </row>
    <row r="3500" spans="3:13" ht="15" hidden="1" customHeight="1">
      <c r="C3500" s="242" t="s">
        <v>30379</v>
      </c>
      <c r="D3500" s="243" t="s">
        <v>30380</v>
      </c>
      <c r="E3500" s="260" t="s">
        <v>133</v>
      </c>
      <c r="F3500" s="243" t="str">
        <f>VLOOKUP(Table3[[#This Row],[FAMILIA]],FAM!$B$2:$C$61,2,FALSE)</f>
        <v>MAT.MANUTENCAO</v>
      </c>
      <c r="G3500" s="243" t="s">
        <v>182</v>
      </c>
      <c r="H3500" s="244"/>
      <c r="I3500" s="244"/>
      <c r="J3500" s="244"/>
      <c r="K3500" s="245" t="s">
        <v>19064</v>
      </c>
      <c r="L3500" s="160"/>
      <c r="M3500" s="230"/>
    </row>
    <row r="3501" spans="3:13" ht="15" hidden="1" customHeight="1">
      <c r="C3501" s="242" t="s">
        <v>30381</v>
      </c>
      <c r="D3501" s="243" t="s">
        <v>30382</v>
      </c>
      <c r="E3501" s="260" t="s">
        <v>133</v>
      </c>
      <c r="F3501" s="243" t="str">
        <f>VLOOKUP(Table3[[#This Row],[FAMILIA]],FAM!$B$2:$C$61,2,FALSE)</f>
        <v>MAT.MANUTENCAO</v>
      </c>
      <c r="G3501" s="243" t="s">
        <v>182</v>
      </c>
      <c r="H3501" s="244"/>
      <c r="I3501" s="244"/>
      <c r="J3501" s="244"/>
      <c r="K3501" s="245" t="s">
        <v>19064</v>
      </c>
      <c r="L3501" s="160"/>
      <c r="M3501" s="230"/>
    </row>
    <row r="3502" spans="3:13" ht="15" hidden="1" customHeight="1">
      <c r="C3502" s="242" t="s">
        <v>30383</v>
      </c>
      <c r="D3502" s="243" t="s">
        <v>30384</v>
      </c>
      <c r="E3502" s="260" t="s">
        <v>133</v>
      </c>
      <c r="F3502" s="243" t="str">
        <f>VLOOKUP(Table3[[#This Row],[FAMILIA]],FAM!$B$2:$C$61,2,FALSE)</f>
        <v>MAT.MANUTENCAO</v>
      </c>
      <c r="G3502" s="243" t="s">
        <v>182</v>
      </c>
      <c r="H3502" s="244"/>
      <c r="I3502" s="244"/>
      <c r="J3502" s="244"/>
      <c r="K3502" s="245" t="s">
        <v>19064</v>
      </c>
      <c r="L3502" s="160"/>
      <c r="M3502" s="230"/>
    </row>
    <row r="3503" spans="3:13" ht="15" hidden="1" customHeight="1">
      <c r="C3503" s="242" t="s">
        <v>30385</v>
      </c>
      <c r="D3503" s="243" t="s">
        <v>30386</v>
      </c>
      <c r="E3503" s="260" t="s">
        <v>133</v>
      </c>
      <c r="F3503" s="243" t="str">
        <f>VLOOKUP(Table3[[#This Row],[FAMILIA]],FAM!$B$2:$C$61,2,FALSE)</f>
        <v>MAT.MANUTENCAO</v>
      </c>
      <c r="G3503" s="243" t="s">
        <v>182</v>
      </c>
      <c r="H3503" s="244"/>
      <c r="I3503" s="244"/>
      <c r="J3503" s="244"/>
      <c r="K3503" s="245" t="s">
        <v>19064</v>
      </c>
      <c r="L3503" s="160"/>
      <c r="M3503" s="230"/>
    </row>
    <row r="3504" spans="3:13" ht="15" hidden="1" customHeight="1">
      <c r="C3504" s="242" t="s">
        <v>30387</v>
      </c>
      <c r="D3504" s="243" t="s">
        <v>30388</v>
      </c>
      <c r="E3504" s="260" t="s">
        <v>133</v>
      </c>
      <c r="F3504" s="243" t="str">
        <f>VLOOKUP(Table3[[#This Row],[FAMILIA]],FAM!$B$2:$C$61,2,FALSE)</f>
        <v>MAT.MANUTENCAO</v>
      </c>
      <c r="G3504" s="243" t="s">
        <v>182</v>
      </c>
      <c r="H3504" s="244"/>
      <c r="I3504" s="244"/>
      <c r="J3504" s="244"/>
      <c r="K3504" s="245" t="s">
        <v>19064</v>
      </c>
      <c r="L3504" s="160"/>
      <c r="M3504" s="230"/>
    </row>
    <row r="3505" spans="3:16" ht="15" hidden="1" customHeight="1">
      <c r="C3505" s="242" t="s">
        <v>30389</v>
      </c>
      <c r="D3505" s="243" t="s">
        <v>30390</v>
      </c>
      <c r="E3505" s="260" t="s">
        <v>133</v>
      </c>
      <c r="F3505" s="243" t="str">
        <f>VLOOKUP(Table3[[#This Row],[FAMILIA]],FAM!$B$2:$C$61,2,FALSE)</f>
        <v>MAT.MANUTENCAO</v>
      </c>
      <c r="G3505" s="243" t="s">
        <v>182</v>
      </c>
      <c r="H3505" s="244"/>
      <c r="I3505" s="244"/>
      <c r="J3505" s="244"/>
      <c r="K3505" s="245" t="s">
        <v>19064</v>
      </c>
      <c r="L3505" s="160"/>
      <c r="M3505" s="230"/>
    </row>
    <row r="3506" spans="3:16" ht="15" hidden="1" customHeight="1">
      <c r="C3506" s="242" t="s">
        <v>30389</v>
      </c>
      <c r="D3506" s="243" t="s">
        <v>30390</v>
      </c>
      <c r="E3506" s="260" t="s">
        <v>133</v>
      </c>
      <c r="F3506" s="243" t="str">
        <f>VLOOKUP(Table3[[#This Row],[FAMILIA]],FAM!$B$2:$C$61,2,FALSE)</f>
        <v>MAT.MANUTENCAO</v>
      </c>
      <c r="G3506" s="243" t="s">
        <v>182</v>
      </c>
      <c r="H3506" s="244"/>
      <c r="I3506" s="244"/>
      <c r="J3506" s="244"/>
      <c r="K3506" s="245" t="s">
        <v>19064</v>
      </c>
      <c r="L3506" s="160"/>
      <c r="M3506" s="230"/>
    </row>
    <row r="3507" spans="3:16" ht="15" hidden="1" customHeight="1">
      <c r="C3507" s="242" t="s">
        <v>30391</v>
      </c>
      <c r="D3507" s="243" t="s">
        <v>30392</v>
      </c>
      <c r="E3507" s="260" t="s">
        <v>133</v>
      </c>
      <c r="F3507" s="243" t="str">
        <f>VLOOKUP(Table3[[#This Row],[FAMILIA]],FAM!$B$2:$C$61,2,FALSE)</f>
        <v>MAT.MANUTENCAO</v>
      </c>
      <c r="G3507" s="243" t="s">
        <v>182</v>
      </c>
      <c r="H3507" s="244"/>
      <c r="I3507" s="244"/>
      <c r="J3507" s="244"/>
      <c r="K3507" s="245" t="s">
        <v>19064</v>
      </c>
      <c r="L3507" s="160"/>
      <c r="M3507" s="230"/>
    </row>
    <row r="3508" spans="3:16" ht="15" hidden="1" customHeight="1">
      <c r="C3508" s="242" t="s">
        <v>30393</v>
      </c>
      <c r="D3508" s="243" t="s">
        <v>30394</v>
      </c>
      <c r="E3508" s="260" t="s">
        <v>133</v>
      </c>
      <c r="F3508" s="243" t="str">
        <f>VLOOKUP(Table3[[#This Row],[FAMILIA]],FAM!$B$2:$C$61,2,FALSE)</f>
        <v>MAT.MANUTENCAO</v>
      </c>
      <c r="G3508" s="243" t="s">
        <v>182</v>
      </c>
      <c r="H3508" s="244"/>
      <c r="I3508" s="244"/>
      <c r="J3508" s="244"/>
      <c r="K3508" s="245" t="s">
        <v>19064</v>
      </c>
      <c r="L3508" s="160"/>
      <c r="M3508" s="230"/>
    </row>
    <row r="3509" spans="3:16" ht="15" hidden="1" customHeight="1">
      <c r="C3509" s="242" t="s">
        <v>30395</v>
      </c>
      <c r="D3509" s="243" t="s">
        <v>30396</v>
      </c>
      <c r="E3509" s="260" t="s">
        <v>133</v>
      </c>
      <c r="F3509" s="243" t="str">
        <f>VLOOKUP(Table3[[#This Row],[FAMILIA]],FAM!$B$2:$C$61,2,FALSE)</f>
        <v>MAT.MANUTENCAO</v>
      </c>
      <c r="G3509" s="243" t="s">
        <v>182</v>
      </c>
      <c r="H3509" s="244"/>
      <c r="I3509" s="244"/>
      <c r="J3509" s="244"/>
      <c r="K3509" s="245" t="s">
        <v>19064</v>
      </c>
      <c r="L3509" s="160"/>
      <c r="M3509" s="230"/>
    </row>
    <row r="3510" spans="3:16" ht="15" hidden="1" customHeight="1">
      <c r="C3510" s="242" t="s">
        <v>30397</v>
      </c>
      <c r="D3510" s="243" t="s">
        <v>30398</v>
      </c>
      <c r="E3510" s="260" t="s">
        <v>133</v>
      </c>
      <c r="F3510" s="243" t="str">
        <f>VLOOKUP(Table3[[#This Row],[FAMILIA]],FAM!$B$2:$C$61,2,FALSE)</f>
        <v>MAT.MANUTENCAO</v>
      </c>
      <c r="G3510" s="243" t="s">
        <v>182</v>
      </c>
      <c r="H3510" s="244"/>
      <c r="I3510" s="244"/>
      <c r="J3510" s="244"/>
      <c r="K3510" s="245" t="s">
        <v>19064</v>
      </c>
      <c r="L3510" s="160"/>
      <c r="M3510" s="230"/>
    </row>
    <row r="3511" spans="3:16" ht="15" hidden="1" customHeight="1">
      <c r="C3511" s="242" t="s">
        <v>30399</v>
      </c>
      <c r="D3511" s="243" t="s">
        <v>30400</v>
      </c>
      <c r="E3511" s="260" t="s">
        <v>133</v>
      </c>
      <c r="F3511" s="243" t="str">
        <f>VLOOKUP(Table3[[#This Row],[FAMILIA]],FAM!$B$2:$C$61,2,FALSE)</f>
        <v>MAT.MANUTENCAO</v>
      </c>
      <c r="G3511" s="243" t="s">
        <v>182</v>
      </c>
      <c r="H3511" s="244"/>
      <c r="I3511" s="244"/>
      <c r="J3511" s="244"/>
      <c r="K3511" s="245" t="s">
        <v>19064</v>
      </c>
      <c r="L3511" s="277"/>
      <c r="M3511" s="285"/>
      <c r="N3511" s="91"/>
      <c r="O3511" s="91"/>
      <c r="P3511" s="92"/>
    </row>
    <row r="3512" spans="3:16" ht="15" hidden="1" customHeight="1">
      <c r="C3512" s="242" t="s">
        <v>30401</v>
      </c>
      <c r="D3512" s="243" t="s">
        <v>30402</v>
      </c>
      <c r="E3512" s="260" t="s">
        <v>133</v>
      </c>
      <c r="F3512" s="243" t="str">
        <f>VLOOKUP(Table3[[#This Row],[FAMILIA]],FAM!$B$2:$C$61,2,FALSE)</f>
        <v>MAT.MANUTENCAO</v>
      </c>
      <c r="G3512" s="243" t="s">
        <v>182</v>
      </c>
      <c r="H3512" s="244"/>
      <c r="I3512" s="244"/>
      <c r="J3512" s="244"/>
      <c r="K3512" s="245" t="s">
        <v>19064</v>
      </c>
      <c r="L3512" s="160"/>
      <c r="M3512" s="230"/>
      <c r="N3512" s="94"/>
      <c r="O3512" s="94"/>
      <c r="P3512" s="94"/>
    </row>
    <row r="3513" spans="3:16" ht="15" hidden="1" customHeight="1">
      <c r="C3513" s="242" t="s">
        <v>30403</v>
      </c>
      <c r="D3513" s="243" t="s">
        <v>19169</v>
      </c>
      <c r="E3513" s="260" t="s">
        <v>133</v>
      </c>
      <c r="F3513" s="243" t="str">
        <f>VLOOKUP(Table3[[#This Row],[FAMILIA]],FAM!$B$2:$C$61,2,FALSE)</f>
        <v>MAT.MANUTENCAO</v>
      </c>
      <c r="G3513" s="243" t="s">
        <v>182</v>
      </c>
      <c r="H3513" s="244"/>
      <c r="I3513" s="244"/>
      <c r="J3513" s="244"/>
      <c r="K3513" s="245" t="s">
        <v>19064</v>
      </c>
      <c r="L3513" s="160"/>
      <c r="M3513" s="230"/>
      <c r="N3513" s="94"/>
      <c r="O3513" s="94"/>
      <c r="P3513" s="94"/>
    </row>
    <row r="3514" spans="3:16" ht="15" hidden="1" customHeight="1">
      <c r="C3514" s="242" t="s">
        <v>30404</v>
      </c>
      <c r="D3514" s="243" t="s">
        <v>19102</v>
      </c>
      <c r="E3514" s="260" t="s">
        <v>133</v>
      </c>
      <c r="F3514" s="243" t="s">
        <v>134</v>
      </c>
      <c r="G3514" s="243" t="s">
        <v>182</v>
      </c>
      <c r="H3514" s="244"/>
      <c r="I3514" s="244"/>
      <c r="J3514" s="244"/>
      <c r="K3514" s="111" t="s">
        <v>19064</v>
      </c>
      <c r="L3514" s="160" t="s">
        <v>19922</v>
      </c>
      <c r="M3514" s="230"/>
      <c r="N3514" s="94"/>
      <c r="O3514" s="94"/>
      <c r="P3514" s="94"/>
    </row>
    <row r="3515" spans="3:16" ht="15" hidden="1" customHeight="1">
      <c r="C3515" s="242" t="s">
        <v>30404</v>
      </c>
      <c r="D3515" s="243" t="s">
        <v>30405</v>
      </c>
      <c r="E3515" s="260" t="s">
        <v>133</v>
      </c>
      <c r="F3515" s="243" t="str">
        <f>VLOOKUP(Table3[[#This Row],[FAMILIA]],FAM!$B$2:$C$61,2,FALSE)</f>
        <v>MAT.MANUTENCAO</v>
      </c>
      <c r="G3515" s="243" t="s">
        <v>182</v>
      </c>
      <c r="H3515" s="244"/>
      <c r="I3515" s="244"/>
      <c r="J3515" s="244"/>
      <c r="K3515" s="111" t="s">
        <v>19064</v>
      </c>
      <c r="L3515" s="160"/>
      <c r="M3515" s="230"/>
    </row>
    <row r="3516" spans="3:16" ht="15" hidden="1" customHeight="1">
      <c r="C3516" s="242" t="s">
        <v>30406</v>
      </c>
      <c r="D3516" s="243" t="s">
        <v>30407</v>
      </c>
      <c r="E3516" s="260" t="s">
        <v>133</v>
      </c>
      <c r="F3516" s="243" t="str">
        <f>VLOOKUP(Table3[[#This Row],[FAMILIA]],FAM!$B$2:$C$61,2,FALSE)</f>
        <v>MAT.MANUTENCAO</v>
      </c>
      <c r="G3516" s="243" t="s">
        <v>182</v>
      </c>
      <c r="H3516" s="244"/>
      <c r="I3516" s="244"/>
      <c r="J3516" s="244"/>
      <c r="K3516" s="111" t="s">
        <v>19064</v>
      </c>
      <c r="L3516" s="160"/>
      <c r="M3516" s="230"/>
    </row>
    <row r="3517" spans="3:16" ht="15" hidden="1" customHeight="1">
      <c r="C3517" s="242" t="s">
        <v>30406</v>
      </c>
      <c r="D3517" s="243" t="s">
        <v>30408</v>
      </c>
      <c r="E3517" s="260" t="s">
        <v>133</v>
      </c>
      <c r="F3517" s="243" t="str">
        <f>VLOOKUP(Table3[[#This Row],[FAMILIA]],FAM!$B$2:$C$61,2,FALSE)</f>
        <v>MAT.MANUTENCAO</v>
      </c>
      <c r="G3517" s="243" t="s">
        <v>182</v>
      </c>
      <c r="H3517" s="244"/>
      <c r="I3517" s="244"/>
      <c r="J3517" s="244"/>
      <c r="K3517" s="111" t="s">
        <v>19064</v>
      </c>
      <c r="L3517" s="160"/>
      <c r="M3517" s="230"/>
    </row>
    <row r="3518" spans="3:16" ht="15" hidden="1" customHeight="1">
      <c r="C3518" s="242" t="s">
        <v>30409</v>
      </c>
      <c r="D3518" s="243" t="s">
        <v>30410</v>
      </c>
      <c r="E3518" s="260" t="s">
        <v>133</v>
      </c>
      <c r="F3518" s="243" t="str">
        <f>VLOOKUP(Table3[[#This Row],[FAMILIA]],FAM!$B$2:$C$61,2,FALSE)</f>
        <v>MAT.MANUTENCAO</v>
      </c>
      <c r="G3518" s="243" t="s">
        <v>182</v>
      </c>
      <c r="H3518" s="244"/>
      <c r="I3518" s="244"/>
      <c r="J3518" s="244"/>
      <c r="K3518" s="111" t="s">
        <v>19064</v>
      </c>
      <c r="L3518" s="160"/>
      <c r="M3518" s="230"/>
    </row>
    <row r="3519" spans="3:16" ht="15" hidden="1" customHeight="1">
      <c r="C3519" s="242" t="s">
        <v>30409</v>
      </c>
      <c r="D3519" s="243" t="s">
        <v>30411</v>
      </c>
      <c r="E3519" s="260" t="s">
        <v>133</v>
      </c>
      <c r="F3519" s="243" t="str">
        <f>VLOOKUP(Table3[[#This Row],[FAMILIA]],FAM!$B$2:$C$61,2,FALSE)</f>
        <v>MAT.MANUTENCAO</v>
      </c>
      <c r="G3519" s="243" t="s">
        <v>182</v>
      </c>
      <c r="H3519" s="244"/>
      <c r="I3519" s="244"/>
      <c r="J3519" s="244"/>
      <c r="K3519" s="111" t="s">
        <v>19064</v>
      </c>
      <c r="L3519" s="160"/>
      <c r="M3519" s="230"/>
    </row>
    <row r="3520" spans="3:16" ht="15" hidden="1" customHeight="1">
      <c r="C3520" s="242" t="s">
        <v>30412</v>
      </c>
      <c r="D3520" s="243" t="s">
        <v>30413</v>
      </c>
      <c r="E3520" s="260" t="s">
        <v>133</v>
      </c>
      <c r="F3520" s="243" t="str">
        <f>VLOOKUP(Table3[[#This Row],[FAMILIA]],FAM!$B$2:$C$61,2,FALSE)</f>
        <v>MAT.MANUTENCAO</v>
      </c>
      <c r="G3520" s="243" t="s">
        <v>182</v>
      </c>
      <c r="H3520" s="244"/>
      <c r="I3520" s="244"/>
      <c r="J3520" s="244"/>
      <c r="K3520" s="111" t="s">
        <v>19064</v>
      </c>
      <c r="L3520" s="160"/>
      <c r="M3520" s="230"/>
    </row>
    <row r="3521" spans="2:13" ht="15" hidden="1" customHeight="1">
      <c r="B3521" s="230"/>
      <c r="C3521" s="242" t="s">
        <v>30412</v>
      </c>
      <c r="D3521" s="243" t="s">
        <v>30414</v>
      </c>
      <c r="E3521" s="260" t="s">
        <v>133</v>
      </c>
      <c r="F3521" s="243" t="str">
        <f>VLOOKUP(Table3[[#This Row],[FAMILIA]],FAM!$B$2:$C$61,2,FALSE)</f>
        <v>MAT.MANUTENCAO</v>
      </c>
      <c r="G3521" s="243" t="s">
        <v>182</v>
      </c>
      <c r="H3521" s="244"/>
      <c r="I3521" s="244"/>
      <c r="J3521" s="244"/>
      <c r="K3521" s="245" t="s">
        <v>19064</v>
      </c>
      <c r="L3521" s="160"/>
      <c r="M3521" s="230"/>
    </row>
    <row r="3522" spans="2:13" ht="15" hidden="1" customHeight="1">
      <c r="B3522" s="230"/>
      <c r="C3522" s="242" t="s">
        <v>30415</v>
      </c>
      <c r="D3522" s="243" t="s">
        <v>30416</v>
      </c>
      <c r="E3522" s="260" t="s">
        <v>133</v>
      </c>
      <c r="F3522" s="243" t="str">
        <f>VLOOKUP(Table3[[#This Row],[FAMILIA]],FAM!$B$2:$C$61,2,FALSE)</f>
        <v>MAT.MANUTENCAO</v>
      </c>
      <c r="G3522" s="243" t="s">
        <v>182</v>
      </c>
      <c r="H3522" s="244"/>
      <c r="I3522" s="244"/>
      <c r="J3522" s="244"/>
      <c r="K3522" s="111" t="s">
        <v>19064</v>
      </c>
      <c r="L3522" s="160"/>
      <c r="M3522" s="230"/>
    </row>
    <row r="3523" spans="2:13" ht="15" hidden="1" customHeight="1">
      <c r="B3523" s="230"/>
      <c r="C3523" s="242" t="s">
        <v>30415</v>
      </c>
      <c r="D3523" s="243" t="s">
        <v>30417</v>
      </c>
      <c r="E3523" s="260" t="s">
        <v>133</v>
      </c>
      <c r="F3523" s="243" t="str">
        <f>VLOOKUP(Table3[[#This Row],[FAMILIA]],FAM!$B$2:$C$61,2,FALSE)</f>
        <v>MAT.MANUTENCAO</v>
      </c>
      <c r="G3523" s="243" t="s">
        <v>182</v>
      </c>
      <c r="H3523" s="244"/>
      <c r="I3523" s="244"/>
      <c r="J3523" s="244"/>
      <c r="K3523" s="111" t="s">
        <v>19064</v>
      </c>
      <c r="L3523" s="160"/>
      <c r="M3523" s="230"/>
    </row>
    <row r="3524" spans="2:13" ht="15" hidden="1" customHeight="1">
      <c r="B3524" s="230"/>
      <c r="C3524" s="242" t="s">
        <v>30418</v>
      </c>
      <c r="D3524" s="243" t="s">
        <v>30419</v>
      </c>
      <c r="E3524" s="260" t="s">
        <v>133</v>
      </c>
      <c r="F3524" s="243" t="str">
        <f>VLOOKUP(Table3[[#This Row],[FAMILIA]],FAM!$B$2:$C$61,2,FALSE)</f>
        <v>MAT.MANUTENCAO</v>
      </c>
      <c r="G3524" s="243" t="s">
        <v>182</v>
      </c>
      <c r="H3524" s="244"/>
      <c r="I3524" s="244"/>
      <c r="J3524" s="244"/>
      <c r="K3524" s="111" t="s">
        <v>19064</v>
      </c>
      <c r="L3524" s="160"/>
      <c r="M3524" s="230"/>
    </row>
    <row r="3525" spans="2:13" ht="15" hidden="1" customHeight="1">
      <c r="B3525" s="230"/>
      <c r="C3525" s="242" t="s">
        <v>30418</v>
      </c>
      <c r="D3525" s="243" t="s">
        <v>30414</v>
      </c>
      <c r="E3525" s="260" t="s">
        <v>133</v>
      </c>
      <c r="F3525" s="243" t="str">
        <f>VLOOKUP(Table3[[#This Row],[FAMILIA]],FAM!$B$2:$C$61,2,FALSE)</f>
        <v>MAT.MANUTENCAO</v>
      </c>
      <c r="G3525" s="243" t="s">
        <v>182</v>
      </c>
      <c r="H3525" s="244"/>
      <c r="I3525" s="244"/>
      <c r="J3525" s="244"/>
      <c r="K3525" s="111" t="s">
        <v>19064</v>
      </c>
      <c r="L3525" s="160"/>
      <c r="M3525" s="230"/>
    </row>
    <row r="3526" spans="2:13" ht="15" hidden="1" customHeight="1">
      <c r="B3526" s="230"/>
      <c r="C3526" s="242" t="s">
        <v>30420</v>
      </c>
      <c r="D3526" s="243" t="s">
        <v>3461</v>
      </c>
      <c r="E3526" s="260" t="s">
        <v>133</v>
      </c>
      <c r="F3526" s="243" t="str">
        <f>VLOOKUP(Table3[[#This Row],[FAMILIA]],FAM!$B$2:$C$61,2,FALSE)</f>
        <v>MAT.MANUTENCAO</v>
      </c>
      <c r="G3526" s="243" t="s">
        <v>182</v>
      </c>
      <c r="H3526" s="244"/>
      <c r="I3526" s="244"/>
      <c r="J3526" s="244"/>
      <c r="K3526" s="111" t="s">
        <v>19064</v>
      </c>
      <c r="L3526" s="160"/>
      <c r="M3526" s="230"/>
    </row>
    <row r="3527" spans="2:13" ht="15" hidden="1" customHeight="1">
      <c r="B3527" s="230"/>
      <c r="C3527" s="242" t="s">
        <v>30420</v>
      </c>
      <c r="D3527" s="243" t="s">
        <v>30421</v>
      </c>
      <c r="E3527" s="260" t="s">
        <v>133</v>
      </c>
      <c r="F3527" s="243" t="str">
        <f>VLOOKUP(Table3[[#This Row],[FAMILIA]],FAM!$B$2:$C$61,2,FALSE)</f>
        <v>MAT.MANUTENCAO</v>
      </c>
      <c r="G3527" s="243" t="s">
        <v>182</v>
      </c>
      <c r="H3527" s="244"/>
      <c r="I3527" s="244"/>
      <c r="J3527" s="244"/>
      <c r="K3527" s="111" t="s">
        <v>19064</v>
      </c>
      <c r="L3527" s="160"/>
      <c r="M3527" s="230"/>
    </row>
    <row r="3528" spans="2:13" ht="15" hidden="1" customHeight="1">
      <c r="B3528" s="230"/>
      <c r="C3528" s="242" t="s">
        <v>30422</v>
      </c>
      <c r="D3528" s="243" t="s">
        <v>30423</v>
      </c>
      <c r="E3528" s="260" t="s">
        <v>133</v>
      </c>
      <c r="F3528" s="243" t="str">
        <f>VLOOKUP(Table3[[#This Row],[FAMILIA]],FAM!$B$2:$C$61,2,FALSE)</f>
        <v>MAT.MANUTENCAO</v>
      </c>
      <c r="G3528" s="243" t="s">
        <v>182</v>
      </c>
      <c r="H3528" s="244"/>
      <c r="I3528" s="244"/>
      <c r="J3528" s="244"/>
      <c r="K3528" s="111" t="s">
        <v>19064</v>
      </c>
      <c r="L3528" s="160"/>
      <c r="M3528" s="230"/>
    </row>
    <row r="3529" spans="2:13" ht="15" hidden="1" customHeight="1">
      <c r="B3529" s="230"/>
      <c r="C3529" s="242" t="s">
        <v>30422</v>
      </c>
      <c r="D3529" s="243" t="s">
        <v>30424</v>
      </c>
      <c r="E3529" s="260" t="s">
        <v>133</v>
      </c>
      <c r="F3529" s="243" t="str">
        <f>VLOOKUP(Table3[[#This Row],[FAMILIA]],FAM!$B$2:$C$61,2,FALSE)</f>
        <v>MAT.MANUTENCAO</v>
      </c>
      <c r="G3529" s="243" t="s">
        <v>182</v>
      </c>
      <c r="H3529" s="244"/>
      <c r="I3529" s="244"/>
      <c r="J3529" s="244"/>
      <c r="K3529" s="111" t="s">
        <v>19064</v>
      </c>
      <c r="L3529" s="160"/>
      <c r="M3529" s="230"/>
    </row>
    <row r="3530" spans="2:13" ht="15" hidden="1" customHeight="1">
      <c r="B3530" s="230"/>
      <c r="C3530" s="242" t="s">
        <v>30425</v>
      </c>
      <c r="D3530" s="243" t="s">
        <v>30426</v>
      </c>
      <c r="E3530" s="260" t="s">
        <v>133</v>
      </c>
      <c r="F3530" s="243" t="str">
        <f>VLOOKUP(Table3[[#This Row],[FAMILIA]],FAM!$B$2:$C$61,2,FALSE)</f>
        <v>MAT.MANUTENCAO</v>
      </c>
      <c r="G3530" s="243" t="s">
        <v>182</v>
      </c>
      <c r="H3530" s="244"/>
      <c r="I3530" s="244"/>
      <c r="J3530" s="244"/>
      <c r="K3530" s="111" t="s">
        <v>19064</v>
      </c>
      <c r="L3530" s="160"/>
      <c r="M3530" s="230"/>
    </row>
    <row r="3531" spans="2:13" ht="15" hidden="1" customHeight="1">
      <c r="B3531" s="230"/>
      <c r="C3531" s="242" t="s">
        <v>30425</v>
      </c>
      <c r="D3531" s="243" t="s">
        <v>30427</v>
      </c>
      <c r="E3531" s="260" t="s">
        <v>133</v>
      </c>
      <c r="F3531" s="243" t="str">
        <f>VLOOKUP(Table3[[#This Row],[FAMILIA]],FAM!$B$2:$C$61,2,FALSE)</f>
        <v>MAT.MANUTENCAO</v>
      </c>
      <c r="G3531" s="243" t="s">
        <v>182</v>
      </c>
      <c r="H3531" s="244"/>
      <c r="I3531" s="244"/>
      <c r="J3531" s="244"/>
      <c r="K3531" s="111" t="s">
        <v>19064</v>
      </c>
      <c r="L3531" s="160"/>
      <c r="M3531" s="230"/>
    </row>
    <row r="3532" spans="2:13" ht="15" hidden="1" customHeight="1">
      <c r="B3532" s="230"/>
      <c r="C3532" s="242" t="s">
        <v>30428</v>
      </c>
      <c r="D3532" s="243" t="s">
        <v>30429</v>
      </c>
      <c r="E3532" s="260" t="s">
        <v>133</v>
      </c>
      <c r="F3532" s="243" t="str">
        <f>VLOOKUP(Table3[[#This Row],[FAMILIA]],FAM!$B$2:$C$61,2,FALSE)</f>
        <v>MAT.MANUTENCAO</v>
      </c>
      <c r="G3532" s="243" t="s">
        <v>182</v>
      </c>
      <c r="H3532" s="244"/>
      <c r="I3532" s="244"/>
      <c r="J3532" s="244"/>
      <c r="K3532" s="111" t="s">
        <v>19064</v>
      </c>
      <c r="L3532" s="160"/>
      <c r="M3532" s="230"/>
    </row>
    <row r="3533" spans="2:13" ht="15" hidden="1" customHeight="1">
      <c r="B3533" s="230"/>
      <c r="C3533" s="242" t="s">
        <v>30428</v>
      </c>
      <c r="D3533" s="243" t="s">
        <v>30430</v>
      </c>
      <c r="E3533" s="260" t="s">
        <v>133</v>
      </c>
      <c r="F3533" s="243" t="str">
        <f>VLOOKUP(Table3[[#This Row],[FAMILIA]],FAM!$B$2:$C$61,2,FALSE)</f>
        <v>MAT.MANUTENCAO</v>
      </c>
      <c r="G3533" s="243" t="s">
        <v>182</v>
      </c>
      <c r="H3533" s="244"/>
      <c r="I3533" s="244"/>
      <c r="J3533" s="244"/>
      <c r="K3533" s="111" t="s">
        <v>19064</v>
      </c>
      <c r="L3533" s="160"/>
      <c r="M3533" s="230"/>
    </row>
    <row r="3534" spans="2:13" ht="15" hidden="1" customHeight="1">
      <c r="B3534" s="230"/>
      <c r="C3534" s="242" t="s">
        <v>30431</v>
      </c>
      <c r="D3534" s="243" t="s">
        <v>30432</v>
      </c>
      <c r="E3534" s="260" t="s">
        <v>133</v>
      </c>
      <c r="F3534" s="243" t="str">
        <f>VLOOKUP(Table3[[#This Row],[FAMILIA]],FAM!$B$2:$C$61,2,FALSE)</f>
        <v>MAT.MANUTENCAO</v>
      </c>
      <c r="G3534" s="243" t="s">
        <v>182</v>
      </c>
      <c r="H3534" s="244"/>
      <c r="I3534" s="244"/>
      <c r="J3534" s="244"/>
      <c r="K3534" s="111" t="s">
        <v>19064</v>
      </c>
      <c r="L3534" s="160"/>
      <c r="M3534" s="230"/>
    </row>
    <row r="3535" spans="2:13" ht="15" hidden="1" customHeight="1">
      <c r="B3535" s="230"/>
      <c r="C3535" s="242" t="s">
        <v>30431</v>
      </c>
      <c r="D3535" s="243" t="s">
        <v>30433</v>
      </c>
      <c r="E3535" s="260" t="s">
        <v>133</v>
      </c>
      <c r="F3535" s="243" t="str">
        <f>VLOOKUP(Table3[[#This Row],[FAMILIA]],FAM!$B$2:$C$61,2,FALSE)</f>
        <v>MAT.MANUTENCAO</v>
      </c>
      <c r="G3535" s="243" t="s">
        <v>182</v>
      </c>
      <c r="H3535" s="244"/>
      <c r="I3535" s="244"/>
      <c r="J3535" s="244"/>
      <c r="K3535" s="111" t="s">
        <v>19064</v>
      </c>
      <c r="L3535" s="160"/>
      <c r="M3535" s="230"/>
    </row>
    <row r="3536" spans="2:13" ht="15" hidden="1" customHeight="1">
      <c r="B3536" s="230"/>
      <c r="C3536" s="242" t="s">
        <v>30434</v>
      </c>
      <c r="D3536" s="243" t="s">
        <v>30435</v>
      </c>
      <c r="E3536" s="260" t="s">
        <v>133</v>
      </c>
      <c r="F3536" s="243" t="str">
        <f>VLOOKUP(Table3[[#This Row],[FAMILIA]],FAM!$B$2:$C$61,2,FALSE)</f>
        <v>MAT.MANUTENCAO</v>
      </c>
      <c r="G3536" s="243" t="s">
        <v>182</v>
      </c>
      <c r="H3536" s="244"/>
      <c r="I3536" s="244"/>
      <c r="J3536" s="244"/>
      <c r="K3536" s="111" t="s">
        <v>19064</v>
      </c>
      <c r="L3536" s="160"/>
      <c r="M3536" s="230"/>
    </row>
    <row r="3537" spans="3:13" ht="15" hidden="1" customHeight="1">
      <c r="C3537" s="242" t="s">
        <v>30434</v>
      </c>
      <c r="D3537" s="243" t="s">
        <v>30436</v>
      </c>
      <c r="E3537" s="260" t="s">
        <v>133</v>
      </c>
      <c r="F3537" s="243" t="str">
        <f>VLOOKUP(Table3[[#This Row],[FAMILIA]],FAM!$B$2:$C$61,2,FALSE)</f>
        <v>MAT.MANUTENCAO</v>
      </c>
      <c r="G3537" s="243" t="s">
        <v>182</v>
      </c>
      <c r="H3537" s="244"/>
      <c r="I3537" s="244"/>
      <c r="J3537" s="244"/>
      <c r="K3537" s="111" t="s">
        <v>19064</v>
      </c>
      <c r="L3537" s="160"/>
      <c r="M3537" s="230"/>
    </row>
    <row r="3538" spans="3:13" ht="15" hidden="1" customHeight="1">
      <c r="C3538" s="242" t="s">
        <v>30437</v>
      </c>
      <c r="D3538" s="243" t="s">
        <v>30438</v>
      </c>
      <c r="E3538" s="260" t="s">
        <v>133</v>
      </c>
      <c r="F3538" s="243" t="str">
        <f>VLOOKUP(Table3[[#This Row],[FAMILIA]],FAM!$B$2:$C$61,2,FALSE)</f>
        <v>MAT.MANUTENCAO</v>
      </c>
      <c r="G3538" s="243" t="s">
        <v>182</v>
      </c>
      <c r="H3538" s="244"/>
      <c r="I3538" s="244"/>
      <c r="J3538" s="244"/>
      <c r="K3538" s="111" t="s">
        <v>19064</v>
      </c>
      <c r="L3538" s="160"/>
      <c r="M3538" s="230"/>
    </row>
    <row r="3539" spans="3:13" ht="15" hidden="1" customHeight="1">
      <c r="C3539" s="242" t="s">
        <v>30437</v>
      </c>
      <c r="D3539" s="243" t="s">
        <v>30439</v>
      </c>
      <c r="E3539" s="260" t="s">
        <v>133</v>
      </c>
      <c r="F3539" s="243" t="str">
        <f>VLOOKUP(Table3[[#This Row],[FAMILIA]],FAM!$B$2:$C$61,2,FALSE)</f>
        <v>MAT.MANUTENCAO</v>
      </c>
      <c r="G3539" s="243" t="s">
        <v>182</v>
      </c>
      <c r="H3539" s="244"/>
      <c r="I3539" s="244"/>
      <c r="J3539" s="244"/>
      <c r="K3539" s="111" t="s">
        <v>19064</v>
      </c>
      <c r="L3539" s="160"/>
      <c r="M3539" s="230"/>
    </row>
    <row r="3540" spans="3:13" ht="15" hidden="1" customHeight="1">
      <c r="C3540" s="242" t="s">
        <v>30440</v>
      </c>
      <c r="D3540" s="243" t="s">
        <v>30441</v>
      </c>
      <c r="E3540" s="260" t="s">
        <v>133</v>
      </c>
      <c r="F3540" s="243" t="str">
        <f>VLOOKUP(Table3[[#This Row],[FAMILIA]],FAM!$B$2:$C$61,2,FALSE)</f>
        <v>MAT.MANUTENCAO</v>
      </c>
      <c r="G3540" s="243" t="s">
        <v>182</v>
      </c>
      <c r="H3540" s="244"/>
      <c r="I3540" s="244"/>
      <c r="J3540" s="244"/>
      <c r="K3540" s="111" t="s">
        <v>19064</v>
      </c>
      <c r="L3540" s="160"/>
      <c r="M3540" s="230"/>
    </row>
    <row r="3541" spans="3:13" ht="15" hidden="1" customHeight="1">
      <c r="C3541" s="242" t="s">
        <v>30440</v>
      </c>
      <c r="D3541" s="243" t="s">
        <v>30442</v>
      </c>
      <c r="E3541" s="260" t="s">
        <v>133</v>
      </c>
      <c r="F3541" s="243" t="str">
        <f>VLOOKUP(Table3[[#This Row],[FAMILIA]],FAM!$B$2:$C$61,2,FALSE)</f>
        <v>MAT.MANUTENCAO</v>
      </c>
      <c r="G3541" s="243" t="s">
        <v>182</v>
      </c>
      <c r="H3541" s="244"/>
      <c r="I3541" s="244"/>
      <c r="J3541" s="244"/>
      <c r="K3541" s="111" t="s">
        <v>19064</v>
      </c>
      <c r="L3541" s="160"/>
      <c r="M3541" s="230"/>
    </row>
    <row r="3542" spans="3:13" ht="15" hidden="1" customHeight="1">
      <c r="C3542" s="242" t="s">
        <v>30443</v>
      </c>
      <c r="D3542" s="243" t="s">
        <v>30444</v>
      </c>
      <c r="E3542" s="260" t="s">
        <v>133</v>
      </c>
      <c r="F3542" s="243" t="str">
        <f>VLOOKUP(Table3[[#This Row],[FAMILIA]],FAM!$B$2:$C$61,2,FALSE)</f>
        <v>MAT.MANUTENCAO</v>
      </c>
      <c r="G3542" s="243" t="s">
        <v>182</v>
      </c>
      <c r="H3542" s="244"/>
      <c r="I3542" s="244"/>
      <c r="J3542" s="244"/>
      <c r="K3542" s="111" t="s">
        <v>19064</v>
      </c>
      <c r="L3542" s="160"/>
      <c r="M3542" s="230"/>
    </row>
    <row r="3543" spans="3:13" ht="15" hidden="1" customHeight="1">
      <c r="C3543" s="242" t="s">
        <v>30443</v>
      </c>
      <c r="D3543" s="243" t="s">
        <v>3463</v>
      </c>
      <c r="E3543" s="260" t="s">
        <v>133</v>
      </c>
      <c r="F3543" s="243" t="str">
        <f>VLOOKUP(Table3[[#This Row],[FAMILIA]],FAM!$B$2:$C$61,2,FALSE)</f>
        <v>MAT.MANUTENCAO</v>
      </c>
      <c r="G3543" s="243" t="s">
        <v>182</v>
      </c>
      <c r="H3543" s="244"/>
      <c r="I3543" s="244"/>
      <c r="J3543" s="244"/>
      <c r="K3543" s="111" t="s">
        <v>19064</v>
      </c>
      <c r="L3543" s="160"/>
      <c r="M3543" s="230"/>
    </row>
    <row r="3544" spans="3:13" ht="15" hidden="1" customHeight="1">
      <c r="C3544" s="242" t="s">
        <v>30445</v>
      </c>
      <c r="D3544" s="243" t="s">
        <v>30446</v>
      </c>
      <c r="E3544" s="260" t="s">
        <v>133</v>
      </c>
      <c r="F3544" s="243" t="str">
        <f>VLOOKUP(Table3[[#This Row],[FAMILIA]],FAM!$B$2:$C$61,2,FALSE)</f>
        <v>MAT.MANUTENCAO</v>
      </c>
      <c r="G3544" s="243" t="s">
        <v>182</v>
      </c>
      <c r="H3544" s="244"/>
      <c r="I3544" s="244"/>
      <c r="J3544" s="244"/>
      <c r="K3544" s="111" t="s">
        <v>19064</v>
      </c>
      <c r="L3544" s="160"/>
      <c r="M3544" s="230"/>
    </row>
    <row r="3545" spans="3:13" ht="15" hidden="1" customHeight="1">
      <c r="C3545" s="242" t="s">
        <v>30445</v>
      </c>
      <c r="D3545" s="243" t="s">
        <v>30447</v>
      </c>
      <c r="E3545" s="260" t="s">
        <v>133</v>
      </c>
      <c r="F3545" s="243" t="s">
        <v>134</v>
      </c>
      <c r="G3545" s="243" t="s">
        <v>182</v>
      </c>
      <c r="H3545" s="244"/>
      <c r="I3545" s="244"/>
      <c r="J3545" s="244"/>
      <c r="K3545" s="111" t="s">
        <v>19064</v>
      </c>
      <c r="L3545" s="160"/>
      <c r="M3545" s="230"/>
    </row>
    <row r="3546" spans="3:13" ht="15" hidden="1" customHeight="1">
      <c r="C3546" s="242" t="s">
        <v>30448</v>
      </c>
      <c r="D3546" s="243" t="s">
        <v>19202</v>
      </c>
      <c r="E3546" s="260" t="s">
        <v>133</v>
      </c>
      <c r="F3546" s="243" t="str">
        <f>VLOOKUP(Table3[[#This Row],[FAMILIA]],FAM!$B$2:$C$61,2,FALSE)</f>
        <v>MAT.MANUTENCAO</v>
      </c>
      <c r="G3546" s="243" t="s">
        <v>182</v>
      </c>
      <c r="H3546" s="244"/>
      <c r="I3546" s="244"/>
      <c r="J3546" s="244"/>
      <c r="K3546" s="111" t="s">
        <v>19064</v>
      </c>
      <c r="L3546" s="160"/>
      <c r="M3546" s="230"/>
    </row>
    <row r="3547" spans="3:13" ht="15" hidden="1" customHeight="1">
      <c r="C3547" s="242" t="s">
        <v>30448</v>
      </c>
      <c r="D3547" s="243" t="s">
        <v>30449</v>
      </c>
      <c r="E3547" s="260" t="s">
        <v>133</v>
      </c>
      <c r="F3547" s="243" t="str">
        <f>VLOOKUP(Table3[[#This Row],[FAMILIA]],FAM!$B$2:$C$61,2,FALSE)</f>
        <v>MAT.MANUTENCAO</v>
      </c>
      <c r="G3547" s="243" t="s">
        <v>182</v>
      </c>
      <c r="H3547" s="244"/>
      <c r="I3547" s="244"/>
      <c r="J3547" s="244"/>
      <c r="K3547" s="111" t="s">
        <v>19064</v>
      </c>
      <c r="L3547" s="160"/>
      <c r="M3547" s="230"/>
    </row>
    <row r="3548" spans="3:13" ht="15" hidden="1" customHeight="1">
      <c r="C3548" s="242" t="s">
        <v>30450</v>
      </c>
      <c r="D3548" s="243" t="s">
        <v>30451</v>
      </c>
      <c r="E3548" s="260" t="s">
        <v>133</v>
      </c>
      <c r="F3548" s="243" t="str">
        <f>VLOOKUP(Table3[[#This Row],[FAMILIA]],FAM!$B$2:$C$61,2,FALSE)</f>
        <v>MAT.MANUTENCAO</v>
      </c>
      <c r="G3548" s="243" t="s">
        <v>182</v>
      </c>
      <c r="H3548" s="244"/>
      <c r="I3548" s="244"/>
      <c r="J3548" s="244"/>
      <c r="K3548" s="245" t="s">
        <v>19064</v>
      </c>
      <c r="L3548" s="160"/>
      <c r="M3548" s="230"/>
    </row>
    <row r="3549" spans="3:13" ht="15" hidden="1" customHeight="1">
      <c r="C3549" s="242" t="s">
        <v>30452</v>
      </c>
      <c r="D3549" s="243" t="s">
        <v>30453</v>
      </c>
      <c r="E3549" s="260" t="s">
        <v>133</v>
      </c>
      <c r="F3549" s="243" t="str">
        <f>VLOOKUP(Table3[[#This Row],[FAMILIA]],FAM!$B$2:$C$61,2,FALSE)</f>
        <v>MAT.MANUTENCAO</v>
      </c>
      <c r="G3549" s="243" t="s">
        <v>182</v>
      </c>
      <c r="H3549" s="244"/>
      <c r="I3549" s="244"/>
      <c r="J3549" s="244"/>
      <c r="K3549" s="245" t="s">
        <v>19064</v>
      </c>
      <c r="L3549" s="160"/>
      <c r="M3549" s="230"/>
    </row>
    <row r="3550" spans="3:13" ht="15" hidden="1" customHeight="1">
      <c r="C3550" s="242" t="s">
        <v>30452</v>
      </c>
      <c r="D3550" s="243" t="s">
        <v>30454</v>
      </c>
      <c r="E3550" s="260" t="s">
        <v>133</v>
      </c>
      <c r="F3550" s="243" t="str">
        <f>VLOOKUP(Table3[[#This Row],[FAMILIA]],FAM!$B$2:$C$61,2,FALSE)</f>
        <v>MAT.MANUTENCAO</v>
      </c>
      <c r="G3550" s="243" t="s">
        <v>182</v>
      </c>
      <c r="H3550" s="244"/>
      <c r="I3550" s="244"/>
      <c r="J3550" s="244"/>
      <c r="K3550" s="245" t="s">
        <v>19064</v>
      </c>
      <c r="L3550" s="160"/>
      <c r="M3550" s="230"/>
    </row>
    <row r="3551" spans="3:13" ht="15" hidden="1" customHeight="1">
      <c r="C3551" s="242" t="s">
        <v>30455</v>
      </c>
      <c r="D3551" s="243" t="s">
        <v>30456</v>
      </c>
      <c r="E3551" s="260" t="s">
        <v>133</v>
      </c>
      <c r="F3551" s="243" t="str">
        <f>VLOOKUP(Table3[[#This Row],[FAMILIA]],FAM!$B$2:$C$61,2,FALSE)</f>
        <v>MAT.MANUTENCAO</v>
      </c>
      <c r="G3551" s="243" t="s">
        <v>182</v>
      </c>
      <c r="H3551" s="244"/>
      <c r="I3551" s="244"/>
      <c r="J3551" s="244"/>
      <c r="K3551" s="245" t="s">
        <v>19064</v>
      </c>
      <c r="L3551" s="160"/>
      <c r="M3551" s="230"/>
    </row>
    <row r="3552" spans="3:13" ht="15" hidden="1" customHeight="1">
      <c r="C3552" s="242" t="s">
        <v>30455</v>
      </c>
      <c r="D3552" s="243" t="s">
        <v>30457</v>
      </c>
      <c r="E3552" s="260" t="s">
        <v>133</v>
      </c>
      <c r="F3552" s="243" t="str">
        <f>VLOOKUP(Table3[[#This Row],[FAMILIA]],FAM!$B$2:$C$61,2,FALSE)</f>
        <v>MAT.MANUTENCAO</v>
      </c>
      <c r="G3552" s="243" t="s">
        <v>182</v>
      </c>
      <c r="H3552" s="244"/>
      <c r="I3552" s="244"/>
      <c r="J3552" s="244"/>
      <c r="K3552" s="245" t="s">
        <v>19064</v>
      </c>
      <c r="L3552" s="160"/>
      <c r="M3552" s="230"/>
    </row>
    <row r="3553" spans="3:13" ht="15" hidden="1" customHeight="1">
      <c r="C3553" s="242" t="s">
        <v>30458</v>
      </c>
      <c r="D3553" s="243" t="s">
        <v>30459</v>
      </c>
      <c r="E3553" s="260" t="s">
        <v>133</v>
      </c>
      <c r="F3553" s="243" t="str">
        <f>VLOOKUP(Table3[[#This Row],[FAMILIA]],FAM!$B$2:$C$61,2,FALSE)</f>
        <v>MAT.MANUTENCAO</v>
      </c>
      <c r="G3553" s="243" t="s">
        <v>182</v>
      </c>
      <c r="H3553" s="244"/>
      <c r="I3553" s="244"/>
      <c r="J3553" s="244"/>
      <c r="K3553" s="245" t="s">
        <v>19064</v>
      </c>
      <c r="L3553" s="160"/>
      <c r="M3553" s="230"/>
    </row>
    <row r="3554" spans="3:13" ht="15" hidden="1" customHeight="1">
      <c r="C3554" s="242" t="s">
        <v>30458</v>
      </c>
      <c r="D3554" s="243" t="s">
        <v>30460</v>
      </c>
      <c r="E3554" s="260" t="s">
        <v>133</v>
      </c>
      <c r="F3554" s="243" t="str">
        <f>VLOOKUP(Table3[[#This Row],[FAMILIA]],FAM!$B$2:$C$61,2,FALSE)</f>
        <v>MAT.MANUTENCAO</v>
      </c>
      <c r="G3554" s="243" t="s">
        <v>182</v>
      </c>
      <c r="H3554" s="244"/>
      <c r="I3554" s="244"/>
      <c r="J3554" s="244"/>
      <c r="K3554" s="245" t="s">
        <v>19064</v>
      </c>
      <c r="L3554" s="160"/>
      <c r="M3554" s="230"/>
    </row>
    <row r="3555" spans="3:13" ht="15" hidden="1" customHeight="1">
      <c r="C3555" s="242" t="s">
        <v>30461</v>
      </c>
      <c r="D3555" s="243" t="s">
        <v>30462</v>
      </c>
      <c r="E3555" s="260" t="s">
        <v>133</v>
      </c>
      <c r="F3555" s="243" t="str">
        <f>VLOOKUP(Table3[[#This Row],[FAMILIA]],FAM!$B$2:$C$61,2,FALSE)</f>
        <v>MAT.MANUTENCAO</v>
      </c>
      <c r="G3555" s="243" t="s">
        <v>182</v>
      </c>
      <c r="H3555" s="244"/>
      <c r="I3555" s="244"/>
      <c r="J3555" s="244"/>
      <c r="K3555" s="245" t="s">
        <v>19064</v>
      </c>
      <c r="L3555" s="160"/>
      <c r="M3555" s="230"/>
    </row>
    <row r="3556" spans="3:13" ht="15" hidden="1" customHeight="1">
      <c r="C3556" s="242" t="s">
        <v>30463</v>
      </c>
      <c r="D3556" s="243" t="s">
        <v>30464</v>
      </c>
      <c r="E3556" s="260" t="s">
        <v>133</v>
      </c>
      <c r="F3556" s="243" t="str">
        <f>VLOOKUP(Table3[[#This Row],[FAMILIA]],FAM!$B$2:$C$61,2,FALSE)</f>
        <v>MAT.MANUTENCAO</v>
      </c>
      <c r="G3556" s="243" t="s">
        <v>182</v>
      </c>
      <c r="H3556" s="244"/>
      <c r="I3556" s="244"/>
      <c r="J3556" s="244"/>
      <c r="K3556" s="245" t="s">
        <v>19064</v>
      </c>
      <c r="L3556" s="160"/>
      <c r="M3556" s="230"/>
    </row>
    <row r="3557" spans="3:13" ht="15" hidden="1" customHeight="1">
      <c r="C3557" s="242" t="s">
        <v>30465</v>
      </c>
      <c r="D3557" s="243" t="s">
        <v>30466</v>
      </c>
      <c r="E3557" s="260" t="s">
        <v>133</v>
      </c>
      <c r="F3557" s="243" t="str">
        <f>VLOOKUP(Table3[[#This Row],[FAMILIA]],FAM!$B$2:$C$61,2,FALSE)</f>
        <v>MAT.MANUTENCAO</v>
      </c>
      <c r="G3557" s="243" t="s">
        <v>182</v>
      </c>
      <c r="H3557" s="244"/>
      <c r="I3557" s="244"/>
      <c r="J3557" s="244"/>
      <c r="K3557" s="245" t="s">
        <v>19064</v>
      </c>
      <c r="L3557" s="160"/>
      <c r="M3557" s="230"/>
    </row>
    <row r="3558" spans="3:13" ht="15" hidden="1" customHeight="1">
      <c r="C3558" s="242" t="s">
        <v>30467</v>
      </c>
      <c r="D3558" s="243" t="s">
        <v>30468</v>
      </c>
      <c r="E3558" s="260" t="s">
        <v>133</v>
      </c>
      <c r="F3558" s="243" t="s">
        <v>134</v>
      </c>
      <c r="G3558" s="243" t="s">
        <v>182</v>
      </c>
      <c r="H3558" s="244"/>
      <c r="I3558" s="244"/>
      <c r="J3558" s="244"/>
      <c r="K3558" s="245" t="s">
        <v>19064</v>
      </c>
      <c r="L3558" s="160"/>
      <c r="M3558" s="230"/>
    </row>
    <row r="3559" spans="3:13" ht="15" hidden="1" customHeight="1">
      <c r="C3559" s="242" t="s">
        <v>30469</v>
      </c>
      <c r="D3559" s="243" t="s">
        <v>30470</v>
      </c>
      <c r="E3559" s="260" t="s">
        <v>133</v>
      </c>
      <c r="F3559" s="243" t="str">
        <f>VLOOKUP(Table3[[#This Row],[FAMILIA]],FAM!$B$2:$C$61,2,FALSE)</f>
        <v>MAT.MANUTENCAO</v>
      </c>
      <c r="G3559" s="243" t="s">
        <v>182</v>
      </c>
      <c r="H3559" s="244"/>
      <c r="I3559" s="244"/>
      <c r="J3559" s="244"/>
      <c r="K3559" s="245" t="s">
        <v>19064</v>
      </c>
      <c r="L3559" s="160"/>
      <c r="M3559" s="230"/>
    </row>
    <row r="3560" spans="3:13" ht="15" hidden="1" customHeight="1">
      <c r="C3560" s="242" t="s">
        <v>30471</v>
      </c>
      <c r="D3560" s="243" t="s">
        <v>30472</v>
      </c>
      <c r="E3560" s="260" t="s">
        <v>133</v>
      </c>
      <c r="F3560" s="243" t="str">
        <f>VLOOKUP(Table3[[#This Row],[FAMILIA]],FAM!$B$2:$C$61,2,FALSE)</f>
        <v>MAT.MANUTENCAO</v>
      </c>
      <c r="G3560" s="243" t="s">
        <v>182</v>
      </c>
      <c r="H3560" s="244"/>
      <c r="I3560" s="244"/>
      <c r="J3560" s="244"/>
      <c r="K3560" s="245" t="s">
        <v>19064</v>
      </c>
      <c r="L3560" s="160"/>
      <c r="M3560" s="230"/>
    </row>
    <row r="3561" spans="3:13" ht="15" hidden="1" customHeight="1">
      <c r="C3561" s="242" t="s">
        <v>30473</v>
      </c>
      <c r="D3561" s="243" t="s">
        <v>30474</v>
      </c>
      <c r="E3561" s="260" t="s">
        <v>133</v>
      </c>
      <c r="F3561" s="243" t="str">
        <f>VLOOKUP(Table3[[#This Row],[FAMILIA]],FAM!$B$2:$C$61,2,FALSE)</f>
        <v>MAT.MANUTENCAO</v>
      </c>
      <c r="G3561" s="243" t="s">
        <v>182</v>
      </c>
      <c r="H3561" s="244"/>
      <c r="I3561" s="244"/>
      <c r="J3561" s="244"/>
      <c r="K3561" s="245" t="s">
        <v>19064</v>
      </c>
      <c r="L3561" s="160"/>
      <c r="M3561" s="230"/>
    </row>
    <row r="3562" spans="3:13" ht="15" hidden="1" customHeight="1">
      <c r="C3562" s="242" t="s">
        <v>30475</v>
      </c>
      <c r="D3562" s="243" t="s">
        <v>30476</v>
      </c>
      <c r="E3562" s="260" t="s">
        <v>133</v>
      </c>
      <c r="F3562" s="243" t="str">
        <f>VLOOKUP(Table3[[#This Row],[FAMILIA]],FAM!$B$2:$C$61,2,FALSE)</f>
        <v>MAT.MANUTENCAO</v>
      </c>
      <c r="G3562" s="243" t="s">
        <v>182</v>
      </c>
      <c r="H3562" s="244"/>
      <c r="I3562" s="244"/>
      <c r="J3562" s="244"/>
      <c r="K3562" s="245" t="s">
        <v>19064</v>
      </c>
      <c r="L3562" s="160"/>
      <c r="M3562" s="230"/>
    </row>
    <row r="3563" spans="3:13" ht="15" hidden="1" customHeight="1">
      <c r="C3563" s="242" t="s">
        <v>30477</v>
      </c>
      <c r="D3563" s="243" t="s">
        <v>30478</v>
      </c>
      <c r="E3563" s="260" t="s">
        <v>133</v>
      </c>
      <c r="F3563" s="243" t="s">
        <v>134</v>
      </c>
      <c r="G3563" s="243" t="s">
        <v>182</v>
      </c>
      <c r="H3563" s="244"/>
      <c r="I3563" s="244"/>
      <c r="J3563" s="244"/>
      <c r="K3563" s="245" t="s">
        <v>19064</v>
      </c>
      <c r="L3563" s="160"/>
      <c r="M3563" s="230"/>
    </row>
    <row r="3564" spans="3:13" ht="15" hidden="1" customHeight="1">
      <c r="C3564" s="242" t="s">
        <v>30479</v>
      </c>
      <c r="D3564" s="243" t="s">
        <v>30480</v>
      </c>
      <c r="E3564" s="260" t="s">
        <v>133</v>
      </c>
      <c r="F3564" s="243" t="str">
        <f>VLOOKUP(Table3[[#This Row],[FAMILIA]],FAM!$B$2:$C$61,2,FALSE)</f>
        <v>MAT.MANUTENCAO</v>
      </c>
      <c r="G3564" s="243" t="s">
        <v>182</v>
      </c>
      <c r="H3564" s="244"/>
      <c r="I3564" s="244"/>
      <c r="J3564" s="244"/>
      <c r="K3564" s="111" t="s">
        <v>19064</v>
      </c>
      <c r="L3564" s="160"/>
      <c r="M3564" s="230"/>
    </row>
    <row r="3565" spans="3:13" ht="15" hidden="1" customHeight="1">
      <c r="C3565" s="242" t="s">
        <v>30481</v>
      </c>
      <c r="D3565" s="243" t="s">
        <v>30482</v>
      </c>
      <c r="E3565" s="260" t="s">
        <v>133</v>
      </c>
      <c r="F3565" s="243" t="str">
        <f>VLOOKUP(Table3[[#This Row],[FAMILIA]],FAM!$B$2:$C$61,2,FALSE)</f>
        <v>MAT.MANUTENCAO</v>
      </c>
      <c r="G3565" s="243" t="s">
        <v>182</v>
      </c>
      <c r="H3565" s="244"/>
      <c r="I3565" s="244"/>
      <c r="J3565" s="244"/>
      <c r="K3565" s="111" t="s">
        <v>19064</v>
      </c>
      <c r="L3565" s="160"/>
      <c r="M3565" s="230"/>
    </row>
    <row r="3566" spans="3:13" ht="15" hidden="1" customHeight="1">
      <c r="C3566" s="242" t="s">
        <v>30483</v>
      </c>
      <c r="D3566" s="243" t="s">
        <v>30484</v>
      </c>
      <c r="E3566" s="260" t="s">
        <v>133</v>
      </c>
      <c r="F3566" s="243" t="s">
        <v>134</v>
      </c>
      <c r="G3566" s="243" t="s">
        <v>182</v>
      </c>
      <c r="H3566" s="244"/>
      <c r="I3566" s="244"/>
      <c r="J3566" s="244"/>
      <c r="K3566" s="111" t="s">
        <v>19064</v>
      </c>
      <c r="L3566" s="160"/>
      <c r="M3566" s="230"/>
    </row>
    <row r="3567" spans="3:13" ht="15" hidden="1" customHeight="1">
      <c r="C3567" s="242" t="s">
        <v>30485</v>
      </c>
      <c r="D3567" s="243" t="s">
        <v>30486</v>
      </c>
      <c r="E3567" s="260" t="s">
        <v>133</v>
      </c>
      <c r="F3567" s="243" t="str">
        <f>VLOOKUP(Table3[[#This Row],[FAMILIA]],FAM!$B$2:$C$61,2,FALSE)</f>
        <v>MAT.MANUTENCAO</v>
      </c>
      <c r="G3567" s="243" t="s">
        <v>182</v>
      </c>
      <c r="H3567" s="244"/>
      <c r="I3567" s="244"/>
      <c r="J3567" s="244"/>
      <c r="K3567" s="111" t="s">
        <v>19064</v>
      </c>
      <c r="L3567" s="160"/>
      <c r="M3567" s="230"/>
    </row>
    <row r="3568" spans="3:13" ht="15" hidden="1" customHeight="1">
      <c r="C3568" s="242" t="s">
        <v>30487</v>
      </c>
      <c r="D3568" s="243" t="s">
        <v>30488</v>
      </c>
      <c r="E3568" s="260" t="s">
        <v>133</v>
      </c>
      <c r="F3568" s="243" t="str">
        <f>VLOOKUP(Table3[[#This Row],[FAMILIA]],FAM!$B$2:$C$61,2,FALSE)</f>
        <v>MAT.MANUTENCAO</v>
      </c>
      <c r="G3568" s="243" t="s">
        <v>182</v>
      </c>
      <c r="H3568" s="244"/>
      <c r="I3568" s="244"/>
      <c r="J3568" s="244"/>
      <c r="K3568" s="111" t="s">
        <v>19064</v>
      </c>
      <c r="L3568" s="160"/>
      <c r="M3568" s="230"/>
    </row>
    <row r="3569" spans="3:13" ht="15" hidden="1" customHeight="1">
      <c r="C3569" s="242" t="s">
        <v>30489</v>
      </c>
      <c r="D3569" s="243" t="s">
        <v>30490</v>
      </c>
      <c r="E3569" s="260" t="s">
        <v>133</v>
      </c>
      <c r="F3569" s="243" t="str">
        <f>VLOOKUP(Table3[[#This Row],[FAMILIA]],FAM!$B$2:$C$61,2,FALSE)</f>
        <v>MAT.MANUTENCAO</v>
      </c>
      <c r="G3569" s="243" t="s">
        <v>182</v>
      </c>
      <c r="H3569" s="244"/>
      <c r="I3569" s="244"/>
      <c r="J3569" s="244"/>
      <c r="K3569" s="111" t="s">
        <v>19064</v>
      </c>
      <c r="L3569" s="160"/>
      <c r="M3569" s="230"/>
    </row>
    <row r="3570" spans="3:13" ht="15" hidden="1" customHeight="1">
      <c r="C3570" s="242" t="s">
        <v>30491</v>
      </c>
      <c r="D3570" s="243" t="s">
        <v>30492</v>
      </c>
      <c r="E3570" s="260" t="s">
        <v>133</v>
      </c>
      <c r="F3570" s="243" t="str">
        <f>VLOOKUP(Table3[[#This Row],[FAMILIA]],FAM!$B$2:$C$61,2,FALSE)</f>
        <v>MAT.MANUTENCAO</v>
      </c>
      <c r="G3570" s="243" t="s">
        <v>182</v>
      </c>
      <c r="H3570" s="244"/>
      <c r="I3570" s="244"/>
      <c r="J3570" s="244"/>
      <c r="K3570" s="111" t="s">
        <v>19064</v>
      </c>
      <c r="L3570" s="160"/>
      <c r="M3570" s="230"/>
    </row>
    <row r="3571" spans="3:13" ht="15" hidden="1" customHeight="1">
      <c r="C3571" s="242" t="s">
        <v>30493</v>
      </c>
      <c r="D3571" s="243" t="s">
        <v>30494</v>
      </c>
      <c r="E3571" s="260" t="s">
        <v>133</v>
      </c>
      <c r="F3571" s="243" t="str">
        <f>VLOOKUP(Table3[[#This Row],[FAMILIA]],FAM!$B$2:$C$61,2,FALSE)</f>
        <v>MAT.MANUTENCAO</v>
      </c>
      <c r="G3571" s="243" t="s">
        <v>182</v>
      </c>
      <c r="H3571" s="244"/>
      <c r="I3571" s="244"/>
      <c r="J3571" s="244"/>
      <c r="K3571" s="111" t="s">
        <v>19064</v>
      </c>
      <c r="L3571" s="160"/>
      <c r="M3571" s="230"/>
    </row>
    <row r="3572" spans="3:13" ht="15" hidden="1" customHeight="1">
      <c r="C3572" s="242" t="s">
        <v>30495</v>
      </c>
      <c r="D3572" s="243" t="s">
        <v>30496</v>
      </c>
      <c r="E3572" s="260" t="s">
        <v>133</v>
      </c>
      <c r="F3572" s="243" t="str">
        <f>VLOOKUP(Table3[[#This Row],[FAMILIA]],FAM!$B$2:$C$61,2,FALSE)</f>
        <v>MAT.MANUTENCAO</v>
      </c>
      <c r="G3572" s="243" t="s">
        <v>182</v>
      </c>
      <c r="H3572" s="244"/>
      <c r="I3572" s="244"/>
      <c r="J3572" s="244"/>
      <c r="K3572" s="111" t="s">
        <v>19064</v>
      </c>
      <c r="L3572" s="160"/>
      <c r="M3572" s="230"/>
    </row>
    <row r="3573" spans="3:13" ht="15" hidden="1" customHeight="1">
      <c r="C3573" s="242" t="s">
        <v>30497</v>
      </c>
      <c r="D3573" s="243" t="s">
        <v>30498</v>
      </c>
      <c r="E3573" s="260" t="s">
        <v>133</v>
      </c>
      <c r="F3573" s="243" t="str">
        <f>VLOOKUP(Table3[[#This Row],[FAMILIA]],FAM!$B$2:$C$61,2,FALSE)</f>
        <v>MAT.MANUTENCAO</v>
      </c>
      <c r="G3573" s="243" t="s">
        <v>182</v>
      </c>
      <c r="H3573" s="244"/>
      <c r="I3573" s="244"/>
      <c r="J3573" s="244"/>
      <c r="K3573" s="111" t="s">
        <v>19064</v>
      </c>
      <c r="L3573" s="160"/>
      <c r="M3573" s="230"/>
    </row>
    <row r="3574" spans="3:13" ht="15" hidden="1" customHeight="1">
      <c r="C3574" s="242" t="s">
        <v>30499</v>
      </c>
      <c r="D3574" s="243" t="s">
        <v>30500</v>
      </c>
      <c r="E3574" s="260" t="s">
        <v>133</v>
      </c>
      <c r="F3574" s="243" t="str">
        <f>VLOOKUP(Table3[[#This Row],[FAMILIA]],FAM!$B$2:$C$61,2,FALSE)</f>
        <v>MAT.MANUTENCAO</v>
      </c>
      <c r="G3574" s="243" t="s">
        <v>182</v>
      </c>
      <c r="H3574" s="244"/>
      <c r="I3574" s="244"/>
      <c r="J3574" s="244"/>
      <c r="K3574" s="111" t="s">
        <v>19064</v>
      </c>
      <c r="L3574" s="160"/>
      <c r="M3574" s="230"/>
    </row>
    <row r="3575" spans="3:13" ht="15" hidden="1" customHeight="1">
      <c r="C3575" s="242" t="s">
        <v>30501</v>
      </c>
      <c r="D3575" s="243" t="s">
        <v>30502</v>
      </c>
      <c r="E3575" s="260" t="s">
        <v>133</v>
      </c>
      <c r="F3575" s="243" t="str">
        <f>VLOOKUP(Table3[[#This Row],[FAMILIA]],FAM!$B$2:$C$61,2,FALSE)</f>
        <v>MAT.MANUTENCAO</v>
      </c>
      <c r="G3575" s="243" t="s">
        <v>182</v>
      </c>
      <c r="H3575" s="244"/>
      <c r="I3575" s="244"/>
      <c r="J3575" s="244"/>
      <c r="K3575" s="111" t="s">
        <v>19064</v>
      </c>
      <c r="L3575" s="160"/>
      <c r="M3575" s="230"/>
    </row>
    <row r="3576" spans="3:13" ht="15" hidden="1" customHeight="1">
      <c r="C3576" s="242" t="s">
        <v>30503</v>
      </c>
      <c r="D3576" s="243" t="s">
        <v>30504</v>
      </c>
      <c r="E3576" s="260" t="s">
        <v>133</v>
      </c>
      <c r="F3576" s="243" t="s">
        <v>134</v>
      </c>
      <c r="G3576" s="243" t="s">
        <v>182</v>
      </c>
      <c r="H3576" s="244"/>
      <c r="I3576" s="244"/>
      <c r="J3576" s="244"/>
      <c r="K3576" s="111" t="s">
        <v>19064</v>
      </c>
      <c r="L3576" s="160"/>
      <c r="M3576" s="230"/>
    </row>
    <row r="3577" spans="3:13" ht="15" hidden="1" customHeight="1">
      <c r="C3577" s="242" t="s">
        <v>30505</v>
      </c>
      <c r="D3577" s="243" t="s">
        <v>30506</v>
      </c>
      <c r="E3577" s="260" t="s">
        <v>133</v>
      </c>
      <c r="F3577" s="243" t="str">
        <f>VLOOKUP(Table3[[#This Row],[FAMILIA]],FAM!$B$2:$C$61,2,FALSE)</f>
        <v>MAT.MANUTENCAO</v>
      </c>
      <c r="G3577" s="243" t="s">
        <v>182</v>
      </c>
      <c r="H3577" s="244"/>
      <c r="I3577" s="244"/>
      <c r="J3577" s="244"/>
      <c r="K3577" s="111" t="s">
        <v>19064</v>
      </c>
      <c r="L3577" s="160"/>
      <c r="M3577" s="230"/>
    </row>
    <row r="3578" spans="3:13" ht="15" hidden="1" customHeight="1">
      <c r="C3578" s="242" t="s">
        <v>30507</v>
      </c>
      <c r="D3578" s="243" t="s">
        <v>30508</v>
      </c>
      <c r="E3578" s="260" t="s">
        <v>133</v>
      </c>
      <c r="F3578" s="243" t="s">
        <v>134</v>
      </c>
      <c r="G3578" s="243" t="s">
        <v>182</v>
      </c>
      <c r="H3578" s="244"/>
      <c r="I3578" s="244"/>
      <c r="J3578" s="244"/>
      <c r="K3578" s="111" t="s">
        <v>19064</v>
      </c>
      <c r="L3578" s="160"/>
      <c r="M3578" s="230"/>
    </row>
    <row r="3579" spans="3:13" ht="15" hidden="1" customHeight="1">
      <c r="C3579" s="242" t="s">
        <v>30509</v>
      </c>
      <c r="D3579" s="243" t="s">
        <v>30510</v>
      </c>
      <c r="E3579" s="260" t="s">
        <v>133</v>
      </c>
      <c r="F3579" s="243" t="str">
        <f>VLOOKUP(Table3[[#This Row],[FAMILIA]],FAM!$B$2:$C$61,2,FALSE)</f>
        <v>MAT.MANUTENCAO</v>
      </c>
      <c r="G3579" s="243" t="s">
        <v>182</v>
      </c>
      <c r="H3579" s="244"/>
      <c r="I3579" s="244"/>
      <c r="J3579" s="244"/>
      <c r="K3579" s="111" t="s">
        <v>19064</v>
      </c>
      <c r="L3579" s="160"/>
      <c r="M3579" s="230"/>
    </row>
    <row r="3580" spans="3:13" ht="15" hidden="1" customHeight="1">
      <c r="C3580" s="242" t="s">
        <v>30511</v>
      </c>
      <c r="D3580" s="243" t="s">
        <v>30512</v>
      </c>
      <c r="E3580" s="260" t="s">
        <v>133</v>
      </c>
      <c r="F3580" s="243" t="str">
        <f>VLOOKUP(Table3[[#This Row],[FAMILIA]],FAM!$B$2:$C$61,2,FALSE)</f>
        <v>MAT.MANUTENCAO</v>
      </c>
      <c r="G3580" s="243" t="s">
        <v>182</v>
      </c>
      <c r="H3580" s="244"/>
      <c r="I3580" s="244"/>
      <c r="J3580" s="244"/>
      <c r="K3580" s="111" t="s">
        <v>19064</v>
      </c>
      <c r="L3580" s="160"/>
      <c r="M3580" s="230"/>
    </row>
    <row r="3581" spans="3:13" ht="15" hidden="1" customHeight="1">
      <c r="C3581" s="242" t="s">
        <v>30513</v>
      </c>
      <c r="D3581" s="243" t="s">
        <v>30514</v>
      </c>
      <c r="E3581" s="260" t="s">
        <v>133</v>
      </c>
      <c r="F3581" s="243" t="str">
        <f>VLOOKUP(Table3[[#This Row],[FAMILIA]],FAM!$B$2:$C$61,2,FALSE)</f>
        <v>MAT.MANUTENCAO</v>
      </c>
      <c r="G3581" s="243" t="s">
        <v>182</v>
      </c>
      <c r="H3581" s="244"/>
      <c r="I3581" s="244"/>
      <c r="J3581" s="244"/>
      <c r="K3581" s="111" t="s">
        <v>19064</v>
      </c>
      <c r="L3581" s="160"/>
      <c r="M3581" s="230"/>
    </row>
    <row r="3582" spans="3:13" ht="15" hidden="1" customHeight="1">
      <c r="C3582" s="242" t="s">
        <v>30515</v>
      </c>
      <c r="D3582" s="243" t="s">
        <v>30516</v>
      </c>
      <c r="E3582" s="260" t="s">
        <v>133</v>
      </c>
      <c r="F3582" s="243" t="s">
        <v>134</v>
      </c>
      <c r="G3582" s="243" t="s">
        <v>182</v>
      </c>
      <c r="H3582" s="244">
        <v>0</v>
      </c>
      <c r="I3582" s="244">
        <v>1</v>
      </c>
      <c r="J3582" s="244" t="s">
        <v>21324</v>
      </c>
      <c r="K3582" s="267" t="s">
        <v>19064</v>
      </c>
      <c r="L3582" s="160"/>
      <c r="M3582" s="230"/>
    </row>
    <row r="3583" spans="3:13" ht="15" hidden="1" customHeight="1">
      <c r="C3583" s="242" t="s">
        <v>30517</v>
      </c>
      <c r="D3583" s="243" t="s">
        <v>30518</v>
      </c>
      <c r="E3583" s="260" t="s">
        <v>133</v>
      </c>
      <c r="F3583" s="243" t="str">
        <f>VLOOKUP(Table3[[#This Row],[FAMILIA]],FAM!$B$2:$C$61,2,FALSE)</f>
        <v>MAT.MANUTENCAO</v>
      </c>
      <c r="G3583" s="243" t="s">
        <v>182</v>
      </c>
      <c r="H3583" s="244"/>
      <c r="I3583" s="244"/>
      <c r="J3583" s="244"/>
      <c r="K3583" s="111" t="s">
        <v>19064</v>
      </c>
      <c r="L3583" s="160"/>
      <c r="M3583" s="230"/>
    </row>
    <row r="3584" spans="3:13" ht="15" hidden="1" customHeight="1">
      <c r="C3584" s="242" t="s">
        <v>30519</v>
      </c>
      <c r="D3584" s="243" t="s">
        <v>30520</v>
      </c>
      <c r="E3584" s="260" t="s">
        <v>133</v>
      </c>
      <c r="F3584" s="243" t="str">
        <f>VLOOKUP(Table3[[#This Row],[FAMILIA]],FAM!$B$2:$C$61,2,FALSE)</f>
        <v>MAT.MANUTENCAO</v>
      </c>
      <c r="G3584" s="243" t="s">
        <v>182</v>
      </c>
      <c r="H3584" s="244"/>
      <c r="I3584" s="244"/>
      <c r="J3584" s="244"/>
      <c r="K3584" s="111" t="s">
        <v>19064</v>
      </c>
      <c r="L3584" s="160"/>
      <c r="M3584" s="230"/>
    </row>
    <row r="3585" spans="3:13" ht="15" hidden="1" customHeight="1">
      <c r="C3585" s="242" t="s">
        <v>30521</v>
      </c>
      <c r="D3585" s="243" t="s">
        <v>30522</v>
      </c>
      <c r="E3585" s="260" t="s">
        <v>133</v>
      </c>
      <c r="F3585" s="243" t="str">
        <f>VLOOKUP(Table3[[#This Row],[FAMILIA]],FAM!$B$2:$C$61,2,FALSE)</f>
        <v>MAT.MANUTENCAO</v>
      </c>
      <c r="G3585" s="243" t="s">
        <v>182</v>
      </c>
      <c r="H3585" s="244"/>
      <c r="I3585" s="244"/>
      <c r="J3585" s="244"/>
      <c r="K3585" s="111" t="s">
        <v>19064</v>
      </c>
      <c r="L3585" s="160"/>
      <c r="M3585" s="230"/>
    </row>
    <row r="3586" spans="3:13" ht="15" hidden="1" customHeight="1">
      <c r="C3586" s="242" t="s">
        <v>30523</v>
      </c>
      <c r="D3586" s="243" t="s">
        <v>30524</v>
      </c>
      <c r="E3586" s="260" t="s">
        <v>133</v>
      </c>
      <c r="F3586" s="243" t="str">
        <f>VLOOKUP(Table3[[#This Row],[FAMILIA]],FAM!$B$2:$C$61,2,FALSE)</f>
        <v>MAT.MANUTENCAO</v>
      </c>
      <c r="G3586" s="243" t="s">
        <v>182</v>
      </c>
      <c r="H3586" s="244"/>
      <c r="I3586" s="244"/>
      <c r="J3586" s="244"/>
      <c r="K3586" s="111" t="s">
        <v>19064</v>
      </c>
      <c r="L3586" s="160"/>
      <c r="M3586" s="230"/>
    </row>
    <row r="3587" spans="3:13" ht="15" hidden="1" customHeight="1">
      <c r="C3587" s="242" t="s">
        <v>30525</v>
      </c>
      <c r="D3587" s="243" t="s">
        <v>30526</v>
      </c>
      <c r="E3587" s="260" t="s">
        <v>133</v>
      </c>
      <c r="F3587" s="243" t="str">
        <f>VLOOKUP(Table3[[#This Row],[FAMILIA]],FAM!$B$2:$C$61,2,FALSE)</f>
        <v>MAT.MANUTENCAO</v>
      </c>
      <c r="G3587" s="243" t="s">
        <v>182</v>
      </c>
      <c r="H3587" s="244"/>
      <c r="I3587" s="244"/>
      <c r="J3587" s="244"/>
      <c r="K3587" s="111" t="s">
        <v>19064</v>
      </c>
      <c r="L3587" s="160"/>
      <c r="M3587" s="230"/>
    </row>
    <row r="3588" spans="3:13" ht="15" hidden="1" customHeight="1">
      <c r="C3588" s="242" t="s">
        <v>30527</v>
      </c>
      <c r="D3588" s="243" t="s">
        <v>30528</v>
      </c>
      <c r="E3588" s="260" t="s">
        <v>133</v>
      </c>
      <c r="F3588" s="243" t="str">
        <f>VLOOKUP(Table3[[#This Row],[FAMILIA]],FAM!$B$2:$C$61,2,FALSE)</f>
        <v>MAT.MANUTENCAO</v>
      </c>
      <c r="G3588" s="243" t="s">
        <v>182</v>
      </c>
      <c r="H3588" s="244"/>
      <c r="I3588" s="244"/>
      <c r="J3588" s="244"/>
      <c r="K3588" s="245" t="s">
        <v>19064</v>
      </c>
      <c r="L3588" s="160"/>
      <c r="M3588" s="230"/>
    </row>
    <row r="3589" spans="3:13" ht="15" hidden="1" customHeight="1">
      <c r="C3589" s="242" t="s">
        <v>30529</v>
      </c>
      <c r="D3589" s="243" t="s">
        <v>30530</v>
      </c>
      <c r="E3589" s="260" t="s">
        <v>133</v>
      </c>
      <c r="F3589" s="243" t="str">
        <f>VLOOKUP(Table3[[#This Row],[FAMILIA]],FAM!$B$2:$C$61,2,FALSE)</f>
        <v>MAT.MANUTENCAO</v>
      </c>
      <c r="G3589" s="243" t="s">
        <v>182</v>
      </c>
      <c r="H3589" s="244"/>
      <c r="I3589" s="244"/>
      <c r="J3589" s="244"/>
      <c r="K3589" s="111" t="s">
        <v>19064</v>
      </c>
      <c r="L3589" s="160"/>
      <c r="M3589" s="230"/>
    </row>
    <row r="3590" spans="3:13" ht="15" hidden="1" customHeight="1">
      <c r="C3590" s="242" t="s">
        <v>30531</v>
      </c>
      <c r="D3590" s="243" t="s">
        <v>30532</v>
      </c>
      <c r="E3590" s="260" t="s">
        <v>133</v>
      </c>
      <c r="F3590" s="243" t="str">
        <f>VLOOKUP(Table3[[#This Row],[FAMILIA]],FAM!$B$2:$C$61,2,FALSE)</f>
        <v>MAT.MANUTENCAO</v>
      </c>
      <c r="G3590" s="243" t="s">
        <v>182</v>
      </c>
      <c r="H3590" s="244"/>
      <c r="I3590" s="244"/>
      <c r="J3590" s="244"/>
      <c r="K3590" s="111" t="s">
        <v>19064</v>
      </c>
      <c r="L3590" s="160"/>
      <c r="M3590" s="230"/>
    </row>
    <row r="3591" spans="3:13" ht="15" hidden="1" customHeight="1">
      <c r="C3591" s="242" t="s">
        <v>30533</v>
      </c>
      <c r="D3591" s="243" t="s">
        <v>30534</v>
      </c>
      <c r="E3591" s="260" t="s">
        <v>133</v>
      </c>
      <c r="F3591" s="243" t="s">
        <v>134</v>
      </c>
      <c r="G3591" s="243" t="s">
        <v>182</v>
      </c>
      <c r="H3591" s="244"/>
      <c r="I3591" s="244"/>
      <c r="J3591" s="244"/>
      <c r="K3591" s="111" t="s">
        <v>19064</v>
      </c>
      <c r="L3591" s="160"/>
      <c r="M3591" s="230"/>
    </row>
    <row r="3592" spans="3:13" ht="15" hidden="1" customHeight="1">
      <c r="C3592" s="242" t="s">
        <v>30535</v>
      </c>
      <c r="D3592" s="243" t="s">
        <v>30536</v>
      </c>
      <c r="E3592" s="244" t="s">
        <v>133</v>
      </c>
      <c r="F3592" s="243" t="s">
        <v>134</v>
      </c>
      <c r="G3592" s="243" t="s">
        <v>182</v>
      </c>
      <c r="H3592" s="244">
        <v>1</v>
      </c>
      <c r="I3592" s="244">
        <v>2</v>
      </c>
      <c r="J3592" s="244"/>
      <c r="K3592" s="245" t="s">
        <v>19064</v>
      </c>
      <c r="L3592" s="160"/>
      <c r="M3592" s="230"/>
    </row>
    <row r="3593" spans="3:13" ht="15" hidden="1" customHeight="1">
      <c r="C3593" s="242" t="s">
        <v>30537</v>
      </c>
      <c r="D3593" s="243" t="s">
        <v>30538</v>
      </c>
      <c r="E3593" s="260" t="s">
        <v>133</v>
      </c>
      <c r="F3593" s="243" t="str">
        <f>VLOOKUP(Table3[[#This Row],[FAMILIA]],FAM!$B$2:$C$61,2,FALSE)</f>
        <v>MAT.MANUTENCAO</v>
      </c>
      <c r="G3593" s="243" t="s">
        <v>182</v>
      </c>
      <c r="H3593" s="244"/>
      <c r="I3593" s="244"/>
      <c r="J3593" s="244"/>
      <c r="K3593" s="111" t="s">
        <v>19064</v>
      </c>
      <c r="L3593" s="160"/>
      <c r="M3593" s="230"/>
    </row>
    <row r="3594" spans="3:13" ht="15" hidden="1" customHeight="1">
      <c r="C3594" s="242" t="s">
        <v>30539</v>
      </c>
      <c r="D3594" s="243" t="s">
        <v>30540</v>
      </c>
      <c r="E3594" s="260" t="s">
        <v>133</v>
      </c>
      <c r="F3594" s="243" t="str">
        <f>VLOOKUP(Table3[[#This Row],[FAMILIA]],FAM!$B$2:$C$61,2,FALSE)</f>
        <v>MAT.MANUTENCAO</v>
      </c>
      <c r="G3594" s="243" t="s">
        <v>182</v>
      </c>
      <c r="H3594" s="244"/>
      <c r="I3594" s="244"/>
      <c r="J3594" s="244"/>
      <c r="K3594" s="111" t="s">
        <v>19064</v>
      </c>
      <c r="L3594" s="160"/>
      <c r="M3594" s="230"/>
    </row>
    <row r="3595" spans="3:13" ht="15" hidden="1" customHeight="1">
      <c r="C3595" s="242" t="s">
        <v>30541</v>
      </c>
      <c r="D3595" s="243" t="s">
        <v>30542</v>
      </c>
      <c r="E3595" s="260" t="s">
        <v>133</v>
      </c>
      <c r="F3595" s="243" t="str">
        <f>VLOOKUP(Table3[[#This Row],[FAMILIA]],FAM!$B$2:$C$61,2,FALSE)</f>
        <v>MAT.MANUTENCAO</v>
      </c>
      <c r="G3595" s="243" t="s">
        <v>182</v>
      </c>
      <c r="H3595" s="244"/>
      <c r="I3595" s="244"/>
      <c r="J3595" s="244"/>
      <c r="K3595" s="111" t="s">
        <v>19064</v>
      </c>
      <c r="L3595" s="160"/>
      <c r="M3595" s="230"/>
    </row>
    <row r="3596" spans="3:13" ht="15" hidden="1" customHeight="1">
      <c r="C3596" s="242" t="s">
        <v>30543</v>
      </c>
      <c r="D3596" s="243" t="s">
        <v>30544</v>
      </c>
      <c r="E3596" s="260" t="s">
        <v>133</v>
      </c>
      <c r="F3596" s="243" t="str">
        <f>VLOOKUP(Table3[[#This Row],[FAMILIA]],FAM!$B$2:$C$61,2,FALSE)</f>
        <v>MAT.MANUTENCAO</v>
      </c>
      <c r="G3596" s="243" t="s">
        <v>182</v>
      </c>
      <c r="H3596" s="244"/>
      <c r="I3596" s="244"/>
      <c r="J3596" s="244"/>
      <c r="K3596" s="111" t="s">
        <v>19064</v>
      </c>
      <c r="L3596" s="160"/>
      <c r="M3596" s="230"/>
    </row>
    <row r="3597" spans="3:13" ht="15" hidden="1" customHeight="1">
      <c r="C3597" s="242" t="s">
        <v>30545</v>
      </c>
      <c r="D3597" s="243" t="s">
        <v>30546</v>
      </c>
      <c r="E3597" s="260" t="s">
        <v>133</v>
      </c>
      <c r="F3597" s="243" t="str">
        <f>VLOOKUP(Table3[[#This Row],[FAMILIA]],FAM!$B$2:$C$61,2,FALSE)</f>
        <v>MAT.MANUTENCAO</v>
      </c>
      <c r="G3597" s="243" t="s">
        <v>182</v>
      </c>
      <c r="H3597" s="244"/>
      <c r="I3597" s="244"/>
      <c r="J3597" s="244"/>
      <c r="K3597" s="111" t="s">
        <v>19064</v>
      </c>
      <c r="L3597" s="160"/>
      <c r="M3597" s="230"/>
    </row>
    <row r="3598" spans="3:13" ht="15" hidden="1" customHeight="1">
      <c r="C3598" s="242" t="s">
        <v>30547</v>
      </c>
      <c r="D3598" s="243" t="s">
        <v>30548</v>
      </c>
      <c r="E3598" s="260" t="s">
        <v>133</v>
      </c>
      <c r="F3598" s="243" t="str">
        <f>VLOOKUP(Table3[[#This Row],[FAMILIA]],FAM!$B$2:$C$61,2,FALSE)</f>
        <v>MAT.MANUTENCAO</v>
      </c>
      <c r="G3598" s="243" t="s">
        <v>182</v>
      </c>
      <c r="H3598" s="244"/>
      <c r="I3598" s="244"/>
      <c r="J3598" s="244"/>
      <c r="K3598" s="111" t="s">
        <v>19064</v>
      </c>
      <c r="L3598" s="160"/>
      <c r="M3598" s="230"/>
    </row>
    <row r="3599" spans="3:13" ht="15" hidden="1" customHeight="1">
      <c r="C3599" s="242" t="s">
        <v>30549</v>
      </c>
      <c r="D3599" s="243" t="s">
        <v>30550</v>
      </c>
      <c r="E3599" s="260" t="s">
        <v>133</v>
      </c>
      <c r="F3599" s="243" t="str">
        <f>VLOOKUP(Table3[[#This Row],[FAMILIA]],FAM!$B$2:$C$61,2,FALSE)</f>
        <v>MAT.MANUTENCAO</v>
      </c>
      <c r="G3599" s="243" t="s">
        <v>182</v>
      </c>
      <c r="H3599" s="244"/>
      <c r="I3599" s="244"/>
      <c r="J3599" s="244"/>
      <c r="K3599" s="111" t="s">
        <v>19064</v>
      </c>
      <c r="L3599" s="160"/>
      <c r="M3599" s="230"/>
    </row>
    <row r="3600" spans="3:13" ht="15" hidden="1" customHeight="1">
      <c r="C3600" s="242" t="s">
        <v>30551</v>
      </c>
      <c r="D3600" s="243" t="s">
        <v>30552</v>
      </c>
      <c r="E3600" s="260" t="s">
        <v>133</v>
      </c>
      <c r="F3600" s="243" t="str">
        <f>VLOOKUP(Table3[[#This Row],[FAMILIA]],FAM!$B$2:$C$61,2,FALSE)</f>
        <v>MAT.MANUTENCAO</v>
      </c>
      <c r="G3600" s="243" t="s">
        <v>182</v>
      </c>
      <c r="H3600" s="244"/>
      <c r="I3600" s="244"/>
      <c r="J3600" s="244"/>
      <c r="K3600" s="111" t="s">
        <v>19064</v>
      </c>
      <c r="L3600" s="160"/>
      <c r="M3600" s="230"/>
    </row>
    <row r="3601" spans="3:13" ht="15" hidden="1" customHeight="1">
      <c r="C3601" s="242" t="s">
        <v>30553</v>
      </c>
      <c r="D3601" s="243" t="s">
        <v>30554</v>
      </c>
      <c r="E3601" s="260" t="s">
        <v>133</v>
      </c>
      <c r="F3601" s="243" t="str">
        <f>VLOOKUP(Table3[[#This Row],[FAMILIA]],FAM!$B$2:$C$61,2,FALSE)</f>
        <v>MAT.MANUTENCAO</v>
      </c>
      <c r="G3601" s="243" t="s">
        <v>182</v>
      </c>
      <c r="H3601" s="244"/>
      <c r="I3601" s="244"/>
      <c r="J3601" s="244"/>
      <c r="K3601" s="111" t="s">
        <v>19064</v>
      </c>
      <c r="L3601" s="160"/>
      <c r="M3601" s="230"/>
    </row>
    <row r="3602" spans="3:13" ht="15" hidden="1" customHeight="1">
      <c r="C3602" s="242" t="s">
        <v>30555</v>
      </c>
      <c r="D3602" s="243" t="s">
        <v>30556</v>
      </c>
      <c r="E3602" s="260" t="s">
        <v>133</v>
      </c>
      <c r="F3602" s="243" t="str">
        <f>VLOOKUP(Table3[[#This Row],[FAMILIA]],FAM!$B$2:$C$61,2,FALSE)</f>
        <v>MAT.MANUTENCAO</v>
      </c>
      <c r="G3602" s="243" t="s">
        <v>182</v>
      </c>
      <c r="H3602" s="244"/>
      <c r="I3602" s="244"/>
      <c r="J3602" s="244"/>
      <c r="K3602" s="111" t="s">
        <v>19064</v>
      </c>
      <c r="L3602" s="160"/>
      <c r="M3602" s="230"/>
    </row>
    <row r="3603" spans="3:13" ht="15" hidden="1" customHeight="1">
      <c r="C3603" s="242" t="s">
        <v>30557</v>
      </c>
      <c r="D3603" s="243" t="s">
        <v>30558</v>
      </c>
      <c r="E3603" s="260" t="s">
        <v>133</v>
      </c>
      <c r="F3603" s="243" t="str">
        <f>VLOOKUP(Table3[[#This Row],[FAMILIA]],FAM!$B$2:$C$61,2,FALSE)</f>
        <v>MAT.MANUTENCAO</v>
      </c>
      <c r="G3603" s="243" t="s">
        <v>182</v>
      </c>
      <c r="H3603" s="244"/>
      <c r="I3603" s="244"/>
      <c r="J3603" s="244"/>
      <c r="K3603" s="111" t="s">
        <v>19064</v>
      </c>
      <c r="L3603" s="160"/>
      <c r="M3603" s="230"/>
    </row>
    <row r="3604" spans="3:13" ht="15" hidden="1" customHeight="1">
      <c r="C3604" s="242" t="s">
        <v>30559</v>
      </c>
      <c r="D3604" s="243" t="s">
        <v>30560</v>
      </c>
      <c r="E3604" s="260" t="s">
        <v>133</v>
      </c>
      <c r="F3604" s="243" t="str">
        <f>VLOOKUP(Table3[[#This Row],[FAMILIA]],FAM!$B$2:$C$61,2,FALSE)</f>
        <v>MAT.MANUTENCAO</v>
      </c>
      <c r="G3604" s="243" t="s">
        <v>182</v>
      </c>
      <c r="H3604" s="244"/>
      <c r="I3604" s="244"/>
      <c r="J3604" s="244"/>
      <c r="K3604" s="111" t="s">
        <v>19064</v>
      </c>
      <c r="L3604" s="160"/>
      <c r="M3604" s="230"/>
    </row>
    <row r="3605" spans="3:13" ht="15" hidden="1" customHeight="1">
      <c r="C3605" s="242" t="s">
        <v>30561</v>
      </c>
      <c r="D3605" s="243" t="s">
        <v>30562</v>
      </c>
      <c r="E3605" s="260" t="s">
        <v>133</v>
      </c>
      <c r="F3605" s="243" t="str">
        <f>VLOOKUP(Table3[[#This Row],[FAMILIA]],FAM!$B$2:$C$61,2,FALSE)</f>
        <v>MAT.MANUTENCAO</v>
      </c>
      <c r="G3605" s="243" t="s">
        <v>182</v>
      </c>
      <c r="H3605" s="244"/>
      <c r="I3605" s="244"/>
      <c r="J3605" s="244"/>
      <c r="K3605" s="111" t="s">
        <v>19064</v>
      </c>
      <c r="L3605" s="160"/>
      <c r="M3605" s="230"/>
    </row>
    <row r="3606" spans="3:13" ht="15" hidden="1" customHeight="1">
      <c r="C3606" s="242" t="s">
        <v>30563</v>
      </c>
      <c r="D3606" s="243" t="s">
        <v>30564</v>
      </c>
      <c r="E3606" s="260" t="s">
        <v>133</v>
      </c>
      <c r="F3606" s="243" t="str">
        <f>VLOOKUP(Table3[[#This Row],[FAMILIA]],FAM!$B$2:$C$61,2,FALSE)</f>
        <v>MAT.MANUTENCAO</v>
      </c>
      <c r="G3606" s="243" t="s">
        <v>182</v>
      </c>
      <c r="H3606" s="244"/>
      <c r="I3606" s="244"/>
      <c r="J3606" s="244"/>
      <c r="K3606" s="111" t="s">
        <v>19064</v>
      </c>
      <c r="L3606" s="160"/>
      <c r="M3606" s="230"/>
    </row>
    <row r="3607" spans="3:13" ht="15" hidden="1" customHeight="1">
      <c r="C3607" s="242" t="s">
        <v>30565</v>
      </c>
      <c r="D3607" s="243" t="s">
        <v>30566</v>
      </c>
      <c r="E3607" s="260" t="s">
        <v>133</v>
      </c>
      <c r="F3607" s="243" t="str">
        <f>VLOOKUP(Table3[[#This Row],[FAMILIA]],FAM!$B$2:$C$61,2,FALSE)</f>
        <v>MAT.MANUTENCAO</v>
      </c>
      <c r="G3607" s="243" t="s">
        <v>182</v>
      </c>
      <c r="H3607" s="244"/>
      <c r="I3607" s="244"/>
      <c r="J3607" s="244"/>
      <c r="K3607" s="111" t="s">
        <v>19064</v>
      </c>
      <c r="L3607" s="160"/>
      <c r="M3607" s="230"/>
    </row>
    <row r="3608" spans="3:13" ht="15" hidden="1" customHeight="1">
      <c r="C3608" s="242" t="s">
        <v>30567</v>
      </c>
      <c r="D3608" s="243" t="s">
        <v>30568</v>
      </c>
      <c r="E3608" s="260" t="s">
        <v>133</v>
      </c>
      <c r="F3608" s="243" t="str">
        <f>VLOOKUP(Table3[[#This Row],[FAMILIA]],FAM!$B$2:$C$61,2,FALSE)</f>
        <v>MAT.MANUTENCAO</v>
      </c>
      <c r="G3608" s="243" t="s">
        <v>182</v>
      </c>
      <c r="H3608" s="244"/>
      <c r="I3608" s="244"/>
      <c r="J3608" s="244"/>
      <c r="K3608" s="111" t="s">
        <v>19064</v>
      </c>
      <c r="L3608" s="160"/>
      <c r="M3608" s="230"/>
    </row>
    <row r="3609" spans="3:13" ht="15" hidden="1" customHeight="1">
      <c r="C3609" s="242" t="s">
        <v>30569</v>
      </c>
      <c r="D3609" s="243" t="s">
        <v>30570</v>
      </c>
      <c r="E3609" s="260" t="s">
        <v>133</v>
      </c>
      <c r="F3609" s="243" t="str">
        <f>VLOOKUP(Table3[[#This Row],[FAMILIA]],FAM!$B$2:$C$61,2,FALSE)</f>
        <v>MAT.MANUTENCAO</v>
      </c>
      <c r="G3609" s="243" t="s">
        <v>182</v>
      </c>
      <c r="H3609" s="244"/>
      <c r="I3609" s="244"/>
      <c r="J3609" s="244"/>
      <c r="K3609" s="111" t="s">
        <v>19064</v>
      </c>
      <c r="L3609" s="160"/>
      <c r="M3609" s="230"/>
    </row>
    <row r="3610" spans="3:13" ht="15" hidden="1" customHeight="1">
      <c r="C3610" s="242" t="s">
        <v>30571</v>
      </c>
      <c r="D3610" s="243" t="s">
        <v>30572</v>
      </c>
      <c r="E3610" s="260" t="s">
        <v>133</v>
      </c>
      <c r="F3610" s="243" t="str">
        <f>VLOOKUP(Table3[[#This Row],[FAMILIA]],FAM!$B$2:$C$61,2,FALSE)</f>
        <v>MAT.MANUTENCAO</v>
      </c>
      <c r="G3610" s="243" t="s">
        <v>182</v>
      </c>
      <c r="H3610" s="244"/>
      <c r="I3610" s="244"/>
      <c r="J3610" s="244"/>
      <c r="K3610" s="111" t="s">
        <v>19064</v>
      </c>
      <c r="L3610" s="160"/>
      <c r="M3610" s="230"/>
    </row>
    <row r="3611" spans="3:13" ht="15" hidden="1" customHeight="1">
      <c r="C3611" s="242" t="s">
        <v>30573</v>
      </c>
      <c r="D3611" s="243" t="s">
        <v>30574</v>
      </c>
      <c r="E3611" s="260" t="s">
        <v>133</v>
      </c>
      <c r="F3611" s="243" t="str">
        <f>VLOOKUP(Table3[[#This Row],[FAMILIA]],FAM!$B$2:$C$61,2,FALSE)</f>
        <v>MAT.MANUTENCAO</v>
      </c>
      <c r="G3611" s="243" t="s">
        <v>182</v>
      </c>
      <c r="H3611" s="244"/>
      <c r="I3611" s="244"/>
      <c r="J3611" s="244"/>
      <c r="K3611" s="111" t="s">
        <v>19064</v>
      </c>
      <c r="L3611" s="160"/>
      <c r="M3611" s="230"/>
    </row>
    <row r="3612" spans="3:13" ht="15" hidden="1" customHeight="1">
      <c r="C3612" s="242" t="s">
        <v>30575</v>
      </c>
      <c r="D3612" s="243" t="s">
        <v>30576</v>
      </c>
      <c r="E3612" s="260" t="s">
        <v>133</v>
      </c>
      <c r="F3612" s="243" t="str">
        <f>VLOOKUP(Table3[[#This Row],[FAMILIA]],FAM!$B$2:$C$61,2,FALSE)</f>
        <v>MAT.MANUTENCAO</v>
      </c>
      <c r="G3612" s="243" t="s">
        <v>182</v>
      </c>
      <c r="H3612" s="244"/>
      <c r="I3612" s="244"/>
      <c r="J3612" s="244"/>
      <c r="K3612" s="111" t="s">
        <v>19064</v>
      </c>
      <c r="L3612" s="160"/>
      <c r="M3612" s="230"/>
    </row>
    <row r="3613" spans="3:13" ht="15" hidden="1" customHeight="1">
      <c r="C3613" s="242" t="s">
        <v>30577</v>
      </c>
      <c r="D3613" s="243" t="s">
        <v>30578</v>
      </c>
      <c r="E3613" s="260" t="s">
        <v>133</v>
      </c>
      <c r="F3613" s="243" t="str">
        <f>VLOOKUP(Table3[[#This Row],[FAMILIA]],FAM!$B$2:$C$61,2,FALSE)</f>
        <v>MAT.MANUTENCAO</v>
      </c>
      <c r="G3613" s="243" t="s">
        <v>182</v>
      </c>
      <c r="H3613" s="244"/>
      <c r="I3613" s="244"/>
      <c r="J3613" s="244"/>
      <c r="K3613" s="111" t="s">
        <v>19064</v>
      </c>
      <c r="L3613" s="160"/>
      <c r="M3613" s="230"/>
    </row>
    <row r="3614" spans="3:13" ht="15" hidden="1" customHeight="1">
      <c r="C3614" s="242" t="s">
        <v>30579</v>
      </c>
      <c r="D3614" s="243" t="s">
        <v>30580</v>
      </c>
      <c r="E3614" s="260" t="s">
        <v>133</v>
      </c>
      <c r="F3614" s="243" t="str">
        <f>VLOOKUP(Table3[[#This Row],[FAMILIA]],FAM!$B$2:$C$61,2,FALSE)</f>
        <v>MAT.MANUTENCAO</v>
      </c>
      <c r="G3614" s="243" t="s">
        <v>182</v>
      </c>
      <c r="H3614" s="244"/>
      <c r="I3614" s="244"/>
      <c r="J3614" s="244"/>
      <c r="K3614" s="111" t="s">
        <v>19064</v>
      </c>
      <c r="L3614" s="160"/>
      <c r="M3614" s="230"/>
    </row>
    <row r="3615" spans="3:13" ht="15" hidden="1" customHeight="1">
      <c r="C3615" s="242" t="s">
        <v>30581</v>
      </c>
      <c r="D3615" s="243" t="s">
        <v>30582</v>
      </c>
      <c r="E3615" s="260" t="s">
        <v>133</v>
      </c>
      <c r="F3615" s="243" t="str">
        <f>VLOOKUP(Table3[[#This Row],[FAMILIA]],FAM!$B$2:$C$61,2,FALSE)</f>
        <v>MAT.MANUTENCAO</v>
      </c>
      <c r="G3615" s="243" t="s">
        <v>182</v>
      </c>
      <c r="H3615" s="244"/>
      <c r="I3615" s="244"/>
      <c r="J3615" s="244"/>
      <c r="K3615" s="111" t="s">
        <v>19064</v>
      </c>
      <c r="L3615" s="160"/>
      <c r="M3615" s="230"/>
    </row>
    <row r="3616" spans="3:13" ht="15" hidden="1" customHeight="1">
      <c r="C3616" s="242" t="s">
        <v>30583</v>
      </c>
      <c r="D3616" s="243" t="s">
        <v>30584</v>
      </c>
      <c r="E3616" s="260" t="s">
        <v>133</v>
      </c>
      <c r="F3616" s="243" t="str">
        <f>VLOOKUP(Table3[[#This Row],[FAMILIA]],FAM!$B$2:$C$61,2,FALSE)</f>
        <v>MAT.MANUTENCAO</v>
      </c>
      <c r="G3616" s="243" t="s">
        <v>182</v>
      </c>
      <c r="H3616" s="244"/>
      <c r="I3616" s="244"/>
      <c r="J3616" s="244"/>
      <c r="K3616" s="111" t="s">
        <v>19064</v>
      </c>
      <c r="L3616" s="160"/>
      <c r="M3616" s="230"/>
    </row>
    <row r="3617" spans="2:13" ht="15" hidden="1" customHeight="1">
      <c r="B3617" s="230"/>
      <c r="C3617" s="242" t="s">
        <v>30585</v>
      </c>
      <c r="D3617" s="243" t="s">
        <v>30586</v>
      </c>
      <c r="E3617" s="244" t="s">
        <v>133</v>
      </c>
      <c r="F3617" s="243" t="s">
        <v>134</v>
      </c>
      <c r="G3617" s="243" t="s">
        <v>182</v>
      </c>
      <c r="H3617" s="244">
        <v>4</v>
      </c>
      <c r="I3617" s="244">
        <v>8</v>
      </c>
      <c r="J3617" s="244"/>
      <c r="K3617" s="245" t="s">
        <v>19064</v>
      </c>
      <c r="L3617" s="160"/>
      <c r="M3617" s="230"/>
    </row>
    <row r="3618" spans="2:13" ht="15" hidden="1" customHeight="1">
      <c r="B3618" s="230"/>
      <c r="C3618" s="242" t="s">
        <v>30587</v>
      </c>
      <c r="D3618" s="243" t="s">
        <v>30588</v>
      </c>
      <c r="E3618" s="260" t="s">
        <v>133</v>
      </c>
      <c r="F3618" s="243" t="str">
        <f>VLOOKUP(Table3[[#This Row],[FAMILIA]],FAM!$B$2:$C$61,2,FALSE)</f>
        <v>MAT.MANUTENCAO</v>
      </c>
      <c r="G3618" s="243" t="s">
        <v>182</v>
      </c>
      <c r="H3618" s="244"/>
      <c r="I3618" s="244"/>
      <c r="J3618" s="244"/>
      <c r="K3618" s="111" t="s">
        <v>19064</v>
      </c>
      <c r="L3618" s="160"/>
      <c r="M3618" s="230"/>
    </row>
    <row r="3619" spans="2:13" ht="15" hidden="1" customHeight="1">
      <c r="B3619" s="230"/>
      <c r="C3619" s="242" t="s">
        <v>30589</v>
      </c>
      <c r="D3619" s="243" t="s">
        <v>30590</v>
      </c>
      <c r="E3619" s="260" t="s">
        <v>133</v>
      </c>
      <c r="F3619" s="243" t="str">
        <f>VLOOKUP(Table3[[#This Row],[FAMILIA]],FAM!$B$2:$C$61,2,FALSE)</f>
        <v>MAT.MANUTENCAO</v>
      </c>
      <c r="G3619" s="243" t="s">
        <v>182</v>
      </c>
      <c r="H3619" s="244"/>
      <c r="I3619" s="244"/>
      <c r="J3619" s="244"/>
      <c r="K3619" s="111" t="s">
        <v>19064</v>
      </c>
      <c r="L3619" s="160"/>
      <c r="M3619" s="230"/>
    </row>
    <row r="3620" spans="2:13" ht="15" hidden="1" customHeight="1">
      <c r="B3620" s="230"/>
      <c r="C3620" s="242" t="s">
        <v>30591</v>
      </c>
      <c r="D3620" s="243" t="s">
        <v>30592</v>
      </c>
      <c r="E3620" s="260" t="s">
        <v>133</v>
      </c>
      <c r="F3620" s="243" t="str">
        <f>VLOOKUP(Table3[[#This Row],[FAMILIA]],FAM!$B$2:$C$61,2,FALSE)</f>
        <v>MAT.MANUTENCAO</v>
      </c>
      <c r="G3620" s="243" t="s">
        <v>182</v>
      </c>
      <c r="H3620" s="244"/>
      <c r="I3620" s="244"/>
      <c r="J3620" s="244"/>
      <c r="K3620" s="111" t="s">
        <v>19064</v>
      </c>
      <c r="L3620" s="160"/>
      <c r="M3620" s="230"/>
    </row>
    <row r="3621" spans="2:13" ht="15" hidden="1" customHeight="1">
      <c r="B3621" s="230"/>
      <c r="C3621" s="242" t="s">
        <v>30593</v>
      </c>
      <c r="D3621" s="243" t="s">
        <v>30594</v>
      </c>
      <c r="E3621" s="260" t="s">
        <v>133</v>
      </c>
      <c r="F3621" s="243" t="str">
        <f>VLOOKUP(Table3[[#This Row],[FAMILIA]],FAM!$B$2:$C$61,2,FALSE)</f>
        <v>MAT.MANUTENCAO</v>
      </c>
      <c r="G3621" s="243" t="s">
        <v>182</v>
      </c>
      <c r="H3621" s="244"/>
      <c r="I3621" s="244"/>
      <c r="J3621" s="244"/>
      <c r="K3621" s="111" t="s">
        <v>19064</v>
      </c>
      <c r="L3621" s="160"/>
      <c r="M3621" s="230"/>
    </row>
    <row r="3622" spans="2:13" ht="15" hidden="1" customHeight="1">
      <c r="B3622" s="230"/>
      <c r="C3622" s="242" t="s">
        <v>30595</v>
      </c>
      <c r="D3622" s="243" t="s">
        <v>30596</v>
      </c>
      <c r="E3622" s="260" t="s">
        <v>133</v>
      </c>
      <c r="F3622" s="243" t="str">
        <f>VLOOKUP(Table3[[#This Row],[FAMILIA]],FAM!$B$2:$C$61,2,FALSE)</f>
        <v>MAT.MANUTENCAO</v>
      </c>
      <c r="G3622" s="243" t="s">
        <v>182</v>
      </c>
      <c r="H3622" s="244"/>
      <c r="I3622" s="244"/>
      <c r="J3622" s="244"/>
      <c r="K3622" s="111" t="s">
        <v>19064</v>
      </c>
      <c r="L3622" s="160"/>
      <c r="M3622" s="230"/>
    </row>
    <row r="3623" spans="2:13" ht="15" hidden="1" customHeight="1">
      <c r="B3623" s="230"/>
      <c r="C3623" s="242" t="s">
        <v>30597</v>
      </c>
      <c r="D3623" s="243" t="s">
        <v>30598</v>
      </c>
      <c r="E3623" s="260" t="s">
        <v>133</v>
      </c>
      <c r="F3623" s="243" t="str">
        <f>VLOOKUP(Table3[[#This Row],[FAMILIA]],FAM!$B$2:$C$61,2,FALSE)</f>
        <v>MAT.MANUTENCAO</v>
      </c>
      <c r="G3623" s="243" t="s">
        <v>182</v>
      </c>
      <c r="H3623" s="244"/>
      <c r="I3623" s="244"/>
      <c r="J3623" s="244"/>
      <c r="K3623" s="111" t="s">
        <v>19064</v>
      </c>
      <c r="L3623" s="160"/>
      <c r="M3623" s="230"/>
    </row>
    <row r="3624" spans="2:13" ht="15" hidden="1" customHeight="1">
      <c r="B3624" s="230"/>
      <c r="C3624" s="242" t="s">
        <v>30599</v>
      </c>
      <c r="D3624" s="243" t="s">
        <v>30600</v>
      </c>
      <c r="E3624" s="260" t="s">
        <v>133</v>
      </c>
      <c r="F3624" s="243" t="str">
        <f>VLOOKUP(Table3[[#This Row],[FAMILIA]],FAM!$B$2:$C$61,2,FALSE)</f>
        <v>MAT.MANUTENCAO</v>
      </c>
      <c r="G3624" s="243" t="s">
        <v>182</v>
      </c>
      <c r="H3624" s="244"/>
      <c r="I3624" s="244"/>
      <c r="J3624" s="244"/>
      <c r="K3624" s="111" t="s">
        <v>19064</v>
      </c>
      <c r="L3624" s="160"/>
      <c r="M3624" s="230"/>
    </row>
    <row r="3625" spans="2:13" ht="15" hidden="1" customHeight="1">
      <c r="B3625" s="230"/>
      <c r="C3625" s="242" t="s">
        <v>30601</v>
      </c>
      <c r="D3625" s="243" t="s">
        <v>30602</v>
      </c>
      <c r="E3625" s="260" t="s">
        <v>133</v>
      </c>
      <c r="F3625" s="243" t="str">
        <f>VLOOKUP(Table3[[#This Row],[FAMILIA]],FAM!$B$2:$C$61,2,FALSE)</f>
        <v>MAT.MANUTENCAO</v>
      </c>
      <c r="G3625" s="243" t="s">
        <v>182</v>
      </c>
      <c r="H3625" s="244"/>
      <c r="I3625" s="244"/>
      <c r="J3625" s="244"/>
      <c r="K3625" s="111" t="s">
        <v>19064</v>
      </c>
      <c r="L3625" s="160"/>
      <c r="M3625" s="230"/>
    </row>
    <row r="3626" spans="2:13" ht="15" hidden="1" customHeight="1">
      <c r="B3626" s="230"/>
      <c r="C3626" s="242" t="s">
        <v>30603</v>
      </c>
      <c r="D3626" s="243" t="s">
        <v>30604</v>
      </c>
      <c r="E3626" s="260" t="s">
        <v>133</v>
      </c>
      <c r="F3626" s="243" t="str">
        <f>VLOOKUP(Table3[[#This Row],[FAMILIA]],FAM!$B$2:$C$61,2,FALSE)</f>
        <v>MAT.MANUTENCAO</v>
      </c>
      <c r="G3626" s="243" t="s">
        <v>182</v>
      </c>
      <c r="H3626" s="244"/>
      <c r="I3626" s="244"/>
      <c r="J3626" s="244"/>
      <c r="K3626" s="111" t="s">
        <v>19064</v>
      </c>
      <c r="L3626" s="160"/>
      <c r="M3626" s="230"/>
    </row>
    <row r="3627" spans="2:13" ht="15" hidden="1" customHeight="1">
      <c r="B3627" s="230"/>
      <c r="C3627" s="242" t="s">
        <v>30605</v>
      </c>
      <c r="D3627" s="243" t="s">
        <v>30606</v>
      </c>
      <c r="E3627" s="260" t="s">
        <v>133</v>
      </c>
      <c r="F3627" s="243" t="str">
        <f>VLOOKUP(Table3[[#This Row],[FAMILIA]],FAM!$B$2:$C$61,2,FALSE)</f>
        <v>MAT.MANUTENCAO</v>
      </c>
      <c r="G3627" s="243" t="s">
        <v>182</v>
      </c>
      <c r="H3627" s="244"/>
      <c r="I3627" s="244"/>
      <c r="J3627" s="244"/>
      <c r="K3627" s="111" t="s">
        <v>19064</v>
      </c>
      <c r="L3627" s="160"/>
      <c r="M3627" s="230"/>
    </row>
    <row r="3628" spans="2:13" ht="15" hidden="1" customHeight="1">
      <c r="B3628" s="230"/>
      <c r="C3628" s="242" t="s">
        <v>30607</v>
      </c>
      <c r="D3628" s="243" t="s">
        <v>30608</v>
      </c>
      <c r="E3628" s="260" t="s">
        <v>133</v>
      </c>
      <c r="F3628" s="243" t="str">
        <f>VLOOKUP(Table3[[#This Row],[FAMILIA]],FAM!$B$2:$C$61,2,FALSE)</f>
        <v>MAT.MANUTENCAO</v>
      </c>
      <c r="G3628" s="243" t="s">
        <v>182</v>
      </c>
      <c r="H3628" s="244"/>
      <c r="I3628" s="244"/>
      <c r="J3628" s="244"/>
      <c r="K3628" s="111" t="s">
        <v>19064</v>
      </c>
      <c r="L3628" s="160"/>
      <c r="M3628" s="230"/>
    </row>
    <row r="3629" spans="2:13" ht="15" hidden="1" customHeight="1">
      <c r="B3629" s="230"/>
      <c r="C3629" s="242" t="s">
        <v>30609</v>
      </c>
      <c r="D3629" s="243" t="s">
        <v>30610</v>
      </c>
      <c r="E3629" s="260" t="s">
        <v>133</v>
      </c>
      <c r="F3629" s="243" t="str">
        <f>VLOOKUP(Table3[[#This Row],[FAMILIA]],FAM!$B$2:$C$61,2,FALSE)</f>
        <v>MAT.MANUTENCAO</v>
      </c>
      <c r="G3629" s="243" t="s">
        <v>182</v>
      </c>
      <c r="H3629" s="244"/>
      <c r="I3629" s="244"/>
      <c r="J3629" s="244"/>
      <c r="K3629" s="111" t="s">
        <v>19064</v>
      </c>
      <c r="L3629" s="160"/>
      <c r="M3629" s="230"/>
    </row>
    <row r="3630" spans="2:13" ht="15" hidden="1" customHeight="1">
      <c r="B3630" s="27"/>
      <c r="C3630" s="242" t="s">
        <v>30611</v>
      </c>
      <c r="D3630" s="243" t="s">
        <v>30612</v>
      </c>
      <c r="E3630" s="260" t="s">
        <v>133</v>
      </c>
      <c r="F3630" s="243" t="str">
        <f>VLOOKUP(Table3[[#This Row],[FAMILIA]],FAM!$B$2:$C$61,2,FALSE)</f>
        <v>MAT.MANUTENCAO</v>
      </c>
      <c r="G3630" s="243" t="s">
        <v>182</v>
      </c>
      <c r="H3630" s="244"/>
      <c r="I3630" s="244"/>
      <c r="J3630" s="244"/>
      <c r="K3630" s="111" t="s">
        <v>19064</v>
      </c>
      <c r="L3630" s="160"/>
      <c r="M3630" s="230"/>
    </row>
    <row r="3631" spans="2:13" ht="15" hidden="1" customHeight="1">
      <c r="B3631" s="230"/>
      <c r="C3631" s="242" t="s">
        <v>30613</v>
      </c>
      <c r="D3631" s="243" t="s">
        <v>30614</v>
      </c>
      <c r="E3631" s="260" t="s">
        <v>133</v>
      </c>
      <c r="F3631" s="243" t="str">
        <f>VLOOKUP(Table3[[#This Row],[FAMILIA]],FAM!$B$2:$C$61,2,FALSE)</f>
        <v>MAT.MANUTENCAO</v>
      </c>
      <c r="G3631" s="243" t="s">
        <v>182</v>
      </c>
      <c r="H3631" s="244"/>
      <c r="I3631" s="244"/>
      <c r="J3631" s="244"/>
      <c r="K3631" s="111" t="s">
        <v>19064</v>
      </c>
      <c r="L3631" s="160"/>
      <c r="M3631" s="230"/>
    </row>
    <row r="3632" spans="2:13" ht="15" hidden="1" customHeight="1">
      <c r="B3632" s="230"/>
      <c r="C3632" s="242" t="s">
        <v>30615</v>
      </c>
      <c r="D3632" s="243" t="s">
        <v>30616</v>
      </c>
      <c r="E3632" s="260" t="s">
        <v>133</v>
      </c>
      <c r="F3632" s="243" t="str">
        <f>VLOOKUP(Table3[[#This Row],[FAMILIA]],FAM!$B$2:$C$61,2,FALSE)</f>
        <v>MAT.MANUTENCAO</v>
      </c>
      <c r="G3632" s="243" t="s">
        <v>182</v>
      </c>
      <c r="H3632" s="244"/>
      <c r="I3632" s="244"/>
      <c r="J3632" s="244"/>
      <c r="K3632" s="111" t="s">
        <v>19064</v>
      </c>
      <c r="L3632" s="160"/>
      <c r="M3632" s="230"/>
    </row>
    <row r="3633" spans="3:13" ht="15" hidden="1" customHeight="1">
      <c r="C3633" s="242" t="s">
        <v>30617</v>
      </c>
      <c r="D3633" s="243" t="s">
        <v>30618</v>
      </c>
      <c r="E3633" s="260" t="s">
        <v>133</v>
      </c>
      <c r="F3633" s="243" t="str">
        <f>VLOOKUP(Table3[[#This Row],[FAMILIA]],FAM!$B$2:$C$61,2,FALSE)</f>
        <v>MAT.MANUTENCAO</v>
      </c>
      <c r="G3633" s="243" t="s">
        <v>182</v>
      </c>
      <c r="H3633" s="244"/>
      <c r="I3633" s="244"/>
      <c r="J3633" s="244"/>
      <c r="K3633" s="111" t="s">
        <v>19064</v>
      </c>
      <c r="L3633" s="160"/>
      <c r="M3633" s="230"/>
    </row>
    <row r="3634" spans="3:13" ht="15" hidden="1" customHeight="1">
      <c r="C3634" s="242" t="s">
        <v>30619</v>
      </c>
      <c r="D3634" s="243" t="s">
        <v>30620</v>
      </c>
      <c r="E3634" s="260" t="s">
        <v>133</v>
      </c>
      <c r="F3634" s="243" t="str">
        <f>VLOOKUP(Table3[[#This Row],[FAMILIA]],FAM!$B$2:$C$61,2,FALSE)</f>
        <v>MAT.MANUTENCAO</v>
      </c>
      <c r="G3634" s="243" t="s">
        <v>182</v>
      </c>
      <c r="H3634" s="244"/>
      <c r="I3634" s="244"/>
      <c r="J3634" s="244"/>
      <c r="K3634" s="111" t="s">
        <v>19064</v>
      </c>
      <c r="L3634" s="160"/>
      <c r="M3634" s="230"/>
    </row>
    <row r="3635" spans="3:13" ht="15" hidden="1" customHeight="1">
      <c r="C3635" s="242" t="s">
        <v>30621</v>
      </c>
      <c r="D3635" s="243" t="s">
        <v>30622</v>
      </c>
      <c r="E3635" s="260" t="s">
        <v>133</v>
      </c>
      <c r="F3635" s="243" t="str">
        <f>VLOOKUP(Table3[[#This Row],[FAMILIA]],FAM!$B$2:$C$61,2,FALSE)</f>
        <v>MAT.MANUTENCAO</v>
      </c>
      <c r="G3635" s="243" t="s">
        <v>182</v>
      </c>
      <c r="H3635" s="244"/>
      <c r="I3635" s="244"/>
      <c r="J3635" s="244"/>
      <c r="K3635" s="111" t="s">
        <v>19064</v>
      </c>
      <c r="L3635" s="160"/>
      <c r="M3635" s="230"/>
    </row>
    <row r="3636" spans="3:13" ht="15" hidden="1" customHeight="1">
      <c r="C3636" s="242" t="s">
        <v>30623</v>
      </c>
      <c r="D3636" s="243" t="s">
        <v>30624</v>
      </c>
      <c r="E3636" s="260" t="s">
        <v>133</v>
      </c>
      <c r="F3636" s="243" t="str">
        <f>VLOOKUP(Table3[[#This Row],[FAMILIA]],FAM!$B$2:$C$61,2,FALSE)</f>
        <v>MAT.MANUTENCAO</v>
      </c>
      <c r="G3636" s="243" t="s">
        <v>182</v>
      </c>
      <c r="H3636" s="244"/>
      <c r="I3636" s="244"/>
      <c r="J3636" s="244"/>
      <c r="K3636" s="111" t="s">
        <v>19064</v>
      </c>
      <c r="L3636" s="160"/>
      <c r="M3636" s="230"/>
    </row>
    <row r="3637" spans="3:13" ht="15" hidden="1" customHeight="1">
      <c r="C3637" s="242" t="s">
        <v>30625</v>
      </c>
      <c r="D3637" s="243" t="s">
        <v>30626</v>
      </c>
      <c r="E3637" s="260" t="s">
        <v>133</v>
      </c>
      <c r="F3637" s="243" t="str">
        <f>VLOOKUP(Table3[[#This Row],[FAMILIA]],FAM!$B$2:$C$61,2,FALSE)</f>
        <v>MAT.MANUTENCAO</v>
      </c>
      <c r="G3637" s="243" t="s">
        <v>182</v>
      </c>
      <c r="H3637" s="244"/>
      <c r="I3637" s="244"/>
      <c r="J3637" s="244"/>
      <c r="K3637" s="111" t="s">
        <v>19064</v>
      </c>
      <c r="L3637" s="160"/>
      <c r="M3637" s="230"/>
    </row>
    <row r="3638" spans="3:13" ht="15" hidden="1" customHeight="1">
      <c r="C3638" s="242" t="s">
        <v>30627</v>
      </c>
      <c r="D3638" s="243" t="s">
        <v>30628</v>
      </c>
      <c r="E3638" s="260" t="s">
        <v>133</v>
      </c>
      <c r="F3638" s="243" t="str">
        <f>VLOOKUP(Table3[[#This Row],[FAMILIA]],FAM!$B$2:$C$61,2,FALSE)</f>
        <v>MAT.MANUTENCAO</v>
      </c>
      <c r="G3638" s="243" t="s">
        <v>182</v>
      </c>
      <c r="H3638" s="244"/>
      <c r="I3638" s="244"/>
      <c r="J3638" s="244"/>
      <c r="K3638" s="111" t="s">
        <v>19064</v>
      </c>
      <c r="L3638" s="160"/>
      <c r="M3638" s="230"/>
    </row>
    <row r="3639" spans="3:13" ht="15" hidden="1" customHeight="1">
      <c r="C3639" s="242" t="s">
        <v>30629</v>
      </c>
      <c r="D3639" s="243" t="s">
        <v>30630</v>
      </c>
      <c r="E3639" s="260" t="s">
        <v>133</v>
      </c>
      <c r="F3639" s="243" t="str">
        <f>VLOOKUP(Table3[[#This Row],[FAMILIA]],FAM!$B$2:$C$61,2,FALSE)</f>
        <v>MAT.MANUTENCAO</v>
      </c>
      <c r="G3639" s="243" t="s">
        <v>182</v>
      </c>
      <c r="H3639" s="244"/>
      <c r="I3639" s="244"/>
      <c r="J3639" s="244"/>
      <c r="K3639" s="111" t="s">
        <v>19064</v>
      </c>
      <c r="L3639" s="160"/>
      <c r="M3639" s="230"/>
    </row>
    <row r="3640" spans="3:13" ht="15" hidden="1" customHeight="1">
      <c r="C3640" s="242" t="s">
        <v>30631</v>
      </c>
      <c r="D3640" s="243" t="s">
        <v>30632</v>
      </c>
      <c r="E3640" s="260" t="s">
        <v>133</v>
      </c>
      <c r="F3640" s="243" t="str">
        <f>VLOOKUP(Table3[[#This Row],[FAMILIA]],FAM!$B$2:$C$61,2,FALSE)</f>
        <v>MAT.MANUTENCAO</v>
      </c>
      <c r="G3640" s="243" t="s">
        <v>182</v>
      </c>
      <c r="H3640" s="244"/>
      <c r="I3640" s="244"/>
      <c r="J3640" s="244"/>
      <c r="K3640" s="111" t="s">
        <v>19064</v>
      </c>
      <c r="L3640" s="160"/>
      <c r="M3640" s="230"/>
    </row>
    <row r="3641" spans="3:13" ht="15" hidden="1" customHeight="1">
      <c r="C3641" s="242" t="s">
        <v>30633</v>
      </c>
      <c r="D3641" s="243" t="s">
        <v>30634</v>
      </c>
      <c r="E3641" s="260" t="s">
        <v>133</v>
      </c>
      <c r="F3641" s="243" t="str">
        <f>VLOOKUP(Table3[[#This Row],[FAMILIA]],FAM!$B$2:$C$61,2,FALSE)</f>
        <v>MAT.MANUTENCAO</v>
      </c>
      <c r="G3641" s="243" t="s">
        <v>182</v>
      </c>
      <c r="H3641" s="244"/>
      <c r="I3641" s="244"/>
      <c r="J3641" s="244"/>
      <c r="K3641" s="111" t="s">
        <v>19064</v>
      </c>
      <c r="L3641" s="160"/>
      <c r="M3641" s="230"/>
    </row>
    <row r="3642" spans="3:13" ht="15" hidden="1" customHeight="1">
      <c r="C3642" s="242" t="s">
        <v>30635</v>
      </c>
      <c r="D3642" s="243" t="s">
        <v>30636</v>
      </c>
      <c r="E3642" s="260" t="s">
        <v>133</v>
      </c>
      <c r="F3642" s="243" t="str">
        <f>VLOOKUP(Table3[[#This Row],[FAMILIA]],FAM!$B$2:$C$61,2,FALSE)</f>
        <v>MAT.MANUTENCAO</v>
      </c>
      <c r="G3642" s="243" t="s">
        <v>182</v>
      </c>
      <c r="H3642" s="244"/>
      <c r="I3642" s="244"/>
      <c r="J3642" s="244"/>
      <c r="K3642" s="111" t="s">
        <v>19064</v>
      </c>
      <c r="L3642" s="160"/>
      <c r="M3642" s="230"/>
    </row>
    <row r="3643" spans="3:13" ht="15" hidden="1" customHeight="1">
      <c r="C3643" s="242" t="s">
        <v>30637</v>
      </c>
      <c r="D3643" s="243" t="s">
        <v>30638</v>
      </c>
      <c r="E3643" s="260" t="s">
        <v>133</v>
      </c>
      <c r="F3643" s="243" t="str">
        <f>VLOOKUP(Table3[[#This Row],[FAMILIA]],FAM!$B$2:$C$61,2,FALSE)</f>
        <v>MAT.MANUTENCAO</v>
      </c>
      <c r="G3643" s="243" t="s">
        <v>182</v>
      </c>
      <c r="H3643" s="244"/>
      <c r="I3643" s="244"/>
      <c r="J3643" s="244"/>
      <c r="K3643" s="111" t="s">
        <v>19064</v>
      </c>
      <c r="L3643" s="160"/>
      <c r="M3643" s="230"/>
    </row>
    <row r="3644" spans="3:13" ht="15" hidden="1" customHeight="1">
      <c r="C3644" s="242" t="s">
        <v>30639</v>
      </c>
      <c r="D3644" s="243" t="s">
        <v>30640</v>
      </c>
      <c r="E3644" s="244" t="s">
        <v>133</v>
      </c>
      <c r="F3644" s="243" t="s">
        <v>134</v>
      </c>
      <c r="G3644" s="243" t="s">
        <v>182</v>
      </c>
      <c r="H3644" s="244">
        <v>1</v>
      </c>
      <c r="I3644" s="244">
        <v>2</v>
      </c>
      <c r="J3644" s="244" t="s">
        <v>19140</v>
      </c>
      <c r="K3644" s="267" t="s">
        <v>19064</v>
      </c>
      <c r="L3644" s="160"/>
      <c r="M3644" s="230"/>
    </row>
    <row r="3645" spans="3:13" ht="15" hidden="1" customHeight="1">
      <c r="C3645" s="242" t="s">
        <v>30641</v>
      </c>
      <c r="D3645" s="243" t="s">
        <v>30642</v>
      </c>
      <c r="E3645" s="260" t="s">
        <v>133</v>
      </c>
      <c r="F3645" s="243" t="str">
        <f>VLOOKUP(Table3[[#This Row],[FAMILIA]],FAM!$B$2:$C$61,2,FALSE)</f>
        <v>MAT.MANUTENCAO</v>
      </c>
      <c r="G3645" s="243" t="s">
        <v>182</v>
      </c>
      <c r="H3645" s="244"/>
      <c r="I3645" s="244"/>
      <c r="J3645" s="244"/>
      <c r="K3645" s="111" t="s">
        <v>19064</v>
      </c>
      <c r="L3645" s="160"/>
      <c r="M3645" s="230"/>
    </row>
    <row r="3646" spans="3:13" ht="15" hidden="1" customHeight="1">
      <c r="C3646" s="242" t="s">
        <v>30643</v>
      </c>
      <c r="D3646" s="243" t="s">
        <v>30644</v>
      </c>
      <c r="E3646" s="260" t="s">
        <v>133</v>
      </c>
      <c r="F3646" s="243" t="str">
        <f>VLOOKUP(Table3[[#This Row],[FAMILIA]],FAM!$B$2:$C$61,2,FALSE)</f>
        <v>MAT.MANUTENCAO</v>
      </c>
      <c r="G3646" s="243" t="s">
        <v>182</v>
      </c>
      <c r="H3646" s="244"/>
      <c r="I3646" s="244"/>
      <c r="J3646" s="244"/>
      <c r="K3646" s="111" t="s">
        <v>19064</v>
      </c>
      <c r="L3646" s="160"/>
      <c r="M3646" s="230"/>
    </row>
    <row r="3647" spans="3:13" ht="15" hidden="1" customHeight="1">
      <c r="C3647" s="242" t="s">
        <v>30645</v>
      </c>
      <c r="D3647" s="243" t="s">
        <v>30646</v>
      </c>
      <c r="E3647" s="260" t="s">
        <v>133</v>
      </c>
      <c r="F3647" s="243" t="str">
        <f>VLOOKUP(Table3[[#This Row],[FAMILIA]],FAM!$B$2:$C$61,2,FALSE)</f>
        <v>MAT.MANUTENCAO</v>
      </c>
      <c r="G3647" s="243" t="s">
        <v>182</v>
      </c>
      <c r="H3647" s="244"/>
      <c r="I3647" s="244"/>
      <c r="J3647" s="244"/>
      <c r="K3647" s="111" t="s">
        <v>19064</v>
      </c>
      <c r="L3647" s="160"/>
      <c r="M3647" s="230"/>
    </row>
    <row r="3648" spans="3:13" ht="15" hidden="1" customHeight="1">
      <c r="C3648" s="242" t="s">
        <v>30647</v>
      </c>
      <c r="D3648" s="243" t="s">
        <v>30648</v>
      </c>
      <c r="E3648" s="260" t="s">
        <v>133</v>
      </c>
      <c r="F3648" s="243" t="str">
        <f>VLOOKUP(Table3[[#This Row],[FAMILIA]],FAM!$B$2:$C$61,2,FALSE)</f>
        <v>MAT.MANUTENCAO</v>
      </c>
      <c r="G3648" s="243" t="s">
        <v>182</v>
      </c>
      <c r="H3648" s="244"/>
      <c r="I3648" s="244"/>
      <c r="J3648" s="244"/>
      <c r="K3648" s="111" t="s">
        <v>19064</v>
      </c>
      <c r="L3648" s="160"/>
      <c r="M3648" s="230"/>
    </row>
    <row r="3649" spans="3:13" ht="15" hidden="1" customHeight="1">
      <c r="C3649" s="242" t="s">
        <v>30649</v>
      </c>
      <c r="D3649" s="243" t="s">
        <v>30650</v>
      </c>
      <c r="E3649" s="260" t="s">
        <v>133</v>
      </c>
      <c r="F3649" s="243" t="str">
        <f>VLOOKUP(Table3[[#This Row],[FAMILIA]],FAM!$B$2:$C$61,2,FALSE)</f>
        <v>MAT.MANUTENCAO</v>
      </c>
      <c r="G3649" s="243" t="s">
        <v>182</v>
      </c>
      <c r="H3649" s="244"/>
      <c r="I3649" s="244"/>
      <c r="J3649" s="244"/>
      <c r="K3649" s="111" t="s">
        <v>19064</v>
      </c>
      <c r="L3649" s="160"/>
      <c r="M3649" s="230"/>
    </row>
    <row r="3650" spans="3:13" ht="15" hidden="1" customHeight="1">
      <c r="C3650" s="242" t="s">
        <v>30651</v>
      </c>
      <c r="D3650" s="243" t="s">
        <v>30652</v>
      </c>
      <c r="E3650" s="260" t="s">
        <v>133</v>
      </c>
      <c r="F3650" s="243" t="str">
        <f>VLOOKUP(Table3[[#This Row],[FAMILIA]],FAM!$B$2:$C$61,2,FALSE)</f>
        <v>MAT.MANUTENCAO</v>
      </c>
      <c r="G3650" s="243" t="s">
        <v>182</v>
      </c>
      <c r="H3650" s="244"/>
      <c r="I3650" s="244"/>
      <c r="J3650" s="244"/>
      <c r="K3650" s="111" t="s">
        <v>19064</v>
      </c>
      <c r="L3650" s="160"/>
      <c r="M3650" s="230"/>
    </row>
    <row r="3651" spans="3:13" ht="15" hidden="1" customHeight="1">
      <c r="C3651" s="242" t="s">
        <v>30653</v>
      </c>
      <c r="D3651" s="243" t="s">
        <v>30654</v>
      </c>
      <c r="E3651" s="260" t="s">
        <v>133</v>
      </c>
      <c r="F3651" s="243" t="str">
        <f>VLOOKUP(Table3[[#This Row],[FAMILIA]],FAM!$B$2:$C$61,2,FALSE)</f>
        <v>MAT.MANUTENCAO</v>
      </c>
      <c r="G3651" s="243" t="s">
        <v>182</v>
      </c>
      <c r="H3651" s="244"/>
      <c r="I3651" s="244"/>
      <c r="J3651" s="244"/>
      <c r="K3651" s="111" t="s">
        <v>19064</v>
      </c>
      <c r="L3651" s="160"/>
      <c r="M3651" s="230"/>
    </row>
    <row r="3652" spans="3:13" ht="15" hidden="1" customHeight="1">
      <c r="C3652" s="242" t="s">
        <v>30655</v>
      </c>
      <c r="D3652" s="243" t="s">
        <v>30656</v>
      </c>
      <c r="E3652" s="260" t="s">
        <v>133</v>
      </c>
      <c r="F3652" s="243" t="s">
        <v>134</v>
      </c>
      <c r="G3652" s="243" t="s">
        <v>182</v>
      </c>
      <c r="H3652" s="244"/>
      <c r="I3652" s="244"/>
      <c r="J3652" s="244"/>
      <c r="K3652" s="111" t="s">
        <v>19064</v>
      </c>
      <c r="L3652" s="160"/>
      <c r="M3652" s="230"/>
    </row>
    <row r="3653" spans="3:13" ht="15" hidden="1" customHeight="1">
      <c r="C3653" s="242" t="s">
        <v>30657</v>
      </c>
      <c r="D3653" s="243" t="s">
        <v>30658</v>
      </c>
      <c r="E3653" s="260" t="s">
        <v>133</v>
      </c>
      <c r="F3653" s="243" t="str">
        <f>VLOOKUP(Table3[[#This Row],[FAMILIA]],FAM!$B$2:$C$61,2,FALSE)</f>
        <v>MAT.MANUTENCAO</v>
      </c>
      <c r="G3653" s="243" t="s">
        <v>182</v>
      </c>
      <c r="H3653" s="244"/>
      <c r="I3653" s="244"/>
      <c r="J3653" s="244"/>
      <c r="K3653" s="111" t="s">
        <v>19064</v>
      </c>
      <c r="L3653" s="160"/>
      <c r="M3653" s="230"/>
    </row>
    <row r="3654" spans="3:13" ht="15" hidden="1" customHeight="1">
      <c r="C3654" s="242" t="s">
        <v>30659</v>
      </c>
      <c r="D3654" s="243" t="s">
        <v>30660</v>
      </c>
      <c r="E3654" s="260" t="s">
        <v>133</v>
      </c>
      <c r="F3654" s="243" t="str">
        <f>VLOOKUP(Table3[[#This Row],[FAMILIA]],FAM!$B$2:$C$61,2,FALSE)</f>
        <v>MAT.MANUTENCAO</v>
      </c>
      <c r="G3654" s="243" t="s">
        <v>182</v>
      </c>
      <c r="H3654" s="244"/>
      <c r="I3654" s="244"/>
      <c r="J3654" s="244"/>
      <c r="K3654" s="111" t="s">
        <v>19064</v>
      </c>
      <c r="L3654" s="160"/>
      <c r="M3654" s="230"/>
    </row>
    <row r="3655" spans="3:13" ht="15" hidden="1" customHeight="1">
      <c r="C3655" s="242" t="s">
        <v>30661</v>
      </c>
      <c r="D3655" s="243" t="s">
        <v>30662</v>
      </c>
      <c r="E3655" s="260" t="s">
        <v>133</v>
      </c>
      <c r="F3655" s="243" t="str">
        <f>VLOOKUP(Table3[[#This Row],[FAMILIA]],FAM!$B$2:$C$61,2,FALSE)</f>
        <v>MAT.MANUTENCAO</v>
      </c>
      <c r="G3655" s="243" t="s">
        <v>182</v>
      </c>
      <c r="H3655" s="244"/>
      <c r="I3655" s="244"/>
      <c r="J3655" s="244"/>
      <c r="K3655" s="111" t="s">
        <v>19064</v>
      </c>
      <c r="L3655" s="160"/>
      <c r="M3655" s="230"/>
    </row>
    <row r="3656" spans="3:13" ht="15" hidden="1" customHeight="1">
      <c r="C3656" s="242" t="s">
        <v>30663</v>
      </c>
      <c r="D3656" s="243" t="s">
        <v>30664</v>
      </c>
      <c r="E3656" s="260" t="s">
        <v>133</v>
      </c>
      <c r="F3656" s="243" t="s">
        <v>134</v>
      </c>
      <c r="G3656" s="243" t="s">
        <v>182</v>
      </c>
      <c r="H3656" s="244"/>
      <c r="I3656" s="244"/>
      <c r="J3656" s="244"/>
      <c r="K3656" s="111" t="s">
        <v>19064</v>
      </c>
      <c r="L3656" s="160"/>
      <c r="M3656" s="230"/>
    </row>
    <row r="3657" spans="3:13" ht="15" hidden="1" customHeight="1">
      <c r="C3657" s="242" t="s">
        <v>30665</v>
      </c>
      <c r="D3657" s="243" t="s">
        <v>30666</v>
      </c>
      <c r="E3657" s="260" t="s">
        <v>133</v>
      </c>
      <c r="F3657" s="243" t="str">
        <f>VLOOKUP(Table3[[#This Row],[FAMILIA]],FAM!$B$2:$C$61,2,FALSE)</f>
        <v>MAT.MANUTENCAO</v>
      </c>
      <c r="G3657" s="243" t="s">
        <v>182</v>
      </c>
      <c r="H3657" s="244"/>
      <c r="I3657" s="244"/>
      <c r="J3657" s="244"/>
      <c r="K3657" s="111" t="s">
        <v>19064</v>
      </c>
      <c r="L3657" s="160"/>
      <c r="M3657" s="230"/>
    </row>
    <row r="3658" spans="3:13" ht="15" hidden="1" customHeight="1">
      <c r="C3658" s="242" t="s">
        <v>30667</v>
      </c>
      <c r="D3658" s="243" t="s">
        <v>30668</v>
      </c>
      <c r="E3658" s="260" t="s">
        <v>133</v>
      </c>
      <c r="F3658" s="243" t="str">
        <f>VLOOKUP(Table3[[#This Row],[FAMILIA]],FAM!$B$2:$C$61,2,FALSE)</f>
        <v>MAT.MANUTENCAO</v>
      </c>
      <c r="G3658" s="243" t="s">
        <v>182</v>
      </c>
      <c r="H3658" s="244"/>
      <c r="I3658" s="244"/>
      <c r="J3658" s="244"/>
      <c r="K3658" s="111" t="s">
        <v>19064</v>
      </c>
      <c r="L3658" s="160"/>
      <c r="M3658" s="230"/>
    </row>
    <row r="3659" spans="3:13" ht="15" hidden="1" customHeight="1">
      <c r="C3659" s="242" t="s">
        <v>30669</v>
      </c>
      <c r="D3659" s="243" t="s">
        <v>30670</v>
      </c>
      <c r="E3659" s="260" t="s">
        <v>133</v>
      </c>
      <c r="F3659" s="243" t="str">
        <f>VLOOKUP(Table3[[#This Row],[FAMILIA]],FAM!$B$2:$C$61,2,FALSE)</f>
        <v>MAT.MANUTENCAO</v>
      </c>
      <c r="G3659" s="243" t="s">
        <v>182</v>
      </c>
      <c r="H3659" s="244"/>
      <c r="I3659" s="244"/>
      <c r="J3659" s="244"/>
      <c r="K3659" s="111" t="s">
        <v>19064</v>
      </c>
      <c r="L3659" s="160"/>
      <c r="M3659" s="230"/>
    </row>
    <row r="3660" spans="3:13" ht="15" hidden="1" customHeight="1">
      <c r="C3660" s="242" t="s">
        <v>30671</v>
      </c>
      <c r="D3660" s="243" t="s">
        <v>30672</v>
      </c>
      <c r="E3660" s="260" t="s">
        <v>133</v>
      </c>
      <c r="F3660" s="243" t="str">
        <f>VLOOKUP(Table3[[#This Row],[FAMILIA]],FAM!$B$2:$C$61,2,FALSE)</f>
        <v>MAT.MANUTENCAO</v>
      </c>
      <c r="G3660" s="243" t="s">
        <v>182</v>
      </c>
      <c r="H3660" s="244"/>
      <c r="I3660" s="244"/>
      <c r="J3660" s="244"/>
      <c r="K3660" s="111" t="s">
        <v>19064</v>
      </c>
      <c r="L3660" s="160"/>
      <c r="M3660" s="230"/>
    </row>
    <row r="3661" spans="3:13" ht="15" hidden="1" customHeight="1">
      <c r="C3661" s="242" t="s">
        <v>30673</v>
      </c>
      <c r="D3661" s="243" t="s">
        <v>30674</v>
      </c>
      <c r="E3661" s="260" t="s">
        <v>133</v>
      </c>
      <c r="F3661" s="243" t="str">
        <f>VLOOKUP(Table3[[#This Row],[FAMILIA]],FAM!$B$2:$C$61,2,FALSE)</f>
        <v>MAT.MANUTENCAO</v>
      </c>
      <c r="G3661" s="243" t="s">
        <v>182</v>
      </c>
      <c r="H3661" s="244"/>
      <c r="I3661" s="244"/>
      <c r="J3661" s="244"/>
      <c r="K3661" s="111" t="s">
        <v>19064</v>
      </c>
      <c r="L3661" s="160"/>
      <c r="M3661" s="230"/>
    </row>
    <row r="3662" spans="3:13" ht="15" hidden="1" customHeight="1">
      <c r="C3662" s="242" t="s">
        <v>30675</v>
      </c>
      <c r="D3662" s="243" t="s">
        <v>30676</v>
      </c>
      <c r="E3662" s="260" t="s">
        <v>133</v>
      </c>
      <c r="F3662" s="243" t="str">
        <f>VLOOKUP(Table3[[#This Row],[FAMILIA]],FAM!$B$2:$C$61,2,FALSE)</f>
        <v>MAT.MANUTENCAO</v>
      </c>
      <c r="G3662" s="243" t="s">
        <v>182</v>
      </c>
      <c r="H3662" s="244"/>
      <c r="I3662" s="244"/>
      <c r="J3662" s="244"/>
      <c r="K3662" s="111" t="s">
        <v>19064</v>
      </c>
      <c r="L3662" s="160"/>
      <c r="M3662" s="230"/>
    </row>
    <row r="3663" spans="3:13" ht="15" hidden="1" customHeight="1">
      <c r="C3663" s="242" t="s">
        <v>30677</v>
      </c>
      <c r="D3663" s="243" t="s">
        <v>30678</v>
      </c>
      <c r="E3663" s="260" t="s">
        <v>133</v>
      </c>
      <c r="F3663" s="243" t="str">
        <f>VLOOKUP(Table3[[#This Row],[FAMILIA]],FAM!$B$2:$C$61,2,FALSE)</f>
        <v>MAT.MANUTENCAO</v>
      </c>
      <c r="G3663" s="243" t="s">
        <v>182</v>
      </c>
      <c r="H3663" s="244"/>
      <c r="I3663" s="244"/>
      <c r="J3663" s="244"/>
      <c r="K3663" s="111" t="s">
        <v>19064</v>
      </c>
      <c r="L3663" s="160"/>
      <c r="M3663" s="230"/>
    </row>
    <row r="3664" spans="3:13" ht="15" hidden="1" customHeight="1">
      <c r="C3664" s="242" t="s">
        <v>30679</v>
      </c>
      <c r="D3664" s="243" t="s">
        <v>30680</v>
      </c>
      <c r="E3664" s="260" t="s">
        <v>133</v>
      </c>
      <c r="F3664" s="243" t="str">
        <f>VLOOKUP(Table3[[#This Row],[FAMILIA]],FAM!$B$2:$C$61,2,FALSE)</f>
        <v>MAT.MANUTENCAO</v>
      </c>
      <c r="G3664" s="243" t="s">
        <v>182</v>
      </c>
      <c r="H3664" s="244"/>
      <c r="I3664" s="244"/>
      <c r="J3664" s="244"/>
      <c r="K3664" s="111" t="s">
        <v>19064</v>
      </c>
      <c r="L3664" s="160"/>
      <c r="M3664" s="230"/>
    </row>
    <row r="3665" spans="3:13" ht="15" hidden="1" customHeight="1">
      <c r="C3665" s="242" t="s">
        <v>30681</v>
      </c>
      <c r="D3665" s="243" t="s">
        <v>30682</v>
      </c>
      <c r="E3665" s="260" t="s">
        <v>133</v>
      </c>
      <c r="F3665" s="243" t="str">
        <f>VLOOKUP(Table3[[#This Row],[FAMILIA]],FAM!$B$2:$C$61,2,FALSE)</f>
        <v>MAT.MANUTENCAO</v>
      </c>
      <c r="G3665" s="243" t="s">
        <v>182</v>
      </c>
      <c r="H3665" s="244"/>
      <c r="I3665" s="244"/>
      <c r="J3665" s="244"/>
      <c r="K3665" s="111" t="s">
        <v>19064</v>
      </c>
      <c r="L3665" s="160"/>
      <c r="M3665" s="230"/>
    </row>
    <row r="3666" spans="3:13" ht="15" hidden="1" customHeight="1">
      <c r="C3666" s="242" t="s">
        <v>30683</v>
      </c>
      <c r="D3666" s="243" t="s">
        <v>30684</v>
      </c>
      <c r="E3666" s="260" t="s">
        <v>133</v>
      </c>
      <c r="F3666" s="243" t="str">
        <f>VLOOKUP(Table3[[#This Row],[FAMILIA]],FAM!$B$2:$C$61,2,FALSE)</f>
        <v>MAT.MANUTENCAO</v>
      </c>
      <c r="G3666" s="243" t="s">
        <v>182</v>
      </c>
      <c r="H3666" s="244"/>
      <c r="I3666" s="244"/>
      <c r="J3666" s="244"/>
      <c r="K3666" s="111" t="s">
        <v>19064</v>
      </c>
      <c r="L3666" s="160"/>
      <c r="M3666" s="230"/>
    </row>
    <row r="3667" spans="3:13" ht="15" hidden="1" customHeight="1">
      <c r="C3667" s="242" t="s">
        <v>30685</v>
      </c>
      <c r="D3667" s="243" t="s">
        <v>30686</v>
      </c>
      <c r="E3667" s="260" t="s">
        <v>133</v>
      </c>
      <c r="F3667" s="243" t="str">
        <f>VLOOKUP(Table3[[#This Row],[FAMILIA]],FAM!$B$2:$C$61,2,FALSE)</f>
        <v>MAT.MANUTENCAO</v>
      </c>
      <c r="G3667" s="243" t="s">
        <v>182</v>
      </c>
      <c r="H3667" s="244"/>
      <c r="I3667" s="244"/>
      <c r="J3667" s="244"/>
      <c r="K3667" s="111" t="s">
        <v>19064</v>
      </c>
      <c r="L3667" s="160"/>
      <c r="M3667" s="230"/>
    </row>
    <row r="3668" spans="3:13" ht="15" hidden="1" customHeight="1">
      <c r="C3668" s="242" t="s">
        <v>30687</v>
      </c>
      <c r="D3668" s="243" t="s">
        <v>30688</v>
      </c>
      <c r="E3668" s="244" t="s">
        <v>133</v>
      </c>
      <c r="F3668" s="243" t="s">
        <v>134</v>
      </c>
      <c r="G3668" s="243" t="s">
        <v>182</v>
      </c>
      <c r="H3668" s="244">
        <v>5</v>
      </c>
      <c r="I3668" s="244">
        <v>20</v>
      </c>
      <c r="J3668" s="244"/>
      <c r="K3668" s="267" t="s">
        <v>19064</v>
      </c>
      <c r="L3668" s="160" t="s">
        <v>30689</v>
      </c>
      <c r="M3668" s="230"/>
    </row>
    <row r="3669" spans="3:13" ht="15" hidden="1" customHeight="1">
      <c r="C3669" s="242" t="s">
        <v>30690</v>
      </c>
      <c r="D3669" s="243" t="s">
        <v>30691</v>
      </c>
      <c r="E3669" s="244" t="s">
        <v>133</v>
      </c>
      <c r="F3669" s="243" t="s">
        <v>134</v>
      </c>
      <c r="G3669" s="243" t="s">
        <v>182</v>
      </c>
      <c r="H3669" s="244">
        <v>2</v>
      </c>
      <c r="I3669" s="244">
        <v>10</v>
      </c>
      <c r="J3669" s="244"/>
      <c r="K3669" s="267" t="s">
        <v>19064</v>
      </c>
      <c r="L3669" s="160" t="s">
        <v>25834</v>
      </c>
      <c r="M3669" s="230"/>
    </row>
    <row r="3670" spans="3:13" ht="15" hidden="1" customHeight="1">
      <c r="C3670" s="242" t="s">
        <v>30692</v>
      </c>
      <c r="D3670" s="243" t="s">
        <v>30693</v>
      </c>
      <c r="E3670" s="244" t="s">
        <v>133</v>
      </c>
      <c r="F3670" s="243" t="s">
        <v>134</v>
      </c>
      <c r="G3670" s="243" t="s">
        <v>182</v>
      </c>
      <c r="H3670" s="244">
        <v>2</v>
      </c>
      <c r="I3670" s="244">
        <v>6</v>
      </c>
      <c r="J3670" s="244"/>
      <c r="K3670" s="267" t="s">
        <v>19064</v>
      </c>
      <c r="L3670" s="160" t="s">
        <v>30694</v>
      </c>
      <c r="M3670" s="230"/>
    </row>
    <row r="3671" spans="3:13" ht="15" hidden="1" customHeight="1">
      <c r="C3671" s="242" t="s">
        <v>30695</v>
      </c>
      <c r="D3671" s="243" t="s">
        <v>30696</v>
      </c>
      <c r="E3671" s="244" t="s">
        <v>133</v>
      </c>
      <c r="F3671" s="243" t="s">
        <v>134</v>
      </c>
      <c r="G3671" s="243" t="s">
        <v>182</v>
      </c>
      <c r="H3671" s="244">
        <v>1</v>
      </c>
      <c r="I3671" s="244">
        <v>2</v>
      </c>
      <c r="J3671" s="244"/>
      <c r="K3671" s="267" t="s">
        <v>19064</v>
      </c>
      <c r="L3671" s="160" t="s">
        <v>20116</v>
      </c>
      <c r="M3671" s="230"/>
    </row>
    <row r="3672" spans="3:13" ht="15" hidden="1" customHeight="1">
      <c r="C3672" s="242" t="s">
        <v>30697</v>
      </c>
      <c r="D3672" s="243" t="s">
        <v>30698</v>
      </c>
      <c r="E3672" s="244" t="s">
        <v>133</v>
      </c>
      <c r="F3672" s="243" t="s">
        <v>134</v>
      </c>
      <c r="G3672" s="243" t="s">
        <v>182</v>
      </c>
      <c r="H3672" s="244">
        <v>1</v>
      </c>
      <c r="I3672" s="244">
        <v>2</v>
      </c>
      <c r="J3672" s="244"/>
      <c r="K3672" s="267" t="s">
        <v>19064</v>
      </c>
      <c r="L3672" s="160" t="s">
        <v>30699</v>
      </c>
      <c r="M3672" s="230"/>
    </row>
    <row r="3673" spans="3:13" ht="15" hidden="1" customHeight="1">
      <c r="C3673" s="242" t="s">
        <v>30700</v>
      </c>
      <c r="D3673" s="243" t="s">
        <v>30701</v>
      </c>
      <c r="E3673" s="260" t="s">
        <v>84</v>
      </c>
      <c r="F3673" s="243" t="str">
        <f>VLOOKUP(Table3[[#This Row],[FAMILIA]],FAM!$B$2:$C$61,2,FALSE)</f>
        <v>MAT.MANUTENCAO</v>
      </c>
      <c r="G3673" s="243" t="s">
        <v>182</v>
      </c>
      <c r="H3673" s="244"/>
      <c r="I3673" s="244"/>
      <c r="J3673" s="244"/>
      <c r="K3673" s="245" t="s">
        <v>19483</v>
      </c>
      <c r="L3673" s="160"/>
      <c r="M3673" s="230"/>
    </row>
    <row r="3674" spans="3:13" ht="15" hidden="1" customHeight="1">
      <c r="C3674" s="242" t="s">
        <v>30702</v>
      </c>
      <c r="D3674" s="243" t="s">
        <v>30703</v>
      </c>
      <c r="E3674" s="260" t="s">
        <v>84</v>
      </c>
      <c r="F3674" s="243" t="s">
        <v>85</v>
      </c>
      <c r="G3674" s="243" t="s">
        <v>182</v>
      </c>
      <c r="H3674" s="244"/>
      <c r="I3674" s="244"/>
      <c r="J3674" s="244"/>
      <c r="K3674" s="245" t="s">
        <v>19483</v>
      </c>
      <c r="L3674" s="160"/>
      <c r="M3674" s="230"/>
    </row>
    <row r="3675" spans="3:13" ht="15" hidden="1" customHeight="1">
      <c r="C3675" s="242" t="s">
        <v>30704</v>
      </c>
      <c r="D3675" s="243" t="s">
        <v>30705</v>
      </c>
      <c r="E3675" s="260" t="s">
        <v>84</v>
      </c>
      <c r="F3675" s="243" t="s">
        <v>85</v>
      </c>
      <c r="G3675" s="243" t="s">
        <v>182</v>
      </c>
      <c r="H3675" s="244"/>
      <c r="I3675" s="244"/>
      <c r="J3675" s="244"/>
      <c r="K3675" s="245" t="s">
        <v>19483</v>
      </c>
      <c r="L3675" s="160"/>
      <c r="M3675" s="230"/>
    </row>
    <row r="3676" spans="3:13" ht="15" hidden="1" customHeight="1">
      <c r="C3676" s="242" t="s">
        <v>30706</v>
      </c>
      <c r="D3676" s="243" t="s">
        <v>30707</v>
      </c>
      <c r="E3676" s="260" t="s">
        <v>84</v>
      </c>
      <c r="F3676" s="243" t="s">
        <v>85</v>
      </c>
      <c r="G3676" s="243" t="s">
        <v>182</v>
      </c>
      <c r="H3676" s="244"/>
      <c r="I3676" s="244"/>
      <c r="J3676" s="244"/>
      <c r="K3676" s="245" t="s">
        <v>19483</v>
      </c>
      <c r="L3676" s="160"/>
      <c r="M3676" s="230"/>
    </row>
    <row r="3677" spans="3:13" ht="15" hidden="1" customHeight="1">
      <c r="C3677" s="242" t="s">
        <v>30708</v>
      </c>
      <c r="D3677" s="243" t="s">
        <v>30709</v>
      </c>
      <c r="E3677" s="260" t="s">
        <v>84</v>
      </c>
      <c r="F3677" s="243" t="str">
        <f>VLOOKUP(Table3[[#This Row],[FAMILIA]],FAM!$B$2:$C$61,2,FALSE)</f>
        <v>MAT.MANUTENCAO</v>
      </c>
      <c r="G3677" s="243" t="s">
        <v>182</v>
      </c>
      <c r="H3677" s="244"/>
      <c r="I3677" s="244"/>
      <c r="J3677" s="244"/>
      <c r="K3677" s="245" t="s">
        <v>19483</v>
      </c>
      <c r="L3677" s="160"/>
      <c r="M3677" s="230"/>
    </row>
    <row r="3678" spans="3:13" ht="15" hidden="1" customHeight="1">
      <c r="C3678" s="242" t="s">
        <v>30710</v>
      </c>
      <c r="D3678" s="243" t="s">
        <v>30711</v>
      </c>
      <c r="E3678" s="260" t="s">
        <v>84</v>
      </c>
      <c r="F3678" s="243" t="str">
        <f>VLOOKUP(Table3[[#This Row],[FAMILIA]],FAM!$B$2:$C$61,2,FALSE)</f>
        <v>MAT.MANUTENCAO</v>
      </c>
      <c r="G3678" s="243" t="s">
        <v>182</v>
      </c>
      <c r="H3678" s="244"/>
      <c r="I3678" s="244"/>
      <c r="J3678" s="244"/>
      <c r="K3678" s="245" t="s">
        <v>19483</v>
      </c>
      <c r="L3678" s="160"/>
      <c r="M3678" s="230"/>
    </row>
    <row r="3679" spans="3:13" ht="15" hidden="1" customHeight="1">
      <c r="C3679" s="242" t="s">
        <v>30712</v>
      </c>
      <c r="D3679" s="243" t="s">
        <v>30713</v>
      </c>
      <c r="E3679" s="260" t="s">
        <v>84</v>
      </c>
      <c r="F3679" s="243" t="str">
        <f>VLOOKUP(Table3[[#This Row],[FAMILIA]],FAM!$B$2:$C$61,2,FALSE)</f>
        <v>MAT.MANUTENCAO</v>
      </c>
      <c r="G3679" s="243" t="s">
        <v>182</v>
      </c>
      <c r="H3679" s="244"/>
      <c r="I3679" s="244"/>
      <c r="J3679" s="244"/>
      <c r="K3679" s="245" t="s">
        <v>19483</v>
      </c>
      <c r="L3679" s="160"/>
      <c r="M3679" s="230"/>
    </row>
    <row r="3680" spans="3:13" ht="15" hidden="1" customHeight="1">
      <c r="C3680" s="242" t="s">
        <v>30714</v>
      </c>
      <c r="D3680" s="243" t="s">
        <v>30715</v>
      </c>
      <c r="E3680" s="260" t="s">
        <v>84</v>
      </c>
      <c r="F3680" s="243" t="str">
        <f>VLOOKUP(Table3[[#This Row],[FAMILIA]],FAM!$B$2:$C$61,2,FALSE)</f>
        <v>MAT.MANUTENCAO</v>
      </c>
      <c r="G3680" s="243" t="s">
        <v>182</v>
      </c>
      <c r="H3680" s="244"/>
      <c r="I3680" s="244"/>
      <c r="J3680" s="244"/>
      <c r="K3680" s="245" t="s">
        <v>19483</v>
      </c>
      <c r="L3680" s="160"/>
      <c r="M3680" s="230"/>
    </row>
    <row r="3681" spans="3:13" ht="15" hidden="1" customHeight="1">
      <c r="C3681" s="242" t="s">
        <v>30716</v>
      </c>
      <c r="D3681" s="243" t="s">
        <v>30717</v>
      </c>
      <c r="E3681" s="260" t="s">
        <v>84</v>
      </c>
      <c r="F3681" s="243" t="str">
        <f>VLOOKUP(Table3[[#This Row],[FAMILIA]],FAM!$B$2:$C$61,2,FALSE)</f>
        <v>MAT.MANUTENCAO</v>
      </c>
      <c r="G3681" s="243" t="s">
        <v>182</v>
      </c>
      <c r="H3681" s="244"/>
      <c r="I3681" s="244"/>
      <c r="J3681" s="244"/>
      <c r="K3681" s="245" t="s">
        <v>19483</v>
      </c>
      <c r="L3681" s="160"/>
      <c r="M3681" s="230"/>
    </row>
    <row r="3682" spans="3:13" ht="15" hidden="1" customHeight="1">
      <c r="C3682" s="242" t="s">
        <v>30718</v>
      </c>
      <c r="D3682" s="243" t="s">
        <v>30719</v>
      </c>
      <c r="E3682" s="260" t="s">
        <v>84</v>
      </c>
      <c r="F3682" s="243" t="str">
        <f>VLOOKUP(Table3[[#This Row],[FAMILIA]],FAM!$B$2:$C$61,2,FALSE)</f>
        <v>MAT.MANUTENCAO</v>
      </c>
      <c r="G3682" s="243" t="s">
        <v>182</v>
      </c>
      <c r="H3682" s="244"/>
      <c r="I3682" s="244"/>
      <c r="J3682" s="244"/>
      <c r="K3682" s="245" t="s">
        <v>19483</v>
      </c>
      <c r="L3682" s="160"/>
      <c r="M3682" s="230"/>
    </row>
    <row r="3683" spans="3:13" ht="15" hidden="1" customHeight="1">
      <c r="C3683" s="242" t="s">
        <v>30720</v>
      </c>
      <c r="D3683" s="243" t="s">
        <v>30721</v>
      </c>
      <c r="E3683" s="260" t="s">
        <v>133</v>
      </c>
      <c r="F3683" s="243" t="str">
        <f>VLOOKUP(Table3[[#This Row],[FAMILIA]],FAM!$B$2:$C$61,2,FALSE)</f>
        <v>MAT.MANUTENCAO</v>
      </c>
      <c r="G3683" s="243" t="s">
        <v>182</v>
      </c>
      <c r="H3683" s="244"/>
      <c r="I3683" s="244"/>
      <c r="J3683" s="244"/>
      <c r="K3683" s="245" t="s">
        <v>19064</v>
      </c>
      <c r="L3683" s="160"/>
      <c r="M3683" s="230"/>
    </row>
    <row r="3684" spans="3:13" ht="15" hidden="1" customHeight="1">
      <c r="C3684" s="242" t="s">
        <v>30722</v>
      </c>
      <c r="D3684" s="243" t="s">
        <v>30294</v>
      </c>
      <c r="E3684" s="260" t="s">
        <v>133</v>
      </c>
      <c r="F3684" s="243" t="s">
        <v>134</v>
      </c>
      <c r="G3684" s="243" t="s">
        <v>182</v>
      </c>
      <c r="H3684" s="244"/>
      <c r="I3684" s="244"/>
      <c r="J3684" s="244"/>
      <c r="K3684" s="306" t="s">
        <v>19064</v>
      </c>
      <c r="L3684" s="160"/>
      <c r="M3684" s="230"/>
    </row>
    <row r="3685" spans="3:13" ht="15" hidden="1" customHeight="1">
      <c r="C3685" s="242" t="s">
        <v>30723</v>
      </c>
      <c r="D3685" s="243" t="s">
        <v>30724</v>
      </c>
      <c r="E3685" s="260" t="s">
        <v>133</v>
      </c>
      <c r="F3685" s="243" t="s">
        <v>134</v>
      </c>
      <c r="G3685" s="243" t="s">
        <v>182</v>
      </c>
      <c r="H3685" s="244"/>
      <c r="I3685" s="244"/>
      <c r="J3685" s="244"/>
      <c r="K3685" s="245" t="s">
        <v>19064</v>
      </c>
      <c r="L3685" s="160"/>
      <c r="M3685" s="230"/>
    </row>
    <row r="3686" spans="3:13" ht="15" hidden="1" customHeight="1">
      <c r="C3686" s="242" t="s">
        <v>30725</v>
      </c>
      <c r="D3686" s="243" t="s">
        <v>30726</v>
      </c>
      <c r="E3686" s="260" t="s">
        <v>133</v>
      </c>
      <c r="F3686" s="243" t="s">
        <v>134</v>
      </c>
      <c r="G3686" s="243" t="s">
        <v>182</v>
      </c>
      <c r="H3686" s="244"/>
      <c r="I3686" s="244"/>
      <c r="J3686" s="244"/>
      <c r="K3686" s="245" t="s">
        <v>19064</v>
      </c>
      <c r="L3686" s="160"/>
      <c r="M3686" s="230"/>
    </row>
    <row r="3687" spans="3:13" ht="15" hidden="1" customHeight="1">
      <c r="C3687" s="242" t="s">
        <v>30727</v>
      </c>
      <c r="D3687" s="243" t="s">
        <v>30728</v>
      </c>
      <c r="E3687" s="260" t="s">
        <v>133</v>
      </c>
      <c r="F3687" s="243" t="s">
        <v>134</v>
      </c>
      <c r="G3687" s="243" t="s">
        <v>182</v>
      </c>
      <c r="H3687" s="244"/>
      <c r="I3687" s="244"/>
      <c r="J3687" s="244"/>
      <c r="K3687" s="245" t="s">
        <v>19064</v>
      </c>
      <c r="L3687" s="160"/>
      <c r="M3687" s="230"/>
    </row>
    <row r="3688" spans="3:13" ht="15" hidden="1" customHeight="1">
      <c r="C3688" s="242" t="s">
        <v>30729</v>
      </c>
      <c r="D3688" s="243" t="s">
        <v>30730</v>
      </c>
      <c r="E3688" s="260" t="s">
        <v>133</v>
      </c>
      <c r="F3688" s="243" t="s">
        <v>134</v>
      </c>
      <c r="G3688" s="243" t="s">
        <v>182</v>
      </c>
      <c r="H3688" s="244"/>
      <c r="I3688" s="244"/>
      <c r="J3688" s="244"/>
      <c r="K3688" s="245" t="s">
        <v>19064</v>
      </c>
      <c r="L3688" s="160"/>
      <c r="M3688" s="230"/>
    </row>
    <row r="3689" spans="3:13" ht="15" hidden="1" customHeight="1">
      <c r="C3689" s="242" t="s">
        <v>30731</v>
      </c>
      <c r="D3689" s="243" t="s">
        <v>30732</v>
      </c>
      <c r="E3689" s="260" t="s">
        <v>133</v>
      </c>
      <c r="F3689" s="243" t="s">
        <v>134</v>
      </c>
      <c r="G3689" s="243" t="s">
        <v>182</v>
      </c>
      <c r="H3689" s="244"/>
      <c r="I3689" s="244"/>
      <c r="J3689" s="244"/>
      <c r="K3689" s="245" t="s">
        <v>19064</v>
      </c>
      <c r="L3689" s="160"/>
      <c r="M3689" s="230"/>
    </row>
    <row r="3690" spans="3:13" ht="15" hidden="1" customHeight="1">
      <c r="C3690" s="242" t="s">
        <v>30733</v>
      </c>
      <c r="D3690" s="243" t="s">
        <v>30734</v>
      </c>
      <c r="E3690" s="260" t="s">
        <v>133</v>
      </c>
      <c r="F3690" s="243" t="s">
        <v>134</v>
      </c>
      <c r="G3690" s="243" t="s">
        <v>182</v>
      </c>
      <c r="H3690" s="244"/>
      <c r="I3690" s="244"/>
      <c r="J3690" s="244"/>
      <c r="K3690" s="245" t="s">
        <v>19064</v>
      </c>
      <c r="L3690" s="160"/>
      <c r="M3690" s="230"/>
    </row>
    <row r="3691" spans="3:13" ht="15" hidden="1" customHeight="1">
      <c r="C3691" s="242" t="s">
        <v>30735</v>
      </c>
      <c r="D3691" s="243" t="s">
        <v>30736</v>
      </c>
      <c r="E3691" s="260" t="s">
        <v>133</v>
      </c>
      <c r="F3691" s="243" t="s">
        <v>134</v>
      </c>
      <c r="G3691" s="243" t="s">
        <v>182</v>
      </c>
      <c r="H3691" s="244"/>
      <c r="I3691" s="244"/>
      <c r="J3691" s="244"/>
      <c r="K3691" s="245" t="s">
        <v>19064</v>
      </c>
      <c r="L3691" s="160"/>
      <c r="M3691" s="230"/>
    </row>
    <row r="3692" spans="3:13" ht="15" hidden="1" customHeight="1">
      <c r="C3692" s="242" t="s">
        <v>30737</v>
      </c>
      <c r="D3692" s="243" t="s">
        <v>30738</v>
      </c>
      <c r="E3692" s="260" t="s">
        <v>133</v>
      </c>
      <c r="F3692" s="243" t="s">
        <v>134</v>
      </c>
      <c r="G3692" s="243" t="s">
        <v>182</v>
      </c>
      <c r="H3692" s="244"/>
      <c r="I3692" s="244"/>
      <c r="J3692" s="244"/>
      <c r="K3692" s="245" t="s">
        <v>19064</v>
      </c>
      <c r="L3692" s="160"/>
      <c r="M3692" s="230"/>
    </row>
    <row r="3693" spans="3:13" ht="15" hidden="1" customHeight="1">
      <c r="C3693" s="242" t="s">
        <v>30739</v>
      </c>
      <c r="D3693" s="243" t="s">
        <v>30740</v>
      </c>
      <c r="E3693" s="260" t="s">
        <v>133</v>
      </c>
      <c r="F3693" s="243" t="s">
        <v>134</v>
      </c>
      <c r="G3693" s="243" t="s">
        <v>182</v>
      </c>
      <c r="H3693" s="244"/>
      <c r="I3693" s="244"/>
      <c r="J3693" s="244"/>
      <c r="K3693" s="245" t="s">
        <v>19064</v>
      </c>
      <c r="L3693" s="160"/>
      <c r="M3693" s="230"/>
    </row>
    <row r="3694" spans="3:13" ht="15" hidden="1" customHeight="1">
      <c r="C3694" s="242" t="s">
        <v>30741</v>
      </c>
      <c r="D3694" s="243" t="s">
        <v>30742</v>
      </c>
      <c r="E3694" s="260" t="s">
        <v>133</v>
      </c>
      <c r="F3694" s="243" t="s">
        <v>134</v>
      </c>
      <c r="G3694" s="243" t="s">
        <v>182</v>
      </c>
      <c r="H3694" s="244"/>
      <c r="I3694" s="244"/>
      <c r="J3694" s="244"/>
      <c r="K3694" s="245" t="s">
        <v>19064</v>
      </c>
      <c r="L3694" s="160"/>
      <c r="M3694" s="230"/>
    </row>
    <row r="3695" spans="3:13" ht="15" hidden="1" customHeight="1">
      <c r="C3695" s="242" t="s">
        <v>30743</v>
      </c>
      <c r="D3695" s="243" t="s">
        <v>30744</v>
      </c>
      <c r="E3695" s="260" t="s">
        <v>133</v>
      </c>
      <c r="F3695" s="243" t="s">
        <v>134</v>
      </c>
      <c r="G3695" s="243" t="s">
        <v>182</v>
      </c>
      <c r="H3695" s="244"/>
      <c r="I3695" s="244"/>
      <c r="J3695" s="244"/>
      <c r="K3695" s="245" t="s">
        <v>19064</v>
      </c>
      <c r="L3695" s="160"/>
      <c r="M3695" s="230"/>
    </row>
    <row r="3696" spans="3:13" ht="15" hidden="1" customHeight="1">
      <c r="C3696" s="242" t="s">
        <v>30745</v>
      </c>
      <c r="D3696" s="243" t="s">
        <v>30746</v>
      </c>
      <c r="E3696" s="260" t="s">
        <v>133</v>
      </c>
      <c r="F3696" s="243" t="s">
        <v>134</v>
      </c>
      <c r="G3696" s="243" t="s">
        <v>182</v>
      </c>
      <c r="H3696" s="244"/>
      <c r="I3696" s="244"/>
      <c r="J3696" s="244"/>
      <c r="K3696" s="245" t="s">
        <v>19064</v>
      </c>
      <c r="L3696" s="160"/>
      <c r="M3696" s="230"/>
    </row>
    <row r="3697" spans="3:13" ht="15" hidden="1" customHeight="1">
      <c r="C3697" s="242" t="s">
        <v>30747</v>
      </c>
      <c r="D3697" s="243" t="s">
        <v>30748</v>
      </c>
      <c r="E3697" s="260" t="s">
        <v>133</v>
      </c>
      <c r="F3697" s="243" t="s">
        <v>134</v>
      </c>
      <c r="G3697" s="243" t="s">
        <v>182</v>
      </c>
      <c r="H3697" s="244"/>
      <c r="I3697" s="244"/>
      <c r="J3697" s="244"/>
      <c r="K3697" s="245" t="s">
        <v>19064</v>
      </c>
      <c r="L3697" s="160"/>
      <c r="M3697" s="230"/>
    </row>
    <row r="3698" spans="3:13" ht="15" hidden="1" customHeight="1">
      <c r="C3698" s="242" t="s">
        <v>30749</v>
      </c>
      <c r="D3698" s="316" t="s">
        <v>30750</v>
      </c>
      <c r="E3698" s="260" t="s">
        <v>133</v>
      </c>
      <c r="F3698" s="243" t="s">
        <v>134</v>
      </c>
      <c r="G3698" s="243" t="s">
        <v>182</v>
      </c>
      <c r="H3698" s="244"/>
      <c r="I3698" s="244"/>
      <c r="J3698" s="244"/>
      <c r="K3698" s="245" t="s">
        <v>19064</v>
      </c>
      <c r="L3698" s="160"/>
      <c r="M3698" s="230"/>
    </row>
    <row r="3699" spans="3:13" ht="15" hidden="1" customHeight="1">
      <c r="C3699" s="242" t="s">
        <v>30751</v>
      </c>
      <c r="D3699" s="316" t="s">
        <v>30752</v>
      </c>
      <c r="E3699" s="260" t="s">
        <v>133</v>
      </c>
      <c r="F3699" s="243" t="s">
        <v>134</v>
      </c>
      <c r="G3699" s="243" t="s">
        <v>182</v>
      </c>
      <c r="H3699" s="244"/>
      <c r="I3699" s="244"/>
      <c r="J3699" s="244"/>
      <c r="K3699" s="245" t="s">
        <v>19064</v>
      </c>
      <c r="L3699" s="160"/>
      <c r="M3699" s="230"/>
    </row>
    <row r="3700" spans="3:13" ht="15" hidden="1" customHeight="1">
      <c r="C3700" s="242" t="s">
        <v>30753</v>
      </c>
      <c r="D3700" s="243" t="s">
        <v>30754</v>
      </c>
      <c r="E3700" s="260" t="s">
        <v>133</v>
      </c>
      <c r="F3700" s="243" t="s">
        <v>134</v>
      </c>
      <c r="G3700" s="243" t="s">
        <v>182</v>
      </c>
      <c r="H3700" s="244"/>
      <c r="I3700" s="244"/>
      <c r="J3700" s="244"/>
      <c r="K3700" s="245" t="s">
        <v>19064</v>
      </c>
      <c r="L3700" s="160"/>
      <c r="M3700" s="230"/>
    </row>
    <row r="3701" spans="3:13" ht="15" hidden="1" customHeight="1">
      <c r="C3701" s="242" t="s">
        <v>30755</v>
      </c>
      <c r="D3701" s="243" t="s">
        <v>30756</v>
      </c>
      <c r="E3701" s="260" t="s">
        <v>133</v>
      </c>
      <c r="F3701" s="243" t="s">
        <v>134</v>
      </c>
      <c r="G3701" s="243" t="s">
        <v>182</v>
      </c>
      <c r="H3701" s="244"/>
      <c r="I3701" s="244"/>
      <c r="J3701" s="244"/>
      <c r="K3701" s="245" t="s">
        <v>19064</v>
      </c>
      <c r="L3701" s="160"/>
      <c r="M3701" s="230"/>
    </row>
    <row r="3702" spans="3:13" ht="15" hidden="1" customHeight="1">
      <c r="C3702" s="242" t="s">
        <v>30757</v>
      </c>
      <c r="D3702" s="243" t="s">
        <v>30758</v>
      </c>
      <c r="E3702" s="260" t="s">
        <v>133</v>
      </c>
      <c r="F3702" s="243" t="s">
        <v>134</v>
      </c>
      <c r="G3702" s="243" t="s">
        <v>182</v>
      </c>
      <c r="H3702" s="244"/>
      <c r="I3702" s="244"/>
      <c r="J3702" s="244"/>
      <c r="K3702" s="245" t="s">
        <v>19064</v>
      </c>
      <c r="L3702" s="160"/>
      <c r="M3702" s="230"/>
    </row>
    <row r="3703" spans="3:13" ht="15" hidden="1" customHeight="1">
      <c r="C3703" s="242" t="s">
        <v>30759</v>
      </c>
      <c r="D3703" s="243" t="s">
        <v>30296</v>
      </c>
      <c r="E3703" s="260" t="s">
        <v>133</v>
      </c>
      <c r="F3703" s="243" t="s">
        <v>134</v>
      </c>
      <c r="G3703" s="243" t="s">
        <v>182</v>
      </c>
      <c r="H3703" s="244"/>
      <c r="I3703" s="244"/>
      <c r="J3703" s="244"/>
      <c r="K3703" s="245" t="s">
        <v>19064</v>
      </c>
      <c r="L3703" s="160"/>
      <c r="M3703" s="230"/>
    </row>
    <row r="3704" spans="3:13" ht="15" hidden="1" customHeight="1">
      <c r="C3704" s="242" t="s">
        <v>30760</v>
      </c>
      <c r="D3704" s="243" t="s">
        <v>30761</v>
      </c>
      <c r="E3704" s="260" t="s">
        <v>133</v>
      </c>
      <c r="F3704" s="243" t="s">
        <v>134</v>
      </c>
      <c r="G3704" s="243" t="s">
        <v>182</v>
      </c>
      <c r="H3704" s="244"/>
      <c r="I3704" s="244"/>
      <c r="J3704" s="244"/>
      <c r="K3704" s="245" t="s">
        <v>19064</v>
      </c>
      <c r="L3704" s="160"/>
      <c r="M3704" s="230"/>
    </row>
    <row r="3705" spans="3:13" ht="15" hidden="1" customHeight="1">
      <c r="C3705" s="242" t="s">
        <v>30762</v>
      </c>
      <c r="D3705" s="243" t="s">
        <v>30763</v>
      </c>
      <c r="E3705" s="260" t="s">
        <v>133</v>
      </c>
      <c r="F3705" s="243" t="s">
        <v>134</v>
      </c>
      <c r="G3705" s="243" t="s">
        <v>182</v>
      </c>
      <c r="H3705" s="244"/>
      <c r="I3705" s="244"/>
      <c r="J3705" s="244"/>
      <c r="K3705" s="245" t="s">
        <v>19064</v>
      </c>
      <c r="L3705" s="160"/>
      <c r="M3705" s="230"/>
    </row>
    <row r="3706" spans="3:13" ht="15" hidden="1" customHeight="1">
      <c r="C3706" s="242" t="s">
        <v>30764</v>
      </c>
      <c r="D3706" s="243" t="s">
        <v>30765</v>
      </c>
      <c r="E3706" s="260" t="s">
        <v>133</v>
      </c>
      <c r="F3706" s="243" t="s">
        <v>134</v>
      </c>
      <c r="G3706" s="243" t="s">
        <v>182</v>
      </c>
      <c r="H3706" s="244"/>
      <c r="I3706" s="244"/>
      <c r="J3706" s="244"/>
      <c r="K3706" s="245" t="s">
        <v>19064</v>
      </c>
      <c r="L3706" s="160"/>
      <c r="M3706" s="230"/>
    </row>
    <row r="3707" spans="3:13" ht="15" hidden="1" customHeight="1">
      <c r="C3707" s="242" t="s">
        <v>30766</v>
      </c>
      <c r="D3707" s="243" t="s">
        <v>30767</v>
      </c>
      <c r="E3707" s="260" t="s">
        <v>133</v>
      </c>
      <c r="F3707" s="243" t="s">
        <v>134</v>
      </c>
      <c r="G3707" s="243" t="s">
        <v>182</v>
      </c>
      <c r="H3707" s="244"/>
      <c r="I3707" s="244"/>
      <c r="J3707" s="244"/>
      <c r="K3707" s="245" t="s">
        <v>19064</v>
      </c>
      <c r="L3707" s="160"/>
      <c r="M3707" s="230"/>
    </row>
    <row r="3708" spans="3:13" ht="15" hidden="1" customHeight="1">
      <c r="C3708" s="242" t="s">
        <v>30768</v>
      </c>
      <c r="D3708" s="243" t="s">
        <v>30769</v>
      </c>
      <c r="E3708" s="260" t="s">
        <v>133</v>
      </c>
      <c r="F3708" s="243" t="s">
        <v>134</v>
      </c>
      <c r="G3708" s="243" t="s">
        <v>182</v>
      </c>
      <c r="H3708" s="244"/>
      <c r="I3708" s="244"/>
      <c r="J3708" s="244"/>
      <c r="K3708" s="245" t="s">
        <v>19064</v>
      </c>
      <c r="L3708" s="160"/>
      <c r="M3708" s="230"/>
    </row>
    <row r="3709" spans="3:13" ht="15" hidden="1" customHeight="1">
      <c r="C3709" s="242" t="s">
        <v>30770</v>
      </c>
      <c r="D3709" s="243" t="s">
        <v>30771</v>
      </c>
      <c r="E3709" s="260" t="s">
        <v>133</v>
      </c>
      <c r="F3709" s="243" t="s">
        <v>134</v>
      </c>
      <c r="G3709" s="243" t="s">
        <v>182</v>
      </c>
      <c r="H3709" s="244"/>
      <c r="I3709" s="244"/>
      <c r="J3709" s="244"/>
      <c r="K3709" s="245" t="s">
        <v>19064</v>
      </c>
      <c r="L3709" s="160"/>
      <c r="M3709" s="230"/>
    </row>
    <row r="3710" spans="3:13" ht="15" hidden="1" customHeight="1">
      <c r="C3710" s="242" t="s">
        <v>30772</v>
      </c>
      <c r="D3710" s="243" t="s">
        <v>30773</v>
      </c>
      <c r="E3710" s="260" t="s">
        <v>133</v>
      </c>
      <c r="F3710" s="243" t="s">
        <v>134</v>
      </c>
      <c r="G3710" s="243" t="s">
        <v>182</v>
      </c>
      <c r="H3710" s="244"/>
      <c r="I3710" s="244"/>
      <c r="J3710" s="244"/>
      <c r="K3710" s="245" t="s">
        <v>19064</v>
      </c>
      <c r="L3710" s="160"/>
      <c r="M3710" s="230"/>
    </row>
    <row r="3711" spans="3:13" ht="15" hidden="1" customHeight="1">
      <c r="C3711" s="242" t="s">
        <v>30774</v>
      </c>
      <c r="D3711" s="243" t="s">
        <v>30775</v>
      </c>
      <c r="E3711" s="260" t="s">
        <v>133</v>
      </c>
      <c r="F3711" s="243" t="s">
        <v>134</v>
      </c>
      <c r="G3711" s="243" t="s">
        <v>182</v>
      </c>
      <c r="H3711" s="244"/>
      <c r="I3711" s="244"/>
      <c r="J3711" s="244"/>
      <c r="K3711" s="245" t="s">
        <v>19064</v>
      </c>
      <c r="L3711" s="160"/>
      <c r="M3711" s="230"/>
    </row>
    <row r="3712" spans="3:13" ht="15" hidden="1" customHeight="1">
      <c r="C3712" s="242" t="s">
        <v>30776</v>
      </c>
      <c r="D3712" s="243" t="s">
        <v>30777</v>
      </c>
      <c r="E3712" s="260" t="s">
        <v>133</v>
      </c>
      <c r="F3712" s="243" t="s">
        <v>134</v>
      </c>
      <c r="G3712" s="243" t="s">
        <v>182</v>
      </c>
      <c r="H3712" s="244"/>
      <c r="I3712" s="244"/>
      <c r="J3712" s="244"/>
      <c r="K3712" s="245" t="s">
        <v>19064</v>
      </c>
      <c r="L3712" s="160"/>
      <c r="M3712" s="230"/>
    </row>
    <row r="3713" spans="3:13" ht="15" hidden="1" customHeight="1">
      <c r="C3713" s="242" t="s">
        <v>30778</v>
      </c>
      <c r="D3713" s="243" t="s">
        <v>30779</v>
      </c>
      <c r="E3713" s="260" t="s">
        <v>133</v>
      </c>
      <c r="F3713" s="243" t="s">
        <v>134</v>
      </c>
      <c r="G3713" s="243" t="s">
        <v>182</v>
      </c>
      <c r="H3713" s="244"/>
      <c r="I3713" s="244"/>
      <c r="J3713" s="244"/>
      <c r="K3713" s="245" t="s">
        <v>19064</v>
      </c>
      <c r="L3713" s="160"/>
      <c r="M3713" s="230"/>
    </row>
    <row r="3714" spans="3:13" ht="15" hidden="1" customHeight="1">
      <c r="C3714" s="242" t="s">
        <v>30780</v>
      </c>
      <c r="D3714" s="243" t="s">
        <v>30781</v>
      </c>
      <c r="E3714" s="260" t="s">
        <v>133</v>
      </c>
      <c r="F3714" s="243" t="s">
        <v>134</v>
      </c>
      <c r="G3714" s="243" t="s">
        <v>182</v>
      </c>
      <c r="H3714" s="244"/>
      <c r="I3714" s="244"/>
      <c r="J3714" s="244"/>
      <c r="K3714" s="267" t="s">
        <v>19064</v>
      </c>
      <c r="L3714" s="160"/>
      <c r="M3714" s="230"/>
    </row>
    <row r="3715" spans="3:13" ht="15" hidden="1" customHeight="1">
      <c r="C3715" s="242" t="s">
        <v>30782</v>
      </c>
      <c r="D3715" s="243" t="s">
        <v>30783</v>
      </c>
      <c r="E3715" s="260" t="s">
        <v>133</v>
      </c>
      <c r="F3715" s="243" t="s">
        <v>134</v>
      </c>
      <c r="G3715" s="243" t="s">
        <v>182</v>
      </c>
      <c r="H3715" s="244"/>
      <c r="I3715" s="244"/>
      <c r="J3715" s="244"/>
      <c r="K3715" s="245" t="s">
        <v>19064</v>
      </c>
      <c r="L3715" s="160"/>
      <c r="M3715" s="230"/>
    </row>
    <row r="3716" spans="3:13" ht="15" hidden="1" customHeight="1">
      <c r="C3716" s="242" t="s">
        <v>30784</v>
      </c>
      <c r="D3716" s="243" t="s">
        <v>30785</v>
      </c>
      <c r="E3716" s="260" t="s">
        <v>133</v>
      </c>
      <c r="F3716" s="243" t="s">
        <v>134</v>
      </c>
      <c r="G3716" s="243" t="s">
        <v>182</v>
      </c>
      <c r="H3716" s="244"/>
      <c r="I3716" s="244"/>
      <c r="J3716" s="244"/>
      <c r="K3716" s="245" t="s">
        <v>19064</v>
      </c>
      <c r="L3716" s="160"/>
      <c r="M3716" s="230"/>
    </row>
    <row r="3717" spans="3:13" ht="15" hidden="1" customHeight="1">
      <c r="C3717" s="242" t="s">
        <v>30786</v>
      </c>
      <c r="D3717" s="243" t="s">
        <v>30787</v>
      </c>
      <c r="E3717" s="260" t="s">
        <v>133</v>
      </c>
      <c r="F3717" s="243" t="s">
        <v>134</v>
      </c>
      <c r="G3717" s="243" t="s">
        <v>182</v>
      </c>
      <c r="H3717" s="244"/>
      <c r="I3717" s="244"/>
      <c r="J3717" s="244"/>
      <c r="K3717" s="245" t="s">
        <v>19064</v>
      </c>
      <c r="L3717" s="160"/>
      <c r="M3717" s="230"/>
    </row>
    <row r="3718" spans="3:13" ht="15" hidden="1" customHeight="1">
      <c r="C3718" s="242" t="s">
        <v>30788</v>
      </c>
      <c r="D3718" s="243" t="s">
        <v>30789</v>
      </c>
      <c r="E3718" s="260" t="s">
        <v>133</v>
      </c>
      <c r="F3718" s="243" t="s">
        <v>134</v>
      </c>
      <c r="G3718" s="243" t="s">
        <v>182</v>
      </c>
      <c r="H3718" s="244"/>
      <c r="I3718" s="244"/>
      <c r="J3718" s="244"/>
      <c r="K3718" s="306" t="s">
        <v>19064</v>
      </c>
      <c r="L3718" s="160"/>
      <c r="M3718" s="230"/>
    </row>
    <row r="3719" spans="3:13" ht="15" hidden="1" customHeight="1">
      <c r="C3719" s="242" t="s">
        <v>30790</v>
      </c>
      <c r="D3719" s="243" t="s">
        <v>30791</v>
      </c>
      <c r="E3719" s="260" t="s">
        <v>133</v>
      </c>
      <c r="F3719" s="243" t="s">
        <v>134</v>
      </c>
      <c r="G3719" s="243" t="s">
        <v>182</v>
      </c>
      <c r="H3719" s="244"/>
      <c r="I3719" s="244"/>
      <c r="J3719" s="244"/>
      <c r="K3719" s="306" t="s">
        <v>19064</v>
      </c>
      <c r="L3719" s="160"/>
      <c r="M3719" s="230"/>
    </row>
    <row r="3720" spans="3:13" ht="15" hidden="1" customHeight="1">
      <c r="C3720" s="242" t="s">
        <v>30792</v>
      </c>
      <c r="D3720" s="243" t="s">
        <v>30793</v>
      </c>
      <c r="E3720" s="260" t="s">
        <v>133</v>
      </c>
      <c r="F3720" s="243" t="s">
        <v>134</v>
      </c>
      <c r="G3720" s="243" t="s">
        <v>182</v>
      </c>
      <c r="H3720" s="244"/>
      <c r="I3720" s="244"/>
      <c r="J3720" s="244"/>
      <c r="K3720" s="306" t="s">
        <v>19064</v>
      </c>
      <c r="L3720" s="160"/>
      <c r="M3720" s="230"/>
    </row>
    <row r="3721" spans="3:13" ht="15" hidden="1" customHeight="1">
      <c r="C3721" s="242" t="s">
        <v>30794</v>
      </c>
      <c r="D3721" s="243" t="s">
        <v>30795</v>
      </c>
      <c r="E3721" s="260" t="s">
        <v>133</v>
      </c>
      <c r="F3721" s="243" t="s">
        <v>134</v>
      </c>
      <c r="G3721" s="243" t="s">
        <v>182</v>
      </c>
      <c r="H3721" s="244"/>
      <c r="I3721" s="244"/>
      <c r="J3721" s="244"/>
      <c r="K3721" s="306" t="s">
        <v>19064</v>
      </c>
      <c r="L3721" s="160"/>
      <c r="M3721" s="230"/>
    </row>
    <row r="3722" spans="3:13" ht="15" hidden="1" customHeight="1">
      <c r="C3722" s="242" t="s">
        <v>30796</v>
      </c>
      <c r="D3722" s="243" t="s">
        <v>30797</v>
      </c>
      <c r="E3722" s="260" t="s">
        <v>133</v>
      </c>
      <c r="F3722" s="243" t="s">
        <v>134</v>
      </c>
      <c r="G3722" s="243" t="s">
        <v>182</v>
      </c>
      <c r="H3722" s="244"/>
      <c r="I3722" s="244"/>
      <c r="J3722" s="244"/>
      <c r="K3722" s="245" t="s">
        <v>19064</v>
      </c>
      <c r="L3722" s="160"/>
      <c r="M3722" s="230"/>
    </row>
    <row r="3723" spans="3:13" ht="15" hidden="1" customHeight="1">
      <c r="C3723" s="242" t="s">
        <v>30798</v>
      </c>
      <c r="D3723" s="243" t="s">
        <v>30799</v>
      </c>
      <c r="E3723" s="260" t="s">
        <v>133</v>
      </c>
      <c r="F3723" s="243" t="s">
        <v>134</v>
      </c>
      <c r="G3723" s="243" t="s">
        <v>182</v>
      </c>
      <c r="H3723" s="244"/>
      <c r="I3723" s="244"/>
      <c r="J3723" s="244"/>
      <c r="K3723" s="245" t="s">
        <v>19064</v>
      </c>
      <c r="L3723" s="160"/>
      <c r="M3723" s="230"/>
    </row>
    <row r="3724" spans="3:13" ht="15" hidden="1" customHeight="1">
      <c r="C3724" s="242" t="s">
        <v>27544</v>
      </c>
      <c r="D3724" s="243" t="s">
        <v>27545</v>
      </c>
      <c r="E3724" s="260" t="s">
        <v>133</v>
      </c>
      <c r="F3724" s="243" t="s">
        <v>134</v>
      </c>
      <c r="G3724" s="243" t="s">
        <v>182</v>
      </c>
      <c r="H3724" s="244"/>
      <c r="I3724" s="244"/>
      <c r="J3724" s="244"/>
      <c r="K3724" s="245" t="s">
        <v>19064</v>
      </c>
      <c r="L3724" s="160"/>
      <c r="M3724" s="230"/>
    </row>
    <row r="3725" spans="3:13" ht="15" hidden="1" customHeight="1">
      <c r="C3725" s="242" t="s">
        <v>30800</v>
      </c>
      <c r="D3725" s="243" t="s">
        <v>30801</v>
      </c>
      <c r="E3725" s="260" t="s">
        <v>133</v>
      </c>
      <c r="F3725" s="243" t="s">
        <v>134</v>
      </c>
      <c r="G3725" s="243" t="s">
        <v>182</v>
      </c>
      <c r="H3725" s="244"/>
      <c r="I3725" s="244"/>
      <c r="J3725" s="244"/>
      <c r="K3725" s="245" t="s">
        <v>19064</v>
      </c>
      <c r="L3725" s="160"/>
      <c r="M3725" s="230"/>
    </row>
    <row r="3726" spans="3:13" ht="15" hidden="1" customHeight="1">
      <c r="C3726" s="242" t="s">
        <v>30802</v>
      </c>
      <c r="D3726" s="243" t="s">
        <v>30803</v>
      </c>
      <c r="E3726" s="260" t="s">
        <v>133</v>
      </c>
      <c r="F3726" s="243" t="s">
        <v>134</v>
      </c>
      <c r="G3726" s="243" t="s">
        <v>182</v>
      </c>
      <c r="H3726" s="244"/>
      <c r="I3726" s="244"/>
      <c r="J3726" s="244"/>
      <c r="K3726" s="245" t="s">
        <v>19064</v>
      </c>
      <c r="L3726" s="160"/>
      <c r="M3726" s="230"/>
    </row>
    <row r="3727" spans="3:13" ht="15" hidden="1" customHeight="1">
      <c r="C3727" s="242" t="s">
        <v>30804</v>
      </c>
      <c r="D3727" s="243" t="s">
        <v>30805</v>
      </c>
      <c r="E3727" s="260" t="s">
        <v>133</v>
      </c>
      <c r="F3727" s="243" t="s">
        <v>134</v>
      </c>
      <c r="G3727" s="243" t="s">
        <v>182</v>
      </c>
      <c r="H3727" s="244"/>
      <c r="I3727" s="244"/>
      <c r="J3727" s="244"/>
      <c r="K3727" s="245" t="s">
        <v>19064</v>
      </c>
      <c r="L3727" s="160"/>
      <c r="M3727" s="230"/>
    </row>
    <row r="3728" spans="3:13" ht="15" hidden="1" customHeight="1">
      <c r="C3728" s="242" t="s">
        <v>30806</v>
      </c>
      <c r="D3728" s="243" t="s">
        <v>30807</v>
      </c>
      <c r="E3728" s="260" t="s">
        <v>133</v>
      </c>
      <c r="F3728" s="243" t="s">
        <v>134</v>
      </c>
      <c r="G3728" s="243" t="s">
        <v>182</v>
      </c>
      <c r="H3728" s="244"/>
      <c r="I3728" s="244"/>
      <c r="J3728" s="244"/>
      <c r="K3728" s="245" t="s">
        <v>19064</v>
      </c>
      <c r="L3728" s="160"/>
      <c r="M3728" s="230"/>
    </row>
    <row r="3729" spans="2:13" ht="15" hidden="1" customHeight="1">
      <c r="B3729" s="230"/>
      <c r="C3729" s="242" t="s">
        <v>30808</v>
      </c>
      <c r="D3729" s="243" t="s">
        <v>30809</v>
      </c>
      <c r="E3729" s="260" t="s">
        <v>133</v>
      </c>
      <c r="F3729" s="243" t="s">
        <v>134</v>
      </c>
      <c r="G3729" s="243" t="s">
        <v>182</v>
      </c>
      <c r="H3729" s="244"/>
      <c r="I3729" s="244"/>
      <c r="J3729" s="244"/>
      <c r="K3729" s="245" t="s">
        <v>19064</v>
      </c>
      <c r="L3729" s="160"/>
      <c r="M3729" s="230"/>
    </row>
    <row r="3730" spans="2:13" ht="15" hidden="1" customHeight="1">
      <c r="B3730" s="230"/>
      <c r="C3730" s="242" t="s">
        <v>30810</v>
      </c>
      <c r="D3730" s="243" t="s">
        <v>30811</v>
      </c>
      <c r="E3730" s="260" t="s">
        <v>133</v>
      </c>
      <c r="F3730" s="243" t="s">
        <v>134</v>
      </c>
      <c r="G3730" s="243" t="s">
        <v>182</v>
      </c>
      <c r="H3730" s="244"/>
      <c r="I3730" s="244"/>
      <c r="J3730" s="244"/>
      <c r="K3730" s="245" t="s">
        <v>19064</v>
      </c>
      <c r="L3730" s="160"/>
      <c r="M3730" s="230"/>
    </row>
    <row r="3731" spans="2:13" ht="15" hidden="1" customHeight="1">
      <c r="B3731" s="230"/>
      <c r="C3731" s="242" t="s">
        <v>30812</v>
      </c>
      <c r="D3731" s="243" t="s">
        <v>30813</v>
      </c>
      <c r="E3731" s="260" t="s">
        <v>133</v>
      </c>
      <c r="F3731" s="243" t="s">
        <v>134</v>
      </c>
      <c r="G3731" s="243" t="s">
        <v>182</v>
      </c>
      <c r="H3731" s="244"/>
      <c r="I3731" s="244"/>
      <c r="J3731" s="244"/>
      <c r="K3731" s="245" t="s">
        <v>19064</v>
      </c>
      <c r="L3731" s="160"/>
      <c r="M3731" s="230"/>
    </row>
    <row r="3732" spans="2:13" ht="15" hidden="1" customHeight="1">
      <c r="B3732" s="230"/>
      <c r="C3732" s="242" t="s">
        <v>30814</v>
      </c>
      <c r="D3732" s="243" t="s">
        <v>30815</v>
      </c>
      <c r="E3732" s="260" t="s">
        <v>133</v>
      </c>
      <c r="F3732" s="243" t="s">
        <v>134</v>
      </c>
      <c r="G3732" s="243" t="s">
        <v>182</v>
      </c>
      <c r="H3732" s="244"/>
      <c r="I3732" s="244"/>
      <c r="J3732" s="244"/>
      <c r="K3732" s="245" t="s">
        <v>19064</v>
      </c>
      <c r="L3732" s="160"/>
      <c r="M3732" s="230"/>
    </row>
    <row r="3733" spans="2:13" ht="15" hidden="1" customHeight="1">
      <c r="B3733" s="230"/>
      <c r="C3733" s="242" t="s">
        <v>30816</v>
      </c>
      <c r="D3733" s="243" t="s">
        <v>30817</v>
      </c>
      <c r="E3733" s="260" t="s">
        <v>133</v>
      </c>
      <c r="F3733" s="243" t="s">
        <v>134</v>
      </c>
      <c r="G3733" s="243" t="s">
        <v>182</v>
      </c>
      <c r="H3733" s="244"/>
      <c r="I3733" s="244"/>
      <c r="J3733" s="244"/>
      <c r="K3733" s="245" t="s">
        <v>19064</v>
      </c>
      <c r="L3733" s="160"/>
      <c r="M3733" s="230"/>
    </row>
    <row r="3734" spans="2:13" ht="15" hidden="1" customHeight="1">
      <c r="B3734" s="230"/>
      <c r="C3734" s="242" t="s">
        <v>30818</v>
      </c>
      <c r="D3734" s="243" t="s">
        <v>30819</v>
      </c>
      <c r="E3734" s="260" t="s">
        <v>133</v>
      </c>
      <c r="F3734" s="243" t="s">
        <v>134</v>
      </c>
      <c r="G3734" s="243" t="s">
        <v>182</v>
      </c>
      <c r="H3734" s="244"/>
      <c r="I3734" s="244"/>
      <c r="J3734" s="244"/>
      <c r="K3734" s="245" t="s">
        <v>19064</v>
      </c>
      <c r="L3734" s="160"/>
      <c r="M3734" s="230"/>
    </row>
    <row r="3735" spans="2:13" ht="15" hidden="1" customHeight="1">
      <c r="B3735" s="230"/>
      <c r="C3735" s="242" t="s">
        <v>30820</v>
      </c>
      <c r="D3735" s="243" t="s">
        <v>30821</v>
      </c>
      <c r="E3735" s="260" t="s">
        <v>133</v>
      </c>
      <c r="F3735" s="243" t="s">
        <v>134</v>
      </c>
      <c r="G3735" s="243" t="s">
        <v>182</v>
      </c>
      <c r="H3735" s="244"/>
      <c r="I3735" s="244"/>
      <c r="J3735" s="244"/>
      <c r="K3735" s="245" t="s">
        <v>19064</v>
      </c>
      <c r="L3735" s="160"/>
      <c r="M3735" s="230"/>
    </row>
    <row r="3736" spans="2:13" ht="15" hidden="1" customHeight="1">
      <c r="B3736" s="230"/>
      <c r="C3736" s="242" t="s">
        <v>30822</v>
      </c>
      <c r="D3736" s="243" t="s">
        <v>30823</v>
      </c>
      <c r="E3736" s="260" t="s">
        <v>133</v>
      </c>
      <c r="F3736" s="243" t="s">
        <v>134</v>
      </c>
      <c r="G3736" s="243" t="s">
        <v>182</v>
      </c>
      <c r="H3736" s="244"/>
      <c r="I3736" s="244"/>
      <c r="J3736" s="244"/>
      <c r="K3736" s="245" t="s">
        <v>19064</v>
      </c>
      <c r="L3736" s="160"/>
      <c r="M3736" s="230"/>
    </row>
    <row r="3737" spans="2:13" ht="15" hidden="1" customHeight="1">
      <c r="B3737" s="230"/>
      <c r="C3737" s="242" t="s">
        <v>30824</v>
      </c>
      <c r="D3737" s="243" t="s">
        <v>30825</v>
      </c>
      <c r="E3737" s="260" t="s">
        <v>133</v>
      </c>
      <c r="F3737" s="243" t="s">
        <v>134</v>
      </c>
      <c r="G3737" s="243" t="s">
        <v>182</v>
      </c>
      <c r="H3737" s="244"/>
      <c r="I3737" s="244"/>
      <c r="J3737" s="244"/>
      <c r="K3737" s="245" t="s">
        <v>19064</v>
      </c>
      <c r="L3737" s="160"/>
      <c r="M3737" s="230"/>
    </row>
    <row r="3738" spans="2:13" ht="15" hidden="1" customHeight="1">
      <c r="B3738" s="230"/>
      <c r="C3738" s="242" t="s">
        <v>30826</v>
      </c>
      <c r="D3738" s="243" t="s">
        <v>30827</v>
      </c>
      <c r="E3738" s="260" t="s">
        <v>133</v>
      </c>
      <c r="F3738" s="243" t="s">
        <v>134</v>
      </c>
      <c r="G3738" s="243" t="s">
        <v>182</v>
      </c>
      <c r="H3738" s="244"/>
      <c r="I3738" s="244"/>
      <c r="J3738" s="244"/>
      <c r="K3738" s="245" t="s">
        <v>19064</v>
      </c>
      <c r="L3738" s="160"/>
      <c r="M3738" s="230"/>
    </row>
    <row r="3739" spans="2:13" ht="15" hidden="1" customHeight="1">
      <c r="B3739" s="230"/>
      <c r="C3739" s="242" t="s">
        <v>30828</v>
      </c>
      <c r="D3739" s="243" t="s">
        <v>30829</v>
      </c>
      <c r="E3739" s="260" t="s">
        <v>133</v>
      </c>
      <c r="F3739" s="243" t="s">
        <v>134</v>
      </c>
      <c r="G3739" s="243" t="s">
        <v>182</v>
      </c>
      <c r="H3739" s="244"/>
      <c r="I3739" s="244"/>
      <c r="J3739" s="244"/>
      <c r="K3739" s="245" t="s">
        <v>19064</v>
      </c>
      <c r="L3739" s="160"/>
      <c r="M3739" s="230"/>
    </row>
    <row r="3740" spans="2:13" ht="15" hidden="1" customHeight="1">
      <c r="B3740" s="230"/>
      <c r="C3740" s="242" t="s">
        <v>30830</v>
      </c>
      <c r="D3740" s="243" t="s">
        <v>30831</v>
      </c>
      <c r="E3740" s="260" t="s">
        <v>133</v>
      </c>
      <c r="F3740" s="243" t="s">
        <v>134</v>
      </c>
      <c r="G3740" s="243" t="s">
        <v>182</v>
      </c>
      <c r="H3740" s="244"/>
      <c r="I3740" s="244"/>
      <c r="J3740" s="244"/>
      <c r="K3740" s="245" t="s">
        <v>19064</v>
      </c>
      <c r="L3740" s="160"/>
      <c r="M3740" s="230"/>
    </row>
    <row r="3741" spans="2:13" ht="15" hidden="1" customHeight="1">
      <c r="B3741" s="230"/>
      <c r="C3741" s="242" t="s">
        <v>30832</v>
      </c>
      <c r="D3741" s="243" t="s">
        <v>30833</v>
      </c>
      <c r="E3741" s="260" t="s">
        <v>133</v>
      </c>
      <c r="F3741" s="243" t="s">
        <v>134</v>
      </c>
      <c r="G3741" s="243" t="s">
        <v>182</v>
      </c>
      <c r="H3741" s="244"/>
      <c r="I3741" s="244"/>
      <c r="J3741" s="244"/>
      <c r="K3741" s="245" t="s">
        <v>19064</v>
      </c>
      <c r="L3741" s="160"/>
      <c r="M3741" s="230"/>
    </row>
    <row r="3742" spans="2:13" ht="15" hidden="1" customHeight="1">
      <c r="B3742" s="230"/>
      <c r="C3742" s="242" t="s">
        <v>30834</v>
      </c>
      <c r="D3742" s="243" t="s">
        <v>30835</v>
      </c>
      <c r="E3742" s="260" t="s">
        <v>133</v>
      </c>
      <c r="F3742" s="243" t="s">
        <v>134</v>
      </c>
      <c r="G3742" s="243" t="s">
        <v>182</v>
      </c>
      <c r="H3742" s="244"/>
      <c r="I3742" s="244"/>
      <c r="J3742" s="244"/>
      <c r="K3742" s="245" t="s">
        <v>19064</v>
      </c>
      <c r="L3742" s="160"/>
      <c r="M3742" s="230"/>
    </row>
    <row r="3743" spans="2:13" ht="15" hidden="1" customHeight="1">
      <c r="B3743" s="230"/>
      <c r="C3743" s="242" t="s">
        <v>30836</v>
      </c>
      <c r="D3743" s="243" t="s">
        <v>30837</v>
      </c>
      <c r="E3743" s="260" t="s">
        <v>133</v>
      </c>
      <c r="F3743" s="243" t="s">
        <v>134</v>
      </c>
      <c r="G3743" s="243" t="s">
        <v>182</v>
      </c>
      <c r="H3743" s="244"/>
      <c r="I3743" s="244"/>
      <c r="J3743" s="244"/>
      <c r="K3743" s="245" t="s">
        <v>19064</v>
      </c>
      <c r="L3743" s="160"/>
      <c r="M3743" s="230"/>
    </row>
    <row r="3744" spans="2:13" ht="15" hidden="1" customHeight="1">
      <c r="B3744" s="230"/>
      <c r="C3744" s="242" t="s">
        <v>30838</v>
      </c>
      <c r="D3744" s="243" t="s">
        <v>30839</v>
      </c>
      <c r="E3744" s="260" t="s">
        <v>133</v>
      </c>
      <c r="F3744" s="243" t="s">
        <v>134</v>
      </c>
      <c r="G3744" s="243" t="s">
        <v>182</v>
      </c>
      <c r="H3744" s="244"/>
      <c r="I3744" s="244"/>
      <c r="J3744" s="244"/>
      <c r="K3744" s="245" t="s">
        <v>19064</v>
      </c>
      <c r="L3744" s="160"/>
      <c r="M3744" s="230"/>
    </row>
    <row r="3745" spans="3:13" ht="15" hidden="1" customHeight="1">
      <c r="C3745" s="242" t="s">
        <v>30840</v>
      </c>
      <c r="D3745" s="243" t="s">
        <v>30839</v>
      </c>
      <c r="E3745" s="260" t="s">
        <v>133</v>
      </c>
      <c r="F3745" s="243" t="s">
        <v>134</v>
      </c>
      <c r="G3745" s="243" t="s">
        <v>182</v>
      </c>
      <c r="H3745" s="244"/>
      <c r="I3745" s="244"/>
      <c r="J3745" s="244"/>
      <c r="K3745" s="245" t="s">
        <v>19064</v>
      </c>
      <c r="L3745" s="160"/>
      <c r="M3745" s="230"/>
    </row>
    <row r="3746" spans="3:13" ht="15" hidden="1" customHeight="1">
      <c r="C3746" s="242" t="s">
        <v>30841</v>
      </c>
      <c r="D3746" s="243" t="s">
        <v>30842</v>
      </c>
      <c r="E3746" s="260" t="s">
        <v>133</v>
      </c>
      <c r="F3746" s="243" t="s">
        <v>134</v>
      </c>
      <c r="G3746" s="243" t="s">
        <v>182</v>
      </c>
      <c r="H3746" s="244"/>
      <c r="I3746" s="244"/>
      <c r="J3746" s="244"/>
      <c r="K3746" s="245" t="s">
        <v>19064</v>
      </c>
      <c r="L3746" s="160"/>
      <c r="M3746" s="230"/>
    </row>
    <row r="3747" spans="3:13" ht="15" hidden="1" customHeight="1">
      <c r="C3747" s="242" t="s">
        <v>30843</v>
      </c>
      <c r="D3747" s="243" t="s">
        <v>30844</v>
      </c>
      <c r="E3747" s="260" t="s">
        <v>133</v>
      </c>
      <c r="F3747" s="243" t="s">
        <v>134</v>
      </c>
      <c r="G3747" s="243" t="s">
        <v>182</v>
      </c>
      <c r="H3747" s="244"/>
      <c r="I3747" s="244"/>
      <c r="J3747" s="244"/>
      <c r="K3747" s="245" t="s">
        <v>19064</v>
      </c>
      <c r="L3747" s="160"/>
      <c r="M3747" s="230"/>
    </row>
    <row r="3748" spans="3:13" ht="15" hidden="1" customHeight="1">
      <c r="C3748" s="242" t="s">
        <v>30845</v>
      </c>
      <c r="D3748" s="243" t="s">
        <v>30846</v>
      </c>
      <c r="E3748" s="260" t="s">
        <v>133</v>
      </c>
      <c r="F3748" s="243" t="s">
        <v>134</v>
      </c>
      <c r="G3748" s="243" t="s">
        <v>182</v>
      </c>
      <c r="H3748" s="244"/>
      <c r="I3748" s="244"/>
      <c r="J3748" s="244"/>
      <c r="K3748" s="245" t="s">
        <v>19064</v>
      </c>
      <c r="L3748" s="160"/>
      <c r="M3748" s="230"/>
    </row>
    <row r="3749" spans="3:13" ht="15" hidden="1" customHeight="1">
      <c r="C3749" s="242" t="s">
        <v>30847</v>
      </c>
      <c r="D3749" s="243" t="s">
        <v>30848</v>
      </c>
      <c r="E3749" s="260" t="s">
        <v>133</v>
      </c>
      <c r="F3749" s="243" t="s">
        <v>134</v>
      </c>
      <c r="G3749" s="243" t="s">
        <v>182</v>
      </c>
      <c r="H3749" s="244"/>
      <c r="I3749" s="244"/>
      <c r="J3749" s="244"/>
      <c r="K3749" s="245" t="s">
        <v>19064</v>
      </c>
      <c r="L3749" s="160"/>
      <c r="M3749" s="230"/>
    </row>
    <row r="3750" spans="3:13" ht="15" hidden="1" customHeight="1">
      <c r="C3750" s="242" t="s">
        <v>30849</v>
      </c>
      <c r="D3750" s="243" t="s">
        <v>30850</v>
      </c>
      <c r="E3750" s="260" t="s">
        <v>133</v>
      </c>
      <c r="F3750" s="243" t="s">
        <v>134</v>
      </c>
      <c r="G3750" s="243" t="s">
        <v>182</v>
      </c>
      <c r="H3750" s="244"/>
      <c r="I3750" s="244"/>
      <c r="J3750" s="244"/>
      <c r="K3750" s="245" t="s">
        <v>19064</v>
      </c>
      <c r="L3750" s="160"/>
      <c r="M3750" s="230"/>
    </row>
    <row r="3751" spans="3:13" ht="15" hidden="1" customHeight="1">
      <c r="C3751" s="242" t="s">
        <v>30851</v>
      </c>
      <c r="D3751" s="243" t="s">
        <v>30852</v>
      </c>
      <c r="E3751" s="260" t="s">
        <v>133</v>
      </c>
      <c r="F3751" s="243" t="s">
        <v>134</v>
      </c>
      <c r="G3751" s="243" t="s">
        <v>182</v>
      </c>
      <c r="H3751" s="244"/>
      <c r="I3751" s="244"/>
      <c r="J3751" s="244"/>
      <c r="K3751" s="306" t="s">
        <v>19064</v>
      </c>
      <c r="L3751" s="160"/>
      <c r="M3751" s="230"/>
    </row>
    <row r="3752" spans="3:13" ht="15" hidden="1" customHeight="1">
      <c r="C3752" s="242" t="s">
        <v>30853</v>
      </c>
      <c r="D3752" s="243" t="s">
        <v>30854</v>
      </c>
      <c r="E3752" s="260" t="s">
        <v>133</v>
      </c>
      <c r="F3752" s="243" t="s">
        <v>134</v>
      </c>
      <c r="G3752" s="243" t="s">
        <v>182</v>
      </c>
      <c r="H3752" s="244"/>
      <c r="I3752" s="244"/>
      <c r="J3752" s="244"/>
      <c r="K3752" s="306" t="s">
        <v>19064</v>
      </c>
      <c r="L3752" s="160"/>
      <c r="M3752" s="230"/>
    </row>
    <row r="3753" spans="3:13" ht="15" hidden="1" customHeight="1">
      <c r="C3753" s="242" t="s">
        <v>30855</v>
      </c>
      <c r="D3753" s="243" t="s">
        <v>30856</v>
      </c>
      <c r="E3753" s="260" t="s">
        <v>133</v>
      </c>
      <c r="F3753" s="243" t="s">
        <v>134</v>
      </c>
      <c r="G3753" s="243" t="s">
        <v>182</v>
      </c>
      <c r="H3753" s="244"/>
      <c r="I3753" s="244"/>
      <c r="J3753" s="244"/>
      <c r="K3753" s="306" t="s">
        <v>19064</v>
      </c>
      <c r="L3753" s="160"/>
      <c r="M3753" s="230"/>
    </row>
    <row r="3754" spans="3:13" ht="15" hidden="1" customHeight="1">
      <c r="C3754" s="242" t="s">
        <v>30857</v>
      </c>
      <c r="D3754" s="243" t="s">
        <v>30858</v>
      </c>
      <c r="E3754" s="260" t="s">
        <v>133</v>
      </c>
      <c r="F3754" s="243" t="s">
        <v>134</v>
      </c>
      <c r="G3754" s="243" t="s">
        <v>182</v>
      </c>
      <c r="H3754" s="244"/>
      <c r="I3754" s="244"/>
      <c r="J3754" s="244"/>
      <c r="K3754" s="306" t="s">
        <v>19064</v>
      </c>
      <c r="L3754" s="160"/>
      <c r="M3754" s="230"/>
    </row>
    <row r="3755" spans="3:13" ht="15" hidden="1" customHeight="1">
      <c r="C3755" s="242" t="s">
        <v>30859</v>
      </c>
      <c r="D3755" s="243" t="s">
        <v>30860</v>
      </c>
      <c r="E3755" s="260" t="s">
        <v>133</v>
      </c>
      <c r="F3755" s="243" t="s">
        <v>134</v>
      </c>
      <c r="G3755" s="243" t="s">
        <v>182</v>
      </c>
      <c r="H3755" s="244"/>
      <c r="I3755" s="244"/>
      <c r="J3755" s="244"/>
      <c r="K3755" s="245" t="s">
        <v>19064</v>
      </c>
      <c r="L3755" s="160"/>
      <c r="M3755" s="230"/>
    </row>
    <row r="3756" spans="3:13" ht="15" hidden="1" customHeight="1">
      <c r="C3756" s="242" t="s">
        <v>30861</v>
      </c>
      <c r="D3756" s="243" t="s">
        <v>30862</v>
      </c>
      <c r="E3756" s="260" t="s">
        <v>133</v>
      </c>
      <c r="F3756" s="243" t="s">
        <v>134</v>
      </c>
      <c r="G3756" s="243" t="s">
        <v>182</v>
      </c>
      <c r="H3756" s="244"/>
      <c r="I3756" s="244"/>
      <c r="J3756" s="244"/>
      <c r="K3756" s="245" t="s">
        <v>19064</v>
      </c>
      <c r="L3756" s="160"/>
      <c r="M3756" s="230"/>
    </row>
    <row r="3757" spans="3:13" ht="15" hidden="1" customHeight="1">
      <c r="C3757" s="242" t="s">
        <v>30863</v>
      </c>
      <c r="D3757" s="243" t="s">
        <v>30864</v>
      </c>
      <c r="E3757" s="260" t="s">
        <v>133</v>
      </c>
      <c r="F3757" s="243" t="s">
        <v>134</v>
      </c>
      <c r="G3757" s="243" t="s">
        <v>182</v>
      </c>
      <c r="H3757" s="244"/>
      <c r="I3757" s="244"/>
      <c r="J3757" s="244"/>
      <c r="K3757" s="245" t="s">
        <v>19064</v>
      </c>
      <c r="L3757" s="160"/>
      <c r="M3757" s="230"/>
    </row>
    <row r="3758" spans="3:13" ht="15" hidden="1" customHeight="1">
      <c r="C3758" s="242" t="s">
        <v>30865</v>
      </c>
      <c r="D3758" s="243" t="s">
        <v>30866</v>
      </c>
      <c r="E3758" s="260" t="s">
        <v>133</v>
      </c>
      <c r="F3758" s="243" t="s">
        <v>134</v>
      </c>
      <c r="G3758" s="243" t="s">
        <v>182</v>
      </c>
      <c r="H3758" s="244"/>
      <c r="I3758" s="244"/>
      <c r="J3758" s="244"/>
      <c r="K3758" s="245" t="s">
        <v>19064</v>
      </c>
      <c r="L3758" s="160"/>
      <c r="M3758" s="230"/>
    </row>
    <row r="3759" spans="3:13" ht="15" hidden="1" customHeight="1">
      <c r="C3759" s="242" t="s">
        <v>30867</v>
      </c>
      <c r="D3759" s="243" t="s">
        <v>30868</v>
      </c>
      <c r="E3759" s="260" t="s">
        <v>133</v>
      </c>
      <c r="F3759" s="243" t="s">
        <v>134</v>
      </c>
      <c r="G3759" s="243" t="s">
        <v>182</v>
      </c>
      <c r="H3759" s="244"/>
      <c r="I3759" s="244"/>
      <c r="J3759" s="244"/>
      <c r="K3759" s="245" t="s">
        <v>19064</v>
      </c>
      <c r="L3759" s="160"/>
      <c r="M3759" s="230"/>
    </row>
    <row r="3760" spans="3:13" ht="15" hidden="1" customHeight="1">
      <c r="C3760" s="242" t="s">
        <v>30869</v>
      </c>
      <c r="D3760" s="243" t="s">
        <v>30870</v>
      </c>
      <c r="E3760" s="260" t="s">
        <v>133</v>
      </c>
      <c r="F3760" s="243" t="s">
        <v>134</v>
      </c>
      <c r="G3760" s="243" t="s">
        <v>182</v>
      </c>
      <c r="H3760" s="244"/>
      <c r="I3760" s="244"/>
      <c r="J3760" s="244"/>
      <c r="K3760" s="245" t="s">
        <v>19064</v>
      </c>
      <c r="L3760" s="160"/>
      <c r="M3760" s="230"/>
    </row>
    <row r="3761" spans="2:13" ht="15" hidden="1" customHeight="1">
      <c r="B3761" s="230"/>
      <c r="C3761" s="242" t="s">
        <v>30871</v>
      </c>
      <c r="D3761" s="243" t="s">
        <v>30872</v>
      </c>
      <c r="E3761" s="260" t="s">
        <v>133</v>
      </c>
      <c r="F3761" s="243" t="s">
        <v>134</v>
      </c>
      <c r="G3761" s="243" t="s">
        <v>182</v>
      </c>
      <c r="H3761" s="244"/>
      <c r="I3761" s="244"/>
      <c r="J3761" s="244"/>
      <c r="K3761" s="245" t="s">
        <v>19064</v>
      </c>
      <c r="L3761" s="160"/>
      <c r="M3761" s="230"/>
    </row>
    <row r="3762" spans="2:13" ht="15" hidden="1" customHeight="1">
      <c r="B3762" s="230"/>
      <c r="C3762" s="242" t="s">
        <v>30873</v>
      </c>
      <c r="D3762" s="243" t="s">
        <v>30874</v>
      </c>
      <c r="E3762" s="260" t="s">
        <v>133</v>
      </c>
      <c r="F3762" s="243" t="s">
        <v>134</v>
      </c>
      <c r="G3762" s="243" t="s">
        <v>182</v>
      </c>
      <c r="H3762" s="244"/>
      <c r="I3762" s="244"/>
      <c r="J3762" s="244"/>
      <c r="K3762" s="245" t="s">
        <v>19064</v>
      </c>
      <c r="L3762" s="160"/>
      <c r="M3762" s="230"/>
    </row>
    <row r="3763" spans="2:13" ht="15" hidden="1" customHeight="1">
      <c r="B3763" s="230"/>
      <c r="C3763" s="242" t="s">
        <v>30875</v>
      </c>
      <c r="D3763" s="243" t="s">
        <v>30876</v>
      </c>
      <c r="E3763" s="260" t="s">
        <v>133</v>
      </c>
      <c r="F3763" s="243" t="s">
        <v>134</v>
      </c>
      <c r="G3763" s="243" t="s">
        <v>182</v>
      </c>
      <c r="H3763" s="244"/>
      <c r="I3763" s="244"/>
      <c r="J3763" s="244"/>
      <c r="K3763" s="245" t="s">
        <v>19064</v>
      </c>
      <c r="L3763" s="160"/>
      <c r="M3763" s="230"/>
    </row>
    <row r="3764" spans="2:13" ht="15" hidden="1" customHeight="1">
      <c r="B3764" s="230"/>
      <c r="C3764" s="242" t="s">
        <v>30877</v>
      </c>
      <c r="D3764" s="243" t="s">
        <v>30878</v>
      </c>
      <c r="E3764" s="260" t="s">
        <v>133</v>
      </c>
      <c r="F3764" s="243" t="s">
        <v>134</v>
      </c>
      <c r="G3764" s="243" t="s">
        <v>182</v>
      </c>
      <c r="H3764" s="244"/>
      <c r="I3764" s="244"/>
      <c r="J3764" s="244"/>
      <c r="K3764" s="245" t="s">
        <v>19064</v>
      </c>
      <c r="L3764" s="160"/>
      <c r="M3764" s="230"/>
    </row>
    <row r="3765" spans="2:13" ht="15" hidden="1" customHeight="1">
      <c r="B3765" s="230"/>
      <c r="C3765" s="242" t="s">
        <v>30879</v>
      </c>
      <c r="D3765" s="243" t="s">
        <v>30880</v>
      </c>
      <c r="E3765" s="260" t="s">
        <v>133</v>
      </c>
      <c r="F3765" s="243" t="s">
        <v>134</v>
      </c>
      <c r="G3765" s="243" t="s">
        <v>182</v>
      </c>
      <c r="H3765" s="244"/>
      <c r="I3765" s="244"/>
      <c r="J3765" s="244"/>
      <c r="K3765" s="245" t="s">
        <v>19064</v>
      </c>
      <c r="L3765" s="160"/>
      <c r="M3765" s="230"/>
    </row>
    <row r="3766" spans="2:13" ht="15" hidden="1" customHeight="1">
      <c r="B3766" s="230"/>
      <c r="C3766" s="242" t="s">
        <v>30881</v>
      </c>
      <c r="D3766" s="243" t="s">
        <v>30882</v>
      </c>
      <c r="E3766" s="244">
        <v>4530</v>
      </c>
      <c r="F3766" s="243" t="s">
        <v>134</v>
      </c>
      <c r="G3766" s="243" t="s">
        <v>182</v>
      </c>
      <c r="H3766" s="244"/>
      <c r="I3766" s="244"/>
      <c r="J3766" s="244"/>
      <c r="K3766" s="245" t="s">
        <v>19064</v>
      </c>
      <c r="L3766" s="160"/>
      <c r="M3766" s="230"/>
    </row>
    <row r="3767" spans="2:13" ht="15" hidden="1" customHeight="1">
      <c r="B3767" s="230"/>
      <c r="C3767" s="242" t="s">
        <v>30883</v>
      </c>
      <c r="D3767" s="243" t="s">
        <v>30884</v>
      </c>
      <c r="E3767" s="244">
        <v>4530</v>
      </c>
      <c r="F3767" s="243" t="s">
        <v>134</v>
      </c>
      <c r="G3767" s="243" t="s">
        <v>182</v>
      </c>
      <c r="H3767" s="244"/>
      <c r="I3767" s="244"/>
      <c r="J3767" s="244"/>
      <c r="K3767" s="245" t="s">
        <v>19064</v>
      </c>
      <c r="L3767" s="160"/>
      <c r="M3767" s="230"/>
    </row>
    <row r="3768" spans="2:13" ht="15" hidden="1" customHeight="1">
      <c r="B3768" s="27"/>
      <c r="C3768" s="242" t="s">
        <v>30885</v>
      </c>
      <c r="D3768" s="243" t="s">
        <v>30886</v>
      </c>
      <c r="E3768" s="244">
        <v>4530</v>
      </c>
      <c r="F3768" s="243" t="s">
        <v>134</v>
      </c>
      <c r="G3768" s="243" t="s">
        <v>182</v>
      </c>
      <c r="H3768" s="244"/>
      <c r="I3768" s="244"/>
      <c r="J3768" s="244"/>
      <c r="K3768" s="245" t="s">
        <v>19064</v>
      </c>
      <c r="L3768" s="160"/>
      <c r="M3768" s="230"/>
    </row>
    <row r="3769" spans="2:13" ht="15" hidden="1" customHeight="1">
      <c r="B3769" s="230"/>
      <c r="C3769" s="242" t="s">
        <v>30887</v>
      </c>
      <c r="D3769" s="243" t="s">
        <v>30888</v>
      </c>
      <c r="E3769" s="244">
        <v>4530</v>
      </c>
      <c r="F3769" s="243" t="s">
        <v>134</v>
      </c>
      <c r="G3769" s="243" t="s">
        <v>182</v>
      </c>
      <c r="H3769" s="244"/>
      <c r="I3769" s="244"/>
      <c r="J3769" s="244"/>
      <c r="K3769" s="245" t="s">
        <v>19064</v>
      </c>
      <c r="L3769" s="160"/>
      <c r="M3769" s="230"/>
    </row>
    <row r="3770" spans="2:13" ht="15" hidden="1" customHeight="1">
      <c r="B3770" s="230"/>
      <c r="C3770" s="242" t="s">
        <v>30889</v>
      </c>
      <c r="D3770" s="243" t="s">
        <v>30890</v>
      </c>
      <c r="E3770" s="244">
        <v>4530</v>
      </c>
      <c r="F3770" s="243" t="s">
        <v>134</v>
      </c>
      <c r="G3770" s="243" t="s">
        <v>182</v>
      </c>
      <c r="H3770" s="244"/>
      <c r="I3770" s="244"/>
      <c r="J3770" s="244"/>
      <c r="K3770" s="245" t="s">
        <v>19064</v>
      </c>
      <c r="L3770" s="160"/>
      <c r="M3770" s="230"/>
    </row>
    <row r="3771" spans="2:13" ht="15" hidden="1" customHeight="1">
      <c r="B3771" s="230"/>
      <c r="C3771" s="242" t="s">
        <v>30891</v>
      </c>
      <c r="D3771" s="243" t="s">
        <v>30892</v>
      </c>
      <c r="E3771" s="244">
        <v>4530</v>
      </c>
      <c r="F3771" s="243" t="s">
        <v>134</v>
      </c>
      <c r="G3771" s="243" t="s">
        <v>182</v>
      </c>
      <c r="H3771" s="244"/>
      <c r="I3771" s="244"/>
      <c r="J3771" s="244"/>
      <c r="K3771" s="245" t="s">
        <v>19064</v>
      </c>
      <c r="L3771" s="160"/>
      <c r="M3771" s="230"/>
    </row>
    <row r="3772" spans="2:13" ht="15" hidden="1" customHeight="1">
      <c r="B3772" s="230"/>
      <c r="C3772" s="242" t="s">
        <v>30893</v>
      </c>
      <c r="D3772" s="243" t="s">
        <v>30894</v>
      </c>
      <c r="E3772" s="244">
        <v>4530</v>
      </c>
      <c r="F3772" s="243" t="s">
        <v>134</v>
      </c>
      <c r="G3772" s="243" t="s">
        <v>182</v>
      </c>
      <c r="H3772" s="244"/>
      <c r="I3772" s="244"/>
      <c r="J3772" s="244"/>
      <c r="K3772" s="245" t="s">
        <v>19064</v>
      </c>
      <c r="L3772" s="160"/>
      <c r="M3772" s="230"/>
    </row>
    <row r="3773" spans="2:13" ht="15" hidden="1" customHeight="1">
      <c r="B3773" s="230"/>
      <c r="C3773" s="242" t="s">
        <v>30895</v>
      </c>
      <c r="D3773" s="243" t="s">
        <v>30896</v>
      </c>
      <c r="E3773" s="244">
        <v>4530</v>
      </c>
      <c r="F3773" s="243" t="s">
        <v>134</v>
      </c>
      <c r="G3773" s="243" t="s">
        <v>182</v>
      </c>
      <c r="H3773" s="244"/>
      <c r="I3773" s="244"/>
      <c r="J3773" s="244"/>
      <c r="K3773" s="245" t="s">
        <v>19064</v>
      </c>
      <c r="L3773" s="160"/>
      <c r="M3773" s="230"/>
    </row>
    <row r="3774" spans="2:13" ht="15" hidden="1" customHeight="1">
      <c r="B3774" s="230"/>
      <c r="C3774" s="242" t="s">
        <v>30897</v>
      </c>
      <c r="D3774" s="243" t="s">
        <v>30898</v>
      </c>
      <c r="E3774" s="244">
        <v>4530</v>
      </c>
      <c r="F3774" s="243" t="s">
        <v>134</v>
      </c>
      <c r="G3774" s="243" t="s">
        <v>182</v>
      </c>
      <c r="H3774" s="244"/>
      <c r="I3774" s="244"/>
      <c r="J3774" s="244"/>
      <c r="K3774" s="245" t="s">
        <v>19064</v>
      </c>
      <c r="L3774" s="160"/>
      <c r="M3774" s="230"/>
    </row>
    <row r="3775" spans="2:13" ht="15" hidden="1" customHeight="1">
      <c r="B3775" s="230"/>
      <c r="C3775" s="242" t="s">
        <v>30899</v>
      </c>
      <c r="D3775" s="243" t="s">
        <v>30900</v>
      </c>
      <c r="E3775" s="244">
        <v>4530</v>
      </c>
      <c r="F3775" s="243" t="s">
        <v>134</v>
      </c>
      <c r="G3775" s="243" t="s">
        <v>182</v>
      </c>
      <c r="H3775" s="244"/>
      <c r="I3775" s="244"/>
      <c r="J3775" s="244"/>
      <c r="K3775" s="245" t="s">
        <v>19064</v>
      </c>
      <c r="L3775" s="160"/>
      <c r="M3775" s="230"/>
    </row>
    <row r="3776" spans="2:13" ht="15" hidden="1" customHeight="1">
      <c r="B3776" s="230"/>
      <c r="C3776" s="242" t="s">
        <v>30901</v>
      </c>
      <c r="D3776" s="243" t="s">
        <v>30902</v>
      </c>
      <c r="E3776" s="244">
        <v>4530</v>
      </c>
      <c r="F3776" s="243" t="s">
        <v>134</v>
      </c>
      <c r="G3776" s="243" t="s">
        <v>182</v>
      </c>
      <c r="H3776" s="244"/>
      <c r="I3776" s="244"/>
      <c r="J3776" s="244"/>
      <c r="K3776" s="245" t="s">
        <v>19064</v>
      </c>
      <c r="L3776" s="160"/>
      <c r="M3776" s="230"/>
    </row>
    <row r="3777" spans="3:13" ht="15" hidden="1" customHeight="1">
      <c r="C3777" s="242" t="s">
        <v>30903</v>
      </c>
      <c r="D3777" s="243" t="s">
        <v>30904</v>
      </c>
      <c r="E3777" s="244">
        <v>4530</v>
      </c>
      <c r="F3777" s="243" t="s">
        <v>134</v>
      </c>
      <c r="G3777" s="243" t="s">
        <v>182</v>
      </c>
      <c r="H3777" s="244"/>
      <c r="I3777" s="244"/>
      <c r="J3777" s="244"/>
      <c r="K3777" s="245" t="s">
        <v>19064</v>
      </c>
      <c r="L3777" s="160"/>
      <c r="M3777" s="230"/>
    </row>
    <row r="3778" spans="3:13" ht="15" hidden="1" customHeight="1">
      <c r="C3778" s="242" t="s">
        <v>30905</v>
      </c>
      <c r="D3778" s="243" t="s">
        <v>30906</v>
      </c>
      <c r="E3778" s="244">
        <v>4530</v>
      </c>
      <c r="F3778" s="243" t="s">
        <v>134</v>
      </c>
      <c r="G3778" s="243" t="s">
        <v>182</v>
      </c>
      <c r="H3778" s="244"/>
      <c r="I3778" s="244"/>
      <c r="J3778" s="244"/>
      <c r="K3778" s="245" t="s">
        <v>19064</v>
      </c>
      <c r="L3778" s="160"/>
      <c r="M3778" s="230"/>
    </row>
    <row r="3779" spans="3:13" ht="15" hidden="1" customHeight="1">
      <c r="C3779" s="242" t="s">
        <v>30907</v>
      </c>
      <c r="D3779" s="243" t="s">
        <v>30908</v>
      </c>
      <c r="E3779" s="244">
        <v>4530</v>
      </c>
      <c r="F3779" s="243" t="s">
        <v>134</v>
      </c>
      <c r="G3779" s="243" t="s">
        <v>182</v>
      </c>
      <c r="H3779" s="244"/>
      <c r="I3779" s="244"/>
      <c r="J3779" s="244"/>
      <c r="K3779" s="245" t="s">
        <v>19064</v>
      </c>
      <c r="L3779" s="160"/>
      <c r="M3779" s="230"/>
    </row>
    <row r="3780" spans="3:13" ht="15" hidden="1" customHeight="1">
      <c r="C3780" s="242" t="s">
        <v>30909</v>
      </c>
      <c r="D3780" s="243" t="s">
        <v>30910</v>
      </c>
      <c r="E3780" s="244">
        <v>4530</v>
      </c>
      <c r="F3780" s="243" t="s">
        <v>134</v>
      </c>
      <c r="G3780" s="243" t="s">
        <v>182</v>
      </c>
      <c r="H3780" s="244"/>
      <c r="I3780" s="244"/>
      <c r="J3780" s="244"/>
      <c r="K3780" s="245" t="s">
        <v>19064</v>
      </c>
      <c r="L3780" s="160"/>
      <c r="M3780" s="230"/>
    </row>
    <row r="3781" spans="3:13" ht="15" hidden="1" customHeight="1">
      <c r="C3781" s="242" t="s">
        <v>30911</v>
      </c>
      <c r="D3781" s="243" t="s">
        <v>30912</v>
      </c>
      <c r="E3781" s="244">
        <v>4530</v>
      </c>
      <c r="F3781" s="243" t="s">
        <v>134</v>
      </c>
      <c r="G3781" s="243" t="s">
        <v>182</v>
      </c>
      <c r="H3781" s="244"/>
      <c r="I3781" s="244"/>
      <c r="J3781" s="244"/>
      <c r="K3781" s="245" t="s">
        <v>19064</v>
      </c>
      <c r="L3781" s="160"/>
      <c r="M3781" s="230"/>
    </row>
    <row r="3782" spans="3:13" ht="15" hidden="1" customHeight="1">
      <c r="C3782" s="242" t="s">
        <v>30913</v>
      </c>
      <c r="D3782" s="243" t="s">
        <v>30914</v>
      </c>
      <c r="E3782" s="244">
        <v>4530</v>
      </c>
      <c r="F3782" s="243" t="s">
        <v>134</v>
      </c>
      <c r="G3782" s="243" t="s">
        <v>182</v>
      </c>
      <c r="H3782" s="244"/>
      <c r="I3782" s="244"/>
      <c r="J3782" s="244"/>
      <c r="K3782" s="245" t="s">
        <v>19064</v>
      </c>
      <c r="L3782" s="160"/>
      <c r="M3782" s="230"/>
    </row>
    <row r="3783" spans="3:13" ht="15" hidden="1" customHeight="1">
      <c r="C3783" s="242" t="s">
        <v>30915</v>
      </c>
      <c r="D3783" s="243" t="s">
        <v>30916</v>
      </c>
      <c r="E3783" s="244">
        <v>4530</v>
      </c>
      <c r="F3783" s="243" t="s">
        <v>134</v>
      </c>
      <c r="G3783" s="243" t="s">
        <v>182</v>
      </c>
      <c r="H3783" s="244"/>
      <c r="I3783" s="244"/>
      <c r="J3783" s="244"/>
      <c r="K3783" s="245" t="s">
        <v>19064</v>
      </c>
      <c r="L3783" s="160"/>
      <c r="M3783" s="230"/>
    </row>
    <row r="3784" spans="3:13" ht="15" hidden="1" customHeight="1">
      <c r="C3784" s="242" t="s">
        <v>30917</v>
      </c>
      <c r="D3784" s="243" t="s">
        <v>30918</v>
      </c>
      <c r="E3784" s="244">
        <v>4530</v>
      </c>
      <c r="F3784" s="243" t="s">
        <v>134</v>
      </c>
      <c r="G3784" s="243" t="s">
        <v>182</v>
      </c>
      <c r="H3784" s="244"/>
      <c r="I3784" s="244"/>
      <c r="J3784" s="244"/>
      <c r="K3784" s="245" t="s">
        <v>19064</v>
      </c>
      <c r="L3784" s="160"/>
      <c r="M3784" s="230"/>
    </row>
    <row r="3785" spans="3:13" ht="15" hidden="1" customHeight="1">
      <c r="C3785" s="242" t="s">
        <v>30919</v>
      </c>
      <c r="D3785" s="243" t="s">
        <v>30920</v>
      </c>
      <c r="E3785" s="244">
        <v>4530</v>
      </c>
      <c r="F3785" s="243" t="s">
        <v>134</v>
      </c>
      <c r="G3785" s="243" t="s">
        <v>182</v>
      </c>
      <c r="H3785" s="244"/>
      <c r="I3785" s="244"/>
      <c r="J3785" s="244"/>
      <c r="K3785" s="245" t="s">
        <v>19064</v>
      </c>
      <c r="L3785" s="160"/>
      <c r="M3785" s="230"/>
    </row>
    <row r="3786" spans="3:13" ht="15" hidden="1" customHeight="1">
      <c r="C3786" s="242" t="s">
        <v>30921</v>
      </c>
      <c r="D3786" s="243" t="s">
        <v>30922</v>
      </c>
      <c r="E3786" s="244">
        <v>4530</v>
      </c>
      <c r="F3786" s="243" t="s">
        <v>134</v>
      </c>
      <c r="G3786" s="243" t="s">
        <v>182</v>
      </c>
      <c r="H3786" s="244"/>
      <c r="I3786" s="244"/>
      <c r="J3786" s="244"/>
      <c r="K3786" s="245" t="s">
        <v>19064</v>
      </c>
      <c r="L3786" s="160"/>
      <c r="M3786" s="230"/>
    </row>
    <row r="3787" spans="3:13" ht="15" hidden="1" customHeight="1">
      <c r="C3787" s="242" t="s">
        <v>30923</v>
      </c>
      <c r="D3787" s="243" t="s">
        <v>30924</v>
      </c>
      <c r="E3787" s="244">
        <v>4530</v>
      </c>
      <c r="F3787" s="243" t="s">
        <v>134</v>
      </c>
      <c r="G3787" s="243" t="s">
        <v>182</v>
      </c>
      <c r="H3787" s="244"/>
      <c r="I3787" s="244"/>
      <c r="J3787" s="244"/>
      <c r="K3787" s="245" t="s">
        <v>19064</v>
      </c>
      <c r="L3787" s="160"/>
      <c r="M3787" s="230"/>
    </row>
    <row r="3788" spans="3:13" ht="15" hidden="1" customHeight="1">
      <c r="C3788" s="242" t="s">
        <v>30925</v>
      </c>
      <c r="D3788" s="243" t="s">
        <v>30926</v>
      </c>
      <c r="E3788" s="244">
        <v>4530</v>
      </c>
      <c r="F3788" s="243" t="s">
        <v>134</v>
      </c>
      <c r="G3788" s="243" t="s">
        <v>182</v>
      </c>
      <c r="H3788" s="244"/>
      <c r="I3788" s="244"/>
      <c r="J3788" s="244"/>
      <c r="K3788" s="245" t="s">
        <v>19064</v>
      </c>
      <c r="L3788" s="160"/>
      <c r="M3788" s="230"/>
    </row>
    <row r="3789" spans="3:13" ht="15" hidden="1" customHeight="1">
      <c r="C3789" s="242" t="s">
        <v>30927</v>
      </c>
      <c r="D3789" s="243" t="s">
        <v>30928</v>
      </c>
      <c r="E3789" s="244">
        <v>4530</v>
      </c>
      <c r="F3789" s="243" t="s">
        <v>134</v>
      </c>
      <c r="G3789" s="243" t="s">
        <v>182</v>
      </c>
      <c r="H3789" s="244"/>
      <c r="I3789" s="244"/>
      <c r="J3789" s="244"/>
      <c r="K3789" s="245" t="s">
        <v>19064</v>
      </c>
      <c r="L3789" s="160"/>
      <c r="M3789" s="230"/>
    </row>
    <row r="3790" spans="3:13" ht="15" hidden="1" customHeight="1">
      <c r="C3790" s="242" t="s">
        <v>30929</v>
      </c>
      <c r="D3790" s="243" t="s">
        <v>30896</v>
      </c>
      <c r="E3790" s="244">
        <v>4530</v>
      </c>
      <c r="F3790" s="243" t="s">
        <v>134</v>
      </c>
      <c r="G3790" s="243" t="s">
        <v>182</v>
      </c>
      <c r="H3790" s="244"/>
      <c r="I3790" s="244"/>
      <c r="J3790" s="244"/>
      <c r="K3790" s="245" t="s">
        <v>19064</v>
      </c>
      <c r="L3790" s="160"/>
      <c r="M3790" s="230"/>
    </row>
    <row r="3791" spans="3:13" ht="15" hidden="1" customHeight="1">
      <c r="C3791" s="242" t="s">
        <v>30930</v>
      </c>
      <c r="D3791" s="243" t="s">
        <v>30931</v>
      </c>
      <c r="E3791" s="244">
        <v>4530</v>
      </c>
      <c r="F3791" s="243" t="s">
        <v>134</v>
      </c>
      <c r="G3791" s="243" t="s">
        <v>182</v>
      </c>
      <c r="H3791" s="244"/>
      <c r="I3791" s="244"/>
      <c r="J3791" s="244"/>
      <c r="K3791" s="245" t="s">
        <v>19064</v>
      </c>
      <c r="L3791" s="160"/>
      <c r="M3791" s="230"/>
    </row>
    <row r="3792" spans="3:13" ht="15" hidden="1" customHeight="1">
      <c r="C3792" s="242" t="s">
        <v>30932</v>
      </c>
      <c r="D3792" s="243" t="s">
        <v>30933</v>
      </c>
      <c r="E3792" s="244">
        <v>4530</v>
      </c>
      <c r="F3792" s="243" t="s">
        <v>134</v>
      </c>
      <c r="G3792" s="243" t="s">
        <v>182</v>
      </c>
      <c r="H3792" s="244"/>
      <c r="I3792" s="244"/>
      <c r="J3792" s="244"/>
      <c r="K3792" s="245" t="s">
        <v>19064</v>
      </c>
      <c r="L3792" s="160"/>
      <c r="M3792" s="230"/>
    </row>
    <row r="3793" spans="3:13" ht="15" hidden="1" customHeight="1">
      <c r="C3793" s="242" t="s">
        <v>30934</v>
      </c>
      <c r="D3793" s="243" t="s">
        <v>30935</v>
      </c>
      <c r="E3793" s="244">
        <v>4530</v>
      </c>
      <c r="F3793" s="243" t="s">
        <v>134</v>
      </c>
      <c r="G3793" s="243" t="s">
        <v>182</v>
      </c>
      <c r="H3793" s="244"/>
      <c r="I3793" s="244"/>
      <c r="J3793" s="244"/>
      <c r="K3793" s="245" t="s">
        <v>19064</v>
      </c>
      <c r="L3793" s="160"/>
      <c r="M3793" s="230"/>
    </row>
    <row r="3794" spans="3:13" ht="15" hidden="1" customHeight="1">
      <c r="C3794" s="242" t="s">
        <v>30936</v>
      </c>
      <c r="D3794" s="243" t="s">
        <v>30937</v>
      </c>
      <c r="E3794" s="244">
        <v>4530</v>
      </c>
      <c r="F3794" s="243" t="s">
        <v>134</v>
      </c>
      <c r="G3794" s="243" t="s">
        <v>182</v>
      </c>
      <c r="H3794" s="244"/>
      <c r="I3794" s="244"/>
      <c r="J3794" s="244"/>
      <c r="K3794" s="245" t="s">
        <v>19064</v>
      </c>
      <c r="L3794" s="160"/>
      <c r="M3794" s="230"/>
    </row>
    <row r="3795" spans="3:13" ht="15" hidden="1" customHeight="1">
      <c r="C3795" s="242" t="s">
        <v>30938</v>
      </c>
      <c r="D3795" s="243" t="s">
        <v>30405</v>
      </c>
      <c r="E3795" s="244">
        <v>4530</v>
      </c>
      <c r="F3795" s="243" t="s">
        <v>134</v>
      </c>
      <c r="G3795" s="243" t="s">
        <v>182</v>
      </c>
      <c r="H3795" s="244"/>
      <c r="I3795" s="244"/>
      <c r="J3795" s="244"/>
      <c r="K3795" s="245" t="s">
        <v>19064</v>
      </c>
      <c r="L3795" s="160"/>
      <c r="M3795" s="230"/>
    </row>
    <row r="3796" spans="3:13" ht="15" hidden="1" customHeight="1">
      <c r="C3796" s="242" t="s">
        <v>30939</v>
      </c>
      <c r="D3796" s="243" t="s">
        <v>30408</v>
      </c>
      <c r="E3796" s="244">
        <v>4530</v>
      </c>
      <c r="F3796" s="243" t="s">
        <v>134</v>
      </c>
      <c r="G3796" s="243" t="s">
        <v>182</v>
      </c>
      <c r="H3796" s="244"/>
      <c r="I3796" s="244"/>
      <c r="J3796" s="244"/>
      <c r="K3796" s="245" t="s">
        <v>19064</v>
      </c>
      <c r="L3796" s="160"/>
      <c r="M3796" s="230"/>
    </row>
    <row r="3797" spans="3:13" ht="15" hidden="1" customHeight="1">
      <c r="C3797" s="242" t="s">
        <v>30940</v>
      </c>
      <c r="D3797" s="243" t="s">
        <v>30411</v>
      </c>
      <c r="E3797" s="244">
        <v>4530</v>
      </c>
      <c r="F3797" s="243" t="s">
        <v>134</v>
      </c>
      <c r="G3797" s="243" t="s">
        <v>182</v>
      </c>
      <c r="H3797" s="244"/>
      <c r="I3797" s="244"/>
      <c r="J3797" s="244"/>
      <c r="K3797" s="245" t="s">
        <v>19064</v>
      </c>
      <c r="L3797" s="160"/>
      <c r="M3797" s="230"/>
    </row>
    <row r="3798" spans="3:13" ht="15" hidden="1" customHeight="1">
      <c r="C3798" s="242" t="s">
        <v>30941</v>
      </c>
      <c r="D3798" s="243" t="s">
        <v>30414</v>
      </c>
      <c r="E3798" s="244">
        <v>4530</v>
      </c>
      <c r="F3798" s="243" t="s">
        <v>134</v>
      </c>
      <c r="G3798" s="243" t="s">
        <v>182</v>
      </c>
      <c r="H3798" s="244"/>
      <c r="I3798" s="244"/>
      <c r="J3798" s="244"/>
      <c r="K3798" s="245" t="s">
        <v>19064</v>
      </c>
      <c r="L3798" s="160"/>
      <c r="M3798" s="230"/>
    </row>
    <row r="3799" spans="3:13" ht="15" hidden="1" customHeight="1">
      <c r="C3799" s="242" t="s">
        <v>30942</v>
      </c>
      <c r="D3799" s="243" t="s">
        <v>30417</v>
      </c>
      <c r="E3799" s="244">
        <v>4530</v>
      </c>
      <c r="F3799" s="243" t="s">
        <v>134</v>
      </c>
      <c r="G3799" s="243" t="s">
        <v>182</v>
      </c>
      <c r="H3799" s="244"/>
      <c r="I3799" s="244"/>
      <c r="J3799" s="244"/>
      <c r="K3799" s="245" t="s">
        <v>19064</v>
      </c>
      <c r="L3799" s="160"/>
      <c r="M3799" s="230"/>
    </row>
    <row r="3800" spans="3:13" ht="15" hidden="1" customHeight="1">
      <c r="C3800" s="242" t="s">
        <v>30943</v>
      </c>
      <c r="D3800" s="243" t="s">
        <v>30414</v>
      </c>
      <c r="E3800" s="244">
        <v>4530</v>
      </c>
      <c r="F3800" s="243" t="s">
        <v>134</v>
      </c>
      <c r="G3800" s="243" t="s">
        <v>182</v>
      </c>
      <c r="H3800" s="244"/>
      <c r="I3800" s="244"/>
      <c r="J3800" s="244"/>
      <c r="K3800" s="245" t="s">
        <v>19064</v>
      </c>
      <c r="L3800" s="160"/>
      <c r="M3800" s="230"/>
    </row>
    <row r="3801" spans="3:13" ht="15" hidden="1" customHeight="1">
      <c r="C3801" s="242" t="s">
        <v>30944</v>
      </c>
      <c r="D3801" s="243" t="s">
        <v>30421</v>
      </c>
      <c r="E3801" s="244">
        <v>4530</v>
      </c>
      <c r="F3801" s="243" t="s">
        <v>134</v>
      </c>
      <c r="G3801" s="243" t="s">
        <v>182</v>
      </c>
      <c r="H3801" s="244"/>
      <c r="I3801" s="244"/>
      <c r="J3801" s="244"/>
      <c r="K3801" s="245" t="s">
        <v>19064</v>
      </c>
      <c r="L3801" s="160"/>
      <c r="M3801" s="230"/>
    </row>
    <row r="3802" spans="3:13" ht="15" hidden="1" customHeight="1">
      <c r="C3802" s="242" t="s">
        <v>30945</v>
      </c>
      <c r="D3802" s="243" t="s">
        <v>30423</v>
      </c>
      <c r="E3802" s="244">
        <v>4530</v>
      </c>
      <c r="F3802" s="243" t="s">
        <v>134</v>
      </c>
      <c r="G3802" s="243" t="s">
        <v>182</v>
      </c>
      <c r="H3802" s="244"/>
      <c r="I3802" s="244"/>
      <c r="J3802" s="244"/>
      <c r="K3802" s="245" t="s">
        <v>19064</v>
      </c>
      <c r="L3802" s="160"/>
      <c r="M3802" s="230"/>
    </row>
    <row r="3803" spans="3:13" ht="15" hidden="1" customHeight="1">
      <c r="C3803" s="242" t="s">
        <v>30946</v>
      </c>
      <c r="D3803" s="243" t="s">
        <v>30427</v>
      </c>
      <c r="E3803" s="244">
        <v>4530</v>
      </c>
      <c r="F3803" s="243" t="s">
        <v>134</v>
      </c>
      <c r="G3803" s="243" t="s">
        <v>182</v>
      </c>
      <c r="H3803" s="244"/>
      <c r="I3803" s="244"/>
      <c r="J3803" s="244"/>
      <c r="K3803" s="245" t="s">
        <v>19064</v>
      </c>
      <c r="L3803" s="160"/>
      <c r="M3803" s="230"/>
    </row>
    <row r="3804" spans="3:13" ht="15" hidden="1" customHeight="1">
      <c r="C3804" s="242" t="s">
        <v>30947</v>
      </c>
      <c r="D3804" s="243" t="s">
        <v>30430</v>
      </c>
      <c r="E3804" s="244">
        <v>4530</v>
      </c>
      <c r="F3804" s="243" t="s">
        <v>134</v>
      </c>
      <c r="G3804" s="243" t="s">
        <v>182</v>
      </c>
      <c r="H3804" s="244"/>
      <c r="I3804" s="244"/>
      <c r="J3804" s="244"/>
      <c r="K3804" s="245" t="s">
        <v>19064</v>
      </c>
      <c r="L3804" s="160"/>
      <c r="M3804" s="230"/>
    </row>
    <row r="3805" spans="3:13" ht="15" hidden="1" customHeight="1">
      <c r="C3805" s="242" t="s">
        <v>30948</v>
      </c>
      <c r="D3805" s="243" t="s">
        <v>30433</v>
      </c>
      <c r="E3805" s="244">
        <v>4530</v>
      </c>
      <c r="F3805" s="243" t="s">
        <v>134</v>
      </c>
      <c r="G3805" s="243" t="s">
        <v>182</v>
      </c>
      <c r="H3805" s="244"/>
      <c r="I3805" s="244"/>
      <c r="J3805" s="244"/>
      <c r="K3805" s="245" t="s">
        <v>19064</v>
      </c>
      <c r="L3805" s="160"/>
      <c r="M3805" s="230"/>
    </row>
    <row r="3806" spans="3:13" ht="15" hidden="1" customHeight="1">
      <c r="C3806" s="242" t="s">
        <v>30949</v>
      </c>
      <c r="D3806" s="243" t="s">
        <v>30436</v>
      </c>
      <c r="E3806" s="244">
        <v>4530</v>
      </c>
      <c r="F3806" s="243" t="s">
        <v>134</v>
      </c>
      <c r="G3806" s="243" t="s">
        <v>182</v>
      </c>
      <c r="H3806" s="244"/>
      <c r="I3806" s="244"/>
      <c r="J3806" s="244"/>
      <c r="K3806" s="245" t="s">
        <v>19064</v>
      </c>
      <c r="L3806" s="160"/>
      <c r="M3806" s="230"/>
    </row>
    <row r="3807" spans="3:13" ht="15" hidden="1" customHeight="1">
      <c r="C3807" s="242" t="s">
        <v>30950</v>
      </c>
      <c r="D3807" s="243" t="s">
        <v>30439</v>
      </c>
      <c r="E3807" s="244">
        <v>4530</v>
      </c>
      <c r="F3807" s="243" t="s">
        <v>134</v>
      </c>
      <c r="G3807" s="243" t="s">
        <v>182</v>
      </c>
      <c r="H3807" s="244"/>
      <c r="I3807" s="244"/>
      <c r="J3807" s="244"/>
      <c r="K3807" s="245" t="s">
        <v>19064</v>
      </c>
      <c r="L3807" s="160"/>
      <c r="M3807" s="230"/>
    </row>
    <row r="3808" spans="3:13" ht="15" hidden="1" customHeight="1">
      <c r="C3808" s="242" t="s">
        <v>30951</v>
      </c>
      <c r="D3808" s="243" t="s">
        <v>30442</v>
      </c>
      <c r="E3808" s="244">
        <v>4530</v>
      </c>
      <c r="F3808" s="243" t="s">
        <v>134</v>
      </c>
      <c r="G3808" s="243" t="s">
        <v>182</v>
      </c>
      <c r="H3808" s="244"/>
      <c r="I3808" s="244"/>
      <c r="J3808" s="244"/>
      <c r="K3808" s="245" t="s">
        <v>19064</v>
      </c>
      <c r="L3808" s="160"/>
      <c r="M3808" s="230"/>
    </row>
    <row r="3809" spans="3:13" ht="15" hidden="1" customHeight="1">
      <c r="C3809" s="242" t="s">
        <v>30952</v>
      </c>
      <c r="D3809" s="243" t="s">
        <v>30444</v>
      </c>
      <c r="E3809" s="244">
        <v>4530</v>
      </c>
      <c r="F3809" s="243" t="s">
        <v>134</v>
      </c>
      <c r="G3809" s="243" t="s">
        <v>182</v>
      </c>
      <c r="H3809" s="244"/>
      <c r="I3809" s="244"/>
      <c r="J3809" s="244"/>
      <c r="K3809" s="245" t="s">
        <v>19064</v>
      </c>
      <c r="L3809" s="160"/>
      <c r="M3809" s="230"/>
    </row>
    <row r="3810" spans="3:13" ht="15" hidden="1" customHeight="1">
      <c r="C3810" s="242" t="s">
        <v>30953</v>
      </c>
      <c r="D3810" s="243" t="s">
        <v>30446</v>
      </c>
      <c r="E3810" s="244">
        <v>4530</v>
      </c>
      <c r="F3810" s="243" t="s">
        <v>134</v>
      </c>
      <c r="G3810" s="243" t="s">
        <v>182</v>
      </c>
      <c r="H3810" s="244"/>
      <c r="I3810" s="244"/>
      <c r="J3810" s="244"/>
      <c r="K3810" s="245" t="s">
        <v>19064</v>
      </c>
      <c r="L3810" s="160"/>
      <c r="M3810" s="230"/>
    </row>
    <row r="3811" spans="3:13" ht="15" hidden="1" customHeight="1">
      <c r="C3811" s="242" t="s">
        <v>30954</v>
      </c>
      <c r="D3811" s="243" t="s">
        <v>30449</v>
      </c>
      <c r="E3811" s="244">
        <v>4530</v>
      </c>
      <c r="F3811" s="243" t="s">
        <v>134</v>
      </c>
      <c r="G3811" s="243" t="s">
        <v>182</v>
      </c>
      <c r="H3811" s="244"/>
      <c r="I3811" s="244"/>
      <c r="J3811" s="244"/>
      <c r="K3811" s="245" t="s">
        <v>19064</v>
      </c>
      <c r="L3811" s="160"/>
      <c r="M3811" s="230"/>
    </row>
    <row r="3812" spans="3:13" ht="15" hidden="1" customHeight="1">
      <c r="C3812" s="242" t="s">
        <v>30955</v>
      </c>
      <c r="D3812" s="243" t="s">
        <v>30956</v>
      </c>
      <c r="E3812" s="244">
        <v>4530</v>
      </c>
      <c r="F3812" s="243" t="s">
        <v>134</v>
      </c>
      <c r="G3812" s="243" t="s">
        <v>182</v>
      </c>
      <c r="H3812" s="244"/>
      <c r="I3812" s="244"/>
      <c r="J3812" s="244"/>
      <c r="K3812" s="245" t="s">
        <v>19064</v>
      </c>
      <c r="L3812" s="160"/>
      <c r="M3812" s="230"/>
    </row>
    <row r="3813" spans="3:13" ht="15" hidden="1" customHeight="1">
      <c r="C3813" s="242" t="s">
        <v>30957</v>
      </c>
      <c r="D3813" s="243" t="s">
        <v>30454</v>
      </c>
      <c r="E3813" s="244">
        <v>4530</v>
      </c>
      <c r="F3813" s="243" t="s">
        <v>134</v>
      </c>
      <c r="G3813" s="243" t="s">
        <v>182</v>
      </c>
      <c r="H3813" s="244"/>
      <c r="I3813" s="244"/>
      <c r="J3813" s="244"/>
      <c r="K3813" s="245" t="s">
        <v>19064</v>
      </c>
      <c r="L3813" s="160"/>
      <c r="M3813" s="230"/>
    </row>
    <row r="3814" spans="3:13" ht="15" hidden="1" customHeight="1">
      <c r="C3814" s="242" t="s">
        <v>30958</v>
      </c>
      <c r="D3814" s="243" t="s">
        <v>30456</v>
      </c>
      <c r="E3814" s="244">
        <v>4530</v>
      </c>
      <c r="F3814" s="243" t="s">
        <v>134</v>
      </c>
      <c r="G3814" s="243" t="s">
        <v>182</v>
      </c>
      <c r="H3814" s="244"/>
      <c r="I3814" s="244"/>
      <c r="J3814" s="244"/>
      <c r="K3814" s="245" t="s">
        <v>19064</v>
      </c>
      <c r="L3814" s="160"/>
      <c r="M3814" s="230"/>
    </row>
    <row r="3815" spans="3:13" ht="15" hidden="1" customHeight="1">
      <c r="C3815" s="242" t="s">
        <v>30959</v>
      </c>
      <c r="D3815" s="243" t="s">
        <v>30459</v>
      </c>
      <c r="E3815" s="244">
        <v>4530</v>
      </c>
      <c r="F3815" s="243" t="s">
        <v>134</v>
      </c>
      <c r="G3815" s="243" t="s">
        <v>182</v>
      </c>
      <c r="H3815" s="244"/>
      <c r="I3815" s="244"/>
      <c r="J3815" s="244"/>
      <c r="K3815" s="245" t="s">
        <v>19064</v>
      </c>
      <c r="L3815" s="160"/>
      <c r="M3815" s="230"/>
    </row>
    <row r="3816" spans="3:13" ht="15" hidden="1" customHeight="1">
      <c r="C3816" s="242" t="s">
        <v>30960</v>
      </c>
      <c r="D3816" s="243" t="s">
        <v>30462</v>
      </c>
      <c r="E3816" s="244">
        <v>4530</v>
      </c>
      <c r="F3816" s="243" t="s">
        <v>134</v>
      </c>
      <c r="G3816" s="243" t="s">
        <v>182</v>
      </c>
      <c r="H3816" s="244"/>
      <c r="I3816" s="244"/>
      <c r="J3816" s="244"/>
      <c r="K3816" s="245" t="s">
        <v>19064</v>
      </c>
      <c r="L3816" s="160"/>
      <c r="M3816" s="230"/>
    </row>
    <row r="3817" spans="3:13" ht="15" hidden="1" customHeight="1">
      <c r="C3817" s="242" t="s">
        <v>30961</v>
      </c>
      <c r="D3817" s="243" t="s">
        <v>30464</v>
      </c>
      <c r="E3817" s="244">
        <v>4530</v>
      </c>
      <c r="F3817" s="243" t="s">
        <v>134</v>
      </c>
      <c r="G3817" s="243" t="s">
        <v>182</v>
      </c>
      <c r="H3817" s="244"/>
      <c r="I3817" s="244"/>
      <c r="J3817" s="244"/>
      <c r="K3817" s="245" t="s">
        <v>19064</v>
      </c>
      <c r="L3817" s="160"/>
      <c r="M3817" s="230"/>
    </row>
    <row r="3818" spans="3:13" ht="15" hidden="1" customHeight="1">
      <c r="C3818" s="242" t="s">
        <v>30962</v>
      </c>
      <c r="D3818" s="243" t="s">
        <v>30466</v>
      </c>
      <c r="E3818" s="244">
        <v>4530</v>
      </c>
      <c r="F3818" s="243" t="s">
        <v>134</v>
      </c>
      <c r="G3818" s="243" t="s">
        <v>182</v>
      </c>
      <c r="H3818" s="244"/>
      <c r="I3818" s="244"/>
      <c r="J3818" s="244"/>
      <c r="K3818" s="245" t="s">
        <v>19064</v>
      </c>
      <c r="L3818" s="160"/>
      <c r="M3818" s="230"/>
    </row>
    <row r="3819" spans="3:13" ht="15" hidden="1" customHeight="1">
      <c r="C3819" s="242" t="s">
        <v>30963</v>
      </c>
      <c r="D3819" s="243" t="s">
        <v>30468</v>
      </c>
      <c r="E3819" s="244">
        <v>4530</v>
      </c>
      <c r="F3819" s="243" t="s">
        <v>134</v>
      </c>
      <c r="G3819" s="243" t="s">
        <v>182</v>
      </c>
      <c r="H3819" s="244"/>
      <c r="I3819" s="244"/>
      <c r="J3819" s="244"/>
      <c r="K3819" s="245" t="s">
        <v>19064</v>
      </c>
      <c r="L3819" s="160"/>
      <c r="M3819" s="230"/>
    </row>
    <row r="3820" spans="3:13" ht="15" hidden="1" customHeight="1">
      <c r="C3820" s="242" t="s">
        <v>30964</v>
      </c>
      <c r="D3820" s="243" t="s">
        <v>30470</v>
      </c>
      <c r="E3820" s="244">
        <v>4530</v>
      </c>
      <c r="F3820" s="243" t="s">
        <v>134</v>
      </c>
      <c r="G3820" s="243" t="s">
        <v>182</v>
      </c>
      <c r="H3820" s="244"/>
      <c r="I3820" s="244"/>
      <c r="J3820" s="244"/>
      <c r="K3820" s="245" t="s">
        <v>19064</v>
      </c>
      <c r="L3820" s="160"/>
      <c r="M3820" s="230"/>
    </row>
    <row r="3821" spans="3:13" ht="15" hidden="1" customHeight="1">
      <c r="C3821" s="242" t="s">
        <v>30965</v>
      </c>
      <c r="D3821" s="243" t="s">
        <v>30472</v>
      </c>
      <c r="E3821" s="244">
        <v>4530</v>
      </c>
      <c r="F3821" s="243" t="s">
        <v>134</v>
      </c>
      <c r="G3821" s="243" t="s">
        <v>182</v>
      </c>
      <c r="H3821" s="244"/>
      <c r="I3821" s="244"/>
      <c r="J3821" s="244"/>
      <c r="K3821" s="245" t="s">
        <v>19064</v>
      </c>
      <c r="L3821" s="160"/>
      <c r="M3821" s="230"/>
    </row>
    <row r="3822" spans="3:13" ht="15" hidden="1" customHeight="1">
      <c r="C3822" s="242" t="s">
        <v>30966</v>
      </c>
      <c r="D3822" s="243" t="s">
        <v>30474</v>
      </c>
      <c r="E3822" s="244">
        <v>4530</v>
      </c>
      <c r="F3822" s="243" t="s">
        <v>134</v>
      </c>
      <c r="G3822" s="243" t="s">
        <v>182</v>
      </c>
      <c r="H3822" s="244"/>
      <c r="I3822" s="244"/>
      <c r="J3822" s="244"/>
      <c r="K3822" s="245" t="s">
        <v>19064</v>
      </c>
      <c r="L3822" s="160"/>
      <c r="M3822" s="230"/>
    </row>
    <row r="3823" spans="3:13" ht="15" hidden="1" customHeight="1">
      <c r="C3823" s="242" t="s">
        <v>30967</v>
      </c>
      <c r="D3823" s="243" t="s">
        <v>30476</v>
      </c>
      <c r="E3823" s="244">
        <v>4530</v>
      </c>
      <c r="F3823" s="243" t="s">
        <v>134</v>
      </c>
      <c r="G3823" s="243" t="s">
        <v>182</v>
      </c>
      <c r="H3823" s="244"/>
      <c r="I3823" s="244"/>
      <c r="J3823" s="244"/>
      <c r="K3823" s="245" t="s">
        <v>19064</v>
      </c>
      <c r="L3823" s="160"/>
      <c r="M3823" s="230"/>
    </row>
    <row r="3824" spans="3:13" ht="15" hidden="1" customHeight="1">
      <c r="C3824" s="242" t="s">
        <v>30968</v>
      </c>
      <c r="D3824" s="243" t="s">
        <v>30478</v>
      </c>
      <c r="E3824" s="244">
        <v>4530</v>
      </c>
      <c r="F3824" s="243" t="s">
        <v>134</v>
      </c>
      <c r="G3824" s="243" t="s">
        <v>182</v>
      </c>
      <c r="H3824" s="244"/>
      <c r="I3824" s="244"/>
      <c r="J3824" s="244"/>
      <c r="K3824" s="245" t="s">
        <v>19064</v>
      </c>
      <c r="L3824" s="160"/>
      <c r="M3824" s="230"/>
    </row>
    <row r="3825" spans="2:13" ht="15" hidden="1" customHeight="1">
      <c r="B3825" s="230"/>
      <c r="C3825" s="242" t="s">
        <v>30969</v>
      </c>
      <c r="D3825" s="243" t="s">
        <v>30480</v>
      </c>
      <c r="E3825" s="244">
        <v>4530</v>
      </c>
      <c r="F3825" s="243" t="s">
        <v>134</v>
      </c>
      <c r="G3825" s="243" t="s">
        <v>182</v>
      </c>
      <c r="H3825" s="244"/>
      <c r="I3825" s="244"/>
      <c r="J3825" s="244"/>
      <c r="K3825" s="245" t="s">
        <v>19064</v>
      </c>
      <c r="L3825" s="160"/>
      <c r="M3825" s="230"/>
    </row>
    <row r="3826" spans="2:13" ht="15" hidden="1" customHeight="1">
      <c r="B3826" s="230"/>
      <c r="C3826" s="242" t="s">
        <v>30970</v>
      </c>
      <c r="D3826" s="243" t="s">
        <v>30482</v>
      </c>
      <c r="E3826" s="244">
        <v>4530</v>
      </c>
      <c r="F3826" s="243" t="s">
        <v>134</v>
      </c>
      <c r="G3826" s="243" t="s">
        <v>182</v>
      </c>
      <c r="H3826" s="244"/>
      <c r="I3826" s="244"/>
      <c r="J3826" s="244"/>
      <c r="K3826" s="245" t="s">
        <v>19064</v>
      </c>
      <c r="L3826" s="160"/>
      <c r="M3826" s="230"/>
    </row>
    <row r="3827" spans="2:13" ht="15" hidden="1" customHeight="1">
      <c r="B3827" s="230"/>
      <c r="C3827" s="242" t="s">
        <v>30971</v>
      </c>
      <c r="D3827" s="243" t="s">
        <v>30484</v>
      </c>
      <c r="E3827" s="244">
        <v>4530</v>
      </c>
      <c r="F3827" s="243" t="s">
        <v>134</v>
      </c>
      <c r="G3827" s="243" t="s">
        <v>182</v>
      </c>
      <c r="H3827" s="244"/>
      <c r="I3827" s="244"/>
      <c r="J3827" s="244"/>
      <c r="K3827" s="245" t="s">
        <v>19064</v>
      </c>
      <c r="L3827" s="160"/>
      <c r="M3827" s="230"/>
    </row>
    <row r="3828" spans="2:13" ht="15" hidden="1" customHeight="1">
      <c r="B3828" s="230"/>
      <c r="C3828" s="242" t="s">
        <v>30972</v>
      </c>
      <c r="D3828" s="243" t="s">
        <v>30486</v>
      </c>
      <c r="E3828" s="244">
        <v>4530</v>
      </c>
      <c r="F3828" s="243" t="s">
        <v>134</v>
      </c>
      <c r="G3828" s="243" t="s">
        <v>182</v>
      </c>
      <c r="H3828" s="244"/>
      <c r="I3828" s="244"/>
      <c r="J3828" s="244"/>
      <c r="K3828" s="245" t="s">
        <v>19064</v>
      </c>
      <c r="L3828" s="160"/>
      <c r="M3828" s="230"/>
    </row>
    <row r="3829" spans="2:13" ht="15" hidden="1" customHeight="1">
      <c r="B3829" s="230"/>
      <c r="C3829" s="242" t="s">
        <v>30973</v>
      </c>
      <c r="D3829" s="243" t="s">
        <v>30488</v>
      </c>
      <c r="E3829" s="244">
        <v>4530</v>
      </c>
      <c r="F3829" s="243" t="s">
        <v>134</v>
      </c>
      <c r="G3829" s="243" t="s">
        <v>182</v>
      </c>
      <c r="H3829" s="244"/>
      <c r="I3829" s="244"/>
      <c r="J3829" s="244"/>
      <c r="K3829" s="245" t="s">
        <v>19064</v>
      </c>
      <c r="L3829" s="160"/>
      <c r="M3829" s="230"/>
    </row>
    <row r="3830" spans="2:13" ht="15" hidden="1" customHeight="1">
      <c r="B3830" s="230"/>
      <c r="C3830" s="242" t="s">
        <v>30974</v>
      </c>
      <c r="D3830" s="243" t="s">
        <v>30490</v>
      </c>
      <c r="E3830" s="244">
        <v>4530</v>
      </c>
      <c r="F3830" s="243" t="s">
        <v>134</v>
      </c>
      <c r="G3830" s="243" t="s">
        <v>182</v>
      </c>
      <c r="H3830" s="244"/>
      <c r="I3830" s="244"/>
      <c r="J3830" s="244"/>
      <c r="K3830" s="245" t="s">
        <v>19064</v>
      </c>
      <c r="L3830" s="160"/>
      <c r="M3830" s="230"/>
    </row>
    <row r="3831" spans="2:13" ht="15" hidden="1" customHeight="1">
      <c r="B3831" s="230"/>
      <c r="C3831" s="242" t="s">
        <v>30975</v>
      </c>
      <c r="D3831" s="243" t="s">
        <v>30492</v>
      </c>
      <c r="E3831" s="244">
        <v>4530</v>
      </c>
      <c r="F3831" s="243" t="s">
        <v>134</v>
      </c>
      <c r="G3831" s="243" t="s">
        <v>182</v>
      </c>
      <c r="H3831" s="244"/>
      <c r="I3831" s="244"/>
      <c r="J3831" s="244"/>
      <c r="K3831" s="245" t="s">
        <v>19064</v>
      </c>
      <c r="L3831" s="160"/>
      <c r="M3831" s="230"/>
    </row>
    <row r="3832" spans="2:13" ht="15" hidden="1" customHeight="1">
      <c r="B3832" s="230"/>
      <c r="C3832" s="242" t="s">
        <v>30976</v>
      </c>
      <c r="D3832" s="243" t="s">
        <v>30494</v>
      </c>
      <c r="E3832" s="244">
        <v>4530</v>
      </c>
      <c r="F3832" s="243" t="s">
        <v>134</v>
      </c>
      <c r="G3832" s="243" t="s">
        <v>182</v>
      </c>
      <c r="H3832" s="244"/>
      <c r="I3832" s="244"/>
      <c r="J3832" s="244"/>
      <c r="K3832" s="245" t="s">
        <v>19064</v>
      </c>
      <c r="L3832" s="160"/>
      <c r="M3832" s="230"/>
    </row>
    <row r="3833" spans="2:13" ht="15" hidden="1" customHeight="1">
      <c r="B3833" s="230"/>
      <c r="C3833" s="242" t="s">
        <v>30977</v>
      </c>
      <c r="D3833" s="243" t="s">
        <v>30496</v>
      </c>
      <c r="E3833" s="244">
        <v>4530</v>
      </c>
      <c r="F3833" s="243" t="s">
        <v>134</v>
      </c>
      <c r="G3833" s="243" t="s">
        <v>182</v>
      </c>
      <c r="H3833" s="244"/>
      <c r="I3833" s="244"/>
      <c r="J3833" s="244"/>
      <c r="K3833" s="245" t="s">
        <v>19064</v>
      </c>
      <c r="L3833" s="160"/>
      <c r="M3833" s="230"/>
    </row>
    <row r="3834" spans="2:13" ht="15" hidden="1" customHeight="1">
      <c r="B3834" s="230"/>
      <c r="C3834" s="242" t="s">
        <v>30978</v>
      </c>
      <c r="D3834" s="243" t="s">
        <v>30498</v>
      </c>
      <c r="E3834" s="244">
        <v>4530</v>
      </c>
      <c r="F3834" s="243" t="s">
        <v>134</v>
      </c>
      <c r="G3834" s="243" t="s">
        <v>182</v>
      </c>
      <c r="H3834" s="244"/>
      <c r="I3834" s="244"/>
      <c r="J3834" s="244"/>
      <c r="K3834" s="245" t="s">
        <v>19064</v>
      </c>
      <c r="L3834" s="160"/>
      <c r="M3834" s="230"/>
    </row>
    <row r="3835" spans="2:13" ht="15" hidden="1" customHeight="1">
      <c r="B3835" s="230"/>
      <c r="C3835" s="242" t="s">
        <v>30979</v>
      </c>
      <c r="D3835" s="243" t="s">
        <v>30500</v>
      </c>
      <c r="E3835" s="244">
        <v>4530</v>
      </c>
      <c r="F3835" s="243" t="s">
        <v>134</v>
      </c>
      <c r="G3835" s="243" t="s">
        <v>182</v>
      </c>
      <c r="H3835" s="244"/>
      <c r="I3835" s="244"/>
      <c r="J3835" s="244"/>
      <c r="K3835" s="245" t="s">
        <v>19064</v>
      </c>
      <c r="L3835" s="160"/>
      <c r="M3835" s="230"/>
    </row>
    <row r="3836" spans="2:13" ht="15" hidden="1" customHeight="1">
      <c r="B3836" s="230"/>
      <c r="C3836" s="242" t="s">
        <v>30980</v>
      </c>
      <c r="D3836" s="243" t="s">
        <v>30502</v>
      </c>
      <c r="E3836" s="244">
        <v>4530</v>
      </c>
      <c r="F3836" s="243" t="s">
        <v>134</v>
      </c>
      <c r="G3836" s="243" t="s">
        <v>182</v>
      </c>
      <c r="H3836" s="244"/>
      <c r="I3836" s="244"/>
      <c r="J3836" s="244"/>
      <c r="K3836" s="245" t="s">
        <v>19064</v>
      </c>
      <c r="L3836" s="160"/>
      <c r="M3836" s="230"/>
    </row>
    <row r="3837" spans="2:13" ht="15" hidden="1" customHeight="1">
      <c r="B3837" s="230"/>
      <c r="C3837" s="242" t="s">
        <v>30981</v>
      </c>
      <c r="D3837" s="243" t="s">
        <v>30506</v>
      </c>
      <c r="E3837" s="244">
        <v>4530</v>
      </c>
      <c r="F3837" s="243" t="s">
        <v>134</v>
      </c>
      <c r="G3837" s="243" t="s">
        <v>182</v>
      </c>
      <c r="H3837" s="244"/>
      <c r="I3837" s="244"/>
      <c r="J3837" s="244"/>
      <c r="K3837" s="245" t="s">
        <v>19064</v>
      </c>
      <c r="L3837" s="160"/>
      <c r="M3837" s="230"/>
    </row>
    <row r="3838" spans="2:13" ht="15" hidden="1" customHeight="1">
      <c r="B3838" s="230"/>
      <c r="C3838" s="242" t="s">
        <v>30982</v>
      </c>
      <c r="D3838" s="243" t="s">
        <v>30510</v>
      </c>
      <c r="E3838" s="244">
        <v>4530</v>
      </c>
      <c r="F3838" s="243" t="s">
        <v>134</v>
      </c>
      <c r="G3838" s="243" t="s">
        <v>182</v>
      </c>
      <c r="H3838" s="244"/>
      <c r="I3838" s="244"/>
      <c r="J3838" s="244"/>
      <c r="K3838" s="245" t="s">
        <v>19064</v>
      </c>
      <c r="L3838" s="160"/>
      <c r="M3838" s="230"/>
    </row>
    <row r="3839" spans="2:13" ht="15" hidden="1" customHeight="1">
      <c r="B3839" s="230"/>
      <c r="C3839" s="242" t="s">
        <v>30983</v>
      </c>
      <c r="D3839" s="243" t="s">
        <v>30512</v>
      </c>
      <c r="E3839" s="244">
        <v>4530</v>
      </c>
      <c r="F3839" s="243" t="s">
        <v>134</v>
      </c>
      <c r="G3839" s="243" t="s">
        <v>182</v>
      </c>
      <c r="H3839" s="244"/>
      <c r="I3839" s="244"/>
      <c r="J3839" s="244"/>
      <c r="K3839" s="245" t="s">
        <v>19064</v>
      </c>
      <c r="L3839" s="160"/>
      <c r="M3839" s="230"/>
    </row>
    <row r="3840" spans="2:13" ht="15" hidden="1" customHeight="1">
      <c r="B3840" s="230"/>
      <c r="C3840" s="242" t="s">
        <v>30984</v>
      </c>
      <c r="D3840" s="243" t="s">
        <v>30514</v>
      </c>
      <c r="E3840" s="244">
        <v>4530</v>
      </c>
      <c r="F3840" s="243" t="s">
        <v>134</v>
      </c>
      <c r="G3840" s="243" t="s">
        <v>182</v>
      </c>
      <c r="H3840" s="244"/>
      <c r="I3840" s="244"/>
      <c r="J3840" s="244"/>
      <c r="K3840" s="245" t="s">
        <v>19064</v>
      </c>
      <c r="L3840" s="160"/>
      <c r="M3840" s="230"/>
    </row>
    <row r="3841" spans="3:13" ht="15" hidden="1" customHeight="1">
      <c r="C3841" s="242" t="s">
        <v>30985</v>
      </c>
      <c r="D3841" s="243" t="s">
        <v>30518</v>
      </c>
      <c r="E3841" s="244">
        <v>4530</v>
      </c>
      <c r="F3841" s="243" t="s">
        <v>134</v>
      </c>
      <c r="G3841" s="243" t="s">
        <v>182</v>
      </c>
      <c r="H3841" s="244"/>
      <c r="I3841" s="244"/>
      <c r="J3841" s="244"/>
      <c r="K3841" s="245" t="s">
        <v>19064</v>
      </c>
      <c r="L3841" s="160"/>
      <c r="M3841" s="230"/>
    </row>
    <row r="3842" spans="3:13" ht="15" hidden="1" customHeight="1">
      <c r="C3842" s="242" t="s">
        <v>30986</v>
      </c>
      <c r="D3842" s="243" t="s">
        <v>30520</v>
      </c>
      <c r="E3842" s="244">
        <v>4530</v>
      </c>
      <c r="F3842" s="243" t="s">
        <v>134</v>
      </c>
      <c r="G3842" s="243" t="s">
        <v>182</v>
      </c>
      <c r="H3842" s="244"/>
      <c r="I3842" s="244"/>
      <c r="J3842" s="244"/>
      <c r="K3842" s="245" t="s">
        <v>19064</v>
      </c>
      <c r="L3842" s="160"/>
      <c r="M3842" s="230"/>
    </row>
    <row r="3843" spans="3:13" ht="15" hidden="1" customHeight="1">
      <c r="C3843" s="242" t="s">
        <v>30987</v>
      </c>
      <c r="D3843" s="243" t="s">
        <v>30522</v>
      </c>
      <c r="E3843" s="244">
        <v>4530</v>
      </c>
      <c r="F3843" s="243" t="s">
        <v>134</v>
      </c>
      <c r="G3843" s="243" t="s">
        <v>182</v>
      </c>
      <c r="H3843" s="244"/>
      <c r="I3843" s="244"/>
      <c r="J3843" s="244"/>
      <c r="K3843" s="245" t="s">
        <v>19064</v>
      </c>
      <c r="L3843" s="160"/>
      <c r="M3843" s="230"/>
    </row>
    <row r="3844" spans="3:13" ht="15" hidden="1" customHeight="1">
      <c r="C3844" s="242" t="s">
        <v>30988</v>
      </c>
      <c r="D3844" s="243" t="s">
        <v>30989</v>
      </c>
      <c r="E3844" s="244">
        <v>4530</v>
      </c>
      <c r="F3844" s="243" t="s">
        <v>134</v>
      </c>
      <c r="G3844" s="243" t="s">
        <v>182</v>
      </c>
      <c r="H3844" s="244"/>
      <c r="I3844" s="244"/>
      <c r="J3844" s="244"/>
      <c r="K3844" s="245" t="s">
        <v>19064</v>
      </c>
      <c r="L3844" s="160"/>
      <c r="M3844" s="230"/>
    </row>
    <row r="3845" spans="3:13" ht="15" hidden="1" customHeight="1">
      <c r="C3845" s="242" t="s">
        <v>30990</v>
      </c>
      <c r="D3845" s="243" t="s">
        <v>30526</v>
      </c>
      <c r="E3845" s="244">
        <v>4530</v>
      </c>
      <c r="F3845" s="243" t="s">
        <v>134</v>
      </c>
      <c r="G3845" s="243" t="s">
        <v>182</v>
      </c>
      <c r="H3845" s="244"/>
      <c r="I3845" s="244"/>
      <c r="J3845" s="244"/>
      <c r="K3845" s="245" t="s">
        <v>19064</v>
      </c>
      <c r="L3845" s="160"/>
      <c r="M3845" s="230"/>
    </row>
    <row r="3846" spans="3:13" ht="15" hidden="1" customHeight="1">
      <c r="C3846" s="242" t="s">
        <v>30991</v>
      </c>
      <c r="D3846" s="243" t="s">
        <v>30528</v>
      </c>
      <c r="E3846" s="244">
        <v>4530</v>
      </c>
      <c r="F3846" s="243" t="s">
        <v>134</v>
      </c>
      <c r="G3846" s="243" t="s">
        <v>182</v>
      </c>
      <c r="H3846" s="244"/>
      <c r="I3846" s="244"/>
      <c r="J3846" s="244"/>
      <c r="K3846" s="245" t="s">
        <v>19064</v>
      </c>
      <c r="L3846" s="160"/>
      <c r="M3846" s="230"/>
    </row>
    <row r="3847" spans="3:13" ht="15" hidden="1" customHeight="1">
      <c r="C3847" s="242" t="s">
        <v>30992</v>
      </c>
      <c r="D3847" s="243" t="s">
        <v>30530</v>
      </c>
      <c r="E3847" s="244">
        <v>4530</v>
      </c>
      <c r="F3847" s="243" t="s">
        <v>134</v>
      </c>
      <c r="G3847" s="243" t="s">
        <v>182</v>
      </c>
      <c r="H3847" s="244"/>
      <c r="I3847" s="244"/>
      <c r="J3847" s="244"/>
      <c r="K3847" s="245" t="s">
        <v>19064</v>
      </c>
      <c r="L3847" s="160"/>
      <c r="M3847" s="230"/>
    </row>
    <row r="3848" spans="3:13" ht="15" hidden="1" customHeight="1">
      <c r="C3848" s="242" t="s">
        <v>30993</v>
      </c>
      <c r="D3848" s="243" t="s">
        <v>30532</v>
      </c>
      <c r="E3848" s="244">
        <v>4530</v>
      </c>
      <c r="F3848" s="243" t="s">
        <v>134</v>
      </c>
      <c r="G3848" s="243" t="s">
        <v>182</v>
      </c>
      <c r="H3848" s="244"/>
      <c r="I3848" s="244"/>
      <c r="J3848" s="244"/>
      <c r="K3848" s="245" t="s">
        <v>19064</v>
      </c>
      <c r="L3848" s="160"/>
      <c r="M3848" s="230"/>
    </row>
    <row r="3849" spans="3:13" ht="15" hidden="1" customHeight="1">
      <c r="C3849" s="242" t="s">
        <v>30994</v>
      </c>
      <c r="D3849" s="243" t="s">
        <v>30534</v>
      </c>
      <c r="E3849" s="244">
        <v>4530</v>
      </c>
      <c r="F3849" s="243" t="s">
        <v>134</v>
      </c>
      <c r="G3849" s="243" t="s">
        <v>182</v>
      </c>
      <c r="H3849" s="244"/>
      <c r="I3849" s="244"/>
      <c r="J3849" s="244"/>
      <c r="K3849" s="245" t="s">
        <v>19064</v>
      </c>
      <c r="L3849" s="160"/>
      <c r="M3849" s="230"/>
    </row>
    <row r="3850" spans="3:13" ht="15" hidden="1" customHeight="1">
      <c r="C3850" s="242" t="s">
        <v>30995</v>
      </c>
      <c r="D3850" s="243" t="s">
        <v>30538</v>
      </c>
      <c r="E3850" s="244">
        <v>4530</v>
      </c>
      <c r="F3850" s="243" t="s">
        <v>134</v>
      </c>
      <c r="G3850" s="243" t="s">
        <v>182</v>
      </c>
      <c r="H3850" s="244"/>
      <c r="I3850" s="244"/>
      <c r="J3850" s="244"/>
      <c r="K3850" s="245" t="s">
        <v>19064</v>
      </c>
      <c r="L3850" s="160"/>
      <c r="M3850" s="230"/>
    </row>
    <row r="3851" spans="3:13" ht="15" hidden="1" customHeight="1">
      <c r="C3851" s="242" t="s">
        <v>30996</v>
      </c>
      <c r="D3851" s="243" t="s">
        <v>30540</v>
      </c>
      <c r="E3851" s="244">
        <v>4530</v>
      </c>
      <c r="F3851" s="243" t="s">
        <v>134</v>
      </c>
      <c r="G3851" s="243" t="s">
        <v>182</v>
      </c>
      <c r="H3851" s="244"/>
      <c r="I3851" s="244"/>
      <c r="J3851" s="244"/>
      <c r="K3851" s="245" t="s">
        <v>19064</v>
      </c>
      <c r="L3851" s="160"/>
      <c r="M3851" s="230"/>
    </row>
    <row r="3852" spans="3:13" ht="15" hidden="1" customHeight="1">
      <c r="C3852" s="242" t="s">
        <v>30997</v>
      </c>
      <c r="D3852" s="243" t="s">
        <v>30542</v>
      </c>
      <c r="E3852" s="244">
        <v>4530</v>
      </c>
      <c r="F3852" s="243" t="s">
        <v>134</v>
      </c>
      <c r="G3852" s="243" t="s">
        <v>182</v>
      </c>
      <c r="H3852" s="244"/>
      <c r="I3852" s="244"/>
      <c r="J3852" s="244"/>
      <c r="K3852" s="245" t="s">
        <v>19064</v>
      </c>
      <c r="L3852" s="160"/>
      <c r="M3852" s="230"/>
    </row>
    <row r="3853" spans="3:13" ht="15" hidden="1" customHeight="1">
      <c r="C3853" s="242" t="s">
        <v>30998</v>
      </c>
      <c r="D3853" s="243" t="s">
        <v>30544</v>
      </c>
      <c r="E3853" s="244">
        <v>4530</v>
      </c>
      <c r="F3853" s="243" t="s">
        <v>134</v>
      </c>
      <c r="G3853" s="243" t="s">
        <v>182</v>
      </c>
      <c r="H3853" s="244"/>
      <c r="I3853" s="244"/>
      <c r="J3853" s="244"/>
      <c r="K3853" s="245" t="s">
        <v>19064</v>
      </c>
      <c r="L3853" s="160"/>
      <c r="M3853" s="230"/>
    </row>
    <row r="3854" spans="3:13" ht="15" hidden="1" customHeight="1">
      <c r="C3854" s="242" t="s">
        <v>30999</v>
      </c>
      <c r="D3854" s="243" t="s">
        <v>30546</v>
      </c>
      <c r="E3854" s="244">
        <v>4530</v>
      </c>
      <c r="F3854" s="243" t="s">
        <v>134</v>
      </c>
      <c r="G3854" s="243" t="s">
        <v>182</v>
      </c>
      <c r="H3854" s="244"/>
      <c r="I3854" s="244"/>
      <c r="J3854" s="244"/>
      <c r="K3854" s="245" t="s">
        <v>19064</v>
      </c>
      <c r="L3854" s="160"/>
      <c r="M3854" s="230"/>
    </row>
    <row r="3855" spans="3:13" ht="15" hidden="1" customHeight="1">
      <c r="C3855" s="242" t="s">
        <v>31000</v>
      </c>
      <c r="D3855" s="243" t="s">
        <v>30548</v>
      </c>
      <c r="E3855" s="244">
        <v>4530</v>
      </c>
      <c r="F3855" s="243" t="s">
        <v>134</v>
      </c>
      <c r="G3855" s="243" t="s">
        <v>182</v>
      </c>
      <c r="H3855" s="244"/>
      <c r="I3855" s="244"/>
      <c r="J3855" s="244"/>
      <c r="K3855" s="245" t="s">
        <v>19064</v>
      </c>
      <c r="L3855" s="160"/>
      <c r="M3855" s="230"/>
    </row>
    <row r="3856" spans="3:13" ht="15" hidden="1" customHeight="1">
      <c r="C3856" s="242" t="s">
        <v>31001</v>
      </c>
      <c r="D3856" s="243" t="s">
        <v>30550</v>
      </c>
      <c r="E3856" s="244">
        <v>4530</v>
      </c>
      <c r="F3856" s="243" t="s">
        <v>134</v>
      </c>
      <c r="G3856" s="243" t="s">
        <v>182</v>
      </c>
      <c r="H3856" s="244"/>
      <c r="I3856" s="244"/>
      <c r="J3856" s="244"/>
      <c r="K3856" s="245" t="s">
        <v>19064</v>
      </c>
      <c r="L3856" s="160"/>
      <c r="M3856" s="230"/>
    </row>
    <row r="3857" spans="3:13" ht="15" hidden="1" customHeight="1">
      <c r="C3857" s="242" t="s">
        <v>31002</v>
      </c>
      <c r="D3857" s="243" t="s">
        <v>30552</v>
      </c>
      <c r="E3857" s="244">
        <v>4530</v>
      </c>
      <c r="F3857" s="243" t="s">
        <v>134</v>
      </c>
      <c r="G3857" s="243" t="s">
        <v>182</v>
      </c>
      <c r="H3857" s="244"/>
      <c r="I3857" s="244"/>
      <c r="J3857" s="244"/>
      <c r="K3857" s="245" t="s">
        <v>19064</v>
      </c>
      <c r="L3857" s="160"/>
      <c r="M3857" s="230"/>
    </row>
    <row r="3858" spans="3:13" ht="15" hidden="1" customHeight="1">
      <c r="C3858" s="242" t="s">
        <v>31003</v>
      </c>
      <c r="D3858" s="243" t="s">
        <v>30554</v>
      </c>
      <c r="E3858" s="244">
        <v>4530</v>
      </c>
      <c r="F3858" s="243" t="s">
        <v>134</v>
      </c>
      <c r="G3858" s="243" t="s">
        <v>182</v>
      </c>
      <c r="H3858" s="244"/>
      <c r="I3858" s="244"/>
      <c r="J3858" s="244"/>
      <c r="K3858" s="245" t="s">
        <v>19064</v>
      </c>
      <c r="L3858" s="160"/>
      <c r="M3858" s="230"/>
    </row>
    <row r="3859" spans="3:13" ht="15" hidden="1" customHeight="1">
      <c r="C3859" s="242" t="s">
        <v>31004</v>
      </c>
      <c r="D3859" s="243" t="s">
        <v>30556</v>
      </c>
      <c r="E3859" s="244">
        <v>4530</v>
      </c>
      <c r="F3859" s="243" t="s">
        <v>134</v>
      </c>
      <c r="G3859" s="243" t="s">
        <v>182</v>
      </c>
      <c r="H3859" s="244"/>
      <c r="I3859" s="244"/>
      <c r="J3859" s="244"/>
      <c r="K3859" s="245" t="s">
        <v>19064</v>
      </c>
      <c r="L3859" s="160"/>
      <c r="M3859" s="230"/>
    </row>
    <row r="3860" spans="3:13" ht="15" hidden="1" customHeight="1">
      <c r="C3860" s="242" t="s">
        <v>31005</v>
      </c>
      <c r="D3860" s="243" t="s">
        <v>30558</v>
      </c>
      <c r="E3860" s="244">
        <v>4530</v>
      </c>
      <c r="F3860" s="243" t="s">
        <v>134</v>
      </c>
      <c r="G3860" s="243" t="s">
        <v>182</v>
      </c>
      <c r="H3860" s="244"/>
      <c r="I3860" s="244"/>
      <c r="J3860" s="244"/>
      <c r="K3860" s="245" t="s">
        <v>19064</v>
      </c>
      <c r="L3860" s="160"/>
      <c r="M3860" s="230"/>
    </row>
    <row r="3861" spans="3:13" ht="15" hidden="1" customHeight="1">
      <c r="C3861" s="242" t="s">
        <v>31006</v>
      </c>
      <c r="D3861" s="243" t="s">
        <v>30560</v>
      </c>
      <c r="E3861" s="244">
        <v>4530</v>
      </c>
      <c r="F3861" s="243" t="s">
        <v>134</v>
      </c>
      <c r="G3861" s="243" t="s">
        <v>182</v>
      </c>
      <c r="H3861" s="244"/>
      <c r="I3861" s="244"/>
      <c r="J3861" s="244"/>
      <c r="K3861" s="245" t="s">
        <v>19064</v>
      </c>
      <c r="L3861" s="160"/>
      <c r="M3861" s="230"/>
    </row>
    <row r="3862" spans="3:13" ht="15" hidden="1" customHeight="1">
      <c r="C3862" s="242" t="s">
        <v>31007</v>
      </c>
      <c r="D3862" s="243" t="s">
        <v>30562</v>
      </c>
      <c r="E3862" s="244">
        <v>4530</v>
      </c>
      <c r="F3862" s="243" t="s">
        <v>134</v>
      </c>
      <c r="G3862" s="243" t="s">
        <v>182</v>
      </c>
      <c r="H3862" s="244"/>
      <c r="I3862" s="244"/>
      <c r="J3862" s="244"/>
      <c r="K3862" s="245" t="s">
        <v>19064</v>
      </c>
      <c r="L3862" s="160"/>
      <c r="M3862" s="230"/>
    </row>
    <row r="3863" spans="3:13" ht="15" hidden="1" customHeight="1">
      <c r="C3863" s="242" t="s">
        <v>31008</v>
      </c>
      <c r="D3863" s="243" t="s">
        <v>30564</v>
      </c>
      <c r="E3863" s="244">
        <v>4530</v>
      </c>
      <c r="F3863" s="243" t="s">
        <v>134</v>
      </c>
      <c r="G3863" s="243" t="s">
        <v>182</v>
      </c>
      <c r="H3863" s="244"/>
      <c r="I3863" s="244"/>
      <c r="J3863" s="244"/>
      <c r="K3863" s="245" t="s">
        <v>19064</v>
      </c>
      <c r="L3863" s="160"/>
      <c r="M3863" s="230"/>
    </row>
    <row r="3864" spans="3:13" ht="15" hidden="1" customHeight="1">
      <c r="C3864" s="242" t="s">
        <v>31009</v>
      </c>
      <c r="D3864" s="243" t="s">
        <v>30566</v>
      </c>
      <c r="E3864" s="244">
        <v>4530</v>
      </c>
      <c r="F3864" s="243" t="s">
        <v>134</v>
      </c>
      <c r="G3864" s="243" t="s">
        <v>182</v>
      </c>
      <c r="H3864" s="244"/>
      <c r="I3864" s="244"/>
      <c r="J3864" s="244"/>
      <c r="K3864" s="245" t="s">
        <v>19064</v>
      </c>
      <c r="L3864" s="160"/>
      <c r="M3864" s="230"/>
    </row>
    <row r="3865" spans="3:13" ht="15" hidden="1" customHeight="1">
      <c r="C3865" s="242" t="s">
        <v>31010</v>
      </c>
      <c r="D3865" s="243" t="s">
        <v>30568</v>
      </c>
      <c r="E3865" s="244">
        <v>4530</v>
      </c>
      <c r="F3865" s="243" t="s">
        <v>134</v>
      </c>
      <c r="G3865" s="243" t="s">
        <v>182</v>
      </c>
      <c r="H3865" s="244"/>
      <c r="I3865" s="244"/>
      <c r="J3865" s="244"/>
      <c r="K3865" s="245" t="s">
        <v>19064</v>
      </c>
      <c r="L3865" s="160"/>
      <c r="M3865" s="230"/>
    </row>
    <row r="3866" spans="3:13" ht="15" hidden="1" customHeight="1">
      <c r="C3866" s="242" t="s">
        <v>31011</v>
      </c>
      <c r="D3866" s="243" t="s">
        <v>30570</v>
      </c>
      <c r="E3866" s="244">
        <v>4530</v>
      </c>
      <c r="F3866" s="243" t="s">
        <v>134</v>
      </c>
      <c r="G3866" s="243" t="s">
        <v>182</v>
      </c>
      <c r="H3866" s="244"/>
      <c r="I3866" s="244"/>
      <c r="J3866" s="244"/>
      <c r="K3866" s="245" t="s">
        <v>19064</v>
      </c>
      <c r="L3866" s="160"/>
      <c r="M3866" s="230"/>
    </row>
    <row r="3867" spans="3:13" ht="15" hidden="1" customHeight="1">
      <c r="C3867" s="242" t="s">
        <v>31012</v>
      </c>
      <c r="D3867" s="243" t="s">
        <v>30572</v>
      </c>
      <c r="E3867" s="244">
        <v>4530</v>
      </c>
      <c r="F3867" s="243" t="s">
        <v>134</v>
      </c>
      <c r="G3867" s="243" t="s">
        <v>182</v>
      </c>
      <c r="H3867" s="244"/>
      <c r="I3867" s="244"/>
      <c r="J3867" s="244"/>
      <c r="K3867" s="245" t="s">
        <v>19064</v>
      </c>
      <c r="L3867" s="160"/>
      <c r="M3867" s="230"/>
    </row>
    <row r="3868" spans="3:13" ht="15" hidden="1" customHeight="1">
      <c r="C3868" s="242" t="s">
        <v>31013</v>
      </c>
      <c r="D3868" s="243" t="s">
        <v>30574</v>
      </c>
      <c r="E3868" s="244">
        <v>4530</v>
      </c>
      <c r="F3868" s="243" t="s">
        <v>134</v>
      </c>
      <c r="G3868" s="243" t="s">
        <v>182</v>
      </c>
      <c r="H3868" s="244"/>
      <c r="I3868" s="244"/>
      <c r="J3868" s="244"/>
      <c r="K3868" s="245" t="s">
        <v>19064</v>
      </c>
      <c r="L3868" s="160"/>
      <c r="M3868" s="230"/>
    </row>
    <row r="3869" spans="3:13" ht="15" hidden="1" customHeight="1">
      <c r="C3869" s="242" t="s">
        <v>31014</v>
      </c>
      <c r="D3869" s="243" t="s">
        <v>30576</v>
      </c>
      <c r="E3869" s="244">
        <v>4530</v>
      </c>
      <c r="F3869" s="243" t="s">
        <v>134</v>
      </c>
      <c r="G3869" s="243" t="s">
        <v>182</v>
      </c>
      <c r="H3869" s="244"/>
      <c r="I3869" s="244"/>
      <c r="J3869" s="244"/>
      <c r="K3869" s="245" t="s">
        <v>19064</v>
      </c>
      <c r="L3869" s="160"/>
      <c r="M3869" s="230"/>
    </row>
    <row r="3870" spans="3:13" ht="15" hidden="1" customHeight="1">
      <c r="C3870" s="242" t="s">
        <v>31015</v>
      </c>
      <c r="D3870" s="243" t="s">
        <v>30578</v>
      </c>
      <c r="E3870" s="244">
        <v>4530</v>
      </c>
      <c r="F3870" s="243" t="s">
        <v>134</v>
      </c>
      <c r="G3870" s="243" t="s">
        <v>182</v>
      </c>
      <c r="H3870" s="244"/>
      <c r="I3870" s="244"/>
      <c r="J3870" s="244"/>
      <c r="K3870" s="245" t="s">
        <v>19064</v>
      </c>
      <c r="L3870" s="160"/>
      <c r="M3870" s="230"/>
    </row>
    <row r="3871" spans="3:13" ht="15" hidden="1" customHeight="1">
      <c r="C3871" s="242" t="s">
        <v>31016</v>
      </c>
      <c r="D3871" s="243" t="s">
        <v>30580</v>
      </c>
      <c r="E3871" s="244">
        <v>4530</v>
      </c>
      <c r="F3871" s="243" t="s">
        <v>134</v>
      </c>
      <c r="G3871" s="243" t="s">
        <v>182</v>
      </c>
      <c r="H3871" s="244"/>
      <c r="I3871" s="244"/>
      <c r="J3871" s="244"/>
      <c r="K3871" s="245" t="s">
        <v>19064</v>
      </c>
      <c r="L3871" s="160"/>
      <c r="M3871" s="230"/>
    </row>
    <row r="3872" spans="3:13" ht="15" hidden="1" customHeight="1">
      <c r="C3872" s="242" t="s">
        <v>31017</v>
      </c>
      <c r="D3872" s="243" t="s">
        <v>30582</v>
      </c>
      <c r="E3872" s="244">
        <v>4530</v>
      </c>
      <c r="F3872" s="243" t="s">
        <v>134</v>
      </c>
      <c r="G3872" s="243" t="s">
        <v>182</v>
      </c>
      <c r="H3872" s="244"/>
      <c r="I3872" s="244"/>
      <c r="J3872" s="244"/>
      <c r="K3872" s="245" t="s">
        <v>19064</v>
      </c>
      <c r="L3872" s="160"/>
      <c r="M3872" s="230"/>
    </row>
    <row r="3873" spans="3:13" ht="15" hidden="1" customHeight="1">
      <c r="C3873" s="242" t="s">
        <v>31018</v>
      </c>
      <c r="D3873" s="243" t="s">
        <v>30584</v>
      </c>
      <c r="E3873" s="244">
        <v>4530</v>
      </c>
      <c r="F3873" s="243" t="s">
        <v>134</v>
      </c>
      <c r="G3873" s="243" t="s">
        <v>182</v>
      </c>
      <c r="H3873" s="244"/>
      <c r="I3873" s="244"/>
      <c r="J3873" s="244"/>
      <c r="K3873" s="245" t="s">
        <v>19064</v>
      </c>
      <c r="L3873" s="160"/>
      <c r="M3873" s="230"/>
    </row>
    <row r="3874" spans="3:13" ht="15" hidden="1" customHeight="1">
      <c r="C3874" s="242" t="s">
        <v>31019</v>
      </c>
      <c r="D3874" s="243" t="s">
        <v>30588</v>
      </c>
      <c r="E3874" s="244">
        <v>4530</v>
      </c>
      <c r="F3874" s="243" t="s">
        <v>134</v>
      </c>
      <c r="G3874" s="243" t="s">
        <v>182</v>
      </c>
      <c r="H3874" s="244"/>
      <c r="I3874" s="244"/>
      <c r="J3874" s="244"/>
      <c r="K3874" s="245" t="s">
        <v>19064</v>
      </c>
      <c r="L3874" s="160"/>
      <c r="M3874" s="230"/>
    </row>
    <row r="3875" spans="3:13" ht="15" hidden="1" customHeight="1">
      <c r="C3875" s="242" t="s">
        <v>31020</v>
      </c>
      <c r="D3875" s="243" t="s">
        <v>30590</v>
      </c>
      <c r="E3875" s="244">
        <v>4530</v>
      </c>
      <c r="F3875" s="243" t="s">
        <v>134</v>
      </c>
      <c r="G3875" s="243" t="s">
        <v>182</v>
      </c>
      <c r="H3875" s="244"/>
      <c r="I3875" s="244"/>
      <c r="J3875" s="244"/>
      <c r="K3875" s="245" t="s">
        <v>19064</v>
      </c>
      <c r="L3875" s="160"/>
      <c r="M3875" s="230"/>
    </row>
    <row r="3876" spans="3:13" ht="15" hidden="1" customHeight="1">
      <c r="C3876" s="242" t="s">
        <v>31021</v>
      </c>
      <c r="D3876" s="243" t="s">
        <v>30592</v>
      </c>
      <c r="E3876" s="244">
        <v>4530</v>
      </c>
      <c r="F3876" s="243" t="s">
        <v>134</v>
      </c>
      <c r="G3876" s="243" t="s">
        <v>182</v>
      </c>
      <c r="H3876" s="244"/>
      <c r="I3876" s="244"/>
      <c r="J3876" s="244"/>
      <c r="K3876" s="245" t="s">
        <v>19064</v>
      </c>
      <c r="L3876" s="160"/>
      <c r="M3876" s="230"/>
    </row>
    <row r="3877" spans="3:13" ht="15" hidden="1" customHeight="1">
      <c r="C3877" s="242" t="s">
        <v>31022</v>
      </c>
      <c r="D3877" s="243" t="s">
        <v>30594</v>
      </c>
      <c r="E3877" s="244">
        <v>4530</v>
      </c>
      <c r="F3877" s="243" t="s">
        <v>134</v>
      </c>
      <c r="G3877" s="243" t="s">
        <v>182</v>
      </c>
      <c r="H3877" s="244"/>
      <c r="I3877" s="244"/>
      <c r="J3877" s="244"/>
      <c r="K3877" s="245" t="s">
        <v>19064</v>
      </c>
      <c r="L3877" s="160"/>
      <c r="M3877" s="230"/>
    </row>
    <row r="3878" spans="3:13" ht="15" hidden="1" customHeight="1">
      <c r="C3878" s="242" t="s">
        <v>31023</v>
      </c>
      <c r="D3878" s="243" t="s">
        <v>30596</v>
      </c>
      <c r="E3878" s="244">
        <v>4530</v>
      </c>
      <c r="F3878" s="243" t="s">
        <v>134</v>
      </c>
      <c r="G3878" s="243" t="s">
        <v>182</v>
      </c>
      <c r="H3878" s="244"/>
      <c r="I3878" s="244"/>
      <c r="J3878" s="244"/>
      <c r="K3878" s="245" t="s">
        <v>19064</v>
      </c>
      <c r="L3878" s="160"/>
      <c r="M3878" s="230"/>
    </row>
    <row r="3879" spans="3:13" ht="15" hidden="1" customHeight="1">
      <c r="C3879" s="242" t="s">
        <v>31024</v>
      </c>
      <c r="D3879" s="243" t="s">
        <v>30598</v>
      </c>
      <c r="E3879" s="244">
        <v>4530</v>
      </c>
      <c r="F3879" s="243" t="s">
        <v>134</v>
      </c>
      <c r="G3879" s="243" t="s">
        <v>182</v>
      </c>
      <c r="H3879" s="244"/>
      <c r="I3879" s="244"/>
      <c r="J3879" s="244"/>
      <c r="K3879" s="245" t="s">
        <v>19064</v>
      </c>
      <c r="L3879" s="160"/>
      <c r="M3879" s="230"/>
    </row>
    <row r="3880" spans="3:13" ht="15" hidden="1" customHeight="1">
      <c r="C3880" s="242" t="s">
        <v>31025</v>
      </c>
      <c r="D3880" s="243" t="s">
        <v>30600</v>
      </c>
      <c r="E3880" s="244">
        <v>4530</v>
      </c>
      <c r="F3880" s="243" t="s">
        <v>134</v>
      </c>
      <c r="G3880" s="243" t="s">
        <v>182</v>
      </c>
      <c r="H3880" s="244"/>
      <c r="I3880" s="244"/>
      <c r="J3880" s="244"/>
      <c r="K3880" s="245" t="s">
        <v>19064</v>
      </c>
      <c r="L3880" s="160"/>
      <c r="M3880" s="230"/>
    </row>
    <row r="3881" spans="3:13" ht="15" hidden="1" customHeight="1">
      <c r="C3881" s="242" t="s">
        <v>31026</v>
      </c>
      <c r="D3881" s="243" t="s">
        <v>30602</v>
      </c>
      <c r="E3881" s="244">
        <v>4530</v>
      </c>
      <c r="F3881" s="243" t="s">
        <v>134</v>
      </c>
      <c r="G3881" s="243" t="s">
        <v>182</v>
      </c>
      <c r="H3881" s="244"/>
      <c r="I3881" s="244"/>
      <c r="J3881" s="244"/>
      <c r="K3881" s="245" t="s">
        <v>19064</v>
      </c>
      <c r="L3881" s="160"/>
      <c r="M3881" s="230"/>
    </row>
    <row r="3882" spans="3:13" ht="15" hidden="1" customHeight="1">
      <c r="C3882" s="242" t="s">
        <v>31027</v>
      </c>
      <c r="D3882" s="243" t="s">
        <v>30604</v>
      </c>
      <c r="E3882" s="244">
        <v>4530</v>
      </c>
      <c r="F3882" s="243" t="s">
        <v>134</v>
      </c>
      <c r="G3882" s="243" t="s">
        <v>182</v>
      </c>
      <c r="H3882" s="244"/>
      <c r="I3882" s="244"/>
      <c r="J3882" s="244"/>
      <c r="K3882" s="245" t="s">
        <v>19064</v>
      </c>
      <c r="L3882" s="160"/>
      <c r="M3882" s="230"/>
    </row>
    <row r="3883" spans="3:13" ht="15" hidden="1" customHeight="1">
      <c r="C3883" s="242" t="s">
        <v>31028</v>
      </c>
      <c r="D3883" s="243" t="s">
        <v>30606</v>
      </c>
      <c r="E3883" s="244">
        <v>4530</v>
      </c>
      <c r="F3883" s="243" t="s">
        <v>134</v>
      </c>
      <c r="G3883" s="243" t="s">
        <v>182</v>
      </c>
      <c r="H3883" s="244"/>
      <c r="I3883" s="244"/>
      <c r="J3883" s="244"/>
      <c r="K3883" s="245" t="s">
        <v>19064</v>
      </c>
      <c r="L3883" s="160"/>
      <c r="M3883" s="230"/>
    </row>
    <row r="3884" spans="3:13" ht="15" hidden="1" customHeight="1">
      <c r="C3884" s="242" t="s">
        <v>31029</v>
      </c>
      <c r="D3884" s="243" t="s">
        <v>30608</v>
      </c>
      <c r="E3884" s="244">
        <v>4530</v>
      </c>
      <c r="F3884" s="243" t="s">
        <v>134</v>
      </c>
      <c r="G3884" s="243" t="s">
        <v>182</v>
      </c>
      <c r="H3884" s="244"/>
      <c r="I3884" s="244"/>
      <c r="J3884" s="244"/>
      <c r="K3884" s="245" t="s">
        <v>19064</v>
      </c>
      <c r="L3884" s="160"/>
      <c r="M3884" s="230"/>
    </row>
    <row r="3885" spans="3:13" ht="15" hidden="1" customHeight="1">
      <c r="C3885" s="242" t="s">
        <v>31030</v>
      </c>
      <c r="D3885" s="243" t="s">
        <v>30610</v>
      </c>
      <c r="E3885" s="244">
        <v>4530</v>
      </c>
      <c r="F3885" s="243" t="s">
        <v>134</v>
      </c>
      <c r="G3885" s="243" t="s">
        <v>182</v>
      </c>
      <c r="H3885" s="244"/>
      <c r="I3885" s="244"/>
      <c r="J3885" s="244"/>
      <c r="K3885" s="245" t="s">
        <v>19064</v>
      </c>
      <c r="L3885" s="160"/>
      <c r="M3885" s="230"/>
    </row>
    <row r="3886" spans="3:13" ht="15" hidden="1" customHeight="1">
      <c r="C3886" s="242" t="s">
        <v>31031</v>
      </c>
      <c r="D3886" s="243" t="s">
        <v>30612</v>
      </c>
      <c r="E3886" s="244">
        <v>4530</v>
      </c>
      <c r="F3886" s="243" t="s">
        <v>134</v>
      </c>
      <c r="G3886" s="243" t="s">
        <v>182</v>
      </c>
      <c r="H3886" s="244"/>
      <c r="I3886" s="244"/>
      <c r="J3886" s="244"/>
      <c r="K3886" s="245" t="s">
        <v>19064</v>
      </c>
      <c r="L3886" s="160"/>
      <c r="M3886" s="230"/>
    </row>
    <row r="3887" spans="3:13" ht="15" hidden="1" customHeight="1">
      <c r="C3887" s="242" t="s">
        <v>31032</v>
      </c>
      <c r="D3887" s="243" t="s">
        <v>30614</v>
      </c>
      <c r="E3887" s="244">
        <v>4530</v>
      </c>
      <c r="F3887" s="243" t="s">
        <v>134</v>
      </c>
      <c r="G3887" s="243" t="s">
        <v>182</v>
      </c>
      <c r="H3887" s="244"/>
      <c r="I3887" s="244"/>
      <c r="J3887" s="244"/>
      <c r="K3887" s="245" t="s">
        <v>19064</v>
      </c>
      <c r="L3887" s="160"/>
      <c r="M3887" s="230"/>
    </row>
    <row r="3888" spans="3:13" ht="15" hidden="1" customHeight="1">
      <c r="C3888" s="242" t="s">
        <v>31033</v>
      </c>
      <c r="D3888" s="243" t="s">
        <v>30616</v>
      </c>
      <c r="E3888" s="244">
        <v>4530</v>
      </c>
      <c r="F3888" s="243" t="s">
        <v>134</v>
      </c>
      <c r="G3888" s="243" t="s">
        <v>182</v>
      </c>
      <c r="H3888" s="244"/>
      <c r="I3888" s="244"/>
      <c r="J3888" s="244"/>
      <c r="K3888" s="245" t="s">
        <v>19064</v>
      </c>
      <c r="L3888" s="160"/>
      <c r="M3888" s="230"/>
    </row>
    <row r="3889" spans="3:13" ht="15" hidden="1" customHeight="1">
      <c r="C3889" s="242" t="s">
        <v>31034</v>
      </c>
      <c r="D3889" s="243" t="s">
        <v>30618</v>
      </c>
      <c r="E3889" s="244">
        <v>4530</v>
      </c>
      <c r="F3889" s="243" t="s">
        <v>134</v>
      </c>
      <c r="G3889" s="243" t="s">
        <v>182</v>
      </c>
      <c r="H3889" s="244"/>
      <c r="I3889" s="244"/>
      <c r="J3889" s="244"/>
      <c r="K3889" s="245" t="s">
        <v>19064</v>
      </c>
      <c r="L3889" s="160"/>
      <c r="M3889" s="230"/>
    </row>
    <row r="3890" spans="3:13" ht="15" hidden="1" customHeight="1">
      <c r="C3890" s="242" t="s">
        <v>31035</v>
      </c>
      <c r="D3890" s="243" t="s">
        <v>30620</v>
      </c>
      <c r="E3890" s="244">
        <v>4530</v>
      </c>
      <c r="F3890" s="243" t="s">
        <v>134</v>
      </c>
      <c r="G3890" s="243" t="s">
        <v>182</v>
      </c>
      <c r="H3890" s="244"/>
      <c r="I3890" s="244"/>
      <c r="J3890" s="244"/>
      <c r="K3890" s="245" t="s">
        <v>19064</v>
      </c>
      <c r="L3890" s="160"/>
      <c r="M3890" s="230"/>
    </row>
    <row r="3891" spans="3:13" ht="15" hidden="1" customHeight="1">
      <c r="C3891" s="242" t="s">
        <v>31036</v>
      </c>
      <c r="D3891" s="243" t="s">
        <v>30622</v>
      </c>
      <c r="E3891" s="244">
        <v>4530</v>
      </c>
      <c r="F3891" s="243" t="s">
        <v>134</v>
      </c>
      <c r="G3891" s="243" t="s">
        <v>182</v>
      </c>
      <c r="H3891" s="244"/>
      <c r="I3891" s="244"/>
      <c r="J3891" s="244"/>
      <c r="K3891" s="245" t="s">
        <v>19064</v>
      </c>
      <c r="L3891" s="160"/>
      <c r="M3891" s="230"/>
    </row>
    <row r="3892" spans="3:13" ht="15" hidden="1" customHeight="1">
      <c r="C3892" s="242" t="s">
        <v>31037</v>
      </c>
      <c r="D3892" s="243" t="s">
        <v>30624</v>
      </c>
      <c r="E3892" s="244">
        <v>4530</v>
      </c>
      <c r="F3892" s="243" t="s">
        <v>134</v>
      </c>
      <c r="G3892" s="243" t="s">
        <v>182</v>
      </c>
      <c r="H3892" s="244"/>
      <c r="I3892" s="244"/>
      <c r="J3892" s="244"/>
      <c r="K3892" s="245" t="s">
        <v>19064</v>
      </c>
      <c r="L3892" s="160"/>
      <c r="M3892" s="230"/>
    </row>
    <row r="3893" spans="3:13" ht="15" hidden="1" customHeight="1">
      <c r="C3893" s="242" t="s">
        <v>31038</v>
      </c>
      <c r="D3893" s="243" t="s">
        <v>30626</v>
      </c>
      <c r="E3893" s="244">
        <v>4530</v>
      </c>
      <c r="F3893" s="243" t="s">
        <v>134</v>
      </c>
      <c r="G3893" s="243" t="s">
        <v>182</v>
      </c>
      <c r="H3893" s="244"/>
      <c r="I3893" s="244"/>
      <c r="J3893" s="244"/>
      <c r="K3893" s="245" t="s">
        <v>19064</v>
      </c>
      <c r="L3893" s="160"/>
      <c r="M3893" s="230"/>
    </row>
    <row r="3894" spans="3:13" ht="15" hidden="1" customHeight="1">
      <c r="C3894" s="242" t="s">
        <v>31039</v>
      </c>
      <c r="D3894" s="243" t="s">
        <v>30628</v>
      </c>
      <c r="E3894" s="244">
        <v>4530</v>
      </c>
      <c r="F3894" s="243" t="s">
        <v>134</v>
      </c>
      <c r="G3894" s="243" t="s">
        <v>182</v>
      </c>
      <c r="H3894" s="244"/>
      <c r="I3894" s="244"/>
      <c r="J3894" s="244"/>
      <c r="K3894" s="245" t="s">
        <v>19064</v>
      </c>
      <c r="L3894" s="160"/>
      <c r="M3894" s="230"/>
    </row>
    <row r="3895" spans="3:13" ht="15" hidden="1" customHeight="1">
      <c r="C3895" s="242" t="s">
        <v>31040</v>
      </c>
      <c r="D3895" s="243" t="s">
        <v>30630</v>
      </c>
      <c r="E3895" s="244">
        <v>4530</v>
      </c>
      <c r="F3895" s="243" t="s">
        <v>134</v>
      </c>
      <c r="G3895" s="243" t="s">
        <v>182</v>
      </c>
      <c r="H3895" s="244"/>
      <c r="I3895" s="244"/>
      <c r="J3895" s="244"/>
      <c r="K3895" s="245" t="s">
        <v>19064</v>
      </c>
      <c r="L3895" s="160"/>
      <c r="M3895" s="230"/>
    </row>
    <row r="3896" spans="3:13" ht="15" hidden="1" customHeight="1">
      <c r="C3896" s="242" t="s">
        <v>31041</v>
      </c>
      <c r="D3896" s="243" t="s">
        <v>30632</v>
      </c>
      <c r="E3896" s="244">
        <v>4530</v>
      </c>
      <c r="F3896" s="243" t="s">
        <v>134</v>
      </c>
      <c r="G3896" s="243" t="s">
        <v>182</v>
      </c>
      <c r="H3896" s="244"/>
      <c r="I3896" s="244"/>
      <c r="J3896" s="244"/>
      <c r="K3896" s="245" t="s">
        <v>19064</v>
      </c>
      <c r="L3896" s="160"/>
      <c r="M3896" s="230"/>
    </row>
    <row r="3897" spans="3:13" ht="15" hidden="1" customHeight="1">
      <c r="C3897" s="242" t="s">
        <v>31042</v>
      </c>
      <c r="D3897" s="243" t="s">
        <v>30634</v>
      </c>
      <c r="E3897" s="244">
        <v>4530</v>
      </c>
      <c r="F3897" s="243" t="s">
        <v>134</v>
      </c>
      <c r="G3897" s="243" t="s">
        <v>182</v>
      </c>
      <c r="H3897" s="244"/>
      <c r="I3897" s="244"/>
      <c r="J3897" s="244"/>
      <c r="K3897" s="245" t="s">
        <v>19064</v>
      </c>
      <c r="L3897" s="160"/>
      <c r="M3897" s="230"/>
    </row>
    <row r="3898" spans="3:13" ht="15" hidden="1" customHeight="1">
      <c r="C3898" s="242" t="s">
        <v>31043</v>
      </c>
      <c r="D3898" s="243" t="s">
        <v>30636</v>
      </c>
      <c r="E3898" s="244">
        <v>4530</v>
      </c>
      <c r="F3898" s="243" t="s">
        <v>134</v>
      </c>
      <c r="G3898" s="243" t="s">
        <v>182</v>
      </c>
      <c r="H3898" s="244"/>
      <c r="I3898" s="244"/>
      <c r="J3898" s="244"/>
      <c r="K3898" s="245" t="s">
        <v>19064</v>
      </c>
      <c r="L3898" s="160"/>
      <c r="M3898" s="230"/>
    </row>
    <row r="3899" spans="3:13" ht="15" hidden="1" customHeight="1">
      <c r="C3899" s="242" t="s">
        <v>31044</v>
      </c>
      <c r="D3899" s="243" t="s">
        <v>30638</v>
      </c>
      <c r="E3899" s="244">
        <v>4530</v>
      </c>
      <c r="F3899" s="243" t="s">
        <v>134</v>
      </c>
      <c r="G3899" s="243" t="s">
        <v>182</v>
      </c>
      <c r="H3899" s="244"/>
      <c r="I3899" s="244"/>
      <c r="J3899" s="244"/>
      <c r="K3899" s="245" t="s">
        <v>19064</v>
      </c>
      <c r="L3899" s="160"/>
      <c r="M3899" s="230"/>
    </row>
    <row r="3900" spans="3:13" ht="15" hidden="1" customHeight="1">
      <c r="C3900" s="242" t="s">
        <v>31045</v>
      </c>
      <c r="D3900" s="243" t="s">
        <v>30642</v>
      </c>
      <c r="E3900" s="244">
        <v>4530</v>
      </c>
      <c r="F3900" s="243" t="s">
        <v>134</v>
      </c>
      <c r="G3900" s="243" t="s">
        <v>182</v>
      </c>
      <c r="H3900" s="244"/>
      <c r="I3900" s="244"/>
      <c r="J3900" s="244"/>
      <c r="K3900" s="245" t="s">
        <v>19064</v>
      </c>
      <c r="L3900" s="160"/>
      <c r="M3900" s="230"/>
    </row>
    <row r="3901" spans="3:13" ht="15" hidden="1" customHeight="1">
      <c r="C3901" s="242" t="s">
        <v>31046</v>
      </c>
      <c r="D3901" s="243" t="s">
        <v>30644</v>
      </c>
      <c r="E3901" s="244">
        <v>4530</v>
      </c>
      <c r="F3901" s="243" t="s">
        <v>134</v>
      </c>
      <c r="G3901" s="243" t="s">
        <v>182</v>
      </c>
      <c r="H3901" s="244"/>
      <c r="I3901" s="244"/>
      <c r="J3901" s="244"/>
      <c r="K3901" s="245" t="s">
        <v>19064</v>
      </c>
      <c r="L3901" s="160"/>
      <c r="M3901" s="230"/>
    </row>
    <row r="3902" spans="3:13" ht="15" hidden="1" customHeight="1">
      <c r="C3902" s="242" t="s">
        <v>31047</v>
      </c>
      <c r="D3902" s="243" t="s">
        <v>30646</v>
      </c>
      <c r="E3902" s="244">
        <v>4530</v>
      </c>
      <c r="F3902" s="243" t="s">
        <v>134</v>
      </c>
      <c r="G3902" s="243" t="s">
        <v>182</v>
      </c>
      <c r="H3902" s="244"/>
      <c r="I3902" s="244"/>
      <c r="J3902" s="244"/>
      <c r="K3902" s="245" t="s">
        <v>19064</v>
      </c>
      <c r="L3902" s="160"/>
      <c r="M3902" s="230"/>
    </row>
    <row r="3903" spans="3:13" ht="15" hidden="1" customHeight="1">
      <c r="C3903" s="242" t="s">
        <v>31048</v>
      </c>
      <c r="D3903" s="243" t="s">
        <v>30648</v>
      </c>
      <c r="E3903" s="244">
        <v>4530</v>
      </c>
      <c r="F3903" s="243" t="s">
        <v>134</v>
      </c>
      <c r="G3903" s="243" t="s">
        <v>182</v>
      </c>
      <c r="H3903" s="244"/>
      <c r="I3903" s="244"/>
      <c r="J3903" s="244"/>
      <c r="K3903" s="245" t="s">
        <v>19064</v>
      </c>
      <c r="L3903" s="160"/>
      <c r="M3903" s="230"/>
    </row>
    <row r="3904" spans="3:13" ht="15" hidden="1" customHeight="1">
      <c r="C3904" s="242" t="s">
        <v>31049</v>
      </c>
      <c r="D3904" s="243" t="s">
        <v>30650</v>
      </c>
      <c r="E3904" s="244">
        <v>4530</v>
      </c>
      <c r="F3904" s="243" t="s">
        <v>134</v>
      </c>
      <c r="G3904" s="243" t="s">
        <v>182</v>
      </c>
      <c r="H3904" s="244"/>
      <c r="I3904" s="244"/>
      <c r="J3904" s="244"/>
      <c r="K3904" s="245" t="s">
        <v>19064</v>
      </c>
      <c r="L3904" s="160"/>
      <c r="M3904" s="230"/>
    </row>
    <row r="3905" spans="3:13" ht="15" hidden="1" customHeight="1">
      <c r="C3905" s="242" t="s">
        <v>31050</v>
      </c>
      <c r="D3905" s="243" t="s">
        <v>30652</v>
      </c>
      <c r="E3905" s="244">
        <v>4530</v>
      </c>
      <c r="F3905" s="243" t="s">
        <v>134</v>
      </c>
      <c r="G3905" s="243" t="s">
        <v>182</v>
      </c>
      <c r="H3905" s="244"/>
      <c r="I3905" s="244"/>
      <c r="J3905" s="244"/>
      <c r="K3905" s="245" t="s">
        <v>19064</v>
      </c>
      <c r="L3905" s="160"/>
      <c r="M3905" s="230"/>
    </row>
    <row r="3906" spans="3:13" ht="15" hidden="1" customHeight="1">
      <c r="C3906" s="242" t="s">
        <v>31051</v>
      </c>
      <c r="D3906" s="243" t="s">
        <v>30654</v>
      </c>
      <c r="E3906" s="244">
        <v>4530</v>
      </c>
      <c r="F3906" s="243" t="s">
        <v>134</v>
      </c>
      <c r="G3906" s="243" t="s">
        <v>182</v>
      </c>
      <c r="H3906" s="244"/>
      <c r="I3906" s="244"/>
      <c r="J3906" s="244"/>
      <c r="K3906" s="245" t="s">
        <v>19064</v>
      </c>
      <c r="L3906" s="160"/>
      <c r="M3906" s="230"/>
    </row>
    <row r="3907" spans="3:13" ht="15" hidden="1" customHeight="1">
      <c r="C3907" s="242" t="s">
        <v>31052</v>
      </c>
      <c r="D3907" s="243" t="s">
        <v>30656</v>
      </c>
      <c r="E3907" s="244">
        <v>4530</v>
      </c>
      <c r="F3907" s="243" t="s">
        <v>134</v>
      </c>
      <c r="G3907" s="243" t="s">
        <v>182</v>
      </c>
      <c r="H3907" s="244"/>
      <c r="I3907" s="244"/>
      <c r="J3907" s="244"/>
      <c r="K3907" s="245" t="s">
        <v>19064</v>
      </c>
      <c r="L3907" s="160"/>
      <c r="M3907" s="230"/>
    </row>
    <row r="3908" spans="3:13" ht="15" hidden="1" customHeight="1">
      <c r="C3908" s="242" t="s">
        <v>31053</v>
      </c>
      <c r="D3908" s="243" t="s">
        <v>30658</v>
      </c>
      <c r="E3908" s="244">
        <v>4530</v>
      </c>
      <c r="F3908" s="243" t="s">
        <v>134</v>
      </c>
      <c r="G3908" s="243" t="s">
        <v>182</v>
      </c>
      <c r="H3908" s="244"/>
      <c r="I3908" s="244"/>
      <c r="J3908" s="244"/>
      <c r="K3908" s="245" t="s">
        <v>19064</v>
      </c>
      <c r="L3908" s="160"/>
      <c r="M3908" s="230"/>
    </row>
    <row r="3909" spans="3:13" ht="15" hidden="1" customHeight="1">
      <c r="C3909" s="242" t="s">
        <v>31054</v>
      </c>
      <c r="D3909" s="243" t="s">
        <v>30660</v>
      </c>
      <c r="E3909" s="244">
        <v>4530</v>
      </c>
      <c r="F3909" s="243" t="s">
        <v>134</v>
      </c>
      <c r="G3909" s="243" t="s">
        <v>182</v>
      </c>
      <c r="H3909" s="244"/>
      <c r="I3909" s="244"/>
      <c r="J3909" s="244"/>
      <c r="K3909" s="245" t="s">
        <v>19064</v>
      </c>
      <c r="L3909" s="160"/>
      <c r="M3909" s="230"/>
    </row>
    <row r="3910" spans="3:13" ht="15" hidden="1" customHeight="1">
      <c r="C3910" s="242" t="s">
        <v>31055</v>
      </c>
      <c r="D3910" s="243" t="s">
        <v>30662</v>
      </c>
      <c r="E3910" s="244">
        <v>4530</v>
      </c>
      <c r="F3910" s="243" t="s">
        <v>134</v>
      </c>
      <c r="G3910" s="243" t="s">
        <v>182</v>
      </c>
      <c r="H3910" s="244"/>
      <c r="I3910" s="244"/>
      <c r="J3910" s="244"/>
      <c r="K3910" s="245" t="s">
        <v>19064</v>
      </c>
      <c r="L3910" s="160"/>
      <c r="M3910" s="230"/>
    </row>
    <row r="3911" spans="3:13" ht="15" hidden="1" customHeight="1">
      <c r="C3911" s="242" t="s">
        <v>31056</v>
      </c>
      <c r="D3911" s="243" t="s">
        <v>30664</v>
      </c>
      <c r="E3911" s="244">
        <v>4530</v>
      </c>
      <c r="F3911" s="243" t="s">
        <v>134</v>
      </c>
      <c r="G3911" s="243" t="s">
        <v>182</v>
      </c>
      <c r="H3911" s="244"/>
      <c r="I3911" s="244"/>
      <c r="J3911" s="244"/>
      <c r="K3911" s="245" t="s">
        <v>19064</v>
      </c>
      <c r="L3911" s="160"/>
      <c r="M3911" s="230"/>
    </row>
    <row r="3912" spans="3:13" ht="15" hidden="1" customHeight="1">
      <c r="C3912" s="242" t="s">
        <v>31057</v>
      </c>
      <c r="D3912" s="243" t="s">
        <v>30666</v>
      </c>
      <c r="E3912" s="244">
        <v>4530</v>
      </c>
      <c r="F3912" s="243" t="s">
        <v>134</v>
      </c>
      <c r="G3912" s="243" t="s">
        <v>182</v>
      </c>
      <c r="H3912" s="244"/>
      <c r="I3912" s="244"/>
      <c r="J3912" s="244"/>
      <c r="K3912" s="245" t="s">
        <v>19064</v>
      </c>
      <c r="L3912" s="160"/>
      <c r="M3912" s="230"/>
    </row>
    <row r="3913" spans="3:13" ht="15" hidden="1" customHeight="1">
      <c r="C3913" s="242" t="s">
        <v>31058</v>
      </c>
      <c r="D3913" s="243" t="s">
        <v>30668</v>
      </c>
      <c r="E3913" s="244">
        <v>4530</v>
      </c>
      <c r="F3913" s="243" t="s">
        <v>134</v>
      </c>
      <c r="G3913" s="243" t="s">
        <v>182</v>
      </c>
      <c r="H3913" s="244"/>
      <c r="I3913" s="244"/>
      <c r="J3913" s="244"/>
      <c r="K3913" s="245" t="s">
        <v>19064</v>
      </c>
      <c r="L3913" s="160"/>
      <c r="M3913" s="230"/>
    </row>
    <row r="3914" spans="3:13" ht="15" hidden="1" customHeight="1">
      <c r="C3914" s="242" t="s">
        <v>31059</v>
      </c>
      <c r="D3914" s="243" t="s">
        <v>30670</v>
      </c>
      <c r="E3914" s="244">
        <v>4530</v>
      </c>
      <c r="F3914" s="243" t="s">
        <v>134</v>
      </c>
      <c r="G3914" s="243" t="s">
        <v>182</v>
      </c>
      <c r="H3914" s="244"/>
      <c r="I3914" s="244"/>
      <c r="J3914" s="244"/>
      <c r="K3914" s="245" t="s">
        <v>19064</v>
      </c>
      <c r="L3914" s="160"/>
      <c r="M3914" s="230"/>
    </row>
    <row r="3915" spans="3:13" ht="15" hidden="1" customHeight="1">
      <c r="C3915" s="242" t="s">
        <v>31060</v>
      </c>
      <c r="D3915" s="243" t="s">
        <v>30672</v>
      </c>
      <c r="E3915" s="244">
        <v>4530</v>
      </c>
      <c r="F3915" s="243" t="s">
        <v>134</v>
      </c>
      <c r="G3915" s="243" t="s">
        <v>182</v>
      </c>
      <c r="H3915" s="244"/>
      <c r="I3915" s="244"/>
      <c r="J3915" s="244"/>
      <c r="K3915" s="245" t="s">
        <v>19064</v>
      </c>
      <c r="L3915" s="160"/>
      <c r="M3915" s="230"/>
    </row>
    <row r="3916" spans="3:13" ht="15" hidden="1" customHeight="1">
      <c r="C3916" s="242" t="s">
        <v>31061</v>
      </c>
      <c r="D3916" s="243" t="s">
        <v>30674</v>
      </c>
      <c r="E3916" s="244">
        <v>4530</v>
      </c>
      <c r="F3916" s="243" t="s">
        <v>134</v>
      </c>
      <c r="G3916" s="243" t="s">
        <v>182</v>
      </c>
      <c r="H3916" s="244"/>
      <c r="I3916" s="244"/>
      <c r="J3916" s="244"/>
      <c r="K3916" s="245" t="s">
        <v>19064</v>
      </c>
      <c r="L3916" s="160"/>
      <c r="M3916" s="230"/>
    </row>
    <row r="3917" spans="3:13" ht="15" hidden="1" customHeight="1">
      <c r="C3917" s="242" t="s">
        <v>31062</v>
      </c>
      <c r="D3917" s="243" t="s">
        <v>30676</v>
      </c>
      <c r="E3917" s="244">
        <v>4530</v>
      </c>
      <c r="F3917" s="243" t="s">
        <v>134</v>
      </c>
      <c r="G3917" s="243" t="s">
        <v>182</v>
      </c>
      <c r="H3917" s="244"/>
      <c r="I3917" s="244"/>
      <c r="J3917" s="244"/>
      <c r="K3917" s="245" t="s">
        <v>19064</v>
      </c>
      <c r="L3917" s="160"/>
      <c r="M3917" s="230"/>
    </row>
    <row r="3918" spans="3:13" ht="15" hidden="1" customHeight="1">
      <c r="C3918" s="242" t="s">
        <v>31063</v>
      </c>
      <c r="D3918" s="243" t="s">
        <v>30678</v>
      </c>
      <c r="E3918" s="244">
        <v>4530</v>
      </c>
      <c r="F3918" s="243" t="s">
        <v>134</v>
      </c>
      <c r="G3918" s="243" t="s">
        <v>182</v>
      </c>
      <c r="H3918" s="244"/>
      <c r="I3918" s="244"/>
      <c r="J3918" s="244"/>
      <c r="K3918" s="245" t="s">
        <v>19064</v>
      </c>
      <c r="L3918" s="160"/>
      <c r="M3918" s="230"/>
    </row>
    <row r="3919" spans="3:13" ht="15" hidden="1" customHeight="1">
      <c r="C3919" s="242" t="s">
        <v>31064</v>
      </c>
      <c r="D3919" s="243" t="s">
        <v>30680</v>
      </c>
      <c r="E3919" s="244">
        <v>4530</v>
      </c>
      <c r="F3919" s="243" t="s">
        <v>134</v>
      </c>
      <c r="G3919" s="243" t="s">
        <v>182</v>
      </c>
      <c r="H3919" s="244"/>
      <c r="I3919" s="244"/>
      <c r="J3919" s="244"/>
      <c r="K3919" s="245" t="s">
        <v>19064</v>
      </c>
      <c r="L3919" s="160"/>
      <c r="M3919" s="230"/>
    </row>
    <row r="3920" spans="3:13" ht="15" hidden="1" customHeight="1">
      <c r="C3920" s="242" t="s">
        <v>31065</v>
      </c>
      <c r="D3920" s="243" t="s">
        <v>30682</v>
      </c>
      <c r="E3920" s="244">
        <v>4530</v>
      </c>
      <c r="F3920" s="243" t="s">
        <v>134</v>
      </c>
      <c r="G3920" s="243" t="s">
        <v>182</v>
      </c>
      <c r="H3920" s="244"/>
      <c r="I3920" s="244"/>
      <c r="J3920" s="244"/>
      <c r="K3920" s="245" t="s">
        <v>19064</v>
      </c>
      <c r="L3920" s="160"/>
      <c r="M3920" s="230"/>
    </row>
    <row r="3921" spans="3:13" ht="15" hidden="1" customHeight="1">
      <c r="C3921" s="242" t="s">
        <v>31066</v>
      </c>
      <c r="D3921" s="243" t="s">
        <v>30684</v>
      </c>
      <c r="E3921" s="244">
        <v>4530</v>
      </c>
      <c r="F3921" s="243" t="s">
        <v>134</v>
      </c>
      <c r="G3921" s="243" t="s">
        <v>182</v>
      </c>
      <c r="H3921" s="244"/>
      <c r="I3921" s="244"/>
      <c r="J3921" s="244"/>
      <c r="K3921" s="245" t="s">
        <v>19064</v>
      </c>
      <c r="L3921" s="160"/>
      <c r="M3921" s="230"/>
    </row>
    <row r="3922" spans="3:13" ht="15" hidden="1" customHeight="1">
      <c r="C3922" s="242" t="s">
        <v>31067</v>
      </c>
      <c r="D3922" s="243" t="s">
        <v>30686</v>
      </c>
      <c r="E3922" s="244">
        <v>4530</v>
      </c>
      <c r="F3922" s="243" t="s">
        <v>134</v>
      </c>
      <c r="G3922" s="243" t="s">
        <v>182</v>
      </c>
      <c r="H3922" s="244"/>
      <c r="I3922" s="244"/>
      <c r="J3922" s="244"/>
      <c r="K3922" s="245" t="s">
        <v>19064</v>
      </c>
      <c r="L3922" s="160"/>
      <c r="M3922" s="230"/>
    </row>
    <row r="3923" spans="3:13" ht="15" hidden="1" customHeight="1">
      <c r="C3923" s="242" t="s">
        <v>31068</v>
      </c>
      <c r="D3923" s="243" t="s">
        <v>31069</v>
      </c>
      <c r="E3923" s="244">
        <v>4530</v>
      </c>
      <c r="F3923" s="243" t="s">
        <v>134</v>
      </c>
      <c r="G3923" s="243" t="s">
        <v>182</v>
      </c>
      <c r="H3923" s="244"/>
      <c r="I3923" s="244"/>
      <c r="J3923" s="244"/>
      <c r="K3923" s="245" t="s">
        <v>19064</v>
      </c>
      <c r="L3923" s="160"/>
      <c r="M3923" s="230"/>
    </row>
    <row r="3924" spans="3:13" ht="15" hidden="1" customHeight="1">
      <c r="C3924" s="242" t="s">
        <v>31070</v>
      </c>
      <c r="D3924" s="243" t="s">
        <v>31071</v>
      </c>
      <c r="E3924" s="244">
        <v>4530</v>
      </c>
      <c r="F3924" s="243" t="s">
        <v>134</v>
      </c>
      <c r="G3924" s="243" t="s">
        <v>182</v>
      </c>
      <c r="H3924" s="244"/>
      <c r="I3924" s="244"/>
      <c r="J3924" s="244"/>
      <c r="K3924" s="245" t="s">
        <v>19064</v>
      </c>
      <c r="L3924" s="160"/>
      <c r="M3924" s="230"/>
    </row>
    <row r="3925" spans="3:13" ht="15" hidden="1" customHeight="1">
      <c r="C3925" s="242" t="s">
        <v>31072</v>
      </c>
      <c r="D3925" s="243" t="s">
        <v>31073</v>
      </c>
      <c r="E3925" s="244">
        <v>4530</v>
      </c>
      <c r="F3925" s="243" t="s">
        <v>134</v>
      </c>
      <c r="G3925" s="243" t="s">
        <v>182</v>
      </c>
      <c r="H3925" s="244"/>
      <c r="I3925" s="244"/>
      <c r="J3925" s="244"/>
      <c r="K3925" s="245" t="s">
        <v>19064</v>
      </c>
      <c r="L3925" s="160"/>
      <c r="M3925" s="230"/>
    </row>
    <row r="3926" spans="3:13" ht="15" hidden="1" customHeight="1">
      <c r="C3926" s="242" t="s">
        <v>31074</v>
      </c>
      <c r="D3926" s="243" t="s">
        <v>31075</v>
      </c>
      <c r="E3926" s="244">
        <v>4530</v>
      </c>
      <c r="F3926" s="243" t="s">
        <v>134</v>
      </c>
      <c r="G3926" s="243" t="s">
        <v>182</v>
      </c>
      <c r="H3926" s="244"/>
      <c r="I3926" s="244"/>
      <c r="J3926" s="244"/>
      <c r="K3926" s="245" t="s">
        <v>19064</v>
      </c>
      <c r="L3926" s="160"/>
      <c r="M3926" s="230"/>
    </row>
    <row r="3927" spans="3:13" ht="15" hidden="1" customHeight="1">
      <c r="C3927" s="242" t="s">
        <v>31076</v>
      </c>
      <c r="D3927" s="243" t="s">
        <v>31077</v>
      </c>
      <c r="E3927" s="244">
        <v>4530</v>
      </c>
      <c r="F3927" s="243" t="s">
        <v>134</v>
      </c>
      <c r="G3927" s="243" t="s">
        <v>182</v>
      </c>
      <c r="H3927" s="244"/>
      <c r="I3927" s="244"/>
      <c r="J3927" s="244"/>
      <c r="K3927" s="245" t="s">
        <v>19064</v>
      </c>
      <c r="L3927" s="160"/>
      <c r="M3927" s="230"/>
    </row>
    <row r="3928" spans="3:13" ht="15" hidden="1" customHeight="1">
      <c r="C3928" s="242" t="s">
        <v>31078</v>
      </c>
      <c r="D3928" s="243" t="s">
        <v>31079</v>
      </c>
      <c r="E3928" s="244">
        <v>4530</v>
      </c>
      <c r="F3928" s="243" t="s">
        <v>134</v>
      </c>
      <c r="G3928" s="243" t="s">
        <v>182</v>
      </c>
      <c r="H3928" s="244"/>
      <c r="I3928" s="244"/>
      <c r="J3928" s="244"/>
      <c r="K3928" s="245" t="s">
        <v>19064</v>
      </c>
      <c r="L3928" s="160"/>
      <c r="M3928" s="230"/>
    </row>
    <row r="3929" spans="3:13" ht="15" hidden="1" customHeight="1">
      <c r="C3929" s="242" t="s">
        <v>31080</v>
      </c>
      <c r="D3929" s="243" t="s">
        <v>31081</v>
      </c>
      <c r="E3929" s="244">
        <v>4530</v>
      </c>
      <c r="F3929" s="243" t="s">
        <v>134</v>
      </c>
      <c r="G3929" s="243" t="s">
        <v>182</v>
      </c>
      <c r="H3929" s="244"/>
      <c r="I3929" s="244"/>
      <c r="J3929" s="244"/>
      <c r="K3929" s="245" t="s">
        <v>19064</v>
      </c>
      <c r="L3929" s="160"/>
      <c r="M3929" s="230"/>
    </row>
    <row r="3930" spans="3:13" ht="15" hidden="1" customHeight="1">
      <c r="C3930" s="242" t="s">
        <v>31082</v>
      </c>
      <c r="D3930" s="243" t="s">
        <v>31083</v>
      </c>
      <c r="E3930" s="244">
        <v>4530</v>
      </c>
      <c r="F3930" s="243" t="s">
        <v>134</v>
      </c>
      <c r="G3930" s="243" t="s">
        <v>182</v>
      </c>
      <c r="H3930" s="244"/>
      <c r="I3930" s="244"/>
      <c r="J3930" s="244"/>
      <c r="K3930" s="245" t="s">
        <v>19064</v>
      </c>
      <c r="L3930" s="160"/>
      <c r="M3930" s="230"/>
    </row>
    <row r="3931" spans="3:13" ht="15" hidden="1" customHeight="1">
      <c r="C3931" s="242" t="s">
        <v>31084</v>
      </c>
      <c r="D3931" s="243" t="s">
        <v>31085</v>
      </c>
      <c r="E3931" s="244">
        <v>4530</v>
      </c>
      <c r="F3931" s="243" t="s">
        <v>134</v>
      </c>
      <c r="G3931" s="243" t="s">
        <v>182</v>
      </c>
      <c r="H3931" s="244"/>
      <c r="I3931" s="244"/>
      <c r="J3931" s="244"/>
      <c r="K3931" s="245" t="s">
        <v>19064</v>
      </c>
      <c r="L3931" s="160"/>
      <c r="M3931" s="230"/>
    </row>
    <row r="3932" spans="3:13" ht="15" hidden="1" customHeight="1">
      <c r="C3932" s="242" t="s">
        <v>31086</v>
      </c>
      <c r="D3932" s="243" t="s">
        <v>31087</v>
      </c>
      <c r="E3932" s="244">
        <v>4530</v>
      </c>
      <c r="F3932" s="243" t="s">
        <v>134</v>
      </c>
      <c r="G3932" s="243" t="s">
        <v>182</v>
      </c>
      <c r="H3932" s="244"/>
      <c r="I3932" s="244"/>
      <c r="J3932" s="244"/>
      <c r="K3932" s="245" t="s">
        <v>19064</v>
      </c>
      <c r="L3932" s="160"/>
      <c r="M3932" s="230"/>
    </row>
    <row r="3933" spans="3:13" ht="15" hidden="1" customHeight="1">
      <c r="C3933" s="242" t="s">
        <v>31088</v>
      </c>
      <c r="D3933" s="243" t="s">
        <v>31089</v>
      </c>
      <c r="E3933" s="244">
        <v>4530</v>
      </c>
      <c r="F3933" s="243" t="s">
        <v>134</v>
      </c>
      <c r="G3933" s="243" t="s">
        <v>182</v>
      </c>
      <c r="H3933" s="244"/>
      <c r="I3933" s="244"/>
      <c r="J3933" s="244"/>
      <c r="K3933" s="245" t="s">
        <v>19064</v>
      </c>
      <c r="L3933" s="160"/>
      <c r="M3933" s="230"/>
    </row>
    <row r="3934" spans="3:13" ht="15" hidden="1" customHeight="1">
      <c r="C3934" s="242" t="s">
        <v>31090</v>
      </c>
      <c r="D3934" s="243" t="s">
        <v>31091</v>
      </c>
      <c r="E3934" s="244">
        <v>4530</v>
      </c>
      <c r="F3934" s="243" t="s">
        <v>134</v>
      </c>
      <c r="G3934" s="243" t="s">
        <v>182</v>
      </c>
      <c r="H3934" s="244"/>
      <c r="I3934" s="244"/>
      <c r="J3934" s="244"/>
      <c r="K3934" s="245" t="s">
        <v>19064</v>
      </c>
      <c r="L3934" s="160"/>
      <c r="M3934" s="230"/>
    </row>
    <row r="3935" spans="3:13" ht="15" hidden="1" customHeight="1">
      <c r="C3935" s="242" t="s">
        <v>31092</v>
      </c>
      <c r="D3935" s="243" t="s">
        <v>31093</v>
      </c>
      <c r="E3935" s="244">
        <v>4530</v>
      </c>
      <c r="F3935" s="243" t="s">
        <v>134</v>
      </c>
      <c r="G3935" s="243" t="s">
        <v>182</v>
      </c>
      <c r="H3935" s="244"/>
      <c r="I3935" s="244"/>
      <c r="J3935" s="244"/>
      <c r="K3935" s="245" t="s">
        <v>19064</v>
      </c>
      <c r="L3935" s="160"/>
      <c r="M3935" s="230"/>
    </row>
    <row r="3936" spans="3:13" ht="15" hidden="1" customHeight="1">
      <c r="C3936" s="242" t="s">
        <v>31094</v>
      </c>
      <c r="D3936" s="243" t="s">
        <v>31095</v>
      </c>
      <c r="E3936" s="244">
        <v>4530</v>
      </c>
      <c r="F3936" s="243" t="s">
        <v>134</v>
      </c>
      <c r="G3936" s="243" t="s">
        <v>182</v>
      </c>
      <c r="H3936" s="244"/>
      <c r="I3936" s="244"/>
      <c r="J3936" s="244"/>
      <c r="K3936" s="245" t="s">
        <v>19064</v>
      </c>
      <c r="L3936" s="160"/>
      <c r="M3936" s="230"/>
    </row>
    <row r="3937" spans="3:13" ht="15" hidden="1" customHeight="1">
      <c r="C3937" s="242" t="s">
        <v>31096</v>
      </c>
      <c r="D3937" s="243" t="s">
        <v>31097</v>
      </c>
      <c r="E3937" s="244">
        <v>4530</v>
      </c>
      <c r="F3937" s="243" t="s">
        <v>134</v>
      </c>
      <c r="G3937" s="243" t="s">
        <v>182</v>
      </c>
      <c r="H3937" s="244"/>
      <c r="I3937" s="244"/>
      <c r="J3937" s="244"/>
      <c r="K3937" s="245" t="s">
        <v>19064</v>
      </c>
      <c r="L3937" s="160"/>
      <c r="M3937" s="230"/>
    </row>
    <row r="3938" spans="3:13" ht="15" hidden="1" customHeight="1">
      <c r="C3938" s="242" t="s">
        <v>31098</v>
      </c>
      <c r="D3938" s="243" t="s">
        <v>31099</v>
      </c>
      <c r="E3938" s="244">
        <v>4530</v>
      </c>
      <c r="F3938" s="243" t="s">
        <v>134</v>
      </c>
      <c r="G3938" s="243" t="s">
        <v>182</v>
      </c>
      <c r="H3938" s="244"/>
      <c r="I3938" s="244"/>
      <c r="J3938" s="244"/>
      <c r="K3938" s="245" t="s">
        <v>19064</v>
      </c>
      <c r="L3938" s="160"/>
      <c r="M3938" s="230"/>
    </row>
    <row r="3939" spans="3:13" ht="15" hidden="1" customHeight="1">
      <c r="C3939" s="242" t="s">
        <v>31100</v>
      </c>
      <c r="D3939" s="243" t="s">
        <v>31101</v>
      </c>
      <c r="E3939" s="244">
        <v>4530</v>
      </c>
      <c r="F3939" s="243" t="s">
        <v>134</v>
      </c>
      <c r="G3939" s="243" t="s">
        <v>182</v>
      </c>
      <c r="H3939" s="244"/>
      <c r="I3939" s="244"/>
      <c r="J3939" s="244"/>
      <c r="K3939" s="245" t="s">
        <v>19064</v>
      </c>
      <c r="L3939" s="160"/>
      <c r="M3939" s="230"/>
    </row>
    <row r="3940" spans="3:13" ht="15" hidden="1" customHeight="1">
      <c r="C3940" s="242" t="s">
        <v>31102</v>
      </c>
      <c r="D3940" s="243" t="s">
        <v>31103</v>
      </c>
      <c r="E3940" s="244">
        <v>4530</v>
      </c>
      <c r="F3940" s="243" t="s">
        <v>134</v>
      </c>
      <c r="G3940" s="243" t="s">
        <v>182</v>
      </c>
      <c r="H3940" s="244"/>
      <c r="I3940" s="244"/>
      <c r="J3940" s="244"/>
      <c r="K3940" s="245" t="s">
        <v>19064</v>
      </c>
      <c r="L3940" s="160"/>
      <c r="M3940" s="230"/>
    </row>
    <row r="3941" spans="3:13" ht="15" hidden="1" customHeight="1">
      <c r="C3941" s="242" t="s">
        <v>31104</v>
      </c>
      <c r="D3941" s="243" t="s">
        <v>31105</v>
      </c>
      <c r="E3941" s="244">
        <v>4530</v>
      </c>
      <c r="F3941" s="243" t="s">
        <v>134</v>
      </c>
      <c r="G3941" s="243" t="s">
        <v>182</v>
      </c>
      <c r="H3941" s="244"/>
      <c r="I3941" s="244"/>
      <c r="J3941" s="244"/>
      <c r="K3941" s="245" t="s">
        <v>19064</v>
      </c>
      <c r="L3941" s="160"/>
      <c r="M3941" s="230"/>
    </row>
    <row r="3942" spans="3:13" ht="15" hidden="1" customHeight="1">
      <c r="C3942" s="242" t="s">
        <v>31106</v>
      </c>
      <c r="D3942" s="243" t="s">
        <v>31107</v>
      </c>
      <c r="E3942" s="244">
        <v>4530</v>
      </c>
      <c r="F3942" s="243" t="s">
        <v>134</v>
      </c>
      <c r="G3942" s="243" t="s">
        <v>182</v>
      </c>
      <c r="H3942" s="244"/>
      <c r="I3942" s="244"/>
      <c r="J3942" s="244"/>
      <c r="K3942" s="245" t="s">
        <v>19064</v>
      </c>
      <c r="L3942" s="160"/>
      <c r="M3942" s="230"/>
    </row>
    <row r="3943" spans="3:13" ht="15" hidden="1" customHeight="1">
      <c r="C3943" s="242" t="s">
        <v>31108</v>
      </c>
      <c r="D3943" s="243" t="s">
        <v>31109</v>
      </c>
      <c r="E3943" s="244">
        <v>4530</v>
      </c>
      <c r="F3943" s="243" t="s">
        <v>134</v>
      </c>
      <c r="G3943" s="243" t="s">
        <v>182</v>
      </c>
      <c r="H3943" s="244"/>
      <c r="I3943" s="244"/>
      <c r="J3943" s="244"/>
      <c r="K3943" s="245" t="s">
        <v>19064</v>
      </c>
      <c r="L3943" s="160"/>
      <c r="M3943" s="230"/>
    </row>
    <row r="3944" spans="3:13" ht="15" hidden="1" customHeight="1">
      <c r="C3944" s="242" t="s">
        <v>31110</v>
      </c>
      <c r="D3944" s="243" t="s">
        <v>31111</v>
      </c>
      <c r="E3944" s="244">
        <v>4530</v>
      </c>
      <c r="F3944" s="243" t="s">
        <v>134</v>
      </c>
      <c r="G3944" s="243" t="s">
        <v>182</v>
      </c>
      <c r="H3944" s="244"/>
      <c r="I3944" s="244"/>
      <c r="J3944" s="244"/>
      <c r="K3944" s="245" t="s">
        <v>19064</v>
      </c>
      <c r="L3944" s="160"/>
      <c r="M3944" s="230"/>
    </row>
    <row r="3945" spans="3:13" ht="15" hidden="1" customHeight="1">
      <c r="C3945" s="242" t="s">
        <v>31112</v>
      </c>
      <c r="D3945" s="243" t="s">
        <v>31113</v>
      </c>
      <c r="E3945" s="244">
        <v>4530</v>
      </c>
      <c r="F3945" s="243" t="s">
        <v>134</v>
      </c>
      <c r="G3945" s="243" t="s">
        <v>182</v>
      </c>
      <c r="H3945" s="244"/>
      <c r="I3945" s="244"/>
      <c r="J3945" s="244"/>
      <c r="K3945" s="245" t="s">
        <v>19064</v>
      </c>
      <c r="L3945" s="160"/>
      <c r="M3945" s="230"/>
    </row>
    <row r="3946" spans="3:13" ht="15" hidden="1" customHeight="1">
      <c r="C3946" s="242" t="s">
        <v>31114</v>
      </c>
      <c r="D3946" s="243" t="s">
        <v>31115</v>
      </c>
      <c r="E3946" s="244">
        <v>4530</v>
      </c>
      <c r="F3946" s="243" t="s">
        <v>134</v>
      </c>
      <c r="G3946" s="243" t="s">
        <v>182</v>
      </c>
      <c r="H3946" s="244"/>
      <c r="I3946" s="244"/>
      <c r="J3946" s="244"/>
      <c r="K3946" s="245" t="s">
        <v>19064</v>
      </c>
      <c r="L3946" s="160"/>
      <c r="M3946" s="230"/>
    </row>
    <row r="3947" spans="3:13" ht="15" hidden="1" customHeight="1">
      <c r="C3947" s="242" t="s">
        <v>31116</v>
      </c>
      <c r="D3947" s="243" t="s">
        <v>31117</v>
      </c>
      <c r="E3947" s="244">
        <v>4530</v>
      </c>
      <c r="F3947" s="243" t="s">
        <v>134</v>
      </c>
      <c r="G3947" s="243" t="s">
        <v>182</v>
      </c>
      <c r="H3947" s="244"/>
      <c r="I3947" s="244"/>
      <c r="J3947" s="244"/>
      <c r="K3947" s="245" t="s">
        <v>19064</v>
      </c>
      <c r="L3947" s="160"/>
      <c r="M3947" s="230"/>
    </row>
    <row r="3948" spans="3:13" ht="15" hidden="1" customHeight="1">
      <c r="C3948" s="242" t="s">
        <v>31118</v>
      </c>
      <c r="D3948" s="243" t="s">
        <v>31119</v>
      </c>
      <c r="E3948" s="244">
        <v>4530</v>
      </c>
      <c r="F3948" s="243" t="s">
        <v>134</v>
      </c>
      <c r="G3948" s="243" t="s">
        <v>182</v>
      </c>
      <c r="H3948" s="244"/>
      <c r="I3948" s="244"/>
      <c r="J3948" s="244"/>
      <c r="K3948" s="245" t="s">
        <v>19064</v>
      </c>
      <c r="L3948" s="160"/>
      <c r="M3948" s="230"/>
    </row>
    <row r="3949" spans="3:13" ht="15" hidden="1" customHeight="1">
      <c r="C3949" s="242" t="s">
        <v>31120</v>
      </c>
      <c r="D3949" s="243" t="s">
        <v>31121</v>
      </c>
      <c r="E3949" s="244">
        <v>4530</v>
      </c>
      <c r="F3949" s="243" t="s">
        <v>134</v>
      </c>
      <c r="G3949" s="243" t="s">
        <v>182</v>
      </c>
      <c r="H3949" s="244"/>
      <c r="I3949" s="244"/>
      <c r="J3949" s="244"/>
      <c r="K3949" s="245" t="s">
        <v>19064</v>
      </c>
      <c r="L3949" s="160"/>
      <c r="M3949" s="230"/>
    </row>
    <row r="3950" spans="3:13" ht="15" hidden="1" customHeight="1">
      <c r="C3950" s="242" t="s">
        <v>31122</v>
      </c>
      <c r="D3950" s="243" t="s">
        <v>31123</v>
      </c>
      <c r="E3950" s="244">
        <v>4530</v>
      </c>
      <c r="F3950" s="243" t="s">
        <v>134</v>
      </c>
      <c r="G3950" s="243" t="s">
        <v>182</v>
      </c>
      <c r="H3950" s="244"/>
      <c r="I3950" s="244"/>
      <c r="J3950" s="244"/>
      <c r="K3950" s="245" t="s">
        <v>19064</v>
      </c>
      <c r="L3950" s="160"/>
      <c r="M3950" s="230"/>
    </row>
    <row r="3951" spans="3:13" ht="15" hidden="1" customHeight="1">
      <c r="C3951" s="242" t="s">
        <v>31124</v>
      </c>
      <c r="D3951" s="243" t="s">
        <v>31125</v>
      </c>
      <c r="E3951" s="244">
        <v>4530</v>
      </c>
      <c r="F3951" s="243" t="s">
        <v>134</v>
      </c>
      <c r="G3951" s="243" t="s">
        <v>182</v>
      </c>
      <c r="H3951" s="244"/>
      <c r="I3951" s="244"/>
      <c r="J3951" s="244"/>
      <c r="K3951" s="245" t="s">
        <v>19064</v>
      </c>
      <c r="L3951" s="160"/>
      <c r="M3951" s="230"/>
    </row>
    <row r="3952" spans="3:13" ht="15" hidden="1" customHeight="1">
      <c r="C3952" s="242" t="s">
        <v>31126</v>
      </c>
      <c r="D3952" s="243" t="s">
        <v>31127</v>
      </c>
      <c r="E3952" s="244">
        <v>4530</v>
      </c>
      <c r="F3952" s="243" t="s">
        <v>134</v>
      </c>
      <c r="G3952" s="243" t="s">
        <v>182</v>
      </c>
      <c r="H3952" s="244"/>
      <c r="I3952" s="244"/>
      <c r="J3952" s="244"/>
      <c r="K3952" s="245" t="s">
        <v>19064</v>
      </c>
      <c r="L3952" s="160"/>
      <c r="M3952" s="230"/>
    </row>
    <row r="3953" spans="3:13" ht="15" hidden="1" customHeight="1">
      <c r="C3953" s="242" t="s">
        <v>31128</v>
      </c>
      <c r="D3953" s="243" t="s">
        <v>31129</v>
      </c>
      <c r="E3953" s="244">
        <v>4530</v>
      </c>
      <c r="F3953" s="243" t="s">
        <v>134</v>
      </c>
      <c r="G3953" s="243" t="s">
        <v>182</v>
      </c>
      <c r="H3953" s="244"/>
      <c r="I3953" s="244"/>
      <c r="J3953" s="244"/>
      <c r="K3953" s="245" t="s">
        <v>19064</v>
      </c>
      <c r="L3953" s="160"/>
      <c r="M3953" s="230"/>
    </row>
    <row r="3954" spans="3:13" ht="15" hidden="1" customHeight="1">
      <c r="C3954" s="242" t="s">
        <v>31130</v>
      </c>
      <c r="D3954" s="243" t="s">
        <v>31131</v>
      </c>
      <c r="E3954" s="260" t="s">
        <v>133</v>
      </c>
      <c r="F3954" s="243" t="s">
        <v>134</v>
      </c>
      <c r="G3954" s="243" t="s">
        <v>182</v>
      </c>
      <c r="H3954" s="244"/>
      <c r="I3954" s="244"/>
      <c r="J3954" s="244"/>
      <c r="K3954" s="245" t="s">
        <v>19064</v>
      </c>
      <c r="L3954" s="160"/>
      <c r="M3954" s="230"/>
    </row>
    <row r="3955" spans="3:13" ht="15" hidden="1" customHeight="1">
      <c r="C3955" s="242" t="s">
        <v>31132</v>
      </c>
      <c r="D3955" s="243" t="s">
        <v>31133</v>
      </c>
      <c r="E3955" s="244">
        <v>4530</v>
      </c>
      <c r="F3955" s="243" t="s">
        <v>134</v>
      </c>
      <c r="G3955" s="243" t="s">
        <v>182</v>
      </c>
      <c r="H3955" s="244"/>
      <c r="I3955" s="244"/>
      <c r="J3955" s="244"/>
      <c r="K3955" s="245" t="s">
        <v>19064</v>
      </c>
      <c r="L3955" s="160"/>
      <c r="M3955" s="230"/>
    </row>
    <row r="3956" spans="3:13" ht="15" hidden="1" customHeight="1">
      <c r="C3956" s="242" t="s">
        <v>31134</v>
      </c>
      <c r="D3956" s="243" t="s">
        <v>31135</v>
      </c>
      <c r="E3956" s="244">
        <v>4530</v>
      </c>
      <c r="F3956" s="243" t="s">
        <v>134</v>
      </c>
      <c r="G3956" s="243" t="s">
        <v>182</v>
      </c>
      <c r="H3956" s="244"/>
      <c r="I3956" s="244"/>
      <c r="J3956" s="244"/>
      <c r="K3956" s="245" t="s">
        <v>19064</v>
      </c>
      <c r="L3956" s="160"/>
      <c r="M3956" s="230"/>
    </row>
    <row r="3957" spans="3:13" ht="15" hidden="1" customHeight="1">
      <c r="C3957" s="242" t="s">
        <v>31136</v>
      </c>
      <c r="D3957" s="243" t="s">
        <v>31137</v>
      </c>
      <c r="E3957" s="244">
        <v>4530</v>
      </c>
      <c r="F3957" s="243" t="s">
        <v>134</v>
      </c>
      <c r="G3957" s="243" t="s">
        <v>182</v>
      </c>
      <c r="H3957" s="244"/>
      <c r="I3957" s="244"/>
      <c r="J3957" s="244"/>
      <c r="K3957" s="245" t="s">
        <v>19064</v>
      </c>
      <c r="L3957" s="160"/>
      <c r="M3957" s="230"/>
    </row>
    <row r="3958" spans="3:13" ht="15" hidden="1" customHeight="1">
      <c r="C3958" s="242" t="s">
        <v>31138</v>
      </c>
      <c r="D3958" s="243" t="s">
        <v>31139</v>
      </c>
      <c r="E3958" s="244">
        <v>4530</v>
      </c>
      <c r="F3958" s="243" t="s">
        <v>134</v>
      </c>
      <c r="G3958" s="243" t="s">
        <v>182</v>
      </c>
      <c r="H3958" s="244"/>
      <c r="I3958" s="244"/>
      <c r="J3958" s="244"/>
      <c r="K3958" s="245" t="s">
        <v>19064</v>
      </c>
      <c r="L3958" s="160"/>
      <c r="M3958" s="230"/>
    </row>
    <row r="3959" spans="3:13" ht="15" hidden="1" customHeight="1">
      <c r="C3959" s="242" t="s">
        <v>31140</v>
      </c>
      <c r="D3959" s="243" t="s">
        <v>31141</v>
      </c>
      <c r="E3959" s="244">
        <v>4530</v>
      </c>
      <c r="F3959" s="243" t="s">
        <v>134</v>
      </c>
      <c r="G3959" s="243" t="s">
        <v>182</v>
      </c>
      <c r="H3959" s="244"/>
      <c r="I3959" s="244"/>
      <c r="J3959" s="244"/>
      <c r="K3959" s="245" t="s">
        <v>19064</v>
      </c>
      <c r="L3959" s="160"/>
      <c r="M3959" s="230"/>
    </row>
    <row r="3960" spans="3:13" ht="15" hidden="1" customHeight="1">
      <c r="C3960" s="242" t="s">
        <v>31142</v>
      </c>
      <c r="D3960" s="243" t="s">
        <v>31143</v>
      </c>
      <c r="E3960" s="244">
        <v>4530</v>
      </c>
      <c r="F3960" s="243" t="s">
        <v>134</v>
      </c>
      <c r="G3960" s="243" t="s">
        <v>182</v>
      </c>
      <c r="H3960" s="244"/>
      <c r="I3960" s="244"/>
      <c r="J3960" s="244"/>
      <c r="K3960" s="245" t="s">
        <v>19064</v>
      </c>
      <c r="L3960" s="160"/>
      <c r="M3960" s="230"/>
    </row>
    <row r="3961" spans="3:13" ht="15" hidden="1" customHeight="1">
      <c r="C3961" s="242" t="s">
        <v>31144</v>
      </c>
      <c r="D3961" s="243" t="s">
        <v>31145</v>
      </c>
      <c r="E3961" s="244">
        <v>4530</v>
      </c>
      <c r="F3961" s="243" t="s">
        <v>134</v>
      </c>
      <c r="G3961" s="243" t="s">
        <v>182</v>
      </c>
      <c r="H3961" s="244"/>
      <c r="I3961" s="244"/>
      <c r="J3961" s="244"/>
      <c r="K3961" s="245" t="s">
        <v>19064</v>
      </c>
      <c r="L3961" s="160"/>
      <c r="M3961" s="230"/>
    </row>
    <row r="3962" spans="3:13" ht="15" hidden="1" customHeight="1">
      <c r="C3962" s="242" t="s">
        <v>31146</v>
      </c>
      <c r="D3962" s="243" t="s">
        <v>31147</v>
      </c>
      <c r="E3962" s="244">
        <v>4530</v>
      </c>
      <c r="F3962" s="243" t="s">
        <v>134</v>
      </c>
      <c r="G3962" s="243" t="s">
        <v>182</v>
      </c>
      <c r="H3962" s="244"/>
      <c r="I3962" s="244"/>
      <c r="J3962" s="244"/>
      <c r="K3962" s="245" t="s">
        <v>19064</v>
      </c>
      <c r="L3962" s="160"/>
      <c r="M3962" s="230"/>
    </row>
    <row r="3963" spans="3:13" ht="15" hidden="1" customHeight="1">
      <c r="C3963" s="242" t="s">
        <v>31148</v>
      </c>
      <c r="D3963" s="243" t="s">
        <v>31149</v>
      </c>
      <c r="E3963" s="244">
        <v>4530</v>
      </c>
      <c r="F3963" s="243" t="s">
        <v>134</v>
      </c>
      <c r="G3963" s="243" t="s">
        <v>182</v>
      </c>
      <c r="H3963" s="244"/>
      <c r="I3963" s="244"/>
      <c r="J3963" s="244"/>
      <c r="K3963" s="245" t="s">
        <v>19064</v>
      </c>
      <c r="L3963" s="160"/>
      <c r="M3963" s="230"/>
    </row>
    <row r="3964" spans="3:13" ht="15" hidden="1" customHeight="1">
      <c r="C3964" s="242" t="s">
        <v>27546</v>
      </c>
      <c r="D3964" s="243" t="s">
        <v>31150</v>
      </c>
      <c r="E3964" s="244">
        <v>4530</v>
      </c>
      <c r="F3964" s="243" t="s">
        <v>134</v>
      </c>
      <c r="G3964" s="243" t="s">
        <v>182</v>
      </c>
      <c r="H3964" s="244"/>
      <c r="I3964" s="244"/>
      <c r="J3964" s="244"/>
      <c r="K3964" s="245" t="s">
        <v>19064</v>
      </c>
      <c r="L3964" s="160"/>
      <c r="M3964" s="230"/>
    </row>
    <row r="3965" spans="3:13" ht="15" hidden="1" customHeight="1">
      <c r="C3965" s="242" t="s">
        <v>31151</v>
      </c>
      <c r="D3965" s="243" t="s">
        <v>31152</v>
      </c>
      <c r="E3965" s="260" t="s">
        <v>133</v>
      </c>
      <c r="F3965" s="243" t="s">
        <v>134</v>
      </c>
      <c r="G3965" s="243" t="s">
        <v>182</v>
      </c>
      <c r="H3965" s="244"/>
      <c r="I3965" s="244"/>
      <c r="J3965" s="244"/>
      <c r="K3965" s="245" t="s">
        <v>19064</v>
      </c>
      <c r="L3965" s="160"/>
      <c r="M3965" s="230"/>
    </row>
    <row r="3966" spans="3:13" ht="15" hidden="1" customHeight="1">
      <c r="C3966" s="242" t="s">
        <v>31151</v>
      </c>
      <c r="D3966" s="243" t="s">
        <v>31153</v>
      </c>
      <c r="E3966" s="244">
        <v>4530</v>
      </c>
      <c r="F3966" s="243" t="s">
        <v>134</v>
      </c>
      <c r="G3966" s="243" t="s">
        <v>182</v>
      </c>
      <c r="H3966" s="244"/>
      <c r="I3966" s="244"/>
      <c r="J3966" s="244"/>
      <c r="K3966" s="245" t="s">
        <v>19064</v>
      </c>
      <c r="L3966" s="160"/>
      <c r="M3966" s="230"/>
    </row>
    <row r="3967" spans="3:13" ht="15" hidden="1" customHeight="1">
      <c r="C3967" s="242" t="s">
        <v>31154</v>
      </c>
      <c r="D3967" s="243" t="s">
        <v>31155</v>
      </c>
      <c r="E3967" s="244">
        <v>4530</v>
      </c>
      <c r="F3967" s="243" t="s">
        <v>134</v>
      </c>
      <c r="G3967" s="243" t="s">
        <v>182</v>
      </c>
      <c r="H3967" s="244"/>
      <c r="I3967" s="244"/>
      <c r="J3967" s="244"/>
      <c r="K3967" s="245" t="s">
        <v>19064</v>
      </c>
      <c r="L3967" s="160"/>
      <c r="M3967" s="230"/>
    </row>
    <row r="3968" spans="3:13" ht="15" hidden="1" customHeight="1">
      <c r="C3968" s="242" t="s">
        <v>31156</v>
      </c>
      <c r="D3968" s="243" t="s">
        <v>31157</v>
      </c>
      <c r="E3968" s="244">
        <v>4530</v>
      </c>
      <c r="F3968" s="243" t="s">
        <v>134</v>
      </c>
      <c r="G3968" s="243" t="s">
        <v>182</v>
      </c>
      <c r="H3968" s="244"/>
      <c r="I3968" s="244"/>
      <c r="J3968" s="244"/>
      <c r="K3968" s="245" t="s">
        <v>19064</v>
      </c>
      <c r="L3968" s="160"/>
      <c r="M3968" s="230"/>
    </row>
    <row r="3969" spans="3:13" ht="15" hidden="1" customHeight="1">
      <c r="C3969" s="242" t="s">
        <v>31158</v>
      </c>
      <c r="D3969" s="243" t="s">
        <v>31159</v>
      </c>
      <c r="E3969" s="244">
        <v>4530</v>
      </c>
      <c r="F3969" s="243" t="s">
        <v>134</v>
      </c>
      <c r="G3969" s="243" t="s">
        <v>182</v>
      </c>
      <c r="H3969" s="244"/>
      <c r="I3969" s="244"/>
      <c r="J3969" s="244"/>
      <c r="K3969" s="245" t="s">
        <v>19064</v>
      </c>
      <c r="L3969" s="160"/>
      <c r="M3969" s="230"/>
    </row>
    <row r="3970" spans="3:13" ht="15" hidden="1" customHeight="1">
      <c r="C3970" s="242" t="s">
        <v>31160</v>
      </c>
      <c r="D3970" s="243" t="s">
        <v>31161</v>
      </c>
      <c r="E3970" s="244">
        <v>4530</v>
      </c>
      <c r="F3970" s="243" t="s">
        <v>134</v>
      </c>
      <c r="G3970" s="243" t="s">
        <v>182</v>
      </c>
      <c r="H3970" s="244"/>
      <c r="I3970" s="244"/>
      <c r="J3970" s="244"/>
      <c r="K3970" s="245" t="s">
        <v>19064</v>
      </c>
      <c r="L3970" s="160"/>
      <c r="M3970" s="230"/>
    </row>
    <row r="3971" spans="3:13" ht="15" hidden="1" customHeight="1">
      <c r="C3971" s="242" t="s">
        <v>31162</v>
      </c>
      <c r="D3971" s="243" t="s">
        <v>31163</v>
      </c>
      <c r="E3971" s="244">
        <v>4530</v>
      </c>
      <c r="F3971" s="243" t="s">
        <v>134</v>
      </c>
      <c r="G3971" s="243" t="s">
        <v>182</v>
      </c>
      <c r="H3971" s="244"/>
      <c r="I3971" s="244"/>
      <c r="J3971" s="244"/>
      <c r="K3971" s="245" t="s">
        <v>19064</v>
      </c>
      <c r="L3971" s="160"/>
      <c r="M3971" s="230"/>
    </row>
    <row r="3972" spans="3:13" ht="15" hidden="1" customHeight="1">
      <c r="C3972" s="242" t="s">
        <v>31164</v>
      </c>
      <c r="D3972" s="243" t="s">
        <v>31165</v>
      </c>
      <c r="E3972" s="244">
        <v>4530</v>
      </c>
      <c r="F3972" s="243" t="s">
        <v>134</v>
      </c>
      <c r="G3972" s="243" t="s">
        <v>182</v>
      </c>
      <c r="H3972" s="244">
        <v>30</v>
      </c>
      <c r="I3972" s="244">
        <v>60</v>
      </c>
      <c r="J3972" s="244" t="s">
        <v>19269</v>
      </c>
      <c r="K3972" s="267" t="s">
        <v>19064</v>
      </c>
      <c r="L3972" s="160"/>
      <c r="M3972" s="230"/>
    </row>
    <row r="3973" spans="3:13" ht="15" hidden="1" customHeight="1">
      <c r="C3973" s="242" t="s">
        <v>31164</v>
      </c>
      <c r="D3973" s="243" t="s">
        <v>31166</v>
      </c>
      <c r="E3973" s="244">
        <v>4530</v>
      </c>
      <c r="F3973" s="243" t="s">
        <v>134</v>
      </c>
      <c r="G3973" s="243" t="s">
        <v>182</v>
      </c>
      <c r="H3973" s="244">
        <v>30</v>
      </c>
      <c r="I3973" s="244">
        <v>60</v>
      </c>
      <c r="J3973" s="244" t="s">
        <v>19269</v>
      </c>
      <c r="K3973" s="267" t="s">
        <v>19064</v>
      </c>
      <c r="L3973" s="160"/>
      <c r="M3973" s="230"/>
    </row>
    <row r="3974" spans="3:13" ht="15" hidden="1" customHeight="1">
      <c r="C3974" s="242" t="s">
        <v>31167</v>
      </c>
      <c r="D3974" s="243" t="s">
        <v>31168</v>
      </c>
      <c r="E3974" s="244">
        <v>4530</v>
      </c>
      <c r="F3974" s="243" t="s">
        <v>134</v>
      </c>
      <c r="G3974" s="243" t="s">
        <v>182</v>
      </c>
      <c r="H3974" s="244">
        <v>30</v>
      </c>
      <c r="I3974" s="244">
        <v>60</v>
      </c>
      <c r="J3974" s="244" t="s">
        <v>19269</v>
      </c>
      <c r="K3974" s="267" t="s">
        <v>19064</v>
      </c>
      <c r="L3974" s="160"/>
      <c r="M3974" s="230"/>
    </row>
    <row r="3975" spans="3:13" ht="15" hidden="1" customHeight="1">
      <c r="C3975" s="242" t="s">
        <v>31169</v>
      </c>
      <c r="D3975" s="243" t="s">
        <v>31170</v>
      </c>
      <c r="E3975" s="260" t="s">
        <v>133</v>
      </c>
      <c r="F3975" s="243" t="s">
        <v>134</v>
      </c>
      <c r="G3975" s="243" t="s">
        <v>182</v>
      </c>
      <c r="H3975" s="244"/>
      <c r="I3975" s="244"/>
      <c r="J3975" s="244"/>
      <c r="K3975" s="245" t="s">
        <v>19064</v>
      </c>
      <c r="L3975" s="160"/>
      <c r="M3975" s="230"/>
    </row>
    <row r="3976" spans="3:13" ht="15" hidden="1" customHeight="1">
      <c r="C3976" s="242" t="s">
        <v>31171</v>
      </c>
      <c r="D3976" s="243" t="s">
        <v>31172</v>
      </c>
      <c r="E3976" s="260" t="s">
        <v>133</v>
      </c>
      <c r="F3976" s="243" t="s">
        <v>134</v>
      </c>
      <c r="G3976" s="243" t="s">
        <v>182</v>
      </c>
      <c r="H3976" s="244"/>
      <c r="I3976" s="244"/>
      <c r="J3976" s="244"/>
      <c r="K3976" s="245" t="s">
        <v>19064</v>
      </c>
      <c r="L3976" s="160"/>
      <c r="M3976" s="230"/>
    </row>
    <row r="3977" spans="3:13" ht="15" hidden="1" customHeight="1">
      <c r="C3977" s="242" t="s">
        <v>31173</v>
      </c>
      <c r="D3977" s="243" t="s">
        <v>31174</v>
      </c>
      <c r="E3977" s="260" t="s">
        <v>133</v>
      </c>
      <c r="F3977" s="243" t="s">
        <v>134</v>
      </c>
      <c r="G3977" s="243" t="s">
        <v>182</v>
      </c>
      <c r="H3977" s="244"/>
      <c r="I3977" s="244"/>
      <c r="J3977" s="244"/>
      <c r="K3977" s="245" t="s">
        <v>19064</v>
      </c>
      <c r="L3977" s="160"/>
      <c r="M3977" s="230"/>
    </row>
    <row r="3978" spans="3:13" ht="15" hidden="1" customHeight="1">
      <c r="C3978" s="242" t="s">
        <v>31175</v>
      </c>
      <c r="D3978" s="243" t="s">
        <v>31176</v>
      </c>
      <c r="E3978" s="260" t="s">
        <v>133</v>
      </c>
      <c r="F3978" s="243" t="s">
        <v>134</v>
      </c>
      <c r="G3978" s="243" t="s">
        <v>182</v>
      </c>
      <c r="H3978" s="244"/>
      <c r="I3978" s="244"/>
      <c r="J3978" s="244"/>
      <c r="K3978" s="245" t="s">
        <v>19064</v>
      </c>
      <c r="L3978" s="160"/>
      <c r="M3978" s="230"/>
    </row>
    <row r="3979" spans="3:13" ht="15" hidden="1" customHeight="1">
      <c r="C3979" s="242" t="s">
        <v>31177</v>
      </c>
      <c r="D3979" s="243" t="s">
        <v>31178</v>
      </c>
      <c r="E3979" s="260" t="s">
        <v>133</v>
      </c>
      <c r="F3979" s="243" t="s">
        <v>134</v>
      </c>
      <c r="G3979" s="243" t="s">
        <v>182</v>
      </c>
      <c r="H3979" s="244"/>
      <c r="I3979" s="244"/>
      <c r="J3979" s="244"/>
      <c r="K3979" s="245" t="s">
        <v>19064</v>
      </c>
      <c r="L3979" s="160"/>
      <c r="M3979" s="230"/>
    </row>
    <row r="3980" spans="3:13" ht="15" hidden="1" customHeight="1">
      <c r="C3980" s="242" t="s">
        <v>31179</v>
      </c>
      <c r="D3980" s="243" t="s">
        <v>31180</v>
      </c>
      <c r="E3980" s="260" t="s">
        <v>133</v>
      </c>
      <c r="F3980" s="243" t="s">
        <v>134</v>
      </c>
      <c r="G3980" s="243" t="s">
        <v>182</v>
      </c>
      <c r="H3980" s="244"/>
      <c r="I3980" s="244"/>
      <c r="J3980" s="244"/>
      <c r="K3980" s="245" t="s">
        <v>19064</v>
      </c>
      <c r="L3980" s="160"/>
      <c r="M3980" s="230"/>
    </row>
    <row r="3981" spans="3:13" ht="15" hidden="1" customHeight="1">
      <c r="C3981" s="242" t="s">
        <v>31181</v>
      </c>
      <c r="D3981" s="243" t="s">
        <v>31182</v>
      </c>
      <c r="E3981" s="260" t="s">
        <v>133</v>
      </c>
      <c r="F3981" s="243" t="s">
        <v>134</v>
      </c>
      <c r="G3981" s="243" t="s">
        <v>182</v>
      </c>
      <c r="H3981" s="244"/>
      <c r="I3981" s="244"/>
      <c r="J3981" s="244"/>
      <c r="K3981" s="245" t="s">
        <v>19064</v>
      </c>
      <c r="L3981" s="160"/>
      <c r="M3981" s="230"/>
    </row>
    <row r="3982" spans="3:13" ht="15" hidden="1" customHeight="1">
      <c r="C3982" s="242" t="s">
        <v>31183</v>
      </c>
      <c r="D3982" s="243" t="s">
        <v>31184</v>
      </c>
      <c r="E3982" s="260" t="s">
        <v>133</v>
      </c>
      <c r="F3982" s="243" t="s">
        <v>134</v>
      </c>
      <c r="G3982" s="243" t="s">
        <v>182</v>
      </c>
      <c r="H3982" s="244"/>
      <c r="I3982" s="244"/>
      <c r="J3982" s="244"/>
      <c r="K3982" s="245" t="s">
        <v>19064</v>
      </c>
      <c r="L3982" s="160"/>
      <c r="M3982" s="230"/>
    </row>
    <row r="3983" spans="3:13" ht="15" hidden="1" customHeight="1">
      <c r="C3983" s="242" t="s">
        <v>31185</v>
      </c>
      <c r="D3983" s="243" t="s">
        <v>31186</v>
      </c>
      <c r="E3983" s="260" t="s">
        <v>133</v>
      </c>
      <c r="F3983" s="243" t="s">
        <v>134</v>
      </c>
      <c r="G3983" s="243" t="s">
        <v>182</v>
      </c>
      <c r="H3983" s="244"/>
      <c r="I3983" s="244"/>
      <c r="J3983" s="244"/>
      <c r="K3983" s="245" t="s">
        <v>19064</v>
      </c>
      <c r="L3983" s="160"/>
      <c r="M3983" s="230"/>
    </row>
    <row r="3984" spans="3:13" ht="15" hidden="1" customHeight="1">
      <c r="C3984" s="242" t="s">
        <v>31187</v>
      </c>
      <c r="D3984" s="243" t="s">
        <v>31188</v>
      </c>
      <c r="E3984" s="260" t="s">
        <v>133</v>
      </c>
      <c r="F3984" s="243" t="s">
        <v>134</v>
      </c>
      <c r="G3984" s="243" t="s">
        <v>182</v>
      </c>
      <c r="H3984" s="244"/>
      <c r="I3984" s="244"/>
      <c r="J3984" s="244"/>
      <c r="K3984" s="245" t="s">
        <v>19064</v>
      </c>
      <c r="L3984" s="160"/>
      <c r="M3984" s="230"/>
    </row>
    <row r="3985" spans="3:13" ht="15" hidden="1" customHeight="1">
      <c r="C3985" s="242" t="s">
        <v>31189</v>
      </c>
      <c r="D3985" s="243" t="s">
        <v>31190</v>
      </c>
      <c r="E3985" s="260" t="s">
        <v>133</v>
      </c>
      <c r="F3985" s="243" t="s">
        <v>134</v>
      </c>
      <c r="G3985" s="243" t="s">
        <v>182</v>
      </c>
      <c r="H3985" s="244"/>
      <c r="I3985" s="244"/>
      <c r="J3985" s="244"/>
      <c r="K3985" s="245" t="s">
        <v>19064</v>
      </c>
      <c r="L3985" s="160"/>
      <c r="M3985" s="230"/>
    </row>
    <row r="3986" spans="3:13" ht="15" hidden="1" customHeight="1">
      <c r="C3986" s="242" t="s">
        <v>31191</v>
      </c>
      <c r="D3986" s="243" t="s">
        <v>31192</v>
      </c>
      <c r="E3986" s="260" t="s">
        <v>133</v>
      </c>
      <c r="F3986" s="243" t="s">
        <v>134</v>
      </c>
      <c r="G3986" s="243" t="s">
        <v>182</v>
      </c>
      <c r="H3986" s="244"/>
      <c r="I3986" s="244"/>
      <c r="J3986" s="244"/>
      <c r="K3986" s="245" t="s">
        <v>19064</v>
      </c>
      <c r="L3986" s="160"/>
      <c r="M3986" s="230"/>
    </row>
    <row r="3987" spans="3:13" ht="15" hidden="1" customHeight="1">
      <c r="C3987" s="242" t="s">
        <v>31193</v>
      </c>
      <c r="D3987" s="243" t="s">
        <v>31194</v>
      </c>
      <c r="E3987" s="260" t="s">
        <v>133</v>
      </c>
      <c r="F3987" s="243" t="s">
        <v>134</v>
      </c>
      <c r="G3987" s="243" t="s">
        <v>182</v>
      </c>
      <c r="H3987" s="244"/>
      <c r="I3987" s="244"/>
      <c r="J3987" s="244"/>
      <c r="K3987" s="245" t="s">
        <v>19064</v>
      </c>
      <c r="L3987" s="160"/>
      <c r="M3987" s="230"/>
    </row>
    <row r="3988" spans="3:13" ht="15" hidden="1" customHeight="1">
      <c r="C3988" s="242" t="s">
        <v>31195</v>
      </c>
      <c r="D3988" s="243" t="s">
        <v>31196</v>
      </c>
      <c r="E3988" s="260" t="s">
        <v>133</v>
      </c>
      <c r="F3988" s="243" t="s">
        <v>134</v>
      </c>
      <c r="G3988" s="243" t="s">
        <v>182</v>
      </c>
      <c r="H3988" s="244"/>
      <c r="I3988" s="244"/>
      <c r="J3988" s="244"/>
      <c r="K3988" s="245" t="s">
        <v>19064</v>
      </c>
      <c r="L3988" s="160"/>
      <c r="M3988" s="230"/>
    </row>
    <row r="3989" spans="3:13" ht="15" hidden="1" customHeight="1">
      <c r="C3989" s="242" t="s">
        <v>31197</v>
      </c>
      <c r="D3989" s="243" t="s">
        <v>31198</v>
      </c>
      <c r="E3989" s="260" t="s">
        <v>133</v>
      </c>
      <c r="F3989" s="243" t="s">
        <v>134</v>
      </c>
      <c r="G3989" s="243" t="s">
        <v>182</v>
      </c>
      <c r="H3989" s="244"/>
      <c r="I3989" s="244"/>
      <c r="J3989" s="244"/>
      <c r="K3989" s="245" t="s">
        <v>19064</v>
      </c>
      <c r="L3989" s="160"/>
      <c r="M3989" s="230"/>
    </row>
    <row r="3990" spans="3:13" ht="15" hidden="1" customHeight="1">
      <c r="C3990" s="242" t="s">
        <v>31199</v>
      </c>
      <c r="D3990" s="243" t="s">
        <v>31200</v>
      </c>
      <c r="E3990" s="260" t="s">
        <v>133</v>
      </c>
      <c r="F3990" s="243" t="s">
        <v>134</v>
      </c>
      <c r="G3990" s="243" t="s">
        <v>182</v>
      </c>
      <c r="H3990" s="244"/>
      <c r="I3990" s="244"/>
      <c r="J3990" s="317"/>
      <c r="K3990" s="245" t="s">
        <v>19064</v>
      </c>
      <c r="L3990" s="160"/>
      <c r="M3990" s="230"/>
    </row>
    <row r="3991" spans="3:13" ht="15" hidden="1" customHeight="1">
      <c r="C3991" s="242" t="s">
        <v>31201</v>
      </c>
      <c r="D3991" s="243" t="s">
        <v>31202</v>
      </c>
      <c r="E3991" s="260" t="s">
        <v>133</v>
      </c>
      <c r="F3991" s="243" t="s">
        <v>134</v>
      </c>
      <c r="G3991" s="243" t="s">
        <v>182</v>
      </c>
      <c r="H3991" s="244"/>
      <c r="I3991" s="244"/>
      <c r="J3991" s="244"/>
      <c r="K3991" s="245" t="s">
        <v>19064</v>
      </c>
      <c r="L3991" s="160"/>
      <c r="M3991" s="230"/>
    </row>
    <row r="3992" spans="3:13" ht="15" hidden="1" customHeight="1">
      <c r="C3992" s="242" t="s">
        <v>31203</v>
      </c>
      <c r="D3992" s="243" t="s">
        <v>31204</v>
      </c>
      <c r="E3992" s="260" t="s">
        <v>133</v>
      </c>
      <c r="F3992" s="243" t="s">
        <v>134</v>
      </c>
      <c r="G3992" s="243" t="s">
        <v>182</v>
      </c>
      <c r="H3992" s="244"/>
      <c r="I3992" s="244"/>
      <c r="J3992" s="244"/>
      <c r="K3992" s="245" t="s">
        <v>19064</v>
      </c>
      <c r="L3992" s="160"/>
      <c r="M3992" s="230"/>
    </row>
    <row r="3993" spans="3:13" ht="15" hidden="1" customHeight="1">
      <c r="C3993" s="242" t="s">
        <v>31205</v>
      </c>
      <c r="D3993" s="243" t="s">
        <v>31206</v>
      </c>
      <c r="E3993" s="260" t="s">
        <v>133</v>
      </c>
      <c r="F3993" s="243" t="s">
        <v>134</v>
      </c>
      <c r="G3993" s="243" t="s">
        <v>182</v>
      </c>
      <c r="H3993" s="244"/>
      <c r="I3993" s="244"/>
      <c r="J3993" s="244"/>
      <c r="K3993" s="245" t="s">
        <v>19064</v>
      </c>
      <c r="L3993" s="160"/>
      <c r="M3993" s="230"/>
    </row>
    <row r="3994" spans="3:13" ht="15" hidden="1" customHeight="1">
      <c r="C3994" s="242" t="s">
        <v>31207</v>
      </c>
      <c r="D3994" s="243" t="s">
        <v>31208</v>
      </c>
      <c r="E3994" s="260" t="s">
        <v>133</v>
      </c>
      <c r="F3994" s="243" t="s">
        <v>134</v>
      </c>
      <c r="G3994" s="243" t="s">
        <v>182</v>
      </c>
      <c r="H3994" s="244"/>
      <c r="I3994" s="244"/>
      <c r="J3994" s="244"/>
      <c r="K3994" s="245" t="s">
        <v>19064</v>
      </c>
      <c r="L3994" s="160"/>
      <c r="M3994" s="230"/>
    </row>
    <row r="3995" spans="3:13" ht="15" hidden="1" customHeight="1">
      <c r="C3995" s="242" t="s">
        <v>31209</v>
      </c>
      <c r="D3995" s="243" t="s">
        <v>31210</v>
      </c>
      <c r="E3995" s="260" t="s">
        <v>133</v>
      </c>
      <c r="F3995" s="243" t="s">
        <v>134</v>
      </c>
      <c r="G3995" s="243" t="s">
        <v>182</v>
      </c>
      <c r="H3995" s="244"/>
      <c r="I3995" s="244"/>
      <c r="J3995" s="244"/>
      <c r="K3995" s="245" t="s">
        <v>19064</v>
      </c>
      <c r="L3995" s="160"/>
      <c r="M3995" s="230"/>
    </row>
    <row r="3996" spans="3:13" ht="15" hidden="1" customHeight="1">
      <c r="C3996" s="242" t="s">
        <v>31211</v>
      </c>
      <c r="D3996" s="243" t="s">
        <v>31212</v>
      </c>
      <c r="E3996" s="260" t="s">
        <v>133</v>
      </c>
      <c r="F3996" s="243" t="s">
        <v>134</v>
      </c>
      <c r="G3996" s="243" t="s">
        <v>182</v>
      </c>
      <c r="H3996" s="244"/>
      <c r="I3996" s="244"/>
      <c r="J3996" s="244"/>
      <c r="K3996" s="245" t="s">
        <v>19064</v>
      </c>
      <c r="L3996" s="160"/>
      <c r="M3996" s="230"/>
    </row>
    <row r="3997" spans="3:13" ht="15" hidden="1" customHeight="1">
      <c r="C3997" s="242" t="s">
        <v>31213</v>
      </c>
      <c r="D3997" s="243" t="s">
        <v>31212</v>
      </c>
      <c r="E3997" s="260" t="s">
        <v>133</v>
      </c>
      <c r="F3997" s="243" t="s">
        <v>134</v>
      </c>
      <c r="G3997" s="243" t="s">
        <v>182</v>
      </c>
      <c r="H3997" s="244"/>
      <c r="I3997" s="244"/>
      <c r="J3997" s="244"/>
      <c r="K3997" s="245" t="s">
        <v>19064</v>
      </c>
      <c r="L3997" s="160"/>
      <c r="M3997" s="230"/>
    </row>
    <row r="3998" spans="3:13" ht="15" hidden="1" customHeight="1">
      <c r="C3998" s="242" t="s">
        <v>31214</v>
      </c>
      <c r="D3998" s="243" t="s">
        <v>31215</v>
      </c>
      <c r="E3998" s="260" t="s">
        <v>133</v>
      </c>
      <c r="F3998" s="243" t="s">
        <v>134</v>
      </c>
      <c r="G3998" s="243" t="s">
        <v>182</v>
      </c>
      <c r="H3998" s="244"/>
      <c r="I3998" s="244"/>
      <c r="J3998" s="244"/>
      <c r="K3998" s="245" t="s">
        <v>19064</v>
      </c>
      <c r="L3998" s="160"/>
      <c r="M3998" s="230"/>
    </row>
    <row r="3999" spans="3:13" ht="15" hidden="1" customHeight="1">
      <c r="C3999" s="242" t="s">
        <v>31216</v>
      </c>
      <c r="D3999" s="243" t="s">
        <v>31217</v>
      </c>
      <c r="E3999" s="260" t="s">
        <v>133</v>
      </c>
      <c r="F3999" s="243" t="s">
        <v>134</v>
      </c>
      <c r="G3999" s="243" t="s">
        <v>182</v>
      </c>
      <c r="H3999" s="244"/>
      <c r="I3999" s="244"/>
      <c r="J3999" s="244"/>
      <c r="K3999" s="245" t="s">
        <v>19064</v>
      </c>
      <c r="L3999" s="160"/>
      <c r="M3999" s="230"/>
    </row>
    <row r="4000" spans="3:13" ht="15" hidden="1" customHeight="1">
      <c r="C4000" s="242" t="s">
        <v>31218</v>
      </c>
      <c r="D4000" s="243" t="s">
        <v>31219</v>
      </c>
      <c r="E4000" s="260" t="s">
        <v>133</v>
      </c>
      <c r="F4000" s="243" t="s">
        <v>134</v>
      </c>
      <c r="G4000" s="243" t="s">
        <v>182</v>
      </c>
      <c r="H4000" s="244"/>
      <c r="I4000" s="244"/>
      <c r="J4000" s="244"/>
      <c r="K4000" s="245" t="s">
        <v>19064</v>
      </c>
      <c r="L4000" s="160"/>
      <c r="M4000" s="230"/>
    </row>
    <row r="4001" spans="3:13" ht="15" hidden="1" customHeight="1">
      <c r="C4001" s="242" t="s">
        <v>31220</v>
      </c>
      <c r="D4001" s="243" t="s">
        <v>31221</v>
      </c>
      <c r="E4001" s="260" t="s">
        <v>133</v>
      </c>
      <c r="F4001" s="243" t="s">
        <v>134</v>
      </c>
      <c r="G4001" s="243" t="s">
        <v>182</v>
      </c>
      <c r="H4001" s="244"/>
      <c r="I4001" s="244"/>
      <c r="J4001" s="244"/>
      <c r="K4001" s="245" t="s">
        <v>19064</v>
      </c>
      <c r="L4001" s="160"/>
      <c r="M4001" s="230"/>
    </row>
    <row r="4002" spans="3:13" ht="15" hidden="1" customHeight="1">
      <c r="C4002" s="242" t="s">
        <v>31222</v>
      </c>
      <c r="D4002" s="243" t="s">
        <v>31223</v>
      </c>
      <c r="E4002" s="260" t="s">
        <v>133</v>
      </c>
      <c r="F4002" s="243" t="s">
        <v>134</v>
      </c>
      <c r="G4002" s="243" t="s">
        <v>182</v>
      </c>
      <c r="H4002" s="244"/>
      <c r="I4002" s="244"/>
      <c r="J4002" s="244"/>
      <c r="K4002" s="245" t="s">
        <v>19064</v>
      </c>
      <c r="L4002" s="160"/>
      <c r="M4002" s="230"/>
    </row>
    <row r="4003" spans="3:13" ht="15" hidden="1" customHeight="1">
      <c r="C4003" s="242" t="s">
        <v>31224</v>
      </c>
      <c r="D4003" s="243" t="s">
        <v>31225</v>
      </c>
      <c r="E4003" s="260" t="s">
        <v>133</v>
      </c>
      <c r="F4003" s="243" t="s">
        <v>134</v>
      </c>
      <c r="G4003" s="243" t="s">
        <v>182</v>
      </c>
      <c r="H4003" s="244"/>
      <c r="I4003" s="244"/>
      <c r="J4003" s="244"/>
      <c r="K4003" s="245" t="s">
        <v>19064</v>
      </c>
      <c r="L4003" s="160"/>
      <c r="M4003" s="230"/>
    </row>
    <row r="4004" spans="3:13" ht="15" hidden="1" customHeight="1">
      <c r="C4004" s="242" t="s">
        <v>31226</v>
      </c>
      <c r="D4004" s="243" t="s">
        <v>31227</v>
      </c>
      <c r="E4004" s="260" t="s">
        <v>133</v>
      </c>
      <c r="F4004" s="243" t="s">
        <v>134</v>
      </c>
      <c r="G4004" s="243" t="s">
        <v>182</v>
      </c>
      <c r="H4004" s="244"/>
      <c r="I4004" s="244"/>
      <c r="J4004" s="244"/>
      <c r="K4004" s="245" t="s">
        <v>19064</v>
      </c>
      <c r="L4004" s="160"/>
      <c r="M4004" s="230"/>
    </row>
    <row r="4005" spans="3:13" ht="15" hidden="1" customHeight="1">
      <c r="C4005" s="242" t="s">
        <v>31228</v>
      </c>
      <c r="D4005" s="243" t="s">
        <v>31229</v>
      </c>
      <c r="E4005" s="260" t="s">
        <v>133</v>
      </c>
      <c r="F4005" s="243" t="s">
        <v>134</v>
      </c>
      <c r="G4005" s="243" t="s">
        <v>182</v>
      </c>
      <c r="H4005" s="244"/>
      <c r="I4005" s="244"/>
      <c r="J4005" s="244"/>
      <c r="K4005" s="245" t="s">
        <v>19064</v>
      </c>
      <c r="L4005" s="160"/>
      <c r="M4005" s="230"/>
    </row>
    <row r="4006" spans="3:13" ht="15" hidden="1" customHeight="1">
      <c r="C4006" s="242" t="s">
        <v>31230</v>
      </c>
      <c r="D4006" s="243" t="s">
        <v>31231</v>
      </c>
      <c r="E4006" s="260" t="s">
        <v>133</v>
      </c>
      <c r="F4006" s="243" t="s">
        <v>134</v>
      </c>
      <c r="G4006" s="243" t="s">
        <v>182</v>
      </c>
      <c r="H4006" s="244"/>
      <c r="I4006" s="244"/>
      <c r="J4006" s="244"/>
      <c r="K4006" s="245" t="s">
        <v>19064</v>
      </c>
      <c r="L4006" s="160"/>
      <c r="M4006" s="230"/>
    </row>
    <row r="4007" spans="3:13" ht="15" hidden="1" customHeight="1">
      <c r="C4007" s="242" t="s">
        <v>31232</v>
      </c>
      <c r="D4007" s="243" t="s">
        <v>31233</v>
      </c>
      <c r="E4007" s="260" t="s">
        <v>133</v>
      </c>
      <c r="F4007" s="243" t="s">
        <v>134</v>
      </c>
      <c r="G4007" s="243" t="s">
        <v>182</v>
      </c>
      <c r="H4007" s="244"/>
      <c r="I4007" s="244"/>
      <c r="J4007" s="244"/>
      <c r="K4007" s="245" t="s">
        <v>19064</v>
      </c>
      <c r="L4007" s="160"/>
      <c r="M4007" s="230"/>
    </row>
    <row r="4008" spans="3:13" ht="15" hidden="1" customHeight="1">
      <c r="C4008" s="242" t="s">
        <v>31234</v>
      </c>
      <c r="D4008" s="243" t="s">
        <v>31235</v>
      </c>
      <c r="E4008" s="260" t="s">
        <v>133</v>
      </c>
      <c r="F4008" s="243" t="s">
        <v>134</v>
      </c>
      <c r="G4008" s="243" t="s">
        <v>182</v>
      </c>
      <c r="H4008" s="244"/>
      <c r="I4008" s="244"/>
      <c r="J4008" s="244"/>
      <c r="K4008" s="245" t="s">
        <v>19064</v>
      </c>
      <c r="L4008" s="160"/>
      <c r="M4008" s="230"/>
    </row>
    <row r="4009" spans="3:13" ht="15" hidden="1" customHeight="1">
      <c r="C4009" s="242" t="s">
        <v>31236</v>
      </c>
      <c r="D4009" s="243" t="s">
        <v>31237</v>
      </c>
      <c r="E4009" s="260" t="s">
        <v>133</v>
      </c>
      <c r="F4009" s="243" t="s">
        <v>134</v>
      </c>
      <c r="G4009" s="243" t="s">
        <v>182</v>
      </c>
      <c r="H4009" s="244"/>
      <c r="I4009" s="244"/>
      <c r="J4009" s="244"/>
      <c r="K4009" s="245" t="s">
        <v>19064</v>
      </c>
      <c r="L4009" s="160"/>
      <c r="M4009" s="230"/>
    </row>
    <row r="4010" spans="3:13" ht="15" hidden="1" customHeight="1">
      <c r="C4010" s="242" t="s">
        <v>31238</v>
      </c>
      <c r="D4010" s="243" t="s">
        <v>31239</v>
      </c>
      <c r="E4010" s="260" t="s">
        <v>133</v>
      </c>
      <c r="F4010" s="243" t="s">
        <v>134</v>
      </c>
      <c r="G4010" s="243" t="s">
        <v>182</v>
      </c>
      <c r="H4010" s="244"/>
      <c r="I4010" s="244"/>
      <c r="J4010" s="244"/>
      <c r="K4010" s="245" t="s">
        <v>19064</v>
      </c>
      <c r="L4010" s="160"/>
      <c r="M4010" s="230"/>
    </row>
    <row r="4011" spans="3:13" ht="15" hidden="1" customHeight="1">
      <c r="C4011" s="242" t="s">
        <v>31240</v>
      </c>
      <c r="D4011" s="243" t="s">
        <v>31241</v>
      </c>
      <c r="E4011" s="260" t="s">
        <v>133</v>
      </c>
      <c r="F4011" s="243" t="s">
        <v>134</v>
      </c>
      <c r="G4011" s="243" t="s">
        <v>182</v>
      </c>
      <c r="H4011" s="244"/>
      <c r="I4011" s="244"/>
      <c r="J4011" s="244"/>
      <c r="K4011" s="245" t="s">
        <v>19064</v>
      </c>
      <c r="L4011" s="160"/>
      <c r="M4011" s="230"/>
    </row>
    <row r="4012" spans="3:13" ht="15" hidden="1" customHeight="1">
      <c r="C4012" s="242" t="s">
        <v>31242</v>
      </c>
      <c r="D4012" s="243" t="s">
        <v>31243</v>
      </c>
      <c r="E4012" s="260" t="s">
        <v>133</v>
      </c>
      <c r="F4012" s="243" t="s">
        <v>134</v>
      </c>
      <c r="G4012" s="243" t="s">
        <v>182</v>
      </c>
      <c r="H4012" s="244"/>
      <c r="I4012" s="244"/>
      <c r="J4012" s="244"/>
      <c r="K4012" s="245" t="s">
        <v>19064</v>
      </c>
      <c r="L4012" s="160"/>
      <c r="M4012" s="230"/>
    </row>
    <row r="4013" spans="3:13" ht="15" hidden="1" customHeight="1">
      <c r="C4013" s="242" t="s">
        <v>31244</v>
      </c>
      <c r="D4013" s="243" t="s">
        <v>31245</v>
      </c>
      <c r="E4013" s="260" t="s">
        <v>133</v>
      </c>
      <c r="F4013" s="243" t="s">
        <v>134</v>
      </c>
      <c r="G4013" s="243" t="s">
        <v>182</v>
      </c>
      <c r="H4013" s="244"/>
      <c r="I4013" s="244"/>
      <c r="J4013" s="244"/>
      <c r="K4013" s="245" t="s">
        <v>19064</v>
      </c>
      <c r="L4013" s="160"/>
      <c r="M4013" s="230"/>
    </row>
    <row r="4014" spans="3:13" ht="15" hidden="1" customHeight="1">
      <c r="C4014" s="242" t="s">
        <v>31246</v>
      </c>
      <c r="D4014" s="243" t="s">
        <v>31247</v>
      </c>
      <c r="E4014" s="260" t="s">
        <v>133</v>
      </c>
      <c r="F4014" s="243" t="s">
        <v>134</v>
      </c>
      <c r="G4014" s="243" t="s">
        <v>182</v>
      </c>
      <c r="H4014" s="244"/>
      <c r="I4014" s="244"/>
      <c r="J4014" s="244"/>
      <c r="K4014" s="245" t="s">
        <v>19064</v>
      </c>
      <c r="L4014" s="160"/>
      <c r="M4014" s="230"/>
    </row>
    <row r="4015" spans="3:13" ht="15" hidden="1" customHeight="1">
      <c r="C4015" s="242" t="s">
        <v>31248</v>
      </c>
      <c r="D4015" s="243" t="s">
        <v>31249</v>
      </c>
      <c r="E4015" s="260" t="s">
        <v>133</v>
      </c>
      <c r="F4015" s="243" t="s">
        <v>134</v>
      </c>
      <c r="G4015" s="243" t="s">
        <v>182</v>
      </c>
      <c r="H4015" s="244"/>
      <c r="I4015" s="244"/>
      <c r="J4015" s="244"/>
      <c r="K4015" s="245" t="s">
        <v>19064</v>
      </c>
      <c r="L4015" s="160"/>
      <c r="M4015" s="230"/>
    </row>
    <row r="4016" spans="3:13" ht="15" hidden="1" customHeight="1">
      <c r="C4016" s="242" t="s">
        <v>31250</v>
      </c>
      <c r="D4016" s="243" t="s">
        <v>31251</v>
      </c>
      <c r="E4016" s="260" t="s">
        <v>133</v>
      </c>
      <c r="F4016" s="243" t="s">
        <v>134</v>
      </c>
      <c r="G4016" s="243" t="s">
        <v>182</v>
      </c>
      <c r="H4016" s="244"/>
      <c r="I4016" s="244"/>
      <c r="J4016" s="244"/>
      <c r="K4016" s="245" t="s">
        <v>19064</v>
      </c>
      <c r="L4016" s="160"/>
      <c r="M4016" s="230"/>
    </row>
    <row r="4017" spans="3:13" ht="15" hidden="1" customHeight="1">
      <c r="C4017" s="242" t="s">
        <v>31252</v>
      </c>
      <c r="D4017" s="243" t="s">
        <v>31253</v>
      </c>
      <c r="E4017" s="260" t="s">
        <v>133</v>
      </c>
      <c r="F4017" s="243" t="s">
        <v>134</v>
      </c>
      <c r="G4017" s="243" t="s">
        <v>182</v>
      </c>
      <c r="H4017" s="244"/>
      <c r="I4017" s="244"/>
      <c r="J4017" s="244"/>
      <c r="K4017" s="245" t="s">
        <v>19064</v>
      </c>
      <c r="L4017" s="160"/>
      <c r="M4017" s="230"/>
    </row>
    <row r="4018" spans="3:13" ht="15" hidden="1" customHeight="1">
      <c r="C4018" s="242" t="s">
        <v>31254</v>
      </c>
      <c r="D4018" s="243" t="s">
        <v>31255</v>
      </c>
      <c r="E4018" s="260" t="s">
        <v>133</v>
      </c>
      <c r="F4018" s="243" t="s">
        <v>134</v>
      </c>
      <c r="G4018" s="243" t="s">
        <v>182</v>
      </c>
      <c r="H4018" s="244"/>
      <c r="I4018" s="244"/>
      <c r="J4018" s="244"/>
      <c r="K4018" s="245" t="s">
        <v>19064</v>
      </c>
      <c r="L4018" s="160"/>
      <c r="M4018" s="230"/>
    </row>
    <row r="4019" spans="3:13" ht="15" hidden="1" customHeight="1">
      <c r="C4019" s="242" t="s">
        <v>31256</v>
      </c>
      <c r="D4019" s="243" t="s">
        <v>31257</v>
      </c>
      <c r="E4019" s="260" t="s">
        <v>133</v>
      </c>
      <c r="F4019" s="243" t="s">
        <v>134</v>
      </c>
      <c r="G4019" s="243" t="s">
        <v>182</v>
      </c>
      <c r="H4019" s="244"/>
      <c r="I4019" s="244"/>
      <c r="J4019" s="244"/>
      <c r="K4019" s="245" t="s">
        <v>19064</v>
      </c>
      <c r="L4019" s="160"/>
      <c r="M4019" s="230"/>
    </row>
    <row r="4020" spans="3:13" ht="15" hidden="1" customHeight="1">
      <c r="C4020" s="242" t="s">
        <v>31258</v>
      </c>
      <c r="D4020" s="243" t="s">
        <v>31259</v>
      </c>
      <c r="E4020" s="260" t="s">
        <v>133</v>
      </c>
      <c r="F4020" s="243" t="s">
        <v>134</v>
      </c>
      <c r="G4020" s="243" t="s">
        <v>182</v>
      </c>
      <c r="H4020" s="244"/>
      <c r="I4020" s="244"/>
      <c r="J4020" s="244"/>
      <c r="K4020" s="245" t="s">
        <v>19064</v>
      </c>
      <c r="L4020" s="160"/>
      <c r="M4020" s="230"/>
    </row>
    <row r="4021" spans="3:13" ht="15" hidden="1" customHeight="1">
      <c r="C4021" s="242" t="s">
        <v>31260</v>
      </c>
      <c r="D4021" s="243" t="s">
        <v>31261</v>
      </c>
      <c r="E4021" s="260" t="s">
        <v>133</v>
      </c>
      <c r="F4021" s="243" t="s">
        <v>134</v>
      </c>
      <c r="G4021" s="243" t="s">
        <v>182</v>
      </c>
      <c r="H4021" s="244"/>
      <c r="I4021" s="244"/>
      <c r="J4021" s="244"/>
      <c r="K4021" s="245" t="s">
        <v>19064</v>
      </c>
      <c r="L4021" s="160"/>
      <c r="M4021" s="230"/>
    </row>
    <row r="4022" spans="3:13" ht="15" hidden="1" customHeight="1">
      <c r="C4022" s="242" t="s">
        <v>31262</v>
      </c>
      <c r="D4022" s="243" t="s">
        <v>31263</v>
      </c>
      <c r="E4022" s="260" t="s">
        <v>133</v>
      </c>
      <c r="F4022" s="243" t="s">
        <v>134</v>
      </c>
      <c r="G4022" s="243" t="s">
        <v>182</v>
      </c>
      <c r="H4022" s="244"/>
      <c r="I4022" s="244"/>
      <c r="J4022" s="244"/>
      <c r="K4022" s="245" t="s">
        <v>19064</v>
      </c>
      <c r="L4022" s="160"/>
      <c r="M4022" s="230"/>
    </row>
    <row r="4023" spans="3:13" ht="15" hidden="1" customHeight="1">
      <c r="C4023" s="242" t="s">
        <v>31264</v>
      </c>
      <c r="D4023" s="243" t="s">
        <v>31265</v>
      </c>
      <c r="E4023" s="260" t="s">
        <v>133</v>
      </c>
      <c r="F4023" s="243" t="s">
        <v>134</v>
      </c>
      <c r="G4023" s="243" t="s">
        <v>182</v>
      </c>
      <c r="H4023" s="244"/>
      <c r="I4023" s="244"/>
      <c r="J4023" s="244"/>
      <c r="K4023" s="245" t="s">
        <v>19064</v>
      </c>
      <c r="L4023" s="160"/>
      <c r="M4023" s="230"/>
    </row>
    <row r="4024" spans="3:13" ht="15" hidden="1" customHeight="1">
      <c r="C4024" s="242" t="s">
        <v>31266</v>
      </c>
      <c r="D4024" s="243" t="s">
        <v>31267</v>
      </c>
      <c r="E4024" s="260" t="s">
        <v>133</v>
      </c>
      <c r="F4024" s="243" t="s">
        <v>134</v>
      </c>
      <c r="G4024" s="243" t="s">
        <v>182</v>
      </c>
      <c r="H4024" s="244"/>
      <c r="I4024" s="244"/>
      <c r="J4024" s="244"/>
      <c r="K4024" s="245" t="s">
        <v>19064</v>
      </c>
      <c r="L4024" s="160"/>
      <c r="M4024" s="230"/>
    </row>
    <row r="4025" spans="3:13" ht="15" hidden="1" customHeight="1">
      <c r="C4025" s="242" t="s">
        <v>31268</v>
      </c>
      <c r="D4025" s="243" t="s">
        <v>31269</v>
      </c>
      <c r="E4025" s="260" t="s">
        <v>133</v>
      </c>
      <c r="F4025" s="243" t="s">
        <v>134</v>
      </c>
      <c r="G4025" s="243" t="s">
        <v>182</v>
      </c>
      <c r="H4025" s="244"/>
      <c r="I4025" s="244"/>
      <c r="J4025" s="244"/>
      <c r="K4025" s="245" t="s">
        <v>19064</v>
      </c>
      <c r="L4025" s="160"/>
      <c r="M4025" s="230"/>
    </row>
    <row r="4026" spans="3:13" ht="15" hidden="1" customHeight="1">
      <c r="C4026" s="242" t="s">
        <v>31270</v>
      </c>
      <c r="D4026" s="243" t="s">
        <v>31271</v>
      </c>
      <c r="E4026" s="260" t="s">
        <v>133</v>
      </c>
      <c r="F4026" s="243" t="s">
        <v>134</v>
      </c>
      <c r="G4026" s="243" t="s">
        <v>182</v>
      </c>
      <c r="H4026" s="244"/>
      <c r="I4026" s="244"/>
      <c r="J4026" s="244"/>
      <c r="K4026" s="245" t="s">
        <v>19064</v>
      </c>
      <c r="L4026" s="160"/>
      <c r="M4026" s="230"/>
    </row>
    <row r="4027" spans="3:13" ht="15" hidden="1" customHeight="1">
      <c r="C4027" s="242" t="s">
        <v>31272</v>
      </c>
      <c r="D4027" s="243" t="s">
        <v>31273</v>
      </c>
      <c r="E4027" s="260" t="s">
        <v>133</v>
      </c>
      <c r="F4027" s="243" t="s">
        <v>134</v>
      </c>
      <c r="G4027" s="243" t="s">
        <v>182</v>
      </c>
      <c r="H4027" s="244"/>
      <c r="I4027" s="244"/>
      <c r="J4027" s="244"/>
      <c r="K4027" s="245" t="s">
        <v>19064</v>
      </c>
      <c r="L4027" s="160"/>
      <c r="M4027" s="230"/>
    </row>
    <row r="4028" spans="3:13" ht="15" hidden="1" customHeight="1">
      <c r="C4028" s="242" t="s">
        <v>31274</v>
      </c>
      <c r="D4028" s="243" t="s">
        <v>31275</v>
      </c>
      <c r="E4028" s="260" t="s">
        <v>133</v>
      </c>
      <c r="F4028" s="243" t="s">
        <v>134</v>
      </c>
      <c r="G4028" s="243" t="s">
        <v>182</v>
      </c>
      <c r="H4028" s="244"/>
      <c r="I4028" s="244"/>
      <c r="J4028" s="244"/>
      <c r="K4028" s="245" t="s">
        <v>19064</v>
      </c>
      <c r="L4028" s="160"/>
      <c r="M4028" s="230"/>
    </row>
    <row r="4029" spans="3:13" ht="15" hidden="1" customHeight="1">
      <c r="C4029" s="242" t="s">
        <v>31276</v>
      </c>
      <c r="D4029" s="243" t="s">
        <v>31277</v>
      </c>
      <c r="E4029" s="260" t="s">
        <v>133</v>
      </c>
      <c r="F4029" s="243" t="s">
        <v>134</v>
      </c>
      <c r="G4029" s="243" t="s">
        <v>182</v>
      </c>
      <c r="H4029" s="244"/>
      <c r="I4029" s="244"/>
      <c r="J4029" s="244"/>
      <c r="K4029" s="245" t="s">
        <v>19064</v>
      </c>
      <c r="L4029" s="160"/>
      <c r="M4029" s="230"/>
    </row>
    <row r="4030" spans="3:13" ht="15" hidden="1" customHeight="1">
      <c r="C4030" s="242" t="s">
        <v>31278</v>
      </c>
      <c r="D4030" s="243" t="s">
        <v>31279</v>
      </c>
      <c r="E4030" s="260" t="s">
        <v>133</v>
      </c>
      <c r="F4030" s="243" t="s">
        <v>134</v>
      </c>
      <c r="G4030" s="243" t="s">
        <v>182</v>
      </c>
      <c r="H4030" s="244"/>
      <c r="I4030" s="244"/>
      <c r="J4030" s="244"/>
      <c r="K4030" s="245" t="s">
        <v>19064</v>
      </c>
      <c r="L4030" s="160"/>
      <c r="M4030" s="230"/>
    </row>
    <row r="4031" spans="3:13" ht="15" hidden="1" customHeight="1">
      <c r="C4031" s="242" t="s">
        <v>31280</v>
      </c>
      <c r="D4031" s="243" t="s">
        <v>31281</v>
      </c>
      <c r="E4031" s="260" t="s">
        <v>133</v>
      </c>
      <c r="F4031" s="243" t="s">
        <v>134</v>
      </c>
      <c r="G4031" s="243" t="s">
        <v>182</v>
      </c>
      <c r="H4031" s="244"/>
      <c r="I4031" s="244"/>
      <c r="J4031" s="244"/>
      <c r="K4031" s="245" t="s">
        <v>19064</v>
      </c>
      <c r="L4031" s="160"/>
      <c r="M4031" s="230"/>
    </row>
    <row r="4032" spans="3:13" ht="15" hidden="1" customHeight="1">
      <c r="C4032" s="242" t="s">
        <v>31282</v>
      </c>
      <c r="D4032" s="243" t="s">
        <v>31283</v>
      </c>
      <c r="E4032" s="260" t="s">
        <v>133</v>
      </c>
      <c r="F4032" s="243" t="s">
        <v>134</v>
      </c>
      <c r="G4032" s="243" t="s">
        <v>182</v>
      </c>
      <c r="H4032" s="244"/>
      <c r="I4032" s="244"/>
      <c r="J4032" s="244"/>
      <c r="K4032" s="245" t="s">
        <v>19064</v>
      </c>
      <c r="L4032" s="160"/>
      <c r="M4032" s="230"/>
    </row>
    <row r="4033" spans="2:13" ht="15" hidden="1" customHeight="1">
      <c r="B4033" s="230"/>
      <c r="C4033" s="242" t="s">
        <v>31284</v>
      </c>
      <c r="D4033" s="243" t="s">
        <v>31285</v>
      </c>
      <c r="E4033" s="260" t="s">
        <v>133</v>
      </c>
      <c r="F4033" s="243" t="s">
        <v>134</v>
      </c>
      <c r="G4033" s="243" t="s">
        <v>182</v>
      </c>
      <c r="H4033" s="244"/>
      <c r="I4033" s="244"/>
      <c r="J4033" s="244"/>
      <c r="K4033" s="245" t="s">
        <v>19064</v>
      </c>
      <c r="L4033" s="160"/>
      <c r="M4033" s="230"/>
    </row>
    <row r="4034" spans="2:13" ht="15" hidden="1" customHeight="1">
      <c r="B4034" s="230"/>
      <c r="C4034" s="242" t="s">
        <v>31286</v>
      </c>
      <c r="D4034" s="243" t="s">
        <v>31287</v>
      </c>
      <c r="E4034" s="260" t="s">
        <v>133</v>
      </c>
      <c r="F4034" s="243" t="s">
        <v>134</v>
      </c>
      <c r="G4034" s="243" t="s">
        <v>182</v>
      </c>
      <c r="H4034" s="244"/>
      <c r="I4034" s="244"/>
      <c r="J4034" s="244"/>
      <c r="K4034" s="245" t="s">
        <v>19064</v>
      </c>
      <c r="L4034" s="160"/>
      <c r="M4034" s="230"/>
    </row>
    <row r="4035" spans="2:13" ht="15" hidden="1" customHeight="1">
      <c r="B4035" s="230"/>
      <c r="C4035" s="242" t="s">
        <v>31288</v>
      </c>
      <c r="D4035" s="243" t="s">
        <v>31289</v>
      </c>
      <c r="E4035" s="260" t="s">
        <v>133</v>
      </c>
      <c r="F4035" s="243" t="s">
        <v>134</v>
      </c>
      <c r="G4035" s="243" t="s">
        <v>182</v>
      </c>
      <c r="H4035" s="244"/>
      <c r="I4035" s="244"/>
      <c r="J4035" s="244"/>
      <c r="K4035" s="245" t="s">
        <v>19064</v>
      </c>
      <c r="L4035" s="160"/>
      <c r="M4035" s="230"/>
    </row>
    <row r="4036" spans="2:13" ht="15" hidden="1" customHeight="1">
      <c r="B4036" s="230"/>
      <c r="C4036" s="242" t="s">
        <v>31290</v>
      </c>
      <c r="D4036" s="243" t="s">
        <v>31291</v>
      </c>
      <c r="E4036" s="260" t="s">
        <v>133</v>
      </c>
      <c r="F4036" s="243" t="s">
        <v>134</v>
      </c>
      <c r="G4036" s="243" t="s">
        <v>182</v>
      </c>
      <c r="H4036" s="244"/>
      <c r="I4036" s="244"/>
      <c r="J4036" s="244"/>
      <c r="K4036" s="245" t="s">
        <v>19064</v>
      </c>
      <c r="L4036" s="160"/>
      <c r="M4036" s="230"/>
    </row>
    <row r="4037" spans="2:13" ht="15" hidden="1" customHeight="1">
      <c r="B4037" s="230"/>
      <c r="C4037" s="242" t="s">
        <v>31292</v>
      </c>
      <c r="D4037" s="243" t="s">
        <v>31293</v>
      </c>
      <c r="E4037" s="260" t="s">
        <v>133</v>
      </c>
      <c r="F4037" s="243" t="s">
        <v>134</v>
      </c>
      <c r="G4037" s="243" t="s">
        <v>182</v>
      </c>
      <c r="H4037" s="244"/>
      <c r="I4037" s="244"/>
      <c r="J4037" s="244"/>
      <c r="K4037" s="245" t="s">
        <v>19064</v>
      </c>
      <c r="L4037" s="160"/>
      <c r="M4037" s="230"/>
    </row>
    <row r="4038" spans="2:13" ht="15" hidden="1" customHeight="1">
      <c r="B4038" s="230"/>
      <c r="C4038" s="242" t="s">
        <v>31294</v>
      </c>
      <c r="D4038" s="243" t="s">
        <v>31295</v>
      </c>
      <c r="E4038" s="260" t="s">
        <v>133</v>
      </c>
      <c r="F4038" s="243" t="s">
        <v>134</v>
      </c>
      <c r="G4038" s="243" t="s">
        <v>182</v>
      </c>
      <c r="H4038" s="244"/>
      <c r="I4038" s="244"/>
      <c r="J4038" s="244"/>
      <c r="K4038" s="245" t="s">
        <v>19064</v>
      </c>
      <c r="L4038" s="160"/>
      <c r="M4038" s="230"/>
    </row>
    <row r="4039" spans="2:13" ht="15" hidden="1" customHeight="1">
      <c r="B4039" s="230"/>
      <c r="C4039" s="242" t="s">
        <v>31296</v>
      </c>
      <c r="D4039" s="243" t="s">
        <v>31297</v>
      </c>
      <c r="E4039" s="260" t="s">
        <v>133</v>
      </c>
      <c r="F4039" s="243" t="s">
        <v>134</v>
      </c>
      <c r="G4039" s="243" t="s">
        <v>182</v>
      </c>
      <c r="H4039" s="244"/>
      <c r="I4039" s="244"/>
      <c r="J4039" s="244"/>
      <c r="K4039" s="245" t="s">
        <v>19064</v>
      </c>
      <c r="L4039" s="160"/>
      <c r="M4039" s="230"/>
    </row>
    <row r="4040" spans="2:13" ht="15" hidden="1" customHeight="1">
      <c r="B4040" s="230"/>
      <c r="C4040" s="242" t="s">
        <v>31298</v>
      </c>
      <c r="D4040" s="243" t="s">
        <v>31299</v>
      </c>
      <c r="E4040" s="260" t="s">
        <v>133</v>
      </c>
      <c r="F4040" s="243" t="s">
        <v>134</v>
      </c>
      <c r="G4040" s="243" t="s">
        <v>182</v>
      </c>
      <c r="H4040" s="244"/>
      <c r="I4040" s="244"/>
      <c r="J4040" s="244"/>
      <c r="K4040" s="245" t="s">
        <v>19064</v>
      </c>
      <c r="L4040" s="160"/>
      <c r="M4040" s="230"/>
    </row>
    <row r="4041" spans="2:13" ht="15" hidden="1" customHeight="1">
      <c r="B4041" s="230"/>
      <c r="C4041" s="242" t="s">
        <v>31300</v>
      </c>
      <c r="D4041" s="243" t="s">
        <v>31301</v>
      </c>
      <c r="E4041" s="260" t="s">
        <v>133</v>
      </c>
      <c r="F4041" s="243" t="s">
        <v>134</v>
      </c>
      <c r="G4041" s="243" t="s">
        <v>182</v>
      </c>
      <c r="H4041" s="244"/>
      <c r="I4041" s="244"/>
      <c r="J4041" s="244"/>
      <c r="K4041" s="245" t="s">
        <v>19064</v>
      </c>
      <c r="L4041" s="160"/>
      <c r="M4041" s="230"/>
    </row>
    <row r="4042" spans="2:13" ht="15" hidden="1" customHeight="1">
      <c r="B4042" s="27"/>
      <c r="C4042" s="242" t="s">
        <v>31302</v>
      </c>
      <c r="D4042" s="243" t="s">
        <v>31303</v>
      </c>
      <c r="E4042" s="260" t="s">
        <v>133</v>
      </c>
      <c r="F4042" s="243" t="s">
        <v>134</v>
      </c>
      <c r="G4042" s="243" t="s">
        <v>182</v>
      </c>
      <c r="H4042" s="244"/>
      <c r="I4042" s="244"/>
      <c r="J4042" s="244"/>
      <c r="K4042" s="245" t="s">
        <v>19064</v>
      </c>
      <c r="L4042" s="160"/>
      <c r="M4042" s="230"/>
    </row>
    <row r="4043" spans="2:13" ht="15" hidden="1" customHeight="1">
      <c r="B4043" s="230"/>
      <c r="C4043" s="242" t="s">
        <v>31304</v>
      </c>
      <c r="D4043" s="243" t="s">
        <v>31305</v>
      </c>
      <c r="E4043" s="260" t="s">
        <v>133</v>
      </c>
      <c r="F4043" s="243" t="s">
        <v>134</v>
      </c>
      <c r="G4043" s="243" t="s">
        <v>182</v>
      </c>
      <c r="H4043" s="244"/>
      <c r="I4043" s="244"/>
      <c r="J4043" s="244"/>
      <c r="K4043" s="245" t="s">
        <v>19064</v>
      </c>
      <c r="L4043" s="160"/>
      <c r="M4043" s="230"/>
    </row>
    <row r="4044" spans="2:13" ht="15" hidden="1" customHeight="1">
      <c r="B4044" s="230"/>
      <c r="C4044" s="242" t="s">
        <v>31306</v>
      </c>
      <c r="D4044" s="243" t="s">
        <v>31307</v>
      </c>
      <c r="E4044" s="260" t="s">
        <v>133</v>
      </c>
      <c r="F4044" s="243" t="s">
        <v>134</v>
      </c>
      <c r="G4044" s="243" t="s">
        <v>182</v>
      </c>
      <c r="H4044" s="244"/>
      <c r="I4044" s="244"/>
      <c r="J4044" s="244"/>
      <c r="K4044" s="245" t="s">
        <v>19064</v>
      </c>
      <c r="L4044" s="160"/>
      <c r="M4044" s="230"/>
    </row>
    <row r="4045" spans="2:13" ht="15" hidden="1" customHeight="1">
      <c r="B4045" s="230"/>
      <c r="C4045" s="242" t="s">
        <v>31308</v>
      </c>
      <c r="D4045" s="243" t="s">
        <v>31309</v>
      </c>
      <c r="E4045" s="260" t="s">
        <v>133</v>
      </c>
      <c r="F4045" s="243" t="s">
        <v>134</v>
      </c>
      <c r="G4045" s="243" t="s">
        <v>182</v>
      </c>
      <c r="H4045" s="244"/>
      <c r="I4045" s="244"/>
      <c r="J4045" s="244"/>
      <c r="K4045" s="245" t="s">
        <v>19064</v>
      </c>
      <c r="L4045" s="160"/>
      <c r="M4045" s="230"/>
    </row>
    <row r="4046" spans="2:13" ht="15" hidden="1" customHeight="1">
      <c r="B4046" s="230"/>
      <c r="C4046" s="242" t="s">
        <v>31310</v>
      </c>
      <c r="D4046" s="243" t="s">
        <v>31311</v>
      </c>
      <c r="E4046" s="260" t="s">
        <v>133</v>
      </c>
      <c r="F4046" s="243" t="s">
        <v>134</v>
      </c>
      <c r="G4046" s="243" t="s">
        <v>182</v>
      </c>
      <c r="H4046" s="244"/>
      <c r="I4046" s="244"/>
      <c r="J4046" s="244"/>
      <c r="K4046" s="245" t="s">
        <v>19064</v>
      </c>
      <c r="L4046" s="160"/>
      <c r="M4046" s="230"/>
    </row>
    <row r="4047" spans="2:13" ht="15" hidden="1" customHeight="1">
      <c r="B4047" s="230"/>
      <c r="C4047" s="242" t="s">
        <v>31312</v>
      </c>
      <c r="D4047" s="243" t="s">
        <v>31313</v>
      </c>
      <c r="E4047" s="260" t="s">
        <v>133</v>
      </c>
      <c r="F4047" s="243" t="s">
        <v>134</v>
      </c>
      <c r="G4047" s="243" t="s">
        <v>182</v>
      </c>
      <c r="H4047" s="244"/>
      <c r="I4047" s="244"/>
      <c r="J4047" s="244"/>
      <c r="K4047" s="245" t="s">
        <v>19064</v>
      </c>
      <c r="L4047" s="160"/>
      <c r="M4047" s="230"/>
    </row>
    <row r="4048" spans="2:13" ht="15" hidden="1" customHeight="1">
      <c r="B4048" s="230"/>
      <c r="C4048" s="242" t="s">
        <v>31314</v>
      </c>
      <c r="D4048" s="243" t="s">
        <v>31315</v>
      </c>
      <c r="E4048" s="260" t="s">
        <v>133</v>
      </c>
      <c r="F4048" s="243" t="s">
        <v>134</v>
      </c>
      <c r="G4048" s="243" t="s">
        <v>182</v>
      </c>
      <c r="H4048" s="244"/>
      <c r="I4048" s="244"/>
      <c r="J4048" s="244"/>
      <c r="K4048" s="245" t="s">
        <v>19064</v>
      </c>
      <c r="L4048" s="160"/>
      <c r="M4048" s="230"/>
    </row>
    <row r="4049" spans="3:13" ht="15" hidden="1" customHeight="1">
      <c r="C4049" s="242" t="s">
        <v>31316</v>
      </c>
      <c r="D4049" s="243" t="s">
        <v>31317</v>
      </c>
      <c r="E4049" s="260" t="s">
        <v>133</v>
      </c>
      <c r="F4049" s="243" t="s">
        <v>134</v>
      </c>
      <c r="G4049" s="243" t="s">
        <v>182</v>
      </c>
      <c r="H4049" s="244"/>
      <c r="I4049" s="244"/>
      <c r="J4049" s="244"/>
      <c r="K4049" s="245" t="s">
        <v>19064</v>
      </c>
      <c r="L4049" s="160"/>
      <c r="M4049" s="230"/>
    </row>
    <row r="4050" spans="3:13" ht="15" hidden="1" customHeight="1">
      <c r="C4050" s="242" t="s">
        <v>31318</v>
      </c>
      <c r="D4050" s="243" t="s">
        <v>31319</v>
      </c>
      <c r="E4050" s="260" t="s">
        <v>133</v>
      </c>
      <c r="F4050" s="243" t="s">
        <v>134</v>
      </c>
      <c r="G4050" s="243" t="s">
        <v>182</v>
      </c>
      <c r="H4050" s="244"/>
      <c r="I4050" s="244"/>
      <c r="J4050" s="244"/>
      <c r="K4050" s="245" t="s">
        <v>19064</v>
      </c>
      <c r="L4050" s="160"/>
      <c r="M4050" s="230"/>
    </row>
    <row r="4051" spans="3:13" ht="15" hidden="1" customHeight="1">
      <c r="C4051" s="242" t="s">
        <v>31320</v>
      </c>
      <c r="D4051" s="243" t="s">
        <v>31321</v>
      </c>
      <c r="E4051" s="260" t="s">
        <v>133</v>
      </c>
      <c r="F4051" s="243" t="s">
        <v>134</v>
      </c>
      <c r="G4051" s="243" t="s">
        <v>182</v>
      </c>
      <c r="H4051" s="244"/>
      <c r="I4051" s="244"/>
      <c r="J4051" s="244"/>
      <c r="K4051" s="245" t="s">
        <v>19064</v>
      </c>
      <c r="L4051" s="160"/>
      <c r="M4051" s="230"/>
    </row>
    <row r="4052" spans="3:13" ht="15" hidden="1" customHeight="1">
      <c r="C4052" s="242" t="s">
        <v>31322</v>
      </c>
      <c r="D4052" s="243" t="s">
        <v>31323</v>
      </c>
      <c r="E4052" s="260" t="s">
        <v>133</v>
      </c>
      <c r="F4052" s="243" t="s">
        <v>134</v>
      </c>
      <c r="G4052" s="243" t="s">
        <v>182</v>
      </c>
      <c r="H4052" s="244"/>
      <c r="I4052" s="244"/>
      <c r="J4052" s="244"/>
      <c r="K4052" s="245" t="s">
        <v>19064</v>
      </c>
      <c r="L4052" s="160"/>
      <c r="M4052" s="230"/>
    </row>
    <row r="4053" spans="3:13" ht="15" hidden="1" customHeight="1">
      <c r="C4053" s="242" t="s">
        <v>31324</v>
      </c>
      <c r="D4053" s="243" t="s">
        <v>31325</v>
      </c>
      <c r="E4053" s="260" t="s">
        <v>133</v>
      </c>
      <c r="F4053" s="243" t="s">
        <v>134</v>
      </c>
      <c r="G4053" s="243" t="s">
        <v>182</v>
      </c>
      <c r="H4053" s="244"/>
      <c r="I4053" s="244"/>
      <c r="J4053" s="244"/>
      <c r="K4053" s="245" t="s">
        <v>19064</v>
      </c>
      <c r="L4053" s="160"/>
      <c r="M4053" s="230"/>
    </row>
    <row r="4054" spans="3:13" ht="15" hidden="1" customHeight="1">
      <c r="C4054" s="242" t="s">
        <v>31326</v>
      </c>
      <c r="D4054" s="243" t="s">
        <v>31327</v>
      </c>
      <c r="E4054" s="260" t="s">
        <v>133</v>
      </c>
      <c r="F4054" s="243" t="s">
        <v>134</v>
      </c>
      <c r="G4054" s="243" t="s">
        <v>182</v>
      </c>
      <c r="H4054" s="244"/>
      <c r="I4054" s="244"/>
      <c r="J4054" s="244"/>
      <c r="K4054" s="245" t="s">
        <v>19064</v>
      </c>
      <c r="L4054" s="160"/>
      <c r="M4054" s="230"/>
    </row>
    <row r="4055" spans="3:13" ht="15" hidden="1" customHeight="1">
      <c r="C4055" s="242" t="s">
        <v>31328</v>
      </c>
      <c r="D4055" s="243" t="s">
        <v>31329</v>
      </c>
      <c r="E4055" s="260" t="s">
        <v>133</v>
      </c>
      <c r="F4055" s="243" t="s">
        <v>134</v>
      </c>
      <c r="G4055" s="243" t="s">
        <v>182</v>
      </c>
      <c r="H4055" s="244"/>
      <c r="I4055" s="244"/>
      <c r="J4055" s="244"/>
      <c r="K4055" s="245" t="s">
        <v>19064</v>
      </c>
      <c r="L4055" s="160"/>
      <c r="M4055" s="230"/>
    </row>
    <row r="4056" spans="3:13" ht="15" hidden="1" customHeight="1">
      <c r="C4056" s="242" t="s">
        <v>31330</v>
      </c>
      <c r="D4056" s="243" t="s">
        <v>31331</v>
      </c>
      <c r="E4056" s="260" t="s">
        <v>133</v>
      </c>
      <c r="F4056" s="243" t="s">
        <v>134</v>
      </c>
      <c r="G4056" s="243" t="s">
        <v>182</v>
      </c>
      <c r="H4056" s="244"/>
      <c r="I4056" s="244"/>
      <c r="J4056" s="244"/>
      <c r="K4056" s="245" t="s">
        <v>19064</v>
      </c>
      <c r="L4056" s="160"/>
      <c r="M4056" s="230"/>
    </row>
    <row r="4057" spans="3:13" ht="15" hidden="1" customHeight="1">
      <c r="C4057" s="242" t="s">
        <v>31332</v>
      </c>
      <c r="D4057" s="243" t="s">
        <v>31333</v>
      </c>
      <c r="E4057" s="260" t="s">
        <v>133</v>
      </c>
      <c r="F4057" s="243" t="s">
        <v>134</v>
      </c>
      <c r="G4057" s="243" t="s">
        <v>182</v>
      </c>
      <c r="H4057" s="244"/>
      <c r="I4057" s="244"/>
      <c r="J4057" s="244"/>
      <c r="K4057" s="245" t="s">
        <v>19064</v>
      </c>
      <c r="L4057" s="160"/>
      <c r="M4057" s="230"/>
    </row>
    <row r="4058" spans="3:13" ht="15" hidden="1" customHeight="1">
      <c r="C4058" s="242" t="s">
        <v>31334</v>
      </c>
      <c r="D4058" s="243" t="s">
        <v>31335</v>
      </c>
      <c r="E4058" s="260" t="s">
        <v>133</v>
      </c>
      <c r="F4058" s="243" t="s">
        <v>134</v>
      </c>
      <c r="G4058" s="243" t="s">
        <v>182</v>
      </c>
      <c r="H4058" s="244"/>
      <c r="I4058" s="244"/>
      <c r="J4058" s="244"/>
      <c r="K4058" s="245" t="s">
        <v>19064</v>
      </c>
      <c r="L4058" s="160"/>
      <c r="M4058" s="230"/>
    </row>
    <row r="4059" spans="3:13" ht="15" hidden="1" customHeight="1">
      <c r="C4059" s="318" t="s">
        <v>31336</v>
      </c>
      <c r="D4059" s="243" t="s">
        <v>31337</v>
      </c>
      <c r="E4059" s="244" t="s">
        <v>133</v>
      </c>
      <c r="F4059" s="243" t="str">
        <f>VLOOKUP(Table3[[#This Row],[FAMILIA]],FAM!$B$2:$C$61,2,FALSE)</f>
        <v>MAT.MANUTENCAO</v>
      </c>
      <c r="G4059" s="243" t="s">
        <v>182</v>
      </c>
      <c r="H4059" s="244">
        <v>25</v>
      </c>
      <c r="I4059" s="244">
        <v>125</v>
      </c>
      <c r="J4059" s="244"/>
      <c r="K4059" s="245"/>
      <c r="L4059" s="160"/>
      <c r="M4059" s="230"/>
    </row>
    <row r="4060" spans="3:13" ht="15" hidden="1" customHeight="1">
      <c r="C4060" s="242" t="s">
        <v>31338</v>
      </c>
      <c r="D4060" s="243" t="s">
        <v>31339</v>
      </c>
      <c r="E4060" s="244" t="s">
        <v>133</v>
      </c>
      <c r="F4060" s="243" t="s">
        <v>134</v>
      </c>
      <c r="G4060" s="243" t="s">
        <v>182</v>
      </c>
      <c r="H4060" s="244">
        <v>25</v>
      </c>
      <c r="I4060" s="244">
        <v>125</v>
      </c>
      <c r="J4060" s="244" t="s">
        <v>19681</v>
      </c>
      <c r="K4060" s="245" t="s">
        <v>19064</v>
      </c>
      <c r="L4060" s="160"/>
      <c r="M4060" s="230"/>
    </row>
    <row r="4061" spans="3:13" ht="15" hidden="1" customHeight="1">
      <c r="C4061" s="242" t="s">
        <v>31340</v>
      </c>
      <c r="D4061" s="243" t="s">
        <v>31341</v>
      </c>
      <c r="E4061" s="260" t="s">
        <v>133</v>
      </c>
      <c r="F4061" s="243" t="s">
        <v>134</v>
      </c>
      <c r="G4061" s="243" t="s">
        <v>182</v>
      </c>
      <c r="H4061" s="244">
        <v>10</v>
      </c>
      <c r="I4061" s="244">
        <v>40</v>
      </c>
      <c r="J4061" s="244"/>
      <c r="K4061" s="267" t="s">
        <v>19064</v>
      </c>
      <c r="L4061" s="160"/>
      <c r="M4061" s="230"/>
    </row>
    <row r="4062" spans="3:13" ht="15" hidden="1" customHeight="1">
      <c r="C4062" s="242" t="s">
        <v>31342</v>
      </c>
      <c r="D4062" s="243" t="s">
        <v>31343</v>
      </c>
      <c r="E4062" s="260" t="s">
        <v>133</v>
      </c>
      <c r="F4062" s="243" t="s">
        <v>134</v>
      </c>
      <c r="G4062" s="243" t="s">
        <v>182</v>
      </c>
      <c r="H4062" s="244">
        <v>25</v>
      </c>
      <c r="I4062" s="244">
        <v>50</v>
      </c>
      <c r="J4062" s="244"/>
      <c r="K4062" s="267" t="s">
        <v>19064</v>
      </c>
      <c r="L4062" s="160"/>
      <c r="M4062" s="230"/>
    </row>
    <row r="4063" spans="3:13" ht="15" hidden="1" customHeight="1">
      <c r="C4063" s="242" t="s">
        <v>31344</v>
      </c>
      <c r="D4063" s="243" t="s">
        <v>27594</v>
      </c>
      <c r="E4063" s="260" t="s">
        <v>133</v>
      </c>
      <c r="F4063" s="243" t="s">
        <v>134</v>
      </c>
      <c r="G4063" s="243" t="s">
        <v>182</v>
      </c>
      <c r="H4063" s="244"/>
      <c r="I4063" s="244"/>
      <c r="J4063" s="244"/>
      <c r="K4063" s="267" t="s">
        <v>19064</v>
      </c>
      <c r="L4063" s="160"/>
      <c r="M4063" s="230"/>
    </row>
    <row r="4064" spans="3:13" ht="15" hidden="1" customHeight="1">
      <c r="C4064" s="242" t="s">
        <v>27716</v>
      </c>
      <c r="D4064" s="243" t="s">
        <v>31345</v>
      </c>
      <c r="E4064" s="260" t="s">
        <v>133</v>
      </c>
      <c r="F4064" s="243" t="s">
        <v>134</v>
      </c>
      <c r="G4064" s="243" t="s">
        <v>182</v>
      </c>
      <c r="H4064" s="244"/>
      <c r="I4064" s="244"/>
      <c r="J4064" s="244"/>
      <c r="K4064" s="267" t="s">
        <v>19064</v>
      </c>
      <c r="L4064" s="160"/>
      <c r="M4064" s="230"/>
    </row>
    <row r="4065" spans="3:13" ht="15" hidden="1" customHeight="1">
      <c r="C4065" s="242" t="s">
        <v>31346</v>
      </c>
      <c r="D4065" s="243" t="s">
        <v>31347</v>
      </c>
      <c r="E4065" s="260" t="s">
        <v>133</v>
      </c>
      <c r="F4065" s="243" t="s">
        <v>134</v>
      </c>
      <c r="G4065" s="243" t="s">
        <v>182</v>
      </c>
      <c r="H4065" s="244"/>
      <c r="I4065" s="244"/>
      <c r="J4065" s="244"/>
      <c r="K4065" s="245" t="s">
        <v>19064</v>
      </c>
      <c r="L4065" s="160"/>
      <c r="M4065" s="230"/>
    </row>
    <row r="4066" spans="3:13" ht="15" hidden="1" customHeight="1">
      <c r="C4066" s="242" t="s">
        <v>31348</v>
      </c>
      <c r="D4066" s="243" t="s">
        <v>19790</v>
      </c>
      <c r="E4066" s="260" t="s">
        <v>133</v>
      </c>
      <c r="F4066" s="243" t="s">
        <v>134</v>
      </c>
      <c r="G4066" s="243" t="s">
        <v>182</v>
      </c>
      <c r="H4066" s="244"/>
      <c r="I4066" s="244"/>
      <c r="J4066" s="244"/>
      <c r="K4066" s="245" t="s">
        <v>19064</v>
      </c>
      <c r="L4066" s="160"/>
      <c r="M4066" s="230"/>
    </row>
    <row r="4067" spans="3:13" ht="15" hidden="1" customHeight="1">
      <c r="C4067" s="242" t="s">
        <v>31349</v>
      </c>
      <c r="D4067" s="243" t="s">
        <v>19791</v>
      </c>
      <c r="E4067" s="260" t="s">
        <v>133</v>
      </c>
      <c r="F4067" s="243" t="s">
        <v>134</v>
      </c>
      <c r="G4067" s="243" t="s">
        <v>182</v>
      </c>
      <c r="H4067" s="244"/>
      <c r="I4067" s="244"/>
      <c r="J4067" s="244"/>
      <c r="K4067" s="245" t="s">
        <v>19064</v>
      </c>
      <c r="L4067" s="160"/>
      <c r="M4067" s="230"/>
    </row>
    <row r="4068" spans="3:13" ht="15" hidden="1" customHeight="1">
      <c r="C4068" s="242" t="s">
        <v>31350</v>
      </c>
      <c r="D4068" s="243" t="s">
        <v>7111</v>
      </c>
      <c r="E4068" s="260" t="s">
        <v>133</v>
      </c>
      <c r="F4068" s="243" t="s">
        <v>134</v>
      </c>
      <c r="G4068" s="243" t="s">
        <v>182</v>
      </c>
      <c r="H4068" s="244"/>
      <c r="I4068" s="244"/>
      <c r="J4068" s="244"/>
      <c r="K4068" s="245" t="s">
        <v>19064</v>
      </c>
      <c r="L4068" s="160"/>
      <c r="M4068" s="230"/>
    </row>
    <row r="4069" spans="3:13" ht="15" hidden="1" customHeight="1">
      <c r="C4069" s="242" t="s">
        <v>31351</v>
      </c>
      <c r="D4069" s="243" t="s">
        <v>31352</v>
      </c>
      <c r="E4069" s="260" t="s">
        <v>133</v>
      </c>
      <c r="F4069" s="243" t="str">
        <f>VLOOKUP(Table3[[#This Row],[FAMILIA]],FAM!$B$2:$C$61,2,FALSE)</f>
        <v>MAT.MANUTENCAO</v>
      </c>
      <c r="G4069" s="243" t="s">
        <v>182</v>
      </c>
      <c r="H4069" s="244"/>
      <c r="I4069" s="244"/>
      <c r="J4069" s="244"/>
      <c r="K4069" s="245" t="s">
        <v>19064</v>
      </c>
      <c r="L4069" s="160"/>
      <c r="M4069" s="230"/>
    </row>
    <row r="4070" spans="3:13" ht="15" hidden="1" customHeight="1">
      <c r="C4070" s="242" t="s">
        <v>31353</v>
      </c>
      <c r="D4070" s="316" t="s">
        <v>31354</v>
      </c>
      <c r="E4070" s="260" t="s">
        <v>139</v>
      </c>
      <c r="F4070" s="243" t="str">
        <f>VLOOKUP(Table3[[#This Row],[FAMILIA]],FAM!$B$2:$C$61,2,FALSE)</f>
        <v>MAT.MANUTENCAO</v>
      </c>
      <c r="G4070" s="243" t="s">
        <v>182</v>
      </c>
      <c r="H4070" s="244">
        <v>30</v>
      </c>
      <c r="I4070" s="244">
        <v>60</v>
      </c>
      <c r="J4070" s="244"/>
      <c r="K4070" s="245" t="s">
        <v>19064</v>
      </c>
      <c r="L4070" s="160"/>
      <c r="M4070" s="230"/>
    </row>
    <row r="4071" spans="3:13" ht="15" hidden="1" customHeight="1">
      <c r="C4071" s="242" t="s">
        <v>31355</v>
      </c>
      <c r="D4071" s="267" t="s">
        <v>31356</v>
      </c>
      <c r="E4071" s="260" t="s">
        <v>139</v>
      </c>
      <c r="F4071" s="243" t="s">
        <v>140</v>
      </c>
      <c r="G4071" s="243" t="s">
        <v>182</v>
      </c>
      <c r="H4071" s="244"/>
      <c r="I4071" s="244"/>
      <c r="J4071" s="244"/>
      <c r="K4071" s="267" t="s">
        <v>19064</v>
      </c>
      <c r="L4071" s="160"/>
      <c r="M4071" s="230"/>
    </row>
    <row r="4072" spans="3:13" ht="15" hidden="1" customHeight="1">
      <c r="C4072" s="242" t="s">
        <v>31357</v>
      </c>
      <c r="D4072" s="316" t="s">
        <v>31358</v>
      </c>
      <c r="E4072" s="260" t="s">
        <v>139</v>
      </c>
      <c r="F4072" s="243" t="s">
        <v>140</v>
      </c>
      <c r="G4072" s="243" t="s">
        <v>182</v>
      </c>
      <c r="H4072" s="244"/>
      <c r="I4072" s="244"/>
      <c r="J4072" s="244"/>
      <c r="K4072" s="267" t="s">
        <v>19483</v>
      </c>
      <c r="L4072" s="160"/>
      <c r="M4072" s="230"/>
    </row>
    <row r="4073" spans="3:13" ht="15" hidden="1" customHeight="1">
      <c r="C4073" s="242" t="s">
        <v>31359</v>
      </c>
      <c r="D4073" s="316" t="s">
        <v>31360</v>
      </c>
      <c r="E4073" s="260" t="s">
        <v>139</v>
      </c>
      <c r="F4073" s="243" t="s">
        <v>140</v>
      </c>
      <c r="G4073" s="243" t="s">
        <v>182</v>
      </c>
      <c r="H4073" s="244"/>
      <c r="I4073" s="244"/>
      <c r="J4073" s="244"/>
      <c r="K4073" s="267" t="s">
        <v>19483</v>
      </c>
      <c r="L4073" s="160"/>
      <c r="M4073" s="230"/>
    </row>
    <row r="4074" spans="3:13" ht="15" hidden="1" customHeight="1">
      <c r="C4074" s="242" t="s">
        <v>31361</v>
      </c>
      <c r="D4074" s="316" t="s">
        <v>31362</v>
      </c>
      <c r="E4074" s="260" t="s">
        <v>139</v>
      </c>
      <c r="F4074" s="243" t="s">
        <v>140</v>
      </c>
      <c r="G4074" s="243" t="s">
        <v>182</v>
      </c>
      <c r="H4074" s="244"/>
      <c r="I4074" s="244"/>
      <c r="J4074" s="244"/>
      <c r="K4074" s="267" t="s">
        <v>19483</v>
      </c>
      <c r="L4074" s="160"/>
      <c r="M4074" s="230"/>
    </row>
    <row r="4075" spans="3:13" ht="15" hidden="1" customHeight="1">
      <c r="C4075" s="242" t="s">
        <v>31363</v>
      </c>
      <c r="D4075" s="316" t="s">
        <v>31364</v>
      </c>
      <c r="E4075" s="260" t="s">
        <v>139</v>
      </c>
      <c r="F4075" s="243" t="s">
        <v>140</v>
      </c>
      <c r="G4075" s="243" t="s">
        <v>182</v>
      </c>
      <c r="H4075" s="244">
        <v>5</v>
      </c>
      <c r="I4075" s="244">
        <v>15</v>
      </c>
      <c r="J4075" s="244"/>
      <c r="K4075" s="267" t="s">
        <v>19064</v>
      </c>
      <c r="L4075" s="160"/>
      <c r="M4075" s="230"/>
    </row>
    <row r="4076" spans="3:13" ht="15" hidden="1" customHeight="1">
      <c r="C4076" s="242" t="s">
        <v>31365</v>
      </c>
      <c r="D4076" s="316" t="s">
        <v>31366</v>
      </c>
      <c r="E4076" s="260" t="s">
        <v>139</v>
      </c>
      <c r="F4076" s="243" t="s">
        <v>140</v>
      </c>
      <c r="G4076" s="243" t="s">
        <v>182</v>
      </c>
      <c r="H4076" s="244">
        <v>5</v>
      </c>
      <c r="I4076" s="244">
        <v>15</v>
      </c>
      <c r="J4076" s="244"/>
      <c r="K4076" s="267" t="s">
        <v>19064</v>
      </c>
      <c r="L4076" s="160"/>
      <c r="M4076" s="230"/>
    </row>
    <row r="4077" spans="3:13" ht="15" hidden="1" customHeight="1">
      <c r="C4077" s="242" t="s">
        <v>31367</v>
      </c>
      <c r="D4077" s="316" t="s">
        <v>31368</v>
      </c>
      <c r="E4077" s="260" t="s">
        <v>139</v>
      </c>
      <c r="F4077" s="243" t="s">
        <v>140</v>
      </c>
      <c r="G4077" s="243" t="s">
        <v>182</v>
      </c>
      <c r="H4077" s="244">
        <v>5</v>
      </c>
      <c r="I4077" s="244">
        <v>15</v>
      </c>
      <c r="J4077" s="244"/>
      <c r="K4077" s="267" t="s">
        <v>19064</v>
      </c>
      <c r="L4077" s="160"/>
      <c r="M4077" s="230"/>
    </row>
    <row r="4078" spans="3:13" ht="15" hidden="1" customHeight="1">
      <c r="C4078" s="242" t="s">
        <v>31369</v>
      </c>
      <c r="D4078" s="316" t="s">
        <v>31370</v>
      </c>
      <c r="E4078" s="260" t="s">
        <v>139</v>
      </c>
      <c r="F4078" s="243" t="s">
        <v>140</v>
      </c>
      <c r="G4078" s="243" t="s">
        <v>182</v>
      </c>
      <c r="H4078" s="244">
        <v>5</v>
      </c>
      <c r="I4078" s="244">
        <v>15</v>
      </c>
      <c r="J4078" s="244"/>
      <c r="K4078" s="267" t="s">
        <v>19064</v>
      </c>
      <c r="L4078" s="160"/>
      <c r="M4078" s="230"/>
    </row>
    <row r="4079" spans="3:13" ht="15" hidden="1" customHeight="1">
      <c r="C4079" s="242" t="s">
        <v>31371</v>
      </c>
      <c r="D4079" s="243" t="s">
        <v>31372</v>
      </c>
      <c r="E4079" s="260" t="s">
        <v>133</v>
      </c>
      <c r="F4079" s="243" t="str">
        <f>VLOOKUP(Table3[[#This Row],[FAMILIA]],FAM!$B$2:$C$61,2,FALSE)</f>
        <v>MAT.MANUTENCAO</v>
      </c>
      <c r="G4079" s="243" t="s">
        <v>182</v>
      </c>
      <c r="H4079" s="244"/>
      <c r="I4079" s="244"/>
      <c r="J4079" s="244"/>
      <c r="K4079" s="245" t="s">
        <v>19064</v>
      </c>
      <c r="L4079" s="160"/>
      <c r="M4079" s="230"/>
    </row>
    <row r="4080" spans="3:13" ht="15" hidden="1" customHeight="1">
      <c r="C4080" s="242" t="s">
        <v>31373</v>
      </c>
      <c r="D4080" s="243" t="s">
        <v>31374</v>
      </c>
      <c r="E4080" s="260" t="s">
        <v>133</v>
      </c>
      <c r="F4080" s="243" t="str">
        <f>VLOOKUP(Table3[[#This Row],[FAMILIA]],FAM!$B$2:$C$61,2,FALSE)</f>
        <v>MAT.MANUTENCAO</v>
      </c>
      <c r="G4080" s="243" t="s">
        <v>182</v>
      </c>
      <c r="H4080" s="244"/>
      <c r="I4080" s="244"/>
      <c r="J4080" s="244"/>
      <c r="K4080" s="245" t="s">
        <v>19064</v>
      </c>
      <c r="L4080" s="160"/>
      <c r="M4080" s="230"/>
    </row>
    <row r="4081" spans="3:13" ht="15" hidden="1" customHeight="1">
      <c r="C4081" s="242" t="s">
        <v>31375</v>
      </c>
      <c r="D4081" s="243" t="s">
        <v>31376</v>
      </c>
      <c r="E4081" s="260" t="s">
        <v>133</v>
      </c>
      <c r="F4081" s="243" t="str">
        <f>VLOOKUP(Table3[[#This Row],[FAMILIA]],FAM!$B$2:$C$61,2,FALSE)</f>
        <v>MAT.MANUTENCAO</v>
      </c>
      <c r="G4081" s="243" t="s">
        <v>182</v>
      </c>
      <c r="H4081" s="244"/>
      <c r="I4081" s="244"/>
      <c r="J4081" s="244"/>
      <c r="K4081" s="245" t="s">
        <v>19064</v>
      </c>
      <c r="L4081" s="160"/>
      <c r="M4081" s="230"/>
    </row>
    <row r="4082" spans="3:13" ht="15" hidden="1" customHeight="1">
      <c r="C4082" s="242" t="s">
        <v>31377</v>
      </c>
      <c r="D4082" s="243" t="s">
        <v>7786</v>
      </c>
      <c r="E4082" s="260" t="s">
        <v>133</v>
      </c>
      <c r="F4082" s="243" t="str">
        <f>VLOOKUP(Table3[[#This Row],[FAMILIA]],FAM!$B$2:$C$61,2,FALSE)</f>
        <v>MAT.MANUTENCAO</v>
      </c>
      <c r="G4082" s="243" t="s">
        <v>182</v>
      </c>
      <c r="H4082" s="244"/>
      <c r="I4082" s="244"/>
      <c r="J4082" s="244"/>
      <c r="K4082" s="245" t="s">
        <v>19064</v>
      </c>
      <c r="L4082" s="160"/>
      <c r="M4082" s="230"/>
    </row>
    <row r="4083" spans="3:13" ht="15" hidden="1" customHeight="1">
      <c r="C4083" s="242" t="s">
        <v>31378</v>
      </c>
      <c r="D4083" s="243" t="s">
        <v>31379</v>
      </c>
      <c r="E4083" s="260" t="s">
        <v>133</v>
      </c>
      <c r="F4083" s="243" t="s">
        <v>134</v>
      </c>
      <c r="G4083" s="243" t="s">
        <v>182</v>
      </c>
      <c r="H4083" s="244"/>
      <c r="I4083" s="244"/>
      <c r="J4083" s="244"/>
      <c r="K4083" s="245" t="s">
        <v>19064</v>
      </c>
      <c r="L4083" s="160"/>
      <c r="M4083" s="230"/>
    </row>
    <row r="4084" spans="3:13" ht="15" hidden="1" customHeight="1">
      <c r="C4084" s="242" t="s">
        <v>31380</v>
      </c>
      <c r="D4084" s="243" t="s">
        <v>31381</v>
      </c>
      <c r="E4084" s="260" t="s">
        <v>133</v>
      </c>
      <c r="F4084" s="243" t="s">
        <v>134</v>
      </c>
      <c r="G4084" s="243" t="s">
        <v>182</v>
      </c>
      <c r="H4084" s="244"/>
      <c r="I4084" s="244"/>
      <c r="J4084" s="244"/>
      <c r="K4084" s="245" t="s">
        <v>19064</v>
      </c>
      <c r="L4084" s="160"/>
      <c r="M4084" s="230"/>
    </row>
    <row r="4085" spans="3:13" ht="15" hidden="1" customHeight="1">
      <c r="C4085" s="242" t="s">
        <v>31382</v>
      </c>
      <c r="D4085" s="243" t="s">
        <v>31383</v>
      </c>
      <c r="E4085" s="260" t="s">
        <v>133</v>
      </c>
      <c r="F4085" s="243" t="s">
        <v>134</v>
      </c>
      <c r="G4085" s="243" t="s">
        <v>182</v>
      </c>
      <c r="H4085" s="244"/>
      <c r="I4085" s="244"/>
      <c r="J4085" s="244"/>
      <c r="K4085" s="245" t="s">
        <v>19064</v>
      </c>
      <c r="L4085" s="160"/>
      <c r="M4085" s="230"/>
    </row>
    <row r="4086" spans="3:13" ht="15" hidden="1" customHeight="1">
      <c r="C4086" s="242" t="s">
        <v>31384</v>
      </c>
      <c r="D4086" s="243" t="s">
        <v>31385</v>
      </c>
      <c r="E4086" s="260" t="s">
        <v>133</v>
      </c>
      <c r="F4086" s="243" t="s">
        <v>134</v>
      </c>
      <c r="G4086" s="243" t="s">
        <v>182</v>
      </c>
      <c r="H4086" s="244"/>
      <c r="I4086" s="244"/>
      <c r="J4086" s="244"/>
      <c r="K4086" s="245" t="s">
        <v>19064</v>
      </c>
      <c r="L4086" s="160"/>
      <c r="M4086" s="230"/>
    </row>
    <row r="4087" spans="3:13" ht="15" hidden="1" customHeight="1">
      <c r="C4087" s="242" t="s">
        <v>31386</v>
      </c>
      <c r="D4087" s="243" t="s">
        <v>31387</v>
      </c>
      <c r="E4087" s="260" t="s">
        <v>133</v>
      </c>
      <c r="F4087" s="243" t="s">
        <v>134</v>
      </c>
      <c r="G4087" s="243" t="s">
        <v>182</v>
      </c>
      <c r="H4087" s="244"/>
      <c r="I4087" s="244"/>
      <c r="J4087" s="244"/>
      <c r="K4087" s="267" t="s">
        <v>19064</v>
      </c>
      <c r="L4087" s="160"/>
      <c r="M4087" s="230"/>
    </row>
    <row r="4088" spans="3:13" ht="15" hidden="1" customHeight="1">
      <c r="C4088" s="242" t="s">
        <v>31388</v>
      </c>
      <c r="D4088" s="243" t="s">
        <v>31389</v>
      </c>
      <c r="E4088" s="260" t="s">
        <v>133</v>
      </c>
      <c r="F4088" s="243" t="s">
        <v>134</v>
      </c>
      <c r="G4088" s="243" t="s">
        <v>182</v>
      </c>
      <c r="H4088" s="244">
        <v>2</v>
      </c>
      <c r="I4088" s="244">
        <v>4</v>
      </c>
      <c r="J4088" s="244"/>
      <c r="K4088" s="267" t="s">
        <v>19064</v>
      </c>
      <c r="L4088" s="160" t="s">
        <v>31390</v>
      </c>
      <c r="M4088" s="230"/>
    </row>
    <row r="4089" spans="3:13" ht="15" hidden="1" customHeight="1">
      <c r="C4089" s="242" t="s">
        <v>31391</v>
      </c>
      <c r="D4089" s="243" t="s">
        <v>28887</v>
      </c>
      <c r="E4089" s="260" t="s">
        <v>133</v>
      </c>
      <c r="F4089" s="243" t="s">
        <v>134</v>
      </c>
      <c r="G4089" s="243" t="s">
        <v>182</v>
      </c>
      <c r="H4089" s="244">
        <v>1</v>
      </c>
      <c r="I4089" s="244">
        <v>2</v>
      </c>
      <c r="J4089" s="244"/>
      <c r="K4089" s="267" t="s">
        <v>19064</v>
      </c>
      <c r="L4089" s="160" t="s">
        <v>20422</v>
      </c>
      <c r="M4089" s="230"/>
    </row>
    <row r="4090" spans="3:13" ht="15" hidden="1" customHeight="1">
      <c r="C4090" s="242" t="s">
        <v>31392</v>
      </c>
      <c r="D4090" s="243" t="s">
        <v>31393</v>
      </c>
      <c r="E4090" s="260" t="s">
        <v>133</v>
      </c>
      <c r="F4090" s="243" t="s">
        <v>134</v>
      </c>
      <c r="G4090" s="243" t="s">
        <v>182</v>
      </c>
      <c r="H4090" s="244"/>
      <c r="I4090" s="244"/>
      <c r="J4090" s="244"/>
      <c r="K4090" s="245" t="s">
        <v>19064</v>
      </c>
      <c r="L4090" s="160"/>
      <c r="M4090" s="230"/>
    </row>
    <row r="4091" spans="3:13" ht="15" hidden="1" customHeight="1">
      <c r="C4091" s="242" t="s">
        <v>31394</v>
      </c>
      <c r="D4091" s="243" t="s">
        <v>31395</v>
      </c>
      <c r="E4091" s="260" t="s">
        <v>133</v>
      </c>
      <c r="F4091" s="243" t="s">
        <v>134</v>
      </c>
      <c r="G4091" s="243" t="s">
        <v>182</v>
      </c>
      <c r="H4091" s="244"/>
      <c r="I4091" s="244"/>
      <c r="J4091" s="244"/>
      <c r="K4091" s="245" t="s">
        <v>19064</v>
      </c>
      <c r="L4091" s="160"/>
      <c r="M4091" s="230"/>
    </row>
    <row r="4092" spans="3:13" ht="15" hidden="1" customHeight="1">
      <c r="C4092" s="242" t="s">
        <v>31396</v>
      </c>
      <c r="D4092" s="243" t="s">
        <v>31397</v>
      </c>
      <c r="E4092" s="260" t="s">
        <v>133</v>
      </c>
      <c r="F4092" s="243" t="s">
        <v>134</v>
      </c>
      <c r="G4092" s="243" t="s">
        <v>182</v>
      </c>
      <c r="H4092" s="244"/>
      <c r="I4092" s="244"/>
      <c r="J4092" s="244"/>
      <c r="K4092" s="245" t="s">
        <v>19064</v>
      </c>
      <c r="L4092" s="160"/>
      <c r="M4092" s="230"/>
    </row>
    <row r="4093" spans="3:13" ht="15" hidden="1" customHeight="1">
      <c r="C4093" s="242" t="s">
        <v>31398</v>
      </c>
      <c r="D4093" s="243" t="s">
        <v>31399</v>
      </c>
      <c r="E4093" s="260" t="s">
        <v>133</v>
      </c>
      <c r="F4093" s="243" t="s">
        <v>134</v>
      </c>
      <c r="G4093" s="243" t="s">
        <v>182</v>
      </c>
      <c r="H4093" s="244"/>
      <c r="I4093" s="244"/>
      <c r="J4093" s="244"/>
      <c r="K4093" s="245" t="s">
        <v>19064</v>
      </c>
      <c r="L4093" s="160"/>
      <c r="M4093" s="230"/>
    </row>
    <row r="4094" spans="3:13" ht="15" hidden="1" customHeight="1">
      <c r="C4094" s="242" t="s">
        <v>31400</v>
      </c>
      <c r="D4094" s="243" t="s">
        <v>31401</v>
      </c>
      <c r="E4094" s="260" t="s">
        <v>133</v>
      </c>
      <c r="F4094" s="243" t="s">
        <v>134</v>
      </c>
      <c r="G4094" s="243" t="s">
        <v>182</v>
      </c>
      <c r="H4094" s="244"/>
      <c r="I4094" s="244"/>
      <c r="J4094" s="244"/>
      <c r="K4094" s="245" t="s">
        <v>19064</v>
      </c>
      <c r="L4094" s="160"/>
      <c r="M4094" s="230"/>
    </row>
    <row r="4095" spans="3:13" ht="15" hidden="1" customHeight="1">
      <c r="C4095" s="242" t="s">
        <v>31402</v>
      </c>
      <c r="D4095" s="243" t="s">
        <v>31403</v>
      </c>
      <c r="E4095" s="260" t="s">
        <v>133</v>
      </c>
      <c r="F4095" s="243" t="s">
        <v>134</v>
      </c>
      <c r="G4095" s="243" t="s">
        <v>182</v>
      </c>
      <c r="H4095" s="244"/>
      <c r="I4095" s="244"/>
      <c r="J4095" s="244"/>
      <c r="K4095" s="245" t="s">
        <v>19064</v>
      </c>
      <c r="L4095" s="160"/>
      <c r="M4095" s="230"/>
    </row>
    <row r="4096" spans="3:13" ht="15" hidden="1" customHeight="1">
      <c r="C4096" s="242" t="s">
        <v>31404</v>
      </c>
      <c r="D4096" s="243" t="s">
        <v>31405</v>
      </c>
      <c r="E4096" s="260" t="s">
        <v>133</v>
      </c>
      <c r="F4096" s="243" t="s">
        <v>134</v>
      </c>
      <c r="G4096" s="243" t="s">
        <v>182</v>
      </c>
      <c r="H4096" s="244"/>
      <c r="I4096" s="244"/>
      <c r="J4096" s="244"/>
      <c r="K4096" s="245" t="s">
        <v>19064</v>
      </c>
      <c r="L4096" s="160"/>
      <c r="M4096" s="230"/>
    </row>
    <row r="4097" spans="3:13" ht="15" hidden="1" customHeight="1">
      <c r="C4097" s="242" t="s">
        <v>31406</v>
      </c>
      <c r="D4097" s="243" t="s">
        <v>31407</v>
      </c>
      <c r="E4097" s="260" t="s">
        <v>133</v>
      </c>
      <c r="F4097" s="243" t="s">
        <v>134</v>
      </c>
      <c r="G4097" s="243" t="s">
        <v>182</v>
      </c>
      <c r="H4097" s="244"/>
      <c r="I4097" s="244"/>
      <c r="J4097" s="244"/>
      <c r="K4097" s="245" t="s">
        <v>19064</v>
      </c>
      <c r="L4097" s="160"/>
      <c r="M4097" s="230"/>
    </row>
    <row r="4098" spans="3:13" ht="15" hidden="1" customHeight="1">
      <c r="C4098" s="242" t="s">
        <v>31408</v>
      </c>
      <c r="D4098" s="243" t="s">
        <v>31409</v>
      </c>
      <c r="E4098" s="260" t="s">
        <v>133</v>
      </c>
      <c r="F4098" s="243" t="s">
        <v>134</v>
      </c>
      <c r="G4098" s="243" t="s">
        <v>182</v>
      </c>
      <c r="H4098" s="244"/>
      <c r="I4098" s="244"/>
      <c r="J4098" s="244"/>
      <c r="K4098" s="245" t="s">
        <v>19064</v>
      </c>
      <c r="L4098" s="160"/>
      <c r="M4098" s="230"/>
    </row>
    <row r="4099" spans="3:13" ht="15" hidden="1" customHeight="1">
      <c r="C4099" s="242" t="s">
        <v>31410</v>
      </c>
      <c r="D4099" s="243" t="s">
        <v>31411</v>
      </c>
      <c r="E4099" s="260" t="s">
        <v>133</v>
      </c>
      <c r="F4099" s="243" t="s">
        <v>134</v>
      </c>
      <c r="G4099" s="243" t="s">
        <v>182</v>
      </c>
      <c r="H4099" s="244"/>
      <c r="I4099" s="244"/>
      <c r="J4099" s="244"/>
      <c r="K4099" s="245" t="s">
        <v>19064</v>
      </c>
      <c r="L4099" s="160"/>
      <c r="M4099" s="230"/>
    </row>
    <row r="4100" spans="3:13" ht="15" hidden="1" customHeight="1">
      <c r="C4100" s="242" t="s">
        <v>31412</v>
      </c>
      <c r="D4100" s="243" t="s">
        <v>31413</v>
      </c>
      <c r="E4100" s="260" t="s">
        <v>133</v>
      </c>
      <c r="F4100" s="243" t="str">
        <f>VLOOKUP(Table3[[#This Row],[FAMILIA]],FAM!$B$2:$C$61,2,FALSE)</f>
        <v>MAT.MANUTENCAO</v>
      </c>
      <c r="G4100" s="243" t="s">
        <v>182</v>
      </c>
      <c r="H4100" s="244"/>
      <c r="I4100" s="244"/>
      <c r="J4100" s="244"/>
      <c r="K4100" s="245" t="s">
        <v>19064</v>
      </c>
      <c r="L4100" s="160"/>
      <c r="M4100" s="230"/>
    </row>
    <row r="4101" spans="3:13" ht="15" hidden="1" customHeight="1">
      <c r="C4101" s="242" t="s">
        <v>31412</v>
      </c>
      <c r="D4101" s="243" t="s">
        <v>31413</v>
      </c>
      <c r="E4101" s="260" t="s">
        <v>133</v>
      </c>
      <c r="F4101" s="243" t="s">
        <v>134</v>
      </c>
      <c r="G4101" s="243" t="s">
        <v>182</v>
      </c>
      <c r="H4101" s="244"/>
      <c r="I4101" s="244"/>
      <c r="J4101" s="244"/>
      <c r="K4101" s="245" t="s">
        <v>19064</v>
      </c>
      <c r="L4101" s="160"/>
      <c r="M4101" s="230"/>
    </row>
    <row r="4102" spans="3:13" ht="15" hidden="1" customHeight="1">
      <c r="C4102" s="242" t="s">
        <v>31414</v>
      </c>
      <c r="D4102" s="243" t="s">
        <v>31415</v>
      </c>
      <c r="E4102" s="260" t="s">
        <v>133</v>
      </c>
      <c r="F4102" s="243" t="s">
        <v>134</v>
      </c>
      <c r="G4102" s="243" t="s">
        <v>182</v>
      </c>
      <c r="H4102" s="244"/>
      <c r="I4102" s="244"/>
      <c r="J4102" s="244"/>
      <c r="K4102" s="245" t="s">
        <v>19064</v>
      </c>
      <c r="L4102" s="160"/>
      <c r="M4102" s="230"/>
    </row>
    <row r="4103" spans="3:13" ht="15" hidden="1" customHeight="1">
      <c r="C4103" s="242" t="s">
        <v>31416</v>
      </c>
      <c r="D4103" s="243" t="s">
        <v>31417</v>
      </c>
      <c r="E4103" s="260" t="s">
        <v>133</v>
      </c>
      <c r="F4103" s="243" t="s">
        <v>134</v>
      </c>
      <c r="G4103" s="243" t="s">
        <v>182</v>
      </c>
      <c r="H4103" s="244"/>
      <c r="I4103" s="244"/>
      <c r="J4103" s="244"/>
      <c r="K4103" s="245" t="s">
        <v>19064</v>
      </c>
      <c r="L4103" s="160"/>
      <c r="M4103" s="230"/>
    </row>
    <row r="4104" spans="3:13" ht="15" hidden="1" customHeight="1">
      <c r="C4104" s="242" t="s">
        <v>31418</v>
      </c>
      <c r="D4104" s="243" t="s">
        <v>31419</v>
      </c>
      <c r="E4104" s="260" t="s">
        <v>133</v>
      </c>
      <c r="F4104" s="243" t="s">
        <v>134</v>
      </c>
      <c r="G4104" s="243" t="s">
        <v>182</v>
      </c>
      <c r="H4104" s="244"/>
      <c r="I4104" s="244"/>
      <c r="J4104" s="244"/>
      <c r="K4104" s="245" t="s">
        <v>19064</v>
      </c>
      <c r="L4104" s="160"/>
      <c r="M4104" s="230"/>
    </row>
    <row r="4105" spans="3:13" ht="15" hidden="1" customHeight="1">
      <c r="C4105" s="242" t="s">
        <v>31420</v>
      </c>
      <c r="D4105" s="243" t="s">
        <v>31421</v>
      </c>
      <c r="E4105" s="260" t="s">
        <v>133</v>
      </c>
      <c r="F4105" s="243" t="s">
        <v>134</v>
      </c>
      <c r="G4105" s="243" t="s">
        <v>182</v>
      </c>
      <c r="H4105" s="244"/>
      <c r="I4105" s="244"/>
      <c r="J4105" s="244"/>
      <c r="K4105" s="245" t="s">
        <v>19064</v>
      </c>
      <c r="L4105" s="160"/>
      <c r="M4105" s="230"/>
    </row>
    <row r="4106" spans="3:13" ht="15" hidden="1" customHeight="1">
      <c r="C4106" s="242" t="s">
        <v>31422</v>
      </c>
      <c r="D4106" s="243" t="s">
        <v>31423</v>
      </c>
      <c r="E4106" s="260" t="s">
        <v>133</v>
      </c>
      <c r="F4106" s="243" t="s">
        <v>134</v>
      </c>
      <c r="G4106" s="243" t="s">
        <v>182</v>
      </c>
      <c r="H4106" s="244"/>
      <c r="I4106" s="244"/>
      <c r="J4106" s="244"/>
      <c r="K4106" s="245" t="s">
        <v>19064</v>
      </c>
      <c r="L4106" s="160"/>
      <c r="M4106" s="230"/>
    </row>
    <row r="4107" spans="3:13" ht="15" hidden="1" customHeight="1">
      <c r="C4107" s="242" t="s">
        <v>31424</v>
      </c>
      <c r="D4107" s="243" t="s">
        <v>31425</v>
      </c>
      <c r="E4107" s="260" t="s">
        <v>133</v>
      </c>
      <c r="F4107" s="243" t="s">
        <v>134</v>
      </c>
      <c r="G4107" s="243" t="s">
        <v>182</v>
      </c>
      <c r="H4107" s="244"/>
      <c r="I4107" s="244"/>
      <c r="J4107" s="244"/>
      <c r="K4107" s="245" t="s">
        <v>19064</v>
      </c>
      <c r="L4107" s="160"/>
      <c r="M4107" s="230"/>
    </row>
    <row r="4108" spans="3:13" ht="15" hidden="1" customHeight="1">
      <c r="C4108" s="242" t="s">
        <v>31426</v>
      </c>
      <c r="D4108" s="243" t="s">
        <v>31427</v>
      </c>
      <c r="E4108" s="260" t="s">
        <v>133</v>
      </c>
      <c r="F4108" s="243" t="s">
        <v>134</v>
      </c>
      <c r="G4108" s="243" t="s">
        <v>182</v>
      </c>
      <c r="H4108" s="244"/>
      <c r="I4108" s="244"/>
      <c r="J4108" s="244"/>
      <c r="K4108" s="245" t="s">
        <v>19064</v>
      </c>
      <c r="L4108" s="160"/>
      <c r="M4108" s="230"/>
    </row>
    <row r="4109" spans="3:13" ht="15" hidden="1" customHeight="1">
      <c r="C4109" s="242" t="s">
        <v>31428</v>
      </c>
      <c r="D4109" s="243" t="s">
        <v>31429</v>
      </c>
      <c r="E4109" s="260" t="s">
        <v>133</v>
      </c>
      <c r="F4109" s="243" t="s">
        <v>134</v>
      </c>
      <c r="G4109" s="243" t="s">
        <v>182</v>
      </c>
      <c r="H4109" s="244"/>
      <c r="I4109" s="244"/>
      <c r="J4109" s="244"/>
      <c r="K4109" s="245" t="s">
        <v>19064</v>
      </c>
      <c r="L4109" s="160"/>
      <c r="M4109" s="230"/>
    </row>
    <row r="4110" spans="3:13" ht="15" hidden="1" customHeight="1">
      <c r="C4110" s="242" t="s">
        <v>31430</v>
      </c>
      <c r="D4110" s="243" t="s">
        <v>31431</v>
      </c>
      <c r="E4110" s="260" t="s">
        <v>133</v>
      </c>
      <c r="F4110" s="243" t="s">
        <v>134</v>
      </c>
      <c r="G4110" s="243" t="s">
        <v>182</v>
      </c>
      <c r="H4110" s="244"/>
      <c r="I4110" s="244"/>
      <c r="J4110" s="244"/>
      <c r="K4110" s="245" t="s">
        <v>19064</v>
      </c>
      <c r="L4110" s="160"/>
      <c r="M4110" s="230"/>
    </row>
    <row r="4111" spans="3:13" ht="15" hidden="1" customHeight="1">
      <c r="C4111" s="242" t="s">
        <v>31432</v>
      </c>
      <c r="D4111" s="243" t="s">
        <v>31433</v>
      </c>
      <c r="E4111" s="260" t="s">
        <v>133</v>
      </c>
      <c r="F4111" s="243" t="s">
        <v>134</v>
      </c>
      <c r="G4111" s="243" t="s">
        <v>182</v>
      </c>
      <c r="H4111" s="244"/>
      <c r="I4111" s="244"/>
      <c r="J4111" s="244"/>
      <c r="K4111" s="245" t="s">
        <v>19064</v>
      </c>
      <c r="L4111" s="160"/>
      <c r="M4111" s="230"/>
    </row>
    <row r="4112" spans="3:13" ht="15" hidden="1" customHeight="1">
      <c r="C4112" s="242" t="s">
        <v>31434</v>
      </c>
      <c r="D4112" s="243" t="s">
        <v>31435</v>
      </c>
      <c r="E4112" s="260" t="s">
        <v>133</v>
      </c>
      <c r="F4112" s="243" t="s">
        <v>134</v>
      </c>
      <c r="G4112" s="243" t="s">
        <v>182</v>
      </c>
      <c r="H4112" s="244">
        <v>0</v>
      </c>
      <c r="I4112" s="244">
        <v>0</v>
      </c>
      <c r="J4112" s="244" t="s">
        <v>19888</v>
      </c>
      <c r="K4112" s="245" t="s">
        <v>19064</v>
      </c>
      <c r="L4112" s="160"/>
      <c r="M4112" s="230"/>
    </row>
    <row r="4113" spans="2:13" ht="15" hidden="1" customHeight="1">
      <c r="B4113" s="230"/>
      <c r="C4113" s="242" t="s">
        <v>31436</v>
      </c>
      <c r="D4113" s="243" t="s">
        <v>31437</v>
      </c>
      <c r="E4113" s="260" t="s">
        <v>133</v>
      </c>
      <c r="F4113" s="243" t="s">
        <v>134</v>
      </c>
      <c r="G4113" s="243" t="s">
        <v>182</v>
      </c>
      <c r="H4113" s="244"/>
      <c r="I4113" s="244"/>
      <c r="J4113" s="244"/>
      <c r="K4113" s="245" t="s">
        <v>19064</v>
      </c>
      <c r="L4113" s="160"/>
      <c r="M4113" s="230"/>
    </row>
    <row r="4114" spans="2:13" ht="15" hidden="1" customHeight="1">
      <c r="B4114" s="230"/>
      <c r="C4114" s="242" t="s">
        <v>31438</v>
      </c>
      <c r="D4114" s="243" t="s">
        <v>31439</v>
      </c>
      <c r="E4114" s="260" t="s">
        <v>133</v>
      </c>
      <c r="F4114" s="243" t="s">
        <v>134</v>
      </c>
      <c r="G4114" s="243" t="s">
        <v>182</v>
      </c>
      <c r="H4114" s="244"/>
      <c r="I4114" s="244"/>
      <c r="J4114" s="244"/>
      <c r="K4114" s="245" t="s">
        <v>19064</v>
      </c>
      <c r="L4114" s="160"/>
      <c r="M4114" s="230"/>
    </row>
    <row r="4115" spans="2:13" ht="15" hidden="1" customHeight="1">
      <c r="B4115" s="230"/>
      <c r="C4115" s="242" t="s">
        <v>31440</v>
      </c>
      <c r="D4115" s="243" t="s">
        <v>31441</v>
      </c>
      <c r="E4115" s="260" t="s">
        <v>133</v>
      </c>
      <c r="F4115" s="243" t="s">
        <v>134</v>
      </c>
      <c r="G4115" s="243" t="s">
        <v>182</v>
      </c>
      <c r="H4115" s="244"/>
      <c r="I4115" s="244"/>
      <c r="J4115" s="244"/>
      <c r="K4115" s="245" t="s">
        <v>19064</v>
      </c>
      <c r="L4115" s="160"/>
      <c r="M4115" s="230"/>
    </row>
    <row r="4116" spans="2:13" ht="15" hidden="1" customHeight="1">
      <c r="B4116" s="230" t="s">
        <v>19587</v>
      </c>
      <c r="C4116" s="242" t="s">
        <v>31442</v>
      </c>
      <c r="D4116" s="243" t="s">
        <v>31443</v>
      </c>
      <c r="E4116" s="260" t="s">
        <v>133</v>
      </c>
      <c r="F4116" s="243" t="s">
        <v>134</v>
      </c>
      <c r="G4116" s="243" t="s">
        <v>182</v>
      </c>
      <c r="H4116" s="244"/>
      <c r="I4116" s="244"/>
      <c r="J4116" s="244"/>
      <c r="K4116" s="267" t="s">
        <v>19064</v>
      </c>
      <c r="L4116" s="160"/>
      <c r="M4116" s="230"/>
    </row>
    <row r="4117" spans="2:13" ht="15" hidden="1" customHeight="1">
      <c r="B4117" s="230"/>
      <c r="C4117" s="242" t="s">
        <v>31444</v>
      </c>
      <c r="D4117" s="243" t="s">
        <v>29366</v>
      </c>
      <c r="E4117" s="260" t="s">
        <v>133</v>
      </c>
      <c r="F4117" s="243" t="s">
        <v>134</v>
      </c>
      <c r="G4117" s="243" t="s">
        <v>182</v>
      </c>
      <c r="H4117" s="244">
        <v>2</v>
      </c>
      <c r="I4117" s="244">
        <v>2</v>
      </c>
      <c r="J4117" s="244"/>
      <c r="K4117" s="267" t="s">
        <v>19064</v>
      </c>
      <c r="L4117" s="160"/>
      <c r="M4117" s="230"/>
    </row>
    <row r="4118" spans="2:13" ht="15" hidden="1" customHeight="1">
      <c r="B4118" s="230"/>
      <c r="C4118" s="242" t="s">
        <v>31445</v>
      </c>
      <c r="D4118" s="243" t="s">
        <v>29368</v>
      </c>
      <c r="E4118" s="260" t="s">
        <v>133</v>
      </c>
      <c r="F4118" s="243" t="s">
        <v>134</v>
      </c>
      <c r="G4118" s="243" t="s">
        <v>182</v>
      </c>
      <c r="H4118" s="244">
        <v>2</v>
      </c>
      <c r="I4118" s="244">
        <v>4</v>
      </c>
      <c r="J4118" s="244"/>
      <c r="K4118" s="267" t="s">
        <v>19064</v>
      </c>
      <c r="L4118" s="160"/>
      <c r="M4118" s="230"/>
    </row>
    <row r="4119" spans="2:13" ht="15" hidden="1" customHeight="1">
      <c r="B4119" s="230"/>
      <c r="C4119" s="242" t="s">
        <v>31446</v>
      </c>
      <c r="D4119" s="243" t="s">
        <v>29371</v>
      </c>
      <c r="E4119" s="260" t="s">
        <v>133</v>
      </c>
      <c r="F4119" s="243" t="s">
        <v>134</v>
      </c>
      <c r="G4119" s="243" t="s">
        <v>182</v>
      </c>
      <c r="H4119" s="244"/>
      <c r="I4119" s="244"/>
      <c r="J4119" s="244"/>
      <c r="K4119" s="267" t="s">
        <v>19064</v>
      </c>
      <c r="L4119" s="160"/>
      <c r="M4119" s="230"/>
    </row>
    <row r="4120" spans="2:13" ht="15" hidden="1" customHeight="1">
      <c r="B4120" s="230"/>
      <c r="C4120" s="242" t="s">
        <v>31447</v>
      </c>
      <c r="D4120" s="243" t="s">
        <v>31448</v>
      </c>
      <c r="E4120" s="260" t="s">
        <v>133</v>
      </c>
      <c r="F4120" s="243" t="s">
        <v>134</v>
      </c>
      <c r="G4120" s="243" t="s">
        <v>182</v>
      </c>
      <c r="H4120" s="244"/>
      <c r="I4120" s="244"/>
      <c r="J4120" s="244"/>
      <c r="K4120" s="267" t="s">
        <v>19064</v>
      </c>
      <c r="L4120" s="160"/>
      <c r="M4120" s="230"/>
    </row>
    <row r="4121" spans="2:13" ht="15" hidden="1" customHeight="1">
      <c r="B4121" s="230" t="s">
        <v>31449</v>
      </c>
      <c r="C4121" s="242" t="s">
        <v>31450</v>
      </c>
      <c r="D4121" s="243" t="s">
        <v>29380</v>
      </c>
      <c r="E4121" s="260" t="s">
        <v>133</v>
      </c>
      <c r="F4121" s="243" t="s">
        <v>134</v>
      </c>
      <c r="G4121" s="243" t="s">
        <v>182</v>
      </c>
      <c r="H4121" s="244"/>
      <c r="I4121" s="244"/>
      <c r="J4121" s="244"/>
      <c r="K4121" s="267" t="s">
        <v>19064</v>
      </c>
      <c r="L4121" s="160" t="s">
        <v>29417</v>
      </c>
      <c r="M4121" s="230"/>
    </row>
    <row r="4122" spans="2:13" ht="15" hidden="1" customHeight="1">
      <c r="B4122" s="230"/>
      <c r="C4122" s="242" t="s">
        <v>31451</v>
      </c>
      <c r="D4122" s="243" t="s">
        <v>31452</v>
      </c>
      <c r="E4122" s="260" t="s">
        <v>133</v>
      </c>
      <c r="F4122" s="243" t="str">
        <f>VLOOKUP(Table3[[#This Row],[FAMILIA]],FAM!$B$2:$C$61,2,FALSE)</f>
        <v>MAT.MANUTENCAO</v>
      </c>
      <c r="G4122" s="243" t="s">
        <v>182</v>
      </c>
      <c r="H4122" s="244"/>
      <c r="I4122" s="244"/>
      <c r="J4122" s="244"/>
      <c r="K4122" s="245" t="s">
        <v>19064</v>
      </c>
      <c r="L4122" s="160"/>
      <c r="M4122" s="230"/>
    </row>
    <row r="4123" spans="2:13" ht="15" hidden="1" customHeight="1">
      <c r="B4123" s="230"/>
      <c r="C4123" s="242" t="s">
        <v>31453</v>
      </c>
      <c r="D4123" s="243" t="s">
        <v>31454</v>
      </c>
      <c r="E4123" s="260" t="s">
        <v>130</v>
      </c>
      <c r="F4123" s="243" t="str">
        <f>VLOOKUP(Table3[[#This Row],[FAMILIA]],FAM!$B$2:$C$61,2,FALSE)</f>
        <v>MAT.MANUTENCAO</v>
      </c>
      <c r="G4123" s="243" t="s">
        <v>182</v>
      </c>
      <c r="H4123" s="244"/>
      <c r="I4123" s="244"/>
      <c r="J4123" s="244"/>
      <c r="K4123" s="267" t="s">
        <v>19483</v>
      </c>
      <c r="L4123" s="160"/>
      <c r="M4123" s="230"/>
    </row>
    <row r="4124" spans="2:13" ht="15" hidden="1" customHeight="1">
      <c r="B4124" s="230"/>
      <c r="C4124" s="242" t="s">
        <v>31455</v>
      </c>
      <c r="D4124" s="243" t="s">
        <v>31456</v>
      </c>
      <c r="E4124" s="260" t="s">
        <v>130</v>
      </c>
      <c r="F4124" s="243" t="s">
        <v>131</v>
      </c>
      <c r="G4124" s="243" t="s">
        <v>182</v>
      </c>
      <c r="H4124" s="244">
        <v>4</v>
      </c>
      <c r="I4124" s="244">
        <v>8</v>
      </c>
      <c r="J4124" s="244"/>
      <c r="K4124" s="267" t="s">
        <v>19064</v>
      </c>
      <c r="L4124" s="160"/>
      <c r="M4124" s="230"/>
    </row>
    <row r="4125" spans="2:13" ht="15" hidden="1" customHeight="1">
      <c r="B4125" s="230"/>
      <c r="C4125" s="242" t="s">
        <v>31457</v>
      </c>
      <c r="D4125" s="243" t="s">
        <v>31458</v>
      </c>
      <c r="E4125" s="260" t="s">
        <v>130</v>
      </c>
      <c r="F4125" s="243" t="s">
        <v>131</v>
      </c>
      <c r="G4125" s="243" t="s">
        <v>182</v>
      </c>
      <c r="H4125" s="244">
        <v>4</v>
      </c>
      <c r="I4125" s="244">
        <v>8</v>
      </c>
      <c r="J4125" s="244"/>
      <c r="K4125" s="267" t="s">
        <v>19064</v>
      </c>
      <c r="L4125" s="160"/>
      <c r="M4125" s="230"/>
    </row>
    <row r="4126" spans="2:13" ht="15" hidden="1" customHeight="1">
      <c r="B4126" s="230"/>
      <c r="C4126" s="242" t="s">
        <v>31459</v>
      </c>
      <c r="D4126" s="243" t="s">
        <v>31460</v>
      </c>
      <c r="E4126" s="260" t="s">
        <v>130</v>
      </c>
      <c r="F4126" s="243" t="s">
        <v>131</v>
      </c>
      <c r="G4126" s="243" t="s">
        <v>182</v>
      </c>
      <c r="H4126" s="244">
        <v>4</v>
      </c>
      <c r="I4126" s="244">
        <v>8</v>
      </c>
      <c r="J4126" s="244"/>
      <c r="K4126" s="267" t="s">
        <v>19064</v>
      </c>
      <c r="L4126" s="160"/>
      <c r="M4126" s="230"/>
    </row>
    <row r="4127" spans="2:13" ht="15" hidden="1" customHeight="1">
      <c r="B4127" s="230"/>
      <c r="C4127" s="242" t="s">
        <v>31461</v>
      </c>
      <c r="D4127" s="243" t="s">
        <v>31462</v>
      </c>
      <c r="E4127" s="260" t="s">
        <v>130</v>
      </c>
      <c r="F4127" s="243" t="s">
        <v>131</v>
      </c>
      <c r="G4127" s="243" t="s">
        <v>182</v>
      </c>
      <c r="H4127" s="244">
        <v>4</v>
      </c>
      <c r="I4127" s="244">
        <v>8</v>
      </c>
      <c r="J4127" s="244"/>
      <c r="K4127" s="267" t="s">
        <v>19064</v>
      </c>
      <c r="L4127" s="160"/>
      <c r="M4127" s="230"/>
    </row>
    <row r="4128" spans="2:13" ht="15" hidden="1" customHeight="1">
      <c r="B4128" s="230"/>
      <c r="C4128" s="242" t="s">
        <v>31463</v>
      </c>
      <c r="D4128" s="243" t="s">
        <v>31464</v>
      </c>
      <c r="E4128" s="260" t="s">
        <v>130</v>
      </c>
      <c r="F4128" s="243" t="str">
        <f>VLOOKUP(Table3[[#This Row],[FAMILIA]],FAM!$B$2:$C$61,2,FALSE)</f>
        <v>MAT.MANUTENCAO</v>
      </c>
      <c r="G4128" s="243" t="s">
        <v>182</v>
      </c>
      <c r="H4128" s="244"/>
      <c r="I4128" s="244"/>
      <c r="J4128" s="244" t="s">
        <v>19310</v>
      </c>
      <c r="K4128" s="267" t="s">
        <v>19064</v>
      </c>
      <c r="L4128" s="160" t="s">
        <v>31465</v>
      </c>
      <c r="M4128" s="230"/>
    </row>
    <row r="4129" spans="3:13" ht="15" hidden="1" customHeight="1">
      <c r="C4129" s="242" t="s">
        <v>31466</v>
      </c>
      <c r="D4129" s="243" t="s">
        <v>31467</v>
      </c>
      <c r="E4129" s="260" t="s">
        <v>133</v>
      </c>
      <c r="F4129" s="243" t="s">
        <v>134</v>
      </c>
      <c r="G4129" s="243" t="s">
        <v>182</v>
      </c>
      <c r="H4129" s="244">
        <v>10</v>
      </c>
      <c r="I4129" s="244">
        <v>30</v>
      </c>
      <c r="J4129" s="244"/>
      <c r="K4129" s="267" t="s">
        <v>19064</v>
      </c>
      <c r="L4129" s="160"/>
      <c r="M4129" s="230"/>
    </row>
    <row r="4130" spans="3:13" ht="15" hidden="1" customHeight="1">
      <c r="C4130" s="242" t="s">
        <v>31468</v>
      </c>
      <c r="D4130" s="243" t="s">
        <v>31469</v>
      </c>
      <c r="E4130" s="260" t="s">
        <v>133</v>
      </c>
      <c r="F4130" s="243" t="s">
        <v>134</v>
      </c>
      <c r="G4130" s="243" t="s">
        <v>182</v>
      </c>
      <c r="H4130" s="244">
        <v>10</v>
      </c>
      <c r="I4130" s="244">
        <v>30</v>
      </c>
      <c r="J4130" s="244"/>
      <c r="K4130" s="267" t="s">
        <v>19064</v>
      </c>
      <c r="L4130" s="160"/>
      <c r="M4130" s="230"/>
    </row>
    <row r="4131" spans="3:13" ht="15" hidden="1" customHeight="1">
      <c r="C4131" s="242" t="s">
        <v>31470</v>
      </c>
      <c r="D4131" s="243" t="s">
        <v>31471</v>
      </c>
      <c r="E4131" s="260" t="s">
        <v>133</v>
      </c>
      <c r="F4131" s="243" t="s">
        <v>134</v>
      </c>
      <c r="G4131" s="243" t="s">
        <v>182</v>
      </c>
      <c r="H4131" s="244">
        <v>10</v>
      </c>
      <c r="I4131" s="244">
        <v>30</v>
      </c>
      <c r="J4131" s="244"/>
      <c r="K4131" s="267" t="s">
        <v>19064</v>
      </c>
      <c r="L4131" s="160"/>
      <c r="M4131" s="230"/>
    </row>
    <row r="4132" spans="3:13" ht="15" hidden="1" customHeight="1">
      <c r="C4132" s="242" t="s">
        <v>31472</v>
      </c>
      <c r="D4132" s="243" t="s">
        <v>31473</v>
      </c>
      <c r="E4132" s="260" t="s">
        <v>133</v>
      </c>
      <c r="F4132" s="243" t="s">
        <v>134</v>
      </c>
      <c r="G4132" s="243" t="s">
        <v>182</v>
      </c>
      <c r="H4132" s="244">
        <v>10</v>
      </c>
      <c r="I4132" s="244">
        <v>30</v>
      </c>
      <c r="J4132" s="244"/>
      <c r="K4132" s="267" t="s">
        <v>19064</v>
      </c>
      <c r="L4132" s="160"/>
      <c r="M4132" s="230"/>
    </row>
    <row r="4133" spans="3:13" ht="15" hidden="1" customHeight="1">
      <c r="C4133" s="242">
        <v>738000017</v>
      </c>
      <c r="D4133" s="243" t="s">
        <v>6925</v>
      </c>
      <c r="E4133" s="244" t="s">
        <v>133</v>
      </c>
      <c r="F4133" s="243" t="str">
        <f>VLOOKUP(Table3[[#This Row],[FAMILIA]],FAM!$B$2:$C$61,2,FALSE)</f>
        <v>MAT.MANUTENCAO</v>
      </c>
      <c r="G4133" s="243" t="s">
        <v>182</v>
      </c>
      <c r="H4133" s="244"/>
      <c r="I4133" s="244"/>
      <c r="J4133" s="244"/>
      <c r="K4133" s="245" t="s">
        <v>19064</v>
      </c>
      <c r="L4133" s="243" t="s">
        <v>19206</v>
      </c>
      <c r="M4133" s="230"/>
    </row>
    <row r="4134" spans="3:13" ht="15" hidden="1" customHeight="1">
      <c r="C4134" s="229" t="s">
        <v>31474</v>
      </c>
      <c r="D4134" s="160" t="s">
        <v>31475</v>
      </c>
      <c r="E4134" s="246" t="s">
        <v>133</v>
      </c>
      <c r="F4134" s="160" t="str">
        <f>VLOOKUP(Table3[[#This Row],[FAMILIA]],FAM!$B$2:$C$61,2,FALSE)</f>
        <v>MAT.MANUTENCAO</v>
      </c>
      <c r="G4134" s="160" t="s">
        <v>182</v>
      </c>
      <c r="H4134" s="230">
        <v>1</v>
      </c>
      <c r="I4134" s="230">
        <v>2</v>
      </c>
      <c r="J4134" s="230" t="s">
        <v>31476</v>
      </c>
      <c r="K4134" s="238" t="s">
        <v>19064</v>
      </c>
      <c r="L4134" s="160" t="s">
        <v>19118</v>
      </c>
      <c r="M4134" s="230"/>
    </row>
    <row r="4135" spans="3:13" ht="15" hidden="1" customHeight="1">
      <c r="C4135" s="229" t="s">
        <v>31477</v>
      </c>
      <c r="D4135" s="160" t="s">
        <v>31478</v>
      </c>
      <c r="E4135" s="246" t="s">
        <v>133</v>
      </c>
      <c r="F4135" s="160" t="str">
        <f>VLOOKUP(Table3[[#This Row],[FAMILIA]],FAM!$B$2:$C$61,2,FALSE)</f>
        <v>MAT.MANUTENCAO</v>
      </c>
      <c r="G4135" s="160" t="s">
        <v>182</v>
      </c>
      <c r="H4135" s="230">
        <v>1</v>
      </c>
      <c r="I4135" s="230">
        <v>2</v>
      </c>
      <c r="J4135" s="230" t="s">
        <v>31476</v>
      </c>
      <c r="K4135" s="238" t="s">
        <v>19064</v>
      </c>
      <c r="L4135" s="160" t="s">
        <v>19118</v>
      </c>
      <c r="M4135" s="230"/>
    </row>
    <row r="4136" spans="3:13" ht="15" hidden="1" customHeight="1">
      <c r="C4136" s="229" t="s">
        <v>31479</v>
      </c>
      <c r="D4136" s="160" t="s">
        <v>31480</v>
      </c>
      <c r="E4136" s="246" t="s">
        <v>133</v>
      </c>
      <c r="F4136" s="160" t="str">
        <f>VLOOKUP(Table3[[#This Row],[FAMILIA]],FAM!$B$2:$C$61,2,FALSE)</f>
        <v>MAT.MANUTENCAO</v>
      </c>
      <c r="G4136" s="160" t="s">
        <v>182</v>
      </c>
      <c r="H4136" s="230">
        <v>1</v>
      </c>
      <c r="I4136" s="230">
        <v>2</v>
      </c>
      <c r="J4136" s="230" t="s">
        <v>31476</v>
      </c>
      <c r="K4136" s="238" t="s">
        <v>19064</v>
      </c>
      <c r="L4136" s="160" t="s">
        <v>19118</v>
      </c>
      <c r="M4136" s="230"/>
    </row>
    <row r="4137" spans="3:13" ht="15" hidden="1" customHeight="1">
      <c r="C4137" s="229">
        <v>726000434</v>
      </c>
      <c r="D4137" s="160" t="s">
        <v>2568</v>
      </c>
      <c r="E4137" s="230" t="s">
        <v>133</v>
      </c>
      <c r="F4137" s="160" t="str">
        <f>VLOOKUP(Table3[[#This Row],[FAMILIA]],FAM!$B$2:$C$61,2,FALSE)</f>
        <v>MAT.MANUTENCAO</v>
      </c>
      <c r="G4137" s="160" t="s">
        <v>182</v>
      </c>
      <c r="H4137" s="230">
        <v>1</v>
      </c>
      <c r="I4137" s="230">
        <v>3</v>
      </c>
      <c r="J4137" s="230">
        <v>19</v>
      </c>
      <c r="K4137" s="231" t="s">
        <v>19064</v>
      </c>
      <c r="L4137" s="160"/>
      <c r="M4137" s="230"/>
    </row>
    <row r="4138" spans="3:13" ht="15" hidden="1" customHeight="1">
      <c r="C4138" s="229">
        <v>726000454</v>
      </c>
      <c r="D4138" s="160" t="s">
        <v>2578</v>
      </c>
      <c r="E4138" s="230" t="s">
        <v>133</v>
      </c>
      <c r="F4138" s="160" t="str">
        <f>VLOOKUP(Table3[[#This Row],[FAMILIA]],FAM!$B$2:$C$61,2,FALSE)</f>
        <v>MAT.MANUTENCAO</v>
      </c>
      <c r="G4138" s="160" t="s">
        <v>182</v>
      </c>
      <c r="H4138" s="230">
        <v>1</v>
      </c>
      <c r="I4138" s="230">
        <v>2</v>
      </c>
      <c r="J4138" s="230">
        <v>19</v>
      </c>
      <c r="K4138" s="231" t="s">
        <v>19064</v>
      </c>
      <c r="L4138" s="160"/>
      <c r="M4138" s="230"/>
    </row>
    <row r="4139" spans="3:13" ht="15" hidden="1" customHeight="1">
      <c r="C4139" s="229">
        <v>726000455</v>
      </c>
      <c r="D4139" s="160" t="s">
        <v>2580</v>
      </c>
      <c r="E4139" s="230" t="s">
        <v>133</v>
      </c>
      <c r="F4139" s="160" t="str">
        <f>VLOOKUP(Table3[[#This Row],[FAMILIA]],FAM!$B$2:$C$61,2,FALSE)</f>
        <v>MAT.MANUTENCAO</v>
      </c>
      <c r="G4139" s="160" t="s">
        <v>182</v>
      </c>
      <c r="H4139" s="230">
        <v>1</v>
      </c>
      <c r="I4139" s="230">
        <v>2</v>
      </c>
      <c r="J4139" s="230">
        <v>19</v>
      </c>
      <c r="K4139" s="231" t="s">
        <v>19064</v>
      </c>
      <c r="L4139" s="160"/>
      <c r="M4139" s="230"/>
    </row>
    <row r="4140" spans="3:13" ht="15" hidden="1" customHeight="1">
      <c r="C4140" s="229">
        <v>726000455</v>
      </c>
      <c r="D4140" s="160" t="s">
        <v>2580</v>
      </c>
      <c r="E4140" s="230" t="s">
        <v>133</v>
      </c>
      <c r="F4140" s="160" t="str">
        <f>VLOOKUP(Table3[[#This Row],[FAMILIA]],FAM!$B$2:$C$61,2,FALSE)</f>
        <v>MAT.MANUTENCAO</v>
      </c>
      <c r="G4140" s="160" t="s">
        <v>182</v>
      </c>
      <c r="H4140" s="230">
        <v>1</v>
      </c>
      <c r="I4140" s="230">
        <v>2</v>
      </c>
      <c r="J4140" s="230">
        <v>19</v>
      </c>
      <c r="K4140" s="231" t="s">
        <v>19064</v>
      </c>
      <c r="L4140" s="160"/>
      <c r="M4140" s="230"/>
    </row>
    <row r="4141" spans="3:13" ht="15" hidden="1" customHeight="1">
      <c r="C4141" s="229">
        <v>726000459</v>
      </c>
      <c r="D4141" s="160" t="s">
        <v>2588</v>
      </c>
      <c r="E4141" s="230" t="s">
        <v>133</v>
      </c>
      <c r="F4141" s="160" t="str">
        <f>VLOOKUP(Table3[[#This Row],[FAMILIA]],FAM!$B$2:$C$61,2,FALSE)</f>
        <v>MAT.MANUTENCAO</v>
      </c>
      <c r="G4141" s="160" t="s">
        <v>182</v>
      </c>
      <c r="H4141" s="230">
        <v>1</v>
      </c>
      <c r="I4141" s="230">
        <v>2</v>
      </c>
      <c r="J4141" s="230">
        <v>19</v>
      </c>
      <c r="K4141" s="231" t="s">
        <v>19064</v>
      </c>
      <c r="L4141" s="160"/>
      <c r="M4141" s="230"/>
    </row>
    <row r="4142" spans="3:13" ht="15" hidden="1" customHeight="1">
      <c r="C4142" s="229">
        <v>726000461</v>
      </c>
      <c r="D4142" s="160" t="s">
        <v>2576</v>
      </c>
      <c r="E4142" s="230" t="s">
        <v>133</v>
      </c>
      <c r="F4142" s="160" t="str">
        <f>VLOOKUP(Table3[[#This Row],[FAMILIA]],FAM!$B$2:$C$61,2,FALSE)</f>
        <v>MAT.MANUTENCAO</v>
      </c>
      <c r="G4142" s="160" t="s">
        <v>182</v>
      </c>
      <c r="H4142" s="230">
        <v>1</v>
      </c>
      <c r="I4142" s="230">
        <v>4</v>
      </c>
      <c r="J4142" s="230">
        <v>19</v>
      </c>
      <c r="K4142" s="231" t="s">
        <v>19064</v>
      </c>
      <c r="L4142" s="160"/>
      <c r="M4142" s="230"/>
    </row>
    <row r="4143" spans="3:13" ht="15" hidden="1" customHeight="1">
      <c r="C4143" s="229">
        <v>726000464</v>
      </c>
      <c r="D4143" s="160" t="s">
        <v>2597</v>
      </c>
      <c r="E4143" s="230" t="s">
        <v>133</v>
      </c>
      <c r="F4143" s="160" t="str">
        <f>VLOOKUP(Table3[[#This Row],[FAMILIA]],FAM!$B$2:$C$61,2,FALSE)</f>
        <v>MAT.MANUTENCAO</v>
      </c>
      <c r="G4143" s="160" t="s">
        <v>182</v>
      </c>
      <c r="H4143" s="230">
        <v>1</v>
      </c>
      <c r="I4143" s="230">
        <v>2</v>
      </c>
      <c r="J4143" s="230">
        <v>19</v>
      </c>
      <c r="K4143" s="231" t="s">
        <v>19064</v>
      </c>
      <c r="L4143" s="160"/>
      <c r="M4143" s="230"/>
    </row>
    <row r="4144" spans="3:13" ht="15" hidden="1" customHeight="1">
      <c r="C4144" s="229">
        <v>726000468</v>
      </c>
      <c r="D4144" s="160" t="s">
        <v>2605</v>
      </c>
      <c r="E4144" s="230" t="s">
        <v>133</v>
      </c>
      <c r="F4144" s="160" t="str">
        <f>VLOOKUP(Table3[[#This Row],[FAMILIA]],FAM!$B$2:$C$61,2,FALSE)</f>
        <v>MAT.MANUTENCAO</v>
      </c>
      <c r="G4144" s="160" t="s">
        <v>182</v>
      </c>
      <c r="H4144" s="230">
        <v>1</v>
      </c>
      <c r="I4144" s="230">
        <v>2</v>
      </c>
      <c r="J4144" s="230">
        <v>19</v>
      </c>
      <c r="K4144" s="231" t="s">
        <v>19064</v>
      </c>
      <c r="L4144" s="160"/>
      <c r="M4144" s="230"/>
    </row>
    <row r="4145" spans="3:13" ht="15" hidden="1" customHeight="1">
      <c r="C4145" s="229">
        <v>726001207</v>
      </c>
      <c r="D4145" s="160" t="s">
        <v>3413</v>
      </c>
      <c r="E4145" s="230" t="s">
        <v>133</v>
      </c>
      <c r="F4145" s="160" t="str">
        <f>VLOOKUP(Table3[[#This Row],[FAMILIA]],FAM!$B$2:$C$61,2,FALSE)</f>
        <v>MAT.MANUTENCAO</v>
      </c>
      <c r="G4145" s="160" t="s">
        <v>182</v>
      </c>
      <c r="H4145" s="230">
        <v>1</v>
      </c>
      <c r="I4145" s="230">
        <v>2</v>
      </c>
      <c r="J4145" s="230">
        <v>0</v>
      </c>
      <c r="K4145" s="233" t="s">
        <v>19064</v>
      </c>
      <c r="L4145" s="160" t="s">
        <v>31481</v>
      </c>
      <c r="M4145" s="230"/>
    </row>
    <row r="4146" spans="3:13" ht="15" hidden="1" customHeight="1">
      <c r="C4146" s="229" t="s">
        <v>31482</v>
      </c>
      <c r="D4146" s="160" t="s">
        <v>31483</v>
      </c>
      <c r="E4146" s="246" t="s">
        <v>133</v>
      </c>
      <c r="F4146" s="160" t="s">
        <v>134</v>
      </c>
      <c r="G4146" s="160" t="s">
        <v>182</v>
      </c>
      <c r="H4146" s="230">
        <v>1</v>
      </c>
      <c r="I4146" s="230">
        <v>2</v>
      </c>
      <c r="J4146" s="230"/>
      <c r="K4146" s="238" t="s">
        <v>19064</v>
      </c>
      <c r="L4146" s="160" t="s">
        <v>19928</v>
      </c>
      <c r="M4146" s="230"/>
    </row>
    <row r="4147" spans="3:13" ht="15" hidden="1" customHeight="1">
      <c r="C4147" s="229"/>
      <c r="D4147" s="160"/>
      <c r="E4147" s="230"/>
      <c r="F4147" s="160"/>
      <c r="G4147" s="160"/>
      <c r="H4147" s="230"/>
      <c r="I4147" s="230"/>
      <c r="J4147" s="230"/>
      <c r="K4147" s="233"/>
      <c r="L4147" s="160"/>
      <c r="M4147" s="230"/>
    </row>
    <row r="4148" spans="3:13" ht="15" hidden="1" customHeight="1">
      <c r="C4148" s="229"/>
      <c r="D4148" s="160"/>
      <c r="E4148" s="230"/>
      <c r="F4148" s="160"/>
      <c r="G4148" s="160"/>
      <c r="H4148" s="230"/>
      <c r="I4148" s="230"/>
      <c r="J4148" s="230"/>
      <c r="K4148" s="255"/>
      <c r="L4148" s="160"/>
      <c r="M4148" s="230"/>
    </row>
    <row r="4149" spans="3:13" ht="15" hidden="1" customHeight="1">
      <c r="C4149" s="229"/>
      <c r="D4149" s="160"/>
      <c r="E4149" s="230"/>
      <c r="F4149" s="160"/>
      <c r="G4149" s="160"/>
      <c r="H4149" s="230"/>
      <c r="I4149" s="230"/>
      <c r="J4149" s="230"/>
      <c r="K4149" s="255"/>
      <c r="L4149" s="160"/>
      <c r="M4149" s="230"/>
    </row>
    <row r="4150" spans="3:13" ht="15" hidden="1" customHeight="1">
      <c r="C4150" s="229"/>
      <c r="D4150" s="160"/>
      <c r="E4150" s="230"/>
      <c r="F4150" s="160"/>
      <c r="G4150" s="160"/>
      <c r="H4150" s="230"/>
      <c r="I4150" s="230"/>
      <c r="J4150" s="230"/>
      <c r="K4150" s="233"/>
      <c r="L4150" s="160"/>
      <c r="M4150" s="230"/>
    </row>
    <row r="4151" spans="3:13" ht="15" hidden="1" customHeight="1">
      <c r="C4151" s="229"/>
      <c r="D4151" s="160"/>
      <c r="E4151" s="230"/>
      <c r="F4151" s="160"/>
      <c r="G4151" s="160"/>
      <c r="H4151" s="230"/>
      <c r="I4151" s="230"/>
      <c r="J4151" s="230"/>
      <c r="K4151" s="233"/>
      <c r="L4151" s="160"/>
      <c r="M4151" s="230"/>
    </row>
    <row r="4152" spans="3:13" ht="15" hidden="1" customHeight="1">
      <c r="C4152" s="229"/>
      <c r="D4152" s="160"/>
      <c r="E4152" s="230"/>
      <c r="F4152" s="160"/>
      <c r="G4152" s="160"/>
      <c r="H4152" s="230"/>
      <c r="I4152" s="230"/>
      <c r="J4152" s="230"/>
      <c r="K4152" s="233"/>
      <c r="L4152" s="160"/>
      <c r="M4152" s="230"/>
    </row>
    <row r="4153" spans="3:13" ht="15" hidden="1" customHeight="1">
      <c r="C4153" s="229"/>
      <c r="D4153" s="160"/>
      <c r="E4153" s="230"/>
      <c r="F4153" s="160"/>
      <c r="G4153" s="160"/>
      <c r="H4153" s="230"/>
      <c r="I4153" s="230"/>
      <c r="J4153" s="230"/>
      <c r="K4153" s="233"/>
      <c r="L4153" s="160"/>
      <c r="M4153" s="230"/>
    </row>
    <row r="4154" spans="3:13" ht="15" hidden="1" customHeight="1">
      <c r="C4154" s="229"/>
      <c r="D4154" s="160"/>
      <c r="E4154" s="230"/>
      <c r="F4154" s="160"/>
      <c r="G4154" s="160"/>
      <c r="H4154" s="230"/>
      <c r="I4154" s="230"/>
      <c r="J4154" s="230"/>
      <c r="K4154" s="233"/>
      <c r="L4154" s="160"/>
      <c r="M4154" s="230"/>
    </row>
    <row r="4155" spans="3:13" ht="15" hidden="1" customHeight="1">
      <c r="C4155" s="229"/>
      <c r="D4155" s="160"/>
      <c r="E4155" s="230"/>
      <c r="F4155" s="160"/>
      <c r="G4155" s="160"/>
      <c r="H4155" s="230"/>
      <c r="I4155" s="230"/>
      <c r="J4155" s="230"/>
      <c r="K4155" s="233"/>
      <c r="L4155" s="160"/>
      <c r="M4155" s="230"/>
    </row>
    <row r="4156" spans="3:13" ht="15" hidden="1" customHeight="1">
      <c r="C4156" s="229"/>
      <c r="D4156" s="160"/>
      <c r="E4156" s="230"/>
      <c r="F4156" s="160"/>
      <c r="G4156" s="160"/>
      <c r="H4156" s="230"/>
      <c r="I4156" s="230"/>
      <c r="J4156" s="230"/>
      <c r="K4156" s="233"/>
      <c r="L4156" s="160"/>
      <c r="M4156" s="230"/>
    </row>
    <row r="4157" spans="3:13" ht="15" hidden="1" customHeight="1">
      <c r="C4157" s="229"/>
      <c r="D4157" s="160"/>
      <c r="E4157" s="230"/>
      <c r="F4157" s="160"/>
      <c r="G4157" s="160"/>
      <c r="H4157" s="230"/>
      <c r="I4157" s="230"/>
      <c r="J4157" s="230"/>
      <c r="K4157" s="233"/>
      <c r="L4157" s="160"/>
      <c r="M4157" s="230"/>
    </row>
    <row r="4158" spans="3:13" ht="15" hidden="1" customHeight="1">
      <c r="C4158" s="229"/>
      <c r="D4158" s="160"/>
      <c r="E4158" s="230"/>
      <c r="F4158" s="160"/>
      <c r="G4158" s="160"/>
      <c r="H4158" s="230"/>
      <c r="I4158" s="230"/>
      <c r="J4158" s="230"/>
      <c r="K4158" s="233"/>
      <c r="L4158" s="160"/>
      <c r="M4158" s="230"/>
    </row>
    <row r="4159" spans="3:13" ht="15" hidden="1" customHeight="1">
      <c r="C4159" s="229"/>
      <c r="D4159" s="160"/>
      <c r="E4159" s="230"/>
      <c r="F4159" s="160"/>
      <c r="G4159" s="160"/>
      <c r="H4159" s="230"/>
      <c r="I4159" s="230"/>
      <c r="J4159" s="230"/>
      <c r="K4159" s="233"/>
      <c r="L4159" s="160"/>
      <c r="M4159" s="230"/>
    </row>
    <row r="4160" spans="3:13" ht="15" hidden="1" customHeight="1">
      <c r="C4160" s="229"/>
      <c r="D4160" s="160"/>
      <c r="E4160" s="230"/>
      <c r="F4160" s="160"/>
      <c r="G4160" s="160"/>
      <c r="H4160" s="230"/>
      <c r="I4160" s="230"/>
      <c r="J4160" s="230"/>
      <c r="K4160" s="255"/>
      <c r="L4160" s="160"/>
      <c r="M4160" s="230"/>
    </row>
    <row r="4161" spans="3:13" ht="15" hidden="1" customHeight="1">
      <c r="C4161" s="229"/>
      <c r="D4161" s="160"/>
      <c r="E4161" s="230"/>
      <c r="F4161" s="160"/>
      <c r="G4161" s="160"/>
      <c r="H4161" s="230"/>
      <c r="I4161" s="230"/>
      <c r="J4161" s="230"/>
      <c r="K4161" s="233"/>
      <c r="L4161" s="160"/>
      <c r="M4161" s="230"/>
    </row>
    <row r="4162" spans="3:13" ht="15" hidden="1" customHeight="1">
      <c r="C4162" s="229"/>
      <c r="D4162" s="160"/>
      <c r="E4162" s="230"/>
      <c r="F4162" s="160"/>
      <c r="G4162" s="160"/>
      <c r="H4162" s="230"/>
      <c r="I4162" s="230"/>
      <c r="J4162" s="230"/>
      <c r="K4162" s="255"/>
      <c r="L4162" s="160"/>
      <c r="M4162" s="230"/>
    </row>
    <row r="4163" spans="3:13" ht="15" hidden="1" customHeight="1">
      <c r="C4163" s="229"/>
      <c r="D4163" s="160"/>
      <c r="E4163" s="230"/>
      <c r="F4163" s="160"/>
      <c r="G4163" s="160"/>
      <c r="H4163" s="230"/>
      <c r="I4163" s="230"/>
      <c r="J4163" s="230"/>
      <c r="K4163" s="255"/>
      <c r="L4163" s="160"/>
      <c r="M4163" s="230"/>
    </row>
    <row r="4164" spans="3:13" ht="15" hidden="1" customHeight="1">
      <c r="C4164" s="229"/>
      <c r="D4164" s="160"/>
      <c r="E4164" s="230"/>
      <c r="F4164" s="160"/>
      <c r="G4164" s="160"/>
      <c r="H4164" s="230"/>
      <c r="I4164" s="230"/>
      <c r="J4164" s="230"/>
      <c r="K4164" s="255"/>
      <c r="L4164" s="160"/>
      <c r="M4164" s="230"/>
    </row>
    <row r="4165" spans="3:13" ht="15" hidden="1" customHeight="1">
      <c r="C4165" s="229"/>
      <c r="D4165" s="160"/>
      <c r="E4165" s="230"/>
      <c r="F4165" s="160"/>
      <c r="G4165" s="160"/>
      <c r="H4165" s="230"/>
      <c r="I4165" s="230"/>
      <c r="J4165" s="230"/>
      <c r="K4165" s="233"/>
      <c r="L4165" s="160"/>
      <c r="M4165" s="230"/>
    </row>
    <row r="4166" spans="3:13" ht="15" hidden="1" customHeight="1">
      <c r="C4166" s="229"/>
      <c r="D4166" s="160"/>
      <c r="E4166" s="230"/>
      <c r="F4166" s="160"/>
      <c r="G4166" s="160"/>
      <c r="H4166" s="230"/>
      <c r="I4166" s="230"/>
      <c r="J4166" s="230"/>
      <c r="K4166" s="233"/>
      <c r="L4166" s="160"/>
      <c r="M4166" s="230"/>
    </row>
    <row r="4167" spans="3:13" ht="15" hidden="1" customHeight="1">
      <c r="C4167" s="229"/>
      <c r="D4167" s="160"/>
      <c r="E4167" s="230"/>
      <c r="F4167" s="160"/>
      <c r="G4167" s="160"/>
      <c r="H4167" s="230"/>
      <c r="I4167" s="230"/>
      <c r="J4167" s="230"/>
      <c r="K4167" s="233"/>
      <c r="L4167" s="160"/>
      <c r="M4167" s="230"/>
    </row>
    <row r="4168" spans="3:13" ht="15" hidden="1" customHeight="1">
      <c r="C4168" s="229"/>
      <c r="D4168" s="160"/>
      <c r="E4168" s="230"/>
      <c r="F4168" s="160"/>
      <c r="G4168" s="160"/>
      <c r="H4168" s="230"/>
      <c r="I4168" s="230"/>
      <c r="J4168" s="230"/>
      <c r="K4168" s="255"/>
      <c r="L4168" s="160"/>
      <c r="M4168" s="230"/>
    </row>
    <row r="4169" spans="3:13" ht="15" hidden="1" customHeight="1">
      <c r="C4169" s="229"/>
      <c r="D4169" s="160"/>
      <c r="E4169" s="230"/>
      <c r="F4169" s="160"/>
      <c r="G4169" s="160"/>
      <c r="H4169" s="230"/>
      <c r="I4169" s="230"/>
      <c r="J4169" s="230"/>
      <c r="K4169" s="255"/>
      <c r="L4169" s="160"/>
      <c r="M4169" s="230"/>
    </row>
    <row r="4170" spans="3:13" ht="15" hidden="1" customHeight="1">
      <c r="C4170" s="229"/>
      <c r="D4170" s="160"/>
      <c r="E4170" s="230"/>
      <c r="F4170" s="160"/>
      <c r="G4170" s="160"/>
      <c r="H4170" s="230"/>
      <c r="I4170" s="230"/>
      <c r="J4170" s="230"/>
      <c r="K4170" s="233"/>
      <c r="L4170" s="160"/>
      <c r="M4170" s="230"/>
    </row>
    <row r="4171" spans="3:13" ht="15" hidden="1" customHeight="1">
      <c r="C4171" s="229"/>
      <c r="D4171" s="160"/>
      <c r="E4171" s="230"/>
      <c r="F4171" s="160"/>
      <c r="G4171" s="160"/>
      <c r="H4171" s="230"/>
      <c r="I4171" s="230"/>
      <c r="J4171" s="230"/>
      <c r="K4171" s="233"/>
      <c r="L4171" s="160"/>
      <c r="M4171" s="230"/>
    </row>
    <row r="4172" spans="3:13" ht="15" hidden="1" customHeight="1">
      <c r="C4172" s="229"/>
      <c r="D4172" s="160"/>
      <c r="E4172" s="230"/>
      <c r="F4172" s="160"/>
      <c r="G4172" s="160"/>
      <c r="H4172" s="230"/>
      <c r="I4172" s="230"/>
      <c r="J4172" s="230"/>
      <c r="K4172" s="233"/>
      <c r="L4172" s="160"/>
      <c r="M4172" s="230"/>
    </row>
    <row r="4173" spans="3:13" ht="15" hidden="1" customHeight="1">
      <c r="C4173" s="229"/>
      <c r="D4173" s="160"/>
      <c r="E4173" s="230"/>
      <c r="F4173" s="160"/>
      <c r="G4173" s="160"/>
      <c r="H4173" s="230"/>
      <c r="I4173" s="230"/>
      <c r="J4173" s="230"/>
      <c r="K4173" s="233"/>
      <c r="L4173" s="160"/>
      <c r="M4173" s="230"/>
    </row>
    <row r="4174" spans="3:13" ht="15" hidden="1" customHeight="1">
      <c r="C4174" s="229"/>
      <c r="D4174" s="160"/>
      <c r="E4174" s="230"/>
      <c r="F4174" s="160"/>
      <c r="G4174" s="160"/>
      <c r="H4174" s="230"/>
      <c r="I4174" s="230"/>
      <c r="J4174" s="230"/>
      <c r="K4174" s="255"/>
      <c r="L4174" s="160"/>
      <c r="M4174" s="230"/>
    </row>
    <row r="4175" spans="3:13" ht="15" hidden="1" customHeight="1">
      <c r="C4175" s="229"/>
      <c r="D4175" s="160"/>
      <c r="E4175" s="230"/>
      <c r="F4175" s="160"/>
      <c r="G4175" s="160"/>
      <c r="H4175" s="230"/>
      <c r="I4175" s="230"/>
      <c r="J4175" s="230"/>
      <c r="K4175" s="233"/>
      <c r="L4175" s="160"/>
      <c r="M4175" s="230"/>
    </row>
    <row r="4176" spans="3:13" ht="15" hidden="1" customHeight="1">
      <c r="C4176" s="229"/>
      <c r="D4176" s="160"/>
      <c r="E4176" s="230"/>
      <c r="F4176" s="160"/>
      <c r="G4176" s="160"/>
      <c r="H4176" s="230"/>
      <c r="I4176" s="230"/>
      <c r="J4176" s="230"/>
      <c r="K4176" s="255"/>
      <c r="L4176" s="160"/>
      <c r="M4176" s="230"/>
    </row>
    <row r="4177" spans="3:13" ht="15" hidden="1" customHeight="1">
      <c r="C4177" s="229"/>
      <c r="D4177" s="160"/>
      <c r="E4177" s="230"/>
      <c r="F4177" s="160"/>
      <c r="G4177" s="160"/>
      <c r="H4177" s="230"/>
      <c r="I4177" s="230"/>
      <c r="J4177" s="230"/>
      <c r="K4177" s="233"/>
      <c r="L4177" s="160"/>
      <c r="M4177" s="230"/>
    </row>
    <row r="4178" spans="3:13" ht="15" hidden="1" customHeight="1">
      <c r="C4178" s="229"/>
      <c r="D4178" s="160"/>
      <c r="E4178" s="230"/>
      <c r="F4178" s="160"/>
      <c r="G4178" s="160"/>
      <c r="H4178" s="230"/>
      <c r="I4178" s="230"/>
      <c r="J4178" s="230"/>
      <c r="K4178" s="233"/>
      <c r="L4178" s="160"/>
      <c r="M4178" s="230"/>
    </row>
    <row r="4179" spans="3:13" ht="15" hidden="1" customHeight="1">
      <c r="C4179" s="229"/>
      <c r="D4179" s="160"/>
      <c r="E4179" s="230"/>
      <c r="F4179" s="160"/>
      <c r="G4179" s="160"/>
      <c r="H4179" s="230"/>
      <c r="I4179" s="230"/>
      <c r="J4179" s="230"/>
      <c r="K4179" s="255"/>
      <c r="L4179" s="160"/>
      <c r="M4179" s="230"/>
    </row>
    <row r="4180" spans="3:13" ht="15" hidden="1" customHeight="1">
      <c r="C4180" s="229"/>
      <c r="D4180" s="160"/>
      <c r="E4180" s="230"/>
      <c r="F4180" s="160"/>
      <c r="G4180" s="160"/>
      <c r="H4180" s="230"/>
      <c r="I4180" s="230"/>
      <c r="J4180" s="230"/>
      <c r="K4180" s="233"/>
      <c r="L4180" s="160"/>
      <c r="M4180" s="230"/>
    </row>
    <row r="4181" spans="3:13" ht="15" hidden="1" customHeight="1">
      <c r="C4181" s="229"/>
      <c r="D4181" s="160"/>
      <c r="E4181" s="230"/>
      <c r="F4181" s="160"/>
      <c r="G4181" s="160"/>
      <c r="H4181" s="230"/>
      <c r="I4181" s="230"/>
      <c r="J4181" s="230"/>
      <c r="K4181" s="233"/>
      <c r="L4181" s="160"/>
      <c r="M4181" s="230"/>
    </row>
    <row r="4182" spans="3:13" ht="15" hidden="1" customHeight="1">
      <c r="C4182" s="229"/>
      <c r="D4182" s="160"/>
      <c r="E4182" s="230"/>
      <c r="F4182" s="160"/>
      <c r="G4182" s="160"/>
      <c r="H4182" s="230"/>
      <c r="I4182" s="230"/>
      <c r="J4182" s="230"/>
      <c r="K4182" s="255"/>
      <c r="L4182" s="160"/>
      <c r="M4182" s="230"/>
    </row>
    <row r="4183" spans="3:13" ht="15" hidden="1" customHeight="1">
      <c r="C4183" s="229"/>
      <c r="D4183" s="160"/>
      <c r="E4183" s="230"/>
      <c r="F4183" s="160"/>
      <c r="G4183" s="160"/>
      <c r="H4183" s="230"/>
      <c r="I4183" s="230"/>
      <c r="J4183" s="230"/>
      <c r="K4183" s="255"/>
      <c r="L4183" s="160"/>
      <c r="M4183" s="230"/>
    </row>
    <row r="4184" spans="3:13" ht="15" hidden="1" customHeight="1">
      <c r="C4184" s="229"/>
      <c r="D4184" s="160"/>
      <c r="E4184" s="230"/>
      <c r="F4184" s="160"/>
      <c r="G4184" s="160"/>
      <c r="H4184" s="230"/>
      <c r="I4184" s="230"/>
      <c r="J4184" s="230"/>
      <c r="K4184" s="255"/>
      <c r="L4184" s="160"/>
      <c r="M4184" s="230"/>
    </row>
    <row r="4185" spans="3:13" ht="15" hidden="1" customHeight="1">
      <c r="C4185" s="229"/>
      <c r="D4185" s="160"/>
      <c r="E4185" s="230"/>
      <c r="F4185" s="160"/>
      <c r="G4185" s="160"/>
      <c r="H4185" s="230"/>
      <c r="I4185" s="230"/>
      <c r="J4185" s="230"/>
      <c r="K4185" s="255"/>
      <c r="L4185" s="160"/>
      <c r="M4185" s="230"/>
    </row>
    <row r="4186" spans="3:13" ht="15" hidden="1" customHeight="1">
      <c r="C4186" s="229"/>
      <c r="D4186" s="160"/>
      <c r="E4186" s="230"/>
      <c r="F4186" s="160"/>
      <c r="G4186" s="160"/>
      <c r="H4186" s="230"/>
      <c r="I4186" s="230"/>
      <c r="J4186" s="230"/>
      <c r="K4186" s="233"/>
      <c r="L4186" s="160"/>
      <c r="M4186" s="230"/>
    </row>
    <row r="4187" spans="3:13" ht="15" hidden="1" customHeight="1">
      <c r="C4187" s="229"/>
      <c r="D4187" s="160"/>
      <c r="E4187" s="230"/>
      <c r="F4187" s="160"/>
      <c r="G4187" s="160"/>
      <c r="H4187" s="230"/>
      <c r="I4187" s="230"/>
      <c r="J4187" s="230"/>
      <c r="K4187" s="233"/>
      <c r="L4187" s="160"/>
      <c r="M4187" s="230"/>
    </row>
    <row r="4188" spans="3:13" ht="15" hidden="1" customHeight="1">
      <c r="C4188" s="229"/>
      <c r="D4188" s="160"/>
      <c r="E4188" s="230"/>
      <c r="F4188" s="160"/>
      <c r="G4188" s="160"/>
      <c r="H4188" s="230"/>
      <c r="I4188" s="230"/>
      <c r="J4188" s="230"/>
      <c r="K4188" s="233"/>
      <c r="L4188" s="160"/>
      <c r="M4188" s="230"/>
    </row>
    <row r="4189" spans="3:13" ht="15" hidden="1" customHeight="1">
      <c r="C4189" s="229"/>
      <c r="D4189" s="160"/>
      <c r="E4189" s="230"/>
      <c r="F4189" s="160"/>
      <c r="G4189" s="160"/>
      <c r="H4189" s="230"/>
      <c r="I4189" s="230"/>
      <c r="J4189" s="230"/>
      <c r="K4189" s="255"/>
      <c r="L4189" s="160"/>
      <c r="M4189" s="230"/>
    </row>
    <row r="4190" spans="3:13" ht="15" hidden="1" customHeight="1">
      <c r="C4190" s="229"/>
      <c r="D4190" s="160"/>
      <c r="E4190" s="230"/>
      <c r="F4190" s="160"/>
      <c r="G4190" s="160"/>
      <c r="H4190" s="230"/>
      <c r="I4190" s="230"/>
      <c r="J4190" s="230"/>
      <c r="K4190" s="255"/>
      <c r="L4190" s="160"/>
      <c r="M4190" s="230"/>
    </row>
    <row r="4191" spans="3:13" ht="15" hidden="1" customHeight="1">
      <c r="C4191" s="229"/>
      <c r="D4191" s="160"/>
      <c r="E4191" s="230"/>
      <c r="F4191" s="160"/>
      <c r="G4191" s="160"/>
      <c r="H4191" s="230"/>
      <c r="I4191" s="230"/>
      <c r="J4191" s="230"/>
      <c r="K4191" s="233"/>
      <c r="L4191" s="160"/>
      <c r="M4191" s="230"/>
    </row>
    <row r="4192" spans="3:13" ht="15" hidden="1" customHeight="1">
      <c r="C4192" s="229"/>
      <c r="D4192" s="160"/>
      <c r="E4192" s="230"/>
      <c r="F4192" s="160"/>
      <c r="G4192" s="160"/>
      <c r="H4192" s="230"/>
      <c r="I4192" s="230"/>
      <c r="J4192" s="230"/>
      <c r="K4192" s="255"/>
      <c r="L4192" s="160"/>
      <c r="M4192" s="230"/>
    </row>
    <row r="4193" spans="3:13" ht="15" hidden="1" customHeight="1">
      <c r="C4193" s="229"/>
      <c r="D4193" s="160"/>
      <c r="E4193" s="230"/>
      <c r="F4193" s="160"/>
      <c r="G4193" s="160"/>
      <c r="H4193" s="230"/>
      <c r="I4193" s="230"/>
      <c r="J4193" s="230"/>
      <c r="K4193" s="233"/>
      <c r="L4193" s="160"/>
      <c r="M4193" s="230"/>
    </row>
    <row r="4194" spans="3:13" ht="15" hidden="1" customHeight="1">
      <c r="C4194" s="229"/>
      <c r="D4194" s="160"/>
      <c r="E4194" s="230"/>
      <c r="F4194" s="160"/>
      <c r="G4194" s="160"/>
      <c r="H4194" s="230"/>
      <c r="I4194" s="230"/>
      <c r="J4194" s="230"/>
      <c r="K4194" s="233"/>
      <c r="L4194" s="160"/>
      <c r="M4194" s="230"/>
    </row>
    <row r="4195" spans="3:13" ht="15" hidden="1" customHeight="1">
      <c r="C4195" s="229"/>
      <c r="D4195" s="160"/>
      <c r="E4195" s="230"/>
      <c r="F4195" s="160"/>
      <c r="G4195" s="160"/>
      <c r="H4195" s="230"/>
      <c r="I4195" s="230"/>
      <c r="J4195" s="230"/>
      <c r="K4195" s="233"/>
      <c r="L4195" s="160"/>
      <c r="M4195" s="230"/>
    </row>
    <row r="4196" spans="3:13" ht="15" hidden="1" customHeight="1">
      <c r="C4196" s="229"/>
      <c r="D4196" s="160"/>
      <c r="E4196" s="230"/>
      <c r="F4196" s="160"/>
      <c r="G4196" s="160"/>
      <c r="H4196" s="230"/>
      <c r="I4196" s="230"/>
      <c r="J4196" s="230"/>
      <c r="K4196" s="233"/>
      <c r="L4196" s="160"/>
      <c r="M4196" s="230"/>
    </row>
    <row r="4197" spans="3:13" ht="15" hidden="1" customHeight="1">
      <c r="C4197" s="229"/>
      <c r="D4197" s="160"/>
      <c r="E4197" s="230"/>
      <c r="F4197" s="160"/>
      <c r="G4197" s="160"/>
      <c r="H4197" s="230"/>
      <c r="I4197" s="230"/>
      <c r="J4197" s="230"/>
      <c r="K4197" s="233"/>
      <c r="L4197" s="160"/>
      <c r="M4197" s="230"/>
    </row>
    <row r="4198" spans="3:13" ht="15" hidden="1" customHeight="1">
      <c r="C4198" s="229"/>
      <c r="D4198" s="160"/>
      <c r="E4198" s="230"/>
      <c r="F4198" s="160"/>
      <c r="G4198" s="160"/>
      <c r="H4198" s="230"/>
      <c r="I4198" s="230"/>
      <c r="J4198" s="230"/>
      <c r="K4198" s="233"/>
      <c r="L4198" s="160"/>
      <c r="M4198" s="230"/>
    </row>
    <row r="4199" spans="3:13" ht="15" hidden="1" customHeight="1">
      <c r="C4199" s="229"/>
      <c r="D4199" s="160"/>
      <c r="E4199" s="230"/>
      <c r="F4199" s="160"/>
      <c r="G4199" s="160"/>
      <c r="H4199" s="230"/>
      <c r="I4199" s="230"/>
      <c r="J4199" s="230"/>
      <c r="K4199" s="233"/>
      <c r="L4199" s="160"/>
      <c r="M4199" s="230"/>
    </row>
    <row r="4200" spans="3:13" ht="15" hidden="1" customHeight="1">
      <c r="C4200" s="229"/>
      <c r="D4200" s="160"/>
      <c r="E4200" s="230"/>
      <c r="F4200" s="160"/>
      <c r="G4200" s="160"/>
      <c r="H4200" s="230"/>
      <c r="I4200" s="230"/>
      <c r="J4200" s="230"/>
      <c r="K4200" s="233"/>
      <c r="L4200" s="160"/>
      <c r="M4200" s="230"/>
    </row>
    <row r="4201" spans="3:13" ht="15" hidden="1" customHeight="1">
      <c r="C4201" s="229"/>
      <c r="D4201" s="160"/>
      <c r="E4201" s="230"/>
      <c r="F4201" s="160"/>
      <c r="G4201" s="160"/>
      <c r="H4201" s="230"/>
      <c r="I4201" s="230"/>
      <c r="J4201" s="230"/>
      <c r="K4201" s="255"/>
      <c r="L4201" s="160"/>
      <c r="M4201" s="230"/>
    </row>
    <row r="4202" spans="3:13" ht="15" hidden="1" customHeight="1">
      <c r="C4202" s="229"/>
      <c r="D4202" s="160"/>
      <c r="E4202" s="230"/>
      <c r="F4202" s="160"/>
      <c r="G4202" s="160"/>
      <c r="H4202" s="230"/>
      <c r="I4202" s="230"/>
      <c r="J4202" s="230"/>
      <c r="K4202" s="233"/>
      <c r="L4202" s="160"/>
      <c r="M4202" s="230"/>
    </row>
    <row r="4203" spans="3:13" ht="15" hidden="1" customHeight="1">
      <c r="C4203" s="229"/>
      <c r="D4203" s="160"/>
      <c r="E4203" s="230"/>
      <c r="F4203" s="160"/>
      <c r="G4203" s="160"/>
      <c r="H4203" s="230"/>
      <c r="I4203" s="230"/>
      <c r="J4203" s="230"/>
      <c r="K4203" s="233"/>
      <c r="L4203" s="160"/>
      <c r="M4203" s="230"/>
    </row>
    <row r="4204" spans="3:13" ht="15" hidden="1" customHeight="1">
      <c r="C4204" s="229"/>
      <c r="D4204" s="160"/>
      <c r="E4204" s="230"/>
      <c r="F4204" s="160"/>
      <c r="G4204" s="160"/>
      <c r="H4204" s="230"/>
      <c r="I4204" s="230"/>
      <c r="J4204" s="230"/>
      <c r="K4204" s="233"/>
      <c r="L4204" s="160"/>
      <c r="M4204" s="230"/>
    </row>
    <row r="4205" spans="3:13" ht="15" hidden="1" customHeight="1">
      <c r="C4205" s="229"/>
      <c r="D4205" s="160"/>
      <c r="E4205" s="230"/>
      <c r="F4205" s="160"/>
      <c r="G4205" s="160"/>
      <c r="H4205" s="230"/>
      <c r="I4205" s="230"/>
      <c r="J4205" s="230"/>
      <c r="K4205" s="233"/>
      <c r="L4205" s="160"/>
      <c r="M4205" s="230"/>
    </row>
    <row r="4206" spans="3:13" ht="15" hidden="1" customHeight="1">
      <c r="C4206" s="229"/>
      <c r="D4206" s="160"/>
      <c r="E4206" s="230"/>
      <c r="F4206" s="160"/>
      <c r="G4206" s="160"/>
      <c r="H4206" s="230"/>
      <c r="I4206" s="230"/>
      <c r="J4206" s="230"/>
      <c r="K4206" s="233"/>
      <c r="L4206" s="160"/>
      <c r="M4206" s="230"/>
    </row>
    <row r="4207" spans="3:13" ht="15" hidden="1" customHeight="1">
      <c r="C4207" s="229"/>
      <c r="D4207" s="160"/>
      <c r="E4207" s="230"/>
      <c r="F4207" s="160"/>
      <c r="G4207" s="160"/>
      <c r="H4207" s="230"/>
      <c r="I4207" s="230"/>
      <c r="J4207" s="230"/>
      <c r="K4207" s="233"/>
      <c r="L4207" s="160"/>
      <c r="M4207" s="230"/>
    </row>
    <row r="4208" spans="3:13" ht="15" hidden="1" customHeight="1">
      <c r="C4208" s="229"/>
      <c r="D4208" s="160"/>
      <c r="E4208" s="230"/>
      <c r="F4208" s="160"/>
      <c r="G4208" s="160"/>
      <c r="H4208" s="230"/>
      <c r="I4208" s="230"/>
      <c r="J4208" s="230"/>
      <c r="K4208" s="233"/>
      <c r="L4208" s="160"/>
      <c r="M4208" s="230"/>
    </row>
    <row r="4209" spans="3:13" ht="15" hidden="1" customHeight="1">
      <c r="C4209" s="229"/>
      <c r="D4209" s="160"/>
      <c r="E4209" s="230"/>
      <c r="F4209" s="160"/>
      <c r="G4209" s="160"/>
      <c r="H4209" s="230"/>
      <c r="I4209" s="230"/>
      <c r="J4209" s="230"/>
      <c r="K4209" s="233"/>
      <c r="L4209" s="160"/>
      <c r="M4209" s="230"/>
    </row>
    <row r="4210" spans="3:13" ht="15" hidden="1" customHeight="1">
      <c r="C4210" s="229"/>
      <c r="D4210" s="160"/>
      <c r="E4210" s="230"/>
      <c r="F4210" s="160"/>
      <c r="G4210" s="160"/>
      <c r="H4210" s="230"/>
      <c r="I4210" s="230"/>
      <c r="J4210" s="230"/>
      <c r="K4210" s="233"/>
      <c r="L4210" s="160"/>
      <c r="M4210" s="230"/>
    </row>
    <row r="4211" spans="3:13" ht="15" hidden="1" customHeight="1">
      <c r="C4211" s="229"/>
      <c r="D4211" s="160"/>
      <c r="E4211" s="230"/>
      <c r="F4211" s="160"/>
      <c r="G4211" s="160"/>
      <c r="H4211" s="230"/>
      <c r="I4211" s="230"/>
      <c r="J4211" s="230"/>
      <c r="K4211" s="233"/>
      <c r="L4211" s="160"/>
      <c r="M4211" s="230"/>
    </row>
    <row r="4212" spans="3:13" ht="15" hidden="1" customHeight="1">
      <c r="C4212" s="229"/>
      <c r="D4212" s="160"/>
      <c r="E4212" s="230"/>
      <c r="F4212" s="160"/>
      <c r="G4212" s="160"/>
      <c r="H4212" s="230"/>
      <c r="I4212" s="230"/>
      <c r="J4212" s="230"/>
      <c r="K4212" s="233"/>
      <c r="L4212" s="160"/>
      <c r="M4212" s="230"/>
    </row>
    <row r="4213" spans="3:13" ht="15" hidden="1" customHeight="1">
      <c r="C4213" s="229"/>
      <c r="D4213" s="160"/>
      <c r="E4213" s="230"/>
      <c r="F4213" s="160"/>
      <c r="G4213" s="160"/>
      <c r="H4213" s="230"/>
      <c r="I4213" s="230"/>
      <c r="J4213" s="230"/>
      <c r="K4213" s="233"/>
      <c r="L4213" s="160"/>
      <c r="M4213" s="230"/>
    </row>
    <row r="4214" spans="3:13" ht="15" hidden="1" customHeight="1">
      <c r="C4214" s="229"/>
      <c r="D4214" s="160"/>
      <c r="E4214" s="230"/>
      <c r="F4214" s="160"/>
      <c r="G4214" s="160"/>
      <c r="H4214" s="230"/>
      <c r="I4214" s="230"/>
      <c r="J4214" s="230"/>
      <c r="K4214" s="233"/>
      <c r="L4214" s="160"/>
      <c r="M4214" s="230"/>
    </row>
    <row r="4215" spans="3:13" ht="15" hidden="1" customHeight="1">
      <c r="C4215" s="229"/>
      <c r="D4215" s="160"/>
      <c r="E4215" s="230"/>
      <c r="F4215" s="160"/>
      <c r="G4215" s="160"/>
      <c r="H4215" s="230"/>
      <c r="I4215" s="230"/>
      <c r="J4215" s="230"/>
      <c r="K4215" s="233"/>
      <c r="L4215" s="160"/>
      <c r="M4215" s="230"/>
    </row>
    <row r="4216" spans="3:13" ht="15" hidden="1" customHeight="1">
      <c r="C4216" s="229"/>
      <c r="D4216" s="160"/>
      <c r="E4216" s="230"/>
      <c r="F4216" s="160"/>
      <c r="G4216" s="160"/>
      <c r="H4216" s="230"/>
      <c r="I4216" s="230"/>
      <c r="J4216" s="230"/>
      <c r="K4216" s="233"/>
      <c r="L4216" s="160"/>
      <c r="M4216" s="230"/>
    </row>
    <row r="4217" spans="3:13" ht="15" hidden="1" customHeight="1">
      <c r="C4217" s="229"/>
      <c r="D4217" s="160"/>
      <c r="E4217" s="230"/>
      <c r="F4217" s="160"/>
      <c r="G4217" s="160"/>
      <c r="H4217" s="230"/>
      <c r="I4217" s="230"/>
      <c r="J4217" s="230"/>
      <c r="K4217" s="233"/>
      <c r="L4217" s="160"/>
      <c r="M4217" s="230"/>
    </row>
    <row r="4218" spans="3:13" ht="15" hidden="1" customHeight="1">
      <c r="C4218" s="229"/>
      <c r="D4218" s="160"/>
      <c r="E4218" s="230"/>
      <c r="F4218" s="160"/>
      <c r="G4218" s="160"/>
      <c r="H4218" s="230"/>
      <c r="I4218" s="230"/>
      <c r="J4218" s="230"/>
      <c r="K4218" s="233"/>
      <c r="L4218" s="160"/>
      <c r="M4218" s="230"/>
    </row>
    <row r="4219" spans="3:13" ht="15" hidden="1" customHeight="1">
      <c r="C4219" s="229"/>
      <c r="D4219" s="160"/>
      <c r="E4219" s="230"/>
      <c r="F4219" s="160"/>
      <c r="G4219" s="160"/>
      <c r="H4219" s="230"/>
      <c r="I4219" s="230"/>
      <c r="J4219" s="230"/>
      <c r="K4219" s="233"/>
      <c r="L4219" s="160"/>
      <c r="M4219" s="230"/>
    </row>
    <row r="4220" spans="3:13" ht="15" hidden="1" customHeight="1">
      <c r="C4220" s="229"/>
      <c r="D4220" s="160"/>
      <c r="E4220" s="230"/>
      <c r="F4220" s="160"/>
      <c r="G4220" s="160"/>
      <c r="H4220" s="230"/>
      <c r="I4220" s="230"/>
      <c r="J4220" s="230"/>
      <c r="K4220" s="233"/>
      <c r="L4220" s="160"/>
      <c r="M4220" s="230"/>
    </row>
    <row r="4221" spans="3:13" ht="15" hidden="1" customHeight="1">
      <c r="C4221" s="229"/>
      <c r="D4221" s="160"/>
      <c r="E4221" s="230"/>
      <c r="F4221" s="160"/>
      <c r="G4221" s="160"/>
      <c r="H4221" s="230"/>
      <c r="I4221" s="230"/>
      <c r="J4221" s="230"/>
      <c r="K4221" s="255"/>
      <c r="L4221" s="160"/>
      <c r="M4221" s="230"/>
    </row>
    <row r="4222" spans="3:13" ht="15" hidden="1" customHeight="1">
      <c r="C4222" s="229"/>
      <c r="D4222" s="160"/>
      <c r="E4222" s="230"/>
      <c r="F4222" s="160"/>
      <c r="G4222" s="160"/>
      <c r="H4222" s="230"/>
      <c r="I4222" s="230"/>
      <c r="J4222" s="230"/>
      <c r="K4222" s="233"/>
      <c r="L4222" s="160"/>
      <c r="M4222" s="230"/>
    </row>
    <row r="4223" spans="3:13" ht="15" hidden="1" customHeight="1">
      <c r="C4223" s="229"/>
      <c r="D4223" s="160"/>
      <c r="E4223" s="230"/>
      <c r="F4223" s="160"/>
      <c r="G4223" s="160"/>
      <c r="H4223" s="230"/>
      <c r="I4223" s="230"/>
      <c r="J4223" s="230"/>
      <c r="K4223" s="233"/>
      <c r="L4223" s="160"/>
      <c r="M4223" s="230"/>
    </row>
    <row r="4224" spans="3:13" ht="15" hidden="1" customHeight="1">
      <c r="C4224" s="229"/>
      <c r="D4224" s="160"/>
      <c r="E4224" s="230"/>
      <c r="F4224" s="160"/>
      <c r="G4224" s="160"/>
      <c r="H4224" s="230"/>
      <c r="I4224" s="230"/>
      <c r="J4224" s="230"/>
      <c r="K4224" s="233"/>
      <c r="L4224" s="160"/>
      <c r="M4224" s="230"/>
    </row>
    <row r="4225" spans="3:13" ht="15" hidden="1" customHeight="1">
      <c r="C4225" s="229"/>
      <c r="D4225" s="160"/>
      <c r="E4225" s="230"/>
      <c r="F4225" s="160"/>
      <c r="G4225" s="160"/>
      <c r="H4225" s="230"/>
      <c r="I4225" s="230"/>
      <c r="J4225" s="230"/>
      <c r="K4225" s="255"/>
      <c r="L4225" s="160"/>
      <c r="M4225" s="230"/>
    </row>
    <row r="4226" spans="3:13" ht="15" hidden="1" customHeight="1">
      <c r="C4226" s="229"/>
      <c r="D4226" s="160"/>
      <c r="E4226" s="230"/>
      <c r="F4226" s="160"/>
      <c r="G4226" s="160"/>
      <c r="H4226" s="230"/>
      <c r="I4226" s="230"/>
      <c r="J4226" s="230"/>
      <c r="K4226" s="255"/>
      <c r="L4226" s="160"/>
      <c r="M4226" s="230"/>
    </row>
    <row r="4227" spans="3:13" ht="15" hidden="1" customHeight="1">
      <c r="C4227" s="229"/>
      <c r="D4227" s="160"/>
      <c r="E4227" s="230"/>
      <c r="F4227" s="160"/>
      <c r="G4227" s="160"/>
      <c r="H4227" s="230"/>
      <c r="I4227" s="230"/>
      <c r="J4227" s="230"/>
      <c r="K4227" s="233"/>
      <c r="L4227" s="160"/>
      <c r="M4227" s="230"/>
    </row>
    <row r="4228" spans="3:13" ht="15" hidden="1" customHeight="1">
      <c r="C4228" s="229"/>
      <c r="D4228" s="160"/>
      <c r="E4228" s="230"/>
      <c r="F4228" s="160"/>
      <c r="G4228" s="160"/>
      <c r="H4228" s="230"/>
      <c r="I4228" s="230"/>
      <c r="J4228" s="230"/>
      <c r="K4228" s="233"/>
      <c r="L4228" s="160"/>
      <c r="M4228" s="230"/>
    </row>
    <row r="4229" spans="3:13" ht="15" hidden="1" customHeight="1">
      <c r="C4229" s="229"/>
      <c r="D4229" s="160"/>
      <c r="E4229" s="230"/>
      <c r="F4229" s="160"/>
      <c r="G4229" s="160"/>
      <c r="H4229" s="230"/>
      <c r="I4229" s="230"/>
      <c r="J4229" s="230"/>
      <c r="K4229" s="255"/>
      <c r="L4229" s="160"/>
      <c r="M4229" s="230"/>
    </row>
    <row r="4230" spans="3:13" ht="15" hidden="1" customHeight="1">
      <c r="C4230" s="229"/>
      <c r="D4230" s="160"/>
      <c r="E4230" s="230"/>
      <c r="F4230" s="160"/>
      <c r="G4230" s="160"/>
      <c r="H4230" s="230"/>
      <c r="I4230" s="230"/>
      <c r="J4230" s="230"/>
      <c r="K4230" s="255"/>
      <c r="L4230" s="160"/>
      <c r="M4230" s="230"/>
    </row>
    <row r="4231" spans="3:13" ht="15" hidden="1" customHeight="1">
      <c r="C4231" s="229"/>
      <c r="D4231" s="160"/>
      <c r="E4231" s="230"/>
      <c r="F4231" s="160"/>
      <c r="G4231" s="160"/>
      <c r="H4231" s="230"/>
      <c r="I4231" s="230"/>
      <c r="J4231" s="230"/>
      <c r="K4231" s="233"/>
      <c r="L4231" s="160"/>
      <c r="M4231" s="230"/>
    </row>
    <row r="4232" spans="3:13" ht="15" hidden="1" customHeight="1">
      <c r="C4232" s="229"/>
      <c r="D4232" s="160"/>
      <c r="E4232" s="230"/>
      <c r="F4232" s="160"/>
      <c r="G4232" s="160"/>
      <c r="H4232" s="230"/>
      <c r="I4232" s="230"/>
      <c r="J4232" s="230"/>
      <c r="K4232" s="233"/>
      <c r="L4232" s="160"/>
      <c r="M4232" s="230"/>
    </row>
    <row r="4233" spans="3:13" ht="15" hidden="1" customHeight="1">
      <c r="C4233" s="229"/>
      <c r="D4233" s="160"/>
      <c r="E4233" s="230"/>
      <c r="F4233" s="160"/>
      <c r="G4233" s="160"/>
      <c r="H4233" s="230"/>
      <c r="I4233" s="230"/>
      <c r="J4233" s="230"/>
      <c r="K4233" s="233"/>
      <c r="L4233" s="160"/>
      <c r="M4233" s="230"/>
    </row>
    <row r="4234" spans="3:13" ht="15" hidden="1" customHeight="1">
      <c r="C4234" s="229"/>
      <c r="D4234" s="160"/>
      <c r="E4234" s="230"/>
      <c r="F4234" s="160"/>
      <c r="G4234" s="160"/>
      <c r="H4234" s="230"/>
      <c r="I4234" s="230"/>
      <c r="J4234" s="230"/>
      <c r="K4234" s="233"/>
      <c r="L4234" s="160"/>
      <c r="M4234" s="230"/>
    </row>
    <row r="4235" spans="3:13" ht="15" hidden="1" customHeight="1">
      <c r="C4235" s="229"/>
      <c r="D4235" s="160"/>
      <c r="E4235" s="230"/>
      <c r="F4235" s="160"/>
      <c r="G4235" s="160"/>
      <c r="H4235" s="230"/>
      <c r="I4235" s="230"/>
      <c r="J4235" s="230"/>
      <c r="K4235" s="233"/>
      <c r="L4235" s="160"/>
      <c r="M4235" s="230"/>
    </row>
    <row r="4236" spans="3:13" ht="15" hidden="1" customHeight="1">
      <c r="C4236" s="229"/>
      <c r="D4236" s="160"/>
      <c r="E4236" s="230"/>
      <c r="F4236" s="160"/>
      <c r="G4236" s="160"/>
      <c r="H4236" s="230"/>
      <c r="I4236" s="230"/>
      <c r="J4236" s="230"/>
      <c r="K4236" s="233"/>
      <c r="L4236" s="160"/>
      <c r="M4236" s="230"/>
    </row>
    <row r="4237" spans="3:13" ht="15" hidden="1" customHeight="1">
      <c r="C4237" s="229"/>
      <c r="D4237" s="160"/>
      <c r="E4237" s="230"/>
      <c r="F4237" s="160"/>
      <c r="G4237" s="160"/>
      <c r="H4237" s="230"/>
      <c r="I4237" s="230"/>
      <c r="J4237" s="230"/>
      <c r="K4237" s="233"/>
      <c r="L4237" s="160"/>
      <c r="M4237" s="230"/>
    </row>
    <row r="4238" spans="3:13" ht="15" hidden="1" customHeight="1">
      <c r="C4238" s="229"/>
      <c r="D4238" s="160"/>
      <c r="E4238" s="230"/>
      <c r="F4238" s="160"/>
      <c r="G4238" s="160"/>
      <c r="H4238" s="230"/>
      <c r="I4238" s="230"/>
      <c r="J4238" s="230"/>
      <c r="K4238" s="255"/>
      <c r="L4238" s="160"/>
      <c r="M4238" s="230"/>
    </row>
    <row r="4239" spans="3:13" ht="15" hidden="1" customHeight="1">
      <c r="C4239" s="229"/>
      <c r="D4239" s="160"/>
      <c r="E4239" s="230"/>
      <c r="F4239" s="160"/>
      <c r="G4239" s="160"/>
      <c r="H4239" s="230"/>
      <c r="I4239" s="230"/>
      <c r="J4239" s="230"/>
      <c r="K4239" s="255"/>
      <c r="L4239" s="160"/>
      <c r="M4239" s="230"/>
    </row>
    <row r="4240" spans="3:13" ht="15" hidden="1" customHeight="1">
      <c r="C4240" s="229"/>
      <c r="D4240" s="160"/>
      <c r="E4240" s="230"/>
      <c r="F4240" s="160"/>
      <c r="G4240" s="160"/>
      <c r="H4240" s="230"/>
      <c r="I4240" s="230"/>
      <c r="J4240" s="230"/>
      <c r="K4240" s="255"/>
      <c r="L4240" s="160"/>
      <c r="M4240" s="230"/>
    </row>
    <row r="4241" spans="3:13" ht="15" hidden="1" customHeight="1">
      <c r="C4241" s="229"/>
      <c r="D4241" s="160"/>
      <c r="E4241" s="230"/>
      <c r="F4241" s="160"/>
      <c r="G4241" s="160"/>
      <c r="H4241" s="230"/>
      <c r="I4241" s="230"/>
      <c r="J4241" s="230"/>
      <c r="K4241" s="255"/>
      <c r="L4241" s="160"/>
      <c r="M4241" s="230"/>
    </row>
    <row r="4242" spans="3:13" ht="15" hidden="1" customHeight="1">
      <c r="C4242" s="229"/>
      <c r="D4242" s="160"/>
      <c r="E4242" s="230"/>
      <c r="F4242" s="160"/>
      <c r="G4242" s="160"/>
      <c r="H4242" s="230"/>
      <c r="I4242" s="230"/>
      <c r="J4242" s="230"/>
      <c r="K4242" s="255"/>
      <c r="L4242" s="160"/>
      <c r="M4242" s="230"/>
    </row>
    <row r="4243" spans="3:13" ht="15" hidden="1" customHeight="1">
      <c r="C4243" s="229"/>
      <c r="D4243" s="160"/>
      <c r="E4243" s="230"/>
      <c r="F4243" s="160"/>
      <c r="G4243" s="160"/>
      <c r="H4243" s="230"/>
      <c r="I4243" s="230"/>
      <c r="J4243" s="230"/>
      <c r="K4243" s="233"/>
      <c r="L4243" s="160"/>
      <c r="M4243" s="230"/>
    </row>
    <row r="4244" spans="3:13" ht="15" hidden="1" customHeight="1">
      <c r="C4244" s="229"/>
      <c r="D4244" s="160"/>
      <c r="E4244" s="230"/>
      <c r="F4244" s="160"/>
      <c r="G4244" s="160"/>
      <c r="H4244" s="230"/>
      <c r="I4244" s="230"/>
      <c r="J4244" s="230"/>
      <c r="K4244" s="255"/>
      <c r="L4244" s="160"/>
      <c r="M4244" s="230"/>
    </row>
    <row r="4245" spans="3:13" ht="15" hidden="1" customHeight="1">
      <c r="C4245" s="229"/>
      <c r="D4245" s="160"/>
      <c r="E4245" s="230"/>
      <c r="F4245" s="160"/>
      <c r="G4245" s="160"/>
      <c r="H4245" s="230"/>
      <c r="I4245" s="230"/>
      <c r="J4245" s="230"/>
      <c r="K4245" s="255"/>
      <c r="L4245" s="160"/>
      <c r="M4245" s="230"/>
    </row>
    <row r="4246" spans="3:13" ht="15" hidden="1" customHeight="1">
      <c r="C4246" s="229"/>
      <c r="D4246" s="160"/>
      <c r="E4246" s="230"/>
      <c r="F4246" s="160"/>
      <c r="G4246" s="160"/>
      <c r="H4246" s="230"/>
      <c r="I4246" s="230"/>
      <c r="J4246" s="230"/>
      <c r="K4246" s="233"/>
      <c r="L4246" s="160"/>
      <c r="M4246" s="230"/>
    </row>
    <row r="4247" spans="3:13" ht="15" hidden="1" customHeight="1">
      <c r="C4247" s="229"/>
      <c r="D4247" s="160"/>
      <c r="E4247" s="230"/>
      <c r="F4247" s="160"/>
      <c r="G4247" s="160"/>
      <c r="H4247" s="230"/>
      <c r="I4247" s="230"/>
      <c r="J4247" s="230"/>
      <c r="K4247" s="233"/>
      <c r="L4247" s="160"/>
      <c r="M4247" s="230"/>
    </row>
    <row r="4248" spans="3:13" ht="15" hidden="1" customHeight="1">
      <c r="C4248" s="229"/>
      <c r="D4248" s="160"/>
      <c r="E4248" s="230"/>
      <c r="F4248" s="160"/>
      <c r="G4248" s="160"/>
      <c r="H4248" s="230"/>
      <c r="I4248" s="230"/>
      <c r="J4248" s="230"/>
      <c r="K4248" s="233"/>
      <c r="L4248" s="160"/>
      <c r="M4248" s="230"/>
    </row>
    <row r="4249" spans="3:13" ht="15" hidden="1" customHeight="1">
      <c r="C4249" s="229"/>
      <c r="D4249" s="160"/>
      <c r="E4249" s="230"/>
      <c r="F4249" s="160"/>
      <c r="G4249" s="160"/>
      <c r="H4249" s="230"/>
      <c r="I4249" s="230"/>
      <c r="J4249" s="230"/>
      <c r="K4249" s="255"/>
      <c r="L4249" s="160"/>
      <c r="M4249" s="230"/>
    </row>
    <row r="4250" spans="3:13" ht="15" hidden="1" customHeight="1">
      <c r="C4250" s="229"/>
      <c r="D4250" s="160"/>
      <c r="E4250" s="230"/>
      <c r="F4250" s="160"/>
      <c r="G4250" s="160"/>
      <c r="H4250" s="230"/>
      <c r="I4250" s="230"/>
      <c r="J4250" s="230"/>
      <c r="K4250" s="255"/>
      <c r="L4250" s="160"/>
      <c r="M4250" s="230"/>
    </row>
    <row r="4251" spans="3:13" ht="15" hidden="1" customHeight="1">
      <c r="C4251" s="229"/>
      <c r="D4251" s="160"/>
      <c r="E4251" s="230"/>
      <c r="F4251" s="160"/>
      <c r="G4251" s="160"/>
      <c r="H4251" s="230"/>
      <c r="I4251" s="230"/>
      <c r="J4251" s="230"/>
      <c r="K4251" s="233"/>
      <c r="L4251" s="160"/>
      <c r="M4251" s="230"/>
    </row>
    <row r="4252" spans="3:13" ht="15" hidden="1" customHeight="1">
      <c r="C4252" s="229"/>
      <c r="D4252" s="160"/>
      <c r="E4252" s="230"/>
      <c r="F4252" s="160"/>
      <c r="G4252" s="160"/>
      <c r="H4252" s="230"/>
      <c r="I4252" s="230"/>
      <c r="J4252" s="230"/>
      <c r="K4252" s="233"/>
      <c r="L4252" s="160"/>
      <c r="M4252" s="230"/>
    </row>
    <row r="4253" spans="3:13" ht="15" hidden="1" customHeight="1">
      <c r="C4253" s="229"/>
      <c r="D4253" s="160"/>
      <c r="E4253" s="230"/>
      <c r="F4253" s="160"/>
      <c r="G4253" s="160"/>
      <c r="H4253" s="230"/>
      <c r="I4253" s="230"/>
      <c r="J4253" s="230"/>
      <c r="K4253" s="255"/>
      <c r="L4253" s="160"/>
      <c r="M4253" s="230"/>
    </row>
    <row r="4254" spans="3:13" ht="15" hidden="1" customHeight="1">
      <c r="C4254" s="229"/>
      <c r="D4254" s="160"/>
      <c r="E4254" s="230"/>
      <c r="F4254" s="160"/>
      <c r="G4254" s="160"/>
      <c r="H4254" s="230"/>
      <c r="I4254" s="230"/>
      <c r="J4254" s="230"/>
      <c r="K4254" s="233"/>
      <c r="L4254" s="160"/>
      <c r="M4254" s="230"/>
    </row>
    <row r="4255" spans="3:13" ht="15" hidden="1" customHeight="1">
      <c r="C4255" s="229"/>
      <c r="D4255" s="160"/>
      <c r="E4255" s="230"/>
      <c r="F4255" s="160"/>
      <c r="G4255" s="160"/>
      <c r="H4255" s="230"/>
      <c r="I4255" s="230"/>
      <c r="J4255" s="230"/>
      <c r="K4255" s="255"/>
      <c r="L4255" s="160"/>
      <c r="M4255" s="230"/>
    </row>
    <row r="4256" spans="3:13" ht="15" hidden="1" customHeight="1">
      <c r="C4256" s="229"/>
      <c r="D4256" s="160"/>
      <c r="E4256" s="230"/>
      <c r="F4256" s="160"/>
      <c r="G4256" s="160"/>
      <c r="H4256" s="230"/>
      <c r="I4256" s="230"/>
      <c r="J4256" s="230"/>
      <c r="K4256" s="233"/>
      <c r="L4256" s="160"/>
      <c r="M4256" s="230"/>
    </row>
    <row r="4257" spans="2:13" ht="15" hidden="1" customHeight="1">
      <c r="B4257" s="230"/>
      <c r="C4257" s="229"/>
      <c r="D4257" s="160"/>
      <c r="E4257" s="230"/>
      <c r="F4257" s="160"/>
      <c r="G4257" s="160"/>
      <c r="H4257" s="230"/>
      <c r="I4257" s="230"/>
      <c r="J4257" s="230"/>
      <c r="K4257" s="255"/>
      <c r="L4257" s="160"/>
      <c r="M4257" s="230"/>
    </row>
    <row r="4258" spans="2:13" ht="15" hidden="1" customHeight="1">
      <c r="B4258" s="230"/>
      <c r="C4258" s="229"/>
      <c r="D4258" s="160"/>
      <c r="E4258" s="230"/>
      <c r="F4258" s="160"/>
      <c r="G4258" s="160"/>
      <c r="H4258" s="230"/>
      <c r="I4258" s="230"/>
      <c r="J4258" s="230"/>
      <c r="K4258" s="255"/>
      <c r="L4258" s="160"/>
      <c r="M4258" s="230"/>
    </row>
    <row r="4259" spans="2:13" ht="15" hidden="1" customHeight="1">
      <c r="B4259" s="230"/>
      <c r="C4259" s="229"/>
      <c r="D4259" s="160"/>
      <c r="E4259" s="230"/>
      <c r="F4259" s="160"/>
      <c r="G4259" s="160"/>
      <c r="H4259" s="230"/>
      <c r="I4259" s="230"/>
      <c r="J4259" s="230"/>
      <c r="K4259" s="255"/>
      <c r="L4259" s="160"/>
      <c r="M4259" s="230"/>
    </row>
    <row r="4260" spans="2:13" ht="15" hidden="1" customHeight="1">
      <c r="B4260" s="230"/>
      <c r="C4260" s="229"/>
      <c r="D4260" s="160"/>
      <c r="E4260" s="230"/>
      <c r="F4260" s="160"/>
      <c r="G4260" s="160"/>
      <c r="H4260" s="230"/>
      <c r="I4260" s="230"/>
      <c r="J4260" s="230"/>
      <c r="K4260" s="255"/>
      <c r="L4260" s="160"/>
      <c r="M4260" s="230"/>
    </row>
    <row r="4261" spans="2:13" ht="15" hidden="1" customHeight="1">
      <c r="B4261" s="230"/>
      <c r="C4261" s="229"/>
      <c r="D4261" s="160"/>
      <c r="E4261" s="230"/>
      <c r="F4261" s="160"/>
      <c r="G4261" s="160"/>
      <c r="H4261" s="230"/>
      <c r="I4261" s="230"/>
      <c r="J4261" s="230"/>
      <c r="K4261" s="255"/>
      <c r="L4261" s="160"/>
      <c r="M4261" s="230"/>
    </row>
    <row r="4262" spans="2:13" ht="15" hidden="1" customHeight="1">
      <c r="B4262" s="230"/>
      <c r="C4262" s="229"/>
      <c r="D4262" s="160"/>
      <c r="E4262" s="230"/>
      <c r="F4262" s="160"/>
      <c r="G4262" s="160"/>
      <c r="H4262" s="230"/>
      <c r="I4262" s="230"/>
      <c r="J4262" s="230"/>
      <c r="K4262" s="255"/>
      <c r="L4262" s="160"/>
      <c r="M4262" s="230"/>
    </row>
    <row r="4263" spans="2:13" ht="15" hidden="1" customHeight="1">
      <c r="B4263" s="230"/>
      <c r="C4263" s="229"/>
      <c r="D4263" s="160"/>
      <c r="E4263" s="230"/>
      <c r="F4263" s="160"/>
      <c r="G4263" s="160"/>
      <c r="H4263" s="230"/>
      <c r="I4263" s="230"/>
      <c r="J4263" s="230"/>
      <c r="K4263" s="233"/>
      <c r="L4263" s="160"/>
      <c r="M4263" s="230"/>
    </row>
    <row r="4264" spans="2:13" ht="15" hidden="1" customHeight="1">
      <c r="B4264" s="230"/>
      <c r="C4264" s="229"/>
      <c r="D4264" s="160"/>
      <c r="E4264" s="230"/>
      <c r="F4264" s="160"/>
      <c r="G4264" s="160"/>
      <c r="H4264" s="230"/>
      <c r="I4264" s="230"/>
      <c r="J4264" s="230"/>
      <c r="K4264" s="233"/>
      <c r="L4264" s="160"/>
      <c r="M4264" s="230"/>
    </row>
    <row r="4265" spans="2:13" ht="15" hidden="1" customHeight="1">
      <c r="B4265" s="230"/>
      <c r="C4265" s="229"/>
      <c r="D4265" s="160"/>
      <c r="E4265" s="230"/>
      <c r="F4265" s="160"/>
      <c r="G4265" s="160"/>
      <c r="H4265" s="230"/>
      <c r="I4265" s="230"/>
      <c r="J4265" s="230"/>
      <c r="K4265" s="255"/>
      <c r="L4265" s="160"/>
      <c r="M4265" s="230"/>
    </row>
    <row r="4266" spans="2:13" ht="15" hidden="1" customHeight="1">
      <c r="B4266" s="230"/>
      <c r="C4266" s="229"/>
      <c r="D4266" s="160"/>
      <c r="E4266" s="230"/>
      <c r="F4266" s="160"/>
      <c r="G4266" s="160"/>
      <c r="H4266" s="230"/>
      <c r="I4266" s="230"/>
      <c r="J4266" s="230"/>
      <c r="K4266" s="233"/>
      <c r="L4266" s="160"/>
      <c r="M4266" s="230"/>
    </row>
    <row r="4267" spans="2:13" ht="15" hidden="1" customHeight="1">
      <c r="B4267" s="230"/>
      <c r="C4267" s="229"/>
      <c r="D4267" s="160"/>
      <c r="E4267" s="230"/>
      <c r="F4267" s="160"/>
      <c r="G4267" s="160"/>
      <c r="H4267" s="230"/>
      <c r="I4267" s="230"/>
      <c r="J4267" s="230"/>
      <c r="K4267" s="255"/>
      <c r="L4267" s="160"/>
      <c r="M4267" s="230"/>
    </row>
    <row r="4268" spans="2:13" ht="15" hidden="1" customHeight="1">
      <c r="B4268" s="230"/>
      <c r="C4268" s="229"/>
      <c r="D4268" s="160"/>
      <c r="E4268" s="230"/>
      <c r="F4268" s="160"/>
      <c r="G4268" s="160"/>
      <c r="H4268" s="230"/>
      <c r="I4268" s="230"/>
      <c r="J4268" s="230"/>
      <c r="K4268" s="233"/>
      <c r="L4268" s="160"/>
      <c r="M4268" s="230"/>
    </row>
    <row r="4269" spans="2:13" ht="15" hidden="1" customHeight="1">
      <c r="B4269" s="230"/>
      <c r="C4269" s="229"/>
      <c r="D4269" s="160"/>
      <c r="E4269" s="230"/>
      <c r="F4269" s="160"/>
      <c r="G4269" s="160"/>
      <c r="H4269" s="230"/>
      <c r="I4269" s="230"/>
      <c r="J4269" s="230"/>
      <c r="K4269" s="233"/>
      <c r="L4269" s="160"/>
      <c r="M4269" s="230"/>
    </row>
    <row r="4270" spans="2:13" ht="15" hidden="1" customHeight="1">
      <c r="B4270" s="230"/>
      <c r="C4270" s="229"/>
      <c r="D4270" s="160"/>
      <c r="E4270" s="230"/>
      <c r="F4270" s="160"/>
      <c r="G4270" s="160"/>
      <c r="H4270" s="230"/>
      <c r="I4270" s="230"/>
      <c r="J4270" s="230"/>
      <c r="K4270" s="233"/>
      <c r="L4270" s="160"/>
      <c r="M4270" s="230"/>
    </row>
    <row r="4271" spans="2:13" ht="15" hidden="1" customHeight="1">
      <c r="B4271" s="230"/>
      <c r="C4271" s="229"/>
      <c r="D4271" s="160"/>
      <c r="E4271" s="230"/>
      <c r="F4271" s="160"/>
      <c r="G4271" s="160"/>
      <c r="H4271" s="230"/>
      <c r="I4271" s="230"/>
      <c r="J4271" s="230"/>
      <c r="K4271" s="233"/>
      <c r="L4271" s="160"/>
      <c r="M4271" s="230"/>
    </row>
    <row r="4272" spans="2:13" ht="15" hidden="1" customHeight="1">
      <c r="B4272" s="230"/>
      <c r="C4272" s="229"/>
      <c r="D4272" s="160"/>
      <c r="E4272" s="230"/>
      <c r="F4272" s="160"/>
      <c r="G4272" s="160"/>
      <c r="H4272" s="230"/>
      <c r="I4272" s="230"/>
      <c r="J4272" s="230"/>
      <c r="K4272" s="233"/>
      <c r="L4272" s="160"/>
      <c r="M4272" s="230"/>
    </row>
    <row r="4273" spans="3:13" ht="15" hidden="1" customHeight="1">
      <c r="C4273" s="229"/>
      <c r="D4273" s="160"/>
      <c r="E4273" s="230"/>
      <c r="F4273" s="160"/>
      <c r="G4273" s="160"/>
      <c r="H4273" s="230"/>
      <c r="I4273" s="230"/>
      <c r="J4273" s="230"/>
      <c r="K4273" s="233"/>
      <c r="L4273" s="160"/>
      <c r="M4273" s="230"/>
    </row>
    <row r="4274" spans="3:13" ht="15" hidden="1" customHeight="1">
      <c r="C4274" s="229"/>
      <c r="D4274" s="160"/>
      <c r="E4274" s="230"/>
      <c r="F4274" s="160"/>
      <c r="G4274" s="160"/>
      <c r="H4274" s="230"/>
      <c r="I4274" s="230"/>
      <c r="J4274" s="230"/>
      <c r="K4274" s="233"/>
      <c r="L4274" s="160"/>
      <c r="M4274" s="230"/>
    </row>
    <row r="4275" spans="3:13" ht="15" hidden="1" customHeight="1">
      <c r="C4275" s="229"/>
      <c r="D4275" s="160"/>
      <c r="E4275" s="230"/>
      <c r="F4275" s="160"/>
      <c r="G4275" s="160"/>
      <c r="H4275" s="230"/>
      <c r="I4275" s="230"/>
      <c r="J4275" s="230"/>
      <c r="K4275" s="233"/>
      <c r="L4275" s="160"/>
      <c r="M4275" s="230"/>
    </row>
    <row r="4276" spans="3:13" ht="15" hidden="1" customHeight="1">
      <c r="C4276" s="229"/>
      <c r="D4276" s="160"/>
      <c r="E4276" s="230"/>
      <c r="F4276" s="160"/>
      <c r="G4276" s="160"/>
      <c r="H4276" s="230"/>
      <c r="I4276" s="230"/>
      <c r="J4276" s="230"/>
      <c r="K4276" s="255"/>
      <c r="L4276" s="160"/>
      <c r="M4276" s="230"/>
    </row>
    <row r="4277" spans="3:13" ht="15" hidden="1" customHeight="1">
      <c r="C4277" s="229"/>
      <c r="D4277" s="160"/>
      <c r="E4277" s="230"/>
      <c r="F4277" s="160"/>
      <c r="G4277" s="160"/>
      <c r="H4277" s="230"/>
      <c r="I4277" s="230"/>
      <c r="J4277" s="230"/>
      <c r="K4277" s="255"/>
      <c r="L4277" s="160"/>
      <c r="M4277" s="230"/>
    </row>
    <row r="4278" spans="3:13" ht="15" hidden="1" customHeight="1">
      <c r="C4278" s="229"/>
      <c r="D4278" s="160"/>
      <c r="E4278" s="230"/>
      <c r="F4278" s="160"/>
      <c r="G4278" s="160"/>
      <c r="H4278" s="230"/>
      <c r="I4278" s="230"/>
      <c r="J4278" s="230"/>
      <c r="K4278" s="255"/>
      <c r="L4278" s="160"/>
      <c r="M4278" s="230"/>
    </row>
    <row r="4279" spans="3:13" ht="15" hidden="1" customHeight="1">
      <c r="C4279" s="229"/>
      <c r="D4279" s="160"/>
      <c r="E4279" s="230"/>
      <c r="F4279" s="160"/>
      <c r="G4279" s="160"/>
      <c r="H4279" s="230"/>
      <c r="I4279" s="230"/>
      <c r="J4279" s="230"/>
      <c r="K4279" s="233"/>
      <c r="L4279" s="160"/>
      <c r="M4279" s="230"/>
    </row>
    <row r="4280" spans="3:13" ht="15" hidden="1" customHeight="1">
      <c r="C4280" s="229"/>
      <c r="D4280" s="160"/>
      <c r="E4280" s="230"/>
      <c r="F4280" s="160"/>
      <c r="G4280" s="160"/>
      <c r="H4280" s="230"/>
      <c r="I4280" s="230"/>
      <c r="J4280" s="230"/>
      <c r="K4280" s="233"/>
      <c r="L4280" s="160"/>
      <c r="M4280" s="230"/>
    </row>
    <row r="4281" spans="3:13" ht="15" hidden="1" customHeight="1">
      <c r="C4281" s="229"/>
      <c r="D4281" s="160"/>
      <c r="E4281" s="230"/>
      <c r="F4281" s="160"/>
      <c r="G4281" s="160"/>
      <c r="H4281" s="230"/>
      <c r="I4281" s="230"/>
      <c r="J4281" s="230"/>
      <c r="K4281" s="233"/>
      <c r="L4281" s="160"/>
      <c r="M4281" s="230"/>
    </row>
    <row r="4282" spans="3:13" ht="15" hidden="1" customHeight="1">
      <c r="C4282" s="229"/>
      <c r="D4282" s="160"/>
      <c r="E4282" s="230"/>
      <c r="F4282" s="160"/>
      <c r="G4282" s="160"/>
      <c r="H4282" s="230"/>
      <c r="I4282" s="230"/>
      <c r="J4282" s="230"/>
      <c r="K4282" s="233"/>
      <c r="L4282" s="160"/>
      <c r="M4282" s="230"/>
    </row>
    <row r="4283" spans="3:13" ht="15" hidden="1" customHeight="1">
      <c r="C4283" s="229"/>
      <c r="D4283" s="160"/>
      <c r="E4283" s="230"/>
      <c r="F4283" s="160"/>
      <c r="G4283" s="160"/>
      <c r="H4283" s="230"/>
      <c r="I4283" s="230"/>
      <c r="J4283" s="230"/>
      <c r="K4283" s="233"/>
      <c r="L4283" s="160"/>
      <c r="M4283" s="230"/>
    </row>
    <row r="4284" spans="3:13" ht="15" hidden="1" customHeight="1">
      <c r="C4284" s="229"/>
      <c r="D4284" s="160"/>
      <c r="E4284" s="230"/>
      <c r="F4284" s="160"/>
      <c r="G4284" s="160"/>
      <c r="H4284" s="230"/>
      <c r="I4284" s="230"/>
      <c r="J4284" s="230"/>
      <c r="K4284" s="233"/>
      <c r="L4284" s="160"/>
      <c r="M4284" s="230"/>
    </row>
    <row r="4285" spans="3:13" ht="15" hidden="1" customHeight="1">
      <c r="C4285" s="229"/>
      <c r="D4285" s="160"/>
      <c r="E4285" s="230"/>
      <c r="F4285" s="160"/>
      <c r="G4285" s="160"/>
      <c r="H4285" s="230"/>
      <c r="I4285" s="230"/>
      <c r="J4285" s="230"/>
      <c r="K4285" s="233"/>
      <c r="L4285" s="160"/>
      <c r="M4285" s="230"/>
    </row>
    <row r="4286" spans="3:13" ht="15" hidden="1" customHeight="1">
      <c r="C4286" s="229"/>
      <c r="D4286" s="160"/>
      <c r="E4286" s="230"/>
      <c r="F4286" s="160"/>
      <c r="G4286" s="160"/>
      <c r="H4286" s="230"/>
      <c r="I4286" s="230"/>
      <c r="J4286" s="230"/>
      <c r="K4286" s="233"/>
      <c r="L4286" s="160"/>
      <c r="M4286" s="230"/>
    </row>
    <row r="4287" spans="3:13" ht="15" hidden="1" customHeight="1">
      <c r="C4287" s="229"/>
      <c r="D4287" s="160"/>
      <c r="E4287" s="230"/>
      <c r="F4287" s="160"/>
      <c r="G4287" s="160"/>
      <c r="H4287" s="230"/>
      <c r="I4287" s="230"/>
      <c r="J4287" s="230"/>
      <c r="K4287" s="233"/>
      <c r="L4287" s="160"/>
      <c r="M4287" s="230"/>
    </row>
    <row r="4288" spans="3:13" ht="15" hidden="1" customHeight="1">
      <c r="C4288" s="229"/>
      <c r="D4288" s="160"/>
      <c r="E4288" s="230"/>
      <c r="F4288" s="160"/>
      <c r="G4288" s="160"/>
      <c r="H4288" s="230"/>
      <c r="I4288" s="230"/>
      <c r="J4288" s="230"/>
      <c r="K4288" s="255"/>
      <c r="L4288" s="160"/>
      <c r="M4288" s="230"/>
    </row>
    <row r="4289" spans="3:13" ht="15" hidden="1" customHeight="1">
      <c r="C4289" s="229"/>
      <c r="D4289" s="160"/>
      <c r="E4289" s="230"/>
      <c r="F4289" s="160"/>
      <c r="G4289" s="160"/>
      <c r="H4289" s="230"/>
      <c r="I4289" s="230"/>
      <c r="J4289" s="230"/>
      <c r="K4289" s="255"/>
      <c r="L4289" s="160"/>
      <c r="M4289" s="230"/>
    </row>
    <row r="4290" spans="3:13" ht="15" hidden="1" customHeight="1">
      <c r="C4290" s="229"/>
      <c r="D4290" s="160"/>
      <c r="E4290" s="230"/>
      <c r="F4290" s="160"/>
      <c r="G4290" s="160"/>
      <c r="H4290" s="230"/>
      <c r="I4290" s="230"/>
      <c r="J4290" s="230"/>
      <c r="K4290" s="233"/>
      <c r="L4290" s="160"/>
      <c r="M4290" s="230"/>
    </row>
    <row r="4291" spans="3:13" ht="15" hidden="1" customHeight="1">
      <c r="C4291" s="229"/>
      <c r="D4291" s="160"/>
      <c r="E4291" s="230"/>
      <c r="F4291" s="160"/>
      <c r="G4291" s="160"/>
      <c r="H4291" s="230"/>
      <c r="I4291" s="230"/>
      <c r="J4291" s="230"/>
      <c r="K4291" s="233"/>
      <c r="L4291" s="160"/>
      <c r="M4291" s="230"/>
    </row>
    <row r="4292" spans="3:13" ht="15" hidden="1" customHeight="1">
      <c r="C4292" s="229"/>
      <c r="D4292" s="160"/>
      <c r="E4292" s="230"/>
      <c r="F4292" s="160"/>
      <c r="G4292" s="160"/>
      <c r="H4292" s="230"/>
      <c r="I4292" s="230"/>
      <c r="J4292" s="230"/>
      <c r="K4292" s="255"/>
      <c r="L4292" s="160"/>
      <c r="M4292" s="230"/>
    </row>
    <row r="4293" spans="3:13" ht="15" hidden="1" customHeight="1">
      <c r="C4293" s="229"/>
      <c r="D4293" s="160"/>
      <c r="E4293" s="230"/>
      <c r="F4293" s="160"/>
      <c r="G4293" s="160"/>
      <c r="H4293" s="230"/>
      <c r="I4293" s="230"/>
      <c r="J4293" s="230"/>
      <c r="K4293" s="233"/>
      <c r="L4293" s="160"/>
      <c r="M4293" s="230"/>
    </row>
    <row r="4294" spans="3:13" ht="15" hidden="1" customHeight="1">
      <c r="C4294" s="229"/>
      <c r="D4294" s="160"/>
      <c r="E4294" s="230"/>
      <c r="F4294" s="160"/>
      <c r="G4294" s="160"/>
      <c r="H4294" s="230"/>
      <c r="I4294" s="230"/>
      <c r="J4294" s="230"/>
      <c r="K4294" s="233"/>
      <c r="L4294" s="160"/>
      <c r="M4294" s="230"/>
    </row>
    <row r="4295" spans="3:13" ht="15" hidden="1" customHeight="1">
      <c r="C4295" s="229"/>
      <c r="D4295" s="160"/>
      <c r="E4295" s="230"/>
      <c r="F4295" s="160"/>
      <c r="G4295" s="160"/>
      <c r="H4295" s="230"/>
      <c r="I4295" s="230"/>
      <c r="J4295" s="230"/>
      <c r="K4295" s="233"/>
      <c r="L4295" s="160"/>
      <c r="M4295" s="230"/>
    </row>
    <row r="4296" spans="3:13" ht="15" hidden="1" customHeight="1">
      <c r="C4296" s="229"/>
      <c r="D4296" s="160"/>
      <c r="E4296" s="230"/>
      <c r="F4296" s="160"/>
      <c r="G4296" s="160"/>
      <c r="H4296" s="230"/>
      <c r="I4296" s="230"/>
      <c r="J4296" s="230"/>
      <c r="K4296" s="233"/>
      <c r="L4296" s="160"/>
      <c r="M4296" s="230"/>
    </row>
    <row r="4297" spans="3:13" ht="15" hidden="1" customHeight="1">
      <c r="C4297" s="229"/>
      <c r="D4297" s="160"/>
      <c r="E4297" s="230"/>
      <c r="F4297" s="160"/>
      <c r="G4297" s="160"/>
      <c r="H4297" s="230"/>
      <c r="I4297" s="230"/>
      <c r="J4297" s="230"/>
      <c r="K4297" s="233"/>
      <c r="L4297" s="160"/>
      <c r="M4297" s="230"/>
    </row>
    <row r="4298" spans="3:13" ht="15" hidden="1" customHeight="1">
      <c r="C4298" s="229"/>
      <c r="D4298" s="160"/>
      <c r="E4298" s="230"/>
      <c r="F4298" s="160"/>
      <c r="G4298" s="160"/>
      <c r="H4298" s="230"/>
      <c r="I4298" s="230"/>
      <c r="J4298" s="230"/>
      <c r="K4298" s="233"/>
      <c r="L4298" s="160"/>
      <c r="M4298" s="230"/>
    </row>
    <row r="4299" spans="3:13" ht="15" hidden="1" customHeight="1">
      <c r="C4299" s="229"/>
      <c r="D4299" s="160"/>
      <c r="E4299" s="230"/>
      <c r="F4299" s="160"/>
      <c r="G4299" s="160"/>
      <c r="H4299" s="230"/>
      <c r="I4299" s="230"/>
      <c r="J4299" s="230"/>
      <c r="K4299" s="233"/>
      <c r="L4299" s="160"/>
      <c r="M4299" s="230"/>
    </row>
    <row r="4300" spans="3:13" ht="15" hidden="1" customHeight="1">
      <c r="C4300" s="229"/>
      <c r="D4300" s="160"/>
      <c r="E4300" s="230"/>
      <c r="F4300" s="160"/>
      <c r="G4300" s="160"/>
      <c r="H4300" s="230"/>
      <c r="I4300" s="230"/>
      <c r="J4300" s="230"/>
      <c r="K4300" s="255"/>
      <c r="L4300" s="160"/>
      <c r="M4300" s="230"/>
    </row>
    <row r="4301" spans="3:13" ht="15" hidden="1" customHeight="1">
      <c r="C4301" s="229"/>
      <c r="D4301" s="160"/>
      <c r="E4301" s="230"/>
      <c r="F4301" s="160"/>
      <c r="G4301" s="160"/>
      <c r="H4301" s="230"/>
      <c r="I4301" s="230"/>
      <c r="J4301" s="230"/>
      <c r="K4301" s="255"/>
      <c r="L4301" s="160"/>
      <c r="M4301" s="230"/>
    </row>
    <row r="4302" spans="3:13" ht="15" hidden="1" customHeight="1">
      <c r="C4302" s="229"/>
      <c r="D4302" s="160"/>
      <c r="E4302" s="230"/>
      <c r="F4302" s="160"/>
      <c r="G4302" s="160"/>
      <c r="H4302" s="230"/>
      <c r="I4302" s="230"/>
      <c r="J4302" s="230"/>
      <c r="K4302" s="233"/>
      <c r="L4302" s="160"/>
      <c r="M4302" s="230"/>
    </row>
    <row r="4303" spans="3:13" ht="15" hidden="1" customHeight="1">
      <c r="C4303" s="229"/>
      <c r="D4303" s="160"/>
      <c r="E4303" s="230"/>
      <c r="F4303" s="160"/>
      <c r="G4303" s="160"/>
      <c r="H4303" s="230"/>
      <c r="I4303" s="230"/>
      <c r="J4303" s="230"/>
      <c r="K4303" s="233"/>
      <c r="L4303" s="160"/>
      <c r="M4303" s="230"/>
    </row>
    <row r="4304" spans="3:13" ht="15" hidden="1" customHeight="1">
      <c r="C4304" s="229"/>
      <c r="D4304" s="160"/>
      <c r="E4304" s="230"/>
      <c r="F4304" s="160"/>
      <c r="G4304" s="160"/>
      <c r="H4304" s="230"/>
      <c r="I4304" s="230"/>
      <c r="J4304" s="230"/>
      <c r="K4304" s="233"/>
      <c r="L4304" s="160"/>
      <c r="M4304" s="230"/>
    </row>
    <row r="4305" spans="3:13" ht="15" hidden="1" customHeight="1">
      <c r="C4305" s="229"/>
      <c r="D4305" s="160"/>
      <c r="E4305" s="230"/>
      <c r="F4305" s="160"/>
      <c r="G4305" s="160"/>
      <c r="H4305" s="230"/>
      <c r="I4305" s="230"/>
      <c r="J4305" s="230"/>
      <c r="K4305" s="233"/>
      <c r="L4305" s="160"/>
      <c r="M4305" s="230"/>
    </row>
    <row r="4306" spans="3:13" ht="15" hidden="1" customHeight="1">
      <c r="C4306" s="229"/>
      <c r="D4306" s="160"/>
      <c r="E4306" s="230"/>
      <c r="F4306" s="160"/>
      <c r="G4306" s="160"/>
      <c r="H4306" s="230"/>
      <c r="I4306" s="230"/>
      <c r="J4306" s="230"/>
      <c r="K4306" s="233"/>
      <c r="L4306" s="160"/>
      <c r="M4306" s="230"/>
    </row>
    <row r="4307" spans="3:13" ht="15" hidden="1" customHeight="1">
      <c r="C4307" s="229"/>
      <c r="D4307" s="160"/>
      <c r="E4307" s="230"/>
      <c r="F4307" s="160"/>
      <c r="G4307" s="160"/>
      <c r="H4307" s="230"/>
      <c r="I4307" s="230"/>
      <c r="J4307" s="230"/>
      <c r="K4307" s="233"/>
      <c r="L4307" s="160"/>
      <c r="M4307" s="230"/>
    </row>
    <row r="4308" spans="3:13" ht="15" hidden="1" customHeight="1">
      <c r="C4308" s="229"/>
      <c r="D4308" s="160"/>
      <c r="E4308" s="230"/>
      <c r="F4308" s="160"/>
      <c r="G4308" s="160"/>
      <c r="H4308" s="230"/>
      <c r="I4308" s="230"/>
      <c r="J4308" s="230"/>
      <c r="K4308" s="233"/>
      <c r="L4308" s="160"/>
      <c r="M4308" s="230"/>
    </row>
    <row r="4309" spans="3:13" ht="15" hidden="1" customHeight="1">
      <c r="C4309" s="229"/>
      <c r="D4309" s="160"/>
      <c r="E4309" s="230"/>
      <c r="F4309" s="160"/>
      <c r="G4309" s="160"/>
      <c r="H4309" s="230"/>
      <c r="I4309" s="230"/>
      <c r="J4309" s="230"/>
      <c r="K4309" s="233"/>
      <c r="L4309" s="160"/>
      <c r="M4309" s="230"/>
    </row>
    <row r="4310" spans="3:13" ht="15" hidden="1" customHeight="1">
      <c r="C4310" s="229"/>
      <c r="D4310" s="160"/>
      <c r="E4310" s="230"/>
      <c r="F4310" s="160"/>
      <c r="G4310" s="160"/>
      <c r="H4310" s="230"/>
      <c r="I4310" s="230"/>
      <c r="J4310" s="230"/>
      <c r="K4310" s="233"/>
      <c r="L4310" s="160"/>
      <c r="M4310" s="230"/>
    </row>
    <row r="4311" spans="3:13" ht="15" hidden="1" customHeight="1">
      <c r="C4311" s="229"/>
      <c r="D4311" s="160"/>
      <c r="E4311" s="230"/>
      <c r="F4311" s="160"/>
      <c r="G4311" s="160"/>
      <c r="H4311" s="230"/>
      <c r="I4311" s="230"/>
      <c r="J4311" s="230"/>
      <c r="K4311" s="233"/>
      <c r="L4311" s="160"/>
      <c r="M4311" s="230"/>
    </row>
    <row r="4312" spans="3:13" ht="15" hidden="1" customHeight="1">
      <c r="C4312" s="229"/>
      <c r="D4312" s="160"/>
      <c r="E4312" s="230"/>
      <c r="F4312" s="160"/>
      <c r="G4312" s="160"/>
      <c r="H4312" s="230"/>
      <c r="I4312" s="230"/>
      <c r="J4312" s="230"/>
      <c r="K4312" s="233"/>
      <c r="L4312" s="160"/>
      <c r="M4312" s="230"/>
    </row>
    <row r="4313" spans="3:13" ht="15" hidden="1" customHeight="1">
      <c r="C4313" s="229"/>
      <c r="D4313" s="160"/>
      <c r="E4313" s="230"/>
      <c r="F4313" s="160"/>
      <c r="G4313" s="160"/>
      <c r="H4313" s="230"/>
      <c r="I4313" s="230"/>
      <c r="J4313" s="230"/>
      <c r="K4313" s="255"/>
      <c r="L4313" s="160"/>
      <c r="M4313" s="230"/>
    </row>
    <row r="4314" spans="3:13" ht="15" hidden="1" customHeight="1">
      <c r="C4314" s="229"/>
      <c r="D4314" s="160"/>
      <c r="E4314" s="230"/>
      <c r="F4314" s="160"/>
      <c r="G4314" s="160"/>
      <c r="H4314" s="230"/>
      <c r="I4314" s="230"/>
      <c r="J4314" s="230"/>
      <c r="K4314" s="233"/>
      <c r="L4314" s="160"/>
      <c r="M4314" s="230"/>
    </row>
    <row r="4315" spans="3:13" ht="15" hidden="1" customHeight="1">
      <c r="C4315" s="229"/>
      <c r="D4315" s="160"/>
      <c r="E4315" s="230"/>
      <c r="F4315" s="160"/>
      <c r="G4315" s="160"/>
      <c r="H4315" s="230"/>
      <c r="I4315" s="230"/>
      <c r="J4315" s="230"/>
      <c r="K4315" s="233"/>
      <c r="L4315" s="160"/>
      <c r="M4315" s="230"/>
    </row>
    <row r="4316" spans="3:13" ht="15" hidden="1" customHeight="1">
      <c r="C4316" s="229"/>
      <c r="D4316" s="160"/>
      <c r="E4316" s="230"/>
      <c r="F4316" s="160"/>
      <c r="G4316" s="160"/>
      <c r="H4316" s="230"/>
      <c r="I4316" s="230"/>
      <c r="J4316" s="230"/>
      <c r="K4316" s="233"/>
      <c r="L4316" s="160"/>
      <c r="M4316" s="230"/>
    </row>
    <row r="4317" spans="3:13" ht="15" hidden="1" customHeight="1">
      <c r="C4317" s="229"/>
      <c r="D4317" s="160"/>
      <c r="E4317" s="230"/>
      <c r="F4317" s="160"/>
      <c r="G4317" s="160"/>
      <c r="H4317" s="230"/>
      <c r="I4317" s="230"/>
      <c r="J4317" s="230"/>
      <c r="K4317" s="233"/>
      <c r="L4317" s="160"/>
      <c r="M4317" s="230"/>
    </row>
    <row r="4318" spans="3:13" ht="15" hidden="1" customHeight="1">
      <c r="C4318" s="229"/>
      <c r="D4318" s="160"/>
      <c r="E4318" s="230"/>
      <c r="F4318" s="160"/>
      <c r="G4318" s="160"/>
      <c r="H4318" s="230"/>
      <c r="I4318" s="230"/>
      <c r="J4318" s="230"/>
      <c r="K4318" s="255"/>
      <c r="L4318" s="160"/>
      <c r="M4318" s="230"/>
    </row>
    <row r="4319" spans="3:13" ht="15" hidden="1" customHeight="1">
      <c r="C4319" s="229"/>
      <c r="D4319" s="160"/>
      <c r="E4319" s="230"/>
      <c r="F4319" s="160"/>
      <c r="G4319" s="160"/>
      <c r="H4319" s="230"/>
      <c r="I4319" s="230"/>
      <c r="J4319" s="230"/>
      <c r="K4319" s="233"/>
      <c r="L4319" s="160"/>
      <c r="M4319" s="230"/>
    </row>
    <row r="4320" spans="3:13" ht="15" hidden="1" customHeight="1">
      <c r="C4320" s="229"/>
      <c r="D4320" s="160"/>
      <c r="E4320" s="230"/>
      <c r="F4320" s="160"/>
      <c r="G4320" s="160"/>
      <c r="H4320" s="230"/>
      <c r="I4320" s="230"/>
      <c r="J4320" s="230"/>
      <c r="K4320" s="233"/>
      <c r="L4320" s="160"/>
      <c r="M4320" s="230"/>
    </row>
    <row r="4321" spans="3:13" ht="15" hidden="1" customHeight="1">
      <c r="C4321" s="229"/>
      <c r="D4321" s="160"/>
      <c r="E4321" s="230"/>
      <c r="F4321" s="160"/>
      <c r="G4321" s="160"/>
      <c r="H4321" s="230"/>
      <c r="I4321" s="230"/>
      <c r="J4321" s="230"/>
      <c r="K4321" s="255"/>
      <c r="L4321" s="160"/>
      <c r="M4321" s="230"/>
    </row>
    <row r="4322" spans="3:13" ht="15" hidden="1" customHeight="1">
      <c r="C4322" s="229"/>
      <c r="D4322" s="160"/>
      <c r="E4322" s="230"/>
      <c r="F4322" s="160"/>
      <c r="G4322" s="160"/>
      <c r="H4322" s="230"/>
      <c r="I4322" s="230"/>
      <c r="J4322" s="230"/>
      <c r="K4322" s="233"/>
      <c r="L4322" s="160"/>
      <c r="M4322" s="230"/>
    </row>
    <row r="4323" spans="3:13" ht="15" hidden="1" customHeight="1">
      <c r="C4323" s="229"/>
      <c r="D4323" s="160"/>
      <c r="E4323" s="230"/>
      <c r="F4323" s="160"/>
      <c r="G4323" s="160"/>
      <c r="H4323" s="230"/>
      <c r="I4323" s="230"/>
      <c r="J4323" s="230"/>
      <c r="K4323" s="255"/>
      <c r="L4323" s="160"/>
      <c r="M4323" s="230"/>
    </row>
    <row r="4324" spans="3:13" ht="15" hidden="1" customHeight="1">
      <c r="C4324" s="229"/>
      <c r="D4324" s="160"/>
      <c r="E4324" s="230"/>
      <c r="F4324" s="160"/>
      <c r="G4324" s="160"/>
      <c r="H4324" s="230"/>
      <c r="I4324" s="230"/>
      <c r="J4324" s="230"/>
      <c r="K4324" s="233"/>
      <c r="L4324" s="160"/>
      <c r="M4324" s="230"/>
    </row>
    <row r="4325" spans="3:13" ht="15" hidden="1" customHeight="1">
      <c r="C4325" s="229"/>
      <c r="D4325" s="160"/>
      <c r="E4325" s="230"/>
      <c r="F4325" s="160"/>
      <c r="G4325" s="160"/>
      <c r="H4325" s="230"/>
      <c r="I4325" s="230"/>
      <c r="J4325" s="230"/>
      <c r="K4325" s="233"/>
      <c r="L4325" s="160"/>
      <c r="M4325" s="230"/>
    </row>
    <row r="4326" spans="3:13" ht="15" hidden="1" customHeight="1">
      <c r="C4326" s="229"/>
      <c r="D4326" s="160"/>
      <c r="E4326" s="230"/>
      <c r="F4326" s="160"/>
      <c r="G4326" s="160"/>
      <c r="H4326" s="230"/>
      <c r="I4326" s="230"/>
      <c r="J4326" s="230"/>
      <c r="K4326" s="233"/>
      <c r="L4326" s="160"/>
      <c r="M4326" s="230"/>
    </row>
    <row r="4327" spans="3:13" ht="15" hidden="1" customHeight="1">
      <c r="C4327" s="229"/>
      <c r="D4327" s="160"/>
      <c r="E4327" s="230"/>
      <c r="F4327" s="160"/>
      <c r="G4327" s="160"/>
      <c r="H4327" s="230"/>
      <c r="I4327" s="230"/>
      <c r="J4327" s="230"/>
      <c r="K4327" s="255"/>
      <c r="L4327" s="160"/>
      <c r="M4327" s="230"/>
    </row>
    <row r="4328" spans="3:13" ht="15" hidden="1" customHeight="1">
      <c r="C4328" s="229"/>
      <c r="D4328" s="160"/>
      <c r="E4328" s="246"/>
      <c r="F4328" s="160"/>
      <c r="G4328" s="160"/>
      <c r="H4328" s="230"/>
      <c r="I4328" s="230"/>
      <c r="J4328" s="230"/>
      <c r="K4328" s="233"/>
      <c r="L4328" s="160"/>
      <c r="M4328" s="230"/>
    </row>
    <row r="4329" spans="3:13" ht="15" hidden="1" customHeight="1">
      <c r="C4329" s="229"/>
      <c r="D4329" s="160"/>
      <c r="E4329" s="246"/>
      <c r="F4329" s="160"/>
      <c r="G4329" s="160"/>
      <c r="H4329" s="230"/>
      <c r="I4329" s="230"/>
      <c r="J4329" s="230"/>
      <c r="K4329" s="233"/>
      <c r="L4329" s="160"/>
      <c r="M4329" s="230"/>
    </row>
    <row r="4330" spans="3:13" ht="15" hidden="1" customHeight="1">
      <c r="C4330" s="229"/>
      <c r="D4330" s="160"/>
      <c r="E4330" s="246"/>
      <c r="F4330" s="160"/>
      <c r="G4330" s="160"/>
      <c r="H4330" s="230"/>
      <c r="I4330" s="230"/>
      <c r="J4330" s="230"/>
      <c r="K4330" s="233"/>
      <c r="L4330" s="160"/>
      <c r="M4330" s="230"/>
    </row>
    <row r="4331" spans="3:13" ht="15" hidden="1" customHeight="1">
      <c r="C4331" s="229"/>
      <c r="D4331" s="160"/>
      <c r="E4331" s="246"/>
      <c r="F4331" s="160"/>
      <c r="G4331" s="160"/>
      <c r="H4331" s="230"/>
      <c r="I4331" s="230"/>
      <c r="J4331" s="230"/>
      <c r="K4331" s="233"/>
      <c r="L4331" s="160"/>
      <c r="M4331" s="230"/>
    </row>
    <row r="4332" spans="3:13" ht="15" hidden="1" customHeight="1">
      <c r="C4332" s="229"/>
      <c r="D4332" s="160"/>
      <c r="E4332" s="230"/>
      <c r="F4332" s="160"/>
      <c r="G4332" s="160"/>
      <c r="H4332" s="230"/>
      <c r="I4332" s="230"/>
      <c r="J4332" s="230"/>
      <c r="K4332" s="233"/>
      <c r="L4332" s="160"/>
      <c r="M4332" s="230"/>
    </row>
    <row r="4333" spans="3:13" ht="15" hidden="1" customHeight="1">
      <c r="C4333" s="229"/>
      <c r="D4333" s="160"/>
      <c r="E4333" s="230"/>
      <c r="F4333" s="160"/>
      <c r="G4333" s="160"/>
      <c r="H4333" s="230"/>
      <c r="I4333" s="230"/>
      <c r="J4333" s="230"/>
      <c r="K4333" s="233"/>
      <c r="L4333" s="160"/>
      <c r="M4333" s="230"/>
    </row>
    <row r="4334" spans="3:13" ht="15" hidden="1" customHeight="1">
      <c r="C4334" s="229"/>
      <c r="D4334" s="160"/>
      <c r="E4334" s="230"/>
      <c r="F4334" s="160"/>
      <c r="G4334" s="160"/>
      <c r="H4334" s="230"/>
      <c r="I4334" s="230"/>
      <c r="J4334" s="230"/>
      <c r="K4334" s="255"/>
      <c r="L4334" s="160"/>
      <c r="M4334" s="230"/>
    </row>
    <row r="4335" spans="3:13" ht="15" hidden="1" customHeight="1">
      <c r="C4335" s="229"/>
      <c r="D4335" s="160"/>
      <c r="E4335" s="230"/>
      <c r="F4335" s="160"/>
      <c r="G4335" s="160"/>
      <c r="H4335" s="230"/>
      <c r="I4335" s="230"/>
      <c r="J4335" s="230"/>
      <c r="K4335" s="255"/>
      <c r="L4335" s="160"/>
      <c r="M4335" s="230"/>
    </row>
    <row r="4336" spans="3:13" ht="15" hidden="1" customHeight="1">
      <c r="C4336" s="229"/>
      <c r="D4336" s="160"/>
      <c r="E4336" s="230"/>
      <c r="F4336" s="160"/>
      <c r="G4336" s="160"/>
      <c r="H4336" s="230"/>
      <c r="I4336" s="230"/>
      <c r="J4336" s="230"/>
      <c r="K4336" s="233"/>
      <c r="L4336" s="160"/>
      <c r="M4336" s="230"/>
    </row>
    <row r="4337" spans="3:13" ht="15" hidden="1" customHeight="1">
      <c r="C4337" s="229"/>
      <c r="D4337" s="160"/>
      <c r="E4337" s="230"/>
      <c r="F4337" s="160"/>
      <c r="G4337" s="160"/>
      <c r="H4337" s="230"/>
      <c r="I4337" s="230"/>
      <c r="J4337" s="230"/>
      <c r="K4337" s="233"/>
      <c r="L4337" s="160"/>
      <c r="M4337" s="230"/>
    </row>
    <row r="4338" spans="3:13" ht="15" hidden="1" customHeight="1">
      <c r="C4338" s="229"/>
      <c r="D4338" s="35"/>
      <c r="E4338" s="230"/>
      <c r="F4338" s="160"/>
      <c r="G4338" s="160"/>
      <c r="H4338" s="230"/>
      <c r="I4338" s="230"/>
      <c r="J4338" s="230"/>
      <c r="K4338" s="233"/>
      <c r="L4338" s="160"/>
      <c r="M4338" s="230"/>
    </row>
    <row r="4339" spans="3:13" ht="15" hidden="1" customHeight="1">
      <c r="C4339" s="229"/>
      <c r="D4339" s="160"/>
      <c r="E4339" s="230"/>
      <c r="F4339" s="160"/>
      <c r="G4339" s="160"/>
      <c r="H4339" s="230"/>
      <c r="I4339" s="230"/>
      <c r="J4339" s="230"/>
      <c r="K4339" s="255"/>
      <c r="L4339" s="160"/>
      <c r="M4339" s="230"/>
    </row>
    <row r="4340" spans="3:13" ht="15" hidden="1" customHeight="1">
      <c r="C4340" s="229"/>
      <c r="D4340" s="160"/>
      <c r="E4340" s="230"/>
      <c r="F4340" s="160"/>
      <c r="G4340" s="160"/>
      <c r="H4340" s="230"/>
      <c r="I4340" s="230"/>
      <c r="J4340" s="230"/>
      <c r="K4340" s="255"/>
      <c r="L4340" s="160"/>
      <c r="M4340" s="230"/>
    </row>
    <row r="4341" spans="3:13" ht="15" hidden="1" customHeight="1">
      <c r="C4341" s="229"/>
      <c r="D4341" s="160"/>
      <c r="E4341" s="230"/>
      <c r="F4341" s="160"/>
      <c r="G4341" s="160"/>
      <c r="H4341" s="230"/>
      <c r="I4341" s="230"/>
      <c r="J4341" s="230"/>
      <c r="K4341" s="233"/>
      <c r="L4341" s="160"/>
      <c r="M4341" s="230"/>
    </row>
    <row r="4342" spans="3:13" ht="15" hidden="1" customHeight="1">
      <c r="C4342" s="229"/>
      <c r="D4342" s="160"/>
      <c r="E4342" s="230"/>
      <c r="F4342" s="160"/>
      <c r="G4342" s="160"/>
      <c r="H4342" s="230"/>
      <c r="I4342" s="230"/>
      <c r="J4342" s="230"/>
      <c r="K4342" s="255"/>
      <c r="L4342" s="160"/>
      <c r="M4342" s="230"/>
    </row>
    <row r="4343" spans="3:13" ht="15" hidden="1" customHeight="1">
      <c r="C4343" s="229"/>
      <c r="D4343" s="160"/>
      <c r="E4343" s="230"/>
      <c r="F4343" s="160"/>
      <c r="G4343" s="160"/>
      <c r="H4343" s="230"/>
      <c r="I4343" s="230"/>
      <c r="J4343" s="230"/>
      <c r="K4343" s="233"/>
      <c r="L4343" s="160"/>
      <c r="M4343" s="230"/>
    </row>
    <row r="4344" spans="3:13" ht="15" hidden="1" customHeight="1">
      <c r="C4344" s="229"/>
      <c r="D4344" s="160"/>
      <c r="E4344" s="230"/>
      <c r="F4344" s="160"/>
      <c r="G4344" s="160"/>
      <c r="H4344" s="230"/>
      <c r="I4344" s="230"/>
      <c r="J4344" s="230"/>
      <c r="K4344" s="255"/>
      <c r="L4344" s="160"/>
      <c r="M4344" s="230"/>
    </row>
    <row r="4345" spans="3:13" ht="15" hidden="1" customHeight="1">
      <c r="C4345" s="229"/>
      <c r="D4345" s="160"/>
      <c r="E4345" s="230"/>
      <c r="F4345" s="160"/>
      <c r="G4345" s="160"/>
      <c r="H4345" s="230"/>
      <c r="I4345" s="230"/>
      <c r="J4345" s="230"/>
      <c r="K4345" s="233"/>
      <c r="L4345" s="160"/>
      <c r="M4345" s="230"/>
    </row>
    <row r="4346" spans="3:13" ht="15" hidden="1" customHeight="1">
      <c r="C4346" s="229"/>
      <c r="D4346" s="160"/>
      <c r="E4346" s="230"/>
      <c r="F4346" s="160"/>
      <c r="G4346" s="160"/>
      <c r="H4346" s="230"/>
      <c r="I4346" s="230"/>
      <c r="J4346" s="230"/>
      <c r="K4346" s="255"/>
      <c r="L4346" s="160"/>
      <c r="M4346" s="230"/>
    </row>
    <row r="4347" spans="3:13" ht="15" hidden="1" customHeight="1">
      <c r="C4347" s="229"/>
      <c r="D4347" s="160"/>
      <c r="E4347" s="230"/>
      <c r="F4347" s="160"/>
      <c r="G4347" s="160"/>
      <c r="H4347" s="230"/>
      <c r="I4347" s="230"/>
      <c r="J4347" s="230"/>
      <c r="K4347" s="255"/>
      <c r="L4347" s="160"/>
      <c r="M4347" s="230"/>
    </row>
    <row r="4348" spans="3:13" ht="15" hidden="1" customHeight="1">
      <c r="C4348" s="229"/>
      <c r="D4348" s="160"/>
      <c r="E4348" s="230"/>
      <c r="F4348" s="160"/>
      <c r="G4348" s="160"/>
      <c r="H4348" s="230"/>
      <c r="I4348" s="230"/>
      <c r="J4348" s="230"/>
      <c r="K4348" s="255"/>
      <c r="L4348" s="160"/>
      <c r="M4348" s="230"/>
    </row>
    <row r="4349" spans="3:13" ht="15" hidden="1" customHeight="1">
      <c r="C4349" s="229"/>
      <c r="D4349" s="160"/>
      <c r="E4349" s="230"/>
      <c r="F4349" s="160"/>
      <c r="G4349" s="160"/>
      <c r="H4349" s="230"/>
      <c r="I4349" s="230"/>
      <c r="J4349" s="230"/>
      <c r="K4349" s="255"/>
      <c r="L4349" s="160"/>
      <c r="M4349" s="230"/>
    </row>
    <row r="4350" spans="3:13" ht="15" hidden="1" customHeight="1">
      <c r="C4350" s="229"/>
      <c r="D4350" s="160"/>
      <c r="E4350" s="230"/>
      <c r="F4350" s="160"/>
      <c r="G4350" s="160"/>
      <c r="H4350" s="230"/>
      <c r="I4350" s="230"/>
      <c r="J4350" s="230"/>
      <c r="K4350" s="233"/>
      <c r="L4350" s="160"/>
      <c r="M4350" s="230"/>
    </row>
    <row r="4351" spans="3:13" ht="15" hidden="1" customHeight="1">
      <c r="C4351" s="229"/>
      <c r="D4351" s="160"/>
      <c r="E4351" s="230"/>
      <c r="F4351" s="160"/>
      <c r="G4351" s="160"/>
      <c r="H4351" s="230"/>
      <c r="I4351" s="230"/>
      <c r="J4351" s="230"/>
      <c r="K4351" s="255"/>
      <c r="L4351" s="160"/>
      <c r="M4351" s="230"/>
    </row>
    <row r="4352" spans="3:13" ht="15" hidden="1" customHeight="1">
      <c r="C4352" s="229"/>
      <c r="D4352" s="160"/>
      <c r="E4352" s="230"/>
      <c r="F4352" s="160"/>
      <c r="G4352" s="160"/>
      <c r="H4352" s="230"/>
      <c r="I4352" s="230"/>
      <c r="J4352" s="230"/>
      <c r="K4352" s="255"/>
      <c r="L4352" s="160"/>
      <c r="M4352" s="230"/>
    </row>
    <row r="4353" spans="3:13" ht="15" hidden="1" customHeight="1">
      <c r="C4353" s="229"/>
      <c r="D4353" s="160"/>
      <c r="E4353" s="230"/>
      <c r="F4353" s="160"/>
      <c r="G4353" s="160"/>
      <c r="H4353" s="230"/>
      <c r="I4353" s="230"/>
      <c r="J4353" s="230"/>
      <c r="K4353" s="255"/>
      <c r="L4353" s="160"/>
      <c r="M4353" s="230"/>
    </row>
    <row r="4354" spans="3:13" ht="15" hidden="1" customHeight="1">
      <c r="C4354" s="229"/>
      <c r="D4354" s="160"/>
      <c r="E4354" s="230"/>
      <c r="F4354" s="160"/>
      <c r="G4354" s="160"/>
      <c r="H4354" s="230"/>
      <c r="I4354" s="230"/>
      <c r="J4354" s="230"/>
      <c r="K4354" s="255"/>
      <c r="L4354" s="160"/>
      <c r="M4354" s="230"/>
    </row>
    <row r="4355" spans="3:13" ht="15" hidden="1" customHeight="1">
      <c r="C4355" s="229"/>
      <c r="D4355" s="160"/>
      <c r="E4355" s="230"/>
      <c r="F4355" s="160"/>
      <c r="G4355" s="160"/>
      <c r="H4355" s="230"/>
      <c r="I4355" s="230"/>
      <c r="J4355" s="230"/>
      <c r="K4355" s="255"/>
      <c r="L4355" s="160"/>
      <c r="M4355" s="230"/>
    </row>
    <row r="4356" spans="3:13" ht="15" hidden="1" customHeight="1">
      <c r="C4356" s="229"/>
      <c r="D4356" s="160"/>
      <c r="E4356" s="230"/>
      <c r="F4356" s="160"/>
      <c r="G4356" s="160"/>
      <c r="H4356" s="230"/>
      <c r="I4356" s="230"/>
      <c r="J4356" s="230"/>
      <c r="K4356" s="255"/>
      <c r="L4356" s="160"/>
      <c r="M4356" s="230"/>
    </row>
    <row r="4357" spans="3:13" ht="15" hidden="1" customHeight="1">
      <c r="C4357" s="229"/>
      <c r="D4357" s="160"/>
      <c r="E4357" s="230"/>
      <c r="F4357" s="160"/>
      <c r="G4357" s="160"/>
      <c r="H4357" s="230"/>
      <c r="I4357" s="230"/>
      <c r="J4357" s="230"/>
      <c r="K4357" s="255"/>
      <c r="L4357" s="160"/>
      <c r="M4357" s="230"/>
    </row>
    <row r="4358" spans="3:13" ht="15" hidden="1" customHeight="1">
      <c r="C4358" s="229"/>
      <c r="D4358" s="160"/>
      <c r="E4358" s="230"/>
      <c r="F4358" s="160"/>
      <c r="G4358" s="160"/>
      <c r="H4358" s="230"/>
      <c r="I4358" s="230"/>
      <c r="J4358" s="230"/>
      <c r="K4358" s="233"/>
      <c r="L4358" s="160"/>
      <c r="M4358" s="230"/>
    </row>
    <row r="4359" spans="3:13" ht="15" hidden="1" customHeight="1">
      <c r="C4359" s="229"/>
      <c r="D4359" s="160"/>
      <c r="E4359" s="230"/>
      <c r="F4359" s="160"/>
      <c r="G4359" s="160"/>
      <c r="H4359" s="230"/>
      <c r="I4359" s="230"/>
      <c r="J4359" s="230"/>
      <c r="K4359" s="233"/>
      <c r="L4359" s="160"/>
      <c r="M4359" s="230"/>
    </row>
    <row r="4360" spans="3:13" ht="15" hidden="1" customHeight="1">
      <c r="C4360" s="229"/>
      <c r="D4360" s="160"/>
      <c r="E4360" s="230"/>
      <c r="F4360" s="160"/>
      <c r="G4360" s="160"/>
      <c r="H4360" s="230"/>
      <c r="I4360" s="230"/>
      <c r="J4360" s="230"/>
      <c r="K4360" s="233"/>
      <c r="L4360" s="160"/>
      <c r="M4360" s="230"/>
    </row>
    <row r="4361" spans="3:13" ht="15" hidden="1" customHeight="1">
      <c r="C4361" s="229"/>
      <c r="D4361" s="160"/>
      <c r="E4361" s="230"/>
      <c r="F4361" s="160"/>
      <c r="G4361" s="160"/>
      <c r="H4361" s="230"/>
      <c r="I4361" s="230"/>
      <c r="J4361" s="230"/>
      <c r="K4361" s="233"/>
      <c r="L4361" s="160"/>
      <c r="M4361" s="230"/>
    </row>
    <row r="4362" spans="3:13" ht="15" hidden="1" customHeight="1">
      <c r="C4362" s="229"/>
      <c r="D4362" s="160"/>
      <c r="E4362" s="230"/>
      <c r="F4362" s="160"/>
      <c r="G4362" s="160"/>
      <c r="H4362" s="230"/>
      <c r="I4362" s="230"/>
      <c r="J4362" s="230"/>
      <c r="K4362" s="255"/>
      <c r="L4362" s="160"/>
      <c r="M4362" s="230"/>
    </row>
    <row r="4363" spans="3:13" ht="15" hidden="1" customHeight="1">
      <c r="C4363" s="229"/>
      <c r="D4363" s="160"/>
      <c r="E4363" s="230"/>
      <c r="F4363" s="160"/>
      <c r="G4363" s="160"/>
      <c r="H4363" s="230"/>
      <c r="I4363" s="230"/>
      <c r="J4363" s="230"/>
      <c r="K4363" s="255"/>
      <c r="L4363" s="160"/>
      <c r="M4363" s="230"/>
    </row>
    <row r="4364" spans="3:13" ht="15" hidden="1" customHeight="1">
      <c r="C4364" s="229"/>
      <c r="D4364" s="160"/>
      <c r="E4364" s="230"/>
      <c r="F4364" s="160"/>
      <c r="G4364" s="160"/>
      <c r="H4364" s="230"/>
      <c r="I4364" s="230"/>
      <c r="J4364" s="230"/>
      <c r="K4364" s="255"/>
      <c r="L4364" s="160"/>
      <c r="M4364" s="230"/>
    </row>
    <row r="4365" spans="3:13" ht="15" hidden="1" customHeight="1">
      <c r="C4365" s="229"/>
      <c r="D4365" s="160"/>
      <c r="E4365" s="230"/>
      <c r="F4365" s="160"/>
      <c r="G4365" s="160"/>
      <c r="H4365" s="230"/>
      <c r="I4365" s="230"/>
      <c r="J4365" s="230"/>
      <c r="K4365" s="255"/>
      <c r="L4365" s="160"/>
      <c r="M4365" s="230"/>
    </row>
    <row r="4366" spans="3:13" ht="15" hidden="1" customHeight="1">
      <c r="C4366" s="229"/>
      <c r="D4366" s="160"/>
      <c r="E4366" s="230"/>
      <c r="F4366" s="160"/>
      <c r="G4366" s="160"/>
      <c r="H4366" s="230"/>
      <c r="I4366" s="230"/>
      <c r="J4366" s="230"/>
      <c r="K4366" s="255"/>
      <c r="L4366" s="160"/>
      <c r="M4366" s="230"/>
    </row>
    <row r="4367" spans="3:13" ht="15" hidden="1" customHeight="1">
      <c r="C4367" s="229"/>
      <c r="D4367" s="160"/>
      <c r="E4367" s="230"/>
      <c r="F4367" s="160"/>
      <c r="G4367" s="160"/>
      <c r="H4367" s="230"/>
      <c r="I4367" s="230"/>
      <c r="J4367" s="230"/>
      <c r="K4367" s="255"/>
      <c r="L4367" s="160"/>
      <c r="M4367" s="230"/>
    </row>
    <row r="4368" spans="3:13" ht="15" hidden="1" customHeight="1">
      <c r="C4368" s="229"/>
      <c r="D4368" s="160"/>
      <c r="E4368" s="230"/>
      <c r="F4368" s="160"/>
      <c r="G4368" s="160"/>
      <c r="H4368" s="230"/>
      <c r="I4368" s="230"/>
      <c r="J4368" s="230"/>
      <c r="K4368" s="255"/>
      <c r="L4368" s="160"/>
      <c r="M4368" s="230"/>
    </row>
    <row r="4369" spans="3:13" ht="15" hidden="1" customHeight="1">
      <c r="C4369" s="229"/>
      <c r="D4369" s="160"/>
      <c r="E4369" s="230"/>
      <c r="F4369" s="160"/>
      <c r="G4369" s="160"/>
      <c r="H4369" s="230"/>
      <c r="I4369" s="230"/>
      <c r="J4369" s="230"/>
      <c r="K4369" s="255"/>
      <c r="L4369" s="160"/>
      <c r="M4369" s="230"/>
    </row>
    <row r="4370" spans="3:13" ht="15" hidden="1" customHeight="1">
      <c r="C4370" s="229"/>
      <c r="D4370" s="160"/>
      <c r="E4370" s="230"/>
      <c r="F4370" s="160"/>
      <c r="G4370" s="160"/>
      <c r="H4370" s="230"/>
      <c r="I4370" s="230"/>
      <c r="J4370" s="230"/>
      <c r="K4370" s="255"/>
      <c r="L4370" s="160"/>
      <c r="M4370" s="230"/>
    </row>
    <row r="4371" spans="3:13" ht="15" hidden="1" customHeight="1">
      <c r="C4371" s="229"/>
      <c r="D4371" s="160"/>
      <c r="E4371" s="230"/>
      <c r="F4371" s="160"/>
      <c r="G4371" s="160"/>
      <c r="H4371" s="230"/>
      <c r="I4371" s="230"/>
      <c r="J4371" s="230"/>
      <c r="K4371" s="255"/>
      <c r="L4371" s="160"/>
      <c r="M4371" s="230"/>
    </row>
    <row r="4372" spans="3:13" ht="15" hidden="1" customHeight="1">
      <c r="C4372" s="229"/>
      <c r="D4372" s="160"/>
      <c r="E4372" s="230"/>
      <c r="F4372" s="160"/>
      <c r="G4372" s="160"/>
      <c r="H4372" s="230"/>
      <c r="I4372" s="230"/>
      <c r="J4372" s="230"/>
      <c r="K4372" s="255"/>
      <c r="L4372" s="160"/>
      <c r="M4372" s="230"/>
    </row>
    <row r="4373" spans="3:13" ht="15" hidden="1" customHeight="1">
      <c r="C4373" s="229"/>
      <c r="D4373" s="160"/>
      <c r="E4373" s="230"/>
      <c r="F4373" s="160"/>
      <c r="G4373" s="160"/>
      <c r="H4373" s="230"/>
      <c r="I4373" s="230"/>
      <c r="J4373" s="230"/>
      <c r="K4373" s="255"/>
      <c r="L4373" s="160"/>
      <c r="M4373" s="230"/>
    </row>
    <row r="4374" spans="3:13" ht="15" hidden="1" customHeight="1">
      <c r="C4374" s="229"/>
      <c r="D4374" s="160"/>
      <c r="E4374" s="230"/>
      <c r="F4374" s="160"/>
      <c r="G4374" s="160"/>
      <c r="H4374" s="230"/>
      <c r="I4374" s="230"/>
      <c r="J4374" s="230"/>
      <c r="K4374" s="255"/>
      <c r="L4374" s="160"/>
      <c r="M4374" s="230"/>
    </row>
    <row r="4375" spans="3:13" ht="15" hidden="1" customHeight="1">
      <c r="C4375" s="229"/>
      <c r="D4375" s="160"/>
      <c r="E4375" s="230"/>
      <c r="F4375" s="160"/>
      <c r="G4375" s="160"/>
      <c r="H4375" s="230"/>
      <c r="I4375" s="230"/>
      <c r="J4375" s="230"/>
      <c r="K4375" s="255"/>
      <c r="L4375" s="160"/>
      <c r="M4375" s="230"/>
    </row>
    <row r="4376" spans="3:13" ht="15" hidden="1" customHeight="1">
      <c r="C4376" s="229"/>
      <c r="D4376" s="160"/>
      <c r="E4376" s="230"/>
      <c r="F4376" s="160"/>
      <c r="G4376" s="160"/>
      <c r="H4376" s="230"/>
      <c r="I4376" s="230"/>
      <c r="J4376" s="230"/>
      <c r="K4376" s="255"/>
      <c r="L4376" s="160"/>
      <c r="M4376" s="230"/>
    </row>
    <row r="4377" spans="3:13" ht="15" hidden="1" customHeight="1">
      <c r="C4377" s="229"/>
      <c r="D4377" s="160"/>
      <c r="E4377" s="230"/>
      <c r="F4377" s="160"/>
      <c r="G4377" s="160"/>
      <c r="H4377" s="230"/>
      <c r="I4377" s="230"/>
      <c r="J4377" s="230"/>
      <c r="K4377" s="233"/>
      <c r="L4377" s="160"/>
      <c r="M4377" s="230"/>
    </row>
    <row r="4378" spans="3:13" ht="15" hidden="1" customHeight="1">
      <c r="C4378" s="229"/>
      <c r="D4378" s="160"/>
      <c r="E4378" s="230"/>
      <c r="F4378" s="160"/>
      <c r="G4378" s="160"/>
      <c r="H4378" s="230"/>
      <c r="I4378" s="230"/>
      <c r="J4378" s="230"/>
      <c r="K4378" s="233"/>
      <c r="L4378" s="160"/>
      <c r="M4378" s="230"/>
    </row>
    <row r="4379" spans="3:13" ht="15" hidden="1" customHeight="1">
      <c r="C4379" s="229"/>
      <c r="D4379" s="160"/>
      <c r="E4379" s="230"/>
      <c r="F4379" s="160"/>
      <c r="G4379" s="160"/>
      <c r="H4379" s="230"/>
      <c r="I4379" s="230"/>
      <c r="J4379" s="230"/>
      <c r="K4379" s="233"/>
      <c r="L4379" s="160"/>
      <c r="M4379" s="230"/>
    </row>
    <row r="4380" spans="3:13" ht="15" hidden="1" customHeight="1">
      <c r="C4380" s="229"/>
      <c r="D4380" s="160"/>
      <c r="E4380" s="230"/>
      <c r="F4380" s="160"/>
      <c r="G4380" s="160"/>
      <c r="H4380" s="230"/>
      <c r="I4380" s="230"/>
      <c r="J4380" s="230"/>
      <c r="K4380" s="255"/>
      <c r="L4380" s="160"/>
      <c r="M4380" s="230"/>
    </row>
    <row r="4381" spans="3:13" ht="15" hidden="1" customHeight="1">
      <c r="C4381" s="229"/>
      <c r="D4381" s="160"/>
      <c r="E4381" s="230"/>
      <c r="F4381" s="160"/>
      <c r="G4381" s="160"/>
      <c r="H4381" s="230"/>
      <c r="I4381" s="230"/>
      <c r="J4381" s="230"/>
      <c r="K4381" s="255"/>
      <c r="L4381" s="160"/>
      <c r="M4381" s="230"/>
    </row>
    <row r="4382" spans="3:13" ht="15" hidden="1" customHeight="1">
      <c r="C4382" s="229"/>
      <c r="D4382" s="160"/>
      <c r="E4382" s="230"/>
      <c r="F4382" s="160"/>
      <c r="G4382" s="160"/>
      <c r="H4382" s="230"/>
      <c r="I4382" s="230"/>
      <c r="J4382" s="230"/>
      <c r="K4382" s="233"/>
      <c r="L4382" s="160"/>
      <c r="M4382" s="230"/>
    </row>
    <row r="4383" spans="3:13" ht="15" hidden="1" customHeight="1">
      <c r="C4383" s="229"/>
      <c r="D4383" s="160"/>
      <c r="E4383" s="230"/>
      <c r="F4383" s="160"/>
      <c r="G4383" s="160"/>
      <c r="H4383" s="230"/>
      <c r="I4383" s="230"/>
      <c r="J4383" s="230"/>
      <c r="K4383" s="233"/>
      <c r="L4383" s="160"/>
      <c r="M4383" s="230"/>
    </row>
    <row r="4384" spans="3:13" ht="15" hidden="1" customHeight="1">
      <c r="C4384" s="229"/>
      <c r="D4384" s="160"/>
      <c r="E4384" s="230"/>
      <c r="F4384" s="160"/>
      <c r="G4384" s="160"/>
      <c r="H4384" s="230"/>
      <c r="I4384" s="230"/>
      <c r="J4384" s="230"/>
      <c r="K4384" s="255"/>
      <c r="L4384" s="160"/>
      <c r="M4384" s="230"/>
    </row>
    <row r="4385" spans="3:13" ht="15" hidden="1" customHeight="1">
      <c r="C4385" s="229"/>
      <c r="D4385" s="160"/>
      <c r="E4385" s="230"/>
      <c r="F4385" s="160"/>
      <c r="G4385" s="160"/>
      <c r="H4385" s="230"/>
      <c r="I4385" s="230"/>
      <c r="J4385" s="230"/>
      <c r="K4385" s="255"/>
      <c r="L4385" s="160"/>
      <c r="M4385" s="230"/>
    </row>
    <row r="4386" spans="3:13" ht="15" hidden="1" customHeight="1">
      <c r="C4386" s="229"/>
      <c r="D4386" s="160"/>
      <c r="E4386" s="230"/>
      <c r="F4386" s="160"/>
      <c r="G4386" s="160"/>
      <c r="H4386" s="230"/>
      <c r="I4386" s="230"/>
      <c r="J4386" s="230"/>
      <c r="K4386" s="255"/>
      <c r="L4386" s="160"/>
      <c r="M4386" s="230"/>
    </row>
    <row r="4387" spans="3:13" ht="15" hidden="1" customHeight="1">
      <c r="C4387" s="229"/>
      <c r="D4387" s="160"/>
      <c r="E4387" s="230"/>
      <c r="F4387" s="160"/>
      <c r="G4387" s="160"/>
      <c r="H4387" s="230"/>
      <c r="I4387" s="230"/>
      <c r="J4387" s="230"/>
      <c r="K4387" s="255"/>
      <c r="L4387" s="160"/>
      <c r="M4387" s="230"/>
    </row>
    <row r="4388" spans="3:13" ht="15" hidden="1" customHeight="1">
      <c r="C4388" s="229"/>
      <c r="D4388" s="160"/>
      <c r="E4388" s="230"/>
      <c r="F4388" s="160"/>
      <c r="G4388" s="160"/>
      <c r="H4388" s="230"/>
      <c r="I4388" s="230"/>
      <c r="J4388" s="230"/>
      <c r="K4388" s="255"/>
      <c r="L4388" s="160"/>
      <c r="M4388" s="230"/>
    </row>
    <row r="4389" spans="3:13" ht="15" hidden="1" customHeight="1">
      <c r="C4389" s="229"/>
      <c r="D4389" s="160"/>
      <c r="E4389" s="230"/>
      <c r="F4389" s="160"/>
      <c r="G4389" s="160"/>
      <c r="H4389" s="230"/>
      <c r="I4389" s="230"/>
      <c r="J4389" s="230"/>
      <c r="K4389" s="233"/>
      <c r="L4389" s="160"/>
      <c r="M4389" s="230"/>
    </row>
    <row r="4390" spans="3:13" ht="15" hidden="1" customHeight="1">
      <c r="C4390" s="229"/>
      <c r="D4390" s="160"/>
      <c r="E4390" s="230"/>
      <c r="F4390" s="160"/>
      <c r="G4390" s="160"/>
      <c r="H4390" s="230"/>
      <c r="I4390" s="230"/>
      <c r="J4390" s="230"/>
      <c r="K4390" s="255"/>
      <c r="L4390" s="160"/>
      <c r="M4390" s="230"/>
    </row>
    <row r="4391" spans="3:13" ht="15" hidden="1" customHeight="1">
      <c r="C4391" s="229"/>
      <c r="D4391" s="160"/>
      <c r="E4391" s="230"/>
      <c r="F4391" s="160"/>
      <c r="G4391" s="160"/>
      <c r="H4391" s="230"/>
      <c r="I4391" s="230"/>
      <c r="J4391" s="230"/>
      <c r="K4391" s="255"/>
      <c r="L4391" s="160"/>
      <c r="M4391" s="230"/>
    </row>
    <row r="4392" spans="3:13" ht="15" hidden="1" customHeight="1">
      <c r="C4392" s="229"/>
      <c r="D4392" s="160"/>
      <c r="E4392" s="230"/>
      <c r="F4392" s="160"/>
      <c r="G4392" s="160"/>
      <c r="H4392" s="230"/>
      <c r="I4392" s="230"/>
      <c r="J4392" s="230"/>
      <c r="K4392" s="233"/>
      <c r="L4392" s="160"/>
      <c r="M4392" s="230"/>
    </row>
    <row r="4393" spans="3:13" ht="15" hidden="1" customHeight="1">
      <c r="C4393" s="229"/>
      <c r="D4393" s="160"/>
      <c r="E4393" s="230"/>
      <c r="F4393" s="160"/>
      <c r="G4393" s="160"/>
      <c r="H4393" s="230"/>
      <c r="I4393" s="230"/>
      <c r="J4393" s="230"/>
      <c r="K4393" s="255"/>
      <c r="L4393" s="160"/>
      <c r="M4393" s="230"/>
    </row>
    <row r="4394" spans="3:13" ht="15" hidden="1" customHeight="1">
      <c r="C4394" s="229"/>
      <c r="D4394" s="160"/>
      <c r="E4394" s="230"/>
      <c r="F4394" s="160"/>
      <c r="G4394" s="160"/>
      <c r="H4394" s="230"/>
      <c r="I4394" s="230"/>
      <c r="J4394" s="230"/>
      <c r="K4394" s="233"/>
      <c r="L4394" s="160"/>
      <c r="M4394" s="230"/>
    </row>
    <row r="4395" spans="3:13" ht="15" hidden="1" customHeight="1">
      <c r="C4395" s="229"/>
      <c r="D4395" s="160"/>
      <c r="E4395" s="230"/>
      <c r="F4395" s="160"/>
      <c r="G4395" s="160"/>
      <c r="H4395" s="230"/>
      <c r="I4395" s="230"/>
      <c r="J4395" s="230"/>
      <c r="K4395" s="233"/>
      <c r="L4395" s="160"/>
      <c r="M4395" s="230"/>
    </row>
    <row r="4396" spans="3:13" ht="15" hidden="1" customHeight="1">
      <c r="C4396" s="229"/>
      <c r="D4396" s="160"/>
      <c r="E4396" s="230"/>
      <c r="F4396" s="160"/>
      <c r="G4396" s="160"/>
      <c r="H4396" s="230"/>
      <c r="I4396" s="230"/>
      <c r="J4396" s="230"/>
      <c r="K4396" s="233"/>
      <c r="L4396" s="160"/>
      <c r="M4396" s="230"/>
    </row>
    <row r="4397" spans="3:13" ht="15" hidden="1" customHeight="1">
      <c r="C4397" s="229"/>
      <c r="D4397" s="160"/>
      <c r="E4397" s="230"/>
      <c r="F4397" s="160"/>
      <c r="G4397" s="160"/>
      <c r="H4397" s="230"/>
      <c r="I4397" s="230"/>
      <c r="J4397" s="230"/>
      <c r="K4397" s="233"/>
      <c r="L4397" s="160"/>
      <c r="M4397" s="230"/>
    </row>
    <row r="4398" spans="3:13" ht="15" hidden="1" customHeight="1">
      <c r="C4398" s="229"/>
      <c r="D4398" s="160"/>
      <c r="E4398" s="230"/>
      <c r="F4398" s="160"/>
      <c r="G4398" s="160"/>
      <c r="H4398" s="230"/>
      <c r="I4398" s="230"/>
      <c r="J4398" s="230"/>
      <c r="K4398" s="233"/>
      <c r="L4398" s="160"/>
      <c r="M4398" s="230"/>
    </row>
    <row r="4399" spans="3:13" ht="15" hidden="1" customHeight="1">
      <c r="C4399" s="229"/>
      <c r="D4399" s="160"/>
      <c r="E4399" s="230"/>
      <c r="F4399" s="160"/>
      <c r="G4399" s="160"/>
      <c r="H4399" s="230"/>
      <c r="I4399" s="230"/>
      <c r="J4399" s="230"/>
      <c r="K4399" s="233"/>
      <c r="L4399" s="160"/>
      <c r="M4399" s="230"/>
    </row>
    <row r="4400" spans="3:13" ht="15" hidden="1" customHeight="1">
      <c r="C4400" s="229"/>
      <c r="D4400" s="160"/>
      <c r="E4400" s="230"/>
      <c r="F4400" s="160"/>
      <c r="G4400" s="160"/>
      <c r="H4400" s="230"/>
      <c r="I4400" s="230"/>
      <c r="J4400" s="230"/>
      <c r="K4400" s="233"/>
      <c r="L4400" s="160"/>
      <c r="M4400" s="230"/>
    </row>
    <row r="4401" spans="3:13" ht="15" hidden="1" customHeight="1">
      <c r="C4401" s="229"/>
      <c r="D4401" s="160"/>
      <c r="E4401" s="230"/>
      <c r="F4401" s="160"/>
      <c r="G4401" s="160"/>
      <c r="H4401" s="230"/>
      <c r="I4401" s="230"/>
      <c r="J4401" s="230"/>
      <c r="K4401" s="233"/>
      <c r="L4401" s="160"/>
      <c r="M4401" s="230"/>
    </row>
    <row r="4402" spans="3:13" ht="15" hidden="1" customHeight="1">
      <c r="C4402" s="229"/>
      <c r="D4402" s="160"/>
      <c r="E4402" s="230"/>
      <c r="F4402" s="160"/>
      <c r="G4402" s="160"/>
      <c r="H4402" s="230"/>
      <c r="I4402" s="230"/>
      <c r="J4402" s="230"/>
      <c r="K4402" s="233"/>
      <c r="L4402" s="160"/>
      <c r="M4402" s="230"/>
    </row>
    <row r="4403" spans="3:13" ht="15" hidden="1" customHeight="1">
      <c r="C4403" s="229"/>
      <c r="D4403" s="160"/>
      <c r="E4403" s="230"/>
      <c r="F4403" s="160"/>
      <c r="G4403" s="160"/>
      <c r="H4403" s="230"/>
      <c r="I4403" s="230"/>
      <c r="J4403" s="230"/>
      <c r="K4403" s="233"/>
      <c r="L4403" s="160"/>
      <c r="M4403" s="230"/>
    </row>
    <row r="4404" spans="3:13" ht="15" hidden="1" customHeight="1">
      <c r="C4404" s="229"/>
      <c r="D4404" s="160"/>
      <c r="E4404" s="230"/>
      <c r="F4404" s="160"/>
      <c r="G4404" s="160"/>
      <c r="H4404" s="230"/>
      <c r="I4404" s="230"/>
      <c r="J4404" s="230"/>
      <c r="K4404" s="255"/>
      <c r="L4404" s="160"/>
      <c r="M4404" s="230"/>
    </row>
    <row r="4405" spans="3:13" ht="15" hidden="1" customHeight="1">
      <c r="C4405" s="229"/>
      <c r="D4405" s="160"/>
      <c r="E4405" s="230"/>
      <c r="F4405" s="160"/>
      <c r="G4405" s="160"/>
      <c r="H4405" s="230"/>
      <c r="I4405" s="230"/>
      <c r="J4405" s="230"/>
      <c r="K4405" s="255"/>
      <c r="L4405" s="160"/>
      <c r="M4405" s="230"/>
    </row>
    <row r="4406" spans="3:13" ht="15" hidden="1" customHeight="1">
      <c r="C4406" s="229"/>
      <c r="D4406" s="160"/>
      <c r="E4406" s="230"/>
      <c r="F4406" s="160"/>
      <c r="G4406" s="160"/>
      <c r="H4406" s="230"/>
      <c r="I4406" s="230"/>
      <c r="J4406" s="230"/>
      <c r="K4406" s="255"/>
      <c r="L4406" s="160"/>
      <c r="M4406" s="230"/>
    </row>
    <row r="4407" spans="3:13" ht="15" hidden="1" customHeight="1">
      <c r="C4407" s="229"/>
      <c r="D4407" s="160"/>
      <c r="E4407" s="230"/>
      <c r="F4407" s="160"/>
      <c r="G4407" s="160"/>
      <c r="H4407" s="230"/>
      <c r="I4407" s="230"/>
      <c r="J4407" s="230"/>
      <c r="K4407" s="255"/>
      <c r="L4407" s="160"/>
      <c r="M4407" s="230"/>
    </row>
    <row r="4408" spans="3:13" ht="15" hidden="1" customHeight="1">
      <c r="C4408" s="229"/>
      <c r="D4408" s="160"/>
      <c r="E4408" s="230"/>
      <c r="F4408" s="160"/>
      <c r="G4408" s="160"/>
      <c r="H4408" s="230"/>
      <c r="I4408" s="230"/>
      <c r="J4408" s="230"/>
      <c r="K4408" s="255"/>
      <c r="L4408" s="160"/>
      <c r="M4408" s="230"/>
    </row>
    <row r="4409" spans="3:13" ht="15" hidden="1" customHeight="1">
      <c r="C4409" s="229"/>
      <c r="D4409" s="160"/>
      <c r="E4409" s="230"/>
      <c r="F4409" s="160"/>
      <c r="G4409" s="160"/>
      <c r="H4409" s="230"/>
      <c r="I4409" s="230"/>
      <c r="J4409" s="230"/>
      <c r="K4409" s="255"/>
      <c r="L4409" s="160"/>
      <c r="M4409" s="230"/>
    </row>
    <row r="4410" spans="3:13" ht="15" hidden="1" customHeight="1">
      <c r="C4410" s="229"/>
      <c r="D4410" s="160"/>
      <c r="E4410" s="230"/>
      <c r="F4410" s="160"/>
      <c r="G4410" s="160"/>
      <c r="H4410" s="230"/>
      <c r="I4410" s="230"/>
      <c r="J4410" s="230"/>
      <c r="K4410" s="233"/>
      <c r="L4410" s="160"/>
      <c r="M4410" s="230"/>
    </row>
    <row r="4411" spans="3:13" ht="15" hidden="1" customHeight="1">
      <c r="C4411" s="229"/>
      <c r="D4411" s="160"/>
      <c r="E4411" s="230"/>
      <c r="F4411" s="160"/>
      <c r="G4411" s="160"/>
      <c r="H4411" s="230"/>
      <c r="I4411" s="230"/>
      <c r="J4411" s="230"/>
      <c r="K4411" s="233"/>
      <c r="L4411" s="160"/>
      <c r="M4411" s="230"/>
    </row>
    <row r="4412" spans="3:13" ht="15" hidden="1" customHeight="1">
      <c r="C4412" s="229"/>
      <c r="D4412" s="160"/>
      <c r="E4412" s="230"/>
      <c r="F4412" s="160"/>
      <c r="G4412" s="160"/>
      <c r="H4412" s="230"/>
      <c r="I4412" s="230"/>
      <c r="J4412" s="230"/>
      <c r="K4412" s="255"/>
      <c r="L4412" s="160"/>
      <c r="M4412" s="230"/>
    </row>
    <row r="4413" spans="3:13" ht="15" hidden="1" customHeight="1">
      <c r="C4413" s="229"/>
      <c r="D4413" s="160"/>
      <c r="E4413" s="230"/>
      <c r="F4413" s="160"/>
      <c r="G4413" s="160"/>
      <c r="H4413" s="230"/>
      <c r="I4413" s="230"/>
      <c r="J4413" s="230"/>
      <c r="K4413" s="255"/>
      <c r="L4413" s="160"/>
      <c r="M4413" s="230"/>
    </row>
    <row r="4414" spans="3:13" ht="15" hidden="1" customHeight="1">
      <c r="C4414" s="229"/>
      <c r="D4414" s="160"/>
      <c r="E4414" s="230"/>
      <c r="F4414" s="160"/>
      <c r="G4414" s="160"/>
      <c r="H4414" s="230"/>
      <c r="I4414" s="230"/>
      <c r="J4414" s="230"/>
      <c r="K4414" s="233"/>
      <c r="L4414" s="160"/>
      <c r="M4414" s="230"/>
    </row>
    <row r="4415" spans="3:13" ht="15" hidden="1" customHeight="1">
      <c r="C4415" s="229"/>
      <c r="D4415" s="160"/>
      <c r="E4415" s="230"/>
      <c r="F4415" s="160"/>
      <c r="G4415" s="160"/>
      <c r="H4415" s="230"/>
      <c r="I4415" s="230"/>
      <c r="J4415" s="230"/>
      <c r="K4415" s="255"/>
      <c r="L4415" s="160"/>
      <c r="M4415" s="230"/>
    </row>
    <row r="4416" spans="3:13" ht="15" hidden="1" customHeight="1">
      <c r="C4416" s="229"/>
      <c r="D4416" s="160"/>
      <c r="E4416" s="230"/>
      <c r="F4416" s="160"/>
      <c r="G4416" s="160"/>
      <c r="H4416" s="230"/>
      <c r="I4416" s="230"/>
      <c r="J4416" s="230"/>
      <c r="K4416" s="255"/>
      <c r="L4416" s="160"/>
      <c r="M4416" s="230"/>
    </row>
    <row r="4417" spans="3:13" ht="15" hidden="1" customHeight="1">
      <c r="C4417" s="229"/>
      <c r="D4417" s="160"/>
      <c r="E4417" s="230"/>
      <c r="F4417" s="160"/>
      <c r="G4417" s="160"/>
      <c r="H4417" s="230"/>
      <c r="I4417" s="230"/>
      <c r="J4417" s="230"/>
      <c r="K4417" s="233"/>
      <c r="L4417" s="160"/>
      <c r="M4417" s="230"/>
    </row>
    <row r="4418" spans="3:13" ht="15" hidden="1" customHeight="1">
      <c r="C4418" s="229"/>
      <c r="D4418" s="160"/>
      <c r="E4418" s="230"/>
      <c r="F4418" s="160"/>
      <c r="G4418" s="160"/>
      <c r="H4418" s="230"/>
      <c r="I4418" s="230"/>
      <c r="J4418" s="230"/>
      <c r="K4418" s="255"/>
      <c r="L4418" s="160"/>
      <c r="M4418" s="230"/>
    </row>
    <row r="4419" spans="3:13" ht="15" hidden="1" customHeight="1">
      <c r="C4419" s="229"/>
      <c r="D4419" s="160"/>
      <c r="E4419" s="230"/>
      <c r="F4419" s="160"/>
      <c r="G4419" s="160"/>
      <c r="H4419" s="230"/>
      <c r="I4419" s="230"/>
      <c r="J4419" s="230"/>
      <c r="K4419" s="255"/>
      <c r="L4419" s="160"/>
      <c r="M4419" s="230"/>
    </row>
    <row r="4420" spans="3:13" ht="15" hidden="1" customHeight="1">
      <c r="C4420" s="229"/>
      <c r="D4420" s="160"/>
      <c r="E4420" s="230"/>
      <c r="F4420" s="160"/>
      <c r="G4420" s="160"/>
      <c r="H4420" s="230"/>
      <c r="I4420" s="230"/>
      <c r="J4420" s="230"/>
      <c r="K4420" s="255"/>
      <c r="L4420" s="160"/>
      <c r="M4420" s="230"/>
    </row>
    <row r="4421" spans="3:13" ht="15" hidden="1" customHeight="1">
      <c r="C4421" s="229"/>
      <c r="D4421" s="160"/>
      <c r="E4421" s="230"/>
      <c r="F4421" s="160"/>
      <c r="G4421" s="160"/>
      <c r="H4421" s="230"/>
      <c r="I4421" s="230"/>
      <c r="J4421" s="230"/>
      <c r="K4421" s="255"/>
      <c r="L4421" s="160"/>
      <c r="M4421" s="230"/>
    </row>
    <row r="4422" spans="3:13" ht="15" hidden="1" customHeight="1">
      <c r="C4422" s="229"/>
      <c r="D4422" s="160"/>
      <c r="E4422" s="230"/>
      <c r="F4422" s="160"/>
      <c r="G4422" s="160"/>
      <c r="H4422" s="230"/>
      <c r="I4422" s="230"/>
      <c r="J4422" s="230"/>
      <c r="K4422" s="233"/>
      <c r="L4422" s="160"/>
      <c r="M4422" s="230"/>
    </row>
    <row r="4423" spans="3:13" ht="15" hidden="1" customHeight="1">
      <c r="C4423" s="229"/>
      <c r="D4423" s="160"/>
      <c r="E4423" s="230"/>
      <c r="F4423" s="160"/>
      <c r="G4423" s="160"/>
      <c r="H4423" s="230"/>
      <c r="I4423" s="230"/>
      <c r="J4423" s="230"/>
      <c r="K4423" s="255"/>
      <c r="L4423" s="160"/>
      <c r="M4423" s="230"/>
    </row>
    <row r="4424" spans="3:13" ht="15" hidden="1" customHeight="1">
      <c r="C4424" s="229"/>
      <c r="D4424" s="160"/>
      <c r="E4424" s="230"/>
      <c r="F4424" s="160"/>
      <c r="G4424" s="160"/>
      <c r="H4424" s="230"/>
      <c r="I4424" s="230"/>
      <c r="J4424" s="230"/>
      <c r="K4424" s="255"/>
      <c r="L4424" s="160"/>
      <c r="M4424" s="230"/>
    </row>
    <row r="4425" spans="3:13" ht="15" hidden="1" customHeight="1">
      <c r="C4425" s="229"/>
      <c r="D4425" s="160"/>
      <c r="E4425" s="230"/>
      <c r="F4425" s="160"/>
      <c r="G4425" s="160"/>
      <c r="H4425" s="230"/>
      <c r="I4425" s="230"/>
      <c r="J4425" s="230"/>
      <c r="K4425" s="255"/>
      <c r="L4425" s="160"/>
      <c r="M4425" s="230"/>
    </row>
    <row r="4426" spans="3:13" ht="15" hidden="1" customHeight="1">
      <c r="C4426" s="229"/>
      <c r="D4426" s="160"/>
      <c r="E4426" s="230"/>
      <c r="F4426" s="160"/>
      <c r="G4426" s="160"/>
      <c r="H4426" s="230"/>
      <c r="I4426" s="230"/>
      <c r="J4426" s="230"/>
      <c r="K4426" s="255"/>
      <c r="L4426" s="160"/>
      <c r="M4426" s="230"/>
    </row>
    <row r="4427" spans="3:13" ht="15" hidden="1" customHeight="1">
      <c r="C4427" s="229"/>
      <c r="D4427" s="160"/>
      <c r="E4427" s="230"/>
      <c r="F4427" s="160"/>
      <c r="G4427" s="160"/>
      <c r="H4427" s="230"/>
      <c r="I4427" s="230"/>
      <c r="J4427" s="230"/>
      <c r="K4427" s="255"/>
      <c r="L4427" s="160"/>
      <c r="M4427" s="230"/>
    </row>
    <row r="4428" spans="3:13" ht="15" hidden="1" customHeight="1">
      <c r="C4428" s="229"/>
      <c r="D4428" s="160"/>
      <c r="E4428" s="230"/>
      <c r="F4428" s="160"/>
      <c r="G4428" s="160"/>
      <c r="H4428" s="230"/>
      <c r="I4428" s="230"/>
      <c r="J4428" s="230"/>
      <c r="K4428" s="255"/>
      <c r="L4428" s="160"/>
      <c r="M4428" s="230"/>
    </row>
    <row r="4429" spans="3:13" ht="15" hidden="1" customHeight="1">
      <c r="C4429" s="229"/>
      <c r="D4429" s="160"/>
      <c r="E4429" s="230"/>
      <c r="F4429" s="160"/>
      <c r="G4429" s="160"/>
      <c r="H4429" s="230"/>
      <c r="I4429" s="230"/>
      <c r="J4429" s="230"/>
      <c r="K4429" s="319"/>
      <c r="L4429" s="160"/>
      <c r="M4429" s="230"/>
    </row>
    <row r="4430" spans="3:13" ht="15" hidden="1" customHeight="1">
      <c r="C4430" s="229"/>
      <c r="D4430" s="160"/>
      <c r="E4430" s="230"/>
      <c r="F4430" s="160"/>
      <c r="G4430" s="160"/>
      <c r="H4430" s="230"/>
      <c r="I4430" s="230"/>
      <c r="J4430" s="246"/>
      <c r="K4430" s="319"/>
      <c r="L4430" s="160"/>
      <c r="M4430" s="230"/>
    </row>
    <row r="4431" spans="3:13" ht="15" hidden="1" customHeight="1">
      <c r="C4431" s="229"/>
      <c r="D4431" s="160"/>
      <c r="E4431" s="230"/>
      <c r="F4431" s="160"/>
      <c r="G4431" s="160"/>
      <c r="H4431" s="230"/>
      <c r="I4431" s="230"/>
      <c r="J4431" s="246"/>
      <c r="K4431" s="233"/>
      <c r="L4431" s="160"/>
      <c r="M4431" s="230"/>
    </row>
    <row r="4432" spans="3:13" ht="15" hidden="1" customHeight="1">
      <c r="C4432" s="229"/>
      <c r="D4432" s="160"/>
      <c r="E4432" s="230"/>
      <c r="F4432" s="160"/>
      <c r="G4432" s="160"/>
      <c r="H4432" s="230"/>
      <c r="I4432" s="230"/>
      <c r="J4432" s="246"/>
      <c r="K4432" s="319"/>
      <c r="L4432" s="160"/>
      <c r="M4432" s="230"/>
    </row>
    <row r="4433" spans="3:13" ht="15" hidden="1" customHeight="1">
      <c r="C4433" s="229"/>
      <c r="D4433" s="160"/>
      <c r="E4433" s="230"/>
      <c r="F4433" s="160"/>
      <c r="G4433" s="160"/>
      <c r="H4433" s="230"/>
      <c r="I4433" s="230"/>
      <c r="J4433" s="230"/>
      <c r="K4433" s="233"/>
      <c r="L4433" s="160"/>
      <c r="M4433" s="230"/>
    </row>
    <row r="4434" spans="3:13" ht="15" hidden="1" customHeight="1">
      <c r="C4434" s="229"/>
      <c r="D4434" s="160"/>
      <c r="E4434" s="230"/>
      <c r="F4434" s="160"/>
      <c r="G4434" s="160"/>
      <c r="H4434" s="230"/>
      <c r="I4434" s="230"/>
      <c r="J4434" s="230"/>
      <c r="K4434" s="255"/>
      <c r="L4434" s="160"/>
      <c r="M4434" s="230"/>
    </row>
    <row r="4435" spans="3:13" ht="15" hidden="1" customHeight="1">
      <c r="C4435" s="229"/>
      <c r="D4435" s="160"/>
      <c r="E4435" s="230"/>
      <c r="F4435" s="160"/>
      <c r="G4435" s="160"/>
      <c r="H4435" s="230"/>
      <c r="I4435" s="230"/>
      <c r="J4435" s="230"/>
      <c r="K4435" s="255"/>
      <c r="L4435" s="160"/>
      <c r="M4435" s="230"/>
    </row>
    <row r="4436" spans="3:13" ht="15" hidden="1" customHeight="1">
      <c r="C4436" s="229"/>
      <c r="D4436" s="160"/>
      <c r="E4436" s="230"/>
      <c r="F4436" s="160"/>
      <c r="G4436" s="160"/>
      <c r="H4436" s="230"/>
      <c r="I4436" s="230"/>
      <c r="J4436" s="230"/>
      <c r="K4436" s="255"/>
      <c r="L4436" s="160"/>
      <c r="M4436" s="230"/>
    </row>
    <row r="4437" spans="3:13" ht="15" hidden="1" customHeight="1">
      <c r="C4437" s="229"/>
      <c r="D4437" s="160"/>
      <c r="E4437" s="230"/>
      <c r="F4437" s="160"/>
      <c r="G4437" s="160"/>
      <c r="H4437" s="230"/>
      <c r="I4437" s="230"/>
      <c r="J4437" s="230"/>
      <c r="K4437" s="255"/>
      <c r="L4437" s="160"/>
      <c r="M4437" s="230"/>
    </row>
    <row r="4438" spans="3:13" ht="15" hidden="1" customHeight="1">
      <c r="C4438" s="229"/>
      <c r="D4438" s="160"/>
      <c r="E4438" s="230"/>
      <c r="F4438" s="160"/>
      <c r="G4438" s="160"/>
      <c r="H4438" s="230"/>
      <c r="I4438" s="230"/>
      <c r="J4438" s="230"/>
      <c r="K4438" s="255"/>
      <c r="L4438" s="160"/>
      <c r="M4438" s="230"/>
    </row>
    <row r="4439" spans="3:13" ht="15" hidden="1" customHeight="1">
      <c r="C4439" s="229"/>
      <c r="D4439" s="160"/>
      <c r="E4439" s="230"/>
      <c r="F4439" s="160"/>
      <c r="G4439" s="160"/>
      <c r="H4439" s="230"/>
      <c r="I4439" s="230"/>
      <c r="J4439" s="230"/>
      <c r="K4439" s="255"/>
      <c r="L4439" s="160"/>
      <c r="M4439" s="230"/>
    </row>
    <row r="4440" spans="3:13" ht="15" hidden="1" customHeight="1">
      <c r="C4440" s="229"/>
      <c r="D4440" s="160"/>
      <c r="E4440" s="230"/>
      <c r="F4440" s="160"/>
      <c r="G4440" s="160"/>
      <c r="H4440" s="230"/>
      <c r="I4440" s="230"/>
      <c r="J4440" s="230"/>
      <c r="K4440" s="233"/>
      <c r="L4440" s="160"/>
      <c r="M4440" s="230"/>
    </row>
    <row r="4441" spans="3:13" ht="15" hidden="1" customHeight="1">
      <c r="C4441" s="229"/>
      <c r="D4441" s="160"/>
      <c r="E4441" s="230"/>
      <c r="F4441" s="160"/>
      <c r="G4441" s="160"/>
      <c r="H4441" s="230"/>
      <c r="I4441" s="230"/>
      <c r="J4441" s="230"/>
      <c r="K4441" s="233"/>
      <c r="L4441" s="160"/>
      <c r="M4441" s="230"/>
    </row>
    <row r="4442" spans="3:13" ht="15" hidden="1" customHeight="1">
      <c r="C4442" s="229"/>
      <c r="D4442" s="160"/>
      <c r="E4442" s="230"/>
      <c r="F4442" s="160"/>
      <c r="G4442" s="160"/>
      <c r="H4442" s="230"/>
      <c r="I4442" s="230"/>
      <c r="J4442" s="230"/>
      <c r="K4442" s="233"/>
      <c r="L4442" s="160"/>
      <c r="M4442" s="230"/>
    </row>
    <row r="4443" spans="3:13" ht="15" hidden="1" customHeight="1">
      <c r="C4443" s="229"/>
      <c r="D4443" s="160"/>
      <c r="E4443" s="230"/>
      <c r="F4443" s="160"/>
      <c r="G4443" s="160"/>
      <c r="H4443" s="230"/>
      <c r="I4443" s="230"/>
      <c r="J4443" s="230"/>
      <c r="K4443" s="233"/>
      <c r="L4443" s="160"/>
      <c r="M4443" s="230"/>
    </row>
    <row r="4444" spans="3:13" ht="15" hidden="1" customHeight="1">
      <c r="C4444" s="229"/>
      <c r="D4444" s="160"/>
      <c r="E4444" s="230"/>
      <c r="F4444" s="160"/>
      <c r="G4444" s="160"/>
      <c r="H4444" s="230"/>
      <c r="I4444" s="230"/>
      <c r="J4444" s="230"/>
      <c r="K4444" s="233"/>
      <c r="L4444" s="160"/>
      <c r="M4444" s="230"/>
    </row>
    <row r="4445" spans="3:13" ht="15" hidden="1" customHeight="1">
      <c r="C4445" s="229"/>
      <c r="D4445" s="160"/>
      <c r="E4445" s="230"/>
      <c r="F4445" s="160"/>
      <c r="G4445" s="160"/>
      <c r="H4445" s="230"/>
      <c r="I4445" s="230"/>
      <c r="J4445" s="230"/>
      <c r="K4445" s="233"/>
      <c r="L4445" s="160"/>
      <c r="M4445" s="230"/>
    </row>
    <row r="4446" spans="3:13" ht="15" hidden="1" customHeight="1">
      <c r="C4446" s="229"/>
      <c r="D4446" s="160"/>
      <c r="E4446" s="230"/>
      <c r="F4446" s="160"/>
      <c r="G4446" s="160"/>
      <c r="H4446" s="230"/>
      <c r="I4446" s="230"/>
      <c r="J4446" s="230"/>
      <c r="K4446" s="233"/>
      <c r="L4446" s="160"/>
      <c r="M4446" s="230"/>
    </row>
    <row r="4447" spans="3:13" ht="15" hidden="1" customHeight="1">
      <c r="C4447" s="229"/>
      <c r="D4447" s="160"/>
      <c r="E4447" s="230"/>
      <c r="F4447" s="160"/>
      <c r="G4447" s="160"/>
      <c r="H4447" s="230"/>
      <c r="I4447" s="230"/>
      <c r="J4447" s="230"/>
      <c r="K4447" s="233"/>
      <c r="L4447" s="160"/>
      <c r="M4447" s="230"/>
    </row>
    <row r="4448" spans="3:13" ht="15" hidden="1" customHeight="1">
      <c r="C4448" s="229"/>
      <c r="D4448" s="160"/>
      <c r="E4448" s="230"/>
      <c r="F4448" s="160"/>
      <c r="G4448" s="160"/>
      <c r="H4448" s="230"/>
      <c r="I4448" s="230"/>
      <c r="J4448" s="230"/>
      <c r="K4448" s="233"/>
      <c r="L4448" s="160"/>
      <c r="M4448" s="230"/>
    </row>
    <row r="4449" spans="3:13" ht="15" hidden="1" customHeight="1">
      <c r="C4449" s="229"/>
      <c r="D4449" s="160"/>
      <c r="E4449" s="230"/>
      <c r="F4449" s="160"/>
      <c r="G4449" s="160"/>
      <c r="H4449" s="230"/>
      <c r="I4449" s="230"/>
      <c r="J4449" s="230"/>
      <c r="K4449" s="255"/>
      <c r="L4449" s="160"/>
      <c r="M4449" s="230"/>
    </row>
    <row r="4450" spans="3:13" ht="15" hidden="1" customHeight="1">
      <c r="C4450" s="229"/>
      <c r="D4450" s="160"/>
      <c r="E4450" s="230"/>
      <c r="F4450" s="160"/>
      <c r="G4450" s="160"/>
      <c r="H4450" s="230"/>
      <c r="I4450" s="230"/>
      <c r="J4450" s="230"/>
      <c r="K4450" s="255"/>
      <c r="L4450" s="160"/>
      <c r="M4450" s="230"/>
    </row>
    <row r="4451" spans="3:13" ht="15" hidden="1" customHeight="1">
      <c r="C4451" s="229"/>
      <c r="D4451" s="160"/>
      <c r="E4451" s="230"/>
      <c r="F4451" s="160"/>
      <c r="G4451" s="160"/>
      <c r="H4451" s="230"/>
      <c r="I4451" s="230"/>
      <c r="J4451" s="230"/>
      <c r="K4451" s="255"/>
      <c r="L4451" s="160"/>
      <c r="M4451" s="230"/>
    </row>
    <row r="4452" spans="3:13" ht="15" hidden="1" customHeight="1">
      <c r="C4452" s="229"/>
      <c r="D4452" s="160"/>
      <c r="E4452" s="230"/>
      <c r="F4452" s="160"/>
      <c r="G4452" s="160"/>
      <c r="H4452" s="230"/>
      <c r="I4452" s="230"/>
      <c r="J4452" s="230"/>
      <c r="K4452" s="233"/>
      <c r="L4452" s="230"/>
      <c r="M4452" s="230"/>
    </row>
    <row r="4453" spans="3:13" ht="15" hidden="1" customHeight="1">
      <c r="C4453" s="229"/>
      <c r="D4453" s="160"/>
      <c r="E4453" s="230"/>
      <c r="F4453" s="160"/>
      <c r="G4453" s="160"/>
      <c r="H4453" s="230"/>
      <c r="I4453" s="230"/>
      <c r="J4453" s="230"/>
      <c r="K4453" s="255"/>
      <c r="L4453" s="160"/>
      <c r="M4453" s="230"/>
    </row>
    <row r="4454" spans="3:13" ht="15" hidden="1" customHeight="1">
      <c r="C4454" s="229"/>
      <c r="D4454" s="160"/>
      <c r="E4454" s="230"/>
      <c r="F4454" s="160"/>
      <c r="G4454" s="160"/>
      <c r="H4454" s="230"/>
      <c r="I4454" s="230"/>
      <c r="J4454" s="230"/>
      <c r="K4454" s="233"/>
      <c r="L4454" s="160"/>
      <c r="M4454" s="230"/>
    </row>
    <row r="4455" spans="3:13" ht="15" hidden="1" customHeight="1">
      <c r="C4455" s="229"/>
      <c r="D4455" s="160"/>
      <c r="E4455" s="230"/>
      <c r="F4455" s="160"/>
      <c r="G4455" s="160"/>
      <c r="H4455" s="230"/>
      <c r="I4455" s="230"/>
      <c r="J4455" s="230"/>
      <c r="K4455" s="233"/>
      <c r="L4455" s="160"/>
      <c r="M4455" s="230"/>
    </row>
    <row r="4456" spans="3:13" ht="15" hidden="1" customHeight="1">
      <c r="C4456" s="229"/>
      <c r="D4456" s="160"/>
      <c r="E4456" s="230"/>
      <c r="F4456" s="160"/>
      <c r="G4456" s="160"/>
      <c r="H4456" s="230"/>
      <c r="I4456" s="230"/>
      <c r="J4456" s="230"/>
      <c r="K4456" s="255"/>
      <c r="L4456" s="160"/>
      <c r="M4456" s="230"/>
    </row>
    <row r="4457" spans="3:13" ht="15" hidden="1" customHeight="1">
      <c r="C4457" s="229"/>
      <c r="D4457" s="160"/>
      <c r="E4457" s="230"/>
      <c r="F4457" s="160"/>
      <c r="G4457" s="160"/>
      <c r="H4457" s="230"/>
      <c r="I4457" s="230"/>
      <c r="J4457" s="230"/>
      <c r="K4457" s="255"/>
      <c r="L4457" s="160"/>
      <c r="M4457" s="230"/>
    </row>
    <row r="4458" spans="3:13" ht="15" hidden="1" customHeight="1">
      <c r="C4458" s="229"/>
      <c r="D4458" s="160"/>
      <c r="E4458" s="230"/>
      <c r="F4458" s="160"/>
      <c r="G4458" s="160"/>
      <c r="H4458" s="230"/>
      <c r="I4458" s="230"/>
      <c r="J4458" s="230"/>
      <c r="K4458" s="255"/>
      <c r="L4458" s="160"/>
      <c r="M4458" s="230"/>
    </row>
    <row r="4459" spans="3:13" ht="15" hidden="1" customHeight="1">
      <c r="C4459" s="229"/>
      <c r="D4459" s="160"/>
      <c r="E4459" s="230"/>
      <c r="F4459" s="160"/>
      <c r="G4459" s="160"/>
      <c r="H4459" s="230"/>
      <c r="I4459" s="230"/>
      <c r="J4459" s="230"/>
      <c r="K4459" s="255"/>
      <c r="L4459" s="160"/>
      <c r="M4459" s="230"/>
    </row>
    <row r="4460" spans="3:13" ht="15" hidden="1" customHeight="1">
      <c r="C4460" s="229"/>
      <c r="D4460" s="160"/>
      <c r="E4460" s="230"/>
      <c r="F4460" s="160"/>
      <c r="G4460" s="160"/>
      <c r="H4460" s="230"/>
      <c r="I4460" s="230"/>
      <c r="J4460" s="230"/>
      <c r="K4460" s="255"/>
      <c r="L4460" s="160"/>
      <c r="M4460" s="230"/>
    </row>
    <row r="4461" spans="3:13" ht="15" hidden="1" customHeight="1">
      <c r="C4461" s="229"/>
      <c r="D4461" s="160"/>
      <c r="E4461" s="230"/>
      <c r="F4461" s="160"/>
      <c r="G4461" s="160"/>
      <c r="H4461" s="230"/>
      <c r="I4461" s="230"/>
      <c r="J4461" s="230"/>
      <c r="K4461" s="255"/>
      <c r="L4461" s="160"/>
      <c r="M4461" s="230"/>
    </row>
    <row r="4462" spans="3:13" ht="15" hidden="1" customHeight="1">
      <c r="C4462" s="229"/>
      <c r="D4462" s="160"/>
      <c r="E4462" s="230"/>
      <c r="F4462" s="160"/>
      <c r="G4462" s="160"/>
      <c r="H4462" s="230"/>
      <c r="I4462" s="230"/>
      <c r="J4462" s="230"/>
      <c r="K4462" s="255"/>
      <c r="L4462" s="160"/>
      <c r="M4462" s="230"/>
    </row>
    <row r="4463" spans="3:13" ht="15" hidden="1" customHeight="1">
      <c r="C4463" s="229"/>
      <c r="D4463" s="160"/>
      <c r="E4463" s="230"/>
      <c r="F4463" s="160"/>
      <c r="G4463" s="160"/>
      <c r="H4463" s="230"/>
      <c r="I4463" s="230"/>
      <c r="J4463" s="230"/>
      <c r="K4463" s="255"/>
      <c r="L4463" s="160"/>
      <c r="M4463" s="230"/>
    </row>
    <row r="4464" spans="3:13" ht="15" hidden="1" customHeight="1">
      <c r="C4464" s="229"/>
      <c r="D4464" s="160"/>
      <c r="E4464" s="230"/>
      <c r="F4464" s="160"/>
      <c r="G4464" s="160"/>
      <c r="H4464" s="230"/>
      <c r="I4464" s="230"/>
      <c r="J4464" s="230"/>
      <c r="K4464" s="255"/>
      <c r="L4464" s="160"/>
      <c r="M4464" s="230"/>
    </row>
    <row r="4465" spans="3:13" ht="15" hidden="1" customHeight="1">
      <c r="C4465" s="229"/>
      <c r="D4465" s="160"/>
      <c r="E4465" s="230"/>
      <c r="F4465" s="160"/>
      <c r="G4465" s="160"/>
      <c r="H4465" s="230"/>
      <c r="I4465" s="230"/>
      <c r="J4465" s="230"/>
      <c r="K4465" s="255"/>
      <c r="L4465" s="160"/>
      <c r="M4465" s="230"/>
    </row>
    <row r="4466" spans="3:13" ht="15" hidden="1" customHeight="1">
      <c r="C4466" s="229"/>
      <c r="D4466" s="160"/>
      <c r="E4466" s="230"/>
      <c r="F4466" s="160"/>
      <c r="G4466" s="160"/>
      <c r="H4466" s="230"/>
      <c r="I4466" s="230"/>
      <c r="J4466" s="230"/>
      <c r="K4466" s="233"/>
      <c r="L4466" s="160"/>
      <c r="M4466" s="230"/>
    </row>
    <row r="4467" spans="3:13" ht="15" hidden="1" customHeight="1">
      <c r="C4467" s="229"/>
      <c r="D4467" s="160"/>
      <c r="E4467" s="230"/>
      <c r="F4467" s="160"/>
      <c r="G4467" s="160"/>
      <c r="H4467" s="230"/>
      <c r="I4467" s="230"/>
      <c r="J4467" s="230"/>
      <c r="K4467" s="255"/>
      <c r="L4467" s="160"/>
      <c r="M4467" s="230"/>
    </row>
    <row r="4468" spans="3:13" ht="15" hidden="1" customHeight="1">
      <c r="C4468" s="229"/>
      <c r="D4468" s="160"/>
      <c r="E4468" s="230"/>
      <c r="F4468" s="160"/>
      <c r="G4468" s="160"/>
      <c r="H4468" s="230"/>
      <c r="I4468" s="230"/>
      <c r="J4468" s="230"/>
      <c r="K4468" s="255"/>
      <c r="L4468" s="160"/>
      <c r="M4468" s="230"/>
    </row>
    <row r="4469" spans="3:13" ht="15" hidden="1" customHeight="1">
      <c r="C4469" s="229"/>
      <c r="D4469" s="160"/>
      <c r="E4469" s="230"/>
      <c r="F4469" s="160"/>
      <c r="G4469" s="160"/>
      <c r="H4469" s="230"/>
      <c r="I4469" s="230"/>
      <c r="J4469" s="230"/>
      <c r="K4469" s="255"/>
      <c r="L4469" s="160"/>
      <c r="M4469" s="230"/>
    </row>
    <row r="4470" spans="3:13" ht="15" hidden="1" customHeight="1">
      <c r="C4470" s="229"/>
      <c r="D4470" s="160"/>
      <c r="E4470" s="230"/>
      <c r="F4470" s="160"/>
      <c r="G4470" s="160"/>
      <c r="H4470" s="230"/>
      <c r="I4470" s="230"/>
      <c r="J4470" s="230"/>
      <c r="K4470" s="255"/>
      <c r="L4470" s="160"/>
      <c r="M4470" s="230"/>
    </row>
    <row r="4471" spans="3:13" ht="15" hidden="1" customHeight="1">
      <c r="C4471" s="229"/>
      <c r="D4471" s="160"/>
      <c r="E4471" s="230"/>
      <c r="F4471" s="160"/>
      <c r="G4471" s="160"/>
      <c r="H4471" s="230"/>
      <c r="I4471" s="230"/>
      <c r="J4471" s="230"/>
      <c r="K4471" s="255"/>
      <c r="L4471" s="160"/>
      <c r="M4471" s="230"/>
    </row>
    <row r="4472" spans="3:13" ht="15" hidden="1" customHeight="1">
      <c r="C4472" s="229"/>
      <c r="D4472" s="160"/>
      <c r="E4472" s="230"/>
      <c r="F4472" s="160"/>
      <c r="G4472" s="160"/>
      <c r="H4472" s="230"/>
      <c r="I4472" s="230"/>
      <c r="J4472" s="230"/>
      <c r="K4472" s="255"/>
      <c r="L4472" s="160"/>
      <c r="M4472" s="230"/>
    </row>
    <row r="4473" spans="3:13" ht="15" hidden="1" customHeight="1">
      <c r="C4473" s="229"/>
      <c r="D4473" s="160"/>
      <c r="E4473" s="230"/>
      <c r="F4473" s="160"/>
      <c r="G4473" s="160"/>
      <c r="H4473" s="230"/>
      <c r="I4473" s="230"/>
      <c r="J4473" s="230"/>
      <c r="K4473" s="255"/>
      <c r="L4473" s="160"/>
      <c r="M4473" s="230"/>
    </row>
    <row r="4474" spans="3:13" ht="15" hidden="1" customHeight="1">
      <c r="C4474" s="229"/>
      <c r="D4474" s="160"/>
      <c r="E4474" s="230"/>
      <c r="F4474" s="160"/>
      <c r="G4474" s="160"/>
      <c r="H4474" s="230"/>
      <c r="I4474" s="230"/>
      <c r="J4474" s="230"/>
      <c r="K4474" s="255"/>
      <c r="L4474" s="160"/>
      <c r="M4474" s="230"/>
    </row>
    <row r="4475" spans="3:13" ht="15" hidden="1" customHeight="1">
      <c r="C4475" s="229"/>
      <c r="D4475" s="160"/>
      <c r="E4475" s="230"/>
      <c r="F4475" s="160"/>
      <c r="G4475" s="160"/>
      <c r="H4475" s="230"/>
      <c r="I4475" s="230"/>
      <c r="J4475" s="230"/>
      <c r="K4475" s="255"/>
      <c r="L4475" s="160"/>
      <c r="M4475" s="230"/>
    </row>
    <row r="4476" spans="3:13" ht="15" hidden="1" customHeight="1">
      <c r="C4476" s="229"/>
      <c r="D4476" s="160"/>
      <c r="E4476" s="230"/>
      <c r="F4476" s="160"/>
      <c r="G4476" s="160"/>
      <c r="H4476" s="230"/>
      <c r="I4476" s="230"/>
      <c r="J4476" s="230"/>
      <c r="K4476" s="255"/>
      <c r="L4476" s="160"/>
      <c r="M4476" s="230"/>
    </row>
    <row r="4477" spans="3:13" ht="15" hidden="1" customHeight="1">
      <c r="C4477" s="229"/>
      <c r="D4477" s="160"/>
      <c r="E4477" s="230"/>
      <c r="F4477" s="160"/>
      <c r="G4477" s="160"/>
      <c r="H4477" s="230"/>
      <c r="I4477" s="230"/>
      <c r="J4477" s="230"/>
      <c r="K4477" s="255"/>
      <c r="L4477" s="160"/>
      <c r="M4477" s="230"/>
    </row>
    <row r="4478" spans="3:13" ht="15" hidden="1" customHeight="1">
      <c r="C4478" s="229"/>
      <c r="D4478" s="160"/>
      <c r="E4478" s="230"/>
      <c r="F4478" s="160"/>
      <c r="G4478" s="160"/>
      <c r="H4478" s="230"/>
      <c r="I4478" s="230"/>
      <c r="J4478" s="230"/>
      <c r="K4478" s="255"/>
      <c r="L4478" s="160"/>
      <c r="M4478" s="230"/>
    </row>
    <row r="4479" spans="3:13" ht="15" hidden="1" customHeight="1">
      <c r="C4479" s="229"/>
      <c r="D4479" s="160"/>
      <c r="E4479" s="230"/>
      <c r="F4479" s="160"/>
      <c r="G4479" s="160"/>
      <c r="H4479" s="230"/>
      <c r="I4479" s="230"/>
      <c r="J4479" s="230"/>
      <c r="K4479" s="255"/>
      <c r="L4479" s="160"/>
      <c r="M4479" s="230"/>
    </row>
    <row r="4480" spans="3:13" ht="15" hidden="1" customHeight="1">
      <c r="C4480" s="229"/>
      <c r="D4480" s="160"/>
      <c r="E4480" s="230"/>
      <c r="F4480" s="160"/>
      <c r="G4480" s="160"/>
      <c r="H4480" s="230"/>
      <c r="I4480" s="230"/>
      <c r="J4480" s="230"/>
      <c r="K4480" s="255"/>
      <c r="L4480" s="160"/>
      <c r="M4480" s="230"/>
    </row>
    <row r="4481" spans="2:13" ht="15" hidden="1" customHeight="1">
      <c r="B4481" s="230"/>
      <c r="C4481" s="229"/>
      <c r="D4481" s="160"/>
      <c r="E4481" s="230"/>
      <c r="F4481" s="160"/>
      <c r="G4481" s="160"/>
      <c r="H4481" s="230"/>
      <c r="I4481" s="230"/>
      <c r="J4481" s="230"/>
      <c r="K4481" s="255"/>
      <c r="L4481" s="160"/>
      <c r="M4481" s="230"/>
    </row>
    <row r="4482" spans="2:13" ht="15" hidden="1" customHeight="1">
      <c r="B4482" s="230"/>
      <c r="C4482" s="229"/>
      <c r="D4482" s="160"/>
      <c r="E4482" s="230"/>
      <c r="F4482" s="160"/>
      <c r="G4482" s="160"/>
      <c r="H4482" s="230"/>
      <c r="I4482" s="230"/>
      <c r="J4482" s="230"/>
      <c r="K4482" s="255"/>
      <c r="L4482" s="160"/>
      <c r="M4482" s="230"/>
    </row>
    <row r="4483" spans="2:13" ht="15" hidden="1" customHeight="1">
      <c r="B4483" s="230"/>
      <c r="C4483" s="229"/>
      <c r="D4483" s="160"/>
      <c r="E4483" s="230"/>
      <c r="F4483" s="160"/>
      <c r="G4483" s="160"/>
      <c r="H4483" s="230"/>
      <c r="I4483" s="230"/>
      <c r="J4483" s="230"/>
      <c r="K4483" s="255"/>
      <c r="L4483" s="160"/>
      <c r="M4483" s="230"/>
    </row>
    <row r="4484" spans="2:13" ht="15" hidden="1" customHeight="1">
      <c r="B4484" s="230"/>
      <c r="C4484" s="229"/>
      <c r="D4484" s="160"/>
      <c r="E4484" s="230"/>
      <c r="F4484" s="160"/>
      <c r="G4484" s="160"/>
      <c r="H4484" s="230"/>
      <c r="I4484" s="230"/>
      <c r="J4484" s="230"/>
      <c r="K4484" s="255"/>
      <c r="L4484" s="160"/>
      <c r="M4484" s="230"/>
    </row>
    <row r="4485" spans="2:13" ht="15" hidden="1" customHeight="1">
      <c r="B4485" s="230"/>
      <c r="C4485" s="229"/>
      <c r="D4485" s="160"/>
      <c r="E4485" s="230"/>
      <c r="F4485" s="160"/>
      <c r="G4485" s="160"/>
      <c r="H4485" s="230"/>
      <c r="I4485" s="230"/>
      <c r="J4485" s="230"/>
      <c r="K4485" s="255"/>
      <c r="L4485" s="160"/>
      <c r="M4485" s="230"/>
    </row>
    <row r="4486" spans="2:13" ht="15" hidden="1" customHeight="1">
      <c r="B4486" s="230"/>
      <c r="C4486" s="229"/>
      <c r="D4486" s="160"/>
      <c r="E4486" s="230"/>
      <c r="F4486" s="160"/>
      <c r="G4486" s="160"/>
      <c r="H4486" s="230"/>
      <c r="I4486" s="230"/>
      <c r="J4486" s="230"/>
      <c r="K4486" s="255"/>
      <c r="L4486" s="160"/>
      <c r="M4486" s="230"/>
    </row>
    <row r="4487" spans="2:13" ht="15" hidden="1" customHeight="1">
      <c r="B4487" s="230"/>
      <c r="C4487" s="229"/>
      <c r="D4487" s="160"/>
      <c r="E4487" s="230"/>
      <c r="F4487" s="160"/>
      <c r="G4487" s="160"/>
      <c r="H4487" s="230"/>
      <c r="I4487" s="230"/>
      <c r="J4487" s="230"/>
      <c r="K4487" s="255"/>
      <c r="L4487" s="160"/>
      <c r="M4487" s="230"/>
    </row>
    <row r="4488" spans="2:13" ht="15" hidden="1" customHeight="1">
      <c r="B4488" s="230"/>
      <c r="C4488" s="229"/>
      <c r="D4488" s="160"/>
      <c r="E4488" s="230"/>
      <c r="F4488" s="160"/>
      <c r="G4488" s="160"/>
      <c r="H4488" s="230"/>
      <c r="I4488" s="230"/>
      <c r="J4488" s="230"/>
      <c r="K4488" s="255"/>
      <c r="L4488" s="160"/>
      <c r="M4488" s="230"/>
    </row>
    <row r="4489" spans="2:13" ht="15" hidden="1" customHeight="1">
      <c r="B4489" s="230"/>
      <c r="C4489" s="229"/>
      <c r="D4489" s="160"/>
      <c r="E4489" s="230"/>
      <c r="F4489" s="160"/>
      <c r="G4489" s="160"/>
      <c r="H4489" s="230"/>
      <c r="I4489" s="230"/>
      <c r="J4489" s="230"/>
      <c r="K4489" s="255"/>
      <c r="L4489" s="160"/>
      <c r="M4489" s="230"/>
    </row>
    <row r="4490" spans="2:13" ht="15" hidden="1" customHeight="1">
      <c r="B4490" s="27"/>
      <c r="C4490" s="229"/>
      <c r="D4490" s="25"/>
      <c r="E4490" s="27"/>
      <c r="F4490" s="25"/>
      <c r="G4490" s="25"/>
      <c r="H4490" s="27"/>
      <c r="I4490" s="27"/>
      <c r="J4490" s="27"/>
      <c r="K4490" s="104"/>
      <c r="L4490" s="25"/>
      <c r="M4490" s="230"/>
    </row>
    <row r="4491" spans="2:13" ht="15" hidden="1" customHeight="1">
      <c r="B4491" s="230"/>
      <c r="C4491" s="229"/>
      <c r="D4491" s="160"/>
      <c r="E4491" s="230"/>
      <c r="F4491" s="160"/>
      <c r="G4491" s="160"/>
      <c r="H4491" s="230"/>
      <c r="I4491" s="230"/>
      <c r="J4491" s="230"/>
      <c r="K4491" s="255"/>
      <c r="L4491" s="160"/>
      <c r="M4491" s="230"/>
    </row>
    <row r="4492" spans="2:13" ht="15" hidden="1" customHeight="1">
      <c r="B4492" s="230"/>
      <c r="C4492" s="229"/>
      <c r="D4492" s="160"/>
      <c r="E4492" s="230"/>
      <c r="F4492" s="160"/>
      <c r="G4492" s="160"/>
      <c r="H4492" s="230"/>
      <c r="I4492" s="230"/>
      <c r="J4492" s="230"/>
      <c r="K4492" s="255"/>
      <c r="L4492" s="160"/>
      <c r="M4492" s="230"/>
    </row>
    <row r="4493" spans="2:13" ht="15" hidden="1" customHeight="1">
      <c r="B4493" s="230"/>
      <c r="C4493" s="229"/>
      <c r="D4493" s="160"/>
      <c r="E4493" s="230"/>
      <c r="F4493" s="160"/>
      <c r="G4493" s="160"/>
      <c r="H4493" s="230"/>
      <c r="I4493" s="230"/>
      <c r="J4493" s="230"/>
      <c r="K4493" s="255"/>
      <c r="L4493" s="160"/>
      <c r="M4493" s="230"/>
    </row>
    <row r="4494" spans="2:13" ht="15" hidden="1" customHeight="1">
      <c r="B4494" s="230"/>
      <c r="C4494" s="229"/>
      <c r="D4494" s="160"/>
      <c r="E4494" s="230"/>
      <c r="F4494" s="160"/>
      <c r="G4494" s="160"/>
      <c r="H4494" s="230"/>
      <c r="I4494" s="230"/>
      <c r="J4494" s="230"/>
      <c r="K4494" s="255"/>
      <c r="L4494" s="160"/>
      <c r="M4494" s="230"/>
    </row>
    <row r="4495" spans="2:13" ht="15" hidden="1" customHeight="1">
      <c r="B4495" s="230"/>
      <c r="C4495" s="229"/>
      <c r="D4495" s="160"/>
      <c r="E4495" s="230"/>
      <c r="F4495" s="160"/>
      <c r="G4495" s="160"/>
      <c r="H4495" s="230"/>
      <c r="I4495" s="230"/>
      <c r="J4495" s="230"/>
      <c r="K4495" s="255"/>
      <c r="L4495" s="160"/>
      <c r="M4495" s="230"/>
    </row>
    <row r="4496" spans="2:13" ht="15" hidden="1" customHeight="1">
      <c r="B4496" s="230"/>
      <c r="C4496" s="229"/>
      <c r="D4496" s="160"/>
      <c r="E4496" s="230"/>
      <c r="F4496" s="160"/>
      <c r="G4496" s="160"/>
      <c r="H4496" s="230"/>
      <c r="I4496" s="230"/>
      <c r="J4496" s="230"/>
      <c r="K4496" s="255"/>
      <c r="L4496" s="160"/>
      <c r="M4496" s="230"/>
    </row>
    <row r="4497" spans="3:13" ht="15" hidden="1" customHeight="1">
      <c r="C4497" s="229"/>
      <c r="D4497" s="160"/>
      <c r="E4497" s="230"/>
      <c r="F4497" s="160"/>
      <c r="G4497" s="160"/>
      <c r="H4497" s="230"/>
      <c r="I4497" s="230"/>
      <c r="J4497" s="230"/>
      <c r="K4497" s="255"/>
      <c r="L4497" s="160"/>
      <c r="M4497" s="230"/>
    </row>
    <row r="4498" spans="3:13" ht="15" hidden="1" customHeight="1">
      <c r="C4498" s="229"/>
      <c r="D4498" s="160"/>
      <c r="E4498" s="230"/>
      <c r="F4498" s="160"/>
      <c r="G4498" s="160"/>
      <c r="H4498" s="230"/>
      <c r="I4498" s="230"/>
      <c r="J4498" s="230"/>
      <c r="K4498" s="255"/>
      <c r="L4498" s="160"/>
      <c r="M4498" s="230"/>
    </row>
    <row r="4499" spans="3:13" ht="15" hidden="1" customHeight="1">
      <c r="C4499" s="229"/>
      <c r="D4499" s="160"/>
      <c r="E4499" s="230"/>
      <c r="F4499" s="160"/>
      <c r="G4499" s="160"/>
      <c r="H4499" s="230"/>
      <c r="I4499" s="230"/>
      <c r="J4499" s="230"/>
      <c r="K4499" s="255"/>
      <c r="L4499" s="160"/>
      <c r="M4499" s="230"/>
    </row>
    <row r="4500" spans="3:13" ht="15" hidden="1" customHeight="1">
      <c r="C4500" s="229"/>
      <c r="D4500" s="160"/>
      <c r="E4500" s="230"/>
      <c r="F4500" s="160"/>
      <c r="G4500" s="160"/>
      <c r="H4500" s="230"/>
      <c r="I4500" s="230"/>
      <c r="J4500" s="230"/>
      <c r="K4500" s="255"/>
      <c r="L4500" s="160"/>
      <c r="M4500" s="230"/>
    </row>
    <row r="4501" spans="3:13" ht="15" hidden="1" customHeight="1">
      <c r="C4501" s="229"/>
      <c r="D4501" s="160"/>
      <c r="E4501" s="230"/>
      <c r="F4501" s="160"/>
      <c r="G4501" s="160"/>
      <c r="H4501" s="230"/>
      <c r="I4501" s="230"/>
      <c r="J4501" s="230"/>
      <c r="K4501" s="255"/>
      <c r="L4501" s="160"/>
      <c r="M4501" s="230"/>
    </row>
    <row r="4502" spans="3:13" ht="15" hidden="1" customHeight="1">
      <c r="C4502" s="229"/>
      <c r="D4502" s="160"/>
      <c r="E4502" s="230"/>
      <c r="F4502" s="160"/>
      <c r="G4502" s="160"/>
      <c r="H4502" s="230"/>
      <c r="I4502" s="230"/>
      <c r="J4502" s="230"/>
      <c r="K4502" s="255"/>
      <c r="L4502" s="160"/>
      <c r="M4502" s="230"/>
    </row>
    <row r="4503" spans="3:13" ht="15" hidden="1" customHeight="1">
      <c r="C4503" s="229"/>
      <c r="D4503" s="160"/>
      <c r="E4503" s="230"/>
      <c r="F4503" s="160"/>
      <c r="G4503" s="160"/>
      <c r="H4503" s="230"/>
      <c r="I4503" s="230"/>
      <c r="J4503" s="230"/>
      <c r="K4503" s="255"/>
      <c r="L4503" s="160"/>
      <c r="M4503" s="230"/>
    </row>
    <row r="4504" spans="3:13" ht="15" hidden="1" customHeight="1">
      <c r="C4504" s="229"/>
      <c r="D4504" s="160"/>
      <c r="E4504" s="230"/>
      <c r="F4504" s="160"/>
      <c r="G4504" s="160"/>
      <c r="H4504" s="230"/>
      <c r="I4504" s="230"/>
      <c r="J4504" s="230"/>
      <c r="K4504" s="233"/>
      <c r="L4504" s="160"/>
      <c r="M4504" s="230"/>
    </row>
    <row r="4505" spans="3:13" ht="15" hidden="1" customHeight="1">
      <c r="C4505" s="229"/>
      <c r="D4505" s="160"/>
      <c r="E4505" s="230"/>
      <c r="F4505" s="160"/>
      <c r="G4505" s="160"/>
      <c r="H4505" s="230"/>
      <c r="I4505" s="230"/>
      <c r="J4505" s="230"/>
      <c r="K4505" s="255"/>
      <c r="L4505" s="160"/>
      <c r="M4505" s="230"/>
    </row>
    <row r="4506" spans="3:13" ht="15" hidden="1" customHeight="1">
      <c r="C4506" s="229"/>
      <c r="D4506" s="160"/>
      <c r="E4506" s="230"/>
      <c r="F4506" s="160"/>
      <c r="G4506" s="160"/>
      <c r="H4506" s="230"/>
      <c r="I4506" s="230"/>
      <c r="J4506" s="230"/>
      <c r="K4506" s="233"/>
      <c r="L4506" s="160"/>
      <c r="M4506" s="230"/>
    </row>
    <row r="4507" spans="3:13" ht="15" hidden="1" customHeight="1">
      <c r="C4507" s="229"/>
      <c r="D4507" s="160"/>
      <c r="E4507" s="230"/>
      <c r="F4507" s="160"/>
      <c r="G4507" s="160"/>
      <c r="H4507" s="230"/>
      <c r="I4507" s="230"/>
      <c r="J4507" s="230"/>
      <c r="K4507" s="255"/>
      <c r="L4507" s="160"/>
      <c r="M4507" s="230"/>
    </row>
    <row r="4508" spans="3:13" ht="15" hidden="1" customHeight="1">
      <c r="C4508" s="229"/>
      <c r="D4508" s="160"/>
      <c r="E4508" s="230"/>
      <c r="F4508" s="160"/>
      <c r="G4508" s="160"/>
      <c r="H4508" s="230"/>
      <c r="I4508" s="230"/>
      <c r="J4508" s="230"/>
      <c r="K4508" s="255"/>
      <c r="L4508" s="160"/>
      <c r="M4508" s="230"/>
    </row>
    <row r="4509" spans="3:13" ht="15" hidden="1" customHeight="1">
      <c r="C4509" s="229"/>
      <c r="D4509" s="160"/>
      <c r="E4509" s="230"/>
      <c r="F4509" s="160"/>
      <c r="G4509" s="160"/>
      <c r="H4509" s="230"/>
      <c r="I4509" s="230"/>
      <c r="J4509" s="230"/>
      <c r="K4509" s="255"/>
      <c r="L4509" s="160"/>
      <c r="M4509" s="230"/>
    </row>
    <row r="4510" spans="3:13" ht="15" hidden="1" customHeight="1">
      <c r="C4510" s="229"/>
      <c r="D4510" s="160"/>
      <c r="E4510" s="230"/>
      <c r="F4510" s="160"/>
      <c r="G4510" s="160"/>
      <c r="H4510" s="230"/>
      <c r="I4510" s="230"/>
      <c r="J4510" s="230"/>
      <c r="K4510" s="255"/>
      <c r="L4510" s="160"/>
      <c r="M4510" s="230"/>
    </row>
    <row r="4511" spans="3:13" ht="15" hidden="1" customHeight="1">
      <c r="C4511" s="229"/>
      <c r="D4511" s="160"/>
      <c r="E4511" s="230"/>
      <c r="F4511" s="160"/>
      <c r="G4511" s="160"/>
      <c r="H4511" s="230"/>
      <c r="I4511" s="230"/>
      <c r="J4511" s="230"/>
      <c r="K4511" s="255"/>
      <c r="L4511" s="160"/>
      <c r="M4511" s="230"/>
    </row>
    <row r="4512" spans="3:13" ht="15" hidden="1" customHeight="1">
      <c r="C4512" s="229"/>
      <c r="D4512" s="160"/>
      <c r="E4512" s="230"/>
      <c r="F4512" s="160"/>
      <c r="G4512" s="160"/>
      <c r="H4512" s="230"/>
      <c r="I4512" s="230"/>
      <c r="J4512" s="230"/>
      <c r="K4512" s="255"/>
      <c r="L4512" s="160"/>
      <c r="M4512" s="230"/>
    </row>
    <row r="4513" spans="3:13" ht="15" hidden="1" customHeight="1">
      <c r="C4513" s="229"/>
      <c r="D4513" s="160"/>
      <c r="E4513" s="230"/>
      <c r="F4513" s="160"/>
      <c r="G4513" s="160"/>
      <c r="H4513" s="230"/>
      <c r="I4513" s="230"/>
      <c r="J4513" s="230"/>
      <c r="K4513" s="255"/>
      <c r="L4513" s="160"/>
      <c r="M4513" s="230"/>
    </row>
    <row r="4514" spans="3:13" ht="15" hidden="1" customHeight="1">
      <c r="C4514" s="229"/>
      <c r="D4514" s="160"/>
      <c r="E4514" s="230"/>
      <c r="F4514" s="160"/>
      <c r="G4514" s="160"/>
      <c r="H4514" s="230"/>
      <c r="I4514" s="230"/>
      <c r="J4514" s="230"/>
      <c r="K4514" s="255"/>
      <c r="L4514" s="160"/>
      <c r="M4514" s="230"/>
    </row>
    <row r="4515" spans="3:13" ht="15" hidden="1" customHeight="1">
      <c r="C4515" s="229"/>
      <c r="D4515" s="160"/>
      <c r="E4515" s="230"/>
      <c r="F4515" s="160"/>
      <c r="G4515" s="160"/>
      <c r="H4515" s="230"/>
      <c r="I4515" s="230"/>
      <c r="J4515" s="230"/>
      <c r="K4515" s="255"/>
      <c r="L4515" s="160"/>
      <c r="M4515" s="230"/>
    </row>
    <row r="4516" spans="3:13" ht="15" hidden="1" customHeight="1">
      <c r="C4516" s="229"/>
      <c r="D4516" s="160"/>
      <c r="E4516" s="230"/>
      <c r="F4516" s="160"/>
      <c r="G4516" s="160"/>
      <c r="H4516" s="230"/>
      <c r="I4516" s="230"/>
      <c r="J4516" s="230"/>
      <c r="K4516" s="255"/>
      <c r="L4516" s="160"/>
      <c r="M4516" s="230"/>
    </row>
    <row r="4517" spans="3:13" ht="15" hidden="1" customHeight="1">
      <c r="C4517" s="229"/>
      <c r="D4517" s="160"/>
      <c r="E4517" s="230"/>
      <c r="F4517" s="160"/>
      <c r="G4517" s="160"/>
      <c r="H4517" s="230"/>
      <c r="I4517" s="230"/>
      <c r="J4517" s="230"/>
      <c r="K4517" s="255"/>
      <c r="L4517" s="160"/>
      <c r="M4517" s="230"/>
    </row>
    <row r="4518" spans="3:13" ht="15" hidden="1" customHeight="1">
      <c r="C4518" s="229"/>
      <c r="D4518" s="160"/>
      <c r="E4518" s="230"/>
      <c r="F4518" s="160"/>
      <c r="G4518" s="160"/>
      <c r="H4518" s="230"/>
      <c r="I4518" s="230"/>
      <c r="J4518" s="230"/>
      <c r="K4518" s="233"/>
      <c r="L4518" s="160"/>
      <c r="M4518" s="230"/>
    </row>
    <row r="4519" spans="3:13" ht="15" hidden="1" customHeight="1">
      <c r="C4519" s="229"/>
      <c r="D4519" s="160"/>
      <c r="E4519" s="230"/>
      <c r="F4519" s="160"/>
      <c r="G4519" s="160"/>
      <c r="H4519" s="230"/>
      <c r="I4519" s="230"/>
      <c r="J4519" s="230"/>
      <c r="K4519" s="255"/>
      <c r="L4519" s="160"/>
      <c r="M4519" s="230"/>
    </row>
    <row r="4520" spans="3:13" ht="15" hidden="1" customHeight="1">
      <c r="C4520" s="229"/>
      <c r="D4520" s="160"/>
      <c r="E4520" s="230"/>
      <c r="F4520" s="160"/>
      <c r="G4520" s="160"/>
      <c r="H4520" s="230"/>
      <c r="I4520" s="230"/>
      <c r="J4520" s="230"/>
      <c r="K4520" s="233"/>
      <c r="L4520" s="160"/>
      <c r="M4520" s="230"/>
    </row>
    <row r="4521" spans="3:13" ht="15" hidden="1" customHeight="1">
      <c r="C4521" s="229"/>
      <c r="D4521" s="160"/>
      <c r="E4521" s="230"/>
      <c r="F4521" s="160"/>
      <c r="G4521" s="160"/>
      <c r="H4521" s="230"/>
      <c r="I4521" s="230"/>
      <c r="J4521" s="230"/>
      <c r="K4521" s="255"/>
      <c r="L4521" s="160"/>
      <c r="M4521" s="230"/>
    </row>
    <row r="4522" spans="3:13" ht="15" hidden="1" customHeight="1">
      <c r="C4522" s="229"/>
      <c r="D4522" s="160"/>
      <c r="E4522" s="230"/>
      <c r="F4522" s="160"/>
      <c r="G4522" s="160"/>
      <c r="H4522" s="230"/>
      <c r="I4522" s="230"/>
      <c r="J4522" s="230"/>
      <c r="K4522" s="255"/>
      <c r="L4522" s="160"/>
      <c r="M4522" s="230"/>
    </row>
    <row r="4523" spans="3:13" ht="15" hidden="1" customHeight="1">
      <c r="C4523" s="229"/>
      <c r="D4523" s="160"/>
      <c r="E4523" s="230"/>
      <c r="F4523" s="160"/>
      <c r="G4523" s="160"/>
      <c r="H4523" s="230"/>
      <c r="I4523" s="230"/>
      <c r="J4523" s="230"/>
      <c r="K4523" s="255"/>
      <c r="L4523" s="160"/>
      <c r="M4523" s="230"/>
    </row>
    <row r="4524" spans="3:13" ht="15" hidden="1" customHeight="1">
      <c r="C4524" s="229"/>
      <c r="D4524" s="160"/>
      <c r="E4524" s="230"/>
      <c r="F4524" s="160"/>
      <c r="G4524" s="160"/>
      <c r="H4524" s="230"/>
      <c r="I4524" s="230"/>
      <c r="J4524" s="230"/>
      <c r="K4524" s="255"/>
      <c r="L4524" s="160"/>
      <c r="M4524" s="230"/>
    </row>
    <row r="4525" spans="3:13" ht="15" hidden="1" customHeight="1">
      <c r="C4525" s="229"/>
      <c r="D4525" s="160"/>
      <c r="E4525" s="230"/>
      <c r="F4525" s="160"/>
      <c r="G4525" s="160"/>
      <c r="H4525" s="230"/>
      <c r="I4525" s="230"/>
      <c r="J4525" s="230"/>
      <c r="K4525" s="255"/>
      <c r="L4525" s="160"/>
      <c r="M4525" s="230"/>
    </row>
    <row r="4526" spans="3:13" ht="15" hidden="1" customHeight="1">
      <c r="C4526" s="229"/>
      <c r="D4526" s="160"/>
      <c r="E4526" s="230"/>
      <c r="F4526" s="160"/>
      <c r="G4526" s="160"/>
      <c r="H4526" s="230"/>
      <c r="I4526" s="230"/>
      <c r="J4526" s="230"/>
      <c r="K4526" s="255"/>
      <c r="L4526" s="160"/>
      <c r="M4526" s="230"/>
    </row>
    <row r="4527" spans="3:13" ht="15" hidden="1" customHeight="1">
      <c r="C4527" s="229"/>
      <c r="D4527" s="160"/>
      <c r="E4527" s="230"/>
      <c r="F4527" s="160"/>
      <c r="G4527" s="160"/>
      <c r="H4527" s="230"/>
      <c r="I4527" s="230"/>
      <c r="J4527" s="230"/>
      <c r="K4527" s="255"/>
      <c r="L4527" s="160"/>
      <c r="M4527" s="230"/>
    </row>
    <row r="4528" spans="3:13" ht="15" hidden="1" customHeight="1">
      <c r="C4528" s="229"/>
      <c r="D4528" s="160"/>
      <c r="E4528" s="230"/>
      <c r="F4528" s="160"/>
      <c r="G4528" s="160"/>
      <c r="H4528" s="230"/>
      <c r="I4528" s="230"/>
      <c r="J4528" s="230"/>
      <c r="K4528" s="233"/>
      <c r="L4528" s="160"/>
      <c r="M4528" s="230"/>
    </row>
    <row r="4529" spans="3:13" ht="15" hidden="1" customHeight="1">
      <c r="C4529" s="229"/>
      <c r="D4529" s="160"/>
      <c r="E4529" s="230"/>
      <c r="F4529" s="160"/>
      <c r="G4529" s="160"/>
      <c r="H4529" s="230"/>
      <c r="I4529" s="230"/>
      <c r="J4529" s="230"/>
      <c r="K4529" s="255"/>
      <c r="L4529" s="160"/>
      <c r="M4529" s="230"/>
    </row>
    <row r="4530" spans="3:13" ht="15" hidden="1" customHeight="1">
      <c r="C4530" s="229"/>
      <c r="D4530" s="160"/>
      <c r="E4530" s="230"/>
      <c r="F4530" s="160"/>
      <c r="G4530" s="160"/>
      <c r="H4530" s="230"/>
      <c r="I4530" s="230"/>
      <c r="J4530" s="230"/>
      <c r="K4530" s="255"/>
      <c r="L4530" s="160"/>
      <c r="M4530" s="230"/>
    </row>
    <row r="4531" spans="3:13" ht="15" hidden="1" customHeight="1">
      <c r="C4531" s="229"/>
      <c r="D4531" s="160"/>
      <c r="E4531" s="230"/>
      <c r="F4531" s="160"/>
      <c r="G4531" s="160"/>
      <c r="H4531" s="230"/>
      <c r="I4531" s="230"/>
      <c r="J4531" s="230"/>
      <c r="K4531" s="255"/>
      <c r="L4531" s="160"/>
      <c r="M4531" s="230"/>
    </row>
    <row r="4532" spans="3:13" ht="15" hidden="1" customHeight="1">
      <c r="C4532" s="229"/>
      <c r="D4532" s="160"/>
      <c r="E4532" s="230"/>
      <c r="F4532" s="160"/>
      <c r="G4532" s="160"/>
      <c r="H4532" s="230"/>
      <c r="I4532" s="230"/>
      <c r="J4532" s="230"/>
      <c r="K4532" s="233"/>
      <c r="L4532" s="160"/>
      <c r="M4532" s="230"/>
    </row>
    <row r="4533" spans="3:13" ht="15" hidden="1" customHeight="1">
      <c r="C4533" s="229"/>
      <c r="D4533" s="160"/>
      <c r="E4533" s="230"/>
      <c r="F4533" s="160"/>
      <c r="G4533" s="160"/>
      <c r="H4533" s="230"/>
      <c r="I4533" s="230"/>
      <c r="J4533" s="230"/>
      <c r="K4533" s="233"/>
      <c r="L4533" s="160"/>
      <c r="M4533" s="230"/>
    </row>
    <row r="4534" spans="3:13" ht="15" hidden="1" customHeight="1">
      <c r="C4534" s="229"/>
      <c r="D4534" s="160"/>
      <c r="E4534" s="230"/>
      <c r="F4534" s="160"/>
      <c r="G4534" s="160"/>
      <c r="H4534" s="230"/>
      <c r="I4534" s="230"/>
      <c r="J4534" s="230"/>
      <c r="K4534" s="255"/>
      <c r="L4534" s="160"/>
      <c r="M4534" s="230"/>
    </row>
    <row r="4535" spans="3:13" ht="15" hidden="1" customHeight="1">
      <c r="C4535" s="229"/>
      <c r="D4535" s="160"/>
      <c r="E4535" s="230"/>
      <c r="F4535" s="160"/>
      <c r="G4535" s="160"/>
      <c r="H4535" s="230"/>
      <c r="I4535" s="230"/>
      <c r="J4535" s="230"/>
      <c r="K4535" s="255"/>
      <c r="L4535" s="160"/>
      <c r="M4535" s="230"/>
    </row>
    <row r="4536" spans="3:13" ht="15" hidden="1" customHeight="1">
      <c r="C4536" s="229"/>
      <c r="D4536" s="160"/>
      <c r="E4536" s="230"/>
      <c r="F4536" s="160"/>
      <c r="G4536" s="160"/>
      <c r="H4536" s="230"/>
      <c r="I4536" s="230"/>
      <c r="J4536" s="230"/>
      <c r="K4536" s="233"/>
      <c r="L4536" s="160"/>
      <c r="M4536" s="230"/>
    </row>
    <row r="4537" spans="3:13" ht="15" hidden="1" customHeight="1">
      <c r="C4537" s="229"/>
      <c r="D4537" s="160"/>
      <c r="E4537" s="230"/>
      <c r="F4537" s="160"/>
      <c r="G4537" s="160"/>
      <c r="H4537" s="230"/>
      <c r="I4537" s="230"/>
      <c r="J4537" s="230"/>
      <c r="K4537" s="255"/>
      <c r="L4537" s="160"/>
      <c r="M4537" s="230"/>
    </row>
    <row r="4538" spans="3:13" ht="15" hidden="1" customHeight="1">
      <c r="C4538" s="229"/>
      <c r="D4538" s="160"/>
      <c r="E4538" s="230"/>
      <c r="F4538" s="160"/>
      <c r="G4538" s="160"/>
      <c r="H4538" s="230"/>
      <c r="I4538" s="230"/>
      <c r="J4538" s="230"/>
      <c r="K4538" s="255"/>
      <c r="L4538" s="160"/>
      <c r="M4538" s="230"/>
    </row>
    <row r="4539" spans="3:13" ht="15" hidden="1" customHeight="1">
      <c r="C4539" s="229"/>
      <c r="D4539" s="160"/>
      <c r="E4539" s="230"/>
      <c r="F4539" s="160"/>
      <c r="G4539" s="160"/>
      <c r="H4539" s="230"/>
      <c r="I4539" s="230"/>
      <c r="J4539" s="230"/>
      <c r="K4539" s="255"/>
      <c r="L4539" s="160"/>
      <c r="M4539" s="230"/>
    </row>
    <row r="4540" spans="3:13" ht="15" hidden="1" customHeight="1">
      <c r="C4540" s="229"/>
      <c r="D4540" s="160"/>
      <c r="E4540" s="230"/>
      <c r="F4540" s="160"/>
      <c r="G4540" s="160"/>
      <c r="H4540" s="230"/>
      <c r="I4540" s="230"/>
      <c r="J4540" s="230"/>
      <c r="K4540" s="233"/>
      <c r="L4540" s="160"/>
      <c r="M4540" s="230"/>
    </row>
    <row r="4541" spans="3:13" ht="15" hidden="1" customHeight="1">
      <c r="C4541" s="229"/>
      <c r="D4541" s="160"/>
      <c r="E4541" s="230"/>
      <c r="F4541" s="160"/>
      <c r="G4541" s="160"/>
      <c r="H4541" s="230"/>
      <c r="I4541" s="230"/>
      <c r="J4541" s="230"/>
      <c r="K4541" s="233"/>
      <c r="L4541" s="160"/>
      <c r="M4541" s="230"/>
    </row>
    <row r="4542" spans="3:13" ht="15" hidden="1" customHeight="1">
      <c r="C4542" s="229"/>
      <c r="D4542" s="160"/>
      <c r="E4542" s="230"/>
      <c r="F4542" s="160"/>
      <c r="G4542" s="160"/>
      <c r="H4542" s="230"/>
      <c r="I4542" s="230"/>
      <c r="J4542" s="230"/>
      <c r="K4542" s="233"/>
      <c r="L4542" s="160"/>
      <c r="M4542" s="230"/>
    </row>
    <row r="4543" spans="3:13" ht="15" hidden="1" customHeight="1">
      <c r="C4543" s="229"/>
      <c r="D4543" s="160"/>
      <c r="E4543" s="230"/>
      <c r="F4543" s="160"/>
      <c r="G4543" s="160"/>
      <c r="H4543" s="230"/>
      <c r="I4543" s="230"/>
      <c r="J4543" s="230"/>
      <c r="K4543" s="233"/>
      <c r="L4543" s="160"/>
      <c r="M4543" s="230"/>
    </row>
    <row r="4544" spans="3:13" ht="15" hidden="1" customHeight="1">
      <c r="C4544" s="229"/>
      <c r="D4544" s="160"/>
      <c r="E4544" s="230"/>
      <c r="F4544" s="160"/>
      <c r="G4544" s="160"/>
      <c r="H4544" s="230"/>
      <c r="I4544" s="230"/>
      <c r="J4544" s="230"/>
      <c r="K4544" s="233"/>
      <c r="L4544" s="160"/>
      <c r="M4544" s="230"/>
    </row>
    <row r="4545" spans="3:13" ht="15" hidden="1" customHeight="1">
      <c r="C4545" s="229"/>
      <c r="D4545" s="160"/>
      <c r="E4545" s="230"/>
      <c r="F4545" s="160"/>
      <c r="G4545" s="160"/>
      <c r="H4545" s="230"/>
      <c r="I4545" s="230"/>
      <c r="J4545" s="230"/>
      <c r="K4545" s="255"/>
      <c r="L4545" s="160"/>
      <c r="M4545" s="230"/>
    </row>
    <row r="4546" spans="3:13" ht="15" hidden="1" customHeight="1">
      <c r="C4546" s="229"/>
      <c r="D4546" s="160"/>
      <c r="E4546" s="230"/>
      <c r="F4546" s="160"/>
      <c r="G4546" s="160"/>
      <c r="H4546" s="230"/>
      <c r="I4546" s="230"/>
      <c r="J4546" s="230"/>
      <c r="K4546" s="233"/>
      <c r="L4546" s="160"/>
      <c r="M4546" s="230"/>
    </row>
    <row r="4547" spans="3:13" ht="15" hidden="1" customHeight="1">
      <c r="C4547" s="229"/>
      <c r="D4547" s="160"/>
      <c r="E4547" s="230"/>
      <c r="F4547" s="160"/>
      <c r="G4547" s="160"/>
      <c r="H4547" s="230"/>
      <c r="I4547" s="230"/>
      <c r="J4547" s="230"/>
      <c r="K4547" s="233"/>
      <c r="L4547" s="160"/>
      <c r="M4547" s="230"/>
    </row>
    <row r="4548" spans="3:13" ht="15" hidden="1" customHeight="1">
      <c r="C4548" s="229"/>
      <c r="D4548" s="160"/>
      <c r="E4548" s="230"/>
      <c r="F4548" s="160"/>
      <c r="G4548" s="160"/>
      <c r="H4548" s="230"/>
      <c r="I4548" s="230"/>
      <c r="J4548" s="230"/>
      <c r="K4548" s="255"/>
      <c r="L4548" s="160"/>
      <c r="M4548" s="230"/>
    </row>
    <row r="4549" spans="3:13" ht="15" hidden="1" customHeight="1">
      <c r="C4549" s="229"/>
      <c r="D4549" s="160"/>
      <c r="E4549" s="230"/>
      <c r="F4549" s="160"/>
      <c r="G4549" s="160"/>
      <c r="H4549" s="230"/>
      <c r="I4549" s="230"/>
      <c r="J4549" s="230"/>
      <c r="K4549" s="233"/>
      <c r="L4549" s="160"/>
      <c r="M4549" s="230"/>
    </row>
    <row r="4550" spans="3:13" ht="15" hidden="1" customHeight="1">
      <c r="C4550" s="229"/>
      <c r="D4550" s="160"/>
      <c r="E4550" s="230"/>
      <c r="F4550" s="160"/>
      <c r="G4550" s="160"/>
      <c r="H4550" s="230"/>
      <c r="I4550" s="230"/>
      <c r="J4550" s="230"/>
      <c r="K4550" s="233"/>
      <c r="L4550" s="160"/>
      <c r="M4550" s="230"/>
    </row>
    <row r="4551" spans="3:13" ht="15" hidden="1" customHeight="1">
      <c r="C4551" s="229"/>
      <c r="D4551" s="160"/>
      <c r="E4551" s="230"/>
      <c r="F4551" s="160"/>
      <c r="G4551" s="160"/>
      <c r="H4551" s="230"/>
      <c r="I4551" s="230"/>
      <c r="J4551" s="230"/>
      <c r="K4551" s="233"/>
      <c r="L4551" s="160"/>
      <c r="M4551" s="230"/>
    </row>
    <row r="4552" spans="3:13" ht="15" hidden="1" customHeight="1">
      <c r="C4552" s="229"/>
      <c r="D4552" s="160"/>
      <c r="E4552" s="230"/>
      <c r="F4552" s="160"/>
      <c r="G4552" s="160"/>
      <c r="H4552" s="230"/>
      <c r="I4552" s="230"/>
      <c r="J4552" s="230"/>
      <c r="K4552" s="233"/>
      <c r="L4552" s="160"/>
      <c r="M4552" s="230"/>
    </row>
    <row r="4553" spans="3:13" ht="15" hidden="1" customHeight="1">
      <c r="C4553" s="229"/>
      <c r="D4553" s="160"/>
      <c r="E4553" s="230"/>
      <c r="F4553" s="160"/>
      <c r="G4553" s="160"/>
      <c r="H4553" s="230"/>
      <c r="I4553" s="230"/>
      <c r="J4553" s="230"/>
      <c r="K4553" s="233"/>
      <c r="L4553" s="160"/>
      <c r="M4553" s="230"/>
    </row>
    <row r="4554" spans="3:13" ht="15" hidden="1" customHeight="1">
      <c r="C4554" s="229"/>
      <c r="D4554" s="160"/>
      <c r="E4554" s="230"/>
      <c r="F4554" s="160"/>
      <c r="G4554" s="160"/>
      <c r="H4554" s="230"/>
      <c r="I4554" s="230"/>
      <c r="J4554" s="230"/>
      <c r="K4554" s="233"/>
      <c r="L4554" s="160"/>
      <c r="M4554" s="230"/>
    </row>
    <row r="4555" spans="3:13" ht="15" hidden="1" customHeight="1">
      <c r="C4555" s="229"/>
      <c r="D4555" s="160"/>
      <c r="E4555" s="230"/>
      <c r="F4555" s="160"/>
      <c r="G4555" s="160"/>
      <c r="H4555" s="230"/>
      <c r="I4555" s="230"/>
      <c r="J4555" s="230"/>
      <c r="K4555" s="233"/>
      <c r="L4555" s="160"/>
      <c r="M4555" s="230"/>
    </row>
    <row r="4556" spans="3:13" ht="15" hidden="1" customHeight="1">
      <c r="C4556" s="229"/>
      <c r="D4556" s="160"/>
      <c r="E4556" s="230"/>
      <c r="F4556" s="160"/>
      <c r="G4556" s="160"/>
      <c r="H4556" s="230"/>
      <c r="I4556" s="230"/>
      <c r="J4556" s="230"/>
      <c r="K4556" s="255"/>
      <c r="L4556" s="160"/>
      <c r="M4556" s="230"/>
    </row>
    <row r="4557" spans="3:13" ht="15" hidden="1" customHeight="1">
      <c r="C4557" s="229"/>
      <c r="D4557" s="160"/>
      <c r="E4557" s="230"/>
      <c r="F4557" s="160"/>
      <c r="G4557" s="160"/>
      <c r="H4557" s="230"/>
      <c r="I4557" s="230"/>
      <c r="J4557" s="230"/>
      <c r="K4557" s="233"/>
      <c r="L4557" s="160"/>
      <c r="M4557" s="230"/>
    </row>
    <row r="4558" spans="3:13" ht="15" hidden="1" customHeight="1">
      <c r="C4558" s="229"/>
      <c r="D4558" s="160"/>
      <c r="E4558" s="230"/>
      <c r="F4558" s="160"/>
      <c r="G4558" s="160"/>
      <c r="H4558" s="230"/>
      <c r="I4558" s="230"/>
      <c r="J4558" s="230"/>
      <c r="K4558" s="233"/>
      <c r="L4558" s="160"/>
      <c r="M4558" s="230"/>
    </row>
    <row r="4559" spans="3:13" ht="15" hidden="1" customHeight="1">
      <c r="C4559" s="229"/>
      <c r="D4559" s="160"/>
      <c r="E4559" s="230"/>
      <c r="F4559" s="160"/>
      <c r="G4559" s="160"/>
      <c r="H4559" s="230"/>
      <c r="I4559" s="230"/>
      <c r="J4559" s="230"/>
      <c r="K4559" s="233"/>
      <c r="L4559" s="160"/>
      <c r="M4559" s="230"/>
    </row>
    <row r="4560" spans="3:13" ht="15" hidden="1" customHeight="1">
      <c r="C4560" s="229"/>
      <c r="D4560" s="160"/>
      <c r="E4560" s="230"/>
      <c r="F4560" s="160"/>
      <c r="G4560" s="160"/>
      <c r="H4560" s="230"/>
      <c r="I4560" s="230"/>
      <c r="J4560" s="230"/>
      <c r="K4560" s="233"/>
      <c r="L4560" s="160"/>
      <c r="M4560" s="230"/>
    </row>
    <row r="4561" spans="3:13" ht="15" hidden="1" customHeight="1">
      <c r="C4561" s="229"/>
      <c r="D4561" s="160"/>
      <c r="E4561" s="230"/>
      <c r="F4561" s="160"/>
      <c r="G4561" s="160"/>
      <c r="H4561" s="230"/>
      <c r="I4561" s="230"/>
      <c r="J4561" s="230"/>
      <c r="K4561" s="255"/>
      <c r="L4561" s="160"/>
      <c r="M4561" s="230"/>
    </row>
    <row r="4562" spans="3:13" ht="15" hidden="1" customHeight="1">
      <c r="C4562" s="229"/>
      <c r="D4562" s="160"/>
      <c r="E4562" s="230"/>
      <c r="F4562" s="160"/>
      <c r="G4562" s="160"/>
      <c r="H4562" s="230"/>
      <c r="I4562" s="230"/>
      <c r="J4562" s="230"/>
      <c r="K4562" s="233"/>
      <c r="L4562" s="160"/>
      <c r="M4562" s="230"/>
    </row>
    <row r="4563" spans="3:13" ht="15" hidden="1" customHeight="1">
      <c r="C4563" s="229"/>
      <c r="D4563" s="160"/>
      <c r="E4563" s="230"/>
      <c r="F4563" s="160"/>
      <c r="G4563" s="160"/>
      <c r="H4563" s="230"/>
      <c r="I4563" s="230"/>
      <c r="J4563" s="230"/>
      <c r="K4563" s="233"/>
      <c r="L4563" s="160"/>
      <c r="M4563" s="230"/>
    </row>
    <row r="4564" spans="3:13" ht="15" hidden="1" customHeight="1">
      <c r="C4564" s="229"/>
      <c r="D4564" s="160"/>
      <c r="E4564" s="230"/>
      <c r="F4564" s="160"/>
      <c r="G4564" s="160"/>
      <c r="H4564" s="230"/>
      <c r="I4564" s="230"/>
      <c r="J4564" s="230"/>
      <c r="K4564" s="233"/>
      <c r="L4564" s="160"/>
      <c r="M4564" s="230"/>
    </row>
    <row r="4565" spans="3:13" ht="15" hidden="1" customHeight="1">
      <c r="C4565" s="229"/>
      <c r="D4565" s="160"/>
      <c r="E4565" s="230"/>
      <c r="F4565" s="160"/>
      <c r="G4565" s="160"/>
      <c r="H4565" s="230"/>
      <c r="I4565" s="230"/>
      <c r="J4565" s="230"/>
      <c r="K4565" s="233"/>
      <c r="L4565" s="160"/>
      <c r="M4565" s="230"/>
    </row>
    <row r="4566" spans="3:13" ht="15" hidden="1" customHeight="1">
      <c r="C4566" s="229"/>
      <c r="D4566" s="160"/>
      <c r="E4566" s="230"/>
      <c r="F4566" s="160"/>
      <c r="G4566" s="160"/>
      <c r="H4566" s="230"/>
      <c r="I4566" s="230"/>
      <c r="J4566" s="230"/>
      <c r="K4566" s="233"/>
      <c r="L4566" s="160"/>
      <c r="M4566" s="230"/>
    </row>
    <row r="4567" spans="3:13" ht="15" hidden="1" customHeight="1">
      <c r="C4567" s="229"/>
      <c r="D4567" s="160"/>
      <c r="E4567" s="230"/>
      <c r="F4567" s="160"/>
      <c r="G4567" s="160"/>
      <c r="H4567" s="230"/>
      <c r="I4567" s="230"/>
      <c r="J4567" s="230"/>
      <c r="K4567" s="233"/>
      <c r="L4567" s="160"/>
      <c r="M4567" s="230"/>
    </row>
    <row r="4568" spans="3:13" ht="15" hidden="1" customHeight="1">
      <c r="C4568" s="229"/>
      <c r="D4568" s="160"/>
      <c r="E4568" s="230"/>
      <c r="F4568" s="160"/>
      <c r="G4568" s="160"/>
      <c r="H4568" s="230"/>
      <c r="I4568" s="230"/>
      <c r="J4568" s="230"/>
      <c r="K4568" s="233"/>
      <c r="L4568" s="160"/>
      <c r="M4568" s="230"/>
    </row>
    <row r="4569" spans="3:13" ht="15" hidden="1" customHeight="1">
      <c r="C4569" s="229"/>
      <c r="D4569" s="160"/>
      <c r="E4569" s="230"/>
      <c r="F4569" s="160"/>
      <c r="G4569" s="160"/>
      <c r="H4569" s="230"/>
      <c r="I4569" s="230"/>
      <c r="J4569" s="230"/>
      <c r="K4569" s="255"/>
      <c r="L4569" s="160"/>
      <c r="M4569" s="230"/>
    </row>
    <row r="4570" spans="3:13" ht="15" hidden="1" customHeight="1">
      <c r="C4570" s="229"/>
      <c r="D4570" s="160"/>
      <c r="E4570" s="230"/>
      <c r="F4570" s="160"/>
      <c r="G4570" s="160"/>
      <c r="H4570" s="230"/>
      <c r="I4570" s="230"/>
      <c r="J4570" s="230"/>
      <c r="K4570" s="233"/>
      <c r="L4570" s="160"/>
      <c r="M4570" s="230"/>
    </row>
    <row r="4571" spans="3:13" ht="15" hidden="1" customHeight="1">
      <c r="C4571" s="229"/>
      <c r="D4571" s="160"/>
      <c r="E4571" s="230"/>
      <c r="F4571" s="160"/>
      <c r="G4571" s="160"/>
      <c r="H4571" s="230"/>
      <c r="I4571" s="230"/>
      <c r="J4571" s="230"/>
      <c r="K4571" s="233"/>
      <c r="L4571" s="160"/>
      <c r="M4571" s="230"/>
    </row>
    <row r="4572" spans="3:13" ht="15" hidden="1" customHeight="1">
      <c r="C4572" s="229"/>
      <c r="D4572" s="160"/>
      <c r="E4572" s="230"/>
      <c r="F4572" s="160"/>
      <c r="G4572" s="160"/>
      <c r="H4572" s="230"/>
      <c r="I4572" s="230"/>
      <c r="J4572" s="230"/>
      <c r="K4572" s="255"/>
      <c r="L4572" s="160"/>
      <c r="M4572" s="230"/>
    </row>
    <row r="4573" spans="3:13" ht="15" hidden="1" customHeight="1">
      <c r="C4573" s="229"/>
      <c r="D4573" s="160"/>
      <c r="E4573" s="230"/>
      <c r="F4573" s="160"/>
      <c r="G4573" s="160"/>
      <c r="H4573" s="230"/>
      <c r="I4573" s="230"/>
      <c r="J4573" s="230"/>
      <c r="K4573" s="233"/>
      <c r="L4573" s="160"/>
      <c r="M4573" s="230"/>
    </row>
    <row r="4574" spans="3:13" ht="15" hidden="1" customHeight="1">
      <c r="C4574" s="229"/>
      <c r="D4574" s="160"/>
      <c r="E4574" s="230"/>
      <c r="F4574" s="160"/>
      <c r="G4574" s="160"/>
      <c r="H4574" s="230"/>
      <c r="I4574" s="230"/>
      <c r="J4574" s="230"/>
      <c r="K4574" s="233"/>
      <c r="L4574" s="160"/>
      <c r="M4574" s="230"/>
    </row>
    <row r="4575" spans="3:13" ht="15" hidden="1" customHeight="1">
      <c r="C4575" s="229"/>
      <c r="D4575" s="160"/>
      <c r="E4575" s="230"/>
      <c r="F4575" s="160"/>
      <c r="G4575" s="160"/>
      <c r="H4575" s="230"/>
      <c r="I4575" s="230"/>
      <c r="J4575" s="230"/>
      <c r="K4575" s="233"/>
      <c r="L4575" s="160"/>
      <c r="M4575" s="230"/>
    </row>
    <row r="4576" spans="3:13" ht="15" hidden="1" customHeight="1">
      <c r="C4576" s="229"/>
      <c r="D4576" s="160"/>
      <c r="E4576" s="230"/>
      <c r="F4576" s="160"/>
      <c r="G4576" s="160"/>
      <c r="H4576" s="230"/>
      <c r="I4576" s="230"/>
      <c r="J4576" s="230"/>
      <c r="K4576" s="255"/>
      <c r="L4576" s="160"/>
      <c r="M4576" s="230"/>
    </row>
    <row r="4577" spans="3:13" ht="15" hidden="1" customHeight="1">
      <c r="C4577" s="229"/>
      <c r="D4577" s="160"/>
      <c r="E4577" s="230"/>
      <c r="F4577" s="160"/>
      <c r="G4577" s="160"/>
      <c r="H4577" s="230"/>
      <c r="I4577" s="230"/>
      <c r="J4577" s="230"/>
      <c r="K4577" s="255"/>
      <c r="L4577" s="160"/>
      <c r="M4577" s="230"/>
    </row>
    <row r="4578" spans="3:13" ht="15" hidden="1" customHeight="1">
      <c r="C4578" s="229"/>
      <c r="D4578" s="160"/>
      <c r="E4578" s="230"/>
      <c r="F4578" s="160"/>
      <c r="G4578" s="160"/>
      <c r="H4578" s="230"/>
      <c r="I4578" s="230"/>
      <c r="J4578" s="230"/>
      <c r="K4578" s="233"/>
      <c r="L4578" s="160"/>
      <c r="M4578" s="230"/>
    </row>
    <row r="4579" spans="3:13" ht="15" hidden="1" customHeight="1">
      <c r="C4579" s="229"/>
      <c r="D4579" s="160"/>
      <c r="E4579" s="230"/>
      <c r="F4579" s="160"/>
      <c r="G4579" s="160"/>
      <c r="H4579" s="230"/>
      <c r="I4579" s="230"/>
      <c r="J4579" s="230"/>
      <c r="K4579" s="233"/>
      <c r="L4579" s="160"/>
      <c r="M4579" s="230"/>
    </row>
    <row r="4580" spans="3:13" ht="15" hidden="1" customHeight="1">
      <c r="C4580" s="229"/>
      <c r="D4580" s="160"/>
      <c r="E4580" s="230"/>
      <c r="F4580" s="160"/>
      <c r="G4580" s="160"/>
      <c r="H4580" s="230"/>
      <c r="I4580" s="230"/>
      <c r="J4580" s="230"/>
      <c r="K4580" s="255"/>
      <c r="L4580" s="160"/>
      <c r="M4580" s="230"/>
    </row>
    <row r="4581" spans="3:13" ht="15" hidden="1" customHeight="1">
      <c r="C4581" s="229"/>
      <c r="D4581" s="160"/>
      <c r="E4581" s="230"/>
      <c r="F4581" s="160"/>
      <c r="G4581" s="160"/>
      <c r="H4581" s="230"/>
      <c r="I4581" s="230"/>
      <c r="J4581" s="230"/>
      <c r="K4581" s="255"/>
      <c r="L4581" s="160"/>
      <c r="M4581" s="230"/>
    </row>
    <row r="4582" spans="3:13" ht="15" hidden="1" customHeight="1">
      <c r="C4582" s="229"/>
      <c r="D4582" s="160"/>
      <c r="E4582" s="230"/>
      <c r="F4582" s="160"/>
      <c r="G4582" s="160"/>
      <c r="H4582" s="230"/>
      <c r="I4582" s="230"/>
      <c r="J4582" s="230"/>
      <c r="K4582" s="255"/>
      <c r="L4582" s="160"/>
      <c r="M4582" s="230"/>
    </row>
    <row r="4583" spans="3:13" ht="15" hidden="1" customHeight="1">
      <c r="C4583" s="229"/>
      <c r="D4583" s="160"/>
      <c r="E4583" s="230"/>
      <c r="F4583" s="160"/>
      <c r="G4583" s="160"/>
      <c r="H4583" s="230"/>
      <c r="I4583" s="230"/>
      <c r="J4583" s="230"/>
      <c r="K4583" s="233"/>
      <c r="L4583" s="160"/>
      <c r="M4583" s="230"/>
    </row>
    <row r="4584" spans="3:13" ht="15" hidden="1" customHeight="1">
      <c r="C4584" s="229"/>
      <c r="D4584" s="160"/>
      <c r="E4584" s="230"/>
      <c r="F4584" s="160"/>
      <c r="G4584" s="160"/>
      <c r="H4584" s="230"/>
      <c r="I4584" s="230"/>
      <c r="J4584" s="230"/>
      <c r="K4584" s="233"/>
      <c r="L4584" s="160"/>
      <c r="M4584" s="230"/>
    </row>
    <row r="4585" spans="3:13" ht="15" hidden="1" customHeight="1">
      <c r="C4585" s="229"/>
      <c r="D4585" s="160"/>
      <c r="E4585" s="230"/>
      <c r="F4585" s="160"/>
      <c r="G4585" s="160"/>
      <c r="H4585" s="230"/>
      <c r="I4585" s="230"/>
      <c r="J4585" s="230"/>
      <c r="K4585" s="233"/>
      <c r="L4585" s="160"/>
      <c r="M4585" s="230"/>
    </row>
    <row r="4586" spans="3:13" ht="15" hidden="1" customHeight="1">
      <c r="C4586" s="229"/>
      <c r="D4586" s="160"/>
      <c r="E4586" s="230"/>
      <c r="F4586" s="160"/>
      <c r="G4586" s="160"/>
      <c r="H4586" s="230"/>
      <c r="I4586" s="230"/>
      <c r="J4586" s="230"/>
      <c r="K4586" s="255"/>
      <c r="L4586" s="160"/>
      <c r="M4586" s="230"/>
    </row>
    <row r="4587" spans="3:13" ht="15" hidden="1" customHeight="1">
      <c r="C4587" s="229"/>
      <c r="D4587" s="160"/>
      <c r="E4587" s="230"/>
      <c r="F4587" s="160"/>
      <c r="G4587" s="160"/>
      <c r="H4587" s="230"/>
      <c r="I4587" s="230"/>
      <c r="J4587" s="230"/>
      <c r="K4587" s="255"/>
      <c r="L4587" s="160"/>
      <c r="M4587" s="230"/>
    </row>
    <row r="4588" spans="3:13" ht="15" hidden="1" customHeight="1">
      <c r="C4588" s="229"/>
      <c r="D4588" s="160"/>
      <c r="E4588" s="230"/>
      <c r="F4588" s="160"/>
      <c r="G4588" s="160"/>
      <c r="H4588" s="230"/>
      <c r="I4588" s="230"/>
      <c r="J4588" s="230"/>
      <c r="K4588" s="233"/>
      <c r="L4588" s="160"/>
      <c r="M4588" s="230"/>
    </row>
    <row r="4589" spans="3:13" ht="15" hidden="1" customHeight="1">
      <c r="C4589" s="229"/>
      <c r="D4589" s="160"/>
      <c r="E4589" s="230"/>
      <c r="F4589" s="160"/>
      <c r="G4589" s="160"/>
      <c r="H4589" s="230"/>
      <c r="I4589" s="230"/>
      <c r="J4589" s="230"/>
      <c r="K4589" s="255"/>
      <c r="L4589" s="160"/>
      <c r="M4589" s="230"/>
    </row>
    <row r="4590" spans="3:13" ht="15" hidden="1" customHeight="1">
      <c r="C4590" s="229"/>
      <c r="D4590" s="160"/>
      <c r="E4590" s="230"/>
      <c r="F4590" s="160"/>
      <c r="G4590" s="160"/>
      <c r="H4590" s="230"/>
      <c r="I4590" s="230"/>
      <c r="J4590" s="230"/>
      <c r="K4590" s="255"/>
      <c r="L4590" s="160"/>
      <c r="M4590" s="230"/>
    </row>
    <row r="4591" spans="3:13" ht="15" hidden="1" customHeight="1">
      <c r="C4591" s="229"/>
      <c r="D4591" s="160"/>
      <c r="E4591" s="230"/>
      <c r="F4591" s="160"/>
      <c r="G4591" s="160"/>
      <c r="H4591" s="230"/>
      <c r="I4591" s="230"/>
      <c r="J4591" s="230"/>
      <c r="K4591" s="255"/>
      <c r="L4591" s="160"/>
      <c r="M4591" s="230"/>
    </row>
    <row r="4592" spans="3:13" ht="15" hidden="1" customHeight="1">
      <c r="C4592" s="229"/>
      <c r="D4592" s="160"/>
      <c r="E4592" s="230"/>
      <c r="F4592" s="160"/>
      <c r="G4592" s="160"/>
      <c r="H4592" s="230"/>
      <c r="I4592" s="230"/>
      <c r="J4592" s="230"/>
      <c r="K4592" s="233"/>
      <c r="L4592" s="160"/>
      <c r="M4592" s="230"/>
    </row>
    <row r="4593" spans="3:13" ht="15" hidden="1" customHeight="1">
      <c r="C4593" s="229"/>
      <c r="D4593" s="160"/>
      <c r="E4593" s="230"/>
      <c r="F4593" s="160"/>
      <c r="G4593" s="160"/>
      <c r="H4593" s="230"/>
      <c r="I4593" s="230"/>
      <c r="J4593" s="230"/>
      <c r="K4593" s="233"/>
      <c r="L4593" s="160"/>
      <c r="M4593" s="230"/>
    </row>
    <row r="4594" spans="3:13" ht="15" hidden="1" customHeight="1">
      <c r="C4594" s="229"/>
      <c r="D4594" s="160"/>
      <c r="E4594" s="230"/>
      <c r="F4594" s="160"/>
      <c r="G4594" s="160"/>
      <c r="H4594" s="230"/>
      <c r="I4594" s="230"/>
      <c r="J4594" s="230"/>
      <c r="K4594" s="255"/>
      <c r="L4594" s="160"/>
      <c r="M4594" s="230"/>
    </row>
    <row r="4595" spans="3:13" ht="15" hidden="1" customHeight="1">
      <c r="C4595" s="229"/>
      <c r="D4595" s="160"/>
      <c r="E4595" s="230"/>
      <c r="F4595" s="160"/>
      <c r="G4595" s="160"/>
      <c r="H4595" s="230"/>
      <c r="I4595" s="230"/>
      <c r="J4595" s="230"/>
      <c r="K4595" s="255"/>
      <c r="L4595" s="160"/>
      <c r="M4595" s="230"/>
    </row>
    <row r="4596" spans="3:13" ht="15" hidden="1" customHeight="1">
      <c r="C4596" s="229"/>
      <c r="D4596" s="160"/>
      <c r="E4596" s="230"/>
      <c r="F4596" s="160"/>
      <c r="G4596" s="160"/>
      <c r="H4596" s="230"/>
      <c r="I4596" s="230"/>
      <c r="J4596" s="230"/>
      <c r="K4596" s="255"/>
      <c r="L4596" s="160"/>
      <c r="M4596" s="230"/>
    </row>
    <row r="4597" spans="3:13" ht="15" hidden="1" customHeight="1">
      <c r="C4597" s="229"/>
      <c r="D4597" s="160"/>
      <c r="E4597" s="230"/>
      <c r="F4597" s="160"/>
      <c r="G4597" s="160"/>
      <c r="H4597" s="230"/>
      <c r="I4597" s="230"/>
      <c r="J4597" s="230"/>
      <c r="K4597" s="233"/>
      <c r="L4597" s="160"/>
      <c r="M4597" s="230"/>
    </row>
    <row r="4598" spans="3:13" ht="15" hidden="1" customHeight="1">
      <c r="C4598" s="229"/>
      <c r="D4598" s="160"/>
      <c r="E4598" s="230"/>
      <c r="F4598" s="160"/>
      <c r="G4598" s="160"/>
      <c r="H4598" s="230"/>
      <c r="I4598" s="230"/>
      <c r="J4598" s="230"/>
      <c r="K4598" s="255"/>
      <c r="L4598" s="160"/>
      <c r="M4598" s="230"/>
    </row>
    <row r="4599" spans="3:13" ht="15" hidden="1" customHeight="1">
      <c r="C4599" s="229"/>
      <c r="D4599" s="160"/>
      <c r="E4599" s="230"/>
      <c r="F4599" s="160"/>
      <c r="G4599" s="160"/>
      <c r="H4599" s="230"/>
      <c r="I4599" s="230"/>
      <c r="J4599" s="230"/>
      <c r="K4599" s="233"/>
      <c r="L4599" s="160"/>
      <c r="M4599" s="230"/>
    </row>
    <row r="4600" spans="3:13" ht="15" hidden="1" customHeight="1">
      <c r="C4600" s="229"/>
      <c r="D4600" s="160"/>
      <c r="E4600" s="230"/>
      <c r="F4600" s="160"/>
      <c r="G4600" s="160"/>
      <c r="H4600" s="230"/>
      <c r="I4600" s="230"/>
      <c r="J4600" s="230"/>
      <c r="K4600" s="233"/>
      <c r="L4600" s="160"/>
      <c r="M4600" s="230"/>
    </row>
    <row r="4601" spans="3:13" ht="15" hidden="1" customHeight="1">
      <c r="C4601" s="229"/>
      <c r="D4601" s="160"/>
      <c r="E4601" s="230"/>
      <c r="F4601" s="160"/>
      <c r="G4601" s="160"/>
      <c r="H4601" s="230"/>
      <c r="I4601" s="230"/>
      <c r="J4601" s="230"/>
      <c r="K4601" s="255"/>
      <c r="L4601" s="160"/>
      <c r="M4601" s="230"/>
    </row>
    <row r="4602" spans="3:13" ht="15" hidden="1" customHeight="1">
      <c r="C4602" s="229"/>
      <c r="D4602" s="160"/>
      <c r="E4602" s="230"/>
      <c r="F4602" s="160"/>
      <c r="G4602" s="160"/>
      <c r="H4602" s="230"/>
      <c r="I4602" s="230"/>
      <c r="J4602" s="230"/>
      <c r="K4602" s="233"/>
      <c r="L4602" s="160"/>
      <c r="M4602" s="230"/>
    </row>
    <row r="4603" spans="3:13" ht="15" hidden="1" customHeight="1">
      <c r="C4603" s="229"/>
      <c r="D4603" s="160"/>
      <c r="E4603" s="230"/>
      <c r="F4603" s="160"/>
      <c r="G4603" s="160"/>
      <c r="H4603" s="230"/>
      <c r="I4603" s="230"/>
      <c r="J4603" s="230"/>
      <c r="K4603" s="233"/>
      <c r="L4603" s="160"/>
      <c r="M4603" s="230"/>
    </row>
    <row r="4604" spans="3:13" ht="15" hidden="1" customHeight="1">
      <c r="C4604" s="229"/>
      <c r="D4604" s="160"/>
      <c r="E4604" s="230"/>
      <c r="F4604" s="160"/>
      <c r="G4604" s="160"/>
      <c r="H4604" s="230"/>
      <c r="I4604" s="230"/>
      <c r="J4604" s="230"/>
      <c r="K4604" s="233"/>
      <c r="L4604" s="160"/>
      <c r="M4604" s="230"/>
    </row>
    <row r="4605" spans="3:13" ht="15" hidden="1" customHeight="1">
      <c r="C4605" s="229"/>
      <c r="D4605" s="160"/>
      <c r="E4605" s="230"/>
      <c r="F4605" s="160"/>
      <c r="G4605" s="160"/>
      <c r="H4605" s="230"/>
      <c r="I4605" s="230"/>
      <c r="J4605" s="230"/>
      <c r="K4605" s="233"/>
      <c r="L4605" s="160"/>
      <c r="M4605" s="230"/>
    </row>
    <row r="4606" spans="3:13" ht="15" hidden="1" customHeight="1">
      <c r="C4606" s="229"/>
      <c r="D4606" s="160"/>
      <c r="E4606" s="230"/>
      <c r="F4606" s="160"/>
      <c r="G4606" s="160"/>
      <c r="H4606" s="230"/>
      <c r="I4606" s="230"/>
      <c r="J4606" s="230"/>
      <c r="K4606" s="255"/>
      <c r="L4606" s="160"/>
      <c r="M4606" s="230"/>
    </row>
    <row r="4607" spans="3:13" ht="15" hidden="1" customHeight="1">
      <c r="C4607" s="229"/>
      <c r="D4607" s="160"/>
      <c r="E4607" s="230"/>
      <c r="F4607" s="160"/>
      <c r="G4607" s="160"/>
      <c r="H4607" s="230"/>
      <c r="I4607" s="230"/>
      <c r="J4607" s="230"/>
      <c r="K4607" s="255"/>
      <c r="L4607" s="160"/>
      <c r="M4607" s="230"/>
    </row>
    <row r="4608" spans="3:13" ht="15" hidden="1" customHeight="1">
      <c r="C4608" s="229"/>
      <c r="D4608" s="160"/>
      <c r="E4608" s="230"/>
      <c r="F4608" s="160"/>
      <c r="G4608" s="160"/>
      <c r="H4608" s="230"/>
      <c r="I4608" s="230"/>
      <c r="J4608" s="230"/>
      <c r="K4608" s="233"/>
      <c r="L4608" s="160"/>
      <c r="M4608" s="230"/>
    </row>
    <row r="4609" spans="3:13" ht="15" hidden="1" customHeight="1">
      <c r="C4609" s="229"/>
      <c r="D4609" s="160"/>
      <c r="E4609" s="230"/>
      <c r="F4609" s="160"/>
      <c r="G4609" s="160"/>
      <c r="H4609" s="230"/>
      <c r="I4609" s="230"/>
      <c r="J4609" s="230"/>
      <c r="K4609" s="255"/>
      <c r="L4609" s="160"/>
      <c r="M4609" s="230"/>
    </row>
    <row r="4610" spans="3:13" ht="15" hidden="1" customHeight="1">
      <c r="C4610" s="229"/>
      <c r="D4610" s="160"/>
      <c r="E4610" s="230"/>
      <c r="F4610" s="160"/>
      <c r="G4610" s="160"/>
      <c r="H4610" s="230"/>
      <c r="I4610" s="230"/>
      <c r="J4610" s="230"/>
      <c r="K4610" s="233"/>
      <c r="L4610" s="160"/>
      <c r="M4610" s="230"/>
    </row>
    <row r="4611" spans="3:13" ht="15" hidden="1" customHeight="1">
      <c r="C4611" s="229"/>
      <c r="D4611" s="160"/>
      <c r="E4611" s="230"/>
      <c r="F4611" s="160"/>
      <c r="G4611" s="160"/>
      <c r="H4611" s="230"/>
      <c r="I4611" s="230"/>
      <c r="J4611" s="230"/>
      <c r="K4611" s="255"/>
      <c r="L4611" s="160"/>
      <c r="M4611" s="230"/>
    </row>
    <row r="4612" spans="3:13" ht="15" hidden="1" customHeight="1">
      <c r="C4612" s="229"/>
      <c r="D4612" s="160"/>
      <c r="E4612" s="230"/>
      <c r="F4612" s="160"/>
      <c r="G4612" s="160"/>
      <c r="H4612" s="230"/>
      <c r="I4612" s="230"/>
      <c r="J4612" s="230"/>
      <c r="K4612" s="255"/>
      <c r="L4612" s="160"/>
      <c r="M4612" s="230"/>
    </row>
    <row r="4613" spans="3:13" ht="15" hidden="1" customHeight="1">
      <c r="C4613" s="229"/>
      <c r="D4613" s="160"/>
      <c r="E4613" s="230"/>
      <c r="F4613" s="160"/>
      <c r="G4613" s="160"/>
      <c r="H4613" s="230"/>
      <c r="I4613" s="230"/>
      <c r="J4613" s="230"/>
      <c r="K4613" s="255"/>
      <c r="L4613" s="160"/>
      <c r="M4613" s="230"/>
    </row>
    <row r="4614" spans="3:13" ht="15" hidden="1" customHeight="1">
      <c r="C4614" s="229"/>
      <c r="D4614" s="160"/>
      <c r="E4614" s="230"/>
      <c r="F4614" s="160"/>
      <c r="G4614" s="160"/>
      <c r="H4614" s="230"/>
      <c r="I4614" s="230"/>
      <c r="J4614" s="230"/>
      <c r="K4614" s="233"/>
      <c r="L4614" s="160"/>
      <c r="M4614" s="230"/>
    </row>
    <row r="4615" spans="3:13" ht="15" hidden="1" customHeight="1">
      <c r="C4615" s="229"/>
      <c r="D4615" s="160"/>
      <c r="E4615" s="230"/>
      <c r="F4615" s="160"/>
      <c r="G4615" s="160"/>
      <c r="H4615" s="230"/>
      <c r="I4615" s="230"/>
      <c r="J4615" s="230"/>
      <c r="K4615" s="233"/>
      <c r="L4615" s="160"/>
      <c r="M4615" s="230"/>
    </row>
    <row r="4616" spans="3:13" ht="15" hidden="1" customHeight="1">
      <c r="C4616" s="229"/>
      <c r="D4616" s="160"/>
      <c r="E4616" s="230"/>
      <c r="F4616" s="160"/>
      <c r="G4616" s="160"/>
      <c r="H4616" s="230"/>
      <c r="I4616" s="230"/>
      <c r="J4616" s="230"/>
      <c r="K4616" s="233"/>
      <c r="L4616" s="160"/>
      <c r="M4616" s="230"/>
    </row>
    <row r="4617" spans="3:13" ht="15" hidden="1" customHeight="1">
      <c r="C4617" s="229"/>
      <c r="D4617" s="160"/>
      <c r="E4617" s="230"/>
      <c r="F4617" s="160"/>
      <c r="G4617" s="160"/>
      <c r="H4617" s="230"/>
      <c r="I4617" s="230"/>
      <c r="J4617" s="230"/>
      <c r="K4617" s="233"/>
      <c r="L4617" s="160"/>
      <c r="M4617" s="230"/>
    </row>
    <row r="4618" spans="3:13" ht="15" hidden="1" customHeight="1">
      <c r="C4618" s="229"/>
      <c r="D4618" s="160"/>
      <c r="E4618" s="230"/>
      <c r="F4618" s="160"/>
      <c r="G4618" s="160"/>
      <c r="H4618" s="230"/>
      <c r="I4618" s="230"/>
      <c r="J4618" s="230"/>
      <c r="K4618" s="233"/>
      <c r="L4618" s="160"/>
      <c r="M4618" s="230"/>
    </row>
    <row r="4619" spans="3:13" ht="15" hidden="1" customHeight="1">
      <c r="C4619" s="229"/>
      <c r="D4619" s="160"/>
      <c r="E4619" s="230"/>
      <c r="F4619" s="160"/>
      <c r="G4619" s="160"/>
      <c r="H4619" s="230"/>
      <c r="I4619" s="230"/>
      <c r="J4619" s="230"/>
      <c r="K4619" s="255"/>
      <c r="L4619" s="160"/>
      <c r="M4619" s="230"/>
    </row>
    <row r="4620" spans="3:13" ht="15" hidden="1" customHeight="1">
      <c r="C4620" s="229"/>
      <c r="D4620" s="160"/>
      <c r="E4620" s="230"/>
      <c r="F4620" s="160"/>
      <c r="G4620" s="160"/>
      <c r="H4620" s="230"/>
      <c r="I4620" s="230"/>
      <c r="J4620" s="230"/>
      <c r="K4620" s="233"/>
      <c r="L4620" s="160"/>
      <c r="M4620" s="230"/>
    </row>
    <row r="4621" spans="3:13" ht="15" hidden="1" customHeight="1">
      <c r="C4621" s="229"/>
      <c r="D4621" s="160"/>
      <c r="E4621" s="230"/>
      <c r="F4621" s="160"/>
      <c r="G4621" s="160"/>
      <c r="H4621" s="230"/>
      <c r="I4621" s="230"/>
      <c r="J4621" s="230"/>
      <c r="K4621" s="233"/>
      <c r="L4621" s="160"/>
      <c r="M4621" s="230"/>
    </row>
    <row r="4622" spans="3:13" ht="15" hidden="1" customHeight="1">
      <c r="C4622" s="229"/>
      <c r="D4622" s="160"/>
      <c r="E4622" s="230"/>
      <c r="F4622" s="160"/>
      <c r="G4622" s="160"/>
      <c r="H4622" s="230"/>
      <c r="I4622" s="230"/>
      <c r="J4622" s="230"/>
      <c r="K4622" s="233"/>
      <c r="L4622" s="160"/>
      <c r="M4622" s="230"/>
    </row>
    <row r="4623" spans="3:13" ht="15" hidden="1" customHeight="1">
      <c r="C4623" s="229"/>
      <c r="D4623" s="160"/>
      <c r="E4623" s="230"/>
      <c r="F4623" s="160"/>
      <c r="G4623" s="160"/>
      <c r="H4623" s="230"/>
      <c r="I4623" s="230"/>
      <c r="J4623" s="230"/>
      <c r="K4623" s="233"/>
      <c r="L4623" s="160"/>
      <c r="M4623" s="230"/>
    </row>
    <row r="4624" spans="3:13" ht="15" hidden="1" customHeight="1">
      <c r="C4624" s="229"/>
      <c r="D4624" s="160"/>
      <c r="E4624" s="230"/>
      <c r="F4624" s="160"/>
      <c r="G4624" s="160"/>
      <c r="H4624" s="230"/>
      <c r="I4624" s="230"/>
      <c r="J4624" s="230"/>
      <c r="K4624" s="255"/>
      <c r="L4624" s="160"/>
      <c r="M4624" s="230"/>
    </row>
    <row r="4625" spans="3:13" ht="15" hidden="1" customHeight="1">
      <c r="C4625" s="229"/>
      <c r="D4625" s="160"/>
      <c r="E4625" s="230"/>
      <c r="F4625" s="160"/>
      <c r="G4625" s="160"/>
      <c r="H4625" s="230"/>
      <c r="I4625" s="230"/>
      <c r="J4625" s="230"/>
      <c r="K4625" s="255"/>
      <c r="L4625" s="160"/>
      <c r="M4625" s="230"/>
    </row>
    <row r="4626" spans="3:13" ht="15" hidden="1" customHeight="1">
      <c r="C4626" s="229"/>
      <c r="D4626" s="160"/>
      <c r="E4626" s="230"/>
      <c r="F4626" s="160"/>
      <c r="G4626" s="160"/>
      <c r="H4626" s="230"/>
      <c r="I4626" s="230"/>
      <c r="J4626" s="230"/>
      <c r="K4626" s="255"/>
      <c r="L4626" s="160"/>
      <c r="M4626" s="230"/>
    </row>
    <row r="4627" spans="3:13" ht="15" hidden="1" customHeight="1">
      <c r="C4627" s="229"/>
      <c r="D4627" s="160"/>
      <c r="E4627" s="230"/>
      <c r="F4627" s="160"/>
      <c r="G4627" s="160"/>
      <c r="H4627" s="230"/>
      <c r="I4627" s="230"/>
      <c r="J4627" s="230"/>
      <c r="K4627" s="255"/>
      <c r="L4627" s="160"/>
      <c r="M4627" s="230"/>
    </row>
    <row r="4628" spans="3:13" ht="15" hidden="1" customHeight="1">
      <c r="C4628" s="229"/>
      <c r="D4628" s="160"/>
      <c r="E4628" s="230"/>
      <c r="F4628" s="160"/>
      <c r="G4628" s="160"/>
      <c r="H4628" s="230"/>
      <c r="I4628" s="230"/>
      <c r="J4628" s="230"/>
      <c r="K4628" s="233"/>
      <c r="L4628" s="160"/>
      <c r="M4628" s="230"/>
    </row>
    <row r="4629" spans="3:13" ht="15" hidden="1" customHeight="1">
      <c r="C4629" s="229"/>
      <c r="D4629" s="160"/>
      <c r="E4629" s="230"/>
      <c r="F4629" s="160"/>
      <c r="G4629" s="160"/>
      <c r="H4629" s="230"/>
      <c r="I4629" s="230"/>
      <c r="J4629" s="230"/>
      <c r="K4629" s="255"/>
      <c r="L4629" s="160"/>
      <c r="M4629" s="230"/>
    </row>
    <row r="4630" spans="3:13" ht="15" hidden="1" customHeight="1">
      <c r="C4630" s="229"/>
      <c r="D4630" s="160"/>
      <c r="E4630" s="230"/>
      <c r="F4630" s="160"/>
      <c r="G4630" s="160"/>
      <c r="H4630" s="230"/>
      <c r="I4630" s="230"/>
      <c r="J4630" s="230"/>
      <c r="K4630" s="255"/>
      <c r="L4630" s="160"/>
      <c r="M4630" s="230"/>
    </row>
    <row r="4631" spans="3:13" ht="15" hidden="1" customHeight="1">
      <c r="C4631" s="229"/>
      <c r="D4631" s="160"/>
      <c r="E4631" s="230"/>
      <c r="F4631" s="160"/>
      <c r="G4631" s="160"/>
      <c r="H4631" s="230"/>
      <c r="I4631" s="230"/>
      <c r="J4631" s="230"/>
      <c r="K4631" s="233"/>
      <c r="L4631" s="160"/>
      <c r="M4631" s="230"/>
    </row>
    <row r="4632" spans="3:13" ht="15" hidden="1" customHeight="1">
      <c r="C4632" s="229"/>
      <c r="D4632" s="160"/>
      <c r="E4632" s="230"/>
      <c r="F4632" s="160"/>
      <c r="G4632" s="160"/>
      <c r="H4632" s="230"/>
      <c r="I4632" s="230"/>
      <c r="J4632" s="230"/>
      <c r="K4632" s="255"/>
      <c r="L4632" s="160"/>
      <c r="M4632" s="230"/>
    </row>
    <row r="4633" spans="3:13" ht="15" hidden="1" customHeight="1">
      <c r="C4633" s="229"/>
      <c r="D4633" s="160"/>
      <c r="E4633" s="230"/>
      <c r="F4633" s="160"/>
      <c r="G4633" s="160"/>
      <c r="H4633" s="230"/>
      <c r="I4633" s="230"/>
      <c r="J4633" s="230"/>
      <c r="K4633" s="255"/>
      <c r="L4633" s="160"/>
      <c r="M4633" s="230"/>
    </row>
    <row r="4634" spans="3:13" ht="15" hidden="1" customHeight="1">
      <c r="C4634" s="229"/>
      <c r="D4634" s="160"/>
      <c r="E4634" s="230"/>
      <c r="F4634" s="160"/>
      <c r="G4634" s="160"/>
      <c r="H4634" s="230"/>
      <c r="I4634" s="230"/>
      <c r="J4634" s="230"/>
      <c r="K4634" s="233"/>
      <c r="L4634" s="160"/>
      <c r="M4634" s="230"/>
    </row>
    <row r="4635" spans="3:13" ht="15" hidden="1" customHeight="1">
      <c r="C4635" s="229"/>
      <c r="D4635" s="160"/>
      <c r="E4635" s="230"/>
      <c r="F4635" s="160"/>
      <c r="G4635" s="160"/>
      <c r="H4635" s="230"/>
      <c r="I4635" s="230"/>
      <c r="J4635" s="230"/>
      <c r="K4635" s="233"/>
      <c r="L4635" s="160"/>
      <c r="M4635" s="230"/>
    </row>
    <row r="4636" spans="3:13" ht="15" hidden="1" customHeight="1">
      <c r="C4636" s="229"/>
      <c r="D4636" s="160"/>
      <c r="E4636" s="230"/>
      <c r="F4636" s="160"/>
      <c r="G4636" s="160"/>
      <c r="H4636" s="230"/>
      <c r="I4636" s="230"/>
      <c r="J4636" s="230"/>
      <c r="K4636" s="233"/>
      <c r="L4636" s="160"/>
      <c r="M4636" s="230"/>
    </row>
    <row r="4637" spans="3:13" ht="15" hidden="1" customHeight="1">
      <c r="C4637" s="229"/>
      <c r="D4637" s="160"/>
      <c r="E4637" s="230"/>
      <c r="F4637" s="160"/>
      <c r="G4637" s="160"/>
      <c r="H4637" s="230"/>
      <c r="I4637" s="230"/>
      <c r="J4637" s="230"/>
      <c r="K4637" s="233"/>
      <c r="L4637" s="160"/>
      <c r="M4637" s="230"/>
    </row>
    <row r="4638" spans="3:13" ht="15" hidden="1" customHeight="1">
      <c r="C4638" s="229"/>
      <c r="D4638" s="160"/>
      <c r="E4638" s="230"/>
      <c r="F4638" s="160"/>
      <c r="G4638" s="160"/>
      <c r="H4638" s="230"/>
      <c r="I4638" s="230"/>
      <c r="J4638" s="230"/>
      <c r="K4638" s="255"/>
      <c r="L4638" s="160"/>
      <c r="M4638" s="230"/>
    </row>
    <row r="4639" spans="3:13" ht="15" hidden="1" customHeight="1">
      <c r="C4639" s="229"/>
      <c r="D4639" s="160"/>
      <c r="E4639" s="230"/>
      <c r="F4639" s="160"/>
      <c r="G4639" s="160"/>
      <c r="H4639" s="230"/>
      <c r="I4639" s="230"/>
      <c r="J4639" s="230"/>
      <c r="K4639" s="233"/>
      <c r="L4639" s="160"/>
      <c r="M4639" s="230"/>
    </row>
    <row r="4640" spans="3:13" ht="15" hidden="1" customHeight="1">
      <c r="C4640" s="229"/>
      <c r="D4640" s="160"/>
      <c r="E4640" s="230"/>
      <c r="F4640" s="160"/>
      <c r="G4640" s="160"/>
      <c r="H4640" s="230"/>
      <c r="I4640" s="230"/>
      <c r="J4640" s="230"/>
      <c r="K4640" s="255"/>
      <c r="L4640" s="160"/>
      <c r="M4640" s="230"/>
    </row>
    <row r="4641" spans="3:13" ht="15" hidden="1" customHeight="1">
      <c r="C4641" s="229"/>
      <c r="D4641" s="160"/>
      <c r="E4641" s="230"/>
      <c r="F4641" s="160"/>
      <c r="G4641" s="160"/>
      <c r="H4641" s="230"/>
      <c r="I4641" s="230"/>
      <c r="J4641" s="230"/>
      <c r="K4641" s="255"/>
      <c r="L4641" s="160"/>
      <c r="M4641" s="230"/>
    </row>
    <row r="4642" spans="3:13" ht="15" hidden="1" customHeight="1">
      <c r="C4642" s="229"/>
      <c r="D4642" s="160"/>
      <c r="E4642" s="230"/>
      <c r="F4642" s="160"/>
      <c r="G4642" s="160"/>
      <c r="H4642" s="230"/>
      <c r="I4642" s="230"/>
      <c r="J4642" s="230"/>
      <c r="K4642" s="255"/>
      <c r="L4642" s="160"/>
      <c r="M4642" s="230"/>
    </row>
    <row r="4643" spans="3:13" ht="15" hidden="1" customHeight="1">
      <c r="C4643" s="229"/>
      <c r="D4643" s="160"/>
      <c r="E4643" s="230"/>
      <c r="F4643" s="160"/>
      <c r="G4643" s="160"/>
      <c r="H4643" s="230"/>
      <c r="I4643" s="230"/>
      <c r="J4643" s="230"/>
      <c r="K4643" s="255"/>
      <c r="L4643" s="160"/>
      <c r="M4643" s="230"/>
    </row>
    <row r="4644" spans="3:13" ht="15" hidden="1" customHeight="1">
      <c r="C4644" s="229"/>
      <c r="D4644" s="160"/>
      <c r="E4644" s="230"/>
      <c r="F4644" s="160"/>
      <c r="G4644" s="160"/>
      <c r="H4644" s="230"/>
      <c r="I4644" s="230"/>
      <c r="J4644" s="230"/>
      <c r="K4644" s="233"/>
      <c r="L4644" s="160"/>
      <c r="M4644" s="230"/>
    </row>
    <row r="4645" spans="3:13" ht="15" hidden="1" customHeight="1">
      <c r="C4645" s="229"/>
      <c r="D4645" s="160"/>
      <c r="E4645" s="230"/>
      <c r="F4645" s="160"/>
      <c r="G4645" s="160"/>
      <c r="H4645" s="230"/>
      <c r="I4645" s="230"/>
      <c r="J4645" s="230"/>
      <c r="K4645" s="255"/>
      <c r="L4645" s="160"/>
      <c r="M4645" s="230"/>
    </row>
    <row r="4646" spans="3:13" ht="15" hidden="1" customHeight="1">
      <c r="C4646" s="229"/>
      <c r="D4646" s="160"/>
      <c r="E4646" s="230"/>
      <c r="F4646" s="160"/>
      <c r="G4646" s="160"/>
      <c r="H4646" s="230"/>
      <c r="I4646" s="230"/>
      <c r="J4646" s="230"/>
      <c r="K4646" s="255"/>
      <c r="L4646" s="160"/>
      <c r="M4646" s="230"/>
    </row>
    <row r="4647" spans="3:13" ht="15" hidden="1" customHeight="1">
      <c r="C4647" s="229"/>
      <c r="D4647" s="160"/>
      <c r="E4647" s="230"/>
      <c r="F4647" s="160"/>
      <c r="G4647" s="160"/>
      <c r="H4647" s="230"/>
      <c r="I4647" s="230"/>
      <c r="J4647" s="230"/>
      <c r="K4647" s="255"/>
      <c r="L4647" s="160"/>
      <c r="M4647" s="230"/>
    </row>
    <row r="4648" spans="3:13" ht="15" hidden="1" customHeight="1">
      <c r="C4648" s="229"/>
      <c r="D4648" s="160"/>
      <c r="E4648" s="230"/>
      <c r="F4648" s="160"/>
      <c r="G4648" s="160"/>
      <c r="H4648" s="230"/>
      <c r="I4648" s="230"/>
      <c r="J4648" s="230"/>
      <c r="K4648" s="255"/>
      <c r="L4648" s="160"/>
      <c r="M4648" s="230"/>
    </row>
    <row r="4649" spans="3:13" ht="15" hidden="1" customHeight="1">
      <c r="C4649" s="229"/>
      <c r="D4649" s="160"/>
      <c r="E4649" s="230"/>
      <c r="F4649" s="160"/>
      <c r="G4649" s="160"/>
      <c r="H4649" s="230"/>
      <c r="I4649" s="230"/>
      <c r="J4649" s="230"/>
      <c r="K4649" s="255"/>
      <c r="L4649" s="160"/>
      <c r="M4649" s="230"/>
    </row>
    <row r="4650" spans="3:13" ht="15" hidden="1" customHeight="1">
      <c r="C4650" s="229"/>
      <c r="D4650" s="160"/>
      <c r="E4650" s="230"/>
      <c r="F4650" s="160"/>
      <c r="G4650" s="160"/>
      <c r="H4650" s="230"/>
      <c r="I4650" s="230"/>
      <c r="J4650" s="230"/>
      <c r="K4650" s="255"/>
      <c r="L4650" s="160"/>
      <c r="M4650" s="230"/>
    </row>
    <row r="4651" spans="3:13" ht="15" hidden="1" customHeight="1">
      <c r="C4651" s="229"/>
      <c r="D4651" s="160"/>
      <c r="E4651" s="230"/>
      <c r="F4651" s="160"/>
      <c r="G4651" s="160"/>
      <c r="H4651" s="230"/>
      <c r="I4651" s="230"/>
      <c r="J4651" s="230"/>
      <c r="K4651" s="255"/>
      <c r="L4651" s="160"/>
      <c r="M4651" s="230"/>
    </row>
    <row r="4652" spans="3:13" ht="15" hidden="1" customHeight="1">
      <c r="C4652" s="229"/>
      <c r="D4652" s="160"/>
      <c r="E4652" s="230"/>
      <c r="F4652" s="160"/>
      <c r="G4652" s="160"/>
      <c r="H4652" s="230"/>
      <c r="I4652" s="230"/>
      <c r="J4652" s="230"/>
      <c r="K4652" s="233"/>
      <c r="L4652" s="160"/>
      <c r="M4652" s="230"/>
    </row>
    <row r="4653" spans="3:13" ht="15" hidden="1" customHeight="1">
      <c r="C4653" s="229"/>
      <c r="D4653" s="160"/>
      <c r="E4653" s="230"/>
      <c r="F4653" s="160"/>
      <c r="G4653" s="160"/>
      <c r="H4653" s="230"/>
      <c r="I4653" s="230"/>
      <c r="J4653" s="230"/>
      <c r="K4653" s="233"/>
      <c r="L4653" s="160"/>
      <c r="M4653" s="230"/>
    </row>
    <row r="4654" spans="3:13" ht="15" hidden="1" customHeight="1">
      <c r="C4654" s="229"/>
      <c r="D4654" s="160"/>
      <c r="E4654" s="230"/>
      <c r="F4654" s="160"/>
      <c r="G4654" s="160"/>
      <c r="H4654" s="230"/>
      <c r="I4654" s="230"/>
      <c r="J4654" s="230"/>
      <c r="K4654" s="233"/>
      <c r="L4654" s="160"/>
      <c r="M4654" s="230"/>
    </row>
    <row r="4655" spans="3:13" ht="15" hidden="1" customHeight="1">
      <c r="C4655" s="229"/>
      <c r="D4655" s="160"/>
      <c r="E4655" s="230"/>
      <c r="F4655" s="160"/>
      <c r="G4655" s="160"/>
      <c r="H4655" s="230"/>
      <c r="I4655" s="230"/>
      <c r="J4655" s="230"/>
      <c r="K4655" s="255"/>
      <c r="L4655" s="160"/>
      <c r="M4655" s="230"/>
    </row>
    <row r="4656" spans="3:13" ht="15" hidden="1" customHeight="1">
      <c r="C4656" s="229"/>
      <c r="D4656" s="160"/>
      <c r="E4656" s="230"/>
      <c r="F4656" s="160"/>
      <c r="G4656" s="160"/>
      <c r="H4656" s="230"/>
      <c r="I4656" s="230"/>
      <c r="J4656" s="230"/>
      <c r="K4656" s="233"/>
      <c r="L4656" s="160"/>
      <c r="M4656" s="230"/>
    </row>
    <row r="4657" spans="3:13" ht="15" hidden="1" customHeight="1">
      <c r="C4657" s="229"/>
      <c r="D4657" s="160"/>
      <c r="E4657" s="230"/>
      <c r="F4657" s="160"/>
      <c r="G4657" s="160"/>
      <c r="H4657" s="230"/>
      <c r="I4657" s="230"/>
      <c r="J4657" s="230"/>
      <c r="K4657" s="255"/>
      <c r="L4657" s="160"/>
      <c r="M4657" s="230"/>
    </row>
    <row r="4658" spans="3:13" ht="15" hidden="1" customHeight="1">
      <c r="C4658" s="229"/>
      <c r="D4658" s="160"/>
      <c r="E4658" s="230"/>
      <c r="F4658" s="160"/>
      <c r="G4658" s="160"/>
      <c r="H4658" s="230"/>
      <c r="I4658" s="230"/>
      <c r="J4658" s="230"/>
      <c r="K4658" s="233"/>
      <c r="L4658" s="160"/>
      <c r="M4658" s="230"/>
    </row>
    <row r="4659" spans="3:13" ht="15" hidden="1" customHeight="1">
      <c r="C4659" s="229"/>
      <c r="D4659" s="160"/>
      <c r="E4659" s="230"/>
      <c r="F4659" s="160"/>
      <c r="G4659" s="160"/>
      <c r="H4659" s="230"/>
      <c r="I4659" s="230"/>
      <c r="J4659" s="230"/>
      <c r="K4659" s="255"/>
      <c r="L4659" s="160"/>
      <c r="M4659" s="230"/>
    </row>
    <row r="4660" spans="3:13" ht="15" hidden="1" customHeight="1">
      <c r="C4660" s="229"/>
      <c r="D4660" s="160"/>
      <c r="E4660" s="230"/>
      <c r="F4660" s="160"/>
      <c r="G4660" s="160"/>
      <c r="H4660" s="230"/>
      <c r="I4660" s="230"/>
      <c r="J4660" s="230"/>
      <c r="K4660" s="233"/>
      <c r="L4660" s="160"/>
      <c r="M4660" s="230"/>
    </row>
    <row r="4661" spans="3:13" ht="15" hidden="1" customHeight="1">
      <c r="C4661" s="229"/>
      <c r="D4661" s="160"/>
      <c r="E4661" s="230"/>
      <c r="F4661" s="160"/>
      <c r="G4661" s="160"/>
      <c r="H4661" s="230"/>
      <c r="I4661" s="230"/>
      <c r="J4661" s="230"/>
      <c r="K4661" s="255"/>
      <c r="L4661" s="160"/>
      <c r="M4661" s="230"/>
    </row>
    <row r="4662" spans="3:13" ht="15" hidden="1" customHeight="1">
      <c r="C4662" s="229"/>
      <c r="D4662" s="160"/>
      <c r="E4662" s="230"/>
      <c r="F4662" s="160"/>
      <c r="G4662" s="160"/>
      <c r="H4662" s="230"/>
      <c r="I4662" s="230"/>
      <c r="J4662" s="230"/>
      <c r="K4662" s="255"/>
      <c r="L4662" s="160"/>
      <c r="M4662" s="230"/>
    </row>
    <row r="4663" spans="3:13" ht="15" hidden="1" customHeight="1">
      <c r="C4663" s="229"/>
      <c r="D4663" s="160"/>
      <c r="E4663" s="230"/>
      <c r="F4663" s="160"/>
      <c r="G4663" s="160"/>
      <c r="H4663" s="230"/>
      <c r="I4663" s="230"/>
      <c r="J4663" s="230"/>
      <c r="K4663" s="233"/>
      <c r="L4663" s="160"/>
      <c r="M4663" s="230"/>
    </row>
    <row r="4664" spans="3:13" ht="15" hidden="1" customHeight="1">
      <c r="C4664" s="229"/>
      <c r="D4664" s="160"/>
      <c r="E4664" s="230"/>
      <c r="F4664" s="160"/>
      <c r="G4664" s="160"/>
      <c r="H4664" s="230"/>
      <c r="I4664" s="230"/>
      <c r="J4664" s="230"/>
      <c r="K4664" s="233"/>
      <c r="L4664" s="160"/>
      <c r="M4664" s="230"/>
    </row>
    <row r="4665" spans="3:13" ht="15" hidden="1" customHeight="1">
      <c r="C4665" s="229"/>
      <c r="D4665" s="160"/>
      <c r="E4665" s="230"/>
      <c r="F4665" s="160"/>
      <c r="G4665" s="160"/>
      <c r="H4665" s="230"/>
      <c r="I4665" s="230"/>
      <c r="J4665" s="230"/>
      <c r="K4665" s="233"/>
      <c r="L4665" s="160"/>
      <c r="M4665" s="230"/>
    </row>
    <row r="4666" spans="3:13" ht="15" hidden="1" customHeight="1">
      <c r="C4666" s="229"/>
      <c r="D4666" s="160"/>
      <c r="E4666" s="230"/>
      <c r="F4666" s="160"/>
      <c r="G4666" s="160"/>
      <c r="H4666" s="230"/>
      <c r="I4666" s="230"/>
      <c r="J4666" s="230"/>
      <c r="K4666" s="255"/>
      <c r="L4666" s="160"/>
      <c r="M4666" s="230"/>
    </row>
    <row r="4667" spans="3:13" ht="15" hidden="1" customHeight="1">
      <c r="C4667" s="229"/>
      <c r="D4667" s="160"/>
      <c r="E4667" s="230"/>
      <c r="F4667" s="160"/>
      <c r="G4667" s="160"/>
      <c r="H4667" s="230"/>
      <c r="I4667" s="230"/>
      <c r="J4667" s="230"/>
      <c r="K4667" s="255"/>
      <c r="L4667" s="160"/>
      <c r="M4667" s="230"/>
    </row>
    <row r="4668" spans="3:13" ht="15" hidden="1" customHeight="1">
      <c r="C4668" s="229"/>
      <c r="D4668" s="160"/>
      <c r="E4668" s="230"/>
      <c r="F4668" s="160"/>
      <c r="G4668" s="160"/>
      <c r="H4668" s="230"/>
      <c r="I4668" s="230"/>
      <c r="J4668" s="230"/>
      <c r="K4668" s="233"/>
      <c r="L4668" s="160"/>
      <c r="M4668" s="230"/>
    </row>
    <row r="4669" spans="3:13" ht="15" hidden="1" customHeight="1">
      <c r="C4669" s="229"/>
      <c r="D4669" s="160"/>
      <c r="E4669" s="230"/>
      <c r="F4669" s="160"/>
      <c r="G4669" s="160"/>
      <c r="H4669" s="230"/>
      <c r="I4669" s="230"/>
      <c r="J4669" s="230"/>
      <c r="K4669" s="233"/>
      <c r="L4669" s="160"/>
      <c r="M4669" s="230"/>
    </row>
    <row r="4670" spans="3:13" ht="15" hidden="1" customHeight="1">
      <c r="C4670" s="229"/>
      <c r="D4670" s="160"/>
      <c r="E4670" s="230"/>
      <c r="F4670" s="160"/>
      <c r="G4670" s="160"/>
      <c r="H4670" s="230"/>
      <c r="I4670" s="230"/>
      <c r="J4670" s="230"/>
      <c r="K4670" s="233"/>
      <c r="L4670" s="160"/>
      <c r="M4670" s="230"/>
    </row>
    <row r="4671" spans="3:13" ht="15" hidden="1" customHeight="1">
      <c r="C4671" s="229"/>
      <c r="D4671" s="160"/>
      <c r="E4671" s="230"/>
      <c r="F4671" s="160"/>
      <c r="G4671" s="160"/>
      <c r="H4671" s="230"/>
      <c r="I4671" s="230"/>
      <c r="J4671" s="230"/>
      <c r="K4671" s="233"/>
      <c r="L4671" s="160"/>
      <c r="M4671" s="230"/>
    </row>
    <row r="4672" spans="3:13" ht="15" hidden="1" customHeight="1">
      <c r="C4672" s="229"/>
      <c r="D4672" s="160"/>
      <c r="E4672" s="230"/>
      <c r="F4672" s="160"/>
      <c r="G4672" s="160"/>
      <c r="H4672" s="230"/>
      <c r="I4672" s="230"/>
      <c r="J4672" s="230"/>
      <c r="K4672" s="233"/>
      <c r="L4672" s="160"/>
      <c r="M4672" s="230"/>
    </row>
    <row r="4673" spans="3:13" ht="15" hidden="1" customHeight="1">
      <c r="C4673" s="229"/>
      <c r="D4673" s="160"/>
      <c r="E4673" s="230"/>
      <c r="F4673" s="160"/>
      <c r="G4673" s="160"/>
      <c r="H4673" s="230"/>
      <c r="I4673" s="230"/>
      <c r="J4673" s="230"/>
      <c r="K4673" s="233"/>
      <c r="L4673" s="160"/>
      <c r="M4673" s="230"/>
    </row>
    <row r="4674" spans="3:13" ht="15" hidden="1" customHeight="1">
      <c r="C4674" s="229"/>
      <c r="D4674" s="160"/>
      <c r="E4674" s="230"/>
      <c r="F4674" s="160"/>
      <c r="G4674" s="160"/>
      <c r="H4674" s="230"/>
      <c r="I4674" s="230"/>
      <c r="J4674" s="230"/>
      <c r="K4674" s="233"/>
      <c r="L4674" s="160"/>
      <c r="M4674" s="230"/>
    </row>
    <row r="4675" spans="3:13" ht="15" hidden="1" customHeight="1">
      <c r="C4675" s="229"/>
      <c r="D4675" s="160"/>
      <c r="E4675" s="230"/>
      <c r="F4675" s="160"/>
      <c r="G4675" s="160"/>
      <c r="H4675" s="230"/>
      <c r="I4675" s="230"/>
      <c r="J4675" s="230"/>
      <c r="K4675" s="233"/>
      <c r="L4675" s="160"/>
      <c r="M4675" s="230"/>
    </row>
    <row r="4676" spans="3:13" ht="15" hidden="1" customHeight="1">
      <c r="C4676" s="229"/>
      <c r="D4676" s="160"/>
      <c r="E4676" s="230"/>
      <c r="F4676" s="160"/>
      <c r="G4676" s="160"/>
      <c r="H4676" s="230"/>
      <c r="I4676" s="230"/>
      <c r="J4676" s="230"/>
      <c r="K4676" s="233"/>
      <c r="L4676" s="160"/>
      <c r="M4676" s="230"/>
    </row>
    <row r="4677" spans="3:13" ht="15" hidden="1" customHeight="1">
      <c r="C4677" s="229"/>
      <c r="D4677" s="160"/>
      <c r="E4677" s="230"/>
      <c r="F4677" s="160"/>
      <c r="G4677" s="160"/>
      <c r="H4677" s="230"/>
      <c r="I4677" s="230"/>
      <c r="J4677" s="230"/>
      <c r="K4677" s="233"/>
      <c r="L4677" s="160"/>
      <c r="M4677" s="230"/>
    </row>
    <row r="4678" spans="3:13" ht="15" hidden="1" customHeight="1">
      <c r="C4678" s="229"/>
      <c r="D4678" s="160"/>
      <c r="E4678" s="230"/>
      <c r="F4678" s="160"/>
      <c r="G4678" s="160"/>
      <c r="H4678" s="230"/>
      <c r="I4678" s="230"/>
      <c r="J4678" s="230"/>
      <c r="K4678" s="233"/>
      <c r="L4678" s="160"/>
      <c r="M4678" s="230"/>
    </row>
    <row r="4679" spans="3:13" ht="15" hidden="1" customHeight="1">
      <c r="C4679" s="229"/>
      <c r="D4679" s="160"/>
      <c r="E4679" s="230"/>
      <c r="F4679" s="160"/>
      <c r="G4679" s="160"/>
      <c r="H4679" s="230"/>
      <c r="I4679" s="230"/>
      <c r="J4679" s="230"/>
      <c r="K4679" s="255"/>
      <c r="L4679" s="160"/>
      <c r="M4679" s="230"/>
    </row>
    <row r="4680" spans="3:13" ht="15" hidden="1" customHeight="1">
      <c r="C4680" s="229"/>
      <c r="D4680" s="160"/>
      <c r="E4680" s="230"/>
      <c r="F4680" s="160"/>
      <c r="G4680" s="160"/>
      <c r="H4680" s="230"/>
      <c r="I4680" s="230"/>
      <c r="J4680" s="230"/>
      <c r="K4680" s="255"/>
      <c r="L4680" s="160"/>
      <c r="M4680" s="230"/>
    </row>
    <row r="4681" spans="3:13" ht="15" hidden="1" customHeight="1">
      <c r="C4681" s="229"/>
      <c r="D4681" s="160"/>
      <c r="E4681" s="230"/>
      <c r="F4681" s="160"/>
      <c r="G4681" s="160"/>
      <c r="H4681" s="230"/>
      <c r="I4681" s="230"/>
      <c r="J4681" s="230"/>
      <c r="K4681" s="233"/>
      <c r="L4681" s="160"/>
      <c r="M4681" s="230"/>
    </row>
    <row r="4682" spans="3:13" ht="15" hidden="1" customHeight="1">
      <c r="C4682" s="229"/>
      <c r="D4682" s="160"/>
      <c r="E4682" s="230"/>
      <c r="F4682" s="160"/>
      <c r="G4682" s="160"/>
      <c r="H4682" s="230"/>
      <c r="I4682" s="230"/>
      <c r="J4682" s="230"/>
      <c r="K4682" s="255"/>
      <c r="L4682" s="160"/>
      <c r="M4682" s="230"/>
    </row>
    <row r="4683" spans="3:13" ht="15" hidden="1" customHeight="1">
      <c r="C4683" s="229"/>
      <c r="D4683" s="160"/>
      <c r="E4683" s="230"/>
      <c r="F4683" s="160"/>
      <c r="G4683" s="160"/>
      <c r="H4683" s="230"/>
      <c r="I4683" s="230"/>
      <c r="J4683" s="230"/>
      <c r="K4683" s="255"/>
      <c r="L4683" s="160"/>
      <c r="M4683" s="230"/>
    </row>
    <row r="4684" spans="3:13" ht="15" hidden="1" customHeight="1">
      <c r="C4684" s="229"/>
      <c r="D4684" s="160"/>
      <c r="E4684" s="230"/>
      <c r="F4684" s="160"/>
      <c r="G4684" s="160"/>
      <c r="H4684" s="230"/>
      <c r="I4684" s="230"/>
      <c r="J4684" s="230"/>
      <c r="K4684" s="255"/>
      <c r="L4684" s="160"/>
      <c r="M4684" s="230"/>
    </row>
    <row r="4685" spans="3:13" ht="15" hidden="1" customHeight="1">
      <c r="C4685" s="229"/>
      <c r="D4685" s="160"/>
      <c r="E4685" s="230"/>
      <c r="F4685" s="160"/>
      <c r="G4685" s="160"/>
      <c r="H4685" s="230"/>
      <c r="I4685" s="230"/>
      <c r="J4685" s="230"/>
      <c r="K4685" s="255"/>
      <c r="L4685" s="160"/>
      <c r="M4685" s="230"/>
    </row>
    <row r="4686" spans="3:13" ht="15" hidden="1" customHeight="1">
      <c r="C4686" s="229"/>
      <c r="D4686" s="160"/>
      <c r="E4686" s="230"/>
      <c r="F4686" s="160"/>
      <c r="G4686" s="160"/>
      <c r="H4686" s="230"/>
      <c r="I4686" s="230"/>
      <c r="J4686" s="230"/>
      <c r="K4686" s="233"/>
      <c r="L4686" s="160"/>
      <c r="M4686" s="230"/>
    </row>
    <row r="4687" spans="3:13" ht="15" hidden="1" customHeight="1">
      <c r="C4687" s="229"/>
      <c r="D4687" s="160"/>
      <c r="E4687" s="230"/>
      <c r="F4687" s="160"/>
      <c r="G4687" s="160"/>
      <c r="H4687" s="230"/>
      <c r="I4687" s="230"/>
      <c r="J4687" s="230"/>
      <c r="K4687" s="255"/>
      <c r="L4687" s="160"/>
      <c r="M4687" s="230"/>
    </row>
    <row r="4688" spans="3:13" ht="15" hidden="1" customHeight="1">
      <c r="C4688" s="229"/>
      <c r="D4688" s="160"/>
      <c r="E4688" s="230"/>
      <c r="F4688" s="160"/>
      <c r="G4688" s="160"/>
      <c r="H4688" s="230"/>
      <c r="I4688" s="230"/>
      <c r="J4688" s="230"/>
      <c r="K4688" s="233"/>
      <c r="L4688" s="160"/>
      <c r="M4688" s="230"/>
    </row>
    <row r="4689" spans="3:13" ht="15" hidden="1" customHeight="1">
      <c r="C4689" s="229"/>
      <c r="D4689" s="160"/>
      <c r="E4689" s="230"/>
      <c r="F4689" s="160"/>
      <c r="G4689" s="160"/>
      <c r="H4689" s="230"/>
      <c r="I4689" s="230"/>
      <c r="J4689" s="230"/>
      <c r="K4689" s="233"/>
      <c r="L4689" s="160"/>
      <c r="M4689" s="230"/>
    </row>
    <row r="4690" spans="3:13" ht="15" hidden="1" customHeight="1">
      <c r="C4690" s="229"/>
      <c r="D4690" s="160"/>
      <c r="E4690" s="230"/>
      <c r="F4690" s="160"/>
      <c r="G4690" s="160"/>
      <c r="H4690" s="230"/>
      <c r="I4690" s="230"/>
      <c r="J4690" s="230"/>
      <c r="K4690" s="233"/>
      <c r="L4690" s="160"/>
      <c r="M4690" s="230"/>
    </row>
    <row r="4691" spans="3:13" ht="15" hidden="1" customHeight="1">
      <c r="C4691" s="229"/>
      <c r="D4691" s="160"/>
      <c r="E4691" s="230"/>
      <c r="F4691" s="160"/>
      <c r="G4691" s="160"/>
      <c r="H4691" s="230"/>
      <c r="I4691" s="230"/>
      <c r="J4691" s="230"/>
      <c r="K4691" s="233"/>
      <c r="L4691" s="160"/>
      <c r="M4691" s="230"/>
    </row>
    <row r="4692" spans="3:13" ht="15" hidden="1" customHeight="1">
      <c r="C4692" s="229"/>
      <c r="D4692" s="160"/>
      <c r="E4692" s="230"/>
      <c r="F4692" s="160"/>
      <c r="G4692" s="160"/>
      <c r="H4692" s="230"/>
      <c r="I4692" s="230"/>
      <c r="J4692" s="230"/>
      <c r="K4692" s="255"/>
      <c r="L4692" s="160"/>
      <c r="M4692" s="230"/>
    </row>
    <row r="4693" spans="3:13" ht="15" hidden="1" customHeight="1">
      <c r="C4693" s="229"/>
      <c r="D4693" s="160"/>
      <c r="E4693" s="230"/>
      <c r="F4693" s="160"/>
      <c r="G4693" s="160"/>
      <c r="H4693" s="230"/>
      <c r="I4693" s="230"/>
      <c r="J4693" s="230"/>
      <c r="K4693" s="233"/>
      <c r="L4693" s="160"/>
      <c r="M4693" s="230"/>
    </row>
    <row r="4694" spans="3:13" ht="15" hidden="1" customHeight="1">
      <c r="C4694" s="229"/>
      <c r="D4694" s="160"/>
      <c r="E4694" s="230"/>
      <c r="F4694" s="160"/>
      <c r="G4694" s="160"/>
      <c r="H4694" s="230"/>
      <c r="I4694" s="230"/>
      <c r="J4694" s="230"/>
      <c r="K4694" s="255"/>
      <c r="L4694" s="160"/>
      <c r="M4694" s="230"/>
    </row>
    <row r="4695" spans="3:13" ht="15" hidden="1" customHeight="1">
      <c r="C4695" s="229"/>
      <c r="D4695" s="160"/>
      <c r="E4695" s="230"/>
      <c r="F4695" s="160"/>
      <c r="G4695" s="160"/>
      <c r="H4695" s="230"/>
      <c r="I4695" s="230"/>
      <c r="J4695" s="230"/>
      <c r="K4695" s="255"/>
      <c r="L4695" s="160"/>
      <c r="M4695" s="230"/>
    </row>
    <row r="4696" spans="3:13" ht="15" hidden="1" customHeight="1">
      <c r="C4696" s="229"/>
      <c r="D4696" s="160"/>
      <c r="E4696" s="230"/>
      <c r="F4696" s="160"/>
      <c r="G4696" s="160"/>
      <c r="H4696" s="230"/>
      <c r="I4696" s="230"/>
      <c r="J4696" s="230"/>
      <c r="K4696" s="255"/>
      <c r="L4696" s="160"/>
      <c r="M4696" s="230"/>
    </row>
    <row r="4697" spans="3:13" ht="15" hidden="1" customHeight="1">
      <c r="C4697" s="229"/>
      <c r="D4697" s="160"/>
      <c r="E4697" s="230"/>
      <c r="F4697" s="160"/>
      <c r="G4697" s="160"/>
      <c r="H4697" s="230"/>
      <c r="I4697" s="230"/>
      <c r="J4697" s="230"/>
      <c r="K4697" s="255"/>
      <c r="L4697" s="160"/>
      <c r="M4697" s="230"/>
    </row>
    <row r="4698" spans="3:13" ht="15" hidden="1" customHeight="1">
      <c r="C4698" s="229"/>
      <c r="D4698" s="160"/>
      <c r="E4698" s="230"/>
      <c r="F4698" s="160"/>
      <c r="G4698" s="160"/>
      <c r="H4698" s="230"/>
      <c r="I4698" s="230"/>
      <c r="J4698" s="230"/>
      <c r="K4698" s="255"/>
      <c r="L4698" s="160"/>
      <c r="M4698" s="230"/>
    </row>
    <row r="4699" spans="3:13" ht="15" hidden="1" customHeight="1">
      <c r="C4699" s="229"/>
      <c r="D4699" s="160"/>
      <c r="E4699" s="230"/>
      <c r="F4699" s="160"/>
      <c r="G4699" s="160"/>
      <c r="H4699" s="230"/>
      <c r="I4699" s="230"/>
      <c r="J4699" s="230"/>
      <c r="K4699" s="255"/>
      <c r="L4699" s="160"/>
      <c r="M4699" s="230"/>
    </row>
    <row r="4700" spans="3:13" ht="15" hidden="1" customHeight="1">
      <c r="C4700" s="229"/>
      <c r="D4700" s="160"/>
      <c r="E4700" s="230"/>
      <c r="F4700" s="160"/>
      <c r="G4700" s="160"/>
      <c r="H4700" s="230"/>
      <c r="I4700" s="230"/>
      <c r="J4700" s="230"/>
      <c r="K4700" s="255"/>
      <c r="L4700" s="160"/>
      <c r="M4700" s="230"/>
    </row>
    <row r="4701" spans="3:13" ht="15" hidden="1" customHeight="1">
      <c r="C4701" s="229"/>
      <c r="D4701" s="160"/>
      <c r="E4701" s="230"/>
      <c r="F4701" s="160"/>
      <c r="G4701" s="160"/>
      <c r="H4701" s="230"/>
      <c r="I4701" s="230"/>
      <c r="J4701" s="230"/>
      <c r="K4701" s="255"/>
      <c r="L4701" s="160"/>
      <c r="M4701" s="230"/>
    </row>
    <row r="4702" spans="3:13" ht="15" hidden="1" customHeight="1">
      <c r="C4702" s="229"/>
      <c r="D4702" s="160"/>
      <c r="E4702" s="230"/>
      <c r="F4702" s="160"/>
      <c r="G4702" s="160"/>
      <c r="H4702" s="230"/>
      <c r="I4702" s="230"/>
      <c r="J4702" s="230"/>
      <c r="K4702" s="255"/>
      <c r="L4702" s="160"/>
      <c r="M4702" s="230"/>
    </row>
    <row r="4703" spans="3:13" ht="15" hidden="1" customHeight="1">
      <c r="C4703" s="229"/>
      <c r="D4703" s="160"/>
      <c r="E4703" s="230"/>
      <c r="F4703" s="160"/>
      <c r="G4703" s="160"/>
      <c r="H4703" s="230"/>
      <c r="I4703" s="230"/>
      <c r="J4703" s="230"/>
      <c r="K4703" s="255"/>
      <c r="L4703" s="160"/>
      <c r="M4703" s="230"/>
    </row>
    <row r="4704" spans="3:13" ht="15" hidden="1" customHeight="1">
      <c r="C4704" s="229"/>
      <c r="D4704" s="160"/>
      <c r="E4704" s="230"/>
      <c r="F4704" s="160"/>
      <c r="G4704" s="160"/>
      <c r="H4704" s="230"/>
      <c r="I4704" s="230"/>
      <c r="J4704" s="230"/>
      <c r="K4704" s="255"/>
      <c r="L4704" s="160"/>
      <c r="M4704" s="230"/>
    </row>
    <row r="4705" spans="3:13" ht="15" hidden="1" customHeight="1">
      <c r="C4705" s="229"/>
      <c r="D4705" s="160"/>
      <c r="E4705" s="230"/>
      <c r="F4705" s="160"/>
      <c r="G4705" s="160"/>
      <c r="H4705" s="230"/>
      <c r="I4705" s="230"/>
      <c r="J4705" s="230"/>
      <c r="K4705" s="255"/>
      <c r="L4705" s="160"/>
      <c r="M4705" s="230"/>
    </row>
    <row r="4706" spans="3:13" ht="15" hidden="1" customHeight="1">
      <c r="C4706" s="229"/>
      <c r="D4706" s="160"/>
      <c r="E4706" s="230"/>
      <c r="F4706" s="160"/>
      <c r="G4706" s="160"/>
      <c r="H4706" s="230"/>
      <c r="I4706" s="230"/>
      <c r="J4706" s="230"/>
      <c r="K4706" s="255"/>
      <c r="L4706" s="160"/>
      <c r="M4706" s="230"/>
    </row>
    <row r="4707" spans="3:13" ht="15" hidden="1" customHeight="1">
      <c r="C4707" s="229"/>
      <c r="D4707" s="160"/>
      <c r="E4707" s="230"/>
      <c r="F4707" s="160"/>
      <c r="G4707" s="160"/>
      <c r="H4707" s="230"/>
      <c r="I4707" s="230"/>
      <c r="J4707" s="230"/>
      <c r="K4707" s="255"/>
      <c r="L4707" s="160"/>
      <c r="M4707" s="230"/>
    </row>
    <row r="4708" spans="3:13" ht="15" hidden="1" customHeight="1">
      <c r="C4708" s="229"/>
      <c r="D4708" s="160"/>
      <c r="E4708" s="230"/>
      <c r="F4708" s="160"/>
      <c r="G4708" s="160"/>
      <c r="H4708" s="230"/>
      <c r="I4708" s="230"/>
      <c r="J4708" s="230"/>
      <c r="K4708" s="255"/>
      <c r="L4708" s="160"/>
      <c r="M4708" s="230"/>
    </row>
    <row r="4709" spans="3:13" ht="15" hidden="1" customHeight="1">
      <c r="C4709" s="229"/>
      <c r="D4709" s="160"/>
      <c r="E4709" s="230"/>
      <c r="F4709" s="160"/>
      <c r="G4709" s="160"/>
      <c r="H4709" s="230"/>
      <c r="I4709" s="230"/>
      <c r="J4709" s="230"/>
      <c r="K4709" s="255"/>
      <c r="L4709" s="160"/>
      <c r="M4709" s="230"/>
    </row>
    <row r="4710" spans="3:13" ht="15" hidden="1" customHeight="1">
      <c r="C4710" s="229"/>
      <c r="D4710" s="160"/>
      <c r="E4710" s="230"/>
      <c r="F4710" s="160"/>
      <c r="G4710" s="160"/>
      <c r="H4710" s="230"/>
      <c r="I4710" s="230"/>
      <c r="J4710" s="230"/>
      <c r="K4710" s="255"/>
      <c r="L4710" s="160"/>
      <c r="M4710" s="230"/>
    </row>
    <row r="4711" spans="3:13" ht="15" hidden="1" customHeight="1">
      <c r="C4711" s="229"/>
      <c r="D4711" s="160"/>
      <c r="E4711" s="230"/>
      <c r="F4711" s="160"/>
      <c r="G4711" s="160"/>
      <c r="H4711" s="230"/>
      <c r="I4711" s="230"/>
      <c r="J4711" s="230"/>
      <c r="K4711" s="104"/>
      <c r="L4711" s="160"/>
      <c r="M4711" s="230"/>
    </row>
    <row r="4712" spans="3:13" ht="15" hidden="1" customHeight="1">
      <c r="C4712" s="229"/>
      <c r="D4712" s="160"/>
      <c r="E4712" s="230"/>
      <c r="F4712" s="160"/>
      <c r="G4712" s="160"/>
      <c r="H4712" s="230"/>
      <c r="I4712" s="230"/>
      <c r="J4712" s="230"/>
      <c r="K4712" s="26"/>
      <c r="L4712" s="160"/>
      <c r="M4712" s="230"/>
    </row>
    <row r="4713" spans="3:13" ht="15" hidden="1" customHeight="1">
      <c r="C4713" s="229"/>
      <c r="D4713" s="160"/>
      <c r="E4713" s="230"/>
      <c r="F4713" s="160"/>
      <c r="G4713" s="160"/>
      <c r="H4713" s="230"/>
      <c r="I4713" s="230"/>
      <c r="J4713" s="230"/>
      <c r="K4713" s="26"/>
      <c r="L4713" s="160"/>
      <c r="M4713" s="230"/>
    </row>
    <row r="4714" spans="3:13" ht="15" hidden="1" customHeight="1">
      <c r="C4714" s="229"/>
      <c r="D4714" s="160"/>
      <c r="E4714" s="230"/>
      <c r="F4714" s="160"/>
      <c r="G4714" s="160"/>
      <c r="H4714" s="230"/>
      <c r="I4714" s="230"/>
      <c r="J4714" s="230"/>
      <c r="K4714" s="233"/>
      <c r="L4714" s="160"/>
      <c r="M4714" s="230"/>
    </row>
    <row r="4715" spans="3:13" ht="15" hidden="1" customHeight="1">
      <c r="C4715" s="229"/>
      <c r="D4715" s="160"/>
      <c r="E4715" s="230"/>
      <c r="F4715" s="160"/>
      <c r="G4715" s="160"/>
      <c r="H4715" s="230"/>
      <c r="I4715" s="230"/>
      <c r="J4715" s="230"/>
      <c r="K4715" s="233"/>
      <c r="L4715" s="160"/>
      <c r="M4715" s="230"/>
    </row>
    <row r="4716" spans="3:13" ht="15" hidden="1" customHeight="1">
      <c r="C4716" s="229"/>
      <c r="D4716" s="160"/>
      <c r="E4716" s="230"/>
      <c r="F4716" s="160"/>
      <c r="G4716" s="160"/>
      <c r="H4716" s="230"/>
      <c r="I4716" s="230"/>
      <c r="J4716" s="230"/>
      <c r="K4716" s="26"/>
      <c r="L4716" s="160"/>
      <c r="M4716" s="230"/>
    </row>
    <row r="4717" spans="3:13" ht="15" hidden="1" customHeight="1">
      <c r="C4717" s="229"/>
      <c r="D4717" s="160"/>
      <c r="E4717" s="230"/>
      <c r="F4717" s="160"/>
      <c r="G4717" s="160"/>
      <c r="H4717" s="230"/>
      <c r="I4717" s="230"/>
      <c r="J4717" s="230"/>
      <c r="K4717" s="255"/>
      <c r="L4717" s="160"/>
      <c r="M4717" s="230"/>
    </row>
    <row r="4718" spans="3:13" ht="15" hidden="1" customHeight="1">
      <c r="C4718" s="229"/>
      <c r="D4718" s="160"/>
      <c r="E4718" s="230"/>
      <c r="F4718" s="160"/>
      <c r="G4718" s="160"/>
      <c r="H4718" s="230"/>
      <c r="I4718" s="230"/>
      <c r="J4718" s="230"/>
      <c r="K4718" s="26"/>
      <c r="L4718" s="160"/>
      <c r="M4718" s="230"/>
    </row>
    <row r="4719" spans="3:13" ht="15" hidden="1" customHeight="1">
      <c r="C4719" s="229"/>
      <c r="D4719" s="160"/>
      <c r="E4719" s="230"/>
      <c r="F4719" s="160"/>
      <c r="G4719" s="160"/>
      <c r="H4719" s="230"/>
      <c r="I4719" s="230"/>
      <c r="J4719" s="230"/>
      <c r="K4719" s="26"/>
      <c r="L4719" s="160"/>
      <c r="M4719" s="230"/>
    </row>
    <row r="4720" spans="3:13" ht="15" hidden="1" customHeight="1">
      <c r="C4720" s="229"/>
      <c r="D4720" s="160"/>
      <c r="E4720" s="230"/>
      <c r="F4720" s="160"/>
      <c r="G4720" s="160"/>
      <c r="H4720" s="230"/>
      <c r="I4720" s="230"/>
      <c r="J4720" s="230"/>
      <c r="K4720" s="26"/>
      <c r="L4720" s="160"/>
      <c r="M4720" s="230"/>
    </row>
    <row r="4721" spans="3:13" ht="15" hidden="1" customHeight="1">
      <c r="C4721" s="229"/>
      <c r="D4721" s="160"/>
      <c r="E4721" s="230"/>
      <c r="F4721" s="160"/>
      <c r="G4721" s="160"/>
      <c r="H4721" s="230"/>
      <c r="I4721" s="230"/>
      <c r="J4721" s="230"/>
      <c r="K4721" s="26"/>
      <c r="L4721" s="160"/>
      <c r="M4721" s="230"/>
    </row>
    <row r="4722" spans="3:13" ht="15" hidden="1" customHeight="1">
      <c r="C4722" s="229"/>
      <c r="D4722" s="160"/>
      <c r="E4722" s="230"/>
      <c r="F4722" s="160"/>
      <c r="G4722" s="160"/>
      <c r="H4722" s="230"/>
      <c r="I4722" s="230"/>
      <c r="J4722" s="230"/>
      <c r="K4722" s="26"/>
      <c r="L4722" s="160"/>
      <c r="M4722" s="230"/>
    </row>
    <row r="4723" spans="3:13" ht="15" hidden="1" customHeight="1">
      <c r="C4723" s="229"/>
      <c r="D4723" s="160"/>
      <c r="E4723" s="230"/>
      <c r="F4723" s="160"/>
      <c r="G4723" s="160"/>
      <c r="H4723" s="230"/>
      <c r="I4723" s="230"/>
      <c r="J4723" s="230"/>
      <c r="K4723" s="26"/>
      <c r="L4723" s="160"/>
      <c r="M4723" s="230"/>
    </row>
    <row r="4724" spans="3:13" ht="15" hidden="1" customHeight="1">
      <c r="C4724" s="229"/>
      <c r="D4724" s="160"/>
      <c r="E4724" s="230"/>
      <c r="F4724" s="160"/>
      <c r="G4724" s="160"/>
      <c r="H4724" s="230"/>
      <c r="I4724" s="230"/>
      <c r="J4724" s="230"/>
      <c r="K4724" s="104"/>
      <c r="L4724" s="160"/>
      <c r="M4724" s="230"/>
    </row>
    <row r="4725" spans="3:13" ht="15" hidden="1" customHeight="1">
      <c r="C4725" s="229"/>
      <c r="D4725" s="160"/>
      <c r="E4725" s="230"/>
      <c r="F4725" s="160"/>
      <c r="G4725" s="160"/>
      <c r="H4725" s="230"/>
      <c r="I4725" s="230"/>
      <c r="J4725" s="230"/>
      <c r="K4725" s="26"/>
      <c r="L4725" s="160"/>
      <c r="M4725" s="230"/>
    </row>
    <row r="4726" spans="3:13" ht="15" hidden="1" customHeight="1">
      <c r="C4726" s="229"/>
      <c r="D4726" s="160"/>
      <c r="E4726" s="230"/>
      <c r="F4726" s="160"/>
      <c r="G4726" s="160"/>
      <c r="H4726" s="230"/>
      <c r="I4726" s="230"/>
      <c r="J4726" s="230"/>
      <c r="K4726" s="26"/>
      <c r="L4726" s="160"/>
      <c r="M4726" s="230"/>
    </row>
    <row r="4727" spans="3:13" ht="15" hidden="1" customHeight="1">
      <c r="C4727" s="229"/>
      <c r="D4727" s="160"/>
      <c r="E4727" s="230"/>
      <c r="F4727" s="160"/>
      <c r="G4727" s="160"/>
      <c r="H4727" s="230"/>
      <c r="I4727" s="230"/>
      <c r="J4727" s="230"/>
      <c r="K4727" s="26"/>
      <c r="L4727" s="160"/>
      <c r="M4727" s="230"/>
    </row>
    <row r="4728" spans="3:13" ht="15" hidden="1" customHeight="1">
      <c r="C4728" s="229"/>
      <c r="D4728" s="160"/>
      <c r="E4728" s="230"/>
      <c r="F4728" s="160"/>
      <c r="G4728" s="160"/>
      <c r="H4728" s="230"/>
      <c r="I4728" s="230"/>
      <c r="J4728" s="230"/>
      <c r="K4728" s="233"/>
      <c r="L4728" s="160"/>
      <c r="M4728" s="230"/>
    </row>
    <row r="4729" spans="3:13" ht="15" hidden="1" customHeight="1">
      <c r="C4729" s="229"/>
      <c r="D4729" s="160"/>
      <c r="E4729" s="230"/>
      <c r="F4729" s="160"/>
      <c r="G4729" s="160"/>
      <c r="H4729" s="230"/>
      <c r="I4729" s="230"/>
      <c r="J4729" s="230"/>
      <c r="K4729" s="26"/>
      <c r="L4729" s="160"/>
      <c r="M4729" s="230"/>
    </row>
    <row r="4730" spans="3:13" ht="15" hidden="1" customHeight="1">
      <c r="C4730" s="229"/>
      <c r="D4730" s="160"/>
      <c r="E4730" s="230"/>
      <c r="F4730" s="160"/>
      <c r="G4730" s="160"/>
      <c r="H4730" s="230"/>
      <c r="I4730" s="230"/>
      <c r="J4730" s="230"/>
      <c r="K4730" s="233"/>
      <c r="L4730" s="160"/>
      <c r="M4730" s="230"/>
    </row>
    <row r="4731" spans="3:13" ht="15" hidden="1" customHeight="1">
      <c r="C4731" s="229"/>
      <c r="D4731" s="160"/>
      <c r="E4731" s="230"/>
      <c r="F4731" s="160"/>
      <c r="G4731" s="160"/>
      <c r="H4731" s="230"/>
      <c r="I4731" s="230"/>
      <c r="J4731" s="230"/>
      <c r="K4731" s="233"/>
      <c r="L4731" s="160"/>
      <c r="M4731" s="230"/>
    </row>
    <row r="4732" spans="3:13" ht="15" hidden="1" customHeight="1">
      <c r="C4732" s="229"/>
      <c r="D4732" s="160"/>
      <c r="E4732" s="230"/>
      <c r="F4732" s="160"/>
      <c r="G4732" s="160"/>
      <c r="H4732" s="230"/>
      <c r="I4732" s="230"/>
      <c r="J4732" s="230"/>
      <c r="K4732" s="233"/>
      <c r="L4732" s="160"/>
      <c r="M4732" s="230"/>
    </row>
    <row r="4733" spans="3:13" ht="15" hidden="1" customHeight="1">
      <c r="C4733" s="229"/>
      <c r="D4733" s="160"/>
      <c r="E4733" s="230"/>
      <c r="F4733" s="160"/>
      <c r="G4733" s="160"/>
      <c r="H4733" s="230"/>
      <c r="I4733" s="230"/>
      <c r="J4733" s="230"/>
      <c r="K4733" s="26"/>
      <c r="L4733" s="160"/>
      <c r="M4733" s="230"/>
    </row>
    <row r="4734" spans="3:13" ht="15" hidden="1" customHeight="1">
      <c r="C4734" s="229"/>
      <c r="D4734" s="160"/>
      <c r="E4734" s="230"/>
      <c r="F4734" s="160"/>
      <c r="G4734" s="160"/>
      <c r="H4734" s="230"/>
      <c r="I4734" s="230"/>
      <c r="J4734" s="230"/>
      <c r="K4734" s="26"/>
      <c r="L4734" s="160"/>
      <c r="M4734" s="230"/>
    </row>
    <row r="4735" spans="3:13" ht="15" hidden="1" customHeight="1">
      <c r="C4735" s="229"/>
      <c r="D4735" s="160"/>
      <c r="E4735" s="230"/>
      <c r="F4735" s="160"/>
      <c r="G4735" s="160"/>
      <c r="H4735" s="230"/>
      <c r="I4735" s="230"/>
      <c r="J4735" s="230"/>
      <c r="K4735" s="26"/>
      <c r="L4735" s="160"/>
      <c r="M4735" s="230"/>
    </row>
    <row r="4736" spans="3:13" ht="15" hidden="1" customHeight="1">
      <c r="C4736" s="229"/>
      <c r="D4736" s="160"/>
      <c r="E4736" s="230"/>
      <c r="F4736" s="160"/>
      <c r="G4736" s="160"/>
      <c r="H4736" s="230"/>
      <c r="I4736" s="230"/>
      <c r="J4736" s="230"/>
      <c r="K4736" s="255"/>
      <c r="L4736" s="160"/>
      <c r="M4736" s="230"/>
    </row>
    <row r="4737" spans="3:13" ht="15" hidden="1" customHeight="1">
      <c r="C4737" s="229"/>
      <c r="D4737" s="160"/>
      <c r="E4737" s="230"/>
      <c r="F4737" s="160"/>
      <c r="G4737" s="160"/>
      <c r="H4737" s="230"/>
      <c r="I4737" s="230"/>
      <c r="J4737" s="230"/>
      <c r="K4737" s="255"/>
      <c r="L4737" s="160"/>
      <c r="M4737" s="230"/>
    </row>
    <row r="4738" spans="3:13" ht="15" hidden="1" customHeight="1">
      <c r="C4738" s="229"/>
      <c r="D4738" s="160"/>
      <c r="E4738" s="230"/>
      <c r="F4738" s="160"/>
      <c r="G4738" s="160"/>
      <c r="H4738" s="230"/>
      <c r="I4738" s="230"/>
      <c r="J4738" s="230"/>
      <c r="K4738" s="26"/>
      <c r="L4738" s="160"/>
      <c r="M4738" s="230"/>
    </row>
    <row r="4739" spans="3:13" ht="15" hidden="1" customHeight="1">
      <c r="C4739" s="229"/>
      <c r="D4739" s="160"/>
      <c r="E4739" s="230"/>
      <c r="F4739" s="160"/>
      <c r="G4739" s="160"/>
      <c r="H4739" s="230"/>
      <c r="I4739" s="230"/>
      <c r="J4739" s="230"/>
      <c r="K4739" s="233"/>
      <c r="L4739" s="160"/>
      <c r="M4739" s="230"/>
    </row>
    <row r="4740" spans="3:13" ht="15" hidden="1" customHeight="1">
      <c r="C4740" s="229"/>
      <c r="D4740" s="160"/>
      <c r="E4740" s="230"/>
      <c r="F4740" s="160"/>
      <c r="G4740" s="160"/>
      <c r="H4740" s="230"/>
      <c r="I4740" s="230"/>
      <c r="J4740" s="230"/>
      <c r="K4740" s="26"/>
      <c r="L4740" s="160"/>
      <c r="M4740" s="230"/>
    </row>
    <row r="4741" spans="3:13" ht="15" hidden="1" customHeight="1">
      <c r="C4741" s="229"/>
      <c r="D4741" s="160"/>
      <c r="E4741" s="230"/>
      <c r="F4741" s="160"/>
      <c r="G4741" s="160"/>
      <c r="H4741" s="230"/>
      <c r="I4741" s="230"/>
      <c r="J4741" s="230"/>
      <c r="K4741" s="26"/>
      <c r="L4741" s="160"/>
      <c r="M4741" s="230"/>
    </row>
    <row r="4742" spans="3:13" ht="15" hidden="1" customHeight="1">
      <c r="C4742" s="229"/>
      <c r="D4742" s="160"/>
      <c r="E4742" s="230"/>
      <c r="F4742" s="160"/>
      <c r="G4742" s="160"/>
      <c r="H4742" s="230"/>
      <c r="I4742" s="230"/>
      <c r="J4742" s="230"/>
      <c r="K4742" s="26"/>
      <c r="L4742" s="160"/>
      <c r="M4742" s="230"/>
    </row>
    <row r="4743" spans="3:13" ht="15" hidden="1" customHeight="1">
      <c r="C4743" s="229"/>
      <c r="D4743" s="160"/>
      <c r="E4743" s="230"/>
      <c r="F4743" s="160"/>
      <c r="G4743" s="160"/>
      <c r="H4743" s="230"/>
      <c r="I4743" s="230"/>
      <c r="J4743" s="230"/>
      <c r="K4743" s="26"/>
      <c r="L4743" s="160"/>
      <c r="M4743" s="230"/>
    </row>
    <row r="4744" spans="3:13" ht="15" hidden="1" customHeight="1">
      <c r="C4744" s="229"/>
      <c r="D4744" s="160"/>
      <c r="E4744" s="230"/>
      <c r="F4744" s="160"/>
      <c r="G4744" s="160"/>
      <c r="H4744" s="230"/>
      <c r="I4744" s="230"/>
      <c r="J4744" s="230"/>
      <c r="K4744" s="26"/>
      <c r="L4744" s="160"/>
      <c r="M4744" s="230"/>
    </row>
    <row r="4745" spans="3:13" ht="15" hidden="1" customHeight="1">
      <c r="C4745" s="229"/>
      <c r="D4745" s="160"/>
      <c r="E4745" s="230"/>
      <c r="F4745" s="160"/>
      <c r="G4745" s="160"/>
      <c r="H4745" s="230"/>
      <c r="I4745" s="230"/>
      <c r="J4745" s="230"/>
      <c r="K4745" s="26"/>
      <c r="L4745" s="160"/>
      <c r="M4745" s="230"/>
    </row>
    <row r="4746" spans="3:13" ht="15" hidden="1" customHeight="1">
      <c r="C4746" s="229"/>
      <c r="D4746" s="160"/>
      <c r="E4746" s="230"/>
      <c r="F4746" s="160"/>
      <c r="G4746" s="160"/>
      <c r="H4746" s="230"/>
      <c r="I4746" s="230"/>
      <c r="J4746" s="230"/>
      <c r="K4746" s="255"/>
      <c r="L4746" s="160"/>
      <c r="M4746" s="230"/>
    </row>
    <row r="4747" spans="3:13" ht="15" hidden="1" customHeight="1">
      <c r="C4747" s="229"/>
      <c r="D4747" s="160"/>
      <c r="E4747" s="230"/>
      <c r="F4747" s="160"/>
      <c r="G4747" s="160"/>
      <c r="H4747" s="230"/>
      <c r="I4747" s="230"/>
      <c r="J4747" s="230"/>
      <c r="K4747" s="255"/>
      <c r="L4747" s="160"/>
      <c r="M4747" s="230"/>
    </row>
    <row r="4748" spans="3:13" ht="15" hidden="1" customHeight="1">
      <c r="C4748" s="229"/>
      <c r="D4748" s="160"/>
      <c r="E4748" s="230"/>
      <c r="F4748" s="160"/>
      <c r="G4748" s="160"/>
      <c r="H4748" s="230"/>
      <c r="I4748" s="230"/>
      <c r="J4748" s="230"/>
      <c r="K4748" s="233"/>
      <c r="L4748" s="160"/>
      <c r="M4748" s="230"/>
    </row>
    <row r="4749" spans="3:13" ht="15" hidden="1" customHeight="1">
      <c r="C4749" s="229"/>
      <c r="D4749" s="160"/>
      <c r="E4749" s="230"/>
      <c r="F4749" s="160"/>
      <c r="G4749" s="160"/>
      <c r="H4749" s="230"/>
      <c r="I4749" s="230"/>
      <c r="J4749" s="230"/>
      <c r="K4749" s="233"/>
      <c r="L4749" s="160"/>
      <c r="M4749" s="230"/>
    </row>
    <row r="4750" spans="3:13" ht="15" hidden="1" customHeight="1">
      <c r="C4750" s="229"/>
      <c r="D4750" s="160"/>
      <c r="E4750" s="230"/>
      <c r="F4750" s="160"/>
      <c r="G4750" s="160"/>
      <c r="H4750" s="230"/>
      <c r="I4750" s="230"/>
      <c r="J4750" s="230"/>
      <c r="K4750" s="255"/>
      <c r="L4750" s="160"/>
      <c r="M4750" s="230"/>
    </row>
    <row r="4751" spans="3:13" ht="15" hidden="1" customHeight="1">
      <c r="C4751" s="229"/>
      <c r="D4751" s="160"/>
      <c r="E4751" s="230"/>
      <c r="F4751" s="160"/>
      <c r="G4751" s="160"/>
      <c r="H4751" s="230"/>
      <c r="I4751" s="230"/>
      <c r="J4751" s="230"/>
      <c r="K4751" s="255"/>
      <c r="L4751" s="160"/>
      <c r="M4751" s="230"/>
    </row>
    <row r="4752" spans="3:13" ht="15" hidden="1" customHeight="1">
      <c r="C4752" s="229"/>
      <c r="D4752" s="160"/>
      <c r="E4752" s="230"/>
      <c r="F4752" s="160"/>
      <c r="G4752" s="160"/>
      <c r="H4752" s="230"/>
      <c r="I4752" s="230"/>
      <c r="J4752" s="230"/>
      <c r="K4752" s="255"/>
      <c r="L4752" s="160"/>
      <c r="M4752" s="230"/>
    </row>
    <row r="4753" spans="3:13" ht="15" hidden="1" customHeight="1">
      <c r="C4753" s="229"/>
      <c r="D4753" s="160"/>
      <c r="E4753" s="230"/>
      <c r="F4753" s="160"/>
      <c r="G4753" s="160"/>
      <c r="H4753" s="230"/>
      <c r="I4753" s="230"/>
      <c r="J4753" s="230"/>
      <c r="K4753" s="255"/>
      <c r="L4753" s="160"/>
      <c r="M4753" s="230"/>
    </row>
    <row r="4754" spans="3:13" ht="15" hidden="1" customHeight="1">
      <c r="C4754" s="229"/>
      <c r="D4754" s="160"/>
      <c r="E4754" s="230"/>
      <c r="F4754" s="160"/>
      <c r="G4754" s="160"/>
      <c r="H4754" s="230"/>
      <c r="I4754" s="230"/>
      <c r="J4754" s="230"/>
      <c r="K4754" s="233"/>
      <c r="L4754" s="160"/>
      <c r="M4754" s="230"/>
    </row>
    <row r="4755" spans="3:13" ht="15" hidden="1" customHeight="1">
      <c r="C4755" s="229"/>
      <c r="D4755" s="160"/>
      <c r="E4755" s="230"/>
      <c r="F4755" s="160"/>
      <c r="G4755" s="160"/>
      <c r="H4755" s="230"/>
      <c r="I4755" s="230"/>
      <c r="J4755" s="230"/>
      <c r="K4755" s="233"/>
      <c r="L4755" s="160"/>
      <c r="M4755" s="230"/>
    </row>
    <row r="4756" spans="3:13" ht="15" hidden="1" customHeight="1">
      <c r="C4756" s="229"/>
      <c r="D4756" s="160"/>
      <c r="E4756" s="230"/>
      <c r="F4756" s="160"/>
      <c r="G4756" s="160"/>
      <c r="H4756" s="230"/>
      <c r="I4756" s="230"/>
      <c r="J4756" s="230"/>
      <c r="K4756" s="255"/>
      <c r="L4756" s="160"/>
      <c r="M4756" s="230"/>
    </row>
    <row r="4757" spans="3:13" ht="15" hidden="1" customHeight="1">
      <c r="C4757" s="229"/>
      <c r="D4757" s="160"/>
      <c r="E4757" s="230"/>
      <c r="F4757" s="160"/>
      <c r="G4757" s="160"/>
      <c r="H4757" s="230"/>
      <c r="I4757" s="230"/>
      <c r="J4757" s="230"/>
      <c r="K4757" s="255"/>
      <c r="L4757" s="160"/>
      <c r="M4757" s="230"/>
    </row>
    <row r="4758" spans="3:13" ht="15" hidden="1" customHeight="1">
      <c r="C4758" s="229"/>
      <c r="D4758" s="160"/>
      <c r="E4758" s="230"/>
      <c r="F4758" s="160"/>
      <c r="G4758" s="160"/>
      <c r="H4758" s="230"/>
      <c r="I4758" s="230"/>
      <c r="J4758" s="230"/>
      <c r="K4758" s="255"/>
      <c r="L4758" s="160"/>
      <c r="M4758" s="230"/>
    </row>
    <row r="4759" spans="3:13" ht="15" hidden="1" customHeight="1">
      <c r="C4759" s="229"/>
      <c r="D4759" s="160"/>
      <c r="E4759" s="230"/>
      <c r="F4759" s="160"/>
      <c r="G4759" s="160"/>
      <c r="H4759" s="230"/>
      <c r="I4759" s="230"/>
      <c r="J4759" s="230"/>
      <c r="K4759" s="255"/>
      <c r="L4759" s="160"/>
      <c r="M4759" s="230"/>
    </row>
    <row r="4760" spans="3:13" ht="15" hidden="1" customHeight="1">
      <c r="C4760" s="229"/>
      <c r="D4760" s="160"/>
      <c r="E4760" s="230"/>
      <c r="F4760" s="160"/>
      <c r="G4760" s="160"/>
      <c r="H4760" s="230"/>
      <c r="I4760" s="230"/>
      <c r="J4760" s="230"/>
      <c r="K4760" s="233"/>
      <c r="L4760" s="160"/>
      <c r="M4760" s="230"/>
    </row>
    <row r="4761" spans="3:13" ht="15" hidden="1" customHeight="1">
      <c r="C4761" s="229"/>
      <c r="D4761" s="160"/>
      <c r="E4761" s="230"/>
      <c r="F4761" s="160"/>
      <c r="G4761" s="160"/>
      <c r="H4761" s="230"/>
      <c r="I4761" s="230"/>
      <c r="J4761" s="230"/>
      <c r="K4761" s="255"/>
      <c r="L4761" s="160"/>
      <c r="M4761" s="230"/>
    </row>
    <row r="4762" spans="3:13" ht="15" hidden="1" customHeight="1">
      <c r="C4762" s="229"/>
      <c r="D4762" s="160"/>
      <c r="E4762" s="230"/>
      <c r="F4762" s="160"/>
      <c r="G4762" s="160"/>
      <c r="H4762" s="230"/>
      <c r="I4762" s="230"/>
      <c r="J4762" s="230"/>
      <c r="K4762" s="255"/>
      <c r="L4762" s="160"/>
      <c r="M4762" s="230"/>
    </row>
    <row r="4763" spans="3:13" ht="15" hidden="1" customHeight="1">
      <c r="C4763" s="229"/>
      <c r="D4763" s="160"/>
      <c r="E4763" s="230"/>
      <c r="F4763" s="160"/>
      <c r="G4763" s="160"/>
      <c r="H4763" s="230"/>
      <c r="I4763" s="230"/>
      <c r="J4763" s="230"/>
      <c r="K4763" s="255"/>
      <c r="L4763" s="160"/>
      <c r="M4763" s="230"/>
    </row>
    <row r="4764" spans="3:13" ht="15" hidden="1" customHeight="1">
      <c r="C4764" s="229"/>
      <c r="D4764" s="160"/>
      <c r="E4764" s="230"/>
      <c r="F4764" s="160"/>
      <c r="G4764" s="160"/>
      <c r="H4764" s="230"/>
      <c r="I4764" s="230"/>
      <c r="J4764" s="230"/>
      <c r="K4764" s="255"/>
      <c r="L4764" s="160"/>
      <c r="M4764" s="230"/>
    </row>
    <row r="4765" spans="3:13" ht="15" hidden="1" customHeight="1">
      <c r="C4765" s="229"/>
      <c r="D4765" s="160"/>
      <c r="E4765" s="230"/>
      <c r="F4765" s="160"/>
      <c r="G4765" s="160"/>
      <c r="H4765" s="230"/>
      <c r="I4765" s="230"/>
      <c r="J4765" s="230"/>
      <c r="K4765" s="255"/>
      <c r="L4765" s="160"/>
      <c r="M4765" s="230"/>
    </row>
    <row r="4766" spans="3:13" ht="15" hidden="1" customHeight="1">
      <c r="C4766" s="229"/>
      <c r="D4766" s="160"/>
      <c r="E4766" s="230"/>
      <c r="F4766" s="160"/>
      <c r="G4766" s="160"/>
      <c r="H4766" s="230"/>
      <c r="I4766" s="230"/>
      <c r="J4766" s="230"/>
      <c r="K4766" s="255"/>
      <c r="L4766" s="160"/>
      <c r="M4766" s="230"/>
    </row>
    <row r="4767" spans="3:13" ht="15" hidden="1" customHeight="1">
      <c r="C4767" s="229"/>
      <c r="D4767" s="160"/>
      <c r="E4767" s="230"/>
      <c r="F4767" s="160"/>
      <c r="G4767" s="160"/>
      <c r="H4767" s="230"/>
      <c r="I4767" s="230"/>
      <c r="J4767" s="230"/>
      <c r="K4767" s="255"/>
      <c r="L4767" s="160"/>
      <c r="M4767" s="230"/>
    </row>
    <row r="4768" spans="3:13" ht="15" hidden="1" customHeight="1">
      <c r="C4768" s="229"/>
      <c r="D4768" s="160"/>
      <c r="E4768" s="230"/>
      <c r="F4768" s="160"/>
      <c r="G4768" s="160"/>
      <c r="H4768" s="230"/>
      <c r="I4768" s="230"/>
      <c r="J4768" s="230"/>
      <c r="K4768" s="255"/>
      <c r="L4768" s="160"/>
      <c r="M4768" s="230"/>
    </row>
    <row r="4769" spans="3:13" ht="15" hidden="1" customHeight="1">
      <c r="C4769" s="229"/>
      <c r="D4769" s="160"/>
      <c r="E4769" s="230"/>
      <c r="F4769" s="160"/>
      <c r="G4769" s="160"/>
      <c r="H4769" s="230"/>
      <c r="I4769" s="230"/>
      <c r="J4769" s="230"/>
      <c r="K4769" s="255"/>
      <c r="L4769" s="160"/>
      <c r="M4769" s="230"/>
    </row>
    <row r="4770" spans="3:13" ht="15" hidden="1" customHeight="1">
      <c r="C4770" s="229"/>
      <c r="D4770" s="160"/>
      <c r="E4770" s="230"/>
      <c r="F4770" s="160"/>
      <c r="G4770" s="160"/>
      <c r="H4770" s="230"/>
      <c r="I4770" s="230"/>
      <c r="J4770" s="230"/>
      <c r="K4770" s="255"/>
      <c r="L4770" s="160"/>
      <c r="M4770" s="230"/>
    </row>
    <row r="4771" spans="3:13" ht="15" hidden="1" customHeight="1">
      <c r="C4771" s="229"/>
      <c r="D4771" s="160"/>
      <c r="E4771" s="230"/>
      <c r="F4771" s="160"/>
      <c r="G4771" s="160"/>
      <c r="H4771" s="230"/>
      <c r="I4771" s="230"/>
      <c r="J4771" s="230"/>
      <c r="K4771" s="255"/>
      <c r="L4771" s="160"/>
      <c r="M4771" s="230"/>
    </row>
    <row r="4772" spans="3:13" ht="15" hidden="1" customHeight="1">
      <c r="C4772" s="229"/>
      <c r="D4772" s="160"/>
      <c r="E4772" s="230"/>
      <c r="F4772" s="160"/>
      <c r="G4772" s="160"/>
      <c r="H4772" s="230"/>
      <c r="I4772" s="230"/>
      <c r="J4772" s="230"/>
      <c r="K4772" s="255"/>
      <c r="L4772" s="160"/>
      <c r="M4772" s="230"/>
    </row>
    <row r="4773" spans="3:13" ht="15" hidden="1" customHeight="1">
      <c r="C4773" s="229"/>
      <c r="D4773" s="160"/>
      <c r="E4773" s="230"/>
      <c r="F4773" s="160"/>
      <c r="G4773" s="160"/>
      <c r="H4773" s="230"/>
      <c r="I4773" s="230"/>
      <c r="J4773" s="230"/>
      <c r="K4773" s="255"/>
      <c r="L4773" s="160"/>
      <c r="M4773" s="230"/>
    </row>
    <row r="4774" spans="3:13" ht="15" hidden="1" customHeight="1">
      <c r="C4774" s="229"/>
      <c r="D4774" s="160"/>
      <c r="E4774" s="230"/>
      <c r="F4774" s="160"/>
      <c r="G4774" s="160"/>
      <c r="H4774" s="230"/>
      <c r="I4774" s="230"/>
      <c r="J4774" s="230"/>
      <c r="K4774" s="255"/>
      <c r="L4774" s="160"/>
      <c r="M4774" s="230"/>
    </row>
    <row r="4775" spans="3:13" ht="15" hidden="1" customHeight="1">
      <c r="C4775" s="229"/>
      <c r="D4775" s="160"/>
      <c r="E4775" s="230"/>
      <c r="F4775" s="160"/>
      <c r="G4775" s="160"/>
      <c r="H4775" s="230"/>
      <c r="I4775" s="230"/>
      <c r="J4775" s="230"/>
      <c r="K4775" s="255"/>
      <c r="L4775" s="160"/>
      <c r="M4775" s="230"/>
    </row>
    <row r="4776" spans="3:13" ht="15" hidden="1" customHeight="1">
      <c r="C4776" s="229"/>
      <c r="D4776" s="160"/>
      <c r="E4776" s="230"/>
      <c r="F4776" s="160"/>
      <c r="G4776" s="160"/>
      <c r="H4776" s="230"/>
      <c r="I4776" s="230"/>
      <c r="J4776" s="230"/>
      <c r="K4776" s="255"/>
      <c r="L4776" s="160"/>
      <c r="M4776" s="230"/>
    </row>
    <row r="4777" spans="3:13" ht="15" hidden="1" customHeight="1">
      <c r="C4777" s="229"/>
      <c r="D4777" s="160"/>
      <c r="E4777" s="230"/>
      <c r="F4777" s="160"/>
      <c r="G4777" s="160"/>
      <c r="H4777" s="230"/>
      <c r="I4777" s="230"/>
      <c r="J4777" s="230"/>
      <c r="K4777" s="255"/>
      <c r="L4777" s="160"/>
      <c r="M4777" s="230"/>
    </row>
    <row r="4778" spans="3:13" ht="15" hidden="1" customHeight="1">
      <c r="C4778" s="229"/>
      <c r="D4778" s="160"/>
      <c r="E4778" s="230"/>
      <c r="F4778" s="160"/>
      <c r="G4778" s="160"/>
      <c r="H4778" s="230"/>
      <c r="I4778" s="230"/>
      <c r="J4778" s="230"/>
      <c r="K4778" s="255"/>
      <c r="L4778" s="160"/>
      <c r="M4778" s="230"/>
    </row>
    <row r="4779" spans="3:13" ht="15" hidden="1" customHeight="1">
      <c r="C4779" s="229"/>
      <c r="D4779" s="160"/>
      <c r="E4779" s="230"/>
      <c r="F4779" s="160"/>
      <c r="G4779" s="160"/>
      <c r="H4779" s="230"/>
      <c r="I4779" s="230"/>
      <c r="J4779" s="230"/>
      <c r="K4779" s="255"/>
      <c r="L4779" s="160"/>
      <c r="M4779" s="230"/>
    </row>
    <row r="4780" spans="3:13" ht="15" hidden="1" customHeight="1">
      <c r="C4780" s="229"/>
      <c r="D4780" s="160"/>
      <c r="E4780" s="230"/>
      <c r="F4780" s="160"/>
      <c r="G4780" s="160"/>
      <c r="H4780" s="230"/>
      <c r="I4780" s="230"/>
      <c r="J4780" s="230"/>
      <c r="K4780" s="255"/>
      <c r="L4780" s="160"/>
      <c r="M4780" s="230"/>
    </row>
    <row r="4781" spans="3:13" ht="15" hidden="1" customHeight="1">
      <c r="C4781" s="229"/>
      <c r="D4781" s="160"/>
      <c r="E4781" s="230"/>
      <c r="F4781" s="160"/>
      <c r="G4781" s="160"/>
      <c r="H4781" s="230"/>
      <c r="I4781" s="230"/>
      <c r="J4781" s="230"/>
      <c r="K4781" s="255"/>
      <c r="L4781" s="160"/>
      <c r="M4781" s="230"/>
    </row>
    <row r="4782" spans="3:13" ht="15" hidden="1" customHeight="1">
      <c r="C4782" s="229"/>
      <c r="D4782" s="160"/>
      <c r="E4782" s="230"/>
      <c r="F4782" s="160"/>
      <c r="G4782" s="160"/>
      <c r="H4782" s="230"/>
      <c r="I4782" s="230"/>
      <c r="J4782" s="230"/>
      <c r="K4782" s="255"/>
      <c r="L4782" s="160"/>
      <c r="M4782" s="230"/>
    </row>
    <row r="4783" spans="3:13" ht="15" hidden="1" customHeight="1">
      <c r="C4783" s="229"/>
      <c r="D4783" s="160"/>
      <c r="E4783" s="230"/>
      <c r="F4783" s="160"/>
      <c r="G4783" s="160"/>
      <c r="H4783" s="230"/>
      <c r="I4783" s="230"/>
      <c r="J4783" s="230"/>
      <c r="K4783" s="255"/>
      <c r="L4783" s="160"/>
      <c r="M4783" s="230"/>
    </row>
    <row r="4784" spans="3:13" ht="15" hidden="1" customHeight="1">
      <c r="C4784" s="229"/>
      <c r="D4784" s="160"/>
      <c r="E4784" s="230"/>
      <c r="F4784" s="160"/>
      <c r="G4784" s="160"/>
      <c r="H4784" s="230"/>
      <c r="I4784" s="230"/>
      <c r="J4784" s="230"/>
      <c r="K4784" s="255"/>
      <c r="L4784" s="160"/>
      <c r="M4784" s="230"/>
    </row>
    <row r="4785" spans="3:13" ht="15" hidden="1" customHeight="1">
      <c r="C4785" s="229"/>
      <c r="D4785" s="160"/>
      <c r="E4785" s="230"/>
      <c r="F4785" s="160"/>
      <c r="G4785" s="160"/>
      <c r="H4785" s="230"/>
      <c r="I4785" s="230"/>
      <c r="J4785" s="230"/>
      <c r="K4785" s="255"/>
      <c r="L4785" s="160"/>
      <c r="M4785" s="230"/>
    </row>
    <row r="4786" spans="3:13" ht="15" hidden="1" customHeight="1">
      <c r="C4786" s="229"/>
      <c r="D4786" s="160"/>
      <c r="E4786" s="230"/>
      <c r="F4786" s="160"/>
      <c r="G4786" s="160"/>
      <c r="H4786" s="230"/>
      <c r="I4786" s="230"/>
      <c r="J4786" s="230"/>
      <c r="K4786" s="255"/>
      <c r="L4786" s="160"/>
      <c r="M4786" s="230"/>
    </row>
    <row r="4787" spans="3:13" ht="15" hidden="1" customHeight="1">
      <c r="C4787" s="229"/>
      <c r="D4787" s="160"/>
      <c r="E4787" s="230"/>
      <c r="F4787" s="160"/>
      <c r="G4787" s="160"/>
      <c r="H4787" s="230"/>
      <c r="I4787" s="230"/>
      <c r="J4787" s="230"/>
      <c r="K4787" s="255"/>
      <c r="L4787" s="160"/>
      <c r="M4787" s="230"/>
    </row>
    <row r="4788" spans="3:13" ht="15" hidden="1" customHeight="1">
      <c r="C4788" s="229"/>
      <c r="D4788" s="160"/>
      <c r="E4788" s="230"/>
      <c r="F4788" s="160"/>
      <c r="G4788" s="160"/>
      <c r="H4788" s="230"/>
      <c r="I4788" s="230"/>
      <c r="J4788" s="230"/>
      <c r="K4788" s="255"/>
      <c r="L4788" s="160"/>
      <c r="M4788" s="230"/>
    </row>
    <row r="4789" spans="3:13" ht="15" hidden="1" customHeight="1">
      <c r="C4789" s="229"/>
      <c r="D4789" s="160"/>
      <c r="E4789" s="230"/>
      <c r="F4789" s="160"/>
      <c r="G4789" s="160"/>
      <c r="H4789" s="230"/>
      <c r="I4789" s="230"/>
      <c r="J4789" s="230"/>
      <c r="K4789" s="255"/>
      <c r="L4789" s="160"/>
      <c r="M4789" s="230"/>
    </row>
    <row r="4790" spans="3:13" ht="15" hidden="1" customHeight="1">
      <c r="C4790" s="229"/>
      <c r="D4790" s="160"/>
      <c r="E4790" s="230"/>
      <c r="F4790" s="160"/>
      <c r="G4790" s="160"/>
      <c r="H4790" s="230"/>
      <c r="I4790" s="230"/>
      <c r="J4790" s="230"/>
      <c r="K4790" s="255"/>
      <c r="L4790" s="160"/>
      <c r="M4790" s="230"/>
    </row>
    <row r="4791" spans="3:13" ht="15" hidden="1" customHeight="1">
      <c r="C4791" s="229"/>
      <c r="D4791" s="160"/>
      <c r="E4791" s="230"/>
      <c r="F4791" s="160"/>
      <c r="G4791" s="160"/>
      <c r="H4791" s="230"/>
      <c r="I4791" s="230"/>
      <c r="J4791" s="230"/>
      <c r="K4791" s="255"/>
      <c r="L4791" s="160"/>
      <c r="M4791" s="230"/>
    </row>
    <row r="4792" spans="3:13" ht="15" hidden="1" customHeight="1">
      <c r="C4792" s="229"/>
      <c r="D4792" s="160"/>
      <c r="E4792" s="230"/>
      <c r="F4792" s="160"/>
      <c r="G4792" s="160"/>
      <c r="H4792" s="230"/>
      <c r="I4792" s="230"/>
      <c r="J4792" s="230"/>
      <c r="K4792" s="255"/>
      <c r="L4792" s="160"/>
      <c r="M4792" s="230"/>
    </row>
    <row r="4793" spans="3:13" ht="15" hidden="1" customHeight="1">
      <c r="C4793" s="229"/>
      <c r="D4793" s="160"/>
      <c r="E4793" s="230"/>
      <c r="F4793" s="160"/>
      <c r="G4793" s="160"/>
      <c r="H4793" s="230"/>
      <c r="I4793" s="230"/>
      <c r="J4793" s="230"/>
      <c r="K4793" s="255"/>
      <c r="L4793" s="160"/>
      <c r="M4793" s="230"/>
    </row>
    <row r="4794" spans="3:13" ht="15" hidden="1" customHeight="1">
      <c r="C4794" s="229"/>
      <c r="D4794" s="160"/>
      <c r="E4794" s="230"/>
      <c r="F4794" s="160"/>
      <c r="G4794" s="160"/>
      <c r="H4794" s="230"/>
      <c r="I4794" s="230"/>
      <c r="J4794" s="230"/>
      <c r="K4794" s="255"/>
      <c r="L4794" s="160"/>
      <c r="M4794" s="230"/>
    </row>
    <row r="4795" spans="3:13" ht="15" hidden="1" customHeight="1">
      <c r="C4795" s="229"/>
      <c r="D4795" s="160"/>
      <c r="E4795" s="230"/>
      <c r="F4795" s="160"/>
      <c r="G4795" s="160"/>
      <c r="H4795" s="230"/>
      <c r="I4795" s="230"/>
      <c r="J4795" s="230"/>
      <c r="K4795" s="255"/>
      <c r="L4795" s="160"/>
      <c r="M4795" s="230"/>
    </row>
    <row r="4796" spans="3:13" ht="15" hidden="1" customHeight="1">
      <c r="C4796" s="229"/>
      <c r="D4796" s="160"/>
      <c r="E4796" s="230"/>
      <c r="F4796" s="160"/>
      <c r="G4796" s="160"/>
      <c r="H4796" s="230"/>
      <c r="I4796" s="230"/>
      <c r="J4796" s="230"/>
      <c r="K4796" s="255"/>
      <c r="L4796" s="160"/>
      <c r="M4796" s="230"/>
    </row>
    <row r="4797" spans="3:13" ht="15" hidden="1" customHeight="1">
      <c r="C4797" s="229"/>
      <c r="D4797" s="160"/>
      <c r="E4797" s="230"/>
      <c r="F4797" s="160"/>
      <c r="G4797" s="160"/>
      <c r="H4797" s="230"/>
      <c r="I4797" s="230"/>
      <c r="J4797" s="230"/>
      <c r="K4797" s="255"/>
      <c r="L4797" s="160"/>
      <c r="M4797" s="230"/>
    </row>
    <row r="4798" spans="3:13" ht="15" hidden="1" customHeight="1">
      <c r="C4798" s="229"/>
      <c r="D4798" s="160"/>
      <c r="E4798" s="230"/>
      <c r="F4798" s="160"/>
      <c r="G4798" s="160"/>
      <c r="H4798" s="230"/>
      <c r="I4798" s="230"/>
      <c r="J4798" s="230"/>
      <c r="K4798" s="255"/>
      <c r="L4798" s="160"/>
      <c r="M4798" s="230"/>
    </row>
    <row r="4799" spans="3:13" ht="15" hidden="1" customHeight="1">
      <c r="C4799" s="229"/>
      <c r="D4799" s="160"/>
      <c r="E4799" s="230"/>
      <c r="F4799" s="160"/>
      <c r="G4799" s="160"/>
      <c r="H4799" s="230"/>
      <c r="I4799" s="230"/>
      <c r="J4799" s="230"/>
      <c r="K4799" s="255"/>
      <c r="L4799" s="160"/>
      <c r="M4799" s="230"/>
    </row>
    <row r="4800" spans="3:13" ht="15" hidden="1" customHeight="1">
      <c r="C4800" s="229"/>
      <c r="D4800" s="160"/>
      <c r="E4800" s="230"/>
      <c r="F4800" s="160"/>
      <c r="G4800" s="160"/>
      <c r="H4800" s="230"/>
      <c r="I4800" s="230"/>
      <c r="J4800" s="230"/>
      <c r="K4800" s="255"/>
      <c r="L4800" s="160"/>
      <c r="M4800" s="230"/>
    </row>
    <row r="4801" spans="3:13" ht="15" hidden="1" customHeight="1">
      <c r="C4801" s="229"/>
      <c r="D4801" s="160"/>
      <c r="E4801" s="230"/>
      <c r="F4801" s="160"/>
      <c r="G4801" s="160"/>
      <c r="H4801" s="230"/>
      <c r="I4801" s="230"/>
      <c r="J4801" s="230"/>
      <c r="K4801" s="255"/>
      <c r="L4801" s="160"/>
      <c r="M4801" s="230"/>
    </row>
    <row r="4802" spans="3:13" ht="15" hidden="1" customHeight="1">
      <c r="C4802" s="229"/>
      <c r="D4802" s="160"/>
      <c r="E4802" s="230"/>
      <c r="F4802" s="160"/>
      <c r="G4802" s="160"/>
      <c r="H4802" s="230"/>
      <c r="I4802" s="230"/>
      <c r="J4802" s="230"/>
      <c r="K4802" s="255"/>
      <c r="L4802" s="160"/>
      <c r="M4802" s="230"/>
    </row>
    <row r="4803" spans="3:13" ht="15" hidden="1" customHeight="1">
      <c r="C4803" s="229"/>
      <c r="D4803" s="160"/>
      <c r="E4803" s="230"/>
      <c r="F4803" s="160"/>
      <c r="G4803" s="160"/>
      <c r="H4803" s="230"/>
      <c r="I4803" s="230"/>
      <c r="J4803" s="230"/>
      <c r="K4803" s="255"/>
      <c r="L4803" s="160"/>
      <c r="M4803" s="230"/>
    </row>
    <row r="4804" spans="3:13" ht="15" hidden="1" customHeight="1">
      <c r="C4804" s="229"/>
      <c r="D4804" s="160"/>
      <c r="E4804" s="230"/>
      <c r="F4804" s="160"/>
      <c r="G4804" s="160"/>
      <c r="H4804" s="230"/>
      <c r="I4804" s="230"/>
      <c r="J4804" s="230"/>
      <c r="K4804" s="255"/>
      <c r="L4804" s="160"/>
      <c r="M4804" s="230"/>
    </row>
    <row r="4805" spans="3:13" ht="15" hidden="1" customHeight="1">
      <c r="C4805" s="229"/>
      <c r="D4805" s="160"/>
      <c r="E4805" s="230"/>
      <c r="F4805" s="160"/>
      <c r="G4805" s="160"/>
      <c r="H4805" s="230"/>
      <c r="I4805" s="230"/>
      <c r="J4805" s="230"/>
      <c r="K4805" s="255"/>
      <c r="L4805" s="160"/>
      <c r="M4805" s="230"/>
    </row>
    <row r="4806" spans="3:13" ht="15" hidden="1" customHeight="1">
      <c r="C4806" s="229"/>
      <c r="D4806" s="160"/>
      <c r="E4806" s="230"/>
      <c r="F4806" s="160"/>
      <c r="G4806" s="160"/>
      <c r="H4806" s="230"/>
      <c r="I4806" s="230"/>
      <c r="J4806" s="230"/>
      <c r="K4806" s="255"/>
      <c r="L4806" s="160"/>
      <c r="M4806" s="230"/>
    </row>
    <row r="4807" spans="3:13" ht="15" hidden="1" customHeight="1">
      <c r="C4807" s="229"/>
      <c r="D4807" s="160"/>
      <c r="E4807" s="230"/>
      <c r="F4807" s="160"/>
      <c r="G4807" s="160"/>
      <c r="H4807" s="230"/>
      <c r="I4807" s="230"/>
      <c r="J4807" s="230"/>
      <c r="K4807" s="255"/>
      <c r="L4807" s="160"/>
      <c r="M4807" s="230"/>
    </row>
    <row r="4808" spans="3:13" ht="15" hidden="1" customHeight="1">
      <c r="C4808" s="229"/>
      <c r="D4808" s="160"/>
      <c r="E4808" s="230"/>
      <c r="F4808" s="160"/>
      <c r="G4808" s="160"/>
      <c r="H4808" s="230"/>
      <c r="I4808" s="230"/>
      <c r="J4808" s="230"/>
      <c r="K4808" s="255"/>
      <c r="L4808" s="160"/>
      <c r="M4808" s="230"/>
    </row>
    <row r="4809" spans="3:13" ht="15" hidden="1" customHeight="1">
      <c r="C4809" s="229"/>
      <c r="D4809" s="160"/>
      <c r="E4809" s="230"/>
      <c r="F4809" s="160"/>
      <c r="G4809" s="160"/>
      <c r="H4809" s="230"/>
      <c r="I4809" s="230"/>
      <c r="J4809" s="230"/>
      <c r="K4809" s="255"/>
      <c r="L4809" s="160"/>
      <c r="M4809" s="230"/>
    </row>
    <row r="4810" spans="3:13" ht="15" hidden="1" customHeight="1">
      <c r="C4810" s="229"/>
      <c r="D4810" s="160"/>
      <c r="E4810" s="230"/>
      <c r="F4810" s="160"/>
      <c r="G4810" s="160"/>
      <c r="H4810" s="230"/>
      <c r="I4810" s="230"/>
      <c r="J4810" s="230"/>
      <c r="K4810" s="255"/>
      <c r="L4810" s="160"/>
      <c r="M4810" s="230"/>
    </row>
    <row r="4811" spans="3:13" ht="15" hidden="1" customHeight="1">
      <c r="C4811" s="229"/>
      <c r="D4811" s="160"/>
      <c r="E4811" s="230"/>
      <c r="F4811" s="160"/>
      <c r="G4811" s="160"/>
      <c r="H4811" s="230"/>
      <c r="I4811" s="230"/>
      <c r="J4811" s="230"/>
      <c r="K4811" s="255"/>
      <c r="L4811" s="160"/>
      <c r="M4811" s="230"/>
    </row>
    <row r="4812" spans="3:13" ht="15" hidden="1" customHeight="1">
      <c r="C4812" s="229"/>
      <c r="D4812" s="160"/>
      <c r="E4812" s="230"/>
      <c r="F4812" s="160"/>
      <c r="G4812" s="160"/>
      <c r="H4812" s="230"/>
      <c r="I4812" s="230"/>
      <c r="J4812" s="230"/>
      <c r="K4812" s="233"/>
      <c r="L4812" s="160"/>
      <c r="M4812" s="230"/>
    </row>
    <row r="4813" spans="3:13" ht="15" hidden="1" customHeight="1">
      <c r="C4813" s="229"/>
      <c r="D4813" s="160"/>
      <c r="E4813" s="230"/>
      <c r="F4813" s="160"/>
      <c r="G4813" s="160"/>
      <c r="H4813" s="230"/>
      <c r="I4813" s="230"/>
      <c r="J4813" s="230"/>
      <c r="K4813" s="233"/>
      <c r="L4813" s="160"/>
      <c r="M4813" s="230"/>
    </row>
    <row r="4814" spans="3:13" ht="15" hidden="1" customHeight="1">
      <c r="C4814" s="229"/>
      <c r="D4814" s="160"/>
      <c r="E4814" s="230"/>
      <c r="F4814" s="160"/>
      <c r="G4814" s="160"/>
      <c r="H4814" s="230"/>
      <c r="I4814" s="230"/>
      <c r="J4814" s="230"/>
      <c r="K4814" s="233"/>
      <c r="L4814" s="160"/>
      <c r="M4814" s="230"/>
    </row>
    <row r="4815" spans="3:13" ht="15" hidden="1" customHeight="1">
      <c r="C4815" s="229"/>
      <c r="D4815" s="160"/>
      <c r="E4815" s="230"/>
      <c r="F4815" s="160"/>
      <c r="G4815" s="160"/>
      <c r="H4815" s="230"/>
      <c r="I4815" s="230"/>
      <c r="J4815" s="230"/>
      <c r="K4815" s="255"/>
      <c r="L4815" s="160"/>
      <c r="M4815" s="230"/>
    </row>
    <row r="4816" spans="3:13" ht="15" hidden="1" customHeight="1">
      <c r="C4816" s="229"/>
      <c r="D4816" s="160"/>
      <c r="E4816" s="230"/>
      <c r="F4816" s="160"/>
      <c r="G4816" s="160"/>
      <c r="H4816" s="230"/>
      <c r="I4816" s="230"/>
      <c r="J4816" s="230"/>
      <c r="K4816" s="233"/>
      <c r="L4816" s="160"/>
      <c r="M4816" s="230"/>
    </row>
    <row r="4817" spans="3:13" ht="15" hidden="1" customHeight="1">
      <c r="C4817" s="229"/>
      <c r="D4817" s="160"/>
      <c r="E4817" s="230"/>
      <c r="F4817" s="160"/>
      <c r="G4817" s="160"/>
      <c r="H4817" s="230"/>
      <c r="I4817" s="230"/>
      <c r="J4817" s="230"/>
      <c r="K4817" s="255"/>
      <c r="L4817" s="160"/>
      <c r="M4817" s="230"/>
    </row>
    <row r="4818" spans="3:13" ht="15" hidden="1" customHeight="1">
      <c r="C4818" s="229"/>
      <c r="D4818" s="160"/>
      <c r="E4818" s="230"/>
      <c r="F4818" s="160"/>
      <c r="G4818" s="160"/>
      <c r="H4818" s="230"/>
      <c r="I4818" s="230"/>
      <c r="J4818" s="230"/>
      <c r="K4818" s="255"/>
      <c r="L4818" s="160"/>
      <c r="M4818" s="230"/>
    </row>
    <row r="4819" spans="3:13" ht="15" hidden="1" customHeight="1">
      <c r="C4819" s="229"/>
      <c r="D4819" s="160"/>
      <c r="E4819" s="230"/>
      <c r="F4819" s="160"/>
      <c r="G4819" s="160"/>
      <c r="H4819" s="230"/>
      <c r="I4819" s="230"/>
      <c r="J4819" s="230"/>
      <c r="K4819" s="255"/>
      <c r="L4819" s="160"/>
      <c r="M4819" s="230"/>
    </row>
    <row r="4820" spans="3:13" ht="15" hidden="1" customHeight="1">
      <c r="C4820" s="229"/>
      <c r="D4820" s="160"/>
      <c r="E4820" s="230"/>
      <c r="F4820" s="160"/>
      <c r="G4820" s="160"/>
      <c r="H4820" s="230"/>
      <c r="I4820" s="230"/>
      <c r="J4820" s="230"/>
      <c r="K4820" s="255"/>
      <c r="L4820" s="160"/>
      <c r="M4820" s="230"/>
    </row>
    <row r="4821" spans="3:13" ht="15" hidden="1" customHeight="1">
      <c r="C4821" s="229"/>
      <c r="D4821" s="160"/>
      <c r="E4821" s="230"/>
      <c r="F4821" s="160"/>
      <c r="G4821" s="160"/>
      <c r="H4821" s="230"/>
      <c r="I4821" s="230"/>
      <c r="J4821" s="230"/>
      <c r="K4821" s="255"/>
      <c r="L4821" s="160"/>
      <c r="M4821" s="230"/>
    </row>
    <row r="4822" spans="3:13" ht="15" hidden="1" customHeight="1">
      <c r="C4822" s="229"/>
      <c r="D4822" s="160"/>
      <c r="E4822" s="230"/>
      <c r="F4822" s="160"/>
      <c r="G4822" s="160"/>
      <c r="H4822" s="230"/>
      <c r="I4822" s="230"/>
      <c r="J4822" s="230"/>
      <c r="K4822" s="255"/>
      <c r="L4822" s="160"/>
      <c r="M4822" s="230"/>
    </row>
    <row r="4823" spans="3:13" ht="15" hidden="1" customHeight="1">
      <c r="C4823" s="229"/>
      <c r="D4823" s="160"/>
      <c r="E4823" s="230"/>
      <c r="F4823" s="160"/>
      <c r="G4823" s="160"/>
      <c r="H4823" s="230"/>
      <c r="I4823" s="230"/>
      <c r="J4823" s="230"/>
      <c r="K4823" s="255"/>
      <c r="L4823" s="160"/>
      <c r="M4823" s="230"/>
    </row>
    <row r="4824" spans="3:13" ht="15" hidden="1" customHeight="1">
      <c r="C4824" s="229"/>
      <c r="D4824" s="160"/>
      <c r="E4824" s="230"/>
      <c r="F4824" s="160"/>
      <c r="G4824" s="160"/>
      <c r="H4824" s="230"/>
      <c r="I4824" s="230"/>
      <c r="J4824" s="230"/>
      <c r="K4824" s="255"/>
      <c r="L4824" s="160"/>
      <c r="M4824" s="230"/>
    </row>
    <row r="4825" spans="3:13" ht="15" hidden="1" customHeight="1">
      <c r="C4825" s="229"/>
      <c r="D4825" s="160"/>
      <c r="E4825" s="230"/>
      <c r="F4825" s="160"/>
      <c r="G4825" s="160"/>
      <c r="H4825" s="230"/>
      <c r="I4825" s="230"/>
      <c r="J4825" s="230"/>
      <c r="K4825" s="255"/>
      <c r="L4825" s="160"/>
      <c r="M4825" s="230"/>
    </row>
    <row r="4826" spans="3:13" ht="15" hidden="1" customHeight="1">
      <c r="C4826" s="229"/>
      <c r="D4826" s="160"/>
      <c r="E4826" s="230"/>
      <c r="F4826" s="160"/>
      <c r="G4826" s="160"/>
      <c r="H4826" s="230"/>
      <c r="I4826" s="230"/>
      <c r="J4826" s="230"/>
      <c r="K4826" s="26"/>
      <c r="L4826" s="160"/>
      <c r="M4826" s="230"/>
    </row>
    <row r="4827" spans="3:13" ht="15" hidden="1" customHeight="1">
      <c r="C4827" s="229"/>
      <c r="D4827" s="160"/>
      <c r="E4827" s="230"/>
      <c r="F4827" s="160"/>
      <c r="G4827" s="160"/>
      <c r="H4827" s="230"/>
      <c r="I4827" s="230"/>
      <c r="J4827" s="230"/>
      <c r="K4827" s="255"/>
      <c r="L4827" s="160"/>
      <c r="M4827" s="230"/>
    </row>
    <row r="4828" spans="3:13" ht="15" hidden="1" customHeight="1">
      <c r="C4828" s="229"/>
      <c r="D4828" s="160"/>
      <c r="E4828" s="230"/>
      <c r="F4828" s="160"/>
      <c r="G4828" s="160"/>
      <c r="H4828" s="230"/>
      <c r="I4828" s="230"/>
      <c r="J4828" s="230"/>
      <c r="K4828" s="104"/>
      <c r="L4828" s="160"/>
      <c r="M4828" s="230"/>
    </row>
    <row r="4829" spans="3:13" ht="15" hidden="1" customHeight="1">
      <c r="C4829" s="229"/>
      <c r="D4829" s="160"/>
      <c r="E4829" s="230"/>
      <c r="F4829" s="160"/>
      <c r="G4829" s="160"/>
      <c r="H4829" s="230"/>
      <c r="I4829" s="230"/>
      <c r="J4829" s="230"/>
      <c r="K4829" s="104"/>
      <c r="L4829" s="160"/>
      <c r="M4829" s="230"/>
    </row>
    <row r="4830" spans="3:13" ht="15" hidden="1" customHeight="1">
      <c r="C4830" s="229"/>
      <c r="D4830" s="160"/>
      <c r="E4830" s="230"/>
      <c r="F4830" s="160"/>
      <c r="G4830" s="160"/>
      <c r="H4830" s="230"/>
      <c r="I4830" s="230"/>
      <c r="J4830" s="230"/>
      <c r="K4830" s="104"/>
      <c r="L4830" s="160"/>
      <c r="M4830" s="230"/>
    </row>
    <row r="4831" spans="3:13" ht="15" hidden="1" customHeight="1">
      <c r="C4831" s="229"/>
      <c r="D4831" s="160"/>
      <c r="E4831" s="230"/>
      <c r="F4831" s="160"/>
      <c r="G4831" s="160"/>
      <c r="H4831" s="230"/>
      <c r="I4831" s="230"/>
      <c r="J4831" s="230"/>
      <c r="K4831" s="255"/>
      <c r="L4831" s="160"/>
      <c r="M4831" s="230"/>
    </row>
    <row r="4832" spans="3:13" ht="15" hidden="1" customHeight="1">
      <c r="C4832" s="229"/>
      <c r="D4832" s="160"/>
      <c r="E4832" s="230"/>
      <c r="F4832" s="160"/>
      <c r="G4832" s="160"/>
      <c r="H4832" s="230"/>
      <c r="I4832" s="230"/>
      <c r="J4832" s="230"/>
      <c r="K4832" s="255"/>
      <c r="L4832" s="160"/>
      <c r="M4832" s="230"/>
    </row>
    <row r="4833" spans="3:13" ht="15" hidden="1" customHeight="1">
      <c r="C4833" s="229"/>
      <c r="D4833" s="160"/>
      <c r="E4833" s="230"/>
      <c r="F4833" s="160"/>
      <c r="G4833" s="160"/>
      <c r="H4833" s="230"/>
      <c r="I4833" s="230"/>
      <c r="J4833" s="230"/>
      <c r="K4833" s="255"/>
      <c r="L4833" s="160"/>
      <c r="M4833" s="230"/>
    </row>
    <row r="4834" spans="3:13" ht="15" hidden="1" customHeight="1">
      <c r="C4834" s="229"/>
      <c r="D4834" s="160"/>
      <c r="E4834" s="230"/>
      <c r="F4834" s="160"/>
      <c r="G4834" s="160"/>
      <c r="H4834" s="230"/>
      <c r="I4834" s="230"/>
      <c r="J4834" s="230"/>
      <c r="K4834" s="255"/>
      <c r="L4834" s="160"/>
      <c r="M4834" s="230"/>
    </row>
    <row r="4835" spans="3:13" ht="15" hidden="1" customHeight="1">
      <c r="C4835" s="229"/>
      <c r="D4835" s="160"/>
      <c r="E4835" s="230"/>
      <c r="F4835" s="160"/>
      <c r="G4835" s="160"/>
      <c r="H4835" s="230"/>
      <c r="I4835" s="230"/>
      <c r="J4835" s="230"/>
      <c r="K4835" s="255"/>
      <c r="L4835" s="160"/>
      <c r="M4835" s="230"/>
    </row>
    <row r="4836" spans="3:13" ht="15" hidden="1" customHeight="1">
      <c r="C4836" s="229"/>
      <c r="D4836" s="160"/>
      <c r="E4836" s="230"/>
      <c r="F4836" s="160"/>
      <c r="G4836" s="160"/>
      <c r="H4836" s="230"/>
      <c r="I4836" s="230"/>
      <c r="J4836" s="230"/>
      <c r="K4836" s="255"/>
      <c r="L4836" s="160"/>
      <c r="M4836" s="230"/>
    </row>
    <row r="4837" spans="3:13" ht="15" hidden="1" customHeight="1">
      <c r="C4837" s="229"/>
      <c r="D4837" s="160"/>
      <c r="E4837" s="230"/>
      <c r="F4837" s="160"/>
      <c r="G4837" s="160"/>
      <c r="H4837" s="230"/>
      <c r="I4837" s="230"/>
      <c r="J4837" s="230"/>
      <c r="K4837" s="255"/>
      <c r="L4837" s="160"/>
      <c r="M4837" s="230"/>
    </row>
    <row r="4838" spans="3:13" ht="15" hidden="1" customHeight="1">
      <c r="C4838" s="229"/>
      <c r="D4838" s="160"/>
      <c r="E4838" s="230"/>
      <c r="F4838" s="160"/>
      <c r="G4838" s="160"/>
      <c r="H4838" s="230"/>
      <c r="I4838" s="230"/>
      <c r="J4838" s="230"/>
      <c r="K4838" s="26"/>
      <c r="L4838" s="160"/>
      <c r="M4838" s="230"/>
    </row>
    <row r="4839" spans="3:13" ht="15" hidden="1" customHeight="1">
      <c r="C4839" s="229"/>
      <c r="D4839" s="160"/>
      <c r="E4839" s="230"/>
      <c r="F4839" s="160"/>
      <c r="G4839" s="160"/>
      <c r="H4839" s="230"/>
      <c r="I4839" s="230"/>
      <c r="J4839" s="230"/>
      <c r="K4839" s="104"/>
      <c r="L4839" s="160"/>
      <c r="M4839" s="230"/>
    </row>
    <row r="4840" spans="3:13" ht="15" hidden="1" customHeight="1">
      <c r="C4840" s="229"/>
      <c r="D4840" s="160"/>
      <c r="E4840" s="230"/>
      <c r="F4840" s="160"/>
      <c r="G4840" s="160"/>
      <c r="H4840" s="230"/>
      <c r="I4840" s="230"/>
      <c r="J4840" s="230"/>
      <c r="K4840" s="255"/>
      <c r="L4840" s="160"/>
      <c r="M4840" s="230"/>
    </row>
    <row r="4841" spans="3:13" ht="15" hidden="1" customHeight="1">
      <c r="C4841" s="229"/>
      <c r="D4841" s="160"/>
      <c r="E4841" s="230"/>
      <c r="F4841" s="160"/>
      <c r="G4841" s="160"/>
      <c r="H4841" s="230"/>
      <c r="I4841" s="230"/>
      <c r="J4841" s="230"/>
      <c r="K4841" s="255"/>
      <c r="L4841" s="160"/>
      <c r="M4841" s="230"/>
    </row>
    <row r="4842" spans="3:13" ht="15" hidden="1" customHeight="1">
      <c r="C4842" s="229"/>
      <c r="D4842" s="160"/>
      <c r="E4842" s="230"/>
      <c r="F4842" s="160"/>
      <c r="G4842" s="160"/>
      <c r="H4842" s="230"/>
      <c r="I4842" s="230"/>
      <c r="J4842" s="230"/>
      <c r="K4842" s="104"/>
      <c r="L4842" s="160"/>
      <c r="M4842" s="230"/>
    </row>
    <row r="4843" spans="3:13" ht="15" hidden="1" customHeight="1">
      <c r="C4843" s="229"/>
      <c r="D4843" s="160"/>
      <c r="E4843" s="230"/>
      <c r="F4843" s="160"/>
      <c r="G4843" s="160"/>
      <c r="H4843" s="230"/>
      <c r="I4843" s="230"/>
      <c r="J4843" s="230"/>
      <c r="K4843" s="26"/>
      <c r="L4843" s="160"/>
      <c r="M4843" s="230"/>
    </row>
    <row r="4844" spans="3:13" ht="15" hidden="1" customHeight="1">
      <c r="C4844" s="229"/>
      <c r="D4844" s="160"/>
      <c r="E4844" s="230"/>
      <c r="F4844" s="160"/>
      <c r="G4844" s="160"/>
      <c r="H4844" s="230"/>
      <c r="I4844" s="230"/>
      <c r="J4844" s="230"/>
      <c r="K4844" s="26"/>
      <c r="L4844" s="160"/>
      <c r="M4844" s="230"/>
    </row>
    <row r="4845" spans="3:13" ht="15" hidden="1" customHeight="1">
      <c r="C4845" s="229"/>
      <c r="D4845" s="160"/>
      <c r="E4845" s="230"/>
      <c r="F4845" s="160"/>
      <c r="G4845" s="160"/>
      <c r="H4845" s="230"/>
      <c r="I4845" s="230"/>
      <c r="J4845" s="230"/>
      <c r="K4845" s="26"/>
      <c r="L4845" s="160"/>
      <c r="M4845" s="230"/>
    </row>
    <row r="4846" spans="3:13" ht="15" hidden="1" customHeight="1">
      <c r="C4846" s="229"/>
      <c r="D4846" s="160"/>
      <c r="E4846" s="230"/>
      <c r="F4846" s="160"/>
      <c r="G4846" s="160"/>
      <c r="H4846" s="230"/>
      <c r="I4846" s="230"/>
      <c r="J4846" s="230"/>
      <c r="K4846" s="26"/>
      <c r="L4846" s="160"/>
      <c r="M4846" s="230"/>
    </row>
    <row r="4847" spans="3:13" ht="15" hidden="1" customHeight="1">
      <c r="C4847" s="229"/>
      <c r="D4847" s="160"/>
      <c r="E4847" s="230"/>
      <c r="F4847" s="160"/>
      <c r="G4847" s="160"/>
      <c r="H4847" s="230"/>
      <c r="I4847" s="230"/>
      <c r="J4847" s="230"/>
      <c r="K4847" s="104"/>
      <c r="L4847" s="160"/>
      <c r="M4847" s="230"/>
    </row>
    <row r="4848" spans="3:13" ht="15" hidden="1" customHeight="1">
      <c r="C4848" s="229"/>
      <c r="D4848" s="160"/>
      <c r="E4848" s="230"/>
      <c r="F4848" s="160"/>
      <c r="G4848" s="160"/>
      <c r="H4848" s="230"/>
      <c r="I4848" s="230"/>
      <c r="J4848" s="230"/>
      <c r="K4848" s="104"/>
      <c r="L4848" s="160"/>
      <c r="M4848" s="230"/>
    </row>
    <row r="4849" spans="3:13" ht="15" hidden="1" customHeight="1">
      <c r="C4849" s="229"/>
      <c r="D4849" s="160"/>
      <c r="E4849" s="230"/>
      <c r="F4849" s="160"/>
      <c r="G4849" s="160"/>
      <c r="H4849" s="230"/>
      <c r="I4849" s="230"/>
      <c r="J4849" s="230"/>
      <c r="K4849" s="104"/>
      <c r="L4849" s="160"/>
      <c r="M4849" s="230"/>
    </row>
    <row r="4850" spans="3:13" ht="15" hidden="1" customHeight="1">
      <c r="C4850" s="229"/>
      <c r="D4850" s="160"/>
      <c r="E4850" s="230"/>
      <c r="F4850" s="160"/>
      <c r="G4850" s="160"/>
      <c r="H4850" s="230"/>
      <c r="I4850" s="230"/>
      <c r="J4850" s="230"/>
      <c r="K4850" s="255"/>
      <c r="L4850" s="160"/>
      <c r="M4850" s="230"/>
    </row>
    <row r="4851" spans="3:13" ht="15" hidden="1" customHeight="1">
      <c r="C4851" s="229"/>
      <c r="D4851" s="160"/>
      <c r="E4851" s="230"/>
      <c r="F4851" s="160"/>
      <c r="G4851" s="160"/>
      <c r="H4851" s="230"/>
      <c r="I4851" s="230"/>
      <c r="J4851" s="230"/>
      <c r="K4851" s="255"/>
      <c r="L4851" s="160"/>
      <c r="M4851" s="230"/>
    </row>
    <row r="4852" spans="3:13" ht="15" hidden="1" customHeight="1">
      <c r="C4852" s="229"/>
      <c r="D4852" s="160"/>
      <c r="E4852" s="230"/>
      <c r="F4852" s="160"/>
      <c r="G4852" s="160"/>
      <c r="H4852" s="230"/>
      <c r="I4852" s="230"/>
      <c r="J4852" s="230"/>
      <c r="K4852" s="255"/>
      <c r="L4852" s="160"/>
      <c r="M4852" s="230"/>
    </row>
    <row r="4853" spans="3:13" ht="15" hidden="1" customHeight="1">
      <c r="C4853" s="229"/>
      <c r="D4853" s="160"/>
      <c r="E4853" s="230"/>
      <c r="F4853" s="160"/>
      <c r="G4853" s="160"/>
      <c r="H4853" s="230"/>
      <c r="I4853" s="230"/>
      <c r="J4853" s="230"/>
      <c r="K4853" s="255"/>
      <c r="L4853" s="160"/>
      <c r="M4853" s="230"/>
    </row>
    <row r="4854" spans="3:13" ht="15" hidden="1" customHeight="1">
      <c r="C4854" s="229"/>
      <c r="D4854" s="160"/>
      <c r="E4854" s="230"/>
      <c r="F4854" s="160"/>
      <c r="G4854" s="160"/>
      <c r="H4854" s="230"/>
      <c r="I4854" s="230"/>
      <c r="J4854" s="230"/>
      <c r="K4854" s="255"/>
      <c r="L4854" s="160"/>
      <c r="M4854" s="230"/>
    </row>
    <row r="4855" spans="3:13" ht="15" hidden="1" customHeight="1">
      <c r="C4855" s="229"/>
      <c r="D4855" s="160"/>
      <c r="E4855" s="230"/>
      <c r="F4855" s="160"/>
      <c r="G4855" s="160"/>
      <c r="H4855" s="230"/>
      <c r="I4855" s="230"/>
      <c r="J4855" s="230"/>
      <c r="K4855" s="255"/>
      <c r="L4855" s="160"/>
      <c r="M4855" s="230"/>
    </row>
    <row r="4856" spans="3:13" ht="15" hidden="1" customHeight="1">
      <c r="C4856" s="229"/>
      <c r="D4856" s="160"/>
      <c r="E4856" s="230"/>
      <c r="F4856" s="160"/>
      <c r="G4856" s="160"/>
      <c r="H4856" s="230"/>
      <c r="I4856" s="230"/>
      <c r="J4856" s="230"/>
      <c r="K4856" s="255"/>
      <c r="L4856" s="160"/>
      <c r="M4856" s="230"/>
    </row>
    <row r="4857" spans="3:13" ht="15" hidden="1" customHeight="1">
      <c r="C4857" s="229"/>
      <c r="D4857" s="160"/>
      <c r="E4857" s="230"/>
      <c r="F4857" s="160"/>
      <c r="G4857" s="160"/>
      <c r="H4857" s="230"/>
      <c r="I4857" s="230"/>
      <c r="J4857" s="230"/>
      <c r="K4857" s="255"/>
      <c r="L4857" s="160"/>
      <c r="M4857" s="230"/>
    </row>
    <row r="4858" spans="3:13" ht="15" hidden="1" customHeight="1">
      <c r="C4858" s="229"/>
      <c r="D4858" s="160"/>
      <c r="E4858" s="230"/>
      <c r="F4858" s="160"/>
      <c r="G4858" s="160"/>
      <c r="H4858" s="230"/>
      <c r="I4858" s="230"/>
      <c r="J4858" s="230"/>
      <c r="K4858" s="255"/>
      <c r="L4858" s="160"/>
      <c r="M4858" s="230"/>
    </row>
    <row r="4859" spans="3:13" ht="15" hidden="1" customHeight="1">
      <c r="C4859" s="229"/>
      <c r="D4859" s="160"/>
      <c r="E4859" s="230"/>
      <c r="F4859" s="160"/>
      <c r="G4859" s="160"/>
      <c r="H4859" s="230"/>
      <c r="I4859" s="230"/>
      <c r="J4859" s="230"/>
      <c r="K4859" s="255"/>
      <c r="L4859" s="160"/>
      <c r="M4859" s="230"/>
    </row>
    <row r="4860" spans="3:13" ht="15" hidden="1" customHeight="1">
      <c r="C4860" s="229"/>
      <c r="D4860" s="160"/>
      <c r="E4860" s="230"/>
      <c r="F4860" s="160"/>
      <c r="G4860" s="160"/>
      <c r="H4860" s="230"/>
      <c r="I4860" s="230"/>
      <c r="J4860" s="230"/>
      <c r="K4860" s="255"/>
      <c r="L4860" s="160"/>
      <c r="M4860" s="230"/>
    </row>
    <row r="4861" spans="3:13" ht="15" hidden="1" customHeight="1">
      <c r="C4861" s="229"/>
      <c r="D4861" s="160"/>
      <c r="E4861" s="230"/>
      <c r="F4861" s="160"/>
      <c r="G4861" s="160"/>
      <c r="H4861" s="230"/>
      <c r="I4861" s="230"/>
      <c r="J4861" s="230"/>
      <c r="K4861" s="233"/>
      <c r="L4861" s="160"/>
      <c r="M4861" s="230"/>
    </row>
    <row r="4862" spans="3:13" ht="15" hidden="1" customHeight="1">
      <c r="C4862" s="229"/>
      <c r="D4862" s="160"/>
      <c r="E4862" s="230"/>
      <c r="F4862" s="160"/>
      <c r="G4862" s="160"/>
      <c r="H4862" s="230"/>
      <c r="I4862" s="230"/>
      <c r="J4862" s="230"/>
      <c r="K4862" s="104"/>
      <c r="L4862" s="160"/>
      <c r="M4862" s="230"/>
    </row>
    <row r="4863" spans="3:13" ht="15" hidden="1" customHeight="1">
      <c r="C4863" s="229"/>
      <c r="D4863" s="160"/>
      <c r="E4863" s="230"/>
      <c r="F4863" s="160"/>
      <c r="G4863" s="160"/>
      <c r="H4863" s="230"/>
      <c r="I4863" s="230"/>
      <c r="J4863" s="230"/>
      <c r="K4863" s="255"/>
      <c r="L4863" s="160"/>
      <c r="M4863" s="230"/>
    </row>
    <row r="4864" spans="3:13" ht="15" hidden="1" customHeight="1">
      <c r="C4864" s="229"/>
      <c r="D4864" s="160"/>
      <c r="E4864" s="230"/>
      <c r="F4864" s="160"/>
      <c r="G4864" s="160"/>
      <c r="H4864" s="230"/>
      <c r="I4864" s="230"/>
      <c r="J4864" s="230"/>
      <c r="K4864" s="233"/>
      <c r="L4864" s="160"/>
      <c r="M4864" s="230"/>
    </row>
    <row r="4865" spans="2:13" ht="15" hidden="1" customHeight="1">
      <c r="B4865" s="230"/>
      <c r="C4865" s="229"/>
      <c r="D4865" s="160"/>
      <c r="E4865" s="230"/>
      <c r="F4865" s="160"/>
      <c r="G4865" s="160"/>
      <c r="H4865" s="230"/>
      <c r="I4865" s="230"/>
      <c r="J4865" s="230"/>
      <c r="K4865" s="255"/>
      <c r="L4865" s="160"/>
      <c r="M4865" s="230"/>
    </row>
    <row r="4866" spans="2:13" ht="15" hidden="1" customHeight="1">
      <c r="B4866" s="230"/>
      <c r="C4866" s="229"/>
      <c r="D4866" s="160"/>
      <c r="E4866" s="230"/>
      <c r="F4866" s="160"/>
      <c r="G4866" s="160"/>
      <c r="H4866" s="230"/>
      <c r="I4866" s="230"/>
      <c r="J4866" s="230"/>
      <c r="K4866" s="255"/>
      <c r="L4866" s="160"/>
      <c r="M4866" s="230"/>
    </row>
    <row r="4867" spans="2:13" ht="15" hidden="1" customHeight="1">
      <c r="B4867" s="230"/>
      <c r="C4867" s="229"/>
      <c r="D4867" s="160"/>
      <c r="E4867" s="230"/>
      <c r="F4867" s="160"/>
      <c r="G4867" s="160"/>
      <c r="H4867" s="230"/>
      <c r="I4867" s="230"/>
      <c r="J4867" s="230"/>
      <c r="K4867" s="255"/>
      <c r="L4867" s="160"/>
      <c r="M4867" s="230"/>
    </row>
    <row r="4868" spans="2:13" ht="15" hidden="1" customHeight="1">
      <c r="B4868" s="230"/>
      <c r="C4868" s="229"/>
      <c r="D4868" s="160"/>
      <c r="E4868" s="230"/>
      <c r="F4868" s="160"/>
      <c r="G4868" s="160"/>
      <c r="H4868" s="230"/>
      <c r="I4868" s="230"/>
      <c r="J4868" s="230"/>
      <c r="K4868" s="255"/>
      <c r="L4868" s="160"/>
      <c r="M4868" s="230"/>
    </row>
    <row r="4869" spans="2:13" ht="15" hidden="1" customHeight="1">
      <c r="B4869" s="230"/>
      <c r="C4869" s="229"/>
      <c r="D4869" s="160"/>
      <c r="E4869" s="230"/>
      <c r="F4869" s="160"/>
      <c r="G4869" s="160"/>
      <c r="H4869" s="230"/>
      <c r="I4869" s="230"/>
      <c r="J4869" s="230"/>
      <c r="K4869" s="255"/>
      <c r="L4869" s="160"/>
      <c r="M4869" s="230"/>
    </row>
    <row r="4870" spans="2:13" ht="15" hidden="1" customHeight="1">
      <c r="B4870" s="230"/>
      <c r="C4870" s="229"/>
      <c r="D4870" s="160"/>
      <c r="E4870" s="230"/>
      <c r="F4870" s="160"/>
      <c r="G4870" s="160"/>
      <c r="H4870" s="230"/>
      <c r="I4870" s="230"/>
      <c r="J4870" s="230"/>
      <c r="K4870" s="255"/>
      <c r="L4870" s="160"/>
      <c r="M4870" s="230"/>
    </row>
    <row r="4871" spans="2:13" ht="15" hidden="1" customHeight="1">
      <c r="B4871" s="230"/>
      <c r="C4871" s="229"/>
      <c r="D4871" s="160"/>
      <c r="E4871" s="230"/>
      <c r="F4871" s="160"/>
      <c r="G4871" s="160"/>
      <c r="H4871" s="230"/>
      <c r="I4871" s="230"/>
      <c r="J4871" s="230"/>
      <c r="K4871" s="104"/>
      <c r="L4871" s="160"/>
      <c r="M4871" s="230"/>
    </row>
    <row r="4872" spans="2:13" ht="15" hidden="1" customHeight="1">
      <c r="B4872" s="230"/>
      <c r="C4872" s="229"/>
      <c r="D4872" s="160"/>
      <c r="E4872" s="230"/>
      <c r="F4872" s="160"/>
      <c r="G4872" s="160"/>
      <c r="H4872" s="230"/>
      <c r="I4872" s="230"/>
      <c r="J4872" s="230"/>
      <c r="K4872" s="255"/>
      <c r="L4872" s="160"/>
      <c r="M4872" s="230"/>
    </row>
    <row r="4873" spans="2:13" ht="15" hidden="1" customHeight="1">
      <c r="B4873" s="230"/>
      <c r="C4873" s="229"/>
      <c r="D4873" s="160"/>
      <c r="E4873" s="230"/>
      <c r="F4873" s="160"/>
      <c r="G4873" s="160"/>
      <c r="H4873" s="230"/>
      <c r="I4873" s="230"/>
      <c r="J4873" s="230"/>
      <c r="K4873" s="26"/>
      <c r="L4873" s="160"/>
      <c r="M4873" s="230"/>
    </row>
    <row r="4874" spans="2:13" ht="15" hidden="1" customHeight="1">
      <c r="B4874" s="230"/>
      <c r="C4874" s="229"/>
      <c r="D4874" s="160"/>
      <c r="E4874" s="230"/>
      <c r="F4874" s="160"/>
      <c r="G4874" s="160"/>
      <c r="H4874" s="230"/>
      <c r="I4874" s="230"/>
      <c r="J4874" s="230"/>
      <c r="K4874" s="255"/>
      <c r="L4874" s="160"/>
      <c r="M4874" s="230"/>
    </row>
    <row r="4875" spans="2:13" ht="15" hidden="1" customHeight="1">
      <c r="B4875" s="230"/>
      <c r="C4875" s="229"/>
      <c r="D4875" s="160"/>
      <c r="E4875" s="230"/>
      <c r="F4875" s="160"/>
      <c r="G4875" s="160"/>
      <c r="H4875" s="230"/>
      <c r="I4875" s="230"/>
      <c r="J4875" s="230"/>
      <c r="K4875" s="255"/>
      <c r="L4875" s="160"/>
      <c r="M4875" s="230"/>
    </row>
    <row r="4876" spans="2:13" ht="15" hidden="1" customHeight="1">
      <c r="B4876" s="230"/>
      <c r="C4876" s="229"/>
      <c r="D4876" s="160"/>
      <c r="E4876" s="230"/>
      <c r="F4876" s="160"/>
      <c r="G4876" s="160"/>
      <c r="H4876" s="230"/>
      <c r="I4876" s="230"/>
      <c r="J4876" s="230"/>
      <c r="K4876" s="255"/>
      <c r="L4876" s="160"/>
      <c r="M4876" s="230"/>
    </row>
    <row r="4877" spans="2:13" ht="15" hidden="1" customHeight="1">
      <c r="B4877" s="230"/>
      <c r="C4877" s="229"/>
      <c r="D4877" s="160"/>
      <c r="E4877" s="230"/>
      <c r="F4877" s="160"/>
      <c r="G4877" s="160"/>
      <c r="H4877" s="230"/>
      <c r="I4877" s="230"/>
      <c r="J4877" s="230"/>
      <c r="K4877" s="255"/>
      <c r="L4877" s="160"/>
      <c r="M4877" s="230"/>
    </row>
    <row r="4878" spans="2:13" ht="15" hidden="1" customHeight="1">
      <c r="B4878" s="230"/>
      <c r="C4878" s="229"/>
      <c r="D4878" s="160"/>
      <c r="E4878" s="230"/>
      <c r="F4878" s="160"/>
      <c r="G4878" s="160"/>
      <c r="H4878" s="230"/>
      <c r="I4878" s="230"/>
      <c r="J4878" s="230"/>
      <c r="K4878" s="26"/>
      <c r="L4878" s="160"/>
      <c r="M4878" s="230"/>
    </row>
    <row r="4879" spans="2:13" ht="15" hidden="1" customHeight="1">
      <c r="B4879" s="230"/>
      <c r="C4879" s="229"/>
      <c r="D4879" s="160"/>
      <c r="E4879" s="230"/>
      <c r="F4879" s="160"/>
      <c r="G4879" s="160"/>
      <c r="H4879" s="230"/>
      <c r="I4879" s="230"/>
      <c r="J4879" s="230"/>
      <c r="K4879" s="255"/>
      <c r="L4879" s="160"/>
      <c r="M4879" s="230"/>
    </row>
    <row r="4880" spans="2:13" ht="15" hidden="1" customHeight="1">
      <c r="B4880" s="230"/>
      <c r="C4880" s="229"/>
      <c r="D4880" s="160"/>
      <c r="E4880" s="230"/>
      <c r="F4880" s="160"/>
      <c r="G4880" s="160"/>
      <c r="H4880" s="230"/>
      <c r="I4880" s="230"/>
      <c r="J4880" s="230"/>
      <c r="K4880" s="255"/>
      <c r="L4880" s="160"/>
      <c r="M4880" s="230"/>
    </row>
    <row r="4881" spans="3:13" ht="15" hidden="1" customHeight="1">
      <c r="C4881" s="229"/>
      <c r="D4881" s="160"/>
      <c r="E4881" s="230"/>
      <c r="F4881" s="160"/>
      <c r="G4881" s="160"/>
      <c r="H4881" s="230"/>
      <c r="I4881" s="230"/>
      <c r="J4881" s="230"/>
      <c r="K4881" s="255"/>
      <c r="L4881" s="160"/>
      <c r="M4881" s="230"/>
    </row>
    <row r="4882" spans="3:13" ht="15" hidden="1" customHeight="1">
      <c r="C4882" s="229"/>
      <c r="D4882" s="160"/>
      <c r="E4882" s="230"/>
      <c r="F4882" s="160"/>
      <c r="G4882" s="160"/>
      <c r="H4882" s="230"/>
      <c r="I4882" s="230"/>
      <c r="J4882" s="230"/>
      <c r="K4882" s="255"/>
      <c r="L4882" s="160"/>
      <c r="M4882" s="230"/>
    </row>
    <row r="4883" spans="3:13" ht="15" hidden="1" customHeight="1">
      <c r="C4883" s="229"/>
      <c r="D4883" s="160"/>
      <c r="E4883" s="230"/>
      <c r="F4883" s="160"/>
      <c r="G4883" s="160"/>
      <c r="H4883" s="230"/>
      <c r="I4883" s="230"/>
      <c r="J4883" s="230"/>
      <c r="K4883" s="255"/>
      <c r="L4883" s="160"/>
      <c r="M4883" s="230"/>
    </row>
    <row r="4884" spans="3:13" ht="15" hidden="1" customHeight="1">
      <c r="C4884" s="229"/>
      <c r="D4884" s="160"/>
      <c r="E4884" s="230"/>
      <c r="F4884" s="160"/>
      <c r="G4884" s="160"/>
      <c r="H4884" s="230"/>
      <c r="I4884" s="230"/>
      <c r="J4884" s="230"/>
      <c r="K4884" s="255"/>
      <c r="L4884" s="160"/>
      <c r="M4884" s="230"/>
    </row>
    <row r="4885" spans="3:13" ht="15" hidden="1" customHeight="1">
      <c r="C4885" s="229"/>
      <c r="D4885" s="160"/>
      <c r="E4885" s="230"/>
      <c r="F4885" s="160"/>
      <c r="G4885" s="160"/>
      <c r="H4885" s="230"/>
      <c r="I4885" s="230"/>
      <c r="J4885" s="230"/>
      <c r="K4885" s="255"/>
      <c r="L4885" s="160"/>
      <c r="M4885" s="230"/>
    </row>
    <row r="4886" spans="3:13" ht="15" hidden="1" customHeight="1">
      <c r="C4886" s="229"/>
      <c r="D4886" s="160"/>
      <c r="E4886" s="230"/>
      <c r="F4886" s="160"/>
      <c r="G4886" s="160"/>
      <c r="H4886" s="230"/>
      <c r="I4886" s="230"/>
      <c r="J4886" s="230"/>
      <c r="K4886" s="255"/>
      <c r="L4886" s="160"/>
      <c r="M4886" s="230"/>
    </row>
    <row r="4887" spans="3:13" ht="15" hidden="1" customHeight="1">
      <c r="C4887" s="229"/>
      <c r="D4887" s="160"/>
      <c r="E4887" s="230"/>
      <c r="F4887" s="160"/>
      <c r="G4887" s="160"/>
      <c r="H4887" s="230"/>
      <c r="I4887" s="230"/>
      <c r="J4887" s="230"/>
      <c r="K4887" s="233"/>
      <c r="L4887" s="160"/>
      <c r="M4887" s="230"/>
    </row>
    <row r="4888" spans="3:13" ht="15" hidden="1" customHeight="1">
      <c r="C4888" s="229"/>
      <c r="D4888" s="160"/>
      <c r="E4888" s="230"/>
      <c r="F4888" s="160"/>
      <c r="G4888" s="160"/>
      <c r="H4888" s="230"/>
      <c r="I4888" s="230"/>
      <c r="J4888" s="230"/>
      <c r="K4888" s="255"/>
      <c r="L4888" s="160"/>
      <c r="M4888" s="230"/>
    </row>
    <row r="4889" spans="3:13" ht="15" hidden="1" customHeight="1">
      <c r="C4889" s="229"/>
      <c r="D4889" s="160"/>
      <c r="E4889" s="230"/>
      <c r="F4889" s="160"/>
      <c r="G4889" s="160"/>
      <c r="H4889" s="230"/>
      <c r="I4889" s="230"/>
      <c r="J4889" s="230"/>
      <c r="K4889" s="255"/>
      <c r="L4889" s="160"/>
      <c r="M4889" s="230"/>
    </row>
    <row r="4890" spans="3:13" ht="15" hidden="1" customHeight="1">
      <c r="C4890" s="229"/>
      <c r="D4890" s="160"/>
      <c r="E4890" s="230"/>
      <c r="F4890" s="160"/>
      <c r="G4890" s="160"/>
      <c r="H4890" s="230"/>
      <c r="I4890" s="230"/>
      <c r="J4890" s="230"/>
      <c r="K4890" s="255"/>
      <c r="L4890" s="160"/>
      <c r="M4890" s="230"/>
    </row>
    <row r="4891" spans="3:13" ht="15" hidden="1" customHeight="1">
      <c r="C4891" s="229"/>
      <c r="D4891" s="160"/>
      <c r="E4891" s="230"/>
      <c r="F4891" s="160"/>
      <c r="G4891" s="160"/>
      <c r="H4891" s="230"/>
      <c r="I4891" s="230"/>
      <c r="J4891" s="230"/>
      <c r="K4891" s="255"/>
      <c r="L4891" s="160"/>
      <c r="M4891" s="230"/>
    </row>
    <row r="4892" spans="3:13" ht="15" hidden="1" customHeight="1">
      <c r="C4892" s="229"/>
      <c r="D4892" s="160"/>
      <c r="E4892" s="230"/>
      <c r="F4892" s="160"/>
      <c r="G4892" s="160"/>
      <c r="H4892" s="230"/>
      <c r="I4892" s="230"/>
      <c r="J4892" s="230"/>
      <c r="K4892" s="255"/>
      <c r="L4892" s="160"/>
      <c r="M4892" s="230"/>
    </row>
    <row r="4893" spans="3:13" ht="15" hidden="1" customHeight="1">
      <c r="C4893" s="229"/>
      <c r="D4893" s="160"/>
      <c r="E4893" s="230"/>
      <c r="F4893" s="160"/>
      <c r="G4893" s="160"/>
      <c r="H4893" s="230"/>
      <c r="I4893" s="230"/>
      <c r="J4893" s="230"/>
      <c r="K4893" s="233"/>
      <c r="L4893" s="160"/>
      <c r="M4893" s="230"/>
    </row>
    <row r="4894" spans="3:13" ht="15" hidden="1" customHeight="1">
      <c r="C4894" s="229"/>
      <c r="D4894" s="160"/>
      <c r="E4894" s="230"/>
      <c r="F4894" s="160"/>
      <c r="G4894" s="160"/>
      <c r="H4894" s="230"/>
      <c r="I4894" s="230"/>
      <c r="J4894" s="230"/>
      <c r="K4894" s="255"/>
      <c r="L4894" s="160"/>
      <c r="M4894" s="230"/>
    </row>
    <row r="4895" spans="3:13" ht="15" hidden="1" customHeight="1">
      <c r="C4895" s="229"/>
      <c r="D4895" s="160"/>
      <c r="E4895" s="230"/>
      <c r="F4895" s="160"/>
      <c r="G4895" s="160"/>
      <c r="H4895" s="230"/>
      <c r="I4895" s="230"/>
      <c r="J4895" s="230"/>
      <c r="K4895" s="255"/>
      <c r="L4895" s="160"/>
      <c r="M4895" s="230"/>
    </row>
    <row r="4896" spans="3:13" ht="15" hidden="1" customHeight="1">
      <c r="C4896" s="229"/>
      <c r="D4896" s="160"/>
      <c r="E4896" s="230"/>
      <c r="F4896" s="160"/>
      <c r="G4896" s="160"/>
      <c r="H4896" s="230"/>
      <c r="I4896" s="230"/>
      <c r="J4896" s="230"/>
      <c r="K4896" s="255"/>
      <c r="L4896" s="160"/>
      <c r="M4896" s="230"/>
    </row>
    <row r="4897" spans="2:13" ht="15" hidden="1" customHeight="1">
      <c r="B4897" s="230"/>
      <c r="C4897" s="229"/>
      <c r="D4897" s="160"/>
      <c r="E4897" s="230"/>
      <c r="F4897" s="160"/>
      <c r="G4897" s="160"/>
      <c r="H4897" s="230"/>
      <c r="I4897" s="230"/>
      <c r="J4897" s="230"/>
      <c r="K4897" s="233"/>
      <c r="L4897" s="160"/>
      <c r="M4897" s="230"/>
    </row>
    <row r="4898" spans="2:13" ht="15" hidden="1" customHeight="1">
      <c r="B4898" s="230"/>
      <c r="C4898" s="229"/>
      <c r="D4898" s="160"/>
      <c r="E4898" s="230"/>
      <c r="F4898" s="160"/>
      <c r="G4898" s="160"/>
      <c r="H4898" s="230"/>
      <c r="I4898" s="230"/>
      <c r="J4898" s="230"/>
      <c r="K4898" s="255"/>
      <c r="L4898" s="160"/>
      <c r="M4898" s="230"/>
    </row>
    <row r="4899" spans="2:13" ht="15" hidden="1" customHeight="1">
      <c r="B4899" s="230"/>
      <c r="C4899" s="229"/>
      <c r="D4899" s="160"/>
      <c r="E4899" s="230"/>
      <c r="F4899" s="160"/>
      <c r="G4899" s="160"/>
      <c r="H4899" s="230"/>
      <c r="I4899" s="230"/>
      <c r="J4899" s="230"/>
      <c r="K4899" s="255"/>
      <c r="L4899" s="160"/>
      <c r="M4899" s="230"/>
    </row>
    <row r="4900" spans="2:13" ht="15" hidden="1" customHeight="1">
      <c r="B4900" s="230"/>
      <c r="C4900" s="229"/>
      <c r="D4900" s="160"/>
      <c r="E4900" s="230"/>
      <c r="F4900" s="160"/>
      <c r="G4900" s="160"/>
      <c r="H4900" s="230"/>
      <c r="I4900" s="230"/>
      <c r="J4900" s="230"/>
      <c r="K4900" s="255"/>
      <c r="L4900" s="160"/>
      <c r="M4900" s="230"/>
    </row>
    <row r="4901" spans="2:13" ht="15" hidden="1" customHeight="1">
      <c r="B4901" s="230"/>
      <c r="C4901" s="229"/>
      <c r="D4901" s="160"/>
      <c r="E4901" s="230"/>
      <c r="F4901" s="160"/>
      <c r="G4901" s="160"/>
      <c r="H4901" s="230"/>
      <c r="I4901" s="230"/>
      <c r="J4901" s="230"/>
      <c r="K4901" s="255"/>
      <c r="L4901" s="160"/>
      <c r="M4901" s="230"/>
    </row>
    <row r="4902" spans="2:13" ht="15" hidden="1" customHeight="1">
      <c r="B4902" s="230"/>
      <c r="C4902" s="229"/>
      <c r="D4902" s="160"/>
      <c r="E4902" s="230"/>
      <c r="F4902" s="160"/>
      <c r="G4902" s="160"/>
      <c r="H4902" s="230"/>
      <c r="I4902" s="230"/>
      <c r="J4902" s="230"/>
      <c r="K4902" s="255"/>
      <c r="L4902" s="160"/>
      <c r="M4902" s="230"/>
    </row>
    <row r="4903" spans="2:13" ht="15" hidden="1" customHeight="1">
      <c r="B4903" s="230"/>
      <c r="C4903" s="229"/>
      <c r="D4903" s="160"/>
      <c r="E4903" s="230"/>
      <c r="F4903" s="160"/>
      <c r="G4903" s="160"/>
      <c r="H4903" s="230"/>
      <c r="I4903" s="230"/>
      <c r="J4903" s="230"/>
      <c r="K4903" s="255"/>
      <c r="L4903" s="160"/>
      <c r="M4903" s="230"/>
    </row>
    <row r="4904" spans="2:13" ht="15" hidden="1" customHeight="1">
      <c r="B4904" s="230"/>
      <c r="C4904" s="229"/>
      <c r="D4904" s="160"/>
      <c r="E4904" s="230"/>
      <c r="F4904" s="160"/>
      <c r="G4904" s="160"/>
      <c r="H4904" s="230"/>
      <c r="I4904" s="230"/>
      <c r="J4904" s="230"/>
      <c r="K4904" s="255"/>
      <c r="L4904" s="160"/>
      <c r="M4904" s="230"/>
    </row>
    <row r="4905" spans="2:13" ht="15" hidden="1" customHeight="1">
      <c r="B4905" s="230"/>
      <c r="C4905" s="229"/>
      <c r="D4905" s="160"/>
      <c r="E4905" s="230"/>
      <c r="F4905" s="160"/>
      <c r="G4905" s="160"/>
      <c r="H4905" s="230"/>
      <c r="I4905" s="230"/>
      <c r="J4905" s="230"/>
      <c r="K4905" s="255"/>
      <c r="L4905" s="160"/>
      <c r="M4905" s="230"/>
    </row>
    <row r="4906" spans="2:13" ht="15" hidden="1" customHeight="1">
      <c r="B4906" s="230"/>
      <c r="C4906" s="229"/>
      <c r="D4906" s="160"/>
      <c r="E4906" s="230"/>
      <c r="F4906" s="160"/>
      <c r="G4906" s="160"/>
      <c r="H4906" s="230"/>
      <c r="I4906" s="230"/>
      <c r="J4906" s="230"/>
      <c r="K4906" s="255"/>
      <c r="L4906" s="160"/>
      <c r="M4906" s="230"/>
    </row>
    <row r="4907" spans="2:13" ht="15" hidden="1" customHeight="1">
      <c r="B4907" s="230"/>
      <c r="C4907" s="229"/>
      <c r="D4907" s="160"/>
      <c r="E4907" s="230"/>
      <c r="F4907" s="160"/>
      <c r="G4907" s="160"/>
      <c r="H4907" s="230"/>
      <c r="I4907" s="230"/>
      <c r="J4907" s="230"/>
      <c r="K4907" s="255"/>
      <c r="L4907" s="160"/>
      <c r="M4907" s="230"/>
    </row>
    <row r="4908" spans="2:13" ht="15" hidden="1" customHeight="1">
      <c r="B4908" s="230"/>
      <c r="C4908" s="229"/>
      <c r="D4908" s="160"/>
      <c r="E4908" s="230"/>
      <c r="F4908" s="160"/>
      <c r="G4908" s="160"/>
      <c r="H4908" s="230"/>
      <c r="I4908" s="230"/>
      <c r="J4908" s="230"/>
      <c r="K4908" s="255"/>
      <c r="L4908" s="160"/>
      <c r="M4908" s="230"/>
    </row>
    <row r="4909" spans="2:13" ht="15" hidden="1" customHeight="1">
      <c r="B4909" s="230"/>
      <c r="C4909" s="229"/>
      <c r="D4909" s="160"/>
      <c r="E4909" s="230"/>
      <c r="F4909" s="160"/>
      <c r="G4909" s="160"/>
      <c r="H4909" s="230"/>
      <c r="I4909" s="230"/>
      <c r="J4909" s="230"/>
      <c r="K4909" s="255"/>
      <c r="L4909" s="160"/>
      <c r="M4909" s="230"/>
    </row>
    <row r="4910" spans="2:13" ht="15" hidden="1" customHeight="1">
      <c r="B4910" s="230"/>
      <c r="C4910" s="229"/>
      <c r="D4910" s="160"/>
      <c r="E4910" s="230"/>
      <c r="F4910" s="160"/>
      <c r="G4910" s="160"/>
      <c r="H4910" s="230"/>
      <c r="I4910" s="230"/>
      <c r="J4910" s="230"/>
      <c r="K4910" s="255"/>
      <c r="L4910" s="160"/>
      <c r="M4910" s="230"/>
    </row>
    <row r="4911" spans="2:13" ht="15" hidden="1" customHeight="1">
      <c r="B4911" s="230"/>
      <c r="C4911" s="229"/>
      <c r="D4911" s="160"/>
      <c r="E4911" s="230"/>
      <c r="F4911" s="160"/>
      <c r="G4911" s="160"/>
      <c r="H4911" s="230"/>
      <c r="I4911" s="230"/>
      <c r="J4911" s="230"/>
      <c r="K4911" s="233"/>
      <c r="L4911" s="160"/>
      <c r="M4911" s="230"/>
    </row>
    <row r="4912" spans="2:13" ht="15" hidden="1" customHeight="1">
      <c r="B4912" s="230"/>
      <c r="C4912" s="229"/>
      <c r="D4912" s="160"/>
      <c r="E4912" s="230"/>
      <c r="F4912" s="160"/>
      <c r="G4912" s="160"/>
      <c r="H4912" s="230"/>
      <c r="I4912" s="230"/>
      <c r="J4912" s="230"/>
      <c r="K4912" s="255"/>
      <c r="L4912" s="160"/>
      <c r="M4912" s="230"/>
    </row>
    <row r="4913" spans="3:13" ht="15" hidden="1" customHeight="1">
      <c r="C4913" s="229"/>
      <c r="D4913" s="160"/>
      <c r="E4913" s="230"/>
      <c r="F4913" s="160"/>
      <c r="G4913" s="160"/>
      <c r="H4913" s="230"/>
      <c r="I4913" s="230"/>
      <c r="J4913" s="230"/>
      <c r="K4913" s="255"/>
      <c r="L4913" s="160"/>
      <c r="M4913" s="230"/>
    </row>
    <row r="4914" spans="3:13" ht="15" hidden="1" customHeight="1">
      <c r="C4914" s="229"/>
      <c r="D4914" s="160"/>
      <c r="E4914" s="230"/>
      <c r="F4914" s="160"/>
      <c r="G4914" s="160"/>
      <c r="H4914" s="230"/>
      <c r="I4914" s="230"/>
      <c r="J4914" s="230"/>
      <c r="K4914" s="255"/>
      <c r="L4914" s="160"/>
      <c r="M4914" s="230"/>
    </row>
    <row r="4915" spans="3:13" ht="15" hidden="1" customHeight="1">
      <c r="C4915" s="229"/>
      <c r="D4915" s="160"/>
      <c r="E4915" s="230"/>
      <c r="F4915" s="160"/>
      <c r="G4915" s="160"/>
      <c r="H4915" s="230"/>
      <c r="I4915" s="230"/>
      <c r="J4915" s="230"/>
      <c r="K4915" s="233"/>
      <c r="L4915" s="160"/>
      <c r="M4915" s="230"/>
    </row>
    <row r="4916" spans="3:13" ht="15" hidden="1" customHeight="1">
      <c r="C4916" s="229"/>
      <c r="D4916" s="160"/>
      <c r="E4916" s="230"/>
      <c r="F4916" s="160"/>
      <c r="G4916" s="160"/>
      <c r="H4916" s="230"/>
      <c r="I4916" s="230"/>
      <c r="J4916" s="230"/>
      <c r="K4916" s="255"/>
      <c r="L4916" s="160"/>
      <c r="M4916" s="230"/>
    </row>
    <row r="4917" spans="3:13" ht="15" hidden="1" customHeight="1">
      <c r="C4917" s="229"/>
      <c r="D4917" s="160"/>
      <c r="E4917" s="230"/>
      <c r="F4917" s="160"/>
      <c r="G4917" s="160"/>
      <c r="H4917" s="230"/>
      <c r="I4917" s="230"/>
      <c r="J4917" s="230"/>
      <c r="K4917" s="255"/>
      <c r="L4917" s="160"/>
      <c r="M4917" s="230"/>
    </row>
    <row r="4918" spans="3:13" ht="15" hidden="1" customHeight="1">
      <c r="C4918" s="229"/>
      <c r="D4918" s="160"/>
      <c r="E4918" s="230"/>
      <c r="F4918" s="160"/>
      <c r="G4918" s="160"/>
      <c r="H4918" s="230"/>
      <c r="I4918" s="230"/>
      <c r="J4918" s="230"/>
      <c r="K4918" s="255"/>
      <c r="L4918" s="160"/>
      <c r="M4918" s="230"/>
    </row>
    <row r="4919" spans="3:13" ht="15" hidden="1" customHeight="1">
      <c r="C4919" s="229"/>
      <c r="D4919" s="160"/>
      <c r="E4919" s="230"/>
      <c r="F4919" s="160"/>
      <c r="G4919" s="160"/>
      <c r="H4919" s="230"/>
      <c r="I4919" s="230"/>
      <c r="J4919" s="230"/>
      <c r="K4919" s="255"/>
      <c r="L4919" s="160"/>
      <c r="M4919" s="230"/>
    </row>
    <row r="4920" spans="3:13" ht="15" hidden="1" customHeight="1">
      <c r="C4920" s="229"/>
      <c r="D4920" s="160"/>
      <c r="E4920" s="230"/>
      <c r="F4920" s="160"/>
      <c r="G4920" s="160"/>
      <c r="H4920" s="230"/>
      <c r="I4920" s="230"/>
      <c r="J4920" s="230"/>
      <c r="K4920" s="255"/>
      <c r="L4920" s="160"/>
      <c r="M4920" s="230"/>
    </row>
    <row r="4921" spans="3:13" ht="15" hidden="1" customHeight="1">
      <c r="C4921" s="229"/>
      <c r="D4921" s="160"/>
      <c r="E4921" s="230"/>
      <c r="F4921" s="160"/>
      <c r="G4921" s="160"/>
      <c r="H4921" s="230"/>
      <c r="I4921" s="230"/>
      <c r="J4921" s="230"/>
      <c r="K4921" s="255"/>
      <c r="L4921" s="160"/>
      <c r="M4921" s="230"/>
    </row>
    <row r="4922" spans="3:13" ht="15" hidden="1" customHeight="1">
      <c r="C4922" s="229"/>
      <c r="D4922" s="160"/>
      <c r="E4922" s="230"/>
      <c r="F4922" s="160"/>
      <c r="G4922" s="160"/>
      <c r="H4922" s="230"/>
      <c r="I4922" s="230"/>
      <c r="J4922" s="230"/>
      <c r="K4922" s="255"/>
      <c r="L4922" s="160"/>
      <c r="M4922" s="230"/>
    </row>
    <row r="4923" spans="3:13" ht="15" hidden="1" customHeight="1">
      <c r="C4923" s="229"/>
      <c r="D4923" s="160"/>
      <c r="E4923" s="230"/>
      <c r="F4923" s="160"/>
      <c r="G4923" s="160"/>
      <c r="H4923" s="230"/>
      <c r="I4923" s="230"/>
      <c r="J4923" s="230"/>
      <c r="K4923" s="255"/>
      <c r="L4923" s="160"/>
      <c r="M4923" s="230"/>
    </row>
    <row r="4924" spans="3:13" ht="15" hidden="1" customHeight="1">
      <c r="C4924" s="229"/>
      <c r="D4924" s="160"/>
      <c r="E4924" s="230"/>
      <c r="F4924" s="160"/>
      <c r="G4924" s="160"/>
      <c r="H4924" s="230"/>
      <c r="I4924" s="230"/>
      <c r="J4924" s="230"/>
      <c r="K4924" s="104"/>
      <c r="L4924" s="160"/>
      <c r="M4924" s="230"/>
    </row>
    <row r="4925" spans="3:13" ht="15" hidden="1" customHeight="1">
      <c r="C4925" s="229"/>
      <c r="D4925" s="160"/>
      <c r="E4925" s="230"/>
      <c r="F4925" s="160"/>
      <c r="G4925" s="160"/>
      <c r="H4925" s="230"/>
      <c r="I4925" s="230"/>
      <c r="J4925" s="230"/>
      <c r="K4925" s="255"/>
      <c r="L4925" s="160"/>
      <c r="M4925" s="230"/>
    </row>
    <row r="4926" spans="3:13" ht="15" hidden="1" customHeight="1">
      <c r="C4926" s="229"/>
      <c r="D4926" s="160"/>
      <c r="E4926" s="230"/>
      <c r="F4926" s="160"/>
      <c r="G4926" s="160"/>
      <c r="H4926" s="230"/>
      <c r="I4926" s="230"/>
      <c r="J4926" s="230"/>
      <c r="K4926" s="255"/>
      <c r="L4926" s="160"/>
      <c r="M4926" s="230"/>
    </row>
    <row r="4927" spans="3:13" ht="15" hidden="1" customHeight="1">
      <c r="C4927" s="229"/>
      <c r="D4927" s="160"/>
      <c r="E4927" s="230"/>
      <c r="F4927" s="160"/>
      <c r="G4927" s="160"/>
      <c r="H4927" s="230"/>
      <c r="I4927" s="230"/>
      <c r="J4927" s="230"/>
      <c r="K4927" s="255"/>
      <c r="L4927" s="160"/>
      <c r="M4927" s="230"/>
    </row>
    <row r="4928" spans="3:13" ht="15" hidden="1" customHeight="1">
      <c r="C4928" s="229"/>
      <c r="D4928" s="160"/>
      <c r="E4928" s="230"/>
      <c r="F4928" s="160"/>
      <c r="G4928" s="160"/>
      <c r="H4928" s="230"/>
      <c r="I4928" s="230"/>
      <c r="J4928" s="230"/>
      <c r="K4928" s="255"/>
      <c r="L4928" s="160"/>
      <c r="M4928" s="230"/>
    </row>
    <row r="4929" spans="3:13" ht="15" hidden="1" customHeight="1">
      <c r="C4929" s="229"/>
      <c r="D4929" s="160"/>
      <c r="E4929" s="230"/>
      <c r="F4929" s="160"/>
      <c r="G4929" s="160"/>
      <c r="H4929" s="230"/>
      <c r="I4929" s="230"/>
      <c r="J4929" s="230"/>
      <c r="K4929" s="255"/>
      <c r="L4929" s="160"/>
      <c r="M4929" s="230"/>
    </row>
    <row r="4930" spans="3:13" ht="15" hidden="1" customHeight="1">
      <c r="C4930" s="229"/>
      <c r="D4930" s="160"/>
      <c r="E4930" s="230"/>
      <c r="F4930" s="160"/>
      <c r="G4930" s="160"/>
      <c r="H4930" s="230"/>
      <c r="I4930" s="230"/>
      <c r="J4930" s="230"/>
      <c r="K4930" s="255"/>
      <c r="L4930" s="160"/>
      <c r="M4930" s="230"/>
    </row>
    <row r="4931" spans="3:13" ht="15" hidden="1" customHeight="1">
      <c r="C4931" s="229"/>
      <c r="D4931" s="160"/>
      <c r="E4931" s="230"/>
      <c r="F4931" s="160"/>
      <c r="G4931" s="160"/>
      <c r="H4931" s="230"/>
      <c r="I4931" s="230"/>
      <c r="J4931" s="230"/>
      <c r="K4931" s="255"/>
      <c r="L4931" s="160"/>
      <c r="M4931" s="230"/>
    </row>
    <row r="4932" spans="3:13" ht="15" hidden="1" customHeight="1">
      <c r="C4932" s="229"/>
      <c r="D4932" s="160"/>
      <c r="E4932" s="230"/>
      <c r="F4932" s="160"/>
      <c r="G4932" s="160"/>
      <c r="H4932" s="230"/>
      <c r="I4932" s="230"/>
      <c r="J4932" s="230"/>
      <c r="K4932" s="255"/>
      <c r="L4932" s="160"/>
      <c r="M4932" s="230"/>
    </row>
    <row r="4933" spans="3:13" ht="15" hidden="1" customHeight="1">
      <c r="C4933" s="229"/>
      <c r="D4933" s="160"/>
      <c r="E4933" s="230"/>
      <c r="F4933" s="160"/>
      <c r="G4933" s="160"/>
      <c r="H4933" s="230"/>
      <c r="I4933" s="230"/>
      <c r="J4933" s="230"/>
      <c r="K4933" s="104"/>
      <c r="L4933" s="160"/>
      <c r="M4933" s="230"/>
    </row>
    <row r="4934" spans="3:13" ht="15" hidden="1" customHeight="1">
      <c r="C4934" s="229"/>
      <c r="D4934" s="160"/>
      <c r="E4934" s="230"/>
      <c r="F4934" s="160"/>
      <c r="G4934" s="160"/>
      <c r="H4934" s="230"/>
      <c r="I4934" s="230"/>
      <c r="J4934" s="233"/>
      <c r="K4934" s="255"/>
      <c r="L4934" s="160"/>
      <c r="M4934" s="230"/>
    </row>
    <row r="4935" spans="3:13" ht="15" hidden="1" customHeight="1">
      <c r="C4935" s="229"/>
      <c r="D4935" s="160"/>
      <c r="E4935" s="230"/>
      <c r="F4935" s="160"/>
      <c r="G4935" s="160"/>
      <c r="H4935" s="230"/>
      <c r="I4935" s="230"/>
      <c r="J4935" s="230"/>
      <c r="K4935" s="255"/>
      <c r="L4935" s="160"/>
      <c r="M4935" s="230"/>
    </row>
    <row r="4936" spans="3:13" ht="15" hidden="1" customHeight="1">
      <c r="C4936" s="229"/>
      <c r="D4936" s="160"/>
      <c r="E4936" s="230"/>
      <c r="F4936" s="160"/>
      <c r="G4936" s="160"/>
      <c r="H4936" s="230"/>
      <c r="I4936" s="230"/>
      <c r="J4936" s="230"/>
      <c r="K4936" s="255"/>
      <c r="L4936" s="160"/>
      <c r="M4936" s="230"/>
    </row>
    <row r="4937" spans="3:13" ht="15" hidden="1" customHeight="1">
      <c r="C4937" s="229"/>
      <c r="D4937" s="160"/>
      <c r="E4937" s="230"/>
      <c r="F4937" s="160"/>
      <c r="G4937" s="160"/>
      <c r="H4937" s="230"/>
      <c r="I4937" s="230"/>
      <c r="J4937" s="230"/>
      <c r="K4937" s="104"/>
      <c r="L4937" s="160"/>
      <c r="M4937" s="230"/>
    </row>
    <row r="4938" spans="3:13" ht="15" hidden="1" customHeight="1">
      <c r="C4938" s="229"/>
      <c r="D4938" s="160"/>
      <c r="E4938" s="230"/>
      <c r="F4938" s="160"/>
      <c r="G4938" s="160"/>
      <c r="H4938" s="230"/>
      <c r="I4938" s="230"/>
      <c r="J4938" s="230"/>
      <c r="K4938" s="104"/>
      <c r="L4938" s="160"/>
      <c r="M4938" s="230"/>
    </row>
    <row r="4939" spans="3:13" ht="15" hidden="1" customHeight="1">
      <c r="C4939" s="229"/>
      <c r="D4939" s="160"/>
      <c r="E4939" s="230"/>
      <c r="F4939" s="160"/>
      <c r="G4939" s="160"/>
      <c r="H4939" s="230"/>
      <c r="I4939" s="230"/>
      <c r="J4939" s="230"/>
      <c r="K4939" s="255"/>
      <c r="L4939" s="160"/>
      <c r="M4939" s="230"/>
    </row>
    <row r="4940" spans="3:13" ht="15" hidden="1" customHeight="1">
      <c r="C4940" s="229"/>
      <c r="D4940" s="160"/>
      <c r="E4940" s="230"/>
      <c r="F4940" s="160"/>
      <c r="G4940" s="160"/>
      <c r="H4940" s="230"/>
      <c r="I4940" s="230"/>
      <c r="J4940" s="230"/>
      <c r="K4940" s="233"/>
      <c r="L4940" s="160"/>
      <c r="M4940" s="230"/>
    </row>
    <row r="4941" spans="3:13" ht="15" hidden="1" customHeight="1">
      <c r="C4941" s="229"/>
      <c r="D4941" s="160"/>
      <c r="E4941" s="230"/>
      <c r="F4941" s="160"/>
      <c r="G4941" s="160"/>
      <c r="H4941" s="230"/>
      <c r="I4941" s="230"/>
      <c r="J4941" s="230"/>
      <c r="K4941" s="255"/>
      <c r="L4941" s="160"/>
      <c r="M4941" s="230"/>
    </row>
    <row r="4942" spans="3:13" ht="15" hidden="1" customHeight="1">
      <c r="C4942" s="229"/>
      <c r="D4942" s="160"/>
      <c r="E4942" s="230"/>
      <c r="F4942" s="160"/>
      <c r="G4942" s="160"/>
      <c r="H4942" s="230"/>
      <c r="I4942" s="230"/>
      <c r="J4942" s="230"/>
      <c r="K4942" s="255"/>
      <c r="L4942" s="160"/>
      <c r="M4942" s="230"/>
    </row>
    <row r="4943" spans="3:13" ht="15" hidden="1" customHeight="1">
      <c r="C4943" s="229"/>
      <c r="D4943" s="160"/>
      <c r="E4943" s="230"/>
      <c r="F4943" s="160"/>
      <c r="G4943" s="160"/>
      <c r="H4943" s="230"/>
      <c r="I4943" s="230"/>
      <c r="J4943" s="230"/>
      <c r="K4943" s="255"/>
      <c r="L4943" s="160"/>
      <c r="M4943" s="230"/>
    </row>
    <row r="4944" spans="3:13" ht="15" hidden="1" customHeight="1">
      <c r="C4944" s="229"/>
      <c r="D4944" s="160"/>
      <c r="E4944" s="230"/>
      <c r="F4944" s="160"/>
      <c r="G4944" s="160"/>
      <c r="H4944" s="230"/>
      <c r="I4944" s="230"/>
      <c r="J4944" s="230"/>
      <c r="K4944" s="233"/>
      <c r="L4944" s="160"/>
      <c r="M4944" s="230"/>
    </row>
    <row r="4945" spans="3:13" ht="15" hidden="1" customHeight="1">
      <c r="C4945" s="229"/>
      <c r="D4945" s="160"/>
      <c r="E4945" s="230"/>
      <c r="F4945" s="160"/>
      <c r="G4945" s="160"/>
      <c r="H4945" s="230"/>
      <c r="I4945" s="230"/>
      <c r="J4945" s="230"/>
      <c r="K4945" s="233"/>
      <c r="L4945" s="160"/>
      <c r="M4945" s="230"/>
    </row>
    <row r="4946" spans="3:13" ht="15" hidden="1" customHeight="1">
      <c r="C4946" s="229"/>
      <c r="D4946" s="160"/>
      <c r="E4946" s="230"/>
      <c r="F4946" s="160"/>
      <c r="G4946" s="160"/>
      <c r="H4946" s="230"/>
      <c r="I4946" s="230"/>
      <c r="J4946" s="230"/>
      <c r="K4946" s="255"/>
      <c r="L4946" s="160"/>
      <c r="M4946" s="230"/>
    </row>
    <row r="4947" spans="3:13" ht="15" hidden="1" customHeight="1">
      <c r="C4947" s="229"/>
      <c r="D4947" s="160"/>
      <c r="E4947" s="230"/>
      <c r="F4947" s="160"/>
      <c r="G4947" s="160"/>
      <c r="H4947" s="230"/>
      <c r="I4947" s="230"/>
      <c r="J4947" s="230"/>
      <c r="K4947" s="255"/>
      <c r="L4947" s="160"/>
      <c r="M4947" s="230"/>
    </row>
    <row r="4948" spans="3:13" ht="15" hidden="1" customHeight="1">
      <c r="C4948" s="229"/>
      <c r="D4948" s="160"/>
      <c r="E4948" s="230"/>
      <c r="F4948" s="160"/>
      <c r="G4948" s="160"/>
      <c r="H4948" s="230"/>
      <c r="I4948" s="230"/>
      <c r="J4948" s="230"/>
      <c r="K4948" s="233"/>
      <c r="L4948" s="160"/>
      <c r="M4948" s="230"/>
    </row>
    <row r="4949" spans="3:13" ht="15" hidden="1" customHeight="1">
      <c r="C4949" s="229"/>
      <c r="D4949" s="160"/>
      <c r="E4949" s="230"/>
      <c r="F4949" s="160"/>
      <c r="G4949" s="160"/>
      <c r="H4949" s="230"/>
      <c r="I4949" s="230"/>
      <c r="J4949" s="230"/>
      <c r="K4949" s="233"/>
      <c r="L4949" s="160"/>
      <c r="M4949" s="230"/>
    </row>
    <row r="4950" spans="3:13" ht="15" hidden="1" customHeight="1">
      <c r="C4950" s="229"/>
      <c r="D4950" s="160"/>
      <c r="E4950" s="230"/>
      <c r="F4950" s="160"/>
      <c r="G4950" s="160"/>
      <c r="H4950" s="230"/>
      <c r="I4950" s="230"/>
      <c r="J4950" s="230"/>
      <c r="K4950" s="255"/>
      <c r="L4950" s="160"/>
      <c r="M4950" s="230"/>
    </row>
    <row r="4951" spans="3:13" ht="15" hidden="1" customHeight="1">
      <c r="C4951" s="229"/>
      <c r="D4951" s="160"/>
      <c r="E4951" s="230"/>
      <c r="F4951" s="160"/>
      <c r="G4951" s="160"/>
      <c r="H4951" s="230"/>
      <c r="I4951" s="230"/>
      <c r="J4951" s="230"/>
      <c r="K4951" s="255"/>
      <c r="L4951" s="160"/>
      <c r="M4951" s="230"/>
    </row>
    <row r="4952" spans="3:13" ht="15" hidden="1" customHeight="1">
      <c r="C4952" s="229"/>
      <c r="D4952" s="160"/>
      <c r="E4952" s="230"/>
      <c r="F4952" s="160"/>
      <c r="G4952" s="160"/>
      <c r="H4952" s="230"/>
      <c r="I4952" s="230"/>
      <c r="J4952" s="230"/>
      <c r="K4952" s="255"/>
      <c r="L4952" s="160"/>
      <c r="M4952" s="230"/>
    </row>
    <row r="4953" spans="3:13" ht="15" hidden="1" customHeight="1">
      <c r="C4953" s="229"/>
      <c r="D4953" s="160"/>
      <c r="E4953" s="230"/>
      <c r="F4953" s="160"/>
      <c r="G4953" s="160"/>
      <c r="H4953" s="230"/>
      <c r="I4953" s="230"/>
      <c r="J4953" s="230"/>
      <c r="K4953" s="255"/>
      <c r="L4953" s="160"/>
      <c r="M4953" s="230"/>
    </row>
    <row r="4954" spans="3:13" ht="15" hidden="1" customHeight="1">
      <c r="C4954" s="229"/>
      <c r="D4954" s="160"/>
      <c r="E4954" s="230"/>
      <c r="F4954" s="160"/>
      <c r="G4954" s="160"/>
      <c r="H4954" s="230"/>
      <c r="I4954" s="230"/>
      <c r="J4954" s="230"/>
      <c r="K4954" s="255"/>
      <c r="L4954" s="160"/>
      <c r="M4954" s="230"/>
    </row>
    <row r="4955" spans="3:13" ht="15" hidden="1" customHeight="1">
      <c r="C4955" s="229"/>
      <c r="D4955" s="160"/>
      <c r="E4955" s="230"/>
      <c r="F4955" s="160"/>
      <c r="G4955" s="160"/>
      <c r="H4955" s="230"/>
      <c r="I4955" s="230"/>
      <c r="J4955" s="230"/>
      <c r="K4955" s="320"/>
      <c r="L4955" s="160"/>
      <c r="M4955" s="230"/>
    </row>
    <row r="4956" spans="3:13" ht="15" hidden="1" customHeight="1">
      <c r="C4956" s="229"/>
      <c r="D4956" s="160"/>
      <c r="E4956" s="230"/>
      <c r="F4956" s="160"/>
      <c r="G4956" s="160"/>
      <c r="H4956" s="230"/>
      <c r="I4956" s="230"/>
      <c r="J4956" s="230"/>
      <c r="K4956" s="255"/>
      <c r="L4956" s="160"/>
      <c r="M4956" s="230"/>
    </row>
    <row r="4957" spans="3:13" ht="15" hidden="1" customHeight="1">
      <c r="C4957" s="229"/>
      <c r="D4957" s="160"/>
      <c r="E4957" s="230"/>
      <c r="F4957" s="160"/>
      <c r="G4957" s="160"/>
      <c r="H4957" s="230"/>
      <c r="I4957" s="230"/>
      <c r="J4957" s="230"/>
      <c r="K4957" s="104"/>
      <c r="L4957" s="160"/>
      <c r="M4957" s="230"/>
    </row>
    <row r="4958" spans="3:13" ht="15" hidden="1" customHeight="1">
      <c r="C4958" s="229"/>
      <c r="D4958" s="160"/>
      <c r="E4958" s="230"/>
      <c r="F4958" s="160"/>
      <c r="G4958" s="160"/>
      <c r="H4958" s="230"/>
      <c r="I4958" s="230"/>
      <c r="J4958" s="230"/>
      <c r="K4958" s="255"/>
      <c r="L4958" s="160"/>
      <c r="M4958" s="230"/>
    </row>
    <row r="4959" spans="3:13" ht="15" hidden="1" customHeight="1">
      <c r="C4959" s="229"/>
      <c r="D4959" s="160"/>
      <c r="E4959" s="230"/>
      <c r="F4959" s="160"/>
      <c r="G4959" s="160"/>
      <c r="H4959" s="230"/>
      <c r="I4959" s="230"/>
      <c r="J4959" s="230"/>
      <c r="K4959" s="255"/>
      <c r="L4959" s="160"/>
      <c r="M4959" s="230"/>
    </row>
    <row r="4960" spans="3:13" ht="15" hidden="1" customHeight="1">
      <c r="C4960" s="229"/>
      <c r="D4960" s="160"/>
      <c r="E4960" s="230"/>
      <c r="F4960" s="160"/>
      <c r="G4960" s="160"/>
      <c r="H4960" s="230"/>
      <c r="I4960" s="230"/>
      <c r="J4960" s="230"/>
      <c r="K4960" s="255"/>
      <c r="L4960" s="160"/>
      <c r="M4960" s="230"/>
    </row>
    <row r="4961" spans="3:13" ht="15" hidden="1" customHeight="1">
      <c r="C4961" s="229"/>
      <c r="D4961" s="160"/>
      <c r="E4961" s="230"/>
      <c r="F4961" s="160"/>
      <c r="G4961" s="160"/>
      <c r="H4961" s="230"/>
      <c r="I4961" s="230"/>
      <c r="J4961" s="230"/>
      <c r="K4961" s="255"/>
      <c r="L4961" s="160"/>
      <c r="M4961" s="230"/>
    </row>
    <row r="4962" spans="3:13" ht="15" hidden="1" customHeight="1">
      <c r="C4962" s="229"/>
      <c r="D4962" s="160"/>
      <c r="E4962" s="230"/>
      <c r="F4962" s="160"/>
      <c r="G4962" s="160"/>
      <c r="H4962" s="230"/>
      <c r="I4962" s="230"/>
      <c r="J4962" s="230"/>
      <c r="K4962" s="255"/>
      <c r="L4962" s="160"/>
      <c r="M4962" s="230"/>
    </row>
    <row r="4963" spans="3:13" ht="15" hidden="1" customHeight="1">
      <c r="C4963" s="229"/>
      <c r="D4963" s="160"/>
      <c r="E4963" s="230"/>
      <c r="F4963" s="160"/>
      <c r="G4963" s="160"/>
      <c r="H4963" s="230"/>
      <c r="I4963" s="230"/>
      <c r="J4963" s="230"/>
      <c r="K4963" s="255"/>
      <c r="L4963" s="160"/>
      <c r="M4963" s="230"/>
    </row>
    <row r="4964" spans="3:13" ht="15" hidden="1" customHeight="1">
      <c r="C4964" s="229"/>
      <c r="D4964" s="160"/>
      <c r="E4964" s="230"/>
      <c r="F4964" s="160"/>
      <c r="G4964" s="160"/>
      <c r="H4964" s="230"/>
      <c r="I4964" s="230"/>
      <c r="J4964" s="230"/>
      <c r="K4964" s="26"/>
      <c r="L4964" s="160"/>
      <c r="M4964" s="230"/>
    </row>
    <row r="4965" spans="3:13" ht="15" hidden="1" customHeight="1">
      <c r="C4965" s="229"/>
      <c r="D4965" s="160"/>
      <c r="E4965" s="230"/>
      <c r="F4965" s="160"/>
      <c r="G4965" s="160"/>
      <c r="H4965" s="230"/>
      <c r="I4965" s="230"/>
      <c r="J4965" s="230"/>
      <c r="K4965" s="255"/>
      <c r="L4965" s="160"/>
      <c r="M4965" s="230"/>
    </row>
    <row r="4966" spans="3:13" ht="15" hidden="1" customHeight="1">
      <c r="C4966" s="229"/>
      <c r="D4966" s="160"/>
      <c r="E4966" s="230"/>
      <c r="F4966" s="160"/>
      <c r="G4966" s="160"/>
      <c r="H4966" s="230"/>
      <c r="I4966" s="230"/>
      <c r="J4966" s="230"/>
      <c r="K4966" s="255"/>
      <c r="L4966" s="160"/>
      <c r="M4966" s="230"/>
    </row>
    <row r="4967" spans="3:13" ht="15" hidden="1" customHeight="1">
      <c r="C4967" s="229"/>
      <c r="D4967" s="160"/>
      <c r="E4967" s="230"/>
      <c r="F4967" s="160"/>
      <c r="G4967" s="160"/>
      <c r="H4967" s="230"/>
      <c r="I4967" s="230"/>
      <c r="J4967" s="230"/>
      <c r="K4967" s="255"/>
      <c r="L4967" s="160"/>
      <c r="M4967" s="230"/>
    </row>
    <row r="4968" spans="3:13" ht="15" hidden="1" customHeight="1">
      <c r="C4968" s="229"/>
      <c r="D4968" s="160"/>
      <c r="E4968" s="230"/>
      <c r="F4968" s="160"/>
      <c r="G4968" s="160"/>
      <c r="H4968" s="230"/>
      <c r="I4968" s="230"/>
      <c r="J4968" s="230"/>
      <c r="K4968" s="255"/>
      <c r="L4968" s="160"/>
      <c r="M4968" s="230"/>
    </row>
    <row r="4969" spans="3:13" ht="15" hidden="1" customHeight="1">
      <c r="C4969" s="229"/>
      <c r="D4969" s="160"/>
      <c r="E4969" s="230"/>
      <c r="F4969" s="160"/>
      <c r="G4969" s="160"/>
      <c r="H4969" s="230"/>
      <c r="I4969" s="230"/>
      <c r="J4969" s="230"/>
      <c r="K4969" s="233"/>
      <c r="L4969" s="160"/>
      <c r="M4969" s="230"/>
    </row>
    <row r="4970" spans="3:13" ht="15" hidden="1" customHeight="1">
      <c r="C4970" s="229"/>
      <c r="D4970" s="160"/>
      <c r="E4970" s="230"/>
      <c r="F4970" s="160"/>
      <c r="G4970" s="160"/>
      <c r="H4970" s="230"/>
      <c r="I4970" s="230"/>
      <c r="J4970" s="230"/>
      <c r="K4970" s="255"/>
      <c r="L4970" s="160"/>
      <c r="M4970" s="230"/>
    </row>
    <row r="4971" spans="3:13" ht="15" hidden="1" customHeight="1">
      <c r="C4971" s="229"/>
      <c r="D4971" s="160"/>
      <c r="E4971" s="230"/>
      <c r="F4971" s="160"/>
      <c r="G4971" s="160"/>
      <c r="H4971" s="230"/>
      <c r="I4971" s="230"/>
      <c r="J4971" s="230"/>
      <c r="K4971" s="255"/>
      <c r="L4971" s="160"/>
      <c r="M4971" s="230"/>
    </row>
    <row r="4972" spans="3:13" ht="15" hidden="1" customHeight="1">
      <c r="C4972" s="229"/>
      <c r="D4972" s="160"/>
      <c r="E4972" s="230"/>
      <c r="F4972" s="160"/>
      <c r="G4972" s="160"/>
      <c r="H4972" s="230"/>
      <c r="I4972" s="230"/>
      <c r="J4972" s="230"/>
      <c r="K4972" s="255"/>
      <c r="L4972" s="160"/>
      <c r="M4972" s="230"/>
    </row>
    <row r="4973" spans="3:13" ht="15" hidden="1" customHeight="1">
      <c r="C4973" s="229"/>
      <c r="D4973" s="160"/>
      <c r="E4973" s="230"/>
      <c r="F4973" s="160"/>
      <c r="G4973" s="160"/>
      <c r="H4973" s="230"/>
      <c r="I4973" s="230"/>
      <c r="J4973" s="230"/>
      <c r="K4973" s="233"/>
      <c r="L4973" s="160"/>
      <c r="M4973" s="230"/>
    </row>
    <row r="4974" spans="3:13" ht="15" hidden="1" customHeight="1">
      <c r="C4974" s="229"/>
      <c r="D4974" s="160"/>
      <c r="E4974" s="230"/>
      <c r="F4974" s="160"/>
      <c r="G4974" s="160"/>
      <c r="H4974" s="230"/>
      <c r="I4974" s="230"/>
      <c r="J4974" s="230"/>
      <c r="K4974" s="255"/>
      <c r="L4974" s="160"/>
      <c r="M4974" s="230"/>
    </row>
    <row r="4975" spans="3:13" ht="15" hidden="1" customHeight="1">
      <c r="C4975" s="229"/>
      <c r="D4975" s="160"/>
      <c r="E4975" s="230"/>
      <c r="F4975" s="160"/>
      <c r="G4975" s="160"/>
      <c r="H4975" s="230"/>
      <c r="I4975" s="230"/>
      <c r="J4975" s="230"/>
      <c r="K4975" s="255"/>
      <c r="L4975" s="160"/>
      <c r="M4975" s="230"/>
    </row>
    <row r="4976" spans="3:13" ht="15" hidden="1" customHeight="1">
      <c r="C4976" s="229"/>
      <c r="D4976" s="160"/>
      <c r="E4976" s="230"/>
      <c r="F4976" s="160"/>
      <c r="G4976" s="160"/>
      <c r="H4976" s="230"/>
      <c r="I4976" s="230"/>
      <c r="J4976" s="230"/>
      <c r="K4976" s="233"/>
      <c r="L4976" s="160"/>
      <c r="M4976" s="230"/>
    </row>
    <row r="4977" spans="3:13" ht="15" hidden="1" customHeight="1">
      <c r="C4977" s="229"/>
      <c r="D4977" s="160"/>
      <c r="E4977" s="230"/>
      <c r="F4977" s="160"/>
      <c r="G4977" s="160"/>
      <c r="H4977" s="230"/>
      <c r="I4977" s="230"/>
      <c r="J4977" s="230"/>
      <c r="K4977" s="233"/>
      <c r="L4977" s="160"/>
      <c r="M4977" s="230"/>
    </row>
    <row r="4978" spans="3:13" ht="15" hidden="1" customHeight="1">
      <c r="C4978" s="229"/>
      <c r="D4978" s="160"/>
      <c r="E4978" s="230"/>
      <c r="F4978" s="160"/>
      <c r="G4978" s="160"/>
      <c r="H4978" s="230"/>
      <c r="I4978" s="230"/>
      <c r="J4978" s="230"/>
      <c r="K4978" s="255"/>
      <c r="L4978" s="160"/>
      <c r="M4978" s="230"/>
    </row>
    <row r="4979" spans="3:13" ht="15" hidden="1" customHeight="1">
      <c r="C4979" s="229"/>
      <c r="D4979" s="160"/>
      <c r="E4979" s="230"/>
      <c r="F4979" s="160"/>
      <c r="G4979" s="160"/>
      <c r="H4979" s="230"/>
      <c r="I4979" s="230"/>
      <c r="J4979" s="230"/>
      <c r="K4979" s="255"/>
      <c r="L4979" s="160"/>
      <c r="M4979" s="230"/>
    </row>
    <row r="4980" spans="3:13" ht="15" hidden="1" customHeight="1">
      <c r="C4980" s="229"/>
      <c r="D4980" s="160"/>
      <c r="E4980" s="230"/>
      <c r="F4980" s="160"/>
      <c r="G4980" s="160"/>
      <c r="H4980" s="230"/>
      <c r="I4980" s="230"/>
      <c r="J4980" s="230"/>
      <c r="K4980" s="255"/>
      <c r="L4980" s="160"/>
      <c r="M4980" s="230"/>
    </row>
    <row r="4981" spans="3:13" ht="15" hidden="1" customHeight="1">
      <c r="C4981" s="229"/>
      <c r="D4981" s="160"/>
      <c r="E4981" s="230"/>
      <c r="F4981" s="160"/>
      <c r="G4981" s="160"/>
      <c r="H4981" s="230"/>
      <c r="I4981" s="230"/>
      <c r="J4981" s="230"/>
      <c r="K4981" s="255"/>
      <c r="L4981" s="160"/>
      <c r="M4981" s="230"/>
    </row>
    <row r="4982" spans="3:13" ht="15" hidden="1" customHeight="1">
      <c r="C4982" s="229"/>
      <c r="D4982" s="160"/>
      <c r="E4982" s="230"/>
      <c r="F4982" s="160"/>
      <c r="G4982" s="160"/>
      <c r="H4982" s="230"/>
      <c r="I4982" s="230"/>
      <c r="J4982" s="230"/>
      <c r="K4982" s="255"/>
      <c r="L4982" s="160"/>
      <c r="M4982" s="230"/>
    </row>
    <row r="4983" spans="3:13" ht="15" hidden="1" customHeight="1">
      <c r="C4983" s="229"/>
      <c r="D4983" s="160"/>
      <c r="E4983" s="230"/>
      <c r="F4983" s="160"/>
      <c r="G4983" s="160"/>
      <c r="H4983" s="230"/>
      <c r="I4983" s="230"/>
      <c r="J4983" s="230"/>
      <c r="K4983" s="26"/>
      <c r="L4983" s="160"/>
      <c r="M4983" s="230"/>
    </row>
    <row r="4984" spans="3:13" ht="15" hidden="1" customHeight="1">
      <c r="C4984" s="229"/>
      <c r="D4984" s="160"/>
      <c r="E4984" s="230"/>
      <c r="F4984" s="160"/>
      <c r="G4984" s="160"/>
      <c r="H4984" s="230"/>
      <c r="I4984" s="230"/>
      <c r="J4984" s="230"/>
      <c r="K4984" s="255"/>
      <c r="L4984" s="160"/>
      <c r="M4984" s="230"/>
    </row>
    <row r="4985" spans="3:13" ht="15" hidden="1" customHeight="1">
      <c r="C4985" s="229"/>
      <c r="D4985" s="160"/>
      <c r="E4985" s="230"/>
      <c r="F4985" s="160"/>
      <c r="G4985" s="160"/>
      <c r="H4985" s="230"/>
      <c r="I4985" s="230"/>
      <c r="J4985" s="230"/>
      <c r="K4985" s="255"/>
      <c r="L4985" s="160"/>
      <c r="M4985" s="230"/>
    </row>
    <row r="4986" spans="3:13" ht="15" hidden="1" customHeight="1">
      <c r="C4986" s="229"/>
      <c r="D4986" s="160"/>
      <c r="E4986" s="230"/>
      <c r="F4986" s="160"/>
      <c r="G4986" s="160"/>
      <c r="H4986" s="230"/>
      <c r="I4986" s="230"/>
      <c r="J4986" s="230"/>
      <c r="K4986" s="255"/>
      <c r="L4986" s="160"/>
      <c r="M4986" s="230"/>
    </row>
    <row r="4987" spans="3:13" ht="15" hidden="1" customHeight="1">
      <c r="C4987" s="229"/>
      <c r="D4987" s="160"/>
      <c r="E4987" s="230"/>
      <c r="F4987" s="160"/>
      <c r="G4987" s="160"/>
      <c r="H4987" s="230"/>
      <c r="I4987" s="230"/>
      <c r="J4987" s="230"/>
      <c r="K4987" s="255"/>
      <c r="L4987" s="160"/>
      <c r="M4987" s="230"/>
    </row>
    <row r="4988" spans="3:13" ht="15" hidden="1" customHeight="1">
      <c r="C4988" s="229"/>
      <c r="D4988" s="160"/>
      <c r="E4988" s="230"/>
      <c r="F4988" s="160"/>
      <c r="G4988" s="160"/>
      <c r="H4988" s="230"/>
      <c r="I4988" s="230"/>
      <c r="J4988" s="230"/>
      <c r="K4988" s="255"/>
      <c r="L4988" s="160"/>
      <c r="M4988" s="230"/>
    </row>
    <row r="4989" spans="3:13" ht="15" hidden="1" customHeight="1">
      <c r="C4989" s="229"/>
      <c r="D4989" s="160"/>
      <c r="E4989" s="230"/>
      <c r="F4989" s="160"/>
      <c r="G4989" s="160"/>
      <c r="H4989" s="230"/>
      <c r="I4989" s="230"/>
      <c r="J4989" s="230"/>
      <c r="K4989" s="255"/>
      <c r="L4989" s="160"/>
      <c r="M4989" s="230"/>
    </row>
    <row r="4990" spans="3:13" ht="15" hidden="1" customHeight="1">
      <c r="C4990" s="229"/>
      <c r="D4990" s="160"/>
      <c r="E4990" s="230"/>
      <c r="F4990" s="160"/>
      <c r="G4990" s="160"/>
      <c r="H4990" s="230"/>
      <c r="I4990" s="230"/>
      <c r="J4990" s="230"/>
      <c r="K4990" s="255"/>
      <c r="L4990" s="160"/>
      <c r="M4990" s="230"/>
    </row>
    <row r="4991" spans="3:13" ht="15" hidden="1" customHeight="1">
      <c r="C4991" s="229"/>
      <c r="D4991" s="160"/>
      <c r="E4991" s="230"/>
      <c r="F4991" s="160"/>
      <c r="G4991" s="160"/>
      <c r="H4991" s="230"/>
      <c r="I4991" s="230"/>
      <c r="J4991" s="230"/>
      <c r="K4991" s="233"/>
      <c r="L4991" s="160"/>
      <c r="M4991" s="230"/>
    </row>
    <row r="4992" spans="3:13" ht="15" hidden="1" customHeight="1">
      <c r="C4992" s="229"/>
      <c r="D4992" s="160"/>
      <c r="E4992" s="230"/>
      <c r="F4992" s="160"/>
      <c r="G4992" s="160"/>
      <c r="H4992" s="230"/>
      <c r="I4992" s="230"/>
      <c r="J4992" s="230"/>
      <c r="K4992" s="233"/>
      <c r="L4992" s="160"/>
      <c r="M4992" s="230"/>
    </row>
    <row r="4993" spans="3:13" ht="15" hidden="1" customHeight="1">
      <c r="C4993" s="229"/>
      <c r="D4993" s="160"/>
      <c r="E4993" s="230"/>
      <c r="F4993" s="160"/>
      <c r="G4993" s="160"/>
      <c r="H4993" s="230"/>
      <c r="I4993" s="230"/>
      <c r="J4993" s="230"/>
      <c r="K4993" s="255"/>
      <c r="L4993" s="160"/>
      <c r="M4993" s="230"/>
    </row>
    <row r="4994" spans="3:13" ht="15" hidden="1" customHeight="1">
      <c r="C4994" s="229"/>
      <c r="D4994" s="160"/>
      <c r="E4994" s="230"/>
      <c r="F4994" s="160"/>
      <c r="G4994" s="160"/>
      <c r="H4994" s="230"/>
      <c r="I4994" s="230"/>
      <c r="J4994" s="230"/>
      <c r="K4994" s="255"/>
      <c r="L4994" s="160"/>
      <c r="M4994" s="230"/>
    </row>
    <row r="4995" spans="3:13" ht="15" hidden="1" customHeight="1">
      <c r="C4995" s="229"/>
      <c r="D4995" s="160"/>
      <c r="E4995" s="230"/>
      <c r="F4995" s="160"/>
      <c r="G4995" s="160"/>
      <c r="H4995" s="230"/>
      <c r="I4995" s="230"/>
      <c r="J4995" s="230"/>
      <c r="K4995" s="255"/>
      <c r="L4995" s="160"/>
      <c r="M4995" s="230"/>
    </row>
    <row r="4996" spans="3:13" ht="15" hidden="1" customHeight="1">
      <c r="C4996" s="229"/>
      <c r="D4996" s="160"/>
      <c r="E4996" s="230"/>
      <c r="F4996" s="160"/>
      <c r="G4996" s="160"/>
      <c r="H4996" s="230"/>
      <c r="I4996" s="230"/>
      <c r="J4996" s="230"/>
      <c r="K4996" s="255"/>
      <c r="L4996" s="160"/>
      <c r="M4996" s="230"/>
    </row>
    <row r="4997" spans="3:13" ht="15" hidden="1" customHeight="1">
      <c r="C4997" s="229"/>
      <c r="D4997" s="160"/>
      <c r="E4997" s="230"/>
      <c r="F4997" s="160"/>
      <c r="G4997" s="160"/>
      <c r="H4997" s="230"/>
      <c r="I4997" s="230"/>
      <c r="J4997" s="230"/>
      <c r="K4997" s="255"/>
      <c r="L4997" s="160"/>
      <c r="M4997" s="230"/>
    </row>
    <row r="4998" spans="3:13" ht="15" hidden="1" customHeight="1">
      <c r="C4998" s="229"/>
      <c r="D4998" s="160"/>
      <c r="E4998" s="230"/>
      <c r="F4998" s="160"/>
      <c r="G4998" s="160"/>
      <c r="H4998" s="230"/>
      <c r="I4998" s="230"/>
      <c r="J4998" s="230"/>
      <c r="K4998" s="233"/>
      <c r="L4998" s="160"/>
      <c r="M4998" s="230"/>
    </row>
    <row r="4999" spans="3:13" ht="15" hidden="1" customHeight="1">
      <c r="C4999" s="229"/>
      <c r="D4999" s="160"/>
      <c r="E4999" s="230"/>
      <c r="F4999" s="160"/>
      <c r="G4999" s="160"/>
      <c r="H4999" s="230"/>
      <c r="I4999" s="230"/>
      <c r="J4999" s="230"/>
      <c r="K4999" s="255"/>
      <c r="L4999" s="160"/>
      <c r="M4999" s="230"/>
    </row>
    <row r="5000" spans="3:13" ht="15" hidden="1" customHeight="1">
      <c r="C5000" s="229"/>
      <c r="D5000" s="160"/>
      <c r="E5000" s="230"/>
      <c r="F5000" s="160"/>
      <c r="G5000" s="160"/>
      <c r="H5000" s="230"/>
      <c r="I5000" s="230"/>
      <c r="J5000" s="230"/>
      <c r="K5000" s="255"/>
      <c r="L5000" s="160"/>
      <c r="M5000" s="230"/>
    </row>
    <row r="5001" spans="3:13" ht="15" hidden="1" customHeight="1">
      <c r="C5001" s="229"/>
      <c r="D5001" s="160"/>
      <c r="E5001" s="230"/>
      <c r="F5001" s="160"/>
      <c r="G5001" s="160"/>
      <c r="H5001" s="230"/>
      <c r="I5001" s="230"/>
      <c r="J5001" s="230"/>
      <c r="K5001" s="255"/>
      <c r="L5001" s="160"/>
      <c r="M5001" s="230"/>
    </row>
    <row r="5002" spans="3:13" ht="15" hidden="1" customHeight="1">
      <c r="C5002" s="229"/>
      <c r="D5002" s="160"/>
      <c r="E5002" s="230"/>
      <c r="F5002" s="160"/>
      <c r="G5002" s="160"/>
      <c r="H5002" s="230"/>
      <c r="I5002" s="230"/>
      <c r="J5002" s="230"/>
      <c r="K5002" s="255"/>
      <c r="L5002" s="160"/>
      <c r="M5002" s="230"/>
    </row>
    <row r="5003" spans="3:13" ht="15" hidden="1" customHeight="1">
      <c r="C5003" s="229"/>
      <c r="D5003" s="160"/>
      <c r="E5003" s="230"/>
      <c r="F5003" s="160"/>
      <c r="G5003" s="160"/>
      <c r="H5003" s="230"/>
      <c r="I5003" s="230"/>
      <c r="J5003" s="230"/>
      <c r="K5003" s="255"/>
      <c r="L5003" s="160"/>
      <c r="M5003" s="230"/>
    </row>
    <row r="5004" spans="3:13" ht="15" hidden="1" customHeight="1">
      <c r="C5004" s="229"/>
      <c r="D5004" s="160"/>
      <c r="E5004" s="230"/>
      <c r="F5004" s="160"/>
      <c r="G5004" s="160"/>
      <c r="H5004" s="230"/>
      <c r="I5004" s="230"/>
      <c r="J5004" s="230"/>
      <c r="K5004" s="255"/>
      <c r="L5004" s="160"/>
      <c r="M5004" s="230"/>
    </row>
    <row r="5005" spans="3:13" ht="15" hidden="1" customHeight="1">
      <c r="C5005" s="229"/>
      <c r="D5005" s="160"/>
      <c r="E5005" s="230"/>
      <c r="F5005" s="160"/>
      <c r="G5005" s="160"/>
      <c r="H5005" s="230"/>
      <c r="I5005" s="230"/>
      <c r="J5005" s="230"/>
      <c r="K5005" s="255"/>
      <c r="L5005" s="160"/>
      <c r="M5005" s="230"/>
    </row>
    <row r="5006" spans="3:13" ht="15" hidden="1" customHeight="1">
      <c r="C5006" s="229"/>
      <c r="D5006" s="160"/>
      <c r="E5006" s="230"/>
      <c r="F5006" s="160"/>
      <c r="G5006" s="160"/>
      <c r="H5006" s="230"/>
      <c r="I5006" s="230"/>
      <c r="J5006" s="230"/>
      <c r="K5006" s="233"/>
      <c r="L5006" s="160"/>
      <c r="M5006" s="230"/>
    </row>
    <row r="5007" spans="3:13" ht="15" hidden="1" customHeight="1">
      <c r="C5007" s="229"/>
      <c r="D5007" s="160"/>
      <c r="E5007" s="230"/>
      <c r="F5007" s="160"/>
      <c r="G5007" s="160"/>
      <c r="H5007" s="230"/>
      <c r="I5007" s="230"/>
      <c r="J5007" s="230"/>
      <c r="K5007" s="255"/>
      <c r="L5007" s="160"/>
      <c r="M5007" s="230"/>
    </row>
    <row r="5008" spans="3:13" ht="15" hidden="1" customHeight="1">
      <c r="C5008" s="229"/>
      <c r="D5008" s="160"/>
      <c r="E5008" s="230"/>
      <c r="F5008" s="160"/>
      <c r="G5008" s="160"/>
      <c r="H5008" s="230"/>
      <c r="I5008" s="230"/>
      <c r="J5008" s="230"/>
      <c r="K5008" s="233"/>
      <c r="L5008" s="160"/>
      <c r="M5008" s="230"/>
    </row>
    <row r="5009" spans="3:13" ht="15" hidden="1" customHeight="1">
      <c r="C5009" s="229"/>
      <c r="D5009" s="160"/>
      <c r="E5009" s="230"/>
      <c r="F5009" s="160"/>
      <c r="G5009" s="160"/>
      <c r="H5009" s="230"/>
      <c r="I5009" s="230"/>
      <c r="J5009" s="230"/>
      <c r="K5009" s="255"/>
      <c r="L5009" s="160"/>
      <c r="M5009" s="230"/>
    </row>
    <row r="5010" spans="3:13" ht="15" hidden="1" customHeight="1">
      <c r="C5010" s="229"/>
      <c r="D5010" s="160"/>
      <c r="E5010" s="230"/>
      <c r="F5010" s="160"/>
      <c r="G5010" s="160"/>
      <c r="H5010" s="230"/>
      <c r="I5010" s="230"/>
      <c r="J5010" s="230"/>
      <c r="K5010" s="255"/>
      <c r="L5010" s="160"/>
      <c r="M5010" s="230"/>
    </row>
    <row r="5011" spans="3:13" ht="15" hidden="1" customHeight="1">
      <c r="C5011" s="229"/>
      <c r="D5011" s="160"/>
      <c r="E5011" s="230"/>
      <c r="F5011" s="160"/>
      <c r="G5011" s="160"/>
      <c r="H5011" s="230"/>
      <c r="I5011" s="230"/>
      <c r="J5011" s="230"/>
      <c r="K5011" s="233"/>
      <c r="L5011" s="160"/>
      <c r="M5011" s="230"/>
    </row>
    <row r="5012" spans="3:13" ht="15" hidden="1" customHeight="1">
      <c r="C5012" s="229"/>
      <c r="D5012" s="160"/>
      <c r="E5012" s="230"/>
      <c r="F5012" s="160"/>
      <c r="G5012" s="160"/>
      <c r="H5012" s="230"/>
      <c r="I5012" s="230"/>
      <c r="J5012" s="230"/>
      <c r="K5012" s="255"/>
      <c r="L5012" s="160"/>
      <c r="M5012" s="230"/>
    </row>
    <row r="5013" spans="3:13" ht="15" hidden="1" customHeight="1">
      <c r="C5013" s="229"/>
      <c r="D5013" s="160"/>
      <c r="E5013" s="230"/>
      <c r="F5013" s="160"/>
      <c r="G5013" s="160"/>
      <c r="H5013" s="230"/>
      <c r="I5013" s="230"/>
      <c r="J5013" s="230"/>
      <c r="K5013" s="255"/>
      <c r="L5013" s="160"/>
      <c r="M5013" s="230"/>
    </row>
    <row r="5014" spans="3:13" ht="15" hidden="1" customHeight="1">
      <c r="C5014" s="229"/>
      <c r="D5014" s="160"/>
      <c r="E5014" s="230"/>
      <c r="F5014" s="160"/>
      <c r="G5014" s="160"/>
      <c r="H5014" s="230"/>
      <c r="I5014" s="230"/>
      <c r="J5014" s="230"/>
      <c r="K5014" s="255"/>
      <c r="L5014" s="160"/>
      <c r="M5014" s="230"/>
    </row>
    <row r="5015" spans="3:13" ht="15" hidden="1" customHeight="1">
      <c r="C5015" s="229"/>
      <c r="D5015" s="160"/>
      <c r="E5015" s="230"/>
      <c r="F5015" s="160"/>
      <c r="G5015" s="160"/>
      <c r="H5015" s="230"/>
      <c r="I5015" s="230"/>
      <c r="J5015" s="230"/>
      <c r="K5015" s="233"/>
      <c r="L5015" s="160"/>
      <c r="M5015" s="230"/>
    </row>
    <row r="5016" spans="3:13" ht="15" hidden="1" customHeight="1">
      <c r="C5016" s="229"/>
      <c r="D5016" s="160"/>
      <c r="E5016" s="230"/>
      <c r="F5016" s="160"/>
      <c r="G5016" s="160"/>
      <c r="H5016" s="230"/>
      <c r="I5016" s="230"/>
      <c r="J5016" s="230"/>
      <c r="K5016" s="233"/>
      <c r="L5016" s="160"/>
      <c r="M5016" s="230"/>
    </row>
    <row r="5017" spans="3:13" ht="15" hidden="1" customHeight="1">
      <c r="C5017" s="229"/>
      <c r="D5017" s="160"/>
      <c r="E5017" s="230"/>
      <c r="F5017" s="160"/>
      <c r="G5017" s="160"/>
      <c r="H5017" s="230"/>
      <c r="I5017" s="230"/>
      <c r="J5017" s="230"/>
      <c r="K5017" s="255"/>
      <c r="L5017" s="160"/>
      <c r="M5017" s="230"/>
    </row>
    <row r="5018" spans="3:13" ht="15" hidden="1" customHeight="1">
      <c r="C5018" s="229"/>
      <c r="D5018" s="160"/>
      <c r="E5018" s="230"/>
      <c r="F5018" s="160"/>
      <c r="G5018" s="160"/>
      <c r="H5018" s="230"/>
      <c r="I5018" s="230"/>
      <c r="J5018" s="230"/>
      <c r="K5018" s="255"/>
      <c r="L5018" s="160"/>
      <c r="M5018" s="230"/>
    </row>
    <row r="5019" spans="3:13" ht="15" hidden="1" customHeight="1">
      <c r="C5019" s="229"/>
      <c r="D5019" s="160"/>
      <c r="E5019" s="230"/>
      <c r="F5019" s="160"/>
      <c r="G5019" s="160"/>
      <c r="H5019" s="230"/>
      <c r="I5019" s="230"/>
      <c r="J5019" s="230"/>
      <c r="K5019" s="255"/>
      <c r="L5019" s="160"/>
      <c r="M5019" s="230"/>
    </row>
    <row r="5020" spans="3:13" ht="15" hidden="1" customHeight="1">
      <c r="C5020" s="229"/>
      <c r="D5020" s="160"/>
      <c r="E5020" s="230"/>
      <c r="F5020" s="160"/>
      <c r="G5020" s="160"/>
      <c r="H5020" s="230"/>
      <c r="I5020" s="230"/>
      <c r="J5020" s="230"/>
      <c r="K5020" s="255"/>
      <c r="L5020" s="160"/>
      <c r="M5020" s="230"/>
    </row>
    <row r="5021" spans="3:13" ht="15" hidden="1" customHeight="1">
      <c r="C5021" s="229"/>
      <c r="D5021" s="160"/>
      <c r="E5021" s="230"/>
      <c r="F5021" s="160"/>
      <c r="G5021" s="160"/>
      <c r="H5021" s="230"/>
      <c r="I5021" s="230"/>
      <c r="J5021" s="230"/>
      <c r="K5021" s="255"/>
      <c r="L5021" s="160"/>
      <c r="M5021" s="230"/>
    </row>
    <row r="5022" spans="3:13" ht="15" hidden="1" customHeight="1">
      <c r="C5022" s="229"/>
      <c r="D5022" s="160"/>
      <c r="E5022" s="230"/>
      <c r="F5022" s="160"/>
      <c r="G5022" s="160"/>
      <c r="H5022" s="230"/>
      <c r="I5022" s="230"/>
      <c r="J5022" s="230"/>
      <c r="K5022" s="255"/>
      <c r="L5022" s="160"/>
      <c r="M5022" s="230"/>
    </row>
    <row r="5023" spans="3:13" ht="15" hidden="1" customHeight="1">
      <c r="C5023" s="229"/>
      <c r="D5023" s="160"/>
      <c r="E5023" s="230"/>
      <c r="F5023" s="160"/>
      <c r="G5023" s="160"/>
      <c r="H5023" s="230"/>
      <c r="I5023" s="230"/>
      <c r="J5023" s="230"/>
      <c r="K5023" s="255"/>
      <c r="L5023" s="160"/>
      <c r="M5023" s="230"/>
    </row>
    <row r="5024" spans="3:13" ht="15" hidden="1" customHeight="1">
      <c r="C5024" s="229"/>
      <c r="D5024" s="160"/>
      <c r="E5024" s="230"/>
      <c r="F5024" s="160"/>
      <c r="G5024" s="160"/>
      <c r="H5024" s="230"/>
      <c r="I5024" s="230"/>
      <c r="J5024" s="230"/>
      <c r="K5024" s="255"/>
      <c r="L5024" s="160"/>
      <c r="M5024" s="230"/>
    </row>
    <row r="5025" spans="2:13" ht="15" hidden="1" customHeight="1">
      <c r="B5025" s="230"/>
      <c r="C5025" s="229"/>
      <c r="D5025" s="160"/>
      <c r="E5025" s="230"/>
      <c r="F5025" s="160"/>
      <c r="G5025" s="160"/>
      <c r="H5025" s="230"/>
      <c r="I5025" s="230"/>
      <c r="J5025" s="230"/>
      <c r="K5025" s="255"/>
      <c r="L5025" s="160"/>
      <c r="M5025" s="230"/>
    </row>
    <row r="5026" spans="2:13" ht="15" hidden="1" customHeight="1">
      <c r="B5026" s="230"/>
      <c r="C5026" s="229"/>
      <c r="D5026" s="160"/>
      <c r="E5026" s="230"/>
      <c r="F5026" s="160"/>
      <c r="G5026" s="160"/>
      <c r="H5026" s="230"/>
      <c r="I5026" s="230"/>
      <c r="J5026" s="230"/>
      <c r="K5026" s="255"/>
      <c r="L5026" s="160"/>
      <c r="M5026" s="230"/>
    </row>
    <row r="5027" spans="2:13" ht="15" hidden="1" customHeight="1">
      <c r="B5027" s="230"/>
      <c r="C5027" s="229"/>
      <c r="D5027" s="160"/>
      <c r="E5027" s="230"/>
      <c r="F5027" s="160"/>
      <c r="G5027" s="160"/>
      <c r="H5027" s="230"/>
      <c r="I5027" s="230"/>
      <c r="J5027" s="230"/>
      <c r="K5027" s="255"/>
      <c r="L5027" s="160"/>
      <c r="M5027" s="230"/>
    </row>
    <row r="5028" spans="2:13" ht="15" hidden="1" customHeight="1">
      <c r="B5028" s="27"/>
      <c r="C5028" s="229"/>
      <c r="D5028" s="25"/>
      <c r="E5028" s="27"/>
      <c r="F5028" s="25"/>
      <c r="G5028" s="25"/>
      <c r="H5028" s="27"/>
      <c r="I5028" s="27"/>
      <c r="J5028" s="27"/>
      <c r="K5028" s="104"/>
      <c r="L5028" s="25"/>
      <c r="M5028" s="27"/>
    </row>
    <row r="5029" spans="2:13" ht="15" hidden="1" customHeight="1">
      <c r="B5029" s="230"/>
      <c r="C5029" s="229"/>
      <c r="D5029" s="160"/>
      <c r="E5029" s="230"/>
      <c r="F5029" s="160"/>
      <c r="G5029" s="160"/>
      <c r="H5029" s="230"/>
      <c r="I5029" s="230"/>
      <c r="J5029" s="230"/>
      <c r="K5029" s="255"/>
      <c r="L5029" s="160"/>
      <c r="M5029" s="230"/>
    </row>
    <row r="5030" spans="2:13" ht="15" hidden="1" customHeight="1">
      <c r="B5030" s="230"/>
      <c r="C5030" s="229"/>
      <c r="D5030" s="160"/>
      <c r="E5030" s="230"/>
      <c r="F5030" s="160"/>
      <c r="G5030" s="160"/>
      <c r="H5030" s="230"/>
      <c r="I5030" s="230"/>
      <c r="J5030" s="230"/>
      <c r="K5030" s="255"/>
      <c r="L5030" s="160"/>
      <c r="M5030" s="230"/>
    </row>
    <row r="5031" spans="2:13" ht="15" hidden="1" customHeight="1">
      <c r="B5031" s="230"/>
      <c r="C5031" s="229"/>
      <c r="D5031" s="160"/>
      <c r="E5031" s="230"/>
      <c r="F5031" s="160"/>
      <c r="G5031" s="160"/>
      <c r="H5031" s="230"/>
      <c r="I5031" s="230"/>
      <c r="J5031" s="230"/>
      <c r="K5031" s="238"/>
      <c r="L5031" s="160"/>
      <c r="M5031" s="230"/>
    </row>
    <row r="5032" spans="2:13" ht="15" hidden="1" customHeight="1">
      <c r="B5032" s="230"/>
      <c r="C5032" s="229"/>
      <c r="D5032" s="160"/>
      <c r="E5032" s="246"/>
      <c r="F5032" s="160"/>
      <c r="G5032" s="160"/>
      <c r="H5032" s="230"/>
      <c r="I5032" s="230"/>
      <c r="J5032" s="230"/>
      <c r="K5032" s="233"/>
      <c r="L5032" s="160"/>
      <c r="M5032" s="230"/>
    </row>
    <row r="5033" spans="2:13" ht="15" hidden="1" customHeight="1">
      <c r="B5033" s="230"/>
      <c r="C5033" s="229"/>
      <c r="D5033" s="160"/>
      <c r="E5033" s="246"/>
      <c r="F5033" s="160"/>
      <c r="G5033" s="160"/>
      <c r="H5033" s="230"/>
      <c r="I5033" s="230"/>
      <c r="J5033" s="230"/>
      <c r="K5033" s="233"/>
      <c r="L5033" s="160"/>
      <c r="M5033" s="230"/>
    </row>
    <row r="5034" spans="2:13" ht="15" hidden="1" customHeight="1">
      <c r="B5034" s="230"/>
      <c r="C5034" s="229"/>
      <c r="D5034" s="160"/>
      <c r="E5034" s="230"/>
      <c r="F5034" s="160"/>
      <c r="G5034" s="160"/>
      <c r="H5034" s="230"/>
      <c r="I5034" s="230"/>
      <c r="J5034" s="230"/>
      <c r="K5034" s="255"/>
      <c r="L5034" s="160"/>
      <c r="M5034" s="230"/>
    </row>
    <row r="5035" spans="2:13" ht="15" hidden="1" customHeight="1">
      <c r="B5035" s="230"/>
      <c r="C5035" s="229"/>
      <c r="D5035" s="160"/>
      <c r="E5035" s="230"/>
      <c r="F5035" s="160"/>
      <c r="G5035" s="160"/>
      <c r="H5035" s="230"/>
      <c r="I5035" s="230"/>
      <c r="J5035" s="230"/>
      <c r="K5035" s="255"/>
      <c r="L5035" s="160"/>
      <c r="M5035" s="230"/>
    </row>
    <row r="5036" spans="2:13" ht="15" hidden="1" customHeight="1">
      <c r="B5036" s="230"/>
      <c r="C5036" s="229"/>
      <c r="D5036" s="160"/>
      <c r="E5036" s="230"/>
      <c r="F5036" s="160"/>
      <c r="G5036" s="160"/>
      <c r="H5036" s="230"/>
      <c r="I5036" s="230"/>
      <c r="J5036" s="230"/>
      <c r="K5036" s="255"/>
      <c r="L5036" s="160"/>
      <c r="M5036" s="230"/>
    </row>
    <row r="5037" spans="2:13" ht="15" hidden="1" customHeight="1">
      <c r="B5037" s="230"/>
      <c r="C5037" s="229"/>
      <c r="D5037" s="160"/>
      <c r="E5037" s="230"/>
      <c r="F5037" s="160"/>
      <c r="G5037" s="160"/>
      <c r="H5037" s="230"/>
      <c r="I5037" s="230"/>
      <c r="J5037" s="230"/>
      <c r="K5037" s="255"/>
      <c r="L5037" s="160"/>
      <c r="M5037" s="230"/>
    </row>
    <row r="5038" spans="2:13" ht="15" hidden="1" customHeight="1">
      <c r="B5038" s="230"/>
      <c r="C5038" s="229"/>
      <c r="D5038" s="160"/>
      <c r="E5038" s="230"/>
      <c r="F5038" s="160"/>
      <c r="G5038" s="160"/>
      <c r="H5038" s="230"/>
      <c r="I5038" s="230"/>
      <c r="J5038" s="230"/>
      <c r="K5038" s="255"/>
      <c r="L5038" s="160"/>
      <c r="M5038" s="230"/>
    </row>
    <row r="5039" spans="2:13" ht="15" hidden="1" customHeight="1">
      <c r="B5039" s="230"/>
      <c r="C5039" s="229"/>
      <c r="D5039" s="160"/>
      <c r="E5039" s="230"/>
      <c r="F5039" s="160"/>
      <c r="G5039" s="160"/>
      <c r="H5039" s="230"/>
      <c r="I5039" s="230"/>
      <c r="J5039" s="230"/>
      <c r="K5039" s="255"/>
      <c r="L5039" s="160"/>
      <c r="M5039" s="230"/>
    </row>
    <row r="5040" spans="2:13" ht="15" hidden="1" customHeight="1">
      <c r="B5040" s="230"/>
      <c r="C5040" s="229"/>
      <c r="D5040" s="160"/>
      <c r="E5040" s="230"/>
      <c r="F5040" s="160"/>
      <c r="G5040" s="160"/>
      <c r="H5040" s="230"/>
      <c r="I5040" s="230"/>
      <c r="J5040" s="230"/>
      <c r="K5040" s="255"/>
      <c r="L5040" s="160"/>
      <c r="M5040" s="230"/>
    </row>
    <row r="5041" spans="3:13" ht="15" hidden="1" customHeight="1">
      <c r="C5041" s="229"/>
      <c r="D5041" s="160"/>
      <c r="E5041" s="230"/>
      <c r="F5041" s="160"/>
      <c r="G5041" s="160"/>
      <c r="H5041" s="230"/>
      <c r="I5041" s="230"/>
      <c r="J5041" s="230"/>
      <c r="K5041" s="255"/>
      <c r="L5041" s="160"/>
      <c r="M5041" s="230"/>
    </row>
    <row r="5042" spans="3:13" ht="15" hidden="1" customHeight="1">
      <c r="C5042" s="229"/>
      <c r="D5042" s="160"/>
      <c r="E5042" s="230"/>
      <c r="F5042" s="160"/>
      <c r="G5042" s="160"/>
      <c r="H5042" s="230"/>
      <c r="I5042" s="230"/>
      <c r="J5042" s="230"/>
      <c r="K5042" s="255"/>
      <c r="L5042" s="160"/>
      <c r="M5042" s="230"/>
    </row>
    <row r="5043" spans="3:13" ht="15" hidden="1" customHeight="1">
      <c r="C5043" s="229"/>
      <c r="D5043" s="160"/>
      <c r="E5043" s="230"/>
      <c r="F5043" s="160"/>
      <c r="G5043" s="160"/>
      <c r="H5043" s="230"/>
      <c r="I5043" s="230"/>
      <c r="J5043" s="230"/>
      <c r="K5043" s="255"/>
      <c r="L5043" s="160"/>
      <c r="M5043" s="230"/>
    </row>
    <row r="5044" spans="3:13" ht="15" hidden="1" customHeight="1">
      <c r="C5044" s="229"/>
      <c r="D5044" s="160"/>
      <c r="E5044" s="230"/>
      <c r="F5044" s="160"/>
      <c r="G5044" s="160"/>
      <c r="H5044" s="230"/>
      <c r="I5044" s="230"/>
      <c r="J5044" s="230"/>
      <c r="K5044" s="255"/>
      <c r="L5044" s="160"/>
      <c r="M5044" s="230"/>
    </row>
    <row r="5045" spans="3:13" ht="15" hidden="1" customHeight="1">
      <c r="C5045" s="229"/>
      <c r="D5045" s="160"/>
      <c r="E5045" s="246"/>
      <c r="F5045" s="160"/>
      <c r="G5045" s="160"/>
      <c r="H5045" s="230"/>
      <c r="I5045" s="230"/>
      <c r="J5045" s="230"/>
      <c r="K5045" s="238"/>
      <c r="L5045" s="160"/>
      <c r="M5045" s="230"/>
    </row>
    <row r="5046" spans="3:13" ht="15" hidden="1" customHeight="1">
      <c r="C5046" s="229"/>
      <c r="D5046" s="160"/>
      <c r="E5046" s="246"/>
      <c r="F5046" s="160"/>
      <c r="G5046" s="160"/>
      <c r="H5046" s="230"/>
      <c r="I5046" s="230"/>
      <c r="J5046" s="230"/>
      <c r="K5046" s="238"/>
      <c r="L5046" s="160"/>
      <c r="M5046" s="230"/>
    </row>
    <row r="5047" spans="3:13" ht="15" hidden="1" customHeight="1">
      <c r="C5047" s="229"/>
      <c r="D5047" s="160"/>
      <c r="E5047" s="246"/>
      <c r="F5047" s="160"/>
      <c r="G5047" s="160"/>
      <c r="H5047" s="230"/>
      <c r="I5047" s="230"/>
      <c r="J5047" s="230"/>
      <c r="K5047" s="238"/>
      <c r="L5047" s="160"/>
      <c r="M5047" s="230"/>
    </row>
    <row r="5048" spans="3:13" ht="15" hidden="1" customHeight="1">
      <c r="C5048" s="229"/>
      <c r="D5048" s="160"/>
      <c r="E5048" s="246"/>
      <c r="F5048" s="160"/>
      <c r="G5048" s="160"/>
      <c r="H5048" s="230"/>
      <c r="I5048" s="230"/>
      <c r="J5048" s="230"/>
      <c r="K5048" s="238"/>
      <c r="L5048" s="160"/>
      <c r="M5048" s="230"/>
    </row>
    <row r="5049" spans="3:13" ht="15" hidden="1" customHeight="1">
      <c r="C5049" s="229"/>
      <c r="D5049" s="160"/>
      <c r="E5049" s="246"/>
      <c r="F5049" s="160"/>
      <c r="G5049" s="160"/>
      <c r="H5049" s="230"/>
      <c r="I5049" s="230"/>
      <c r="J5049" s="230"/>
      <c r="K5049" s="238"/>
      <c r="L5049" s="160"/>
      <c r="M5049" s="230"/>
    </row>
    <row r="5050" spans="3:13" ht="15" hidden="1" customHeight="1">
      <c r="C5050" s="229"/>
      <c r="D5050" s="160"/>
      <c r="E5050" s="246"/>
      <c r="F5050" s="160"/>
      <c r="G5050" s="160"/>
      <c r="H5050" s="230"/>
      <c r="I5050" s="230"/>
      <c r="J5050" s="230"/>
      <c r="K5050" s="238"/>
      <c r="L5050" s="160"/>
      <c r="M5050" s="230"/>
    </row>
    <row r="5051" spans="3:13" ht="15" hidden="1" customHeight="1">
      <c r="C5051" s="229"/>
      <c r="D5051" s="160"/>
      <c r="E5051" s="246"/>
      <c r="F5051" s="160"/>
      <c r="G5051" s="160"/>
      <c r="H5051" s="230"/>
      <c r="I5051" s="230"/>
      <c r="J5051" s="230"/>
      <c r="K5051" s="238"/>
      <c r="L5051" s="160"/>
      <c r="M5051" s="230"/>
    </row>
    <row r="5052" spans="3:13" ht="15" hidden="1" customHeight="1">
      <c r="C5052" s="229"/>
      <c r="D5052" s="160"/>
      <c r="E5052" s="246"/>
      <c r="F5052" s="160"/>
      <c r="G5052" s="160"/>
      <c r="H5052" s="230"/>
      <c r="I5052" s="230"/>
      <c r="J5052" s="230"/>
      <c r="K5052" s="238"/>
      <c r="L5052" s="160"/>
      <c r="M5052" s="230"/>
    </row>
    <row r="5053" spans="3:13" ht="15" hidden="1" customHeight="1">
      <c r="C5053" s="229"/>
      <c r="D5053" s="160"/>
      <c r="E5053" s="246"/>
      <c r="F5053" s="160"/>
      <c r="G5053" s="160"/>
      <c r="H5053" s="230"/>
      <c r="I5053" s="230"/>
      <c r="J5053" s="230"/>
      <c r="K5053" s="238"/>
      <c r="L5053" s="160"/>
      <c r="M5053" s="230"/>
    </row>
    <row r="5054" spans="3:13" ht="15" hidden="1" customHeight="1">
      <c r="C5054" s="229"/>
      <c r="D5054" s="160"/>
      <c r="E5054" s="246"/>
      <c r="F5054" s="237"/>
      <c r="G5054" s="160"/>
      <c r="H5054" s="230"/>
      <c r="I5054" s="230"/>
      <c r="J5054" s="230"/>
      <c r="K5054" s="238"/>
      <c r="L5054" s="160"/>
      <c r="M5054" s="230"/>
    </row>
    <row r="5055" spans="3:13" ht="15" hidden="1" customHeight="1">
      <c r="C5055" s="229"/>
      <c r="D5055" s="160"/>
      <c r="E5055" s="246"/>
      <c r="F5055" s="237"/>
      <c r="G5055" s="160"/>
      <c r="H5055" s="230"/>
      <c r="I5055" s="230"/>
      <c r="J5055" s="230"/>
      <c r="K5055" s="238"/>
      <c r="L5055" s="160"/>
      <c r="M5055" s="230"/>
    </row>
    <row r="5056" spans="3:13" ht="15" hidden="1" customHeight="1">
      <c r="C5056" s="229"/>
      <c r="D5056" s="160"/>
      <c r="E5056" s="246"/>
      <c r="F5056" s="237"/>
      <c r="G5056" s="160"/>
      <c r="H5056" s="230"/>
      <c r="I5056" s="230"/>
      <c r="J5056" s="230"/>
      <c r="K5056" s="238"/>
      <c r="L5056" s="160"/>
      <c r="M5056" s="230"/>
    </row>
    <row r="5057" spans="3:13" ht="15" hidden="1" customHeight="1">
      <c r="C5057" s="229"/>
      <c r="D5057" s="160"/>
      <c r="E5057" s="246"/>
      <c r="F5057" s="237"/>
      <c r="G5057" s="160"/>
      <c r="H5057" s="230"/>
      <c r="I5057" s="230"/>
      <c r="J5057" s="230"/>
      <c r="K5057" s="238"/>
      <c r="L5057" s="160"/>
      <c r="M5057" s="230"/>
    </row>
    <row r="5058" spans="3:13" ht="15" hidden="1" customHeight="1">
      <c r="C5058" s="229"/>
      <c r="D5058" s="160"/>
      <c r="E5058" s="246"/>
      <c r="F5058" s="237"/>
      <c r="G5058" s="160"/>
      <c r="H5058" s="230"/>
      <c r="I5058" s="230"/>
      <c r="J5058" s="230"/>
      <c r="K5058" s="238"/>
      <c r="L5058" s="160"/>
      <c r="M5058" s="230"/>
    </row>
    <row r="5059" spans="3:13" ht="15" hidden="1" customHeight="1">
      <c r="C5059" s="229"/>
      <c r="D5059" s="160"/>
      <c r="E5059" s="246"/>
      <c r="F5059" s="237"/>
      <c r="G5059" s="160"/>
      <c r="H5059" s="230"/>
      <c r="I5059" s="230"/>
      <c r="J5059" s="230"/>
      <c r="K5059" s="238"/>
      <c r="L5059" s="160"/>
      <c r="M5059" s="230"/>
    </row>
    <row r="5060" spans="3:13" ht="15" hidden="1" customHeight="1">
      <c r="C5060" s="229"/>
      <c r="D5060" s="160"/>
      <c r="E5060" s="246"/>
      <c r="F5060" s="237"/>
      <c r="G5060" s="160"/>
      <c r="H5060" s="230"/>
      <c r="I5060" s="230"/>
      <c r="J5060" s="230"/>
      <c r="K5060" s="238"/>
      <c r="L5060" s="160"/>
      <c r="M5060" s="230"/>
    </row>
    <row r="5061" spans="3:13" ht="15" hidden="1" customHeight="1">
      <c r="C5061" s="229"/>
      <c r="D5061" s="160"/>
      <c r="E5061" s="246"/>
      <c r="F5061" s="237"/>
      <c r="G5061" s="160"/>
      <c r="H5061" s="230"/>
      <c r="I5061" s="230"/>
      <c r="J5061" s="230"/>
      <c r="K5061" s="238"/>
      <c r="L5061" s="160"/>
      <c r="M5061" s="230"/>
    </row>
    <row r="5062" spans="3:13" ht="15" hidden="1" customHeight="1">
      <c r="C5062" s="229"/>
      <c r="D5062" s="160"/>
      <c r="E5062" s="246"/>
      <c r="F5062" s="237"/>
      <c r="G5062" s="160"/>
      <c r="H5062" s="230"/>
      <c r="I5062" s="230"/>
      <c r="J5062" s="230"/>
      <c r="K5062" s="238"/>
      <c r="L5062" s="160"/>
      <c r="M5062" s="230"/>
    </row>
    <row r="5063" spans="3:13" ht="15" hidden="1" customHeight="1">
      <c r="C5063" s="229"/>
      <c r="D5063" s="160"/>
      <c r="E5063" s="246"/>
      <c r="F5063" s="237"/>
      <c r="G5063" s="160"/>
      <c r="H5063" s="230"/>
      <c r="I5063" s="230"/>
      <c r="J5063" s="230"/>
      <c r="K5063" s="238"/>
      <c r="L5063" s="160"/>
      <c r="M5063" s="230"/>
    </row>
    <row r="5064" spans="3:13" ht="15" hidden="1" customHeight="1">
      <c r="C5064" s="229"/>
      <c r="D5064" s="160"/>
      <c r="E5064" s="246"/>
      <c r="F5064" s="237"/>
      <c r="G5064" s="160"/>
      <c r="H5064" s="230"/>
      <c r="I5064" s="230"/>
      <c r="J5064" s="230"/>
      <c r="K5064" s="238"/>
      <c r="L5064" s="160"/>
      <c r="M5064" s="230"/>
    </row>
    <row r="5065" spans="3:13" ht="15" hidden="1" customHeight="1">
      <c r="C5065" s="229"/>
      <c r="D5065" s="160"/>
      <c r="E5065" s="246"/>
      <c r="F5065" s="237"/>
      <c r="G5065" s="160"/>
      <c r="H5065" s="230"/>
      <c r="I5065" s="230"/>
      <c r="J5065" s="230"/>
      <c r="K5065" s="238"/>
      <c r="L5065" s="160"/>
      <c r="M5065" s="230"/>
    </row>
    <row r="5066" spans="3:13" ht="15" hidden="1" customHeight="1">
      <c r="C5066" s="229"/>
      <c r="D5066" s="160"/>
      <c r="E5066" s="246"/>
      <c r="F5066" s="237"/>
      <c r="G5066" s="160"/>
      <c r="H5066" s="230"/>
      <c r="I5066" s="230"/>
      <c r="J5066" s="230"/>
      <c r="K5066" s="238"/>
      <c r="L5066" s="160"/>
      <c r="M5066" s="230"/>
    </row>
    <row r="5067" spans="3:13" ht="15" hidden="1" customHeight="1">
      <c r="C5067" s="229"/>
      <c r="D5067" s="160"/>
      <c r="E5067" s="246"/>
      <c r="F5067" s="237"/>
      <c r="G5067" s="160"/>
      <c r="H5067" s="230"/>
      <c r="I5067" s="230"/>
      <c r="J5067" s="230"/>
      <c r="K5067" s="238"/>
      <c r="L5067" s="160"/>
      <c r="M5067" s="230"/>
    </row>
    <row r="5068" spans="3:13" ht="15" hidden="1" customHeight="1">
      <c r="C5068" s="229"/>
      <c r="D5068" s="160"/>
      <c r="E5068" s="246"/>
      <c r="F5068" s="237"/>
      <c r="G5068" s="160"/>
      <c r="H5068" s="230"/>
      <c r="I5068" s="230"/>
      <c r="J5068" s="230"/>
      <c r="K5068" s="238"/>
      <c r="L5068" s="160"/>
      <c r="M5068" s="230"/>
    </row>
    <row r="5069" spans="3:13" ht="15" hidden="1" customHeight="1">
      <c r="C5069" s="229"/>
      <c r="D5069" s="160"/>
      <c r="E5069" s="246"/>
      <c r="F5069" s="237"/>
      <c r="G5069" s="160"/>
      <c r="H5069" s="230"/>
      <c r="I5069" s="230"/>
      <c r="J5069" s="230"/>
      <c r="K5069" s="238"/>
      <c r="L5069" s="160"/>
      <c r="M5069" s="230"/>
    </row>
    <row r="5070" spans="3:13" ht="15" hidden="1" customHeight="1">
      <c r="C5070" s="229"/>
      <c r="D5070" s="160"/>
      <c r="E5070" s="246"/>
      <c r="F5070" s="237"/>
      <c r="G5070" s="160"/>
      <c r="H5070" s="230"/>
      <c r="I5070" s="230"/>
      <c r="J5070" s="230"/>
      <c r="K5070" s="238"/>
      <c r="L5070" s="160"/>
      <c r="M5070" s="230"/>
    </row>
    <row r="5071" spans="3:13" ht="15" hidden="1" customHeight="1">
      <c r="C5071" s="229"/>
      <c r="D5071" s="160"/>
      <c r="E5071" s="246"/>
      <c r="F5071" s="237"/>
      <c r="G5071" s="160"/>
      <c r="H5071" s="230"/>
      <c r="I5071" s="230"/>
      <c r="J5071" s="230"/>
      <c r="K5071" s="238"/>
      <c r="L5071" s="160"/>
      <c r="M5071" s="230"/>
    </row>
    <row r="5072" spans="3:13" ht="15" hidden="1" customHeight="1">
      <c r="C5072" s="229"/>
      <c r="D5072" s="160"/>
      <c r="E5072" s="246"/>
      <c r="F5072" s="237"/>
      <c r="G5072" s="160"/>
      <c r="H5072" s="230"/>
      <c r="I5072" s="230"/>
      <c r="J5072" s="230"/>
      <c r="K5072" s="238"/>
      <c r="L5072" s="160"/>
      <c r="M5072" s="230"/>
    </row>
    <row r="5073" spans="2:13" ht="15" hidden="1" customHeight="1">
      <c r="B5073" s="230"/>
      <c r="C5073" s="229"/>
      <c r="D5073" s="160"/>
      <c r="E5073" s="246"/>
      <c r="F5073" s="237"/>
      <c r="G5073" s="160"/>
      <c r="H5073" s="230"/>
      <c r="I5073" s="230"/>
      <c r="J5073" s="230"/>
      <c r="K5073" s="238"/>
      <c r="L5073" s="160"/>
      <c r="M5073" s="230"/>
    </row>
    <row r="5074" spans="2:13" ht="15" hidden="1" customHeight="1">
      <c r="B5074" s="230"/>
      <c r="C5074" s="229"/>
      <c r="D5074" s="160"/>
      <c r="E5074" s="246"/>
      <c r="F5074" s="237"/>
      <c r="G5074" s="160"/>
      <c r="H5074" s="230"/>
      <c r="I5074" s="230"/>
      <c r="J5074" s="230"/>
      <c r="K5074" s="238"/>
      <c r="L5074" s="160"/>
      <c r="M5074" s="230"/>
    </row>
    <row r="5075" spans="2:13" ht="15" hidden="1" customHeight="1">
      <c r="B5075" s="230"/>
      <c r="C5075" s="229"/>
      <c r="D5075" s="160"/>
      <c r="E5075" s="246"/>
      <c r="F5075" s="237"/>
      <c r="G5075" s="160"/>
      <c r="H5075" s="230"/>
      <c r="I5075" s="230"/>
      <c r="J5075" s="230"/>
      <c r="K5075" s="238"/>
      <c r="L5075" s="160"/>
      <c r="M5075" s="230"/>
    </row>
    <row r="5076" spans="2:13" ht="15" hidden="1" customHeight="1">
      <c r="B5076" s="230"/>
      <c r="C5076" s="229"/>
      <c r="D5076" s="160"/>
      <c r="E5076" s="246"/>
      <c r="F5076" s="237"/>
      <c r="G5076" s="160"/>
      <c r="H5076" s="230"/>
      <c r="I5076" s="230"/>
      <c r="J5076" s="230"/>
      <c r="K5076" s="238"/>
      <c r="L5076" s="160"/>
      <c r="M5076" s="230"/>
    </row>
    <row r="5077" spans="2:13" ht="15" hidden="1" customHeight="1">
      <c r="B5077" s="230"/>
      <c r="C5077" s="229"/>
      <c r="D5077" s="160"/>
      <c r="E5077" s="246"/>
      <c r="F5077" s="237"/>
      <c r="G5077" s="160"/>
      <c r="H5077" s="230"/>
      <c r="I5077" s="230"/>
      <c r="J5077" s="230"/>
      <c r="K5077" s="238"/>
      <c r="L5077" s="160"/>
      <c r="M5077" s="230"/>
    </row>
    <row r="5078" spans="2:13" ht="15" hidden="1" customHeight="1">
      <c r="B5078" s="230"/>
      <c r="C5078" s="229"/>
      <c r="D5078" s="160"/>
      <c r="E5078" s="246"/>
      <c r="F5078" s="237"/>
      <c r="G5078" s="160"/>
      <c r="H5078" s="230"/>
      <c r="I5078" s="230"/>
      <c r="J5078" s="230"/>
      <c r="K5078" s="238"/>
      <c r="L5078" s="160"/>
      <c r="M5078" s="230"/>
    </row>
    <row r="5079" spans="2:13" ht="15" hidden="1" customHeight="1">
      <c r="B5079" s="230"/>
      <c r="C5079" s="229"/>
      <c r="D5079" s="160"/>
      <c r="E5079" s="246"/>
      <c r="F5079" s="237"/>
      <c r="G5079" s="160"/>
      <c r="H5079" s="230"/>
      <c r="I5079" s="230"/>
      <c r="J5079" s="230"/>
      <c r="K5079" s="238"/>
      <c r="L5079" s="160"/>
      <c r="M5079" s="230"/>
    </row>
    <row r="5080" spans="2:13" ht="15" hidden="1" customHeight="1">
      <c r="B5080" s="230"/>
      <c r="C5080" s="229"/>
      <c r="D5080" s="160"/>
      <c r="E5080" s="246"/>
      <c r="F5080" s="237"/>
      <c r="G5080" s="160"/>
      <c r="H5080" s="230"/>
      <c r="I5080" s="230"/>
      <c r="J5080" s="230"/>
      <c r="K5080" s="238"/>
      <c r="L5080" s="160"/>
      <c r="M5080" s="230"/>
    </row>
    <row r="5081" spans="2:13" ht="15" hidden="1" customHeight="1">
      <c r="B5081" s="230"/>
      <c r="C5081" s="229"/>
      <c r="D5081" s="160"/>
      <c r="E5081" s="246"/>
      <c r="F5081" s="237"/>
      <c r="G5081" s="160"/>
      <c r="H5081" s="230"/>
      <c r="I5081" s="230"/>
      <c r="J5081" s="230"/>
      <c r="K5081" s="238"/>
      <c r="L5081" s="160"/>
      <c r="M5081" s="230"/>
    </row>
    <row r="5082" spans="2:13" ht="15" hidden="1" customHeight="1">
      <c r="B5082" s="230"/>
      <c r="C5082" s="229"/>
      <c r="D5082" s="160"/>
      <c r="E5082" s="246"/>
      <c r="F5082" s="237"/>
      <c r="G5082" s="160"/>
      <c r="H5082" s="230"/>
      <c r="I5082" s="230"/>
      <c r="J5082" s="230"/>
      <c r="K5082" s="238"/>
      <c r="L5082" s="160"/>
      <c r="M5082" s="230"/>
    </row>
    <row r="5083" spans="2:13" ht="15" hidden="1" customHeight="1">
      <c r="B5083" s="230"/>
      <c r="C5083" s="229"/>
      <c r="D5083" s="160"/>
      <c r="E5083" s="246"/>
      <c r="F5083" s="237"/>
      <c r="G5083" s="160"/>
      <c r="H5083" s="230"/>
      <c r="I5083" s="230"/>
      <c r="J5083" s="230"/>
      <c r="K5083" s="238"/>
      <c r="L5083" s="160"/>
      <c r="M5083" s="230"/>
    </row>
    <row r="5084" spans="2:13" ht="15" hidden="1" customHeight="1">
      <c r="B5084" s="230"/>
      <c r="C5084" s="229"/>
      <c r="D5084" s="160"/>
      <c r="E5084" s="246"/>
      <c r="F5084" s="237"/>
      <c r="G5084" s="160"/>
      <c r="H5084" s="230"/>
      <c r="I5084" s="230"/>
      <c r="J5084" s="230"/>
      <c r="K5084" s="238"/>
      <c r="L5084" s="160"/>
      <c r="M5084" s="230"/>
    </row>
    <row r="5085" spans="2:13" ht="15" hidden="1" customHeight="1">
      <c r="B5085" s="230"/>
      <c r="C5085" s="229"/>
      <c r="D5085" s="160"/>
      <c r="E5085" s="246"/>
      <c r="F5085" s="237"/>
      <c r="G5085" s="160"/>
      <c r="H5085" s="230"/>
      <c r="I5085" s="230"/>
      <c r="J5085" s="230"/>
      <c r="K5085" s="238"/>
      <c r="L5085" s="160"/>
      <c r="M5085" s="230"/>
    </row>
    <row r="5086" spans="2:13" ht="15" hidden="1" customHeight="1">
      <c r="B5086" s="230"/>
      <c r="C5086" s="229"/>
      <c r="D5086" s="160"/>
      <c r="E5086" s="246"/>
      <c r="F5086" s="237"/>
      <c r="G5086" s="160"/>
      <c r="H5086" s="230"/>
      <c r="I5086" s="230"/>
      <c r="J5086" s="230"/>
      <c r="K5086" s="238"/>
      <c r="L5086" s="160"/>
      <c r="M5086" s="230"/>
    </row>
    <row r="5087" spans="2:13" ht="15" hidden="1" customHeight="1">
      <c r="B5087" s="230"/>
      <c r="C5087" s="229"/>
      <c r="D5087" s="160"/>
      <c r="E5087" s="246"/>
      <c r="F5087" s="237"/>
      <c r="G5087" s="160"/>
      <c r="H5087" s="230"/>
      <c r="I5087" s="230"/>
      <c r="J5087" s="230"/>
      <c r="K5087" s="238"/>
      <c r="L5087" s="160"/>
      <c r="M5087" s="230"/>
    </row>
    <row r="5088" spans="2:13" ht="15" hidden="1" customHeight="1">
      <c r="B5088" s="230"/>
      <c r="C5088" s="229"/>
      <c r="D5088" s="160"/>
      <c r="E5088" s="246"/>
      <c r="F5088" s="237"/>
      <c r="G5088" s="160"/>
      <c r="H5088" s="230"/>
      <c r="I5088" s="230"/>
      <c r="J5088" s="230"/>
      <c r="K5088" s="238"/>
      <c r="L5088" s="160"/>
      <c r="M5088" s="230"/>
    </row>
    <row r="5089" spans="2:13" ht="15" hidden="1" customHeight="1">
      <c r="B5089" s="230"/>
      <c r="C5089" s="229"/>
      <c r="D5089" s="160"/>
      <c r="E5089" s="246"/>
      <c r="F5089" s="237"/>
      <c r="G5089" s="160"/>
      <c r="H5089" s="230"/>
      <c r="I5089" s="230"/>
      <c r="J5089" s="230"/>
      <c r="K5089" s="238"/>
      <c r="L5089" s="160"/>
      <c r="M5089" s="230"/>
    </row>
    <row r="5090" spans="2:13" ht="15" hidden="1" customHeight="1">
      <c r="B5090" s="230"/>
      <c r="C5090" s="229"/>
      <c r="D5090" s="160"/>
      <c r="E5090" s="246"/>
      <c r="F5090" s="237"/>
      <c r="G5090" s="160"/>
      <c r="H5090" s="230"/>
      <c r="I5090" s="230"/>
      <c r="J5090" s="230"/>
      <c r="K5090" s="238"/>
      <c r="L5090" s="160"/>
      <c r="M5090" s="230"/>
    </row>
    <row r="5091" spans="2:13" ht="15" hidden="1" customHeight="1">
      <c r="B5091" s="230"/>
      <c r="C5091" s="229"/>
      <c r="D5091" s="160"/>
      <c r="E5091" s="246"/>
      <c r="F5091" s="237"/>
      <c r="G5091" s="160"/>
      <c r="H5091" s="230"/>
      <c r="I5091" s="230"/>
      <c r="J5091" s="230"/>
      <c r="K5091" s="238"/>
      <c r="L5091" s="160"/>
      <c r="M5091" s="230"/>
    </row>
    <row r="5092" spans="2:13" ht="15" hidden="1" customHeight="1">
      <c r="B5092" s="230"/>
      <c r="C5092" s="229"/>
      <c r="D5092" s="160"/>
      <c r="E5092" s="246"/>
      <c r="F5092" s="237"/>
      <c r="G5092" s="160"/>
      <c r="H5092" s="230"/>
      <c r="I5092" s="230"/>
      <c r="J5092" s="230"/>
      <c r="K5092" s="238"/>
      <c r="L5092" s="160"/>
      <c r="M5092" s="230"/>
    </row>
    <row r="5093" spans="2:13" ht="15" hidden="1" customHeight="1">
      <c r="B5093" s="230"/>
      <c r="C5093" s="229"/>
      <c r="D5093" s="160"/>
      <c r="E5093" s="246"/>
      <c r="F5093" s="237"/>
      <c r="G5093" s="160"/>
      <c r="H5093" s="230"/>
      <c r="I5093" s="230"/>
      <c r="J5093" s="230"/>
      <c r="K5093" s="238"/>
      <c r="L5093" s="160"/>
      <c r="M5093" s="230"/>
    </row>
    <row r="5094" spans="2:13" ht="15" hidden="1" customHeight="1">
      <c r="B5094" s="230"/>
      <c r="C5094" s="229"/>
      <c r="D5094" s="160"/>
      <c r="E5094" s="246"/>
      <c r="F5094" s="237"/>
      <c r="G5094" s="160"/>
      <c r="H5094" s="230"/>
      <c r="I5094" s="230"/>
      <c r="J5094" s="230"/>
      <c r="K5094" s="238"/>
      <c r="L5094" s="160"/>
      <c r="M5094" s="230"/>
    </row>
    <row r="5095" spans="2:13" ht="15" hidden="1" customHeight="1">
      <c r="B5095" s="230"/>
      <c r="C5095" s="229"/>
      <c r="D5095" s="160"/>
      <c r="E5095" s="246"/>
      <c r="F5095" s="237"/>
      <c r="G5095" s="160"/>
      <c r="H5095" s="230"/>
      <c r="I5095" s="230"/>
      <c r="J5095" s="230"/>
      <c r="K5095" s="238"/>
      <c r="L5095" s="160"/>
      <c r="M5095" s="230"/>
    </row>
    <row r="5096" spans="2:13" ht="15" hidden="1" customHeight="1">
      <c r="B5096" s="230"/>
      <c r="C5096" s="229"/>
      <c r="D5096" s="160"/>
      <c r="E5096" s="246"/>
      <c r="F5096" s="237"/>
      <c r="G5096" s="160"/>
      <c r="H5096" s="230"/>
      <c r="I5096" s="230"/>
      <c r="J5096" s="230"/>
      <c r="K5096" s="238"/>
      <c r="L5096" s="160"/>
      <c r="M5096" s="230"/>
    </row>
    <row r="5097" spans="2:13" ht="15" hidden="1" customHeight="1">
      <c r="B5097" s="230"/>
      <c r="C5097" s="229"/>
      <c r="D5097" s="160"/>
      <c r="E5097" s="246"/>
      <c r="F5097" s="237"/>
      <c r="G5097" s="160"/>
      <c r="H5097" s="230"/>
      <c r="I5097" s="230"/>
      <c r="J5097" s="230"/>
      <c r="K5097" s="238"/>
      <c r="L5097" s="160"/>
      <c r="M5097" s="230"/>
    </row>
    <row r="5098" spans="2:13" ht="15" hidden="1" customHeight="1">
      <c r="B5098" s="230"/>
      <c r="C5098" s="229"/>
      <c r="D5098" s="160"/>
      <c r="E5098" s="246"/>
      <c r="F5098" s="237"/>
      <c r="G5098" s="160"/>
      <c r="H5098" s="230"/>
      <c r="I5098" s="230"/>
      <c r="J5098" s="230"/>
      <c r="K5098" s="238"/>
      <c r="L5098" s="160"/>
      <c r="M5098" s="230"/>
    </row>
    <row r="5099" spans="2:13" ht="15" hidden="1" customHeight="1">
      <c r="B5099" s="230"/>
      <c r="C5099" s="229"/>
      <c r="D5099" s="160"/>
      <c r="E5099" s="246"/>
      <c r="F5099" s="237"/>
      <c r="G5099" s="160"/>
      <c r="H5099" s="230"/>
      <c r="I5099" s="230"/>
      <c r="J5099" s="230"/>
      <c r="K5099" s="238"/>
      <c r="L5099" s="160"/>
      <c r="M5099" s="230"/>
    </row>
    <row r="5100" spans="2:13" ht="15" hidden="1" customHeight="1">
      <c r="B5100" s="230"/>
      <c r="C5100" s="229"/>
      <c r="D5100" s="160"/>
      <c r="E5100" s="246"/>
      <c r="F5100" s="237"/>
      <c r="G5100" s="160"/>
      <c r="H5100" s="230"/>
      <c r="I5100" s="230"/>
      <c r="J5100" s="230"/>
      <c r="K5100" s="238"/>
      <c r="L5100" s="160"/>
      <c r="M5100" s="230"/>
    </row>
    <row r="5101" spans="2:13" ht="15" hidden="1" customHeight="1">
      <c r="B5101" s="230"/>
      <c r="C5101" s="229"/>
      <c r="D5101" s="160"/>
      <c r="E5101" s="246"/>
      <c r="F5101" s="237"/>
      <c r="G5101" s="160"/>
      <c r="H5101" s="230"/>
      <c r="I5101" s="230"/>
      <c r="J5101" s="230"/>
      <c r="K5101" s="238"/>
      <c r="L5101" s="160"/>
      <c r="M5101" s="230"/>
    </row>
    <row r="5102" spans="2:13" ht="15" hidden="1" customHeight="1">
      <c r="B5102" s="230"/>
      <c r="C5102" s="229"/>
      <c r="D5102" s="160"/>
      <c r="E5102" s="246"/>
      <c r="F5102" s="237"/>
      <c r="G5102" s="160"/>
      <c r="H5102" s="230"/>
      <c r="I5102" s="230"/>
      <c r="J5102" s="230"/>
      <c r="K5102" s="238"/>
      <c r="L5102" s="160"/>
      <c r="M5102" s="230"/>
    </row>
    <row r="5103" spans="2:13" ht="15" hidden="1" customHeight="1">
      <c r="B5103" s="230"/>
      <c r="C5103" s="229"/>
      <c r="D5103" s="160"/>
      <c r="E5103" s="246"/>
      <c r="F5103" s="237"/>
      <c r="G5103" s="160"/>
      <c r="H5103" s="230"/>
      <c r="I5103" s="230"/>
      <c r="J5103" s="230"/>
      <c r="K5103" s="238"/>
      <c r="L5103" s="160"/>
      <c r="M5103" s="230"/>
    </row>
    <row r="5104" spans="2:13" ht="15" hidden="1" customHeight="1">
      <c r="B5104" s="230"/>
      <c r="C5104" s="229"/>
      <c r="D5104" s="160"/>
      <c r="E5104" s="246"/>
      <c r="F5104" s="237"/>
      <c r="G5104" s="160"/>
      <c r="H5104" s="230"/>
      <c r="I5104" s="230"/>
      <c r="J5104" s="230"/>
      <c r="K5104" s="238"/>
      <c r="L5104" s="160"/>
      <c r="M5104" s="230"/>
    </row>
    <row r="5105" spans="2:13" ht="15" hidden="1" customHeight="1">
      <c r="B5105" s="230"/>
      <c r="C5105" s="229"/>
      <c r="D5105" s="160"/>
      <c r="E5105" s="246"/>
      <c r="F5105" s="237"/>
      <c r="G5105" s="160"/>
      <c r="H5105" s="230"/>
      <c r="I5105" s="230"/>
      <c r="J5105" s="230"/>
      <c r="K5105" s="238"/>
      <c r="L5105" s="160"/>
      <c r="M5105" s="230"/>
    </row>
    <row r="5106" spans="2:13" ht="15" hidden="1" customHeight="1">
      <c r="B5106" s="230"/>
      <c r="C5106" s="229"/>
      <c r="D5106" s="160"/>
      <c r="E5106" s="246"/>
      <c r="F5106" s="237"/>
      <c r="G5106" s="160"/>
      <c r="H5106" s="230"/>
      <c r="I5106" s="230"/>
      <c r="J5106" s="230"/>
      <c r="K5106" s="238"/>
      <c r="L5106" s="160"/>
      <c r="M5106" s="230"/>
    </row>
    <row r="5107" spans="2:13" ht="15" hidden="1" customHeight="1">
      <c r="B5107" s="230"/>
      <c r="C5107" s="229"/>
      <c r="D5107" s="160"/>
      <c r="E5107" s="246"/>
      <c r="F5107" s="237"/>
      <c r="G5107" s="160"/>
      <c r="H5107" s="230"/>
      <c r="I5107" s="230"/>
      <c r="J5107" s="230"/>
      <c r="K5107" s="238"/>
      <c r="L5107" s="160"/>
      <c r="M5107" s="230"/>
    </row>
    <row r="5108" spans="2:13" ht="15" hidden="1" customHeight="1">
      <c r="B5108" s="230"/>
      <c r="C5108" s="229"/>
      <c r="D5108" s="160"/>
      <c r="E5108" s="246"/>
      <c r="F5108" s="237"/>
      <c r="G5108" s="160"/>
      <c r="H5108" s="230"/>
      <c r="I5108" s="230"/>
      <c r="J5108" s="230"/>
      <c r="K5108" s="238"/>
      <c r="L5108" s="160"/>
      <c r="M5108" s="230"/>
    </row>
    <row r="5109" spans="2:13" ht="15" hidden="1" customHeight="1">
      <c r="B5109" s="230"/>
      <c r="C5109" s="229"/>
      <c r="D5109" s="160"/>
      <c r="E5109" s="246"/>
      <c r="F5109" s="160"/>
      <c r="G5109" s="160"/>
      <c r="H5109" s="230"/>
      <c r="I5109" s="230"/>
      <c r="J5109" s="230"/>
      <c r="K5109" s="233"/>
      <c r="L5109" s="160"/>
      <c r="M5109" s="230"/>
    </row>
    <row r="5110" spans="2:13" ht="15" hidden="1" customHeight="1">
      <c r="B5110" s="230"/>
      <c r="C5110" s="229"/>
      <c r="D5110" s="160"/>
      <c r="E5110" s="246"/>
      <c r="F5110" s="160"/>
      <c r="G5110" s="160"/>
      <c r="H5110" s="230"/>
      <c r="I5110" s="230"/>
      <c r="J5110" s="230"/>
      <c r="K5110" s="319"/>
      <c r="L5110" s="160"/>
      <c r="M5110" s="230"/>
    </row>
    <row r="5111" spans="2:13" ht="15" hidden="1" customHeight="1">
      <c r="B5111" s="230"/>
      <c r="C5111" s="229"/>
      <c r="D5111" s="160"/>
      <c r="E5111" s="246"/>
      <c r="F5111" s="160"/>
      <c r="G5111" s="160"/>
      <c r="H5111" s="230"/>
      <c r="I5111" s="230"/>
      <c r="J5111" s="230"/>
      <c r="K5111" s="238"/>
      <c r="L5111" s="160"/>
      <c r="M5111" s="230"/>
    </row>
    <row r="5112" spans="2:13" ht="15" hidden="1" customHeight="1">
      <c r="B5112" s="230"/>
      <c r="C5112" s="229"/>
      <c r="D5112" s="160"/>
      <c r="E5112" s="246"/>
      <c r="F5112" s="160"/>
      <c r="G5112" s="160"/>
      <c r="H5112" s="230"/>
      <c r="I5112" s="230"/>
      <c r="J5112" s="230"/>
      <c r="K5112" s="233"/>
      <c r="L5112" s="160"/>
      <c r="M5112" s="230"/>
    </row>
    <row r="5113" spans="2:13" ht="15" hidden="1" customHeight="1">
      <c r="B5113" s="230"/>
      <c r="C5113" s="229"/>
      <c r="D5113" s="160"/>
      <c r="E5113" s="246"/>
      <c r="F5113" s="160"/>
      <c r="G5113" s="160"/>
      <c r="H5113" s="230"/>
      <c r="I5113" s="230"/>
      <c r="J5113" s="230"/>
      <c r="K5113" s="233"/>
      <c r="L5113" s="160"/>
      <c r="M5113" s="230"/>
    </row>
    <row r="5114" spans="2:13" ht="15" hidden="1" customHeight="1">
      <c r="B5114" s="230"/>
      <c r="C5114" s="229"/>
      <c r="D5114" s="160"/>
      <c r="E5114" s="246"/>
      <c r="F5114" s="160"/>
      <c r="G5114" s="160"/>
      <c r="H5114" s="230"/>
      <c r="I5114" s="230"/>
      <c r="J5114" s="230"/>
      <c r="K5114" s="319"/>
      <c r="L5114" s="160"/>
      <c r="M5114" s="230"/>
    </row>
    <row r="5115" spans="2:13" ht="15" hidden="1" customHeight="1">
      <c r="B5115" s="230"/>
      <c r="C5115" s="229"/>
      <c r="D5115" s="160"/>
      <c r="E5115" s="246"/>
      <c r="F5115" s="160"/>
      <c r="G5115" s="160"/>
      <c r="H5115" s="230"/>
      <c r="I5115" s="230"/>
      <c r="J5115" s="230"/>
      <c r="K5115" s="233"/>
      <c r="L5115" s="160"/>
      <c r="M5115" s="230"/>
    </row>
    <row r="5116" spans="2:13" ht="15" hidden="1" customHeight="1">
      <c r="B5116" s="230"/>
      <c r="C5116" s="229"/>
      <c r="D5116" s="160"/>
      <c r="E5116" s="246"/>
      <c r="F5116" s="160"/>
      <c r="G5116" s="160"/>
      <c r="H5116" s="230"/>
      <c r="I5116" s="230"/>
      <c r="J5116" s="230"/>
      <c r="K5116" s="233"/>
      <c r="L5116" s="160"/>
      <c r="M5116" s="230"/>
    </row>
    <row r="5117" spans="2:13" ht="15" hidden="1" customHeight="1">
      <c r="B5117" s="230"/>
      <c r="C5117" s="229"/>
      <c r="D5117" s="160"/>
      <c r="E5117" s="246"/>
      <c r="F5117" s="160"/>
      <c r="G5117" s="160"/>
      <c r="H5117" s="230"/>
      <c r="I5117" s="230"/>
      <c r="J5117" s="230"/>
      <c r="K5117" s="233"/>
      <c r="L5117" s="160"/>
      <c r="M5117" s="230"/>
    </row>
    <row r="5118" spans="2:13" ht="15" hidden="1" customHeight="1">
      <c r="B5118" s="230"/>
      <c r="C5118" s="229"/>
      <c r="D5118" s="160"/>
      <c r="E5118" s="246"/>
      <c r="F5118" s="160"/>
      <c r="G5118" s="160"/>
      <c r="H5118" s="230"/>
      <c r="I5118" s="230"/>
      <c r="J5118" s="230"/>
      <c r="K5118" s="238"/>
      <c r="L5118" s="160"/>
      <c r="M5118" s="230"/>
    </row>
    <row r="5119" spans="2:13" ht="15" hidden="1" customHeight="1">
      <c r="B5119" s="230"/>
      <c r="C5119" s="229"/>
      <c r="D5119" s="160"/>
      <c r="E5119" s="246"/>
      <c r="F5119" s="160"/>
      <c r="G5119" s="160"/>
      <c r="H5119" s="230"/>
      <c r="I5119" s="230"/>
      <c r="J5119" s="230"/>
      <c r="K5119" s="233"/>
      <c r="L5119" s="160"/>
      <c r="M5119" s="230"/>
    </row>
    <row r="5120" spans="2:13" ht="15" hidden="1" customHeight="1">
      <c r="B5120" s="230"/>
      <c r="C5120" s="229"/>
      <c r="D5120" s="160"/>
      <c r="E5120" s="246"/>
      <c r="F5120" s="160"/>
      <c r="G5120" s="160"/>
      <c r="H5120" s="230"/>
      <c r="I5120" s="230"/>
      <c r="J5120" s="230"/>
      <c r="K5120" s="233"/>
      <c r="L5120" s="160"/>
      <c r="M5120" s="230"/>
    </row>
    <row r="5121" spans="2:13" ht="15" hidden="1" customHeight="1">
      <c r="B5121" s="230"/>
      <c r="C5121" s="229"/>
      <c r="D5121" s="160"/>
      <c r="E5121" s="246"/>
      <c r="F5121" s="160"/>
      <c r="G5121" s="160"/>
      <c r="H5121" s="230"/>
      <c r="I5121" s="230"/>
      <c r="J5121" s="230"/>
      <c r="K5121" s="238"/>
      <c r="L5121" s="160"/>
      <c r="M5121" s="230"/>
    </row>
    <row r="5122" spans="2:13" ht="15" hidden="1" customHeight="1">
      <c r="B5122" s="230"/>
      <c r="C5122" s="229"/>
      <c r="D5122" s="160"/>
      <c r="E5122" s="246"/>
      <c r="F5122" s="160"/>
      <c r="G5122" s="160"/>
      <c r="H5122" s="230"/>
      <c r="I5122" s="230"/>
      <c r="J5122" s="230"/>
      <c r="K5122" s="233"/>
      <c r="L5122" s="160"/>
      <c r="M5122" s="230"/>
    </row>
    <row r="5123" spans="2:13" ht="15" hidden="1" customHeight="1">
      <c r="B5123" s="230"/>
      <c r="C5123" s="229"/>
      <c r="D5123" s="160"/>
      <c r="E5123" s="246"/>
      <c r="F5123" s="160"/>
      <c r="G5123" s="160"/>
      <c r="H5123" s="230"/>
      <c r="I5123" s="230"/>
      <c r="J5123" s="230"/>
      <c r="K5123" s="233"/>
      <c r="L5123" s="160"/>
      <c r="M5123" s="230"/>
    </row>
    <row r="5124" spans="2:13" ht="15" hidden="1" customHeight="1">
      <c r="B5124" s="230"/>
      <c r="C5124" s="229"/>
      <c r="D5124" s="160"/>
      <c r="E5124" s="246"/>
      <c r="F5124" s="160"/>
      <c r="G5124" s="160"/>
      <c r="H5124" s="230"/>
      <c r="I5124" s="230"/>
      <c r="J5124" s="230"/>
      <c r="K5124" s="233"/>
      <c r="L5124" s="160"/>
      <c r="M5124" s="230"/>
    </row>
    <row r="5125" spans="2:13" ht="15" hidden="1" customHeight="1">
      <c r="B5125" s="230"/>
      <c r="C5125" s="229"/>
      <c r="D5125" s="160"/>
      <c r="E5125" s="246"/>
      <c r="F5125" s="160"/>
      <c r="G5125" s="160"/>
      <c r="H5125" s="230"/>
      <c r="I5125" s="230"/>
      <c r="J5125" s="230"/>
      <c r="K5125" s="233"/>
      <c r="L5125" s="160"/>
      <c r="M5125" s="230"/>
    </row>
    <row r="5126" spans="2:13" ht="15" hidden="1" customHeight="1">
      <c r="B5126" s="230"/>
      <c r="C5126" s="229"/>
      <c r="D5126" s="160"/>
      <c r="E5126" s="246"/>
      <c r="F5126" s="160"/>
      <c r="G5126" s="160"/>
      <c r="H5126" s="230"/>
      <c r="I5126" s="230"/>
      <c r="J5126" s="230"/>
      <c r="K5126" s="233"/>
      <c r="L5126" s="160"/>
      <c r="M5126" s="230"/>
    </row>
    <row r="5127" spans="2:13" ht="15" hidden="1" customHeight="1">
      <c r="B5127" s="230"/>
      <c r="C5127" s="229"/>
      <c r="D5127" s="160"/>
      <c r="E5127" s="246"/>
      <c r="F5127" s="160"/>
      <c r="G5127" s="160"/>
      <c r="H5127" s="230"/>
      <c r="I5127" s="230"/>
      <c r="J5127" s="230"/>
      <c r="K5127" s="233"/>
      <c r="L5127" s="160"/>
      <c r="M5127" s="230"/>
    </row>
    <row r="5128" spans="2:13" ht="15" hidden="1" customHeight="1">
      <c r="B5128" s="230"/>
      <c r="C5128" s="229"/>
      <c r="D5128" s="160"/>
      <c r="E5128" s="246"/>
      <c r="F5128" s="160"/>
      <c r="G5128" s="160"/>
      <c r="H5128" s="230"/>
      <c r="I5128" s="230"/>
      <c r="J5128" s="230"/>
      <c r="K5128" s="233"/>
      <c r="L5128" s="160"/>
      <c r="M5128" s="230"/>
    </row>
    <row r="5129" spans="2:13" ht="15" hidden="1" customHeight="1">
      <c r="B5129" s="230"/>
      <c r="C5129" s="229"/>
      <c r="D5129" s="160"/>
      <c r="E5129" s="246"/>
      <c r="F5129" s="160"/>
      <c r="G5129" s="160"/>
      <c r="H5129" s="230"/>
      <c r="I5129" s="230"/>
      <c r="J5129" s="230"/>
      <c r="K5129" s="233"/>
      <c r="L5129" s="160"/>
      <c r="M5129" s="230"/>
    </row>
    <row r="5130" spans="2:13" ht="15" hidden="1" customHeight="1">
      <c r="B5130" s="230"/>
      <c r="C5130" s="229"/>
      <c r="D5130" s="160"/>
      <c r="E5130" s="246"/>
      <c r="F5130" s="160"/>
      <c r="G5130" s="160"/>
      <c r="H5130" s="230"/>
      <c r="I5130" s="230"/>
      <c r="J5130" s="230"/>
      <c r="K5130" s="233"/>
      <c r="L5130" s="160"/>
      <c r="M5130" s="230"/>
    </row>
    <row r="5131" spans="2:13" ht="15" hidden="1" customHeight="1">
      <c r="B5131" s="230"/>
      <c r="C5131" s="229"/>
      <c r="D5131" s="160"/>
      <c r="E5131" s="246"/>
      <c r="F5131" s="160"/>
      <c r="G5131" s="160"/>
      <c r="H5131" s="230"/>
      <c r="I5131" s="230"/>
      <c r="J5131" s="230"/>
      <c r="K5131" s="233"/>
      <c r="L5131" s="160"/>
      <c r="M5131" s="230"/>
    </row>
    <row r="5132" spans="2:13" ht="15" hidden="1" customHeight="1">
      <c r="B5132" s="230"/>
      <c r="C5132" s="229"/>
      <c r="D5132" s="160"/>
      <c r="E5132" s="246"/>
      <c r="F5132" s="160"/>
      <c r="G5132" s="160"/>
      <c r="H5132" s="230"/>
      <c r="I5132" s="230"/>
      <c r="J5132" s="230"/>
      <c r="K5132" s="233"/>
      <c r="L5132" s="160"/>
      <c r="M5132" s="230"/>
    </row>
    <row r="5133" spans="2:13" ht="15" hidden="1" customHeight="1">
      <c r="B5133" s="230"/>
      <c r="C5133" s="229"/>
      <c r="D5133" s="160"/>
      <c r="E5133" s="246"/>
      <c r="F5133" s="160"/>
      <c r="G5133" s="160"/>
      <c r="H5133" s="230"/>
      <c r="I5133" s="230"/>
      <c r="J5133" s="230"/>
      <c r="K5133" s="233"/>
      <c r="L5133" s="160"/>
      <c r="M5133" s="230"/>
    </row>
    <row r="5134" spans="2:13" ht="15" hidden="1" customHeight="1">
      <c r="B5134" s="230"/>
      <c r="C5134" s="229"/>
      <c r="D5134" s="160"/>
      <c r="E5134" s="246"/>
      <c r="F5134" s="160"/>
      <c r="G5134" s="160"/>
      <c r="H5134" s="230"/>
      <c r="I5134" s="230"/>
      <c r="J5134" s="230"/>
      <c r="K5134" s="233"/>
      <c r="L5134" s="160"/>
      <c r="M5134" s="230"/>
    </row>
    <row r="5135" spans="2:13" ht="15" hidden="1" customHeight="1">
      <c r="B5135" s="230"/>
      <c r="C5135" s="229"/>
      <c r="D5135" s="160"/>
      <c r="E5135" s="246"/>
      <c r="F5135" s="160"/>
      <c r="G5135" s="160"/>
      <c r="H5135" s="230"/>
      <c r="I5135" s="230"/>
      <c r="J5135" s="230"/>
      <c r="K5135" s="233"/>
      <c r="L5135" s="160"/>
      <c r="M5135" s="230"/>
    </row>
    <row r="5136" spans="2:13" ht="15" hidden="1" customHeight="1">
      <c r="B5136" s="230"/>
      <c r="C5136" s="229"/>
      <c r="D5136" s="160"/>
      <c r="E5136" s="246"/>
      <c r="F5136" s="160"/>
      <c r="G5136" s="160"/>
      <c r="H5136" s="230"/>
      <c r="I5136" s="230"/>
      <c r="J5136" s="230"/>
      <c r="K5136" s="233"/>
      <c r="L5136" s="160"/>
      <c r="M5136" s="230"/>
    </row>
    <row r="5137" spans="2:13" ht="15" hidden="1" customHeight="1">
      <c r="B5137" s="230"/>
      <c r="C5137" s="229"/>
      <c r="D5137" s="160"/>
      <c r="E5137" s="246"/>
      <c r="F5137" s="160"/>
      <c r="G5137" s="160"/>
      <c r="H5137" s="230"/>
      <c r="I5137" s="230"/>
      <c r="J5137" s="230"/>
      <c r="K5137" s="233"/>
      <c r="L5137" s="160"/>
      <c r="M5137" s="230"/>
    </row>
    <row r="5138" spans="2:13" ht="15" hidden="1" customHeight="1">
      <c r="B5138" s="230"/>
      <c r="C5138" s="229"/>
      <c r="D5138" s="160"/>
      <c r="E5138" s="246"/>
      <c r="F5138" s="160"/>
      <c r="G5138" s="160"/>
      <c r="H5138" s="230"/>
      <c r="I5138" s="230"/>
      <c r="J5138" s="230"/>
      <c r="K5138" s="319"/>
      <c r="L5138" s="160"/>
      <c r="M5138" s="230"/>
    </row>
    <row r="5139" spans="2:13" ht="15" hidden="1" customHeight="1">
      <c r="B5139" s="230"/>
      <c r="C5139" s="229"/>
      <c r="D5139" s="160"/>
      <c r="E5139" s="246"/>
      <c r="F5139" s="160"/>
      <c r="G5139" s="160"/>
      <c r="H5139" s="230"/>
      <c r="I5139" s="230"/>
      <c r="J5139" s="230"/>
      <c r="K5139" s="233"/>
      <c r="L5139" s="160"/>
      <c r="M5139" s="230"/>
    </row>
    <row r="5140" spans="2:13" ht="15" hidden="1" customHeight="1">
      <c r="B5140" s="230"/>
      <c r="C5140" s="229"/>
      <c r="D5140" s="160"/>
      <c r="E5140" s="246"/>
      <c r="F5140" s="160"/>
      <c r="G5140" s="160"/>
      <c r="H5140" s="230"/>
      <c r="I5140" s="230"/>
      <c r="J5140" s="230"/>
      <c r="K5140" s="233"/>
      <c r="L5140" s="160"/>
      <c r="M5140" s="230"/>
    </row>
    <row r="5141" spans="2:13" ht="15" hidden="1" customHeight="1">
      <c r="B5141" s="230"/>
      <c r="C5141" s="229"/>
      <c r="D5141" s="160"/>
      <c r="E5141" s="246"/>
      <c r="F5141" s="160"/>
      <c r="G5141" s="160"/>
      <c r="H5141" s="230"/>
      <c r="I5141" s="230"/>
      <c r="J5141" s="230"/>
      <c r="K5141" s="233"/>
      <c r="L5141" s="160"/>
      <c r="M5141" s="230"/>
    </row>
    <row r="5142" spans="2:13" ht="15" hidden="1" customHeight="1">
      <c r="B5142" s="230"/>
      <c r="C5142" s="229"/>
      <c r="D5142" s="160"/>
      <c r="E5142" s="246"/>
      <c r="F5142" s="160"/>
      <c r="G5142" s="160"/>
      <c r="H5142" s="230"/>
      <c r="I5142" s="230"/>
      <c r="J5142" s="230"/>
      <c r="K5142" s="233"/>
      <c r="L5142" s="160"/>
      <c r="M5142" s="230"/>
    </row>
    <row r="5143" spans="2:13" ht="15" hidden="1" customHeight="1">
      <c r="B5143" s="230"/>
      <c r="C5143" s="229"/>
      <c r="D5143" s="160"/>
      <c r="E5143" s="246"/>
      <c r="F5143" s="160"/>
      <c r="G5143" s="160"/>
      <c r="H5143" s="230"/>
      <c r="I5143" s="230"/>
      <c r="J5143" s="230"/>
      <c r="K5143" s="233"/>
      <c r="L5143" s="160"/>
      <c r="M5143" s="230"/>
    </row>
    <row r="5144" spans="2:13" ht="15" hidden="1" customHeight="1">
      <c r="B5144" s="230"/>
      <c r="C5144" s="229"/>
      <c r="D5144" s="160"/>
      <c r="E5144" s="246"/>
      <c r="F5144" s="160"/>
      <c r="G5144" s="160"/>
      <c r="H5144" s="230"/>
      <c r="I5144" s="230"/>
      <c r="J5144" s="230"/>
      <c r="K5144" s="233"/>
      <c r="L5144" s="160"/>
      <c r="M5144" s="230"/>
    </row>
    <row r="5145" spans="2:13" ht="15" hidden="1" customHeight="1">
      <c r="B5145" s="230"/>
      <c r="C5145" s="229"/>
      <c r="D5145" s="160"/>
      <c r="E5145" s="246"/>
      <c r="F5145" s="160"/>
      <c r="G5145" s="160"/>
      <c r="H5145" s="230"/>
      <c r="I5145" s="230"/>
      <c r="J5145" s="230"/>
      <c r="K5145" s="233"/>
      <c r="L5145" s="160"/>
      <c r="M5145" s="230"/>
    </row>
    <row r="5146" spans="2:13" ht="15" hidden="1" customHeight="1">
      <c r="B5146" s="230"/>
      <c r="C5146" s="229"/>
      <c r="D5146" s="160"/>
      <c r="E5146" s="246"/>
      <c r="F5146" s="160"/>
      <c r="G5146" s="160"/>
      <c r="H5146" s="230"/>
      <c r="I5146" s="230"/>
      <c r="J5146" s="230"/>
      <c r="K5146" s="233"/>
      <c r="L5146" s="160"/>
      <c r="M5146" s="230"/>
    </row>
    <row r="5147" spans="2:13" ht="15" hidden="1" customHeight="1">
      <c r="B5147" s="230"/>
      <c r="C5147" s="229"/>
      <c r="D5147" s="160"/>
      <c r="E5147" s="246"/>
      <c r="F5147" s="160"/>
      <c r="G5147" s="160"/>
      <c r="H5147" s="230"/>
      <c r="I5147" s="230"/>
      <c r="J5147" s="230"/>
      <c r="K5147" s="233"/>
      <c r="L5147" s="160"/>
      <c r="M5147" s="230"/>
    </row>
    <row r="5148" spans="2:13" ht="15" hidden="1" customHeight="1">
      <c r="B5148" s="230"/>
      <c r="C5148" s="229"/>
      <c r="D5148" s="160"/>
      <c r="E5148" s="246"/>
      <c r="F5148" s="160"/>
      <c r="G5148" s="160"/>
      <c r="H5148" s="230"/>
      <c r="I5148" s="230"/>
      <c r="J5148" s="230"/>
      <c r="K5148" s="233"/>
      <c r="L5148" s="160"/>
      <c r="M5148" s="230"/>
    </row>
    <row r="5149" spans="2:13" ht="15" hidden="1" customHeight="1">
      <c r="B5149" s="230"/>
      <c r="C5149" s="229"/>
      <c r="D5149" s="160"/>
      <c r="E5149" s="246"/>
      <c r="F5149" s="160"/>
      <c r="G5149" s="160"/>
      <c r="H5149" s="230"/>
      <c r="I5149" s="230"/>
      <c r="J5149" s="230"/>
      <c r="K5149" s="233"/>
      <c r="L5149" s="160"/>
      <c r="M5149" s="230"/>
    </row>
    <row r="5150" spans="2:13" ht="15" hidden="1" customHeight="1">
      <c r="B5150" s="230"/>
      <c r="C5150" s="229"/>
      <c r="D5150" s="160"/>
      <c r="E5150" s="246"/>
      <c r="F5150" s="160"/>
      <c r="G5150" s="160"/>
      <c r="H5150" s="230"/>
      <c r="I5150" s="230"/>
      <c r="J5150" s="230"/>
      <c r="K5150" s="233"/>
      <c r="L5150" s="160"/>
      <c r="M5150" s="230"/>
    </row>
    <row r="5151" spans="2:13" ht="15" hidden="1" customHeight="1">
      <c r="B5151" s="230"/>
      <c r="C5151" s="229"/>
      <c r="D5151" s="160"/>
      <c r="E5151" s="246"/>
      <c r="F5151" s="160"/>
      <c r="G5151" s="160"/>
      <c r="H5151" s="230"/>
      <c r="I5151" s="230"/>
      <c r="J5151" s="230"/>
      <c r="K5151" s="233"/>
      <c r="L5151" s="160"/>
      <c r="M5151" s="230"/>
    </row>
    <row r="5152" spans="2:13" ht="15" hidden="1" customHeight="1">
      <c r="B5152" s="230"/>
      <c r="C5152" s="229"/>
      <c r="D5152" s="160"/>
      <c r="E5152" s="246"/>
      <c r="F5152" s="160"/>
      <c r="G5152" s="160"/>
      <c r="H5152" s="230"/>
      <c r="I5152" s="230"/>
      <c r="J5152" s="230"/>
      <c r="K5152" s="233"/>
      <c r="L5152" s="160"/>
      <c r="M5152" s="230"/>
    </row>
    <row r="5153" spans="2:13" ht="15" hidden="1" customHeight="1">
      <c r="B5153" s="230"/>
      <c r="C5153" s="229"/>
      <c r="D5153" s="160"/>
      <c r="E5153" s="246"/>
      <c r="F5153" s="160"/>
      <c r="G5153" s="160"/>
      <c r="H5153" s="230"/>
      <c r="I5153" s="230"/>
      <c r="J5153" s="230"/>
      <c r="K5153" s="233"/>
      <c r="L5153" s="160"/>
      <c r="M5153" s="230"/>
    </row>
    <row r="5154" spans="2:13" ht="15" hidden="1" customHeight="1">
      <c r="B5154" s="230"/>
      <c r="C5154" s="229"/>
      <c r="D5154" s="160"/>
      <c r="E5154" s="246"/>
      <c r="F5154" s="160"/>
      <c r="G5154" s="160"/>
      <c r="H5154" s="230"/>
      <c r="I5154" s="230"/>
      <c r="J5154" s="230"/>
      <c r="K5154" s="233"/>
      <c r="L5154" s="160"/>
      <c r="M5154" s="230"/>
    </row>
    <row r="5155" spans="2:13" ht="15" hidden="1" customHeight="1">
      <c r="B5155" s="230"/>
      <c r="C5155" s="229"/>
      <c r="D5155" s="160"/>
      <c r="E5155" s="246"/>
      <c r="F5155" s="160"/>
      <c r="G5155" s="160"/>
      <c r="H5155" s="230"/>
      <c r="I5155" s="230"/>
      <c r="J5155" s="230"/>
      <c r="K5155" s="233"/>
      <c r="L5155" s="160"/>
      <c r="M5155" s="230"/>
    </row>
    <row r="5156" spans="2:13" ht="15" hidden="1" customHeight="1">
      <c r="B5156" s="230"/>
      <c r="C5156" s="229"/>
      <c r="D5156" s="160"/>
      <c r="E5156" s="246"/>
      <c r="F5156" s="160"/>
      <c r="G5156" s="160"/>
      <c r="H5156" s="230"/>
      <c r="I5156" s="230"/>
      <c r="J5156" s="230"/>
      <c r="K5156" s="233"/>
      <c r="L5156" s="160"/>
      <c r="M5156" s="230"/>
    </row>
    <row r="5157" spans="2:13" ht="15" hidden="1" customHeight="1">
      <c r="B5157" s="230"/>
      <c r="C5157" s="229"/>
      <c r="D5157" s="160"/>
      <c r="E5157" s="246"/>
      <c r="F5157" s="160"/>
      <c r="G5157" s="160"/>
      <c r="H5157" s="230"/>
      <c r="I5157" s="230"/>
      <c r="J5157" s="230"/>
      <c r="K5157" s="233"/>
      <c r="L5157" s="160"/>
      <c r="M5157" s="230"/>
    </row>
    <row r="5158" spans="2:13" ht="15" hidden="1" customHeight="1">
      <c r="B5158" s="230"/>
      <c r="C5158" s="229"/>
      <c r="D5158" s="160"/>
      <c r="E5158" s="246"/>
      <c r="F5158" s="160"/>
      <c r="G5158" s="160"/>
      <c r="H5158" s="230"/>
      <c r="I5158" s="230"/>
      <c r="J5158" s="230"/>
      <c r="K5158" s="233"/>
      <c r="L5158" s="160"/>
      <c r="M5158" s="230"/>
    </row>
    <row r="5159" spans="2:13" ht="15" hidden="1" customHeight="1">
      <c r="B5159" s="230"/>
      <c r="C5159" s="229"/>
      <c r="D5159" s="160"/>
      <c r="E5159" s="246"/>
      <c r="F5159" s="160"/>
      <c r="G5159" s="160"/>
      <c r="H5159" s="230"/>
      <c r="I5159" s="230"/>
      <c r="J5159" s="230"/>
      <c r="K5159" s="233"/>
      <c r="L5159" s="160"/>
      <c r="M5159" s="230"/>
    </row>
    <row r="5160" spans="2:13" ht="15" hidden="1" customHeight="1">
      <c r="B5160" s="230"/>
      <c r="C5160" s="229"/>
      <c r="D5160" s="160"/>
      <c r="E5160" s="246"/>
      <c r="F5160" s="160"/>
      <c r="G5160" s="160"/>
      <c r="H5160" s="230"/>
      <c r="I5160" s="230"/>
      <c r="J5160" s="230"/>
      <c r="K5160" s="319"/>
      <c r="L5160" s="160"/>
      <c r="M5160" s="230"/>
    </row>
    <row r="5161" spans="2:13" ht="15" hidden="1" customHeight="1">
      <c r="B5161" s="230"/>
      <c r="C5161" s="229"/>
      <c r="D5161" s="160"/>
      <c r="E5161" s="246"/>
      <c r="F5161" s="160"/>
      <c r="G5161" s="160"/>
      <c r="H5161" s="230"/>
      <c r="I5161" s="230"/>
      <c r="J5161" s="230"/>
      <c r="K5161" s="233"/>
      <c r="L5161" s="160"/>
      <c r="M5161" s="230"/>
    </row>
    <row r="5162" spans="2:13" ht="15" hidden="1" customHeight="1">
      <c r="B5162" s="230"/>
      <c r="C5162" s="229"/>
      <c r="D5162" s="160"/>
      <c r="E5162" s="246"/>
      <c r="F5162" s="160"/>
      <c r="G5162" s="160"/>
      <c r="H5162" s="230"/>
      <c r="I5162" s="230"/>
      <c r="J5162" s="230"/>
      <c r="K5162" s="233"/>
      <c r="L5162" s="160"/>
      <c r="M5162" s="230"/>
    </row>
    <row r="5163" spans="2:13" ht="15" hidden="1" customHeight="1">
      <c r="B5163" s="230"/>
      <c r="C5163" s="229"/>
      <c r="D5163" s="160"/>
      <c r="E5163" s="246"/>
      <c r="F5163" s="160"/>
      <c r="G5163" s="160"/>
      <c r="H5163" s="230"/>
      <c r="I5163" s="230"/>
      <c r="J5163" s="230"/>
      <c r="K5163" s="233"/>
      <c r="L5163" s="160"/>
      <c r="M5163" s="230"/>
    </row>
    <row r="5164" spans="2:13" ht="15" hidden="1" customHeight="1">
      <c r="B5164" s="230"/>
      <c r="C5164" s="229"/>
      <c r="D5164" s="160"/>
      <c r="E5164" s="246"/>
      <c r="F5164" s="160"/>
      <c r="G5164" s="160"/>
      <c r="H5164" s="230"/>
      <c r="I5164" s="230"/>
      <c r="J5164" s="230"/>
      <c r="K5164" s="233"/>
      <c r="L5164" s="160"/>
      <c r="M5164" s="230"/>
    </row>
    <row r="5165" spans="2:13" ht="15" hidden="1" customHeight="1">
      <c r="B5165" s="230"/>
      <c r="C5165" s="229"/>
      <c r="D5165" s="160"/>
      <c r="E5165" s="246"/>
      <c r="F5165" s="160"/>
      <c r="G5165" s="160"/>
      <c r="H5165" s="230"/>
      <c r="I5165" s="230"/>
      <c r="J5165" s="230"/>
      <c r="K5165" s="233"/>
      <c r="L5165" s="160"/>
      <c r="M5165" s="230"/>
    </row>
    <row r="5166" spans="2:13" ht="15" hidden="1" customHeight="1">
      <c r="B5166" s="230"/>
      <c r="C5166" s="229"/>
      <c r="D5166" s="160"/>
      <c r="E5166" s="246"/>
      <c r="F5166" s="160"/>
      <c r="G5166" s="160"/>
      <c r="H5166" s="230"/>
      <c r="I5166" s="230"/>
      <c r="J5166" s="230"/>
      <c r="K5166" s="233"/>
      <c r="L5166" s="160"/>
      <c r="M5166" s="230"/>
    </row>
    <row r="5167" spans="2:13" ht="15" hidden="1" customHeight="1">
      <c r="B5167" s="230"/>
      <c r="C5167" s="229"/>
      <c r="D5167" s="160"/>
      <c r="E5167" s="246"/>
      <c r="F5167" s="160"/>
      <c r="G5167" s="160"/>
      <c r="H5167" s="230"/>
      <c r="I5167" s="230"/>
      <c r="J5167" s="230"/>
      <c r="K5167" s="233"/>
      <c r="L5167" s="160"/>
      <c r="M5167" s="230"/>
    </row>
    <row r="5168" spans="2:13" ht="15" hidden="1" customHeight="1">
      <c r="B5168" s="230"/>
      <c r="C5168" s="229"/>
      <c r="D5168" s="160"/>
      <c r="E5168" s="246"/>
      <c r="F5168" s="160"/>
      <c r="G5168" s="160"/>
      <c r="H5168" s="230"/>
      <c r="I5168" s="230"/>
      <c r="J5168" s="230"/>
      <c r="K5168" s="233"/>
      <c r="L5168" s="160"/>
      <c r="M5168" s="230"/>
    </row>
    <row r="5169" spans="3:13" ht="15" hidden="1" customHeight="1">
      <c r="C5169" s="229"/>
      <c r="D5169" s="160"/>
      <c r="E5169" s="246"/>
      <c r="F5169" s="160"/>
      <c r="G5169" s="160"/>
      <c r="H5169" s="230"/>
      <c r="I5169" s="230"/>
      <c r="J5169" s="230"/>
      <c r="K5169" s="233"/>
      <c r="L5169" s="160"/>
      <c r="M5169" s="230"/>
    </row>
    <row r="5170" spans="3:13" ht="15" hidden="1" customHeight="1">
      <c r="C5170" s="229"/>
      <c r="D5170" s="160"/>
      <c r="E5170" s="246"/>
      <c r="F5170" s="160"/>
      <c r="G5170" s="160"/>
      <c r="H5170" s="230"/>
      <c r="I5170" s="230"/>
      <c r="J5170" s="230"/>
      <c r="K5170" s="233"/>
      <c r="L5170" s="160"/>
      <c r="M5170" s="230"/>
    </row>
    <row r="5171" spans="3:13" ht="15" hidden="1" customHeight="1">
      <c r="C5171" s="229"/>
      <c r="D5171" s="160"/>
      <c r="E5171" s="246"/>
      <c r="F5171" s="160"/>
      <c r="G5171" s="160"/>
      <c r="H5171" s="230"/>
      <c r="I5171" s="230"/>
      <c r="J5171" s="230"/>
      <c r="K5171" s="233"/>
      <c r="L5171" s="160"/>
      <c r="M5171" s="230"/>
    </row>
    <row r="5172" spans="3:13" ht="15" hidden="1" customHeight="1">
      <c r="C5172" s="229"/>
      <c r="D5172" s="160"/>
      <c r="E5172" s="246"/>
      <c r="F5172" s="160"/>
      <c r="G5172" s="160"/>
      <c r="H5172" s="230"/>
      <c r="I5172" s="230"/>
      <c r="J5172" s="230"/>
      <c r="K5172" s="233"/>
      <c r="L5172" s="160"/>
      <c r="M5172" s="230"/>
    </row>
    <row r="5173" spans="3:13" ht="15" hidden="1" customHeight="1">
      <c r="C5173" s="229"/>
      <c r="D5173" s="160"/>
      <c r="E5173" s="246"/>
      <c r="F5173" s="160"/>
      <c r="G5173" s="160"/>
      <c r="H5173" s="230"/>
      <c r="I5173" s="230"/>
      <c r="J5173" s="230"/>
      <c r="K5173" s="238"/>
      <c r="L5173" s="160"/>
      <c r="M5173" s="230"/>
    </row>
    <row r="5174" spans="3:13" ht="15" hidden="1" customHeight="1">
      <c r="C5174" s="229"/>
      <c r="D5174" s="160"/>
      <c r="E5174" s="246"/>
      <c r="F5174" s="160"/>
      <c r="G5174" s="160"/>
      <c r="H5174" s="230"/>
      <c r="I5174" s="230"/>
      <c r="J5174" s="230"/>
      <c r="K5174" s="238"/>
      <c r="L5174" s="160"/>
      <c r="M5174" s="230"/>
    </row>
    <row r="5175" spans="3:13" ht="15" hidden="1" customHeight="1">
      <c r="C5175" s="229"/>
      <c r="D5175" s="160"/>
      <c r="E5175" s="246"/>
      <c r="F5175" s="160"/>
      <c r="G5175" s="160"/>
      <c r="H5175" s="230"/>
      <c r="I5175" s="230"/>
      <c r="J5175" s="230"/>
      <c r="K5175" s="233"/>
      <c r="L5175" s="160"/>
      <c r="M5175" s="230"/>
    </row>
    <row r="5176" spans="3:13" ht="15" hidden="1" customHeight="1">
      <c r="C5176" s="229"/>
      <c r="D5176" s="160"/>
      <c r="E5176" s="246"/>
      <c r="F5176" s="160"/>
      <c r="G5176" s="160"/>
      <c r="H5176" s="230"/>
      <c r="I5176" s="230"/>
      <c r="J5176" s="230"/>
      <c r="K5176" s="233"/>
      <c r="L5176" s="160"/>
      <c r="M5176" s="230"/>
    </row>
    <row r="5177" spans="3:13" ht="15" hidden="1" customHeight="1">
      <c r="C5177" s="229"/>
      <c r="D5177" s="160"/>
      <c r="E5177" s="246"/>
      <c r="F5177" s="160"/>
      <c r="G5177" s="160"/>
      <c r="H5177" s="230"/>
      <c r="I5177" s="230"/>
      <c r="J5177" s="230"/>
      <c r="K5177" s="233"/>
      <c r="L5177" s="160"/>
      <c r="M5177" s="230"/>
    </row>
    <row r="5178" spans="3:13" ht="15" hidden="1" customHeight="1">
      <c r="C5178" s="229"/>
      <c r="D5178" s="160"/>
      <c r="E5178" s="246"/>
      <c r="F5178" s="160"/>
      <c r="G5178" s="160"/>
      <c r="H5178" s="230"/>
      <c r="I5178" s="230"/>
      <c r="J5178" s="230"/>
      <c r="K5178" s="233"/>
      <c r="L5178" s="160"/>
      <c r="M5178" s="230"/>
    </row>
    <row r="5179" spans="3:13" ht="15" hidden="1" customHeight="1">
      <c r="C5179" s="229"/>
      <c r="D5179" s="160"/>
      <c r="E5179" s="246"/>
      <c r="F5179" s="160"/>
      <c r="G5179" s="160"/>
      <c r="H5179" s="230"/>
      <c r="I5179" s="230"/>
      <c r="J5179" s="230"/>
      <c r="K5179" s="233"/>
      <c r="L5179" s="160"/>
      <c r="M5179" s="230"/>
    </row>
    <row r="5180" spans="3:13" ht="15" hidden="1" customHeight="1">
      <c r="C5180" s="229"/>
      <c r="D5180" s="160"/>
      <c r="E5180" s="269"/>
      <c r="F5180" s="160"/>
      <c r="G5180" s="160"/>
      <c r="H5180" s="230"/>
      <c r="I5180" s="230"/>
      <c r="J5180" s="230"/>
      <c r="K5180" s="238"/>
      <c r="L5180" s="160"/>
      <c r="M5180" s="230"/>
    </row>
    <row r="5181" spans="3:13" ht="15" hidden="1" customHeight="1">
      <c r="C5181" s="229"/>
      <c r="D5181" s="160"/>
      <c r="E5181" s="230"/>
      <c r="F5181" s="160"/>
      <c r="G5181" s="160"/>
      <c r="H5181" s="230"/>
      <c r="I5181" s="230"/>
      <c r="J5181" s="230"/>
      <c r="K5181" s="233"/>
      <c r="L5181" s="160"/>
      <c r="M5181" s="230"/>
    </row>
    <row r="5182" spans="3:13" ht="15" hidden="1" customHeight="1">
      <c r="C5182" s="229"/>
      <c r="D5182" s="160"/>
      <c r="E5182" s="246"/>
      <c r="F5182" s="160"/>
      <c r="G5182" s="160"/>
      <c r="H5182" s="230"/>
      <c r="I5182" s="230"/>
      <c r="J5182" s="230"/>
      <c r="K5182" s="233"/>
      <c r="L5182" s="160"/>
      <c r="M5182" s="230"/>
    </row>
    <row r="5183" spans="3:13" ht="15" hidden="1" customHeight="1">
      <c r="C5183" s="229"/>
      <c r="D5183" s="160"/>
      <c r="E5183" s="246"/>
      <c r="F5183" s="160"/>
      <c r="G5183" s="160"/>
      <c r="H5183" s="230"/>
      <c r="I5183" s="230"/>
      <c r="J5183" s="230"/>
      <c r="K5183" s="233"/>
      <c r="L5183" s="160"/>
      <c r="M5183" s="230"/>
    </row>
    <row r="5184" spans="3:13" ht="15" hidden="1" customHeight="1">
      <c r="C5184" s="229"/>
      <c r="D5184" s="160"/>
      <c r="E5184" s="246"/>
      <c r="F5184" s="160"/>
      <c r="G5184" s="160"/>
      <c r="H5184" s="230"/>
      <c r="I5184" s="230"/>
      <c r="J5184" s="230"/>
      <c r="K5184" s="238"/>
      <c r="L5184" s="160"/>
      <c r="M5184" s="230"/>
    </row>
    <row r="5185" spans="2:13" ht="15" hidden="1" customHeight="1">
      <c r="B5185" s="230"/>
      <c r="C5185" s="229"/>
      <c r="D5185" s="160"/>
      <c r="E5185" s="246"/>
      <c r="F5185" s="160"/>
      <c r="G5185" s="160"/>
      <c r="H5185" s="230"/>
      <c r="I5185" s="230"/>
      <c r="J5185" s="230"/>
      <c r="K5185" s="233"/>
      <c r="L5185" s="160"/>
      <c r="M5185" s="230"/>
    </row>
    <row r="5186" spans="2:13" ht="15" hidden="1" customHeight="1">
      <c r="B5186" s="230"/>
      <c r="C5186" s="229"/>
      <c r="D5186" s="160"/>
      <c r="E5186" s="246"/>
      <c r="F5186" s="160"/>
      <c r="G5186" s="160"/>
      <c r="H5186" s="230"/>
      <c r="I5186" s="230"/>
      <c r="J5186" s="230"/>
      <c r="K5186" s="233"/>
      <c r="L5186" s="160"/>
      <c r="M5186" s="230"/>
    </row>
    <row r="5187" spans="2:13" ht="15" hidden="1" customHeight="1">
      <c r="B5187" s="230"/>
      <c r="C5187" s="229"/>
      <c r="D5187" s="160"/>
      <c r="E5187" s="246"/>
      <c r="F5187" s="160"/>
      <c r="G5187" s="160"/>
      <c r="H5187" s="230"/>
      <c r="I5187" s="230"/>
      <c r="J5187" s="230"/>
      <c r="K5187" s="233"/>
      <c r="L5187" s="160"/>
      <c r="M5187" s="230"/>
    </row>
    <row r="5188" spans="2:13" ht="15" hidden="1" customHeight="1">
      <c r="B5188" s="230"/>
      <c r="C5188" s="229"/>
      <c r="D5188" s="160"/>
      <c r="E5188" s="246"/>
      <c r="F5188" s="160"/>
      <c r="G5188" s="160"/>
      <c r="H5188" s="230"/>
      <c r="I5188" s="230"/>
      <c r="J5188" s="230"/>
      <c r="K5188" s="238"/>
      <c r="L5188" s="160"/>
      <c r="M5188" s="230"/>
    </row>
    <row r="5189" spans="2:13" ht="15" hidden="1" customHeight="1">
      <c r="B5189" s="230"/>
      <c r="C5189" s="229"/>
      <c r="D5189" s="160"/>
      <c r="E5189" s="246"/>
      <c r="F5189" s="160"/>
      <c r="G5189" s="160"/>
      <c r="H5189" s="230"/>
      <c r="I5189" s="230"/>
      <c r="J5189" s="246"/>
      <c r="K5189" s="238"/>
      <c r="L5189" s="160"/>
      <c r="M5189" s="230"/>
    </row>
    <row r="5190" spans="2:13" ht="15" hidden="1" customHeight="1">
      <c r="B5190" s="230"/>
      <c r="C5190" s="229"/>
      <c r="D5190" s="160"/>
      <c r="E5190" s="246"/>
      <c r="F5190" s="160"/>
      <c r="G5190" s="160"/>
      <c r="H5190" s="230"/>
      <c r="I5190" s="230"/>
      <c r="J5190" s="230"/>
      <c r="K5190" s="238"/>
      <c r="L5190" s="160"/>
      <c r="M5190" s="230"/>
    </row>
    <row r="5191" spans="2:13" ht="15" hidden="1" customHeight="1">
      <c r="B5191" s="230"/>
      <c r="C5191" s="229"/>
      <c r="D5191" s="160"/>
      <c r="E5191" s="246"/>
      <c r="F5191" s="160"/>
      <c r="G5191" s="160"/>
      <c r="H5191" s="230"/>
      <c r="I5191" s="230"/>
      <c r="J5191" s="230"/>
      <c r="K5191" s="238"/>
      <c r="L5191" s="160"/>
      <c r="M5191" s="230"/>
    </row>
    <row r="5192" spans="2:13" ht="15" hidden="1" customHeight="1">
      <c r="B5192" s="230"/>
      <c r="C5192" s="229"/>
      <c r="D5192" s="160"/>
      <c r="E5192" s="246"/>
      <c r="F5192" s="160"/>
      <c r="G5192" s="160"/>
      <c r="H5192" s="230"/>
      <c r="I5192" s="230"/>
      <c r="J5192" s="230"/>
      <c r="K5192" s="238"/>
      <c r="L5192" s="160"/>
      <c r="M5192" s="230"/>
    </row>
    <row r="5193" spans="2:13" ht="15" hidden="1" customHeight="1">
      <c r="B5193" s="230"/>
      <c r="C5193" s="229"/>
      <c r="D5193" s="160"/>
      <c r="E5193" s="246"/>
      <c r="F5193" s="160"/>
      <c r="G5193" s="160"/>
      <c r="H5193" s="230"/>
      <c r="I5193" s="230"/>
      <c r="J5193" s="230"/>
      <c r="K5193" s="238"/>
      <c r="L5193" s="160"/>
      <c r="M5193" s="230"/>
    </row>
    <row r="5194" spans="2:13" ht="15" hidden="1" customHeight="1">
      <c r="B5194" s="230"/>
      <c r="C5194" s="229"/>
      <c r="D5194" s="160"/>
      <c r="E5194" s="246"/>
      <c r="F5194" s="160"/>
      <c r="G5194" s="160"/>
      <c r="H5194" s="230"/>
      <c r="I5194" s="230"/>
      <c r="J5194" s="230"/>
      <c r="K5194" s="238"/>
      <c r="L5194" s="160"/>
      <c r="M5194" s="230"/>
    </row>
    <row r="5195" spans="2:13" ht="15" hidden="1" customHeight="1">
      <c r="B5195" s="230"/>
      <c r="C5195" s="229"/>
      <c r="D5195" s="160"/>
      <c r="E5195" s="246"/>
      <c r="F5195" s="160"/>
      <c r="G5195" s="160"/>
      <c r="H5195" s="230"/>
      <c r="I5195" s="230"/>
      <c r="J5195" s="246"/>
      <c r="K5195" s="238"/>
      <c r="L5195" s="160"/>
      <c r="M5195" s="230"/>
    </row>
    <row r="5196" spans="2:13" ht="15" hidden="1" customHeight="1">
      <c r="B5196" s="230"/>
      <c r="C5196" s="229"/>
      <c r="D5196" s="160"/>
      <c r="E5196" s="246"/>
      <c r="F5196" s="160"/>
      <c r="G5196" s="160"/>
      <c r="H5196" s="230"/>
      <c r="I5196" s="230"/>
      <c r="J5196" s="246"/>
      <c r="K5196" s="238"/>
      <c r="L5196" s="160"/>
      <c r="M5196" s="230"/>
    </row>
    <row r="5197" spans="2:13" ht="15" hidden="1" customHeight="1">
      <c r="B5197" s="230"/>
      <c r="C5197" s="229"/>
      <c r="D5197" s="160"/>
      <c r="E5197" s="246"/>
      <c r="F5197" s="160"/>
      <c r="G5197" s="160"/>
      <c r="H5197" s="230"/>
      <c r="I5197" s="230"/>
      <c r="J5197" s="230"/>
      <c r="K5197" s="238"/>
      <c r="L5197" s="160"/>
      <c r="M5197" s="230"/>
    </row>
    <row r="5198" spans="2:13" ht="15" hidden="1" customHeight="1">
      <c r="B5198" s="230"/>
      <c r="C5198" s="229"/>
      <c r="D5198" s="160"/>
      <c r="E5198" s="246"/>
      <c r="F5198" s="160"/>
      <c r="G5198" s="160"/>
      <c r="H5198" s="230"/>
      <c r="I5198" s="230"/>
      <c r="J5198" s="230"/>
      <c r="K5198" s="238"/>
      <c r="L5198" s="160"/>
      <c r="M5198" s="230"/>
    </row>
    <row r="5199" spans="2:13" ht="15" hidden="1" customHeight="1">
      <c r="B5199" s="230"/>
      <c r="C5199" s="229"/>
      <c r="D5199" s="160"/>
      <c r="E5199" s="246"/>
      <c r="F5199" s="160"/>
      <c r="G5199" s="160"/>
      <c r="H5199" s="230"/>
      <c r="I5199" s="230"/>
      <c r="J5199" s="230"/>
      <c r="K5199" s="238"/>
      <c r="L5199" s="160"/>
      <c r="M5199" s="230"/>
    </row>
    <row r="5200" spans="2:13" ht="15" hidden="1" customHeight="1">
      <c r="B5200" s="230"/>
      <c r="C5200" s="229"/>
      <c r="D5200" s="160"/>
      <c r="E5200" s="246"/>
      <c r="F5200" s="160"/>
      <c r="G5200" s="160"/>
      <c r="H5200" s="230"/>
      <c r="I5200" s="230"/>
      <c r="J5200" s="230"/>
      <c r="K5200" s="238"/>
      <c r="L5200" s="160"/>
      <c r="M5200" s="230"/>
    </row>
    <row r="5201" spans="3:13" ht="15" hidden="1" customHeight="1">
      <c r="C5201" s="229"/>
      <c r="D5201" s="160"/>
      <c r="E5201" s="246"/>
      <c r="F5201" s="160"/>
      <c r="G5201" s="160"/>
      <c r="H5201" s="230"/>
      <c r="I5201" s="230"/>
      <c r="J5201" s="230"/>
      <c r="K5201" s="238"/>
      <c r="L5201" s="160"/>
      <c r="M5201" s="230"/>
    </row>
    <row r="5202" spans="3:13" ht="15" hidden="1" customHeight="1">
      <c r="C5202" s="229"/>
      <c r="D5202" s="160"/>
      <c r="E5202" s="246"/>
      <c r="F5202" s="160"/>
      <c r="G5202" s="160"/>
      <c r="H5202" s="230"/>
      <c r="I5202" s="230"/>
      <c r="J5202" s="230"/>
      <c r="K5202" s="238"/>
      <c r="L5202" s="160"/>
      <c r="M5202" s="230"/>
    </row>
    <row r="5203" spans="3:13" ht="15" hidden="1" customHeight="1">
      <c r="C5203" s="229"/>
      <c r="D5203" s="160"/>
      <c r="E5203" s="246"/>
      <c r="F5203" s="160"/>
      <c r="G5203" s="160"/>
      <c r="H5203" s="230"/>
      <c r="I5203" s="230"/>
      <c r="J5203" s="230"/>
      <c r="K5203" s="238"/>
      <c r="L5203" s="160"/>
      <c r="M5203" s="230"/>
    </row>
    <row r="5204" spans="3:13" ht="15" hidden="1" customHeight="1">
      <c r="C5204" s="229"/>
      <c r="D5204" s="160"/>
      <c r="E5204" s="246"/>
      <c r="F5204" s="160"/>
      <c r="G5204" s="160"/>
      <c r="H5204" s="230"/>
      <c r="I5204" s="230"/>
      <c r="J5204" s="230"/>
      <c r="K5204" s="238"/>
      <c r="L5204" s="160"/>
      <c r="M5204" s="230"/>
    </row>
    <row r="5205" spans="3:13" ht="15" hidden="1" customHeight="1">
      <c r="C5205" s="229"/>
      <c r="D5205" s="160"/>
      <c r="E5205" s="246"/>
      <c r="F5205" s="160"/>
      <c r="G5205" s="160"/>
      <c r="H5205" s="230"/>
      <c r="I5205" s="230"/>
      <c r="J5205" s="246"/>
      <c r="K5205" s="238"/>
      <c r="L5205" s="160"/>
      <c r="M5205" s="230"/>
    </row>
    <row r="5206" spans="3:13" ht="15" hidden="1" customHeight="1">
      <c r="C5206" s="229"/>
      <c r="D5206" s="160"/>
      <c r="E5206" s="246"/>
      <c r="F5206" s="160"/>
      <c r="G5206" s="160"/>
      <c r="H5206" s="230"/>
      <c r="I5206" s="230"/>
      <c r="J5206" s="230"/>
      <c r="K5206" s="238"/>
      <c r="L5206" s="160"/>
      <c r="M5206" s="230"/>
    </row>
    <row r="5207" spans="3:13" ht="15" hidden="1" customHeight="1">
      <c r="C5207" s="229"/>
      <c r="D5207" s="160"/>
      <c r="E5207" s="246"/>
      <c r="F5207" s="160"/>
      <c r="G5207" s="160"/>
      <c r="H5207" s="230"/>
      <c r="I5207" s="230"/>
      <c r="J5207" s="230"/>
      <c r="K5207" s="238"/>
      <c r="L5207" s="160"/>
      <c r="M5207" s="230"/>
    </row>
    <row r="5208" spans="3:13" ht="15" hidden="1" customHeight="1">
      <c r="C5208" s="229"/>
      <c r="D5208" s="160"/>
      <c r="E5208" s="246"/>
      <c r="F5208" s="160"/>
      <c r="G5208" s="160"/>
      <c r="H5208" s="230"/>
      <c r="I5208" s="230"/>
      <c r="J5208" s="230"/>
      <c r="K5208" s="238"/>
      <c r="L5208" s="160"/>
      <c r="M5208" s="230"/>
    </row>
    <row r="5209" spans="3:13" ht="15" hidden="1" customHeight="1">
      <c r="C5209" s="229"/>
      <c r="D5209" s="160"/>
      <c r="E5209" s="246"/>
      <c r="F5209" s="160"/>
      <c r="G5209" s="160"/>
      <c r="H5209" s="230"/>
      <c r="I5209" s="230"/>
      <c r="J5209" s="230"/>
      <c r="K5209" s="238"/>
      <c r="L5209" s="160"/>
      <c r="M5209" s="230"/>
    </row>
    <row r="5210" spans="3:13" ht="15" hidden="1" customHeight="1">
      <c r="C5210" s="229"/>
      <c r="D5210" s="160"/>
      <c r="E5210" s="246"/>
      <c r="F5210" s="160"/>
      <c r="G5210" s="160"/>
      <c r="H5210" s="230"/>
      <c r="I5210" s="230"/>
      <c r="J5210" s="230"/>
      <c r="K5210" s="238"/>
      <c r="L5210" s="160"/>
      <c r="M5210" s="230"/>
    </row>
    <row r="5211" spans="3:13" ht="15" hidden="1" customHeight="1">
      <c r="C5211" s="229"/>
      <c r="D5211" s="160"/>
      <c r="E5211" s="246"/>
      <c r="F5211" s="160"/>
      <c r="G5211" s="160"/>
      <c r="H5211" s="230"/>
      <c r="I5211" s="230"/>
      <c r="J5211" s="246"/>
      <c r="K5211" s="238"/>
      <c r="L5211" s="160"/>
      <c r="M5211" s="230"/>
    </row>
    <row r="5212" spans="3:13" ht="15" hidden="1" customHeight="1">
      <c r="C5212" s="229"/>
      <c r="D5212" s="160"/>
      <c r="E5212" s="246"/>
      <c r="F5212" s="160"/>
      <c r="G5212" s="160"/>
      <c r="H5212" s="230"/>
      <c r="I5212" s="230"/>
      <c r="J5212" s="246"/>
      <c r="K5212" s="238"/>
      <c r="L5212" s="160"/>
      <c r="M5212" s="230"/>
    </row>
    <row r="5213" spans="3:13" ht="15" hidden="1" customHeight="1">
      <c r="C5213" s="229"/>
      <c r="D5213" s="160"/>
      <c r="E5213" s="246"/>
      <c r="F5213" s="160"/>
      <c r="G5213" s="160"/>
      <c r="H5213" s="230"/>
      <c r="I5213" s="230"/>
      <c r="J5213" s="230"/>
      <c r="K5213" s="238"/>
      <c r="L5213" s="160"/>
      <c r="M5213" s="230"/>
    </row>
    <row r="5214" spans="3:13" ht="15" hidden="1" customHeight="1">
      <c r="C5214" s="229"/>
      <c r="D5214" s="160"/>
      <c r="E5214" s="246"/>
      <c r="F5214" s="160"/>
      <c r="G5214" s="160"/>
      <c r="H5214" s="230"/>
      <c r="I5214" s="230"/>
      <c r="J5214" s="230"/>
      <c r="K5214" s="238"/>
      <c r="L5214" s="160"/>
      <c r="M5214" s="230"/>
    </row>
    <row r="5215" spans="3:13" ht="15" hidden="1" customHeight="1">
      <c r="C5215" s="229"/>
      <c r="D5215" s="160"/>
      <c r="E5215" s="246"/>
      <c r="F5215" s="160"/>
      <c r="G5215" s="160"/>
      <c r="H5215" s="230"/>
      <c r="I5215" s="230"/>
      <c r="J5215" s="246"/>
      <c r="K5215" s="238"/>
      <c r="L5215" s="160"/>
      <c r="M5215" s="230"/>
    </row>
    <row r="5216" spans="3:13" ht="15" hidden="1" customHeight="1">
      <c r="C5216" s="229"/>
      <c r="D5216" s="160"/>
      <c r="E5216" s="246"/>
      <c r="F5216" s="160"/>
      <c r="G5216" s="160"/>
      <c r="H5216" s="230"/>
      <c r="I5216" s="230"/>
      <c r="J5216" s="230"/>
      <c r="K5216" s="238"/>
      <c r="L5216" s="160"/>
      <c r="M5216" s="230"/>
    </row>
    <row r="5217" spans="3:13" ht="15" hidden="1" customHeight="1">
      <c r="C5217" s="229"/>
      <c r="D5217" s="160"/>
      <c r="E5217" s="246"/>
      <c r="F5217" s="160"/>
      <c r="G5217" s="160"/>
      <c r="H5217" s="230"/>
      <c r="I5217" s="230"/>
      <c r="J5217" s="230"/>
      <c r="K5217" s="238"/>
      <c r="L5217" s="160"/>
      <c r="M5217" s="230"/>
    </row>
    <row r="5218" spans="3:13" ht="15" hidden="1" customHeight="1">
      <c r="C5218" s="229"/>
      <c r="D5218" s="160"/>
      <c r="E5218" s="246"/>
      <c r="F5218" s="160"/>
      <c r="G5218" s="160"/>
      <c r="H5218" s="230"/>
      <c r="I5218" s="230"/>
      <c r="J5218" s="246"/>
      <c r="K5218" s="238"/>
      <c r="L5218" s="160"/>
      <c r="M5218" s="230"/>
    </row>
    <row r="5219" spans="3:13" ht="15" hidden="1" customHeight="1">
      <c r="C5219" s="229"/>
      <c r="D5219" s="160"/>
      <c r="E5219" s="246"/>
      <c r="F5219" s="160"/>
      <c r="G5219" s="160"/>
      <c r="H5219" s="230"/>
      <c r="I5219" s="230"/>
      <c r="J5219" s="230"/>
      <c r="K5219" s="238"/>
      <c r="L5219" s="160"/>
      <c r="M5219" s="230"/>
    </row>
    <row r="5220" spans="3:13" ht="15" hidden="1" customHeight="1">
      <c r="C5220" s="229"/>
      <c r="D5220" s="160"/>
      <c r="E5220" s="246"/>
      <c r="F5220" s="160"/>
      <c r="G5220" s="160"/>
      <c r="H5220" s="230"/>
      <c r="I5220" s="230"/>
      <c r="J5220" s="230"/>
      <c r="K5220" s="238"/>
      <c r="L5220" s="160"/>
      <c r="M5220" s="230"/>
    </row>
    <row r="5221" spans="3:13" ht="15" hidden="1" customHeight="1">
      <c r="C5221" s="229"/>
      <c r="D5221" s="160"/>
      <c r="E5221" s="246"/>
      <c r="F5221" s="160"/>
      <c r="G5221" s="160"/>
      <c r="H5221" s="230"/>
      <c r="I5221" s="230"/>
      <c r="J5221" s="246"/>
      <c r="K5221" s="238"/>
      <c r="L5221" s="160"/>
      <c r="M5221" s="230"/>
    </row>
    <row r="5222" spans="3:13" ht="15" hidden="1" customHeight="1">
      <c r="C5222" s="229"/>
      <c r="D5222" s="160"/>
      <c r="E5222" s="246"/>
      <c r="F5222" s="160"/>
      <c r="G5222" s="160"/>
      <c r="H5222" s="230"/>
      <c r="I5222" s="230"/>
      <c r="J5222" s="230"/>
      <c r="K5222" s="238"/>
      <c r="L5222" s="160"/>
      <c r="M5222" s="230"/>
    </row>
    <row r="5223" spans="3:13" ht="15" hidden="1" customHeight="1">
      <c r="C5223" s="229"/>
      <c r="D5223" s="160"/>
      <c r="E5223" s="246"/>
      <c r="F5223" s="160"/>
      <c r="G5223" s="160"/>
      <c r="H5223" s="230"/>
      <c r="I5223" s="230"/>
      <c r="J5223" s="246"/>
      <c r="K5223" s="238"/>
      <c r="L5223" s="160"/>
      <c r="M5223" s="230"/>
    </row>
    <row r="5224" spans="3:13" ht="15" hidden="1" customHeight="1">
      <c r="C5224" s="229"/>
      <c r="D5224" s="160"/>
      <c r="E5224" s="246"/>
      <c r="F5224" s="160"/>
      <c r="G5224" s="160"/>
      <c r="H5224" s="230"/>
      <c r="I5224" s="230"/>
      <c r="J5224" s="230"/>
      <c r="K5224" s="238"/>
      <c r="L5224" s="160"/>
      <c r="M5224" s="230"/>
    </row>
    <row r="5225" spans="3:13" ht="15" hidden="1" customHeight="1">
      <c r="C5225" s="229"/>
      <c r="D5225" s="160"/>
      <c r="E5225" s="246"/>
      <c r="F5225" s="160"/>
      <c r="G5225" s="160"/>
      <c r="H5225" s="230"/>
      <c r="I5225" s="230"/>
      <c r="J5225" s="230"/>
      <c r="K5225" s="238"/>
      <c r="L5225" s="160"/>
      <c r="M5225" s="230"/>
    </row>
    <row r="5226" spans="3:13" ht="15" hidden="1" customHeight="1">
      <c r="C5226" s="229"/>
      <c r="D5226" s="160"/>
      <c r="E5226" s="246"/>
      <c r="F5226" s="160"/>
      <c r="G5226" s="160"/>
      <c r="H5226" s="230"/>
      <c r="I5226" s="230"/>
      <c r="J5226" s="230"/>
      <c r="K5226" s="238"/>
      <c r="L5226" s="160"/>
      <c r="M5226" s="230"/>
    </row>
    <row r="5227" spans="3:13" ht="15" hidden="1" customHeight="1">
      <c r="C5227" s="229"/>
      <c r="D5227" s="160"/>
      <c r="E5227" s="246"/>
      <c r="F5227" s="160"/>
      <c r="G5227" s="160"/>
      <c r="H5227" s="230"/>
      <c r="I5227" s="230"/>
      <c r="J5227" s="230"/>
      <c r="K5227" s="238"/>
      <c r="L5227" s="160"/>
      <c r="M5227" s="230"/>
    </row>
    <row r="5228" spans="3:13" ht="15" hidden="1" customHeight="1">
      <c r="C5228" s="229"/>
      <c r="D5228" s="160"/>
      <c r="E5228" s="246"/>
      <c r="F5228" s="160"/>
      <c r="G5228" s="160"/>
      <c r="H5228" s="230"/>
      <c r="I5228" s="230"/>
      <c r="J5228" s="230"/>
      <c r="K5228" s="238"/>
      <c r="L5228" s="160"/>
      <c r="M5228" s="230"/>
    </row>
    <row r="5229" spans="3:13" ht="15" hidden="1" customHeight="1">
      <c r="C5229" s="229"/>
      <c r="D5229" s="160"/>
      <c r="E5229" s="246"/>
      <c r="F5229" s="160"/>
      <c r="G5229" s="160"/>
      <c r="H5229" s="230"/>
      <c r="I5229" s="230"/>
      <c r="J5229" s="230"/>
      <c r="K5229" s="238"/>
      <c r="L5229" s="160"/>
      <c r="M5229" s="230"/>
    </row>
    <row r="5230" spans="3:13" ht="15" hidden="1" customHeight="1">
      <c r="C5230" s="229"/>
      <c r="D5230" s="160"/>
      <c r="E5230" s="246"/>
      <c r="F5230" s="160"/>
      <c r="G5230" s="160"/>
      <c r="H5230" s="230"/>
      <c r="I5230" s="230"/>
      <c r="J5230" s="230"/>
      <c r="K5230" s="238"/>
      <c r="L5230" s="160"/>
      <c r="M5230" s="230"/>
    </row>
    <row r="5231" spans="3:13" ht="15" hidden="1" customHeight="1">
      <c r="C5231" s="229"/>
      <c r="D5231" s="160"/>
      <c r="E5231" s="246"/>
      <c r="F5231" s="160"/>
      <c r="G5231" s="160"/>
      <c r="H5231" s="230"/>
      <c r="I5231" s="230"/>
      <c r="J5231" s="230"/>
      <c r="K5231" s="238"/>
      <c r="L5231" s="160"/>
      <c r="M5231" s="230"/>
    </row>
    <row r="5232" spans="3:13" ht="15" hidden="1" customHeight="1">
      <c r="C5232" s="229"/>
      <c r="D5232" s="160"/>
      <c r="E5232" s="246"/>
      <c r="F5232" s="160"/>
      <c r="G5232" s="160"/>
      <c r="H5232" s="230"/>
      <c r="I5232" s="230"/>
      <c r="J5232" s="230"/>
      <c r="K5232" s="238"/>
      <c r="L5232" s="160"/>
      <c r="M5232" s="230"/>
    </row>
    <row r="5233" spans="3:13" ht="15" hidden="1" customHeight="1">
      <c r="C5233" s="229"/>
      <c r="D5233" s="160"/>
      <c r="E5233" s="246"/>
      <c r="F5233" s="160"/>
      <c r="G5233" s="160"/>
      <c r="H5233" s="230"/>
      <c r="I5233" s="230"/>
      <c r="J5233" s="230"/>
      <c r="K5233" s="238"/>
      <c r="L5233" s="160"/>
      <c r="M5233" s="230"/>
    </row>
    <row r="5234" spans="3:13" ht="15" hidden="1" customHeight="1">
      <c r="C5234" s="229"/>
      <c r="D5234" s="160"/>
      <c r="E5234" s="246"/>
      <c r="F5234" s="160"/>
      <c r="G5234" s="160"/>
      <c r="H5234" s="230"/>
      <c r="I5234" s="230"/>
      <c r="J5234" s="230"/>
      <c r="K5234" s="238"/>
      <c r="L5234" s="160"/>
      <c r="M5234" s="230"/>
    </row>
    <row r="5235" spans="3:13" ht="15" hidden="1" customHeight="1">
      <c r="C5235" s="229"/>
      <c r="D5235" s="160"/>
      <c r="E5235" s="246"/>
      <c r="F5235" s="160"/>
      <c r="G5235" s="160"/>
      <c r="H5235" s="230"/>
      <c r="I5235" s="230"/>
      <c r="J5235" s="230"/>
      <c r="K5235" s="238"/>
      <c r="L5235" s="160"/>
      <c r="M5235" s="230"/>
    </row>
    <row r="5236" spans="3:13" ht="15" hidden="1" customHeight="1">
      <c r="C5236" s="229"/>
      <c r="D5236" s="160"/>
      <c r="E5236" s="246"/>
      <c r="F5236" s="160"/>
      <c r="G5236" s="160"/>
      <c r="H5236" s="230"/>
      <c r="I5236" s="230"/>
      <c r="J5236" s="230"/>
      <c r="K5236" s="238"/>
      <c r="L5236" s="160"/>
      <c r="M5236" s="230"/>
    </row>
    <row r="5237" spans="3:13" ht="15" hidden="1" customHeight="1">
      <c r="C5237" s="229"/>
      <c r="D5237" s="160"/>
      <c r="E5237" s="246"/>
      <c r="F5237" s="160"/>
      <c r="G5237" s="160"/>
      <c r="H5237" s="230"/>
      <c r="I5237" s="230"/>
      <c r="J5237" s="230"/>
      <c r="K5237" s="238"/>
      <c r="L5237" s="160"/>
      <c r="M5237" s="230"/>
    </row>
    <row r="5238" spans="3:13" ht="15" hidden="1" customHeight="1">
      <c r="C5238" s="229"/>
      <c r="D5238" s="160"/>
      <c r="E5238" s="246"/>
      <c r="F5238" s="160"/>
      <c r="G5238" s="160"/>
      <c r="H5238" s="230"/>
      <c r="I5238" s="230"/>
      <c r="J5238" s="230"/>
      <c r="K5238" s="238"/>
      <c r="L5238" s="160"/>
      <c r="M5238" s="230"/>
    </row>
    <row r="5239" spans="3:13" ht="15" hidden="1" customHeight="1">
      <c r="C5239" s="229"/>
      <c r="D5239" s="160"/>
      <c r="E5239" s="246"/>
      <c r="F5239" s="160"/>
      <c r="G5239" s="160"/>
      <c r="H5239" s="230"/>
      <c r="I5239" s="230"/>
      <c r="J5239" s="230"/>
      <c r="K5239" s="238"/>
      <c r="L5239" s="160"/>
      <c r="M5239" s="230"/>
    </row>
    <row r="5240" spans="3:13" ht="15" hidden="1" customHeight="1">
      <c r="C5240" s="229"/>
      <c r="D5240" s="160"/>
      <c r="E5240" s="246"/>
      <c r="F5240" s="160"/>
      <c r="G5240" s="160"/>
      <c r="H5240" s="230"/>
      <c r="I5240" s="230"/>
      <c r="J5240" s="230"/>
      <c r="K5240" s="238"/>
      <c r="L5240" s="160"/>
      <c r="M5240" s="230"/>
    </row>
    <row r="5241" spans="3:13" ht="15" hidden="1" customHeight="1">
      <c r="C5241" s="229"/>
      <c r="D5241" s="160"/>
      <c r="E5241" s="246"/>
      <c r="F5241" s="160"/>
      <c r="G5241" s="160"/>
      <c r="H5241" s="230"/>
      <c r="I5241" s="230"/>
      <c r="J5241" s="230"/>
      <c r="K5241" s="238"/>
      <c r="L5241" s="160"/>
      <c r="M5241" s="230"/>
    </row>
    <row r="5242" spans="3:13" ht="15" hidden="1" customHeight="1">
      <c r="C5242" s="229"/>
      <c r="D5242" s="160"/>
      <c r="E5242" s="246"/>
      <c r="F5242" s="160"/>
      <c r="G5242" s="160"/>
      <c r="H5242" s="230"/>
      <c r="I5242" s="230"/>
      <c r="J5242" s="230"/>
      <c r="K5242" s="238"/>
      <c r="L5242" s="160"/>
      <c r="M5242" s="230"/>
    </row>
    <row r="5243" spans="3:13" ht="15" hidden="1" customHeight="1">
      <c r="C5243" s="229"/>
      <c r="D5243" s="160"/>
      <c r="E5243" s="246"/>
      <c r="F5243" s="160"/>
      <c r="G5243" s="160"/>
      <c r="H5243" s="230"/>
      <c r="I5243" s="230"/>
      <c r="J5243" s="230"/>
      <c r="K5243" s="238"/>
      <c r="L5243" s="160"/>
      <c r="M5243" s="230"/>
    </row>
    <row r="5244" spans="3:13" ht="15" hidden="1" customHeight="1">
      <c r="C5244" s="229"/>
      <c r="D5244" s="160"/>
      <c r="E5244" s="246"/>
      <c r="F5244" s="160"/>
      <c r="G5244" s="160"/>
      <c r="H5244" s="230"/>
      <c r="I5244" s="230"/>
      <c r="J5244" s="230"/>
      <c r="K5244" s="238"/>
      <c r="L5244" s="160"/>
      <c r="M5244" s="230"/>
    </row>
    <row r="5245" spans="3:13" ht="15" hidden="1" customHeight="1">
      <c r="C5245" s="229"/>
      <c r="D5245" s="160"/>
      <c r="E5245" s="246"/>
      <c r="F5245" s="160"/>
      <c r="G5245" s="160"/>
      <c r="H5245" s="230"/>
      <c r="I5245" s="230"/>
      <c r="J5245" s="230"/>
      <c r="K5245" s="238"/>
      <c r="L5245" s="160"/>
      <c r="M5245" s="230"/>
    </row>
    <row r="5246" spans="3:13" ht="14.25" hidden="1" customHeight="1">
      <c r="C5246" s="229"/>
      <c r="D5246" s="160"/>
      <c r="E5246" s="246"/>
      <c r="F5246" s="160"/>
      <c r="G5246" s="160"/>
      <c r="H5246" s="230"/>
      <c r="I5246" s="230"/>
      <c r="J5246" s="230"/>
      <c r="K5246" s="238"/>
      <c r="L5246" s="160"/>
      <c r="M5246" s="230"/>
    </row>
    <row r="5247" spans="3:13" ht="15" hidden="1" customHeight="1">
      <c r="C5247" s="229"/>
      <c r="D5247" s="160"/>
      <c r="E5247" s="246"/>
      <c r="F5247" s="160"/>
      <c r="G5247" s="160"/>
      <c r="H5247" s="230"/>
      <c r="I5247" s="230"/>
      <c r="J5247" s="230"/>
      <c r="K5247" s="238"/>
      <c r="L5247" s="160"/>
      <c r="M5247" s="230"/>
    </row>
    <row r="5248" spans="3:13" ht="15" hidden="1" customHeight="1">
      <c r="C5248" s="229"/>
      <c r="D5248" s="160"/>
      <c r="E5248" s="246"/>
      <c r="F5248" s="160"/>
      <c r="G5248" s="160"/>
      <c r="H5248" s="230"/>
      <c r="I5248" s="230"/>
      <c r="J5248" s="230"/>
      <c r="K5248" s="238"/>
      <c r="L5248" s="160"/>
      <c r="M5248" s="230"/>
    </row>
    <row r="5249" spans="3:13" ht="15" hidden="1" customHeight="1">
      <c r="C5249" s="229"/>
      <c r="D5249" s="160"/>
      <c r="E5249" s="246"/>
      <c r="F5249" s="160"/>
      <c r="G5249" s="160"/>
      <c r="H5249" s="230"/>
      <c r="I5249" s="230"/>
      <c r="J5249" s="230"/>
      <c r="K5249" s="238"/>
      <c r="L5249" s="160"/>
      <c r="M5249" s="230"/>
    </row>
    <row r="5250" spans="3:13" ht="15" hidden="1" customHeight="1">
      <c r="C5250" s="229"/>
      <c r="D5250" s="160"/>
      <c r="E5250" s="246"/>
      <c r="F5250" s="160"/>
      <c r="G5250" s="160"/>
      <c r="H5250" s="230"/>
      <c r="I5250" s="230"/>
      <c r="J5250" s="230"/>
      <c r="K5250" s="238"/>
      <c r="L5250" s="160"/>
      <c r="M5250" s="230"/>
    </row>
    <row r="5251" spans="3:13" ht="15" hidden="1" customHeight="1">
      <c r="C5251" s="229"/>
      <c r="D5251" s="160"/>
      <c r="E5251" s="246"/>
      <c r="F5251" s="160"/>
      <c r="G5251" s="160"/>
      <c r="H5251" s="230"/>
      <c r="I5251" s="230"/>
      <c r="J5251" s="230"/>
      <c r="K5251" s="238"/>
      <c r="L5251" s="160"/>
      <c r="M5251" s="230"/>
    </row>
    <row r="5252" spans="3:13" ht="15" hidden="1" customHeight="1">
      <c r="C5252" s="229"/>
      <c r="D5252" s="160"/>
      <c r="E5252" s="246"/>
      <c r="F5252" s="160"/>
      <c r="G5252" s="160"/>
      <c r="H5252" s="230"/>
      <c r="I5252" s="230"/>
      <c r="J5252" s="230"/>
      <c r="K5252" s="238"/>
      <c r="L5252" s="160"/>
      <c r="M5252" s="230"/>
    </row>
    <row r="5253" spans="3:13" ht="15" hidden="1" customHeight="1">
      <c r="C5253" s="229"/>
      <c r="D5253" s="160"/>
      <c r="E5253" s="246"/>
      <c r="F5253" s="160"/>
      <c r="G5253" s="160"/>
      <c r="H5253" s="230"/>
      <c r="I5253" s="230"/>
      <c r="J5253" s="230"/>
      <c r="K5253" s="238"/>
      <c r="L5253" s="160"/>
      <c r="M5253" s="230"/>
    </row>
    <row r="5254" spans="3:13" ht="15" hidden="1" customHeight="1">
      <c r="C5254" s="229"/>
      <c r="D5254" s="160"/>
      <c r="E5254" s="246"/>
      <c r="F5254" s="160"/>
      <c r="G5254" s="160"/>
      <c r="H5254" s="230"/>
      <c r="I5254" s="230"/>
      <c r="J5254" s="246"/>
      <c r="K5254" s="238"/>
      <c r="L5254" s="160"/>
      <c r="M5254" s="230"/>
    </row>
    <row r="5255" spans="3:13" ht="15" hidden="1" customHeight="1">
      <c r="C5255" s="229"/>
      <c r="D5255" s="160"/>
      <c r="E5255" s="246"/>
      <c r="F5255" s="160"/>
      <c r="G5255" s="160"/>
      <c r="H5255" s="230"/>
      <c r="I5255" s="230"/>
      <c r="J5255" s="246"/>
      <c r="K5255" s="238"/>
      <c r="L5255" s="160"/>
      <c r="M5255" s="230"/>
    </row>
    <row r="5256" spans="3:13" ht="15" hidden="1" customHeight="1">
      <c r="C5256" s="229"/>
      <c r="D5256" s="160"/>
      <c r="E5256" s="246"/>
      <c r="F5256" s="160"/>
      <c r="G5256" s="160"/>
      <c r="H5256" s="230"/>
      <c r="I5256" s="230"/>
      <c r="J5256" s="230"/>
      <c r="K5256" s="238"/>
      <c r="L5256" s="160"/>
      <c r="M5256" s="230"/>
    </row>
    <row r="5257" spans="3:13" ht="15" hidden="1" customHeight="1">
      <c r="C5257" s="229"/>
      <c r="D5257" s="160"/>
      <c r="E5257" s="246"/>
      <c r="F5257" s="160"/>
      <c r="G5257" s="160"/>
      <c r="H5257" s="230"/>
      <c r="I5257" s="230"/>
      <c r="J5257" s="246"/>
      <c r="K5257" s="238"/>
      <c r="L5257" s="160"/>
      <c r="M5257" s="230"/>
    </row>
    <row r="5258" spans="3:13" ht="15" hidden="1" customHeight="1">
      <c r="C5258" s="229"/>
      <c r="D5258" s="160"/>
      <c r="E5258" s="246"/>
      <c r="F5258" s="160"/>
      <c r="G5258" s="160"/>
      <c r="H5258" s="230"/>
      <c r="I5258" s="230"/>
      <c r="J5258" s="230"/>
      <c r="K5258" s="238"/>
      <c r="L5258" s="160"/>
      <c r="M5258" s="230"/>
    </row>
    <row r="5259" spans="3:13" ht="15" hidden="1" customHeight="1">
      <c r="C5259" s="229"/>
      <c r="D5259" s="160"/>
      <c r="E5259" s="246"/>
      <c r="F5259" s="160"/>
      <c r="G5259" s="160"/>
      <c r="H5259" s="230"/>
      <c r="I5259" s="230"/>
      <c r="J5259" s="230"/>
      <c r="K5259" s="238"/>
      <c r="L5259" s="160"/>
      <c r="M5259" s="230"/>
    </row>
    <row r="5260" spans="3:13" ht="15" hidden="1" customHeight="1">
      <c r="C5260" s="229"/>
      <c r="D5260" s="160"/>
      <c r="E5260" s="246"/>
      <c r="F5260" s="160"/>
      <c r="G5260" s="160"/>
      <c r="H5260" s="230"/>
      <c r="I5260" s="230"/>
      <c r="J5260" s="230"/>
      <c r="K5260" s="238"/>
      <c r="L5260" s="160"/>
      <c r="M5260" s="230"/>
    </row>
    <row r="5261" spans="3:13" ht="15" hidden="1" customHeight="1">
      <c r="C5261" s="229"/>
      <c r="D5261" s="160"/>
      <c r="E5261" s="246"/>
      <c r="F5261" s="160"/>
      <c r="G5261" s="160"/>
      <c r="H5261" s="230"/>
      <c r="I5261" s="230"/>
      <c r="J5261" s="246"/>
      <c r="K5261" s="238"/>
      <c r="L5261" s="160"/>
      <c r="M5261" s="230"/>
    </row>
    <row r="5262" spans="3:13" ht="15" hidden="1" customHeight="1">
      <c r="C5262" s="229"/>
      <c r="D5262" s="160"/>
      <c r="E5262" s="246"/>
      <c r="F5262" s="160"/>
      <c r="G5262" s="160"/>
      <c r="H5262" s="230"/>
      <c r="I5262" s="230"/>
      <c r="J5262" s="246"/>
      <c r="K5262" s="238"/>
      <c r="L5262" s="160"/>
      <c r="M5262" s="230"/>
    </row>
    <row r="5263" spans="3:13" ht="15" hidden="1" customHeight="1">
      <c r="C5263" s="229"/>
      <c r="D5263" s="160"/>
      <c r="E5263" s="246"/>
      <c r="F5263" s="160"/>
      <c r="G5263" s="160"/>
      <c r="H5263" s="230"/>
      <c r="I5263" s="230"/>
      <c r="J5263" s="246"/>
      <c r="K5263" s="238"/>
      <c r="L5263" s="160"/>
      <c r="M5263" s="230"/>
    </row>
    <row r="5264" spans="3:13" ht="15" hidden="1" customHeight="1">
      <c r="C5264" s="229"/>
      <c r="D5264" s="160"/>
      <c r="E5264" s="246"/>
      <c r="F5264" s="160"/>
      <c r="G5264" s="160"/>
      <c r="H5264" s="230"/>
      <c r="I5264" s="230"/>
      <c r="J5264" s="246"/>
      <c r="K5264" s="238"/>
      <c r="L5264" s="160"/>
      <c r="M5264" s="230"/>
    </row>
    <row r="5265" spans="3:13" ht="15" hidden="1" customHeight="1">
      <c r="C5265" s="229"/>
      <c r="D5265" s="160"/>
      <c r="E5265" s="246"/>
      <c r="F5265" s="160"/>
      <c r="G5265" s="160"/>
      <c r="H5265" s="230"/>
      <c r="I5265" s="230"/>
      <c r="J5265" s="230"/>
      <c r="K5265" s="238"/>
      <c r="L5265" s="160"/>
      <c r="M5265" s="230"/>
    </row>
    <row r="5266" spans="3:13" ht="15" hidden="1" customHeight="1">
      <c r="C5266" s="229"/>
      <c r="D5266" s="160"/>
      <c r="E5266" s="246"/>
      <c r="F5266" s="160"/>
      <c r="G5266" s="160"/>
      <c r="H5266" s="230"/>
      <c r="I5266" s="230"/>
      <c r="J5266" s="246"/>
      <c r="K5266" s="238"/>
      <c r="L5266" s="160"/>
      <c r="M5266" s="230"/>
    </row>
    <row r="5267" spans="3:13" ht="15" hidden="1" customHeight="1">
      <c r="C5267" s="229"/>
      <c r="D5267" s="160"/>
      <c r="E5267" s="246"/>
      <c r="F5267" s="160"/>
      <c r="G5267" s="160"/>
      <c r="H5267" s="230"/>
      <c r="I5267" s="230"/>
      <c r="J5267" s="246"/>
      <c r="K5267" s="238"/>
      <c r="L5267" s="160"/>
      <c r="M5267" s="230"/>
    </row>
    <row r="5268" spans="3:13" ht="15" hidden="1" customHeight="1">
      <c r="C5268" s="229"/>
      <c r="D5268" s="160"/>
      <c r="E5268" s="246"/>
      <c r="F5268" s="160"/>
      <c r="G5268" s="160"/>
      <c r="H5268" s="230"/>
      <c r="I5268" s="230"/>
      <c r="J5268" s="246"/>
      <c r="K5268" s="238"/>
      <c r="L5268" s="160"/>
      <c r="M5268" s="230"/>
    </row>
    <row r="5269" spans="3:13" ht="15" hidden="1" customHeight="1">
      <c r="C5269" s="229"/>
      <c r="D5269" s="160"/>
      <c r="E5269" s="246"/>
      <c r="F5269" s="160"/>
      <c r="G5269" s="160"/>
      <c r="H5269" s="230"/>
      <c r="I5269" s="230"/>
      <c r="J5269" s="246"/>
      <c r="K5269" s="238"/>
      <c r="L5269" s="160"/>
      <c r="M5269" s="230"/>
    </row>
    <row r="5270" spans="3:13" ht="15" hidden="1" customHeight="1">
      <c r="C5270" s="229"/>
      <c r="D5270" s="160"/>
      <c r="E5270" s="246"/>
      <c r="F5270" s="160"/>
      <c r="G5270" s="160"/>
      <c r="H5270" s="230"/>
      <c r="I5270" s="230"/>
      <c r="J5270" s="230"/>
      <c r="K5270" s="238"/>
      <c r="L5270" s="160"/>
      <c r="M5270" s="230"/>
    </row>
    <row r="5271" spans="3:13" ht="15" hidden="1" customHeight="1">
      <c r="C5271" s="229"/>
      <c r="D5271" s="160"/>
      <c r="E5271" s="246"/>
      <c r="F5271" s="160"/>
      <c r="G5271" s="160"/>
      <c r="H5271" s="230"/>
      <c r="I5271" s="230"/>
      <c r="J5271" s="246"/>
      <c r="K5271" s="238"/>
      <c r="L5271" s="160"/>
      <c r="M5271" s="230"/>
    </row>
    <row r="5272" spans="3:13" ht="15" hidden="1" customHeight="1">
      <c r="C5272" s="229"/>
      <c r="D5272" s="160"/>
      <c r="E5272" s="246"/>
      <c r="F5272" s="160"/>
      <c r="G5272" s="160"/>
      <c r="H5272" s="230"/>
      <c r="I5272" s="230"/>
      <c r="J5272" s="246"/>
      <c r="K5272" s="238"/>
      <c r="L5272" s="160"/>
      <c r="M5272" s="230"/>
    </row>
    <row r="5273" spans="3:13" ht="15" hidden="1" customHeight="1">
      <c r="C5273" s="229"/>
      <c r="D5273" s="160"/>
      <c r="E5273" s="246"/>
      <c r="F5273" s="160"/>
      <c r="G5273" s="160"/>
      <c r="H5273" s="230"/>
      <c r="I5273" s="230"/>
      <c r="J5273" s="246"/>
      <c r="K5273" s="238"/>
      <c r="L5273" s="160"/>
      <c r="M5273" s="230"/>
    </row>
    <row r="5274" spans="3:13" ht="15" hidden="1" customHeight="1">
      <c r="C5274" s="229"/>
      <c r="D5274" s="160"/>
      <c r="E5274" s="246"/>
      <c r="F5274" s="160"/>
      <c r="G5274" s="160"/>
      <c r="H5274" s="230"/>
      <c r="I5274" s="230"/>
      <c r="J5274" s="246"/>
      <c r="K5274" s="238"/>
      <c r="L5274" s="160"/>
      <c r="M5274" s="230"/>
    </row>
    <row r="5275" spans="3:13" ht="15" hidden="1" customHeight="1">
      <c r="C5275" s="229"/>
      <c r="D5275" s="160"/>
      <c r="E5275" s="246"/>
      <c r="F5275" s="160"/>
      <c r="G5275" s="160"/>
      <c r="H5275" s="230"/>
      <c r="I5275" s="230"/>
      <c r="J5275" s="246"/>
      <c r="K5275" s="238"/>
      <c r="L5275" s="160"/>
      <c r="M5275" s="230"/>
    </row>
    <row r="5276" spans="3:13" ht="15" hidden="1" customHeight="1">
      <c r="C5276" s="229"/>
      <c r="D5276" s="160"/>
      <c r="E5276" s="246"/>
      <c r="F5276" s="160"/>
      <c r="G5276" s="160"/>
      <c r="H5276" s="230"/>
      <c r="I5276" s="230"/>
      <c r="J5276" s="246"/>
      <c r="K5276" s="238"/>
      <c r="L5276" s="160"/>
      <c r="M5276" s="230"/>
    </row>
    <row r="5277" spans="3:13" ht="15" hidden="1" customHeight="1">
      <c r="C5277" s="229"/>
      <c r="D5277" s="160"/>
      <c r="E5277" s="246"/>
      <c r="F5277" s="160"/>
      <c r="G5277" s="160"/>
      <c r="H5277" s="230"/>
      <c r="I5277" s="230"/>
      <c r="J5277" s="246"/>
      <c r="K5277" s="238"/>
      <c r="L5277" s="160"/>
      <c r="M5277" s="230"/>
    </row>
    <row r="5278" spans="3:13" ht="15" hidden="1" customHeight="1">
      <c r="C5278" s="229"/>
      <c r="D5278" s="160"/>
      <c r="E5278" s="246"/>
      <c r="F5278" s="160"/>
      <c r="G5278" s="160"/>
      <c r="H5278" s="230"/>
      <c r="I5278" s="230"/>
      <c r="J5278" s="230"/>
      <c r="K5278" s="238"/>
      <c r="L5278" s="160"/>
      <c r="M5278" s="230"/>
    </row>
    <row r="5279" spans="3:13" ht="15" hidden="1" customHeight="1">
      <c r="C5279" s="229"/>
      <c r="D5279" s="160"/>
      <c r="E5279" s="246"/>
      <c r="F5279" s="160"/>
      <c r="G5279" s="160"/>
      <c r="H5279" s="230"/>
      <c r="I5279" s="230"/>
      <c r="J5279" s="230"/>
      <c r="K5279" s="238"/>
      <c r="L5279" s="160"/>
      <c r="M5279" s="230"/>
    </row>
    <row r="5280" spans="3:13" ht="15" hidden="1" customHeight="1">
      <c r="C5280" s="229"/>
      <c r="D5280" s="160"/>
      <c r="E5280" s="246"/>
      <c r="F5280" s="160"/>
      <c r="G5280" s="160"/>
      <c r="H5280" s="230"/>
      <c r="I5280" s="230"/>
      <c r="J5280" s="230"/>
      <c r="K5280" s="238"/>
      <c r="L5280" s="160"/>
      <c r="M5280" s="230"/>
    </row>
    <row r="5281" spans="3:13" ht="15" hidden="1" customHeight="1">
      <c r="C5281" s="229"/>
      <c r="D5281" s="160"/>
      <c r="E5281" s="246"/>
      <c r="F5281" s="160"/>
      <c r="G5281" s="160"/>
      <c r="H5281" s="230"/>
      <c r="I5281" s="230"/>
      <c r="J5281" s="230"/>
      <c r="K5281" s="238"/>
      <c r="L5281" s="160"/>
      <c r="M5281" s="230"/>
    </row>
    <row r="5282" spans="3:13" ht="15" hidden="1" customHeight="1">
      <c r="C5282" s="229"/>
      <c r="D5282" s="160"/>
      <c r="E5282" s="246"/>
      <c r="F5282" s="160"/>
      <c r="G5282" s="160"/>
      <c r="H5282" s="230"/>
      <c r="I5282" s="230"/>
      <c r="J5282" s="230"/>
      <c r="K5282" s="238"/>
      <c r="L5282" s="160"/>
      <c r="M5282" s="230"/>
    </row>
    <row r="5283" spans="3:13" ht="15" hidden="1" customHeight="1">
      <c r="C5283" s="229"/>
      <c r="D5283" s="160"/>
      <c r="E5283" s="246"/>
      <c r="F5283" s="160"/>
      <c r="G5283" s="160"/>
      <c r="H5283" s="230"/>
      <c r="I5283" s="230"/>
      <c r="J5283" s="230"/>
      <c r="K5283" s="238"/>
      <c r="L5283" s="160"/>
      <c r="M5283" s="230"/>
    </row>
    <row r="5284" spans="3:13" ht="15" hidden="1" customHeight="1">
      <c r="C5284" s="229"/>
      <c r="D5284" s="160"/>
      <c r="E5284" s="246"/>
      <c r="F5284" s="160"/>
      <c r="G5284" s="160"/>
      <c r="H5284" s="230"/>
      <c r="I5284" s="230"/>
      <c r="J5284" s="230"/>
      <c r="K5284" s="238"/>
      <c r="L5284" s="160"/>
      <c r="M5284" s="230"/>
    </row>
    <row r="5285" spans="3:13" ht="15" hidden="1" customHeight="1">
      <c r="C5285" s="229"/>
      <c r="D5285" s="160"/>
      <c r="E5285" s="246"/>
      <c r="F5285" s="160"/>
      <c r="G5285" s="160"/>
      <c r="H5285" s="230"/>
      <c r="I5285" s="230"/>
      <c r="J5285" s="230"/>
      <c r="K5285" s="238"/>
      <c r="L5285" s="160"/>
      <c r="M5285" s="230"/>
    </row>
    <row r="5286" spans="3:13" ht="15" hidden="1" customHeight="1">
      <c r="C5286" s="229"/>
      <c r="D5286" s="160"/>
      <c r="E5286" s="246"/>
      <c r="F5286" s="160"/>
      <c r="G5286" s="160"/>
      <c r="H5286" s="230"/>
      <c r="I5286" s="230"/>
      <c r="J5286" s="230"/>
      <c r="K5286" s="238"/>
      <c r="L5286" s="160"/>
      <c r="M5286" s="230"/>
    </row>
    <row r="5287" spans="3:13" ht="15" hidden="1" customHeight="1">
      <c r="C5287" s="229"/>
      <c r="D5287" s="160"/>
      <c r="E5287" s="246"/>
      <c r="F5287" s="160"/>
      <c r="G5287" s="160"/>
      <c r="H5287" s="230"/>
      <c r="I5287" s="230"/>
      <c r="J5287" s="230"/>
      <c r="K5287" s="238"/>
      <c r="L5287" s="160"/>
      <c r="M5287" s="230"/>
    </row>
    <row r="5288" spans="3:13" ht="15" hidden="1" customHeight="1">
      <c r="C5288" s="229"/>
      <c r="D5288" s="160"/>
      <c r="E5288" s="246"/>
      <c r="F5288" s="160"/>
      <c r="G5288" s="160"/>
      <c r="H5288" s="230"/>
      <c r="I5288" s="230"/>
      <c r="J5288" s="230"/>
      <c r="K5288" s="238"/>
      <c r="L5288" s="160"/>
      <c r="M5288" s="230"/>
    </row>
    <row r="5289" spans="3:13" ht="15" hidden="1" customHeight="1">
      <c r="C5289" s="229"/>
      <c r="D5289" s="160"/>
      <c r="E5289" s="246"/>
      <c r="F5289" s="160"/>
      <c r="G5289" s="160"/>
      <c r="H5289" s="230"/>
      <c r="I5289" s="230"/>
      <c r="J5289" s="230"/>
      <c r="K5289" s="238"/>
      <c r="L5289" s="160"/>
      <c r="M5289" s="230"/>
    </row>
    <row r="5290" spans="3:13" ht="15" hidden="1" customHeight="1">
      <c r="C5290" s="229"/>
      <c r="D5290" s="160"/>
      <c r="E5290" s="246"/>
      <c r="F5290" s="160"/>
      <c r="G5290" s="160"/>
      <c r="H5290" s="230"/>
      <c r="I5290" s="230"/>
      <c r="J5290" s="230"/>
      <c r="K5290" s="238"/>
      <c r="L5290" s="160"/>
      <c r="M5290" s="230"/>
    </row>
    <row r="5291" spans="3:13" ht="15" hidden="1" customHeight="1">
      <c r="C5291" s="229"/>
      <c r="D5291" s="160"/>
      <c r="E5291" s="246"/>
      <c r="F5291" s="160"/>
      <c r="G5291" s="160"/>
      <c r="H5291" s="230"/>
      <c r="I5291" s="230"/>
      <c r="J5291" s="230"/>
      <c r="K5291" s="238"/>
      <c r="L5291" s="160"/>
      <c r="M5291" s="230"/>
    </row>
    <row r="5292" spans="3:13" ht="15" hidden="1" customHeight="1">
      <c r="C5292" s="229"/>
      <c r="D5292" s="160"/>
      <c r="E5292" s="246"/>
      <c r="F5292" s="160"/>
      <c r="G5292" s="160"/>
      <c r="H5292" s="230"/>
      <c r="I5292" s="230"/>
      <c r="J5292" s="230"/>
      <c r="K5292" s="238"/>
      <c r="L5292" s="160"/>
      <c r="M5292" s="230"/>
    </row>
    <row r="5293" spans="3:13" ht="15" hidden="1" customHeight="1">
      <c r="C5293" s="229"/>
      <c r="D5293" s="160"/>
      <c r="E5293" s="246"/>
      <c r="F5293" s="160"/>
      <c r="G5293" s="160"/>
      <c r="H5293" s="230"/>
      <c r="I5293" s="230"/>
      <c r="J5293" s="230"/>
      <c r="K5293" s="238"/>
      <c r="L5293" s="160"/>
      <c r="M5293" s="230"/>
    </row>
    <row r="5294" spans="3:13" ht="15" hidden="1" customHeight="1">
      <c r="C5294" s="229"/>
      <c r="D5294" s="160"/>
      <c r="E5294" s="246"/>
      <c r="F5294" s="160"/>
      <c r="G5294" s="160"/>
      <c r="H5294" s="230"/>
      <c r="I5294" s="230"/>
      <c r="J5294" s="230"/>
      <c r="K5294" s="238"/>
      <c r="L5294" s="160"/>
      <c r="M5294" s="230"/>
    </row>
    <row r="5295" spans="3:13" ht="15" hidden="1" customHeight="1">
      <c r="C5295" s="229"/>
      <c r="D5295" s="160"/>
      <c r="E5295" s="246"/>
      <c r="F5295" s="160"/>
      <c r="G5295" s="160"/>
      <c r="H5295" s="230"/>
      <c r="I5295" s="230"/>
      <c r="J5295" s="230"/>
      <c r="K5295" s="238"/>
      <c r="L5295" s="160"/>
      <c r="M5295" s="230"/>
    </row>
    <row r="5296" spans="3:13" ht="15" hidden="1" customHeight="1">
      <c r="C5296" s="229"/>
      <c r="D5296" s="160"/>
      <c r="E5296" s="246"/>
      <c r="F5296" s="160"/>
      <c r="G5296" s="160"/>
      <c r="H5296" s="230"/>
      <c r="I5296" s="230"/>
      <c r="J5296" s="230"/>
      <c r="K5296" s="238"/>
      <c r="L5296" s="160"/>
      <c r="M5296" s="230"/>
    </row>
    <row r="5297" spans="3:13" ht="15" hidden="1" customHeight="1">
      <c r="C5297" s="229"/>
      <c r="D5297" s="160"/>
      <c r="E5297" s="246"/>
      <c r="F5297" s="160"/>
      <c r="G5297" s="160"/>
      <c r="H5297" s="230"/>
      <c r="I5297" s="230"/>
      <c r="J5297" s="230"/>
      <c r="K5297" s="238"/>
      <c r="L5297" s="160"/>
      <c r="M5297" s="230"/>
    </row>
    <row r="5298" spans="3:13" ht="15" hidden="1" customHeight="1">
      <c r="C5298" s="229"/>
      <c r="D5298" s="160"/>
      <c r="E5298" s="246"/>
      <c r="F5298" s="160"/>
      <c r="G5298" s="160"/>
      <c r="H5298" s="230"/>
      <c r="I5298" s="230"/>
      <c r="J5298" s="230"/>
      <c r="K5298" s="238"/>
      <c r="L5298" s="160"/>
      <c r="M5298" s="230"/>
    </row>
    <row r="5299" spans="3:13" ht="15" hidden="1" customHeight="1">
      <c r="C5299" s="229"/>
      <c r="D5299" s="160"/>
      <c r="E5299" s="246"/>
      <c r="F5299" s="160"/>
      <c r="G5299" s="160"/>
      <c r="H5299" s="230"/>
      <c r="I5299" s="230"/>
      <c r="J5299" s="230"/>
      <c r="K5299" s="238"/>
      <c r="L5299" s="160"/>
      <c r="M5299" s="230"/>
    </row>
    <row r="5300" spans="3:13" ht="15" hidden="1" customHeight="1">
      <c r="C5300" s="229"/>
      <c r="D5300" s="160"/>
      <c r="E5300" s="246"/>
      <c r="F5300" s="160"/>
      <c r="G5300" s="160"/>
      <c r="H5300" s="230"/>
      <c r="I5300" s="230"/>
      <c r="J5300" s="230"/>
      <c r="K5300" s="238"/>
      <c r="L5300" s="160"/>
      <c r="M5300" s="230"/>
    </row>
    <row r="5301" spans="3:13" ht="15" hidden="1" customHeight="1">
      <c r="C5301" s="229"/>
      <c r="D5301" s="160"/>
      <c r="E5301" s="246"/>
      <c r="F5301" s="160"/>
      <c r="G5301" s="160"/>
      <c r="H5301" s="230"/>
      <c r="I5301" s="230"/>
      <c r="J5301" s="230"/>
      <c r="K5301" s="238"/>
      <c r="L5301" s="160"/>
      <c r="M5301" s="230"/>
    </row>
    <row r="5302" spans="3:13" ht="15" hidden="1" customHeight="1">
      <c r="C5302" s="229"/>
      <c r="D5302" s="160"/>
      <c r="E5302" s="246"/>
      <c r="F5302" s="160"/>
      <c r="G5302" s="160"/>
      <c r="H5302" s="230"/>
      <c r="I5302" s="230"/>
      <c r="J5302" s="230"/>
      <c r="K5302" s="238"/>
      <c r="L5302" s="160"/>
      <c r="M5302" s="230"/>
    </row>
    <row r="5303" spans="3:13" ht="15" hidden="1" customHeight="1">
      <c r="C5303" s="229"/>
      <c r="D5303" s="160"/>
      <c r="E5303" s="246"/>
      <c r="F5303" s="160"/>
      <c r="G5303" s="160"/>
      <c r="H5303" s="230"/>
      <c r="I5303" s="230"/>
      <c r="J5303" s="246"/>
      <c r="K5303" s="238"/>
      <c r="L5303" s="160"/>
      <c r="M5303" s="230"/>
    </row>
    <row r="5304" spans="3:13" ht="15" hidden="1" customHeight="1">
      <c r="C5304" s="229"/>
      <c r="D5304" s="160"/>
      <c r="E5304" s="246"/>
      <c r="F5304" s="160"/>
      <c r="G5304" s="160"/>
      <c r="H5304" s="230"/>
      <c r="I5304" s="230"/>
      <c r="J5304" s="230"/>
      <c r="K5304" s="238"/>
      <c r="L5304" s="160"/>
      <c r="M5304" s="230"/>
    </row>
    <row r="5305" spans="3:13" ht="15" hidden="1" customHeight="1">
      <c r="C5305" s="229"/>
      <c r="D5305" s="160"/>
      <c r="E5305" s="246"/>
      <c r="F5305" s="160"/>
      <c r="G5305" s="160"/>
      <c r="H5305" s="230"/>
      <c r="I5305" s="230"/>
      <c r="J5305" s="230"/>
      <c r="K5305" s="238"/>
      <c r="L5305" s="160"/>
      <c r="M5305" s="230"/>
    </row>
    <row r="5306" spans="3:13" ht="15" hidden="1" customHeight="1">
      <c r="C5306" s="229"/>
      <c r="D5306" s="160"/>
      <c r="E5306" s="246"/>
      <c r="F5306" s="160"/>
      <c r="G5306" s="160"/>
      <c r="H5306" s="230"/>
      <c r="I5306" s="230"/>
      <c r="J5306" s="230"/>
      <c r="K5306" s="238"/>
      <c r="L5306" s="160"/>
      <c r="M5306" s="230"/>
    </row>
    <row r="5307" spans="3:13" ht="15" hidden="1" customHeight="1">
      <c r="C5307" s="229"/>
      <c r="D5307" s="160"/>
      <c r="E5307" s="246"/>
      <c r="F5307" s="160"/>
      <c r="G5307" s="160"/>
      <c r="H5307" s="230"/>
      <c r="I5307" s="230"/>
      <c r="J5307" s="230"/>
      <c r="K5307" s="238"/>
      <c r="L5307" s="160"/>
      <c r="M5307" s="230"/>
    </row>
    <row r="5308" spans="3:13" ht="15" hidden="1" customHeight="1">
      <c r="C5308" s="229"/>
      <c r="D5308" s="160"/>
      <c r="E5308" s="246"/>
      <c r="F5308" s="160"/>
      <c r="G5308" s="160"/>
      <c r="H5308" s="230"/>
      <c r="I5308" s="230"/>
      <c r="J5308" s="230"/>
      <c r="K5308" s="238"/>
      <c r="L5308" s="160"/>
      <c r="M5308" s="230"/>
    </row>
    <row r="5309" spans="3:13" ht="15" hidden="1" customHeight="1">
      <c r="C5309" s="229"/>
      <c r="D5309" s="160"/>
      <c r="E5309" s="246"/>
      <c r="F5309" s="160"/>
      <c r="G5309" s="160"/>
      <c r="H5309" s="230"/>
      <c r="I5309" s="230"/>
      <c r="J5309" s="230"/>
      <c r="K5309" s="238"/>
      <c r="L5309" s="160"/>
      <c r="M5309" s="230"/>
    </row>
    <row r="5310" spans="3:13" ht="15" hidden="1" customHeight="1">
      <c r="C5310" s="229"/>
      <c r="D5310" s="160"/>
      <c r="E5310" s="246"/>
      <c r="F5310" s="160"/>
      <c r="G5310" s="160"/>
      <c r="H5310" s="230"/>
      <c r="I5310" s="230"/>
      <c r="J5310" s="230"/>
      <c r="K5310" s="238"/>
      <c r="L5310" s="160"/>
      <c r="M5310" s="230"/>
    </row>
    <row r="5311" spans="3:13" ht="15" hidden="1" customHeight="1">
      <c r="C5311" s="229"/>
      <c r="D5311" s="160"/>
      <c r="E5311" s="246"/>
      <c r="F5311" s="160"/>
      <c r="G5311" s="160"/>
      <c r="H5311" s="230"/>
      <c r="I5311" s="230"/>
      <c r="J5311" s="230"/>
      <c r="K5311" s="238"/>
      <c r="L5311" s="160"/>
      <c r="M5311" s="230"/>
    </row>
    <row r="5312" spans="3:13" ht="15" hidden="1" customHeight="1">
      <c r="C5312" s="229"/>
      <c r="D5312" s="160"/>
      <c r="E5312" s="246"/>
      <c r="F5312" s="160"/>
      <c r="G5312" s="160"/>
      <c r="H5312" s="230"/>
      <c r="I5312" s="230"/>
      <c r="J5312" s="230"/>
      <c r="K5312" s="238"/>
      <c r="L5312" s="160"/>
      <c r="M5312" s="230"/>
    </row>
    <row r="5313" spans="3:13" ht="15" hidden="1" customHeight="1">
      <c r="C5313" s="229"/>
      <c r="D5313" s="160"/>
      <c r="E5313" s="246"/>
      <c r="F5313" s="160"/>
      <c r="G5313" s="160"/>
      <c r="H5313" s="230"/>
      <c r="I5313" s="230"/>
      <c r="J5313" s="230"/>
      <c r="K5313" s="238"/>
      <c r="L5313" s="160"/>
      <c r="M5313" s="230"/>
    </row>
    <row r="5314" spans="3:13" ht="15" hidden="1" customHeight="1">
      <c r="C5314" s="229"/>
      <c r="D5314" s="160"/>
      <c r="E5314" s="246"/>
      <c r="F5314" s="160"/>
      <c r="G5314" s="160"/>
      <c r="H5314" s="230"/>
      <c r="I5314" s="230"/>
      <c r="J5314" s="230"/>
      <c r="K5314" s="238"/>
      <c r="L5314" s="160"/>
      <c r="M5314" s="230"/>
    </row>
    <row r="5315" spans="3:13" ht="15" hidden="1" customHeight="1">
      <c r="C5315" s="229"/>
      <c r="D5315" s="160"/>
      <c r="E5315" s="246"/>
      <c r="F5315" s="160"/>
      <c r="G5315" s="160"/>
      <c r="H5315" s="230"/>
      <c r="I5315" s="230"/>
      <c r="J5315" s="230"/>
      <c r="K5315" s="238"/>
      <c r="L5315" s="160"/>
      <c r="M5315" s="230"/>
    </row>
    <row r="5316" spans="3:13" ht="15" hidden="1" customHeight="1">
      <c r="C5316" s="229"/>
      <c r="D5316" s="160"/>
      <c r="E5316" s="246"/>
      <c r="F5316" s="160"/>
      <c r="G5316" s="160"/>
      <c r="H5316" s="230"/>
      <c r="I5316" s="230"/>
      <c r="J5316" s="230"/>
      <c r="K5316" s="238"/>
      <c r="L5316" s="160"/>
      <c r="M5316" s="230"/>
    </row>
    <row r="5317" spans="3:13" ht="15" hidden="1" customHeight="1">
      <c r="C5317" s="229"/>
      <c r="D5317" s="160"/>
      <c r="E5317" s="246"/>
      <c r="F5317" s="160"/>
      <c r="G5317" s="160"/>
      <c r="H5317" s="230"/>
      <c r="I5317" s="230"/>
      <c r="J5317" s="230"/>
      <c r="K5317" s="238"/>
      <c r="L5317" s="160"/>
      <c r="M5317" s="230"/>
    </row>
    <row r="5318" spans="3:13" ht="15" hidden="1" customHeight="1">
      <c r="C5318" s="229"/>
      <c r="D5318" s="160"/>
      <c r="E5318" s="246"/>
      <c r="F5318" s="160"/>
      <c r="G5318" s="160"/>
      <c r="H5318" s="230"/>
      <c r="I5318" s="230"/>
      <c r="J5318" s="230"/>
      <c r="K5318" s="238"/>
      <c r="L5318" s="160"/>
      <c r="M5318" s="230"/>
    </row>
    <row r="5319" spans="3:13" ht="15" hidden="1" customHeight="1">
      <c r="C5319" s="229"/>
      <c r="D5319" s="160"/>
      <c r="E5319" s="246"/>
      <c r="F5319" s="160"/>
      <c r="G5319" s="160"/>
      <c r="H5319" s="230"/>
      <c r="I5319" s="230"/>
      <c r="J5319" s="230"/>
      <c r="K5319" s="238"/>
      <c r="L5319" s="160"/>
      <c r="M5319" s="230"/>
    </row>
    <row r="5320" spans="3:13" ht="15" hidden="1" customHeight="1">
      <c r="C5320" s="229"/>
      <c r="D5320" s="160"/>
      <c r="E5320" s="246"/>
      <c r="F5320" s="160"/>
      <c r="G5320" s="160"/>
      <c r="H5320" s="230"/>
      <c r="I5320" s="230"/>
      <c r="J5320" s="230"/>
      <c r="K5320" s="238"/>
      <c r="L5320" s="160"/>
      <c r="M5320" s="230"/>
    </row>
    <row r="5321" spans="3:13" ht="15" hidden="1" customHeight="1">
      <c r="C5321" s="229"/>
      <c r="D5321" s="160"/>
      <c r="E5321" s="246"/>
      <c r="F5321" s="160"/>
      <c r="G5321" s="160"/>
      <c r="H5321" s="230"/>
      <c r="I5321" s="230"/>
      <c r="J5321" s="230"/>
      <c r="K5321" s="238"/>
      <c r="L5321" s="160"/>
      <c r="M5321" s="230"/>
    </row>
    <row r="5322" spans="3:13" ht="15" hidden="1" customHeight="1">
      <c r="C5322" s="229"/>
      <c r="D5322" s="160"/>
      <c r="E5322" s="246"/>
      <c r="F5322" s="160"/>
      <c r="G5322" s="160"/>
      <c r="H5322" s="230"/>
      <c r="I5322" s="230"/>
      <c r="J5322" s="230"/>
      <c r="K5322" s="238"/>
      <c r="L5322" s="160"/>
      <c r="M5322" s="230"/>
    </row>
    <row r="5323" spans="3:13" ht="15" hidden="1" customHeight="1">
      <c r="C5323" s="229"/>
      <c r="D5323" s="160"/>
      <c r="E5323" s="246"/>
      <c r="F5323" s="160"/>
      <c r="G5323" s="160"/>
      <c r="H5323" s="230"/>
      <c r="I5323" s="230"/>
      <c r="J5323" s="270"/>
      <c r="K5323" s="238"/>
      <c r="L5323" s="160"/>
      <c r="M5323" s="230"/>
    </row>
    <row r="5324" spans="3:13" ht="15" hidden="1" customHeight="1">
      <c r="C5324" s="229"/>
      <c r="D5324" s="160"/>
      <c r="E5324" s="246"/>
      <c r="F5324" s="160"/>
      <c r="G5324" s="160"/>
      <c r="H5324" s="230"/>
      <c r="I5324" s="230"/>
      <c r="J5324" s="230"/>
      <c r="K5324" s="238"/>
      <c r="L5324" s="160"/>
      <c r="M5324" s="230"/>
    </row>
    <row r="5325" spans="3:13" ht="15" hidden="1" customHeight="1">
      <c r="C5325" s="229"/>
      <c r="D5325" s="160"/>
      <c r="E5325" s="246"/>
      <c r="F5325" s="160"/>
      <c r="G5325" s="160"/>
      <c r="H5325" s="230"/>
      <c r="I5325" s="230"/>
      <c r="J5325" s="230"/>
      <c r="K5325" s="238"/>
      <c r="L5325" s="160"/>
      <c r="M5325" s="230"/>
    </row>
    <row r="5326" spans="3:13" ht="15" hidden="1" customHeight="1">
      <c r="C5326" s="229"/>
      <c r="D5326" s="160"/>
      <c r="E5326" s="246"/>
      <c r="F5326" s="160"/>
      <c r="G5326" s="160"/>
      <c r="H5326" s="230"/>
      <c r="I5326" s="230"/>
      <c r="J5326" s="230"/>
      <c r="K5326" s="238"/>
      <c r="L5326" s="160"/>
      <c r="M5326" s="230"/>
    </row>
    <row r="5327" spans="3:13" ht="15" hidden="1" customHeight="1">
      <c r="C5327" s="229"/>
      <c r="D5327" s="160"/>
      <c r="E5327" s="246"/>
      <c r="F5327" s="160"/>
      <c r="G5327" s="160"/>
      <c r="H5327" s="230"/>
      <c r="I5327" s="230"/>
      <c r="J5327" s="230"/>
      <c r="K5327" s="238"/>
      <c r="L5327" s="160"/>
      <c r="M5327" s="230"/>
    </row>
    <row r="5328" spans="3:13" ht="15" hidden="1" customHeight="1">
      <c r="C5328" s="229"/>
      <c r="D5328" s="160"/>
      <c r="E5328" s="246"/>
      <c r="F5328" s="160"/>
      <c r="G5328" s="160"/>
      <c r="H5328" s="230"/>
      <c r="I5328" s="230"/>
      <c r="J5328" s="230"/>
      <c r="K5328" s="238"/>
      <c r="L5328" s="160"/>
      <c r="M5328" s="230"/>
    </row>
    <row r="5329" spans="3:13" ht="15" hidden="1" customHeight="1">
      <c r="C5329" s="229"/>
      <c r="D5329" s="160"/>
      <c r="E5329" s="246"/>
      <c r="F5329" s="160"/>
      <c r="G5329" s="160"/>
      <c r="H5329" s="230"/>
      <c r="I5329" s="230"/>
      <c r="J5329" s="230"/>
      <c r="K5329" s="238"/>
      <c r="L5329" s="160"/>
      <c r="M5329" s="230"/>
    </row>
    <row r="5330" spans="3:13" ht="15" hidden="1" customHeight="1">
      <c r="C5330" s="229"/>
      <c r="D5330" s="160"/>
      <c r="E5330" s="246"/>
      <c r="F5330" s="160"/>
      <c r="G5330" s="160"/>
      <c r="H5330" s="230"/>
      <c r="I5330" s="230"/>
      <c r="J5330" s="230"/>
      <c r="K5330" s="238"/>
      <c r="L5330" s="160"/>
      <c r="M5330" s="230"/>
    </row>
    <row r="5331" spans="3:13" ht="15" hidden="1" customHeight="1">
      <c r="C5331" s="229"/>
      <c r="D5331" s="160"/>
      <c r="E5331" s="246"/>
      <c r="F5331" s="160"/>
      <c r="G5331" s="160"/>
      <c r="H5331" s="230"/>
      <c r="I5331" s="230"/>
      <c r="J5331" s="230"/>
      <c r="K5331" s="238"/>
      <c r="L5331" s="160"/>
      <c r="M5331" s="230"/>
    </row>
    <row r="5332" spans="3:13" ht="15" hidden="1" customHeight="1">
      <c r="C5332" s="229"/>
      <c r="D5332" s="160"/>
      <c r="E5332" s="246"/>
      <c r="F5332" s="160"/>
      <c r="G5332" s="160"/>
      <c r="H5332" s="230"/>
      <c r="I5332" s="230"/>
      <c r="J5332" s="230"/>
      <c r="K5332" s="238"/>
      <c r="L5332" s="160"/>
      <c r="M5332" s="230"/>
    </row>
    <row r="5333" spans="3:13" ht="15" hidden="1" customHeight="1">
      <c r="C5333" s="229"/>
      <c r="D5333" s="160"/>
      <c r="E5333" s="246"/>
      <c r="F5333" s="160"/>
      <c r="G5333" s="160"/>
      <c r="H5333" s="230"/>
      <c r="I5333" s="230"/>
      <c r="J5333" s="230"/>
      <c r="K5333" s="238"/>
      <c r="L5333" s="160"/>
      <c r="M5333" s="230"/>
    </row>
    <row r="5334" spans="3:13" ht="15" hidden="1" customHeight="1">
      <c r="C5334" s="229"/>
      <c r="D5334" s="160"/>
      <c r="E5334" s="246"/>
      <c r="F5334" s="160"/>
      <c r="G5334" s="160"/>
      <c r="H5334" s="230"/>
      <c r="I5334" s="230"/>
      <c r="J5334" s="230"/>
      <c r="K5334" s="238"/>
      <c r="L5334" s="160"/>
      <c r="M5334" s="230"/>
    </row>
    <row r="5335" spans="3:13" ht="15" hidden="1" customHeight="1">
      <c r="C5335" s="229"/>
      <c r="D5335" s="160"/>
      <c r="E5335" s="246"/>
      <c r="F5335" s="160"/>
      <c r="G5335" s="160"/>
      <c r="H5335" s="230"/>
      <c r="I5335" s="230"/>
      <c r="J5335" s="230"/>
      <c r="K5335" s="238"/>
      <c r="L5335" s="160"/>
      <c r="M5335" s="230"/>
    </row>
    <row r="5336" spans="3:13" ht="15" hidden="1" customHeight="1">
      <c r="C5336" s="229"/>
      <c r="D5336" s="160"/>
      <c r="E5336" s="246"/>
      <c r="F5336" s="160"/>
      <c r="G5336" s="160"/>
      <c r="H5336" s="230"/>
      <c r="I5336" s="230"/>
      <c r="J5336" s="230"/>
      <c r="K5336" s="238"/>
      <c r="L5336" s="160"/>
      <c r="M5336" s="230"/>
    </row>
    <row r="5337" spans="3:13" ht="15" hidden="1" customHeight="1">
      <c r="C5337" s="229"/>
      <c r="D5337" s="160"/>
      <c r="E5337" s="246"/>
      <c r="F5337" s="160"/>
      <c r="G5337" s="160"/>
      <c r="H5337" s="230"/>
      <c r="I5337" s="230"/>
      <c r="J5337" s="230"/>
      <c r="K5337" s="238"/>
      <c r="L5337" s="160"/>
      <c r="M5337" s="230"/>
    </row>
    <row r="5338" spans="3:13" ht="15" hidden="1" customHeight="1">
      <c r="C5338" s="229"/>
      <c r="D5338" s="160"/>
      <c r="E5338" s="246"/>
      <c r="F5338" s="160"/>
      <c r="G5338" s="160"/>
      <c r="H5338" s="230"/>
      <c r="I5338" s="230"/>
      <c r="J5338" s="230"/>
      <c r="K5338" s="238"/>
      <c r="L5338" s="160"/>
      <c r="M5338" s="230"/>
    </row>
    <row r="5339" spans="3:13" hidden="1">
      <c r="C5339" s="229"/>
      <c r="D5339" s="160"/>
      <c r="E5339" s="246"/>
      <c r="F5339" s="160"/>
      <c r="G5339" s="160"/>
      <c r="H5339" s="230"/>
      <c r="I5339" s="230"/>
      <c r="J5339" s="230"/>
      <c r="K5339" s="238"/>
      <c r="L5339" s="160"/>
      <c r="M5339" s="230"/>
    </row>
    <row r="5340" spans="3:13" hidden="1">
      <c r="C5340" s="229"/>
      <c r="D5340" s="160"/>
      <c r="E5340" s="246"/>
      <c r="F5340" s="160"/>
      <c r="G5340" s="160"/>
      <c r="H5340" s="230"/>
      <c r="I5340" s="230"/>
      <c r="J5340" s="230"/>
      <c r="K5340" s="238"/>
      <c r="L5340" s="160"/>
      <c r="M5340" s="230"/>
    </row>
    <row r="5341" spans="3:13" ht="15" hidden="1" customHeight="1">
      <c r="C5341" s="229"/>
      <c r="D5341" s="160"/>
      <c r="E5341" s="246"/>
      <c r="F5341" s="160"/>
      <c r="G5341" s="160"/>
      <c r="H5341" s="230"/>
      <c r="I5341" s="230"/>
      <c r="J5341" s="230"/>
      <c r="K5341" s="238"/>
      <c r="L5341" s="160"/>
      <c r="M5341" s="230"/>
    </row>
    <row r="5342" spans="3:13" ht="15" hidden="1" customHeight="1">
      <c r="C5342" s="229"/>
      <c r="D5342" s="160"/>
      <c r="E5342" s="246"/>
      <c r="F5342" s="160"/>
      <c r="G5342" s="160"/>
      <c r="H5342" s="230"/>
      <c r="I5342" s="230"/>
      <c r="J5342" s="230"/>
      <c r="K5342" s="238"/>
      <c r="L5342" s="160"/>
      <c r="M5342" s="230"/>
    </row>
    <row r="5343" spans="3:13" ht="15" hidden="1" customHeight="1">
      <c r="C5343" s="229"/>
      <c r="D5343" s="160"/>
      <c r="E5343" s="246"/>
      <c r="F5343" s="160"/>
      <c r="G5343" s="160"/>
      <c r="H5343" s="230"/>
      <c r="I5343" s="230"/>
      <c r="J5343" s="230"/>
      <c r="K5343" s="238"/>
      <c r="L5343" s="160"/>
      <c r="M5343" s="230"/>
    </row>
    <row r="5344" spans="3:13" ht="15" hidden="1" customHeight="1">
      <c r="C5344" s="229"/>
      <c r="D5344" s="160"/>
      <c r="E5344" s="246"/>
      <c r="F5344" s="160"/>
      <c r="G5344" s="160"/>
      <c r="H5344" s="230"/>
      <c r="I5344" s="230"/>
      <c r="J5344" s="230"/>
      <c r="K5344" s="238"/>
      <c r="L5344" s="160"/>
      <c r="M5344" s="230"/>
    </row>
    <row r="5345" spans="2:13" ht="15" hidden="1" customHeight="1">
      <c r="B5345" s="230"/>
      <c r="C5345" s="229"/>
      <c r="D5345" s="160"/>
      <c r="E5345" s="246"/>
      <c r="F5345" s="160"/>
      <c r="G5345" s="160"/>
      <c r="H5345" s="230"/>
      <c r="I5345" s="230"/>
      <c r="J5345" s="230"/>
      <c r="K5345" s="238"/>
      <c r="L5345" s="160"/>
      <c r="M5345" s="230"/>
    </row>
    <row r="5346" spans="2:13" ht="15" hidden="1" customHeight="1">
      <c r="B5346" s="230"/>
      <c r="C5346" s="229"/>
      <c r="D5346" s="160"/>
      <c r="E5346" s="246"/>
      <c r="F5346" s="160"/>
      <c r="G5346" s="160"/>
      <c r="H5346" s="230"/>
      <c r="I5346" s="230"/>
      <c r="J5346" s="230"/>
      <c r="K5346" s="238"/>
      <c r="L5346" s="160"/>
      <c r="M5346" s="230"/>
    </row>
    <row r="5347" spans="2:13" ht="15" hidden="1" customHeight="1">
      <c r="B5347" s="230"/>
      <c r="C5347" s="229"/>
      <c r="D5347" s="160"/>
      <c r="E5347" s="246"/>
      <c r="F5347" s="160"/>
      <c r="G5347" s="160"/>
      <c r="H5347" s="230"/>
      <c r="I5347" s="230"/>
      <c r="J5347" s="230"/>
      <c r="K5347" s="238"/>
      <c r="L5347" s="160"/>
      <c r="M5347" s="230"/>
    </row>
    <row r="5348" spans="2:13" ht="15" hidden="1" customHeight="1">
      <c r="B5348" s="230"/>
      <c r="C5348" s="229"/>
      <c r="D5348" s="160"/>
      <c r="E5348" s="246"/>
      <c r="F5348" s="160"/>
      <c r="G5348" s="160"/>
      <c r="H5348" s="230"/>
      <c r="I5348" s="230"/>
      <c r="J5348" s="230"/>
      <c r="K5348" s="238"/>
      <c r="L5348" s="160"/>
      <c r="M5348" s="230"/>
    </row>
    <row r="5349" spans="2:13" ht="15" hidden="1" customHeight="1">
      <c r="B5349" s="230"/>
      <c r="C5349" s="229"/>
      <c r="D5349" s="160"/>
      <c r="E5349" s="246"/>
      <c r="F5349" s="160"/>
      <c r="G5349" s="160"/>
      <c r="H5349" s="230"/>
      <c r="I5349" s="230"/>
      <c r="J5349" s="230"/>
      <c r="K5349" s="238"/>
      <c r="L5349" s="160"/>
      <c r="M5349" s="230"/>
    </row>
    <row r="5350" spans="2:13" ht="15" hidden="1" customHeight="1">
      <c r="B5350" s="230"/>
      <c r="C5350" s="229"/>
      <c r="D5350" s="160"/>
      <c r="E5350" s="246"/>
      <c r="F5350" s="160"/>
      <c r="G5350" s="160"/>
      <c r="H5350" s="230"/>
      <c r="I5350" s="230"/>
      <c r="J5350" s="230"/>
      <c r="K5350" s="238"/>
      <c r="L5350" s="160"/>
      <c r="M5350" s="230"/>
    </row>
    <row r="5351" spans="2:13" ht="15" hidden="1" customHeight="1">
      <c r="B5351" s="230"/>
      <c r="C5351" s="229"/>
      <c r="D5351" s="160"/>
      <c r="E5351" s="246"/>
      <c r="F5351" s="160"/>
      <c r="G5351" s="160"/>
      <c r="H5351" s="230"/>
      <c r="I5351" s="230"/>
      <c r="J5351" s="230"/>
      <c r="K5351" s="238"/>
      <c r="L5351" s="160"/>
      <c r="M5351" s="230"/>
    </row>
    <row r="5352" spans="2:13" ht="15" hidden="1" customHeight="1">
      <c r="B5352" s="230"/>
      <c r="C5352" s="229"/>
      <c r="D5352" s="160"/>
      <c r="E5352" s="246"/>
      <c r="F5352" s="160"/>
      <c r="G5352" s="160"/>
      <c r="H5352" s="230"/>
      <c r="I5352" s="230"/>
      <c r="J5352" s="230"/>
      <c r="K5352" s="238"/>
      <c r="L5352" s="160"/>
      <c r="M5352" s="230"/>
    </row>
    <row r="5353" spans="2:13" ht="15" hidden="1" customHeight="1">
      <c r="B5353" s="230"/>
      <c r="C5353" s="229"/>
      <c r="D5353" s="160"/>
      <c r="E5353" s="246"/>
      <c r="F5353" s="160"/>
      <c r="G5353" s="160"/>
      <c r="H5353" s="230"/>
      <c r="I5353" s="230"/>
      <c r="J5353" s="230"/>
      <c r="K5353" s="238"/>
      <c r="L5353" s="160"/>
      <c r="M5353" s="230"/>
    </row>
    <row r="5354" spans="2:13" ht="15" hidden="1" customHeight="1">
      <c r="B5354" s="230"/>
      <c r="C5354" s="229"/>
      <c r="D5354" s="160"/>
      <c r="E5354" s="246"/>
      <c r="F5354" s="160"/>
      <c r="G5354" s="160"/>
      <c r="H5354" s="230"/>
      <c r="I5354" s="230"/>
      <c r="J5354" s="230"/>
      <c r="K5354" s="238"/>
      <c r="L5354" s="160"/>
      <c r="M5354" s="230"/>
    </row>
    <row r="5355" spans="2:13" ht="15" hidden="1" customHeight="1">
      <c r="B5355" s="230"/>
      <c r="C5355" s="229"/>
      <c r="D5355" s="160"/>
      <c r="E5355" s="246"/>
      <c r="F5355" s="160"/>
      <c r="G5355" s="160"/>
      <c r="H5355" s="230"/>
      <c r="I5355" s="230"/>
      <c r="J5355" s="230"/>
      <c r="K5355" s="238"/>
      <c r="L5355" s="160"/>
      <c r="M5355" s="230"/>
    </row>
    <row r="5356" spans="2:13" ht="15" hidden="1" customHeight="1">
      <c r="B5356" s="230"/>
      <c r="C5356" s="229"/>
      <c r="D5356" s="160"/>
      <c r="E5356" s="246"/>
      <c r="F5356" s="160"/>
      <c r="G5356" s="160"/>
      <c r="H5356" s="230"/>
      <c r="I5356" s="230"/>
      <c r="J5356" s="230"/>
      <c r="K5356" s="238"/>
      <c r="L5356" s="160"/>
      <c r="M5356" s="230"/>
    </row>
    <row r="5357" spans="2:13" ht="15" hidden="1" customHeight="1">
      <c r="B5357" s="230"/>
      <c r="C5357" s="229"/>
      <c r="D5357" s="160"/>
      <c r="E5357" s="246"/>
      <c r="F5357" s="160"/>
      <c r="G5357" s="160"/>
      <c r="H5357" s="230"/>
      <c r="I5357" s="230"/>
      <c r="J5357" s="230"/>
      <c r="K5357" s="238"/>
      <c r="L5357" s="160"/>
      <c r="M5357" s="230"/>
    </row>
    <row r="5358" spans="2:13" ht="15" hidden="1" customHeight="1">
      <c r="B5358" s="230"/>
      <c r="C5358" s="229"/>
      <c r="D5358" s="160"/>
      <c r="E5358" s="246"/>
      <c r="F5358" s="160"/>
      <c r="G5358" s="160"/>
      <c r="H5358" s="230"/>
      <c r="I5358" s="230"/>
      <c r="J5358" s="230"/>
      <c r="K5358" s="238"/>
      <c r="L5358" s="160"/>
      <c r="M5358" s="230"/>
    </row>
    <row r="5359" spans="2:13" ht="15" hidden="1" customHeight="1">
      <c r="B5359" s="230"/>
      <c r="C5359" s="229"/>
      <c r="D5359" s="160"/>
      <c r="E5359" s="246"/>
      <c r="F5359" s="160"/>
      <c r="G5359" s="160"/>
      <c r="H5359" s="230"/>
      <c r="I5359" s="230"/>
      <c r="J5359" s="230"/>
      <c r="K5359" s="321"/>
      <c r="L5359" s="160"/>
      <c r="M5359" s="230"/>
    </row>
    <row r="5360" spans="2:13" ht="15" hidden="1" customHeight="1">
      <c r="B5360" s="230"/>
      <c r="C5360" s="229"/>
      <c r="D5360" s="160"/>
      <c r="E5360" s="246"/>
      <c r="F5360" s="160"/>
      <c r="G5360" s="160"/>
      <c r="H5360" s="230"/>
      <c r="I5360" s="230"/>
      <c r="J5360" s="230"/>
      <c r="K5360" s="238"/>
      <c r="L5360" s="160"/>
      <c r="M5360" s="230"/>
    </row>
    <row r="5361" spans="3:13" ht="15" hidden="1" customHeight="1">
      <c r="C5361" s="229"/>
      <c r="D5361" s="160"/>
      <c r="E5361" s="246"/>
      <c r="F5361" s="160"/>
      <c r="G5361" s="160"/>
      <c r="H5361" s="230"/>
      <c r="I5361" s="230"/>
      <c r="J5361" s="230"/>
      <c r="K5361" s="238"/>
      <c r="L5361" s="160"/>
      <c r="M5361" s="230"/>
    </row>
    <row r="5362" spans="3:13" ht="15" hidden="1" customHeight="1">
      <c r="C5362" s="229"/>
      <c r="D5362" s="160"/>
      <c r="E5362" s="246"/>
      <c r="F5362" s="160"/>
      <c r="G5362" s="160"/>
      <c r="H5362" s="230"/>
      <c r="I5362" s="230"/>
      <c r="J5362" s="230"/>
      <c r="K5362" s="238"/>
      <c r="L5362" s="160"/>
      <c r="M5362" s="230"/>
    </row>
    <row r="5363" spans="3:13" ht="15" hidden="1" customHeight="1">
      <c r="C5363" s="229"/>
      <c r="D5363" s="160"/>
      <c r="E5363" s="246"/>
      <c r="F5363" s="160"/>
      <c r="G5363" s="160"/>
      <c r="H5363" s="230"/>
      <c r="I5363" s="230"/>
      <c r="J5363" s="230"/>
      <c r="K5363" s="238"/>
      <c r="L5363" s="160"/>
      <c r="M5363" s="230"/>
    </row>
    <row r="5364" spans="3:13" ht="15" hidden="1" customHeight="1">
      <c r="C5364" s="229"/>
      <c r="D5364" s="160"/>
      <c r="E5364" s="246"/>
      <c r="F5364" s="160"/>
      <c r="G5364" s="160"/>
      <c r="H5364" s="230"/>
      <c r="I5364" s="230"/>
      <c r="J5364" s="230"/>
      <c r="K5364" s="238"/>
      <c r="L5364" s="160"/>
      <c r="M5364" s="230"/>
    </row>
    <row r="5365" spans="3:13" ht="15" hidden="1" customHeight="1">
      <c r="C5365" s="229"/>
      <c r="D5365" s="160"/>
      <c r="E5365" s="246"/>
      <c r="F5365" s="160"/>
      <c r="G5365" s="160"/>
      <c r="H5365" s="230"/>
      <c r="I5365" s="230"/>
      <c r="J5365" s="230"/>
      <c r="K5365" s="238"/>
      <c r="L5365" s="160"/>
      <c r="M5365" s="230"/>
    </row>
    <row r="5366" spans="3:13" ht="15" hidden="1" customHeight="1">
      <c r="C5366" s="229"/>
      <c r="D5366" s="160"/>
      <c r="E5366" s="246"/>
      <c r="F5366" s="160"/>
      <c r="G5366" s="160"/>
      <c r="H5366" s="230"/>
      <c r="I5366" s="230"/>
      <c r="J5366" s="230"/>
      <c r="K5366" s="238"/>
      <c r="L5366" s="160"/>
      <c r="M5366" s="230"/>
    </row>
    <row r="5367" spans="3:13" ht="15" hidden="1" customHeight="1">
      <c r="C5367" s="229"/>
      <c r="D5367" s="160"/>
      <c r="E5367" s="246"/>
      <c r="F5367" s="160"/>
      <c r="G5367" s="160"/>
      <c r="H5367" s="230"/>
      <c r="I5367" s="230"/>
      <c r="J5367" s="230"/>
      <c r="K5367" s="238"/>
      <c r="L5367" s="160"/>
      <c r="M5367" s="230"/>
    </row>
    <row r="5368" spans="3:13" ht="15" hidden="1" customHeight="1">
      <c r="C5368" s="229"/>
      <c r="D5368" s="160"/>
      <c r="E5368" s="246"/>
      <c r="F5368" s="160"/>
      <c r="G5368" s="160"/>
      <c r="H5368" s="230"/>
      <c r="I5368" s="230"/>
      <c r="J5368" s="230"/>
      <c r="K5368" s="238"/>
      <c r="L5368" s="160"/>
      <c r="M5368" s="230"/>
    </row>
    <row r="5369" spans="3:13" ht="15" hidden="1" customHeight="1">
      <c r="C5369" s="229"/>
      <c r="D5369" s="160"/>
      <c r="E5369" s="246"/>
      <c r="F5369" s="160"/>
      <c r="G5369" s="160"/>
      <c r="H5369" s="230"/>
      <c r="I5369" s="230"/>
      <c r="J5369" s="230"/>
      <c r="K5369" s="238"/>
      <c r="L5369" s="160"/>
      <c r="M5369" s="230"/>
    </row>
    <row r="5370" spans="3:13" ht="15" hidden="1" customHeight="1">
      <c r="C5370" s="229"/>
      <c r="D5370" s="160"/>
      <c r="E5370" s="246"/>
      <c r="F5370" s="160"/>
      <c r="G5370" s="160"/>
      <c r="H5370" s="230"/>
      <c r="I5370" s="230"/>
      <c r="J5370" s="230"/>
      <c r="K5370" s="238"/>
      <c r="L5370" s="160"/>
      <c r="M5370" s="230"/>
    </row>
    <row r="5371" spans="3:13" ht="15" hidden="1" customHeight="1">
      <c r="C5371" s="229"/>
      <c r="D5371" s="63"/>
      <c r="E5371" s="246"/>
      <c r="F5371" s="160"/>
      <c r="G5371" s="160"/>
      <c r="H5371" s="230"/>
      <c r="I5371" s="230"/>
      <c r="J5371" s="230"/>
      <c r="K5371" s="238"/>
      <c r="L5371" s="160"/>
      <c r="M5371" s="230"/>
    </row>
    <row r="5372" spans="3:13" ht="15" hidden="1" customHeight="1">
      <c r="C5372" s="229"/>
      <c r="D5372" s="63"/>
      <c r="E5372" s="246"/>
      <c r="F5372" s="160"/>
      <c r="G5372" s="160"/>
      <c r="H5372" s="230"/>
      <c r="I5372" s="230"/>
      <c r="J5372" s="230"/>
      <c r="K5372" s="238"/>
      <c r="L5372" s="160"/>
      <c r="M5372" s="230"/>
    </row>
    <row r="5373" spans="3:13" ht="15" hidden="1" customHeight="1">
      <c r="C5373" s="229"/>
      <c r="D5373" s="63"/>
      <c r="E5373" s="246"/>
      <c r="F5373" s="160"/>
      <c r="G5373" s="160"/>
      <c r="H5373" s="230"/>
      <c r="I5373" s="230"/>
      <c r="J5373" s="230"/>
      <c r="K5373" s="238"/>
      <c r="L5373" s="160"/>
      <c r="M5373" s="230"/>
    </row>
    <row r="5374" spans="3:13" ht="15" hidden="1" customHeight="1">
      <c r="C5374" s="229"/>
      <c r="D5374" s="63"/>
      <c r="E5374" s="246"/>
      <c r="F5374" s="160"/>
      <c r="G5374" s="160"/>
      <c r="H5374" s="230"/>
      <c r="I5374" s="230"/>
      <c r="J5374" s="230"/>
      <c r="K5374" s="238"/>
      <c r="L5374" s="160"/>
      <c r="M5374" s="230"/>
    </row>
    <row r="5375" spans="3:13" ht="15" hidden="1" customHeight="1">
      <c r="C5375" s="229"/>
      <c r="D5375" s="63"/>
      <c r="E5375" s="246"/>
      <c r="F5375" s="160"/>
      <c r="G5375" s="160"/>
      <c r="H5375" s="230"/>
      <c r="I5375" s="230"/>
      <c r="J5375" s="230"/>
      <c r="K5375" s="238"/>
      <c r="L5375" s="160"/>
      <c r="M5375" s="230"/>
    </row>
    <row r="5376" spans="3:13" ht="15" hidden="1" customHeight="1">
      <c r="C5376" s="229"/>
      <c r="D5376" s="63"/>
      <c r="E5376" s="246"/>
      <c r="F5376" s="160"/>
      <c r="G5376" s="160"/>
      <c r="H5376" s="230"/>
      <c r="I5376" s="230"/>
      <c r="J5376" s="230"/>
      <c r="K5376" s="238"/>
      <c r="L5376" s="160"/>
      <c r="M5376" s="230"/>
    </row>
    <row r="5377" spans="3:13" ht="15" hidden="1" customHeight="1">
      <c r="C5377" s="229"/>
      <c r="D5377" s="63"/>
      <c r="E5377" s="246"/>
      <c r="F5377" s="160"/>
      <c r="G5377" s="160"/>
      <c r="H5377" s="230"/>
      <c r="I5377" s="230"/>
      <c r="J5377" s="230"/>
      <c r="K5377" s="238"/>
      <c r="L5377" s="160"/>
      <c r="M5377" s="230"/>
    </row>
    <row r="5378" spans="3:13" ht="15" hidden="1" customHeight="1">
      <c r="C5378" s="229"/>
      <c r="D5378" s="63"/>
      <c r="E5378" s="246"/>
      <c r="F5378" s="160"/>
      <c r="G5378" s="160"/>
      <c r="H5378" s="230"/>
      <c r="I5378" s="230"/>
      <c r="J5378" s="230"/>
      <c r="K5378" s="238"/>
      <c r="L5378" s="160"/>
      <c r="M5378" s="230"/>
    </row>
    <row r="5379" spans="3:13" ht="15" hidden="1" customHeight="1">
      <c r="C5379" s="229"/>
      <c r="D5379" s="63"/>
      <c r="E5379" s="246"/>
      <c r="F5379" s="160"/>
      <c r="G5379" s="160"/>
      <c r="H5379" s="230"/>
      <c r="I5379" s="230"/>
      <c r="J5379" s="230"/>
      <c r="K5379" s="238"/>
      <c r="L5379" s="160"/>
      <c r="M5379" s="230"/>
    </row>
    <row r="5380" spans="3:13" ht="15" hidden="1" customHeight="1">
      <c r="C5380" s="229"/>
      <c r="D5380" s="63"/>
      <c r="E5380" s="246"/>
      <c r="F5380" s="160"/>
      <c r="G5380" s="160"/>
      <c r="H5380" s="230"/>
      <c r="I5380" s="230"/>
      <c r="J5380" s="230"/>
      <c r="K5380" s="238"/>
      <c r="L5380" s="160"/>
      <c r="M5380" s="230"/>
    </row>
    <row r="5381" spans="3:13" ht="15" hidden="1" customHeight="1">
      <c r="C5381" s="229"/>
      <c r="D5381" s="63"/>
      <c r="E5381" s="246"/>
      <c r="F5381" s="160"/>
      <c r="G5381" s="160"/>
      <c r="H5381" s="230"/>
      <c r="I5381" s="230"/>
      <c r="J5381" s="230"/>
      <c r="K5381" s="238"/>
      <c r="L5381" s="160"/>
      <c r="M5381" s="230"/>
    </row>
    <row r="5382" spans="3:13" ht="15" hidden="1" customHeight="1">
      <c r="C5382" s="229"/>
      <c r="D5382" s="63"/>
      <c r="E5382" s="246"/>
      <c r="F5382" s="160"/>
      <c r="G5382" s="160"/>
      <c r="H5382" s="230"/>
      <c r="I5382" s="230"/>
      <c r="J5382" s="230"/>
      <c r="K5382" s="238"/>
      <c r="L5382" s="160"/>
      <c r="M5382" s="230"/>
    </row>
    <row r="5383" spans="3:13" ht="15" hidden="1" customHeight="1">
      <c r="C5383" s="229"/>
      <c r="D5383" s="63"/>
      <c r="E5383" s="246"/>
      <c r="F5383" s="160"/>
      <c r="G5383" s="160"/>
      <c r="H5383" s="230"/>
      <c r="I5383" s="230"/>
      <c r="J5383" s="230"/>
      <c r="K5383" s="238"/>
      <c r="L5383" s="160"/>
      <c r="M5383" s="230"/>
    </row>
    <row r="5384" spans="3:13" ht="15" hidden="1" customHeight="1">
      <c r="C5384" s="229"/>
      <c r="D5384" s="63"/>
      <c r="E5384" s="246"/>
      <c r="F5384" s="160"/>
      <c r="G5384" s="160"/>
      <c r="H5384" s="230"/>
      <c r="I5384" s="230"/>
      <c r="J5384" s="230"/>
      <c r="K5384" s="238"/>
      <c r="L5384" s="160"/>
      <c r="M5384" s="230"/>
    </row>
    <row r="5385" spans="3:13" ht="15" hidden="1" customHeight="1">
      <c r="C5385" s="229"/>
      <c r="D5385" s="63"/>
      <c r="E5385" s="246"/>
      <c r="F5385" s="160"/>
      <c r="G5385" s="160"/>
      <c r="H5385" s="230"/>
      <c r="I5385" s="230"/>
      <c r="J5385" s="230"/>
      <c r="K5385" s="238"/>
      <c r="L5385" s="160"/>
      <c r="M5385" s="230"/>
    </row>
    <row r="5386" spans="3:13" ht="15" hidden="1" customHeight="1">
      <c r="C5386" s="229"/>
      <c r="D5386" s="63"/>
      <c r="E5386" s="246"/>
      <c r="F5386" s="160"/>
      <c r="G5386" s="160"/>
      <c r="H5386" s="230"/>
      <c r="I5386" s="230"/>
      <c r="J5386" s="230"/>
      <c r="K5386" s="238"/>
      <c r="L5386" s="160"/>
      <c r="M5386" s="230"/>
    </row>
    <row r="5387" spans="3:13" ht="15" hidden="1" customHeight="1">
      <c r="C5387" s="229"/>
      <c r="D5387" s="63"/>
      <c r="E5387" s="246"/>
      <c r="F5387" s="160"/>
      <c r="G5387" s="160"/>
      <c r="H5387" s="230"/>
      <c r="I5387" s="230"/>
      <c r="J5387" s="230"/>
      <c r="K5387" s="238"/>
      <c r="L5387" s="160"/>
      <c r="M5387" s="230"/>
    </row>
    <row r="5388" spans="3:13" ht="15" hidden="1" customHeight="1">
      <c r="C5388" s="229"/>
      <c r="D5388" s="63"/>
      <c r="E5388" s="246"/>
      <c r="F5388" s="160"/>
      <c r="G5388" s="160"/>
      <c r="H5388" s="230"/>
      <c r="I5388" s="230"/>
      <c r="J5388" s="230"/>
      <c r="K5388" s="238"/>
      <c r="L5388" s="160"/>
      <c r="M5388" s="230"/>
    </row>
    <row r="5389" spans="3:13" ht="15" hidden="1" customHeight="1">
      <c r="C5389" s="229"/>
      <c r="D5389" s="63"/>
      <c r="E5389" s="246"/>
      <c r="F5389" s="160"/>
      <c r="G5389" s="160"/>
      <c r="H5389" s="230"/>
      <c r="I5389" s="230"/>
      <c r="J5389" s="230"/>
      <c r="K5389" s="238"/>
      <c r="L5389" s="160"/>
      <c r="M5389" s="230"/>
    </row>
    <row r="5390" spans="3:13" ht="15" hidden="1" customHeight="1">
      <c r="C5390" s="229"/>
      <c r="D5390" s="63"/>
      <c r="E5390" s="246"/>
      <c r="F5390" s="160"/>
      <c r="G5390" s="160"/>
      <c r="H5390" s="230"/>
      <c r="I5390" s="230"/>
      <c r="J5390" s="230"/>
      <c r="K5390" s="238"/>
      <c r="L5390" s="160"/>
      <c r="M5390" s="230"/>
    </row>
    <row r="5391" spans="3:13" ht="15" hidden="1" customHeight="1">
      <c r="C5391" s="229"/>
      <c r="D5391" s="63"/>
      <c r="E5391" s="246"/>
      <c r="F5391" s="160"/>
      <c r="G5391" s="160"/>
      <c r="H5391" s="230"/>
      <c r="I5391" s="230"/>
      <c r="J5391" s="230"/>
      <c r="K5391" s="238"/>
      <c r="L5391" s="160"/>
      <c r="M5391" s="230"/>
    </row>
    <row r="5392" spans="3:13" ht="15" hidden="1" customHeight="1">
      <c r="C5392" s="229"/>
      <c r="D5392" s="63"/>
      <c r="E5392" s="246"/>
      <c r="F5392" s="160"/>
      <c r="G5392" s="160"/>
      <c r="H5392" s="230"/>
      <c r="I5392" s="230"/>
      <c r="J5392" s="230"/>
      <c r="K5392" s="238"/>
      <c r="L5392" s="160"/>
      <c r="M5392" s="230"/>
    </row>
    <row r="5393" spans="2:13" ht="15" hidden="1" customHeight="1">
      <c r="B5393" s="230"/>
      <c r="C5393" s="229"/>
      <c r="D5393" s="63"/>
      <c r="E5393" s="246"/>
      <c r="F5393" s="160"/>
      <c r="G5393" s="160"/>
      <c r="H5393" s="230"/>
      <c r="I5393" s="230"/>
      <c r="J5393" s="230"/>
      <c r="K5393" s="238"/>
      <c r="L5393" s="160"/>
      <c r="M5393" s="230"/>
    </row>
    <row r="5394" spans="2:13" ht="15" hidden="1" customHeight="1">
      <c r="B5394" s="230"/>
      <c r="C5394" s="229"/>
      <c r="D5394" s="63"/>
      <c r="E5394" s="246"/>
      <c r="F5394" s="160"/>
      <c r="G5394" s="160"/>
      <c r="H5394" s="230"/>
      <c r="I5394" s="230"/>
      <c r="J5394" s="230"/>
      <c r="K5394" s="238"/>
      <c r="L5394" s="160"/>
      <c r="M5394" s="230"/>
    </row>
    <row r="5395" spans="2:13" ht="15" hidden="1" customHeight="1">
      <c r="B5395" s="230"/>
      <c r="C5395" s="229"/>
      <c r="D5395" s="63"/>
      <c r="E5395" s="246"/>
      <c r="F5395" s="160"/>
      <c r="G5395" s="160"/>
      <c r="H5395" s="230"/>
      <c r="I5395" s="230"/>
      <c r="J5395" s="230"/>
      <c r="K5395" s="238"/>
      <c r="L5395" s="160"/>
      <c r="M5395" s="230"/>
    </row>
    <row r="5396" spans="2:13" ht="15" hidden="1" customHeight="1">
      <c r="B5396" s="230"/>
      <c r="C5396" s="229"/>
      <c r="D5396" s="63"/>
      <c r="E5396" s="246"/>
      <c r="F5396" s="160"/>
      <c r="G5396" s="160"/>
      <c r="H5396" s="230"/>
      <c r="I5396" s="230"/>
      <c r="J5396" s="230"/>
      <c r="K5396" s="238"/>
      <c r="L5396" s="160"/>
      <c r="M5396" s="230"/>
    </row>
    <row r="5397" spans="2:13" ht="15" hidden="1" customHeight="1">
      <c r="B5397" s="230"/>
      <c r="C5397" s="229"/>
      <c r="D5397" s="63"/>
      <c r="E5397" s="246"/>
      <c r="F5397" s="160"/>
      <c r="G5397" s="160"/>
      <c r="H5397" s="230"/>
      <c r="I5397" s="230"/>
      <c r="J5397" s="230"/>
      <c r="K5397" s="238"/>
      <c r="L5397" s="160"/>
      <c r="M5397" s="230"/>
    </row>
    <row r="5398" spans="2:13" ht="15" hidden="1" customHeight="1">
      <c r="B5398" s="230"/>
      <c r="C5398" s="229"/>
      <c r="D5398" s="63"/>
      <c r="E5398" s="246"/>
      <c r="F5398" s="160"/>
      <c r="G5398" s="160"/>
      <c r="H5398" s="230"/>
      <c r="I5398" s="230"/>
      <c r="J5398" s="230"/>
      <c r="K5398" s="238"/>
      <c r="L5398" s="160"/>
      <c r="M5398" s="230"/>
    </row>
    <row r="5399" spans="2:13" ht="15" hidden="1" customHeight="1">
      <c r="B5399" s="230"/>
      <c r="C5399" s="229"/>
      <c r="D5399" s="63"/>
      <c r="E5399" s="246"/>
      <c r="F5399" s="160"/>
      <c r="G5399" s="160"/>
      <c r="H5399" s="230"/>
      <c r="I5399" s="230"/>
      <c r="J5399" s="230"/>
      <c r="K5399" s="238"/>
      <c r="L5399" s="160"/>
      <c r="M5399" s="230"/>
    </row>
    <row r="5400" spans="2:13" ht="15" hidden="1" customHeight="1">
      <c r="B5400" s="230"/>
      <c r="C5400" s="229"/>
      <c r="D5400" s="63"/>
      <c r="E5400" s="246"/>
      <c r="F5400" s="160"/>
      <c r="G5400" s="160"/>
      <c r="H5400" s="230"/>
      <c r="I5400" s="230"/>
      <c r="J5400" s="230"/>
      <c r="K5400" s="238"/>
      <c r="L5400" s="160"/>
      <c r="M5400" s="230"/>
    </row>
    <row r="5401" spans="2:13" ht="15" hidden="1" customHeight="1">
      <c r="B5401" s="230"/>
      <c r="C5401" s="229"/>
      <c r="D5401" s="63"/>
      <c r="E5401" s="246"/>
      <c r="F5401" s="160"/>
      <c r="G5401" s="160"/>
      <c r="H5401" s="230"/>
      <c r="I5401" s="230"/>
      <c r="J5401" s="230"/>
      <c r="K5401" s="238"/>
      <c r="L5401" s="160"/>
      <c r="M5401" s="230"/>
    </row>
    <row r="5402" spans="2:13" ht="15" hidden="1" customHeight="1">
      <c r="B5402" s="230"/>
      <c r="C5402" s="229"/>
      <c r="D5402" s="63"/>
      <c r="E5402" s="246"/>
      <c r="F5402" s="160"/>
      <c r="G5402" s="160"/>
      <c r="H5402" s="230"/>
      <c r="I5402" s="230"/>
      <c r="J5402" s="230"/>
      <c r="K5402" s="238"/>
      <c r="L5402" s="160"/>
      <c r="M5402" s="230"/>
    </row>
    <row r="5403" spans="2:13" ht="15" hidden="1" customHeight="1">
      <c r="B5403" s="230"/>
      <c r="C5403" s="229"/>
      <c r="D5403" s="160"/>
      <c r="E5403" s="246"/>
      <c r="F5403" s="160"/>
      <c r="G5403" s="160"/>
      <c r="H5403" s="230"/>
      <c r="I5403" s="230"/>
      <c r="J5403" s="230"/>
      <c r="K5403" s="238"/>
      <c r="L5403" s="160"/>
      <c r="M5403" s="230"/>
    </row>
    <row r="5404" spans="2:13" ht="15" hidden="1" customHeight="1">
      <c r="B5404" s="230"/>
      <c r="C5404" s="229"/>
      <c r="D5404" s="160"/>
      <c r="E5404" s="246"/>
      <c r="F5404" s="160"/>
      <c r="G5404" s="160"/>
      <c r="H5404" s="230"/>
      <c r="I5404" s="230"/>
      <c r="J5404" s="230"/>
      <c r="K5404" s="238"/>
      <c r="L5404" s="160"/>
      <c r="M5404" s="230"/>
    </row>
    <row r="5405" spans="2:13" ht="15" hidden="1" customHeight="1">
      <c r="B5405" s="230"/>
      <c r="C5405" s="229"/>
      <c r="D5405" s="160"/>
      <c r="E5405" s="246"/>
      <c r="F5405" s="160"/>
      <c r="G5405" s="160"/>
      <c r="H5405" s="230"/>
      <c r="I5405" s="230"/>
      <c r="J5405" s="230"/>
      <c r="K5405" s="238"/>
      <c r="L5405" s="160"/>
      <c r="M5405" s="230"/>
    </row>
    <row r="5406" spans="2:13" ht="15" hidden="1" customHeight="1">
      <c r="B5406" s="230"/>
      <c r="C5406" s="229"/>
      <c r="D5406" s="160"/>
      <c r="E5406" s="246"/>
      <c r="F5406" s="160"/>
      <c r="G5406" s="160"/>
      <c r="H5406" s="230"/>
      <c r="I5406" s="230"/>
      <c r="J5406" s="230"/>
      <c r="K5406" s="238"/>
      <c r="L5406" s="160"/>
      <c r="M5406" s="230"/>
    </row>
    <row r="5407" spans="2:13" ht="15" hidden="1" customHeight="1">
      <c r="B5407" s="230"/>
      <c r="C5407" s="229"/>
      <c r="D5407" s="160"/>
      <c r="E5407" s="246"/>
      <c r="F5407" s="160"/>
      <c r="G5407" s="160"/>
      <c r="H5407" s="230"/>
      <c r="I5407" s="230"/>
      <c r="J5407" s="230"/>
      <c r="K5407" s="238"/>
      <c r="L5407" s="160"/>
      <c r="M5407" s="230"/>
    </row>
    <row r="5408" spans="2:13" ht="15" hidden="1" customHeight="1">
      <c r="B5408" s="230"/>
      <c r="C5408" s="229"/>
      <c r="D5408" s="160"/>
      <c r="E5408" s="246"/>
      <c r="F5408" s="160"/>
      <c r="G5408" s="160"/>
      <c r="H5408" s="230"/>
      <c r="I5408" s="230"/>
      <c r="J5408" s="230"/>
      <c r="K5408" s="238"/>
      <c r="L5408" s="160"/>
      <c r="M5408" s="230"/>
    </row>
    <row r="5409" spans="2:13" ht="15" hidden="1" customHeight="1">
      <c r="B5409" s="230"/>
      <c r="C5409" s="229"/>
      <c r="D5409" s="160"/>
      <c r="E5409" s="246"/>
      <c r="F5409" s="160"/>
      <c r="G5409" s="160"/>
      <c r="H5409" s="230"/>
      <c r="I5409" s="230"/>
      <c r="J5409" s="230"/>
      <c r="K5409" s="238"/>
      <c r="L5409" s="160"/>
      <c r="M5409" s="230"/>
    </row>
    <row r="5410" spans="2:13" ht="15" hidden="1" customHeight="1">
      <c r="B5410" s="230"/>
      <c r="C5410" s="229"/>
      <c r="D5410" s="160"/>
      <c r="E5410" s="246"/>
      <c r="F5410" s="160"/>
      <c r="G5410" s="160"/>
      <c r="H5410" s="230"/>
      <c r="I5410" s="230"/>
      <c r="J5410" s="230"/>
      <c r="K5410" s="238"/>
      <c r="L5410" s="160"/>
      <c r="M5410" s="230"/>
    </row>
    <row r="5411" spans="2:13" ht="15" hidden="1" customHeight="1">
      <c r="B5411" s="230"/>
      <c r="C5411" s="229"/>
      <c r="D5411" s="160"/>
      <c r="E5411" s="246"/>
      <c r="F5411" s="160"/>
      <c r="G5411" s="160"/>
      <c r="H5411" s="230"/>
      <c r="I5411" s="230"/>
      <c r="J5411" s="230"/>
      <c r="K5411" s="238"/>
      <c r="L5411" s="160"/>
      <c r="M5411" s="230"/>
    </row>
    <row r="5412" spans="2:13" ht="15" hidden="1" customHeight="1">
      <c r="B5412" s="230"/>
      <c r="C5412" s="229"/>
      <c r="D5412" s="160"/>
      <c r="E5412" s="246"/>
      <c r="F5412" s="160"/>
      <c r="G5412" s="160"/>
      <c r="H5412" s="230"/>
      <c r="I5412" s="230"/>
      <c r="J5412" s="230"/>
      <c r="K5412" s="238"/>
      <c r="L5412" s="160"/>
      <c r="M5412" s="230"/>
    </row>
    <row r="5413" spans="2:13" ht="15" hidden="1" customHeight="1">
      <c r="B5413" s="230"/>
      <c r="C5413" s="229"/>
      <c r="D5413" s="160"/>
      <c r="E5413" s="246"/>
      <c r="F5413" s="160"/>
      <c r="G5413" s="160"/>
      <c r="H5413" s="230"/>
      <c r="I5413" s="230"/>
      <c r="J5413" s="230"/>
      <c r="K5413" s="238"/>
      <c r="L5413" s="160"/>
      <c r="M5413" s="230"/>
    </row>
    <row r="5414" spans="2:13" ht="15" hidden="1" customHeight="1">
      <c r="B5414" s="230"/>
      <c r="C5414" s="229"/>
      <c r="D5414" s="160"/>
      <c r="E5414" s="246"/>
      <c r="F5414" s="160"/>
      <c r="G5414" s="160"/>
      <c r="H5414" s="230"/>
      <c r="I5414" s="230"/>
      <c r="J5414" s="230"/>
      <c r="K5414" s="238"/>
      <c r="L5414" s="160"/>
      <c r="M5414" s="230"/>
    </row>
    <row r="5415" spans="2:13" ht="15" hidden="1" customHeight="1">
      <c r="B5415" s="230"/>
      <c r="C5415" s="229"/>
      <c r="D5415" s="160"/>
      <c r="E5415" s="246"/>
      <c r="F5415" s="160"/>
      <c r="G5415" s="160"/>
      <c r="H5415" s="230"/>
      <c r="I5415" s="230"/>
      <c r="J5415" s="230"/>
      <c r="K5415" s="238"/>
      <c r="L5415" s="160"/>
      <c r="M5415" s="230"/>
    </row>
    <row r="5416" spans="2:13" ht="15" hidden="1" customHeight="1">
      <c r="B5416" s="230"/>
      <c r="C5416" s="229"/>
      <c r="D5416" s="160"/>
      <c r="E5416" s="246"/>
      <c r="F5416" s="160"/>
      <c r="G5416" s="160"/>
      <c r="H5416" s="230"/>
      <c r="I5416" s="230"/>
      <c r="J5416" s="230"/>
      <c r="K5416" s="238"/>
      <c r="L5416" s="160"/>
      <c r="M5416" s="230"/>
    </row>
    <row r="5417" spans="2:13" ht="15" hidden="1" customHeight="1">
      <c r="B5417" s="230"/>
      <c r="C5417" s="229"/>
      <c r="D5417" s="160"/>
      <c r="E5417" s="246"/>
      <c r="F5417" s="160"/>
      <c r="G5417" s="160"/>
      <c r="H5417" s="230"/>
      <c r="I5417" s="230"/>
      <c r="J5417" s="230"/>
      <c r="K5417" s="238"/>
      <c r="L5417" s="160"/>
      <c r="M5417" s="230"/>
    </row>
    <row r="5418" spans="2:13" ht="15" hidden="1" customHeight="1">
      <c r="B5418" s="230"/>
      <c r="C5418" s="229"/>
      <c r="D5418" s="160"/>
      <c r="E5418" s="246"/>
      <c r="F5418" s="160"/>
      <c r="G5418" s="160"/>
      <c r="H5418" s="230"/>
      <c r="I5418" s="230"/>
      <c r="J5418" s="230"/>
      <c r="K5418" s="238"/>
      <c r="L5418" s="160"/>
      <c r="M5418" s="230"/>
    </row>
    <row r="5419" spans="2:13" ht="15" hidden="1" customHeight="1">
      <c r="B5419" s="230"/>
      <c r="C5419" s="229"/>
      <c r="D5419" s="160"/>
      <c r="E5419" s="246"/>
      <c r="F5419" s="160"/>
      <c r="G5419" s="160"/>
      <c r="H5419" s="230"/>
      <c r="I5419" s="230"/>
      <c r="J5419" s="230"/>
      <c r="K5419" s="238"/>
      <c r="L5419" s="160"/>
      <c r="M5419" s="230"/>
    </row>
    <row r="5420" spans="2:13" ht="15" hidden="1" customHeight="1">
      <c r="B5420" s="230"/>
      <c r="C5420" s="229"/>
      <c r="D5420" s="160"/>
      <c r="E5420" s="246"/>
      <c r="F5420" s="160"/>
      <c r="G5420" s="160"/>
      <c r="H5420" s="230"/>
      <c r="I5420" s="230"/>
      <c r="J5420" s="230"/>
      <c r="K5420" s="238"/>
      <c r="L5420" s="160"/>
      <c r="M5420" s="230"/>
    </row>
    <row r="5421" spans="2:13" ht="15" hidden="1" customHeight="1">
      <c r="B5421" s="230"/>
      <c r="C5421" s="229"/>
      <c r="D5421" s="160"/>
      <c r="E5421" s="246"/>
      <c r="F5421" s="160"/>
      <c r="G5421" s="160"/>
      <c r="H5421" s="230"/>
      <c r="I5421" s="230"/>
      <c r="J5421" s="230"/>
      <c r="K5421" s="238"/>
      <c r="L5421" s="160"/>
      <c r="M5421" s="230"/>
    </row>
    <row r="5422" spans="2:13" ht="15" hidden="1" customHeight="1">
      <c r="B5422" s="230"/>
      <c r="C5422" s="229"/>
      <c r="D5422" s="160"/>
      <c r="E5422" s="246"/>
      <c r="F5422" s="160"/>
      <c r="G5422" s="160"/>
      <c r="H5422" s="230"/>
      <c r="I5422" s="230"/>
      <c r="J5422" s="230"/>
      <c r="K5422" s="238"/>
      <c r="L5422" s="160"/>
      <c r="M5422" s="230"/>
    </row>
    <row r="5423" spans="2:13" ht="15" hidden="1" customHeight="1">
      <c r="B5423" s="230"/>
      <c r="C5423" s="229"/>
      <c r="D5423" s="160"/>
      <c r="E5423" s="246"/>
      <c r="F5423" s="160"/>
      <c r="G5423" s="160"/>
      <c r="H5423" s="230"/>
      <c r="I5423" s="230"/>
      <c r="J5423" s="230"/>
      <c r="K5423" s="238"/>
      <c r="L5423" s="160"/>
      <c r="M5423" s="230"/>
    </row>
    <row r="5424" spans="2:13" ht="15" hidden="1" customHeight="1">
      <c r="B5424" s="230"/>
      <c r="C5424" s="229"/>
      <c r="D5424" s="160"/>
      <c r="E5424" s="246"/>
      <c r="F5424" s="160"/>
      <c r="G5424" s="160"/>
      <c r="H5424" s="230"/>
      <c r="I5424" s="230"/>
      <c r="J5424" s="230"/>
      <c r="K5424" s="238"/>
      <c r="L5424" s="160"/>
      <c r="M5424" s="230"/>
    </row>
    <row r="5425" spans="2:13" ht="15" hidden="1" customHeight="1">
      <c r="B5425" s="230"/>
      <c r="C5425" s="229"/>
      <c r="D5425" s="160"/>
      <c r="E5425" s="246"/>
      <c r="F5425" s="160"/>
      <c r="G5425" s="160"/>
      <c r="H5425" s="230"/>
      <c r="I5425" s="230"/>
      <c r="J5425" s="230"/>
      <c r="K5425" s="238"/>
      <c r="L5425" s="160"/>
      <c r="M5425" s="230"/>
    </row>
    <row r="5426" spans="2:13" ht="15" hidden="1" customHeight="1">
      <c r="B5426" s="230"/>
      <c r="C5426" s="229"/>
      <c r="D5426" s="160"/>
      <c r="E5426" s="246"/>
      <c r="F5426" s="160"/>
      <c r="G5426" s="160"/>
      <c r="H5426" s="230"/>
      <c r="I5426" s="230"/>
      <c r="J5426" s="230"/>
      <c r="K5426" s="238"/>
      <c r="L5426" s="160"/>
      <c r="M5426" s="230"/>
    </row>
    <row r="5427" spans="2:13" ht="15" hidden="1" customHeight="1">
      <c r="B5427" s="230"/>
      <c r="C5427" s="229"/>
      <c r="D5427" s="160"/>
      <c r="E5427" s="246"/>
      <c r="F5427" s="160"/>
      <c r="G5427" s="160"/>
      <c r="H5427" s="230"/>
      <c r="I5427" s="230"/>
      <c r="J5427" s="230"/>
      <c r="K5427" s="238"/>
      <c r="L5427" s="160"/>
      <c r="M5427" s="230"/>
    </row>
    <row r="5428" spans="2:13" ht="15" hidden="1" customHeight="1">
      <c r="B5428" s="230"/>
      <c r="C5428" s="229"/>
      <c r="D5428" s="160"/>
      <c r="E5428" s="246"/>
      <c r="F5428" s="160"/>
      <c r="G5428" s="160"/>
      <c r="H5428" s="230"/>
      <c r="I5428" s="230"/>
      <c r="J5428" s="230"/>
      <c r="K5428" s="238"/>
      <c r="L5428" s="160"/>
      <c r="M5428" s="230"/>
    </row>
    <row r="5429" spans="2:13" ht="15" hidden="1" customHeight="1">
      <c r="B5429" s="230"/>
      <c r="C5429" s="229"/>
      <c r="D5429" s="160"/>
      <c r="E5429" s="246"/>
      <c r="F5429" s="160"/>
      <c r="G5429" s="160"/>
      <c r="H5429" s="230"/>
      <c r="I5429" s="230"/>
      <c r="J5429" s="230"/>
      <c r="K5429" s="238"/>
      <c r="L5429" s="160"/>
      <c r="M5429" s="230"/>
    </row>
    <row r="5430" spans="2:13" ht="15" hidden="1" customHeight="1">
      <c r="B5430" s="230"/>
      <c r="C5430" s="229"/>
      <c r="D5430" s="160"/>
      <c r="E5430" s="246"/>
      <c r="F5430" s="160"/>
      <c r="G5430" s="160"/>
      <c r="H5430" s="230"/>
      <c r="I5430" s="230"/>
      <c r="J5430" s="230"/>
      <c r="K5430" s="238"/>
      <c r="L5430" s="160"/>
      <c r="M5430" s="230"/>
    </row>
    <row r="5431" spans="2:13" ht="15" hidden="1" customHeight="1">
      <c r="B5431" s="230"/>
      <c r="C5431" s="229"/>
      <c r="D5431" s="160"/>
      <c r="E5431" s="246"/>
      <c r="F5431" s="160"/>
      <c r="G5431" s="160"/>
      <c r="H5431" s="230"/>
      <c r="I5431" s="230"/>
      <c r="J5431" s="230"/>
      <c r="K5431" s="238"/>
      <c r="L5431" s="160"/>
      <c r="M5431" s="230"/>
    </row>
    <row r="5432" spans="2:13" ht="15" hidden="1" customHeight="1">
      <c r="B5432" s="230"/>
      <c r="C5432" s="229"/>
      <c r="D5432" s="160"/>
      <c r="E5432" s="246"/>
      <c r="F5432" s="160"/>
      <c r="G5432" s="160"/>
      <c r="H5432" s="230"/>
      <c r="I5432" s="230"/>
      <c r="J5432" s="230"/>
      <c r="K5432" s="238"/>
      <c r="L5432" s="160"/>
      <c r="M5432" s="230"/>
    </row>
    <row r="5433" spans="2:13" ht="15" hidden="1" customHeight="1">
      <c r="B5433" s="230"/>
      <c r="C5433" s="229"/>
      <c r="D5433" s="160"/>
      <c r="E5433" s="246"/>
      <c r="F5433" s="160"/>
      <c r="G5433" s="160"/>
      <c r="H5433" s="230"/>
      <c r="I5433" s="230"/>
      <c r="J5433" s="230"/>
      <c r="K5433" s="238"/>
      <c r="L5433" s="160"/>
      <c r="M5433" s="230"/>
    </row>
    <row r="5434" spans="2:13" ht="15" hidden="1" customHeight="1">
      <c r="B5434" s="230"/>
      <c r="C5434" s="229"/>
      <c r="D5434" s="160"/>
      <c r="E5434" s="246"/>
      <c r="F5434" s="160"/>
      <c r="G5434" s="160"/>
      <c r="H5434" s="230"/>
      <c r="I5434" s="230"/>
      <c r="J5434" s="230"/>
      <c r="K5434" s="238"/>
      <c r="L5434" s="160"/>
      <c r="M5434" s="230"/>
    </row>
    <row r="5435" spans="2:13" ht="15" hidden="1" customHeight="1">
      <c r="B5435" s="230"/>
      <c r="C5435" s="229"/>
      <c r="D5435" s="160"/>
      <c r="E5435" s="246"/>
      <c r="F5435" s="160"/>
      <c r="G5435" s="160"/>
      <c r="H5435" s="230"/>
      <c r="I5435" s="230"/>
      <c r="J5435" s="230"/>
      <c r="K5435" s="238"/>
      <c r="L5435" s="160"/>
      <c r="M5435" s="230"/>
    </row>
    <row r="5436" spans="2:13" ht="15" hidden="1" customHeight="1">
      <c r="B5436" s="230"/>
      <c r="C5436" s="229"/>
      <c r="D5436" s="160"/>
      <c r="E5436" s="246"/>
      <c r="F5436" s="160"/>
      <c r="G5436" s="160"/>
      <c r="H5436" s="230"/>
      <c r="I5436" s="230"/>
      <c r="J5436" s="230"/>
      <c r="K5436" s="238"/>
      <c r="L5436" s="160"/>
      <c r="M5436" s="230"/>
    </row>
    <row r="5437" spans="2:13" ht="15" hidden="1" customHeight="1">
      <c r="B5437" s="230"/>
      <c r="C5437" s="229"/>
      <c r="D5437" s="160"/>
      <c r="E5437" s="246"/>
      <c r="F5437" s="160"/>
      <c r="G5437" s="160"/>
      <c r="H5437" s="230"/>
      <c r="I5437" s="230"/>
      <c r="J5437" s="230"/>
      <c r="K5437" s="238"/>
      <c r="L5437" s="160"/>
      <c r="M5437" s="230"/>
    </row>
    <row r="5438" spans="2:13" ht="15" hidden="1" customHeight="1">
      <c r="B5438" s="230"/>
      <c r="C5438" s="229"/>
      <c r="D5438" s="160"/>
      <c r="E5438" s="246"/>
      <c r="F5438" s="160"/>
      <c r="G5438" s="160"/>
      <c r="H5438" s="230"/>
      <c r="I5438" s="230"/>
      <c r="J5438" s="230"/>
      <c r="K5438" s="238"/>
      <c r="L5438" s="160"/>
      <c r="M5438" s="230"/>
    </row>
    <row r="5439" spans="2:13" ht="15" hidden="1" customHeight="1">
      <c r="B5439" s="230"/>
      <c r="C5439" s="229"/>
      <c r="D5439" s="160"/>
      <c r="E5439" s="246"/>
      <c r="F5439" s="160"/>
      <c r="G5439" s="160"/>
      <c r="H5439" s="230"/>
      <c r="I5439" s="230"/>
      <c r="J5439" s="230"/>
      <c r="K5439" s="238"/>
      <c r="L5439" s="160"/>
      <c r="M5439" s="230"/>
    </row>
    <row r="5440" spans="2:13" ht="15" hidden="1" customHeight="1">
      <c r="B5440" s="230"/>
      <c r="C5440" s="229"/>
      <c r="D5440" s="160"/>
      <c r="E5440" s="246"/>
      <c r="F5440" s="160"/>
      <c r="G5440" s="160"/>
      <c r="H5440" s="230"/>
      <c r="I5440" s="230"/>
      <c r="J5440" s="230"/>
      <c r="K5440" s="238"/>
      <c r="L5440" s="160"/>
      <c r="M5440" s="230"/>
    </row>
    <row r="5441" spans="2:13" ht="15" hidden="1" customHeight="1">
      <c r="B5441" s="230"/>
      <c r="C5441" s="229"/>
      <c r="D5441" s="160"/>
      <c r="E5441" s="246"/>
      <c r="F5441" s="160"/>
      <c r="G5441" s="160"/>
      <c r="H5441" s="230"/>
      <c r="I5441" s="230"/>
      <c r="J5441" s="230"/>
      <c r="K5441" s="238"/>
      <c r="L5441" s="160"/>
      <c r="M5441" s="230"/>
    </row>
    <row r="5442" spans="2:13" ht="15" hidden="1" customHeight="1">
      <c r="B5442" s="230"/>
      <c r="C5442" s="229"/>
      <c r="D5442" s="160"/>
      <c r="E5442" s="246"/>
      <c r="F5442" s="160"/>
      <c r="G5442" s="160"/>
      <c r="H5442" s="230"/>
      <c r="I5442" s="230"/>
      <c r="J5442" s="230"/>
      <c r="K5442" s="238"/>
      <c r="L5442" s="160"/>
      <c r="M5442" s="230"/>
    </row>
    <row r="5443" spans="2:13" ht="15" hidden="1" customHeight="1">
      <c r="B5443" s="230"/>
      <c r="C5443" s="229"/>
      <c r="D5443" s="160"/>
      <c r="E5443" s="246"/>
      <c r="F5443" s="160"/>
      <c r="G5443" s="160"/>
      <c r="H5443" s="230"/>
      <c r="I5443" s="230"/>
      <c r="J5443" s="230"/>
      <c r="K5443" s="238"/>
      <c r="L5443" s="160"/>
      <c r="M5443" s="230"/>
    </row>
    <row r="5444" spans="2:13" ht="15" hidden="1" customHeight="1">
      <c r="B5444" s="230"/>
      <c r="C5444" s="229"/>
      <c r="D5444" s="160"/>
      <c r="E5444" s="246"/>
      <c r="F5444" s="160"/>
      <c r="G5444" s="160"/>
      <c r="H5444" s="230"/>
      <c r="I5444" s="230"/>
      <c r="J5444" s="230"/>
      <c r="K5444" s="238"/>
      <c r="L5444" s="160"/>
      <c r="M5444" s="230"/>
    </row>
    <row r="5445" spans="2:13" ht="15" hidden="1" customHeight="1">
      <c r="B5445" s="230"/>
      <c r="C5445" s="229"/>
      <c r="D5445" s="160"/>
      <c r="E5445" s="246"/>
      <c r="F5445" s="160"/>
      <c r="G5445" s="160"/>
      <c r="H5445" s="230"/>
      <c r="I5445" s="230"/>
      <c r="J5445" s="230"/>
      <c r="K5445" s="238"/>
      <c r="L5445" s="160"/>
      <c r="M5445" s="230"/>
    </row>
    <row r="5446" spans="2:13" ht="15" hidden="1" customHeight="1">
      <c r="B5446" s="230"/>
      <c r="C5446" s="229"/>
      <c r="D5446" s="160"/>
      <c r="E5446" s="246"/>
      <c r="F5446" s="160"/>
      <c r="G5446" s="160"/>
      <c r="H5446" s="230"/>
      <c r="I5446" s="230"/>
      <c r="J5446" s="230"/>
      <c r="K5446" s="238"/>
      <c r="L5446" s="160"/>
      <c r="M5446" s="230"/>
    </row>
    <row r="5447" spans="2:13" ht="15" hidden="1" customHeight="1">
      <c r="B5447" s="230"/>
      <c r="C5447" s="229"/>
      <c r="D5447" s="160"/>
      <c r="E5447" s="246"/>
      <c r="F5447" s="160"/>
      <c r="G5447" s="160"/>
      <c r="H5447" s="230"/>
      <c r="I5447" s="230"/>
      <c r="J5447" s="230"/>
      <c r="K5447" s="238"/>
      <c r="L5447" s="160"/>
      <c r="M5447" s="230"/>
    </row>
    <row r="5448" spans="2:13" ht="15" hidden="1" customHeight="1">
      <c r="B5448" s="230"/>
      <c r="C5448" s="229"/>
      <c r="D5448" s="160"/>
      <c r="E5448" s="246"/>
      <c r="F5448" s="160"/>
      <c r="G5448" s="160"/>
      <c r="H5448" s="230"/>
      <c r="I5448" s="230"/>
      <c r="J5448" s="230"/>
      <c r="K5448" s="238"/>
      <c r="L5448" s="160"/>
      <c r="M5448" s="230"/>
    </row>
    <row r="5449" spans="2:13" ht="15" hidden="1" customHeight="1">
      <c r="B5449" s="230"/>
      <c r="C5449" s="229"/>
      <c r="D5449" s="160"/>
      <c r="E5449" s="246"/>
      <c r="F5449" s="160"/>
      <c r="G5449" s="160"/>
      <c r="H5449" s="230"/>
      <c r="I5449" s="230"/>
      <c r="J5449" s="230"/>
      <c r="K5449" s="238"/>
      <c r="L5449" s="160"/>
      <c r="M5449" s="230"/>
    </row>
    <row r="5450" spans="2:13" ht="15" hidden="1" customHeight="1">
      <c r="B5450" s="230"/>
      <c r="C5450" s="229"/>
      <c r="D5450" s="160"/>
      <c r="E5450" s="246"/>
      <c r="F5450" s="160"/>
      <c r="G5450" s="160"/>
      <c r="H5450" s="230"/>
      <c r="I5450" s="230"/>
      <c r="J5450" s="230"/>
      <c r="K5450" s="238"/>
      <c r="L5450" s="160"/>
      <c r="M5450" s="230"/>
    </row>
    <row r="5451" spans="2:13" ht="15" hidden="1" customHeight="1">
      <c r="B5451" s="230"/>
      <c r="C5451" s="229"/>
      <c r="D5451" s="160"/>
      <c r="E5451" s="246"/>
      <c r="F5451" s="160"/>
      <c r="G5451" s="160"/>
      <c r="H5451" s="230"/>
      <c r="I5451" s="230"/>
      <c r="J5451" s="230"/>
      <c r="K5451" s="238"/>
      <c r="L5451" s="160"/>
      <c r="M5451" s="230"/>
    </row>
    <row r="5452" spans="2:13" ht="15" hidden="1" customHeight="1">
      <c r="B5452" s="230"/>
      <c r="C5452" s="229"/>
      <c r="D5452" s="160"/>
      <c r="E5452" s="246"/>
      <c r="F5452" s="160"/>
      <c r="G5452" s="160"/>
      <c r="H5452" s="230"/>
      <c r="I5452" s="230"/>
      <c r="J5452" s="230"/>
      <c r="K5452" s="238"/>
      <c r="L5452" s="160"/>
      <c r="M5452" s="230"/>
    </row>
    <row r="5453" spans="2:13" ht="15" hidden="1" customHeight="1">
      <c r="B5453" s="230"/>
      <c r="C5453" s="229"/>
      <c r="D5453" s="160"/>
      <c r="E5453" s="246"/>
      <c r="F5453" s="160"/>
      <c r="G5453" s="160"/>
      <c r="H5453" s="230"/>
      <c r="I5453" s="230"/>
      <c r="J5453" s="230"/>
      <c r="K5453" s="238"/>
      <c r="L5453" s="160"/>
      <c r="M5453" s="230"/>
    </row>
    <row r="5454" spans="2:13" ht="15" hidden="1" customHeight="1">
      <c r="B5454" s="230"/>
      <c r="C5454" s="229"/>
      <c r="D5454" s="160"/>
      <c r="E5454" s="246"/>
      <c r="F5454" s="160"/>
      <c r="G5454" s="160"/>
      <c r="H5454" s="230"/>
      <c r="I5454" s="230"/>
      <c r="J5454" s="230"/>
      <c r="K5454" s="238"/>
      <c r="L5454" s="160"/>
      <c r="M5454" s="230"/>
    </row>
    <row r="5455" spans="2:13" ht="15" hidden="1" customHeight="1">
      <c r="B5455" s="230"/>
      <c r="C5455" s="229"/>
      <c r="D5455" s="160"/>
      <c r="E5455" s="246"/>
      <c r="F5455" s="160"/>
      <c r="G5455" s="160"/>
      <c r="H5455" s="230"/>
      <c r="I5455" s="230"/>
      <c r="J5455" s="230"/>
      <c r="K5455" s="238"/>
      <c r="L5455" s="160"/>
      <c r="M5455" s="230"/>
    </row>
    <row r="5456" spans="2:13" ht="15" hidden="1" customHeight="1">
      <c r="B5456" s="230"/>
      <c r="C5456" s="229"/>
      <c r="D5456" s="160"/>
      <c r="E5456" s="246"/>
      <c r="F5456" s="160"/>
      <c r="G5456" s="160"/>
      <c r="H5456" s="230"/>
      <c r="I5456" s="230"/>
      <c r="J5456" s="230"/>
      <c r="K5456" s="238"/>
      <c r="L5456" s="160"/>
      <c r="M5456" s="230"/>
    </row>
    <row r="5457" spans="2:13" ht="15" hidden="1" customHeight="1">
      <c r="B5457" s="230"/>
      <c r="C5457" s="229"/>
      <c r="D5457" s="160"/>
      <c r="E5457" s="246"/>
      <c r="F5457" s="160"/>
      <c r="G5457" s="160"/>
      <c r="H5457" s="230"/>
      <c r="I5457" s="230"/>
      <c r="J5457" s="230"/>
      <c r="K5457" s="238"/>
      <c r="L5457" s="160"/>
      <c r="M5457" s="230"/>
    </row>
    <row r="5458" spans="2:13" ht="15" hidden="1" customHeight="1">
      <c r="B5458" s="230"/>
      <c r="C5458" s="229"/>
      <c r="D5458" s="160"/>
      <c r="E5458" s="246"/>
      <c r="F5458" s="160"/>
      <c r="G5458" s="160"/>
      <c r="H5458" s="230"/>
      <c r="I5458" s="230"/>
      <c r="J5458" s="230"/>
      <c r="K5458" s="238"/>
      <c r="L5458" s="160"/>
      <c r="M5458" s="230"/>
    </row>
    <row r="5459" spans="2:13" ht="15" hidden="1" customHeight="1">
      <c r="B5459" s="230"/>
      <c r="C5459" s="229"/>
      <c r="D5459" s="160"/>
      <c r="E5459" s="246"/>
      <c r="F5459" s="160"/>
      <c r="G5459" s="160"/>
      <c r="H5459" s="230"/>
      <c r="I5459" s="230"/>
      <c r="J5459" s="230"/>
      <c r="K5459" s="238"/>
      <c r="L5459" s="160"/>
      <c r="M5459" s="230"/>
    </row>
    <row r="5460" spans="2:13" ht="15" hidden="1" customHeight="1">
      <c r="B5460" s="230"/>
      <c r="C5460" s="229"/>
      <c r="D5460" s="160"/>
      <c r="E5460" s="246"/>
      <c r="F5460" s="160"/>
      <c r="G5460" s="160"/>
      <c r="H5460" s="230"/>
      <c r="I5460" s="230"/>
      <c r="J5460" s="230"/>
      <c r="K5460" s="238"/>
      <c r="L5460" s="160"/>
      <c r="M5460" s="230"/>
    </row>
    <row r="5461" spans="2:13" ht="15" hidden="1" customHeight="1">
      <c r="B5461" s="230"/>
      <c r="C5461" s="229"/>
      <c r="D5461" s="160"/>
      <c r="E5461" s="246"/>
      <c r="F5461" s="160"/>
      <c r="G5461" s="160"/>
      <c r="H5461" s="230"/>
      <c r="I5461" s="230"/>
      <c r="J5461" s="230"/>
      <c r="K5461" s="238"/>
      <c r="L5461" s="160"/>
      <c r="M5461" s="230"/>
    </row>
    <row r="5462" spans="2:13" ht="15" hidden="1" customHeight="1">
      <c r="B5462" s="230"/>
      <c r="C5462" s="229"/>
      <c r="D5462" s="160"/>
      <c r="E5462" s="246"/>
      <c r="F5462" s="160"/>
      <c r="G5462" s="160"/>
      <c r="H5462" s="230"/>
      <c r="I5462" s="230"/>
      <c r="J5462" s="230"/>
      <c r="K5462" s="238"/>
      <c r="L5462" s="160"/>
      <c r="M5462" s="230"/>
    </row>
    <row r="5463" spans="2:13" ht="15" hidden="1" customHeight="1">
      <c r="B5463" s="230"/>
      <c r="C5463" s="229"/>
      <c r="D5463" s="160"/>
      <c r="E5463" s="246"/>
      <c r="F5463" s="160"/>
      <c r="G5463" s="160"/>
      <c r="H5463" s="230"/>
      <c r="I5463" s="230"/>
      <c r="J5463" s="230"/>
      <c r="K5463" s="238"/>
      <c r="L5463" s="160"/>
      <c r="M5463" s="230"/>
    </row>
    <row r="5464" spans="2:13" ht="15" hidden="1" customHeight="1">
      <c r="B5464" s="230"/>
      <c r="C5464" s="229"/>
      <c r="D5464" s="160"/>
      <c r="E5464" s="246"/>
      <c r="F5464" s="160"/>
      <c r="G5464" s="160"/>
      <c r="H5464" s="230"/>
      <c r="I5464" s="230"/>
      <c r="J5464" s="230"/>
      <c r="K5464" s="238"/>
      <c r="L5464" s="160"/>
      <c r="M5464" s="230"/>
    </row>
    <row r="5465" spans="2:13" ht="15" hidden="1" customHeight="1">
      <c r="B5465" s="230"/>
      <c r="C5465" s="229"/>
      <c r="D5465" s="160"/>
      <c r="E5465" s="246"/>
      <c r="F5465" s="160"/>
      <c r="G5465" s="160"/>
      <c r="H5465" s="230"/>
      <c r="I5465" s="230"/>
      <c r="J5465" s="230"/>
      <c r="K5465" s="238"/>
      <c r="L5465" s="160"/>
      <c r="M5465" s="230"/>
    </row>
    <row r="5466" spans="2:13" ht="15" hidden="1" customHeight="1">
      <c r="B5466" s="230"/>
      <c r="C5466" s="229"/>
      <c r="D5466" s="160"/>
      <c r="E5466" s="246"/>
      <c r="F5466" s="160"/>
      <c r="G5466" s="160"/>
      <c r="H5466" s="230"/>
      <c r="I5466" s="230"/>
      <c r="J5466" s="230"/>
      <c r="K5466" s="238"/>
      <c r="L5466" s="160"/>
      <c r="M5466" s="230"/>
    </row>
    <row r="5467" spans="2:13" ht="15" hidden="1" customHeight="1">
      <c r="B5467" s="230"/>
      <c r="C5467" s="229"/>
      <c r="D5467" s="160"/>
      <c r="E5467" s="246"/>
      <c r="F5467" s="160"/>
      <c r="G5467" s="160"/>
      <c r="H5467" s="230"/>
      <c r="I5467" s="230"/>
      <c r="J5467" s="230"/>
      <c r="K5467" s="238"/>
      <c r="L5467" s="160"/>
      <c r="M5467" s="230"/>
    </row>
    <row r="5468" spans="2:13" ht="15" hidden="1" customHeight="1">
      <c r="B5468" s="230"/>
      <c r="C5468" s="229"/>
      <c r="D5468" s="160"/>
      <c r="E5468" s="246"/>
      <c r="F5468" s="160"/>
      <c r="G5468" s="160"/>
      <c r="H5468" s="230"/>
      <c r="I5468" s="230"/>
      <c r="J5468" s="230"/>
      <c r="K5468" s="238"/>
      <c r="L5468" s="160"/>
      <c r="M5468" s="230"/>
    </row>
    <row r="5469" spans="2:13" ht="15" hidden="1" customHeight="1">
      <c r="B5469" s="230"/>
      <c r="C5469" s="229"/>
      <c r="D5469" s="160"/>
      <c r="E5469" s="246"/>
      <c r="F5469" s="160"/>
      <c r="G5469" s="160"/>
      <c r="H5469" s="230"/>
      <c r="I5469" s="230"/>
      <c r="J5469" s="230"/>
      <c r="K5469" s="238"/>
      <c r="L5469" s="160"/>
      <c r="M5469" s="230"/>
    </row>
    <row r="5470" spans="2:13" ht="15" hidden="1" customHeight="1">
      <c r="B5470" s="230"/>
      <c r="C5470" s="229"/>
      <c r="D5470" s="160"/>
      <c r="E5470" s="246"/>
      <c r="F5470" s="160"/>
      <c r="G5470" s="160"/>
      <c r="H5470" s="230"/>
      <c r="I5470" s="230"/>
      <c r="J5470" s="230"/>
      <c r="K5470" s="238"/>
      <c r="L5470" s="160"/>
      <c r="M5470" s="230"/>
    </row>
    <row r="5471" spans="2:13" ht="15" hidden="1" customHeight="1">
      <c r="B5471" s="230"/>
      <c r="C5471" s="229"/>
      <c r="D5471" s="160"/>
      <c r="E5471" s="246"/>
      <c r="F5471" s="160"/>
      <c r="G5471" s="160"/>
      <c r="H5471" s="230"/>
      <c r="I5471" s="230"/>
      <c r="J5471" s="230"/>
      <c r="K5471" s="238"/>
      <c r="L5471" s="160"/>
      <c r="M5471" s="230"/>
    </row>
    <row r="5472" spans="2:13" ht="15" hidden="1" customHeight="1">
      <c r="B5472" s="230"/>
      <c r="C5472" s="229"/>
      <c r="D5472" s="160"/>
      <c r="E5472" s="246"/>
      <c r="F5472" s="160"/>
      <c r="G5472" s="160"/>
      <c r="H5472" s="230"/>
      <c r="I5472" s="230"/>
      <c r="J5472" s="230"/>
      <c r="K5472" s="238"/>
      <c r="L5472" s="160"/>
      <c r="M5472" s="230"/>
    </row>
    <row r="5473" spans="2:13" ht="15" hidden="1" customHeight="1">
      <c r="B5473" s="230"/>
      <c r="C5473" s="229"/>
      <c r="D5473" s="160"/>
      <c r="E5473" s="246"/>
      <c r="F5473" s="160"/>
      <c r="G5473" s="160"/>
      <c r="H5473" s="230"/>
      <c r="I5473" s="230"/>
      <c r="J5473" s="230"/>
      <c r="K5473" s="238"/>
      <c r="L5473" s="160"/>
      <c r="M5473" s="230"/>
    </row>
    <row r="5474" spans="2:13" ht="15" hidden="1" customHeight="1">
      <c r="B5474" s="230"/>
      <c r="C5474" s="229"/>
      <c r="D5474" s="160"/>
      <c r="E5474" s="246"/>
      <c r="F5474" s="160"/>
      <c r="G5474" s="160"/>
      <c r="H5474" s="230"/>
      <c r="I5474" s="230"/>
      <c r="J5474" s="230"/>
      <c r="K5474" s="238"/>
      <c r="L5474" s="160"/>
      <c r="M5474" s="230"/>
    </row>
    <row r="5475" spans="2:13" s="23" customFormat="1" ht="15" hidden="1" customHeight="1">
      <c r="B5475" s="230"/>
      <c r="C5475" s="229"/>
      <c r="D5475" s="160"/>
      <c r="E5475" s="246"/>
      <c r="F5475" s="160"/>
      <c r="G5475" s="160"/>
      <c r="H5475" s="230"/>
      <c r="I5475" s="230"/>
      <c r="J5475" s="230"/>
      <c r="K5475" s="238"/>
      <c r="L5475" s="160"/>
      <c r="M5475" s="230"/>
    </row>
    <row r="5476" spans="2:13" ht="15" hidden="1" customHeight="1">
      <c r="B5476" s="230"/>
      <c r="C5476" s="229"/>
      <c r="D5476" s="160"/>
      <c r="E5476" s="246"/>
      <c r="F5476" s="160"/>
      <c r="G5476" s="160"/>
      <c r="H5476" s="230"/>
      <c r="I5476" s="230"/>
      <c r="J5476" s="230"/>
      <c r="K5476" s="238"/>
      <c r="L5476" s="160"/>
      <c r="M5476" s="230"/>
    </row>
    <row r="5477" spans="2:13" ht="15" hidden="1" customHeight="1">
      <c r="B5477" s="230"/>
      <c r="C5477" s="229"/>
      <c r="D5477" s="160"/>
      <c r="E5477" s="246"/>
      <c r="F5477" s="160"/>
      <c r="G5477" s="160"/>
      <c r="H5477" s="230"/>
      <c r="I5477" s="230"/>
      <c r="J5477" s="230"/>
      <c r="K5477" s="238"/>
      <c r="L5477" s="160"/>
      <c r="M5477" s="230"/>
    </row>
    <row r="5478" spans="2:13" ht="15" hidden="1" customHeight="1">
      <c r="B5478" s="230"/>
      <c r="C5478" s="229"/>
      <c r="D5478" s="160"/>
      <c r="E5478" s="246"/>
      <c r="F5478" s="160"/>
      <c r="G5478" s="160"/>
      <c r="H5478" s="230"/>
      <c r="I5478" s="230"/>
      <c r="J5478" s="230"/>
      <c r="K5478" s="238"/>
      <c r="L5478" s="160"/>
      <c r="M5478" s="230"/>
    </row>
    <row r="5479" spans="2:13" ht="15" hidden="1" customHeight="1">
      <c r="B5479" s="230"/>
      <c r="C5479" s="229"/>
      <c r="D5479" s="160"/>
      <c r="E5479" s="246"/>
      <c r="F5479" s="160"/>
      <c r="G5479" s="160"/>
      <c r="H5479" s="230"/>
      <c r="I5479" s="230"/>
      <c r="J5479" s="230"/>
      <c r="K5479" s="238"/>
      <c r="L5479" s="160"/>
      <c r="M5479" s="230"/>
    </row>
    <row r="5480" spans="2:13" ht="15" hidden="1" customHeight="1">
      <c r="B5480" s="230"/>
      <c r="C5480" s="229"/>
      <c r="D5480" s="160"/>
      <c r="E5480" s="246"/>
      <c r="F5480" s="160"/>
      <c r="G5480" s="160"/>
      <c r="H5480" s="230"/>
      <c r="I5480" s="230"/>
      <c r="J5480" s="230"/>
      <c r="K5480" s="238"/>
      <c r="L5480" s="160"/>
      <c r="M5480" s="230"/>
    </row>
    <row r="5481" spans="2:13" ht="15" hidden="1" customHeight="1">
      <c r="B5481" s="230"/>
      <c r="C5481" s="229"/>
      <c r="D5481" s="160"/>
      <c r="E5481" s="246"/>
      <c r="F5481" s="160"/>
      <c r="G5481" s="160"/>
      <c r="H5481" s="230"/>
      <c r="I5481" s="230"/>
      <c r="J5481" s="230"/>
      <c r="K5481" s="238"/>
      <c r="L5481" s="160"/>
      <c r="M5481" s="230"/>
    </row>
    <row r="5482" spans="2:13" ht="15" hidden="1" customHeight="1">
      <c r="B5482" s="230"/>
      <c r="C5482" s="229"/>
      <c r="D5482" s="160"/>
      <c r="E5482" s="246"/>
      <c r="F5482" s="160"/>
      <c r="G5482" s="160"/>
      <c r="H5482" s="230"/>
      <c r="I5482" s="230"/>
      <c r="J5482" s="230"/>
      <c r="K5482" s="238"/>
      <c r="L5482" s="160"/>
      <c r="M5482" s="230"/>
    </row>
    <row r="5483" spans="2:13" ht="15" hidden="1" customHeight="1">
      <c r="B5483" s="230"/>
      <c r="C5483" s="229"/>
      <c r="D5483" s="160"/>
      <c r="E5483" s="246"/>
      <c r="F5483" s="160"/>
      <c r="G5483" s="160"/>
      <c r="H5483" s="230"/>
      <c r="I5483" s="230"/>
      <c r="J5483" s="230"/>
      <c r="K5483" s="238"/>
      <c r="L5483" s="160"/>
      <c r="M5483" s="230"/>
    </row>
    <row r="5484" spans="2:13" ht="15" hidden="1" customHeight="1">
      <c r="B5484" s="230"/>
      <c r="C5484" s="229"/>
      <c r="D5484" s="160"/>
      <c r="E5484" s="246"/>
      <c r="F5484" s="160"/>
      <c r="G5484" s="160"/>
      <c r="H5484" s="230"/>
      <c r="I5484" s="230"/>
      <c r="J5484" s="230"/>
      <c r="K5484" s="238"/>
      <c r="L5484" s="160"/>
      <c r="M5484" s="230"/>
    </row>
    <row r="5485" spans="2:13" ht="15" hidden="1" customHeight="1">
      <c r="B5485" s="230"/>
      <c r="C5485" s="229"/>
      <c r="D5485" s="160"/>
      <c r="E5485" s="246"/>
      <c r="F5485" s="160"/>
      <c r="G5485" s="160"/>
      <c r="H5485" s="230"/>
      <c r="I5485" s="230"/>
      <c r="J5485" s="230"/>
      <c r="K5485" s="238"/>
      <c r="L5485" s="160"/>
      <c r="M5485" s="230"/>
    </row>
    <row r="5486" spans="2:13" ht="15" hidden="1" customHeight="1">
      <c r="B5486" s="230"/>
      <c r="C5486" s="229"/>
      <c r="D5486" s="160"/>
      <c r="E5486" s="246"/>
      <c r="F5486" s="160"/>
      <c r="G5486" s="160"/>
      <c r="H5486" s="230"/>
      <c r="I5486" s="230"/>
      <c r="J5486" s="230"/>
      <c r="K5486" s="238"/>
      <c r="L5486" s="160"/>
      <c r="M5486" s="230"/>
    </row>
    <row r="5487" spans="2:13" ht="15" hidden="1" customHeight="1">
      <c r="B5487" s="230"/>
      <c r="C5487" s="229"/>
      <c r="D5487" s="160"/>
      <c r="E5487" s="246"/>
      <c r="F5487" s="160"/>
      <c r="G5487" s="160"/>
      <c r="H5487" s="230"/>
      <c r="I5487" s="230"/>
      <c r="J5487" s="230"/>
      <c r="K5487" s="238"/>
      <c r="L5487" s="160"/>
      <c r="M5487" s="230"/>
    </row>
    <row r="5488" spans="2:13" ht="15" hidden="1" customHeight="1">
      <c r="B5488" s="230"/>
      <c r="C5488" s="229"/>
      <c r="D5488" s="160"/>
      <c r="E5488" s="246"/>
      <c r="F5488" s="160"/>
      <c r="G5488" s="160"/>
      <c r="H5488" s="230"/>
      <c r="I5488" s="230"/>
      <c r="J5488" s="230"/>
      <c r="K5488" s="238"/>
      <c r="L5488" s="160"/>
      <c r="M5488" s="230"/>
    </row>
    <row r="5489" spans="2:13" ht="15" hidden="1" customHeight="1">
      <c r="B5489" s="230"/>
      <c r="C5489" s="229"/>
      <c r="D5489" s="160"/>
      <c r="E5489" s="246"/>
      <c r="F5489" s="160"/>
      <c r="G5489" s="160"/>
      <c r="H5489" s="230"/>
      <c r="I5489" s="230"/>
      <c r="J5489" s="230"/>
      <c r="K5489" s="238"/>
      <c r="L5489" s="160"/>
      <c r="M5489" s="230"/>
    </row>
    <row r="5490" spans="2:13" ht="15" hidden="1" customHeight="1">
      <c r="B5490" s="230"/>
      <c r="C5490" s="229"/>
      <c r="D5490" s="160"/>
      <c r="E5490" s="246"/>
      <c r="F5490" s="160"/>
      <c r="G5490" s="160"/>
      <c r="H5490" s="230"/>
      <c r="I5490" s="230"/>
      <c r="J5490" s="230"/>
      <c r="K5490" s="238"/>
      <c r="L5490" s="160"/>
      <c r="M5490" s="230"/>
    </row>
    <row r="5491" spans="2:13" ht="15" hidden="1" customHeight="1">
      <c r="B5491" s="230"/>
      <c r="C5491" s="229"/>
      <c r="D5491" s="160"/>
      <c r="E5491" s="246"/>
      <c r="F5491" s="160"/>
      <c r="G5491" s="160"/>
      <c r="H5491" s="230"/>
      <c r="I5491" s="230"/>
      <c r="J5491" s="230"/>
      <c r="K5491" s="238"/>
      <c r="L5491" s="160"/>
      <c r="M5491" s="230"/>
    </row>
    <row r="5492" spans="2:13" ht="15" hidden="1" customHeight="1">
      <c r="B5492" s="230"/>
      <c r="C5492" s="229"/>
      <c r="D5492" s="160"/>
      <c r="E5492" s="246"/>
      <c r="F5492" s="160"/>
      <c r="G5492" s="160"/>
      <c r="H5492" s="230"/>
      <c r="I5492" s="230"/>
      <c r="J5492" s="230"/>
      <c r="K5492" s="238"/>
      <c r="L5492" s="160"/>
      <c r="M5492" s="230"/>
    </row>
    <row r="5493" spans="2:13" ht="15" hidden="1" customHeight="1">
      <c r="B5493" s="230"/>
      <c r="C5493" s="229"/>
      <c r="D5493" s="160"/>
      <c r="E5493" s="246"/>
      <c r="F5493" s="160"/>
      <c r="G5493" s="160"/>
      <c r="H5493" s="230"/>
      <c r="I5493" s="230"/>
      <c r="J5493" s="230"/>
      <c r="K5493" s="238"/>
      <c r="L5493" s="160"/>
      <c r="M5493" s="230"/>
    </row>
    <row r="5494" spans="2:13" ht="15" hidden="1" customHeight="1">
      <c r="B5494" s="230"/>
      <c r="C5494" s="229"/>
      <c r="D5494" s="160"/>
      <c r="E5494" s="246"/>
      <c r="F5494" s="160"/>
      <c r="G5494" s="160"/>
      <c r="H5494" s="230"/>
      <c r="I5494" s="230"/>
      <c r="J5494" s="230"/>
      <c r="K5494" s="238"/>
      <c r="L5494" s="160"/>
      <c r="M5494" s="230"/>
    </row>
    <row r="5495" spans="2:13" ht="15" hidden="1" customHeight="1">
      <c r="B5495" s="230"/>
      <c r="C5495" s="229"/>
      <c r="D5495" s="160"/>
      <c r="E5495" s="246"/>
      <c r="F5495" s="160"/>
      <c r="G5495" s="160"/>
      <c r="H5495" s="230"/>
      <c r="I5495" s="230"/>
      <c r="J5495" s="230"/>
      <c r="K5495" s="238"/>
      <c r="L5495" s="160"/>
      <c r="M5495" s="230"/>
    </row>
    <row r="5496" spans="2:13" ht="15" hidden="1" customHeight="1">
      <c r="B5496" s="230"/>
      <c r="C5496" s="229"/>
      <c r="D5496" s="160"/>
      <c r="E5496" s="246"/>
      <c r="F5496" s="160"/>
      <c r="G5496" s="160"/>
      <c r="H5496" s="230"/>
      <c r="I5496" s="230"/>
      <c r="J5496" s="230"/>
      <c r="K5496" s="238"/>
      <c r="L5496" s="160"/>
      <c r="M5496" s="230"/>
    </row>
    <row r="5497" spans="2:13" ht="15" hidden="1" customHeight="1">
      <c r="B5497" s="230"/>
      <c r="C5497" s="229"/>
      <c r="D5497" s="160"/>
      <c r="E5497" s="246"/>
      <c r="F5497" s="160"/>
      <c r="G5497" s="160"/>
      <c r="H5497" s="230"/>
      <c r="I5497" s="230"/>
      <c r="J5497" s="230"/>
      <c r="K5497" s="238"/>
      <c r="L5497" s="160"/>
      <c r="M5497" s="230"/>
    </row>
    <row r="5498" spans="2:13" ht="15" hidden="1" customHeight="1">
      <c r="B5498" s="230"/>
      <c r="C5498" s="229"/>
      <c r="D5498" s="160"/>
      <c r="E5498" s="246"/>
      <c r="F5498" s="160"/>
      <c r="G5498" s="160"/>
      <c r="H5498" s="230"/>
      <c r="I5498" s="230"/>
      <c r="J5498" s="230"/>
      <c r="K5498" s="238"/>
      <c r="L5498" s="160"/>
      <c r="M5498" s="230"/>
    </row>
    <row r="5499" spans="2:13" ht="15" hidden="1" customHeight="1">
      <c r="B5499" s="230"/>
      <c r="C5499" s="229"/>
      <c r="D5499" s="160"/>
      <c r="E5499" s="246"/>
      <c r="F5499" s="160"/>
      <c r="G5499" s="160"/>
      <c r="H5499" s="230"/>
      <c r="I5499" s="230"/>
      <c r="J5499" s="230"/>
      <c r="K5499" s="238"/>
      <c r="L5499" s="160"/>
      <c r="M5499" s="230"/>
    </row>
    <row r="5500" spans="2:13" ht="15" hidden="1" customHeight="1">
      <c r="B5500" s="230"/>
      <c r="C5500" s="229"/>
      <c r="D5500" s="160"/>
      <c r="E5500" s="246"/>
      <c r="F5500" s="160"/>
      <c r="G5500" s="160"/>
      <c r="H5500" s="230"/>
      <c r="I5500" s="230"/>
      <c r="J5500" s="230"/>
      <c r="K5500" s="238"/>
      <c r="L5500" s="160"/>
      <c r="M5500" s="230"/>
    </row>
    <row r="5501" spans="2:13" ht="15" hidden="1" customHeight="1">
      <c r="B5501" s="230"/>
      <c r="C5501" s="229"/>
      <c r="D5501" s="160"/>
      <c r="E5501" s="246"/>
      <c r="F5501" s="160"/>
      <c r="G5501" s="160"/>
      <c r="H5501" s="230"/>
      <c r="I5501" s="230"/>
      <c r="J5501" s="230"/>
      <c r="K5501" s="238"/>
      <c r="L5501" s="160"/>
      <c r="M5501" s="230"/>
    </row>
    <row r="5502" spans="2:13" ht="15" hidden="1" customHeight="1">
      <c r="B5502" s="230"/>
      <c r="C5502" s="229"/>
      <c r="D5502" s="160"/>
      <c r="E5502" s="246"/>
      <c r="F5502" s="160"/>
      <c r="G5502" s="160"/>
      <c r="H5502" s="230"/>
      <c r="I5502" s="230"/>
      <c r="J5502" s="230"/>
      <c r="K5502" s="238"/>
      <c r="L5502" s="160"/>
      <c r="M5502" s="230"/>
    </row>
    <row r="5503" spans="2:13" ht="15" hidden="1" customHeight="1">
      <c r="B5503" s="230"/>
      <c r="C5503" s="229"/>
      <c r="D5503" s="160"/>
      <c r="E5503" s="246"/>
      <c r="F5503" s="160"/>
      <c r="G5503" s="160"/>
      <c r="H5503" s="230"/>
      <c r="I5503" s="230"/>
      <c r="J5503" s="230"/>
      <c r="K5503" s="238"/>
      <c r="L5503" s="160"/>
      <c r="M5503" s="230"/>
    </row>
    <row r="5504" spans="2:13" ht="15" hidden="1" customHeight="1">
      <c r="B5504" s="230"/>
      <c r="C5504" s="229"/>
      <c r="D5504" s="160"/>
      <c r="E5504" s="246"/>
      <c r="F5504" s="160"/>
      <c r="G5504" s="160"/>
      <c r="H5504" s="230"/>
      <c r="I5504" s="230"/>
      <c r="J5504" s="230"/>
      <c r="K5504" s="238"/>
      <c r="L5504" s="160"/>
      <c r="M5504" s="230"/>
    </row>
    <row r="5505" spans="2:13" ht="15" hidden="1" customHeight="1">
      <c r="B5505" s="230"/>
      <c r="C5505" s="229"/>
      <c r="D5505" s="160"/>
      <c r="E5505" s="246"/>
      <c r="F5505" s="160"/>
      <c r="G5505" s="160"/>
      <c r="H5505" s="230"/>
      <c r="I5505" s="230"/>
      <c r="J5505" s="230"/>
      <c r="K5505" s="238"/>
      <c r="L5505" s="160"/>
      <c r="M5505" s="230"/>
    </row>
    <row r="5506" spans="2:13" ht="15" hidden="1" customHeight="1">
      <c r="B5506" s="230"/>
      <c r="C5506" s="229"/>
      <c r="D5506" s="160"/>
      <c r="E5506" s="246"/>
      <c r="F5506" s="160"/>
      <c r="G5506" s="160"/>
      <c r="H5506" s="230"/>
      <c r="I5506" s="230"/>
      <c r="J5506" s="230"/>
      <c r="K5506" s="238"/>
      <c r="L5506" s="160"/>
      <c r="M5506" s="230"/>
    </row>
    <row r="5507" spans="2:13" ht="15" hidden="1" customHeight="1">
      <c r="B5507" s="230"/>
      <c r="C5507" s="229"/>
      <c r="D5507" s="160"/>
      <c r="E5507" s="246"/>
      <c r="F5507" s="160"/>
      <c r="G5507" s="160"/>
      <c r="H5507" s="230"/>
      <c r="I5507" s="230"/>
      <c r="J5507" s="230"/>
      <c r="K5507" s="238"/>
      <c r="L5507" s="160"/>
      <c r="M5507" s="230"/>
    </row>
    <row r="5508" spans="2:13" ht="15" hidden="1" customHeight="1">
      <c r="B5508" s="230"/>
      <c r="C5508" s="229"/>
      <c r="D5508" s="160"/>
      <c r="E5508" s="246"/>
      <c r="F5508" s="160"/>
      <c r="G5508" s="160"/>
      <c r="H5508" s="230"/>
      <c r="I5508" s="230"/>
      <c r="J5508" s="230"/>
      <c r="K5508" s="238"/>
      <c r="L5508" s="160"/>
      <c r="M5508" s="230"/>
    </row>
    <row r="5509" spans="2:13" ht="15" hidden="1" customHeight="1">
      <c r="B5509" s="230"/>
      <c r="C5509" s="229"/>
      <c r="D5509" s="160"/>
      <c r="E5509" s="246"/>
      <c r="F5509" s="160"/>
      <c r="G5509" s="160"/>
      <c r="H5509" s="230"/>
      <c r="I5509" s="230"/>
      <c r="J5509" s="230"/>
      <c r="K5509" s="238"/>
      <c r="L5509" s="160"/>
      <c r="M5509" s="230"/>
    </row>
    <row r="5510" spans="2:13" ht="15" hidden="1" customHeight="1">
      <c r="B5510" s="230"/>
      <c r="C5510" s="229"/>
      <c r="D5510" s="160"/>
      <c r="E5510" s="246"/>
      <c r="F5510" s="160"/>
      <c r="G5510" s="160"/>
      <c r="H5510" s="230"/>
      <c r="I5510" s="230"/>
      <c r="J5510" s="230"/>
      <c r="K5510" s="238"/>
      <c r="L5510" s="160"/>
      <c r="M5510" s="230"/>
    </row>
    <row r="5511" spans="2:13" ht="15" hidden="1" customHeight="1">
      <c r="B5511" s="230"/>
      <c r="C5511" s="229"/>
      <c r="D5511" s="160"/>
      <c r="E5511" s="246"/>
      <c r="F5511" s="160"/>
      <c r="G5511" s="160"/>
      <c r="H5511" s="230"/>
      <c r="I5511" s="230"/>
      <c r="J5511" s="230"/>
      <c r="K5511" s="238"/>
      <c r="L5511" s="160"/>
      <c r="M5511" s="230"/>
    </row>
    <row r="5512" spans="2:13" ht="15" hidden="1" customHeight="1">
      <c r="B5512" s="230"/>
      <c r="C5512" s="229"/>
      <c r="D5512" s="160"/>
      <c r="E5512" s="246"/>
      <c r="F5512" s="160"/>
      <c r="G5512" s="160"/>
      <c r="H5512" s="230"/>
      <c r="I5512" s="230"/>
      <c r="J5512" s="230"/>
      <c r="K5512" s="238"/>
      <c r="L5512" s="160"/>
      <c r="M5512" s="230"/>
    </row>
    <row r="5513" spans="2:13" ht="15" hidden="1" customHeight="1">
      <c r="B5513" s="230"/>
      <c r="C5513" s="229"/>
      <c r="D5513" s="160"/>
      <c r="E5513" s="246"/>
      <c r="F5513" s="160"/>
      <c r="G5513" s="160"/>
      <c r="H5513" s="230"/>
      <c r="I5513" s="230"/>
      <c r="J5513" s="230"/>
      <c r="K5513" s="238"/>
      <c r="L5513" s="160"/>
      <c r="M5513" s="230"/>
    </row>
    <row r="5514" spans="2:13" ht="15" hidden="1" customHeight="1">
      <c r="B5514" s="230"/>
      <c r="C5514" s="229"/>
      <c r="D5514" s="160"/>
      <c r="E5514" s="246"/>
      <c r="F5514" s="160"/>
      <c r="G5514" s="160"/>
      <c r="H5514" s="230"/>
      <c r="I5514" s="230"/>
      <c r="J5514" s="230"/>
      <c r="K5514" s="238"/>
      <c r="L5514" s="160"/>
      <c r="M5514" s="230"/>
    </row>
    <row r="5515" spans="2:13" ht="15" hidden="1" customHeight="1">
      <c r="B5515" s="230"/>
      <c r="C5515" s="229"/>
      <c r="D5515" s="160"/>
      <c r="E5515" s="246"/>
      <c r="F5515" s="160"/>
      <c r="G5515" s="160"/>
      <c r="H5515" s="230"/>
      <c r="I5515" s="230"/>
      <c r="J5515" s="230"/>
      <c r="K5515" s="238"/>
      <c r="L5515" s="160"/>
      <c r="M5515" s="230"/>
    </row>
    <row r="5516" spans="2:13" ht="15" hidden="1" customHeight="1">
      <c r="B5516" s="230"/>
      <c r="C5516" s="229"/>
      <c r="D5516" s="160"/>
      <c r="E5516" s="246"/>
      <c r="F5516" s="160"/>
      <c r="G5516" s="160"/>
      <c r="H5516" s="230"/>
      <c r="I5516" s="230"/>
      <c r="J5516" s="230"/>
      <c r="K5516" s="238"/>
      <c r="L5516" s="160"/>
      <c r="M5516" s="230"/>
    </row>
    <row r="5517" spans="2:13" ht="15" hidden="1" customHeight="1">
      <c r="B5517" s="230"/>
      <c r="C5517" s="229"/>
      <c r="D5517" s="160"/>
      <c r="E5517" s="246"/>
      <c r="F5517" s="160"/>
      <c r="G5517" s="160"/>
      <c r="H5517" s="230"/>
      <c r="I5517" s="230"/>
      <c r="J5517" s="230"/>
      <c r="K5517" s="238"/>
      <c r="L5517" s="160"/>
      <c r="M5517" s="230"/>
    </row>
    <row r="5518" spans="2:13" ht="15" hidden="1" customHeight="1">
      <c r="B5518" s="230"/>
      <c r="C5518" s="229"/>
      <c r="D5518" s="160"/>
      <c r="E5518" s="246"/>
      <c r="F5518" s="160"/>
      <c r="G5518" s="160"/>
      <c r="H5518" s="230"/>
      <c r="I5518" s="230"/>
      <c r="J5518" s="230"/>
      <c r="K5518" s="238"/>
      <c r="L5518" s="160"/>
      <c r="M5518" s="230"/>
    </row>
    <row r="5519" spans="2:13" ht="15" hidden="1" customHeight="1">
      <c r="B5519" s="230"/>
      <c r="C5519" s="229"/>
      <c r="D5519" s="160"/>
      <c r="E5519" s="246"/>
      <c r="F5519" s="160"/>
      <c r="G5519" s="160"/>
      <c r="H5519" s="230"/>
      <c r="I5519" s="230"/>
      <c r="J5519" s="230"/>
      <c r="K5519" s="238"/>
      <c r="L5519" s="160"/>
      <c r="M5519" s="230"/>
    </row>
    <row r="5520" spans="2:13" ht="15" hidden="1" customHeight="1">
      <c r="B5520" s="230"/>
      <c r="C5520" s="229"/>
      <c r="D5520" s="160"/>
      <c r="E5520" s="246"/>
      <c r="F5520" s="160"/>
      <c r="G5520" s="160"/>
      <c r="H5520" s="230"/>
      <c r="I5520" s="230"/>
      <c r="J5520" s="230"/>
      <c r="K5520" s="238"/>
      <c r="L5520" s="160"/>
      <c r="M5520" s="230"/>
    </row>
    <row r="5521" spans="2:13" ht="15" hidden="1" customHeight="1">
      <c r="B5521" s="230"/>
      <c r="C5521" s="229"/>
      <c r="D5521" s="160"/>
      <c r="E5521" s="246"/>
      <c r="F5521" s="160"/>
      <c r="G5521" s="160"/>
      <c r="H5521" s="230"/>
      <c r="I5521" s="230"/>
      <c r="J5521" s="230"/>
      <c r="K5521" s="238"/>
      <c r="L5521" s="160"/>
      <c r="M5521" s="230"/>
    </row>
    <row r="5522" spans="2:13" ht="15" hidden="1" customHeight="1">
      <c r="B5522" s="230"/>
      <c r="C5522" s="229"/>
      <c r="D5522" s="160"/>
      <c r="E5522" s="246"/>
      <c r="F5522" s="160"/>
      <c r="G5522" s="160"/>
      <c r="H5522" s="230"/>
      <c r="I5522" s="230"/>
      <c r="J5522" s="230"/>
      <c r="K5522" s="238"/>
      <c r="L5522" s="160"/>
      <c r="M5522" s="230"/>
    </row>
    <row r="5523" spans="2:13" ht="15" hidden="1" customHeight="1">
      <c r="B5523" s="230"/>
      <c r="C5523" s="229"/>
      <c r="D5523" s="160"/>
      <c r="E5523" s="246"/>
      <c r="F5523" s="160"/>
      <c r="G5523" s="160"/>
      <c r="H5523" s="230"/>
      <c r="I5523" s="230"/>
      <c r="J5523" s="230"/>
      <c r="K5523" s="238"/>
      <c r="L5523" s="160"/>
      <c r="M5523" s="230"/>
    </row>
    <row r="5524" spans="2:13" ht="15" hidden="1" customHeight="1">
      <c r="B5524" s="230"/>
      <c r="C5524" s="229"/>
      <c r="D5524" s="160"/>
      <c r="E5524" s="246"/>
      <c r="F5524" s="160"/>
      <c r="G5524" s="160"/>
      <c r="H5524" s="230"/>
      <c r="I5524" s="230"/>
      <c r="J5524" s="230"/>
      <c r="K5524" s="238"/>
      <c r="L5524" s="160"/>
      <c r="M5524" s="230"/>
    </row>
    <row r="5525" spans="2:13" ht="15" hidden="1" customHeight="1">
      <c r="B5525" s="230"/>
      <c r="C5525" s="229"/>
      <c r="D5525" s="160"/>
      <c r="E5525" s="246"/>
      <c r="F5525" s="160"/>
      <c r="G5525" s="160"/>
      <c r="H5525" s="230"/>
      <c r="I5525" s="230"/>
      <c r="J5525" s="230"/>
      <c r="K5525" s="238"/>
      <c r="L5525" s="160"/>
      <c r="M5525" s="230"/>
    </row>
    <row r="5526" spans="2:13" ht="15" hidden="1" customHeight="1">
      <c r="B5526" s="230"/>
      <c r="C5526" s="229"/>
      <c r="D5526" s="160"/>
      <c r="E5526" s="246"/>
      <c r="F5526" s="160"/>
      <c r="G5526" s="160"/>
      <c r="H5526" s="230"/>
      <c r="I5526" s="230"/>
      <c r="J5526" s="230"/>
      <c r="K5526" s="238"/>
      <c r="L5526" s="160"/>
      <c r="M5526" s="230"/>
    </row>
    <row r="5527" spans="2:13" ht="15" hidden="1" customHeight="1">
      <c r="B5527" s="230"/>
      <c r="C5527" s="229"/>
      <c r="D5527" s="160"/>
      <c r="E5527" s="246"/>
      <c r="F5527" s="160"/>
      <c r="G5527" s="160"/>
      <c r="H5527" s="230"/>
      <c r="I5527" s="230"/>
      <c r="J5527" s="230"/>
      <c r="K5527" s="238"/>
      <c r="L5527" s="160"/>
      <c r="M5527" s="230"/>
    </row>
    <row r="5528" spans="2:13" ht="15" hidden="1" customHeight="1">
      <c r="B5528" s="230"/>
      <c r="C5528" s="229"/>
      <c r="D5528" s="160"/>
      <c r="E5528" s="246"/>
      <c r="F5528" s="160"/>
      <c r="G5528" s="160"/>
      <c r="H5528" s="230"/>
      <c r="I5528" s="230"/>
      <c r="J5528" s="230"/>
      <c r="K5528" s="238"/>
      <c r="L5528" s="160"/>
      <c r="M5528" s="230"/>
    </row>
    <row r="5529" spans="2:13" ht="15" hidden="1" customHeight="1">
      <c r="B5529" s="230"/>
      <c r="C5529" s="229"/>
      <c r="D5529" s="160"/>
      <c r="E5529" s="246"/>
      <c r="F5529" s="160"/>
      <c r="G5529" s="160"/>
      <c r="H5529" s="230"/>
      <c r="I5529" s="230"/>
      <c r="J5529" s="230"/>
      <c r="K5529" s="233"/>
      <c r="L5529" s="160"/>
      <c r="M5529" s="230"/>
    </row>
    <row r="5530" spans="2:13" ht="15" hidden="1" customHeight="1">
      <c r="B5530" s="230"/>
      <c r="C5530" s="229"/>
      <c r="D5530" s="160"/>
      <c r="E5530" s="246"/>
      <c r="F5530" s="160"/>
      <c r="G5530" s="160"/>
      <c r="H5530" s="230"/>
      <c r="I5530" s="230"/>
      <c r="J5530" s="230"/>
      <c r="K5530" s="233"/>
      <c r="L5530" s="160"/>
      <c r="M5530" s="230"/>
    </row>
    <row r="5531" spans="2:13" ht="15" hidden="1" customHeight="1">
      <c r="B5531" s="230"/>
      <c r="C5531" s="229"/>
      <c r="D5531" s="160"/>
      <c r="E5531" s="246"/>
      <c r="F5531" s="160"/>
      <c r="G5531" s="160"/>
      <c r="H5531" s="230"/>
      <c r="I5531" s="230"/>
      <c r="J5531" s="230"/>
      <c r="K5531" s="233"/>
      <c r="L5531" s="160"/>
      <c r="M5531" s="230"/>
    </row>
    <row r="5532" spans="2:13" ht="15" hidden="1" customHeight="1">
      <c r="B5532" s="230"/>
      <c r="C5532" s="229"/>
      <c r="D5532" s="160"/>
      <c r="E5532" s="246"/>
      <c r="F5532" s="160"/>
      <c r="G5532" s="160"/>
      <c r="H5532" s="230"/>
      <c r="I5532" s="230"/>
      <c r="J5532" s="230"/>
      <c r="K5532" s="233"/>
      <c r="L5532" s="160"/>
      <c r="M5532" s="230"/>
    </row>
    <row r="5533" spans="2:13" ht="15" hidden="1" customHeight="1">
      <c r="B5533" s="230"/>
      <c r="C5533" s="229"/>
      <c r="D5533" s="160"/>
      <c r="E5533" s="246"/>
      <c r="F5533" s="160"/>
      <c r="G5533" s="160"/>
      <c r="H5533" s="230"/>
      <c r="I5533" s="230"/>
      <c r="J5533" s="230"/>
      <c r="K5533" s="233"/>
      <c r="L5533" s="160"/>
      <c r="M5533" s="230"/>
    </row>
    <row r="5534" spans="2:13" ht="15" hidden="1" customHeight="1">
      <c r="B5534" s="230"/>
      <c r="C5534" s="229"/>
      <c r="D5534" s="160"/>
      <c r="E5534" s="246"/>
      <c r="F5534" s="160"/>
      <c r="G5534" s="160"/>
      <c r="H5534" s="230"/>
      <c r="I5534" s="230"/>
      <c r="J5534" s="230"/>
      <c r="K5534" s="233"/>
      <c r="L5534" s="160"/>
      <c r="M5534" s="230"/>
    </row>
    <row r="5535" spans="2:13" ht="15" hidden="1" customHeight="1">
      <c r="B5535" s="230"/>
      <c r="C5535" s="229"/>
      <c r="D5535" s="160"/>
      <c r="E5535" s="246"/>
      <c r="F5535" s="160"/>
      <c r="G5535" s="160"/>
      <c r="H5535" s="230"/>
      <c r="I5535" s="230"/>
      <c r="J5535" s="230"/>
      <c r="K5535" s="233"/>
      <c r="L5535" s="160"/>
      <c r="M5535" s="230"/>
    </row>
    <row r="5536" spans="2:13" ht="15" hidden="1" customHeight="1">
      <c r="B5536" s="230"/>
      <c r="C5536" s="229"/>
      <c r="D5536" s="160"/>
      <c r="E5536" s="246"/>
      <c r="F5536" s="160"/>
      <c r="G5536" s="160"/>
      <c r="H5536" s="230"/>
      <c r="I5536" s="230"/>
      <c r="J5536" s="230"/>
      <c r="K5536" s="238"/>
      <c r="L5536" s="160"/>
      <c r="M5536" s="230"/>
    </row>
    <row r="5537" spans="3:13" ht="15" hidden="1" customHeight="1">
      <c r="C5537" s="229"/>
      <c r="D5537" s="160"/>
      <c r="E5537" s="246"/>
      <c r="F5537" s="160"/>
      <c r="G5537" s="160"/>
      <c r="H5537" s="230"/>
      <c r="I5537" s="230"/>
      <c r="J5537" s="230"/>
      <c r="K5537" s="233"/>
      <c r="L5537" s="160"/>
      <c r="M5537" s="230"/>
    </row>
    <row r="5538" spans="3:13" ht="15" hidden="1" customHeight="1">
      <c r="C5538" s="229"/>
      <c r="D5538" s="160"/>
      <c r="E5538" s="246"/>
      <c r="F5538" s="160"/>
      <c r="G5538" s="160"/>
      <c r="H5538" s="230"/>
      <c r="I5538" s="230"/>
      <c r="J5538" s="230"/>
      <c r="K5538" s="238"/>
      <c r="L5538" s="160"/>
      <c r="M5538" s="230"/>
    </row>
    <row r="5539" spans="3:13" ht="15" hidden="1" customHeight="1">
      <c r="C5539" s="229"/>
      <c r="D5539" s="160"/>
      <c r="E5539" s="246"/>
      <c r="F5539" s="160"/>
      <c r="G5539" s="160"/>
      <c r="H5539" s="230"/>
      <c r="I5539" s="230"/>
      <c r="J5539" s="230"/>
      <c r="K5539" s="233"/>
      <c r="L5539" s="160"/>
      <c r="M5539" s="230"/>
    </row>
    <row r="5540" spans="3:13" ht="15" hidden="1" customHeight="1">
      <c r="C5540" s="229"/>
      <c r="D5540" s="160"/>
      <c r="E5540" s="246"/>
      <c r="F5540" s="160"/>
      <c r="G5540" s="160"/>
      <c r="H5540" s="230"/>
      <c r="I5540" s="230"/>
      <c r="J5540" s="230"/>
      <c r="K5540" s="238"/>
      <c r="L5540" s="160"/>
      <c r="M5540" s="230"/>
    </row>
    <row r="5541" spans="3:13" ht="15" hidden="1" customHeight="1">
      <c r="C5541" s="229"/>
      <c r="D5541" s="160"/>
      <c r="E5541" s="246"/>
      <c r="F5541" s="160"/>
      <c r="G5541" s="160"/>
      <c r="H5541" s="230"/>
      <c r="I5541" s="230"/>
      <c r="J5541" s="230"/>
      <c r="K5541" s="233"/>
      <c r="L5541" s="160"/>
      <c r="M5541" s="230"/>
    </row>
    <row r="5542" spans="3:13" ht="15" hidden="1" customHeight="1">
      <c r="C5542" s="229"/>
      <c r="D5542" s="160"/>
      <c r="E5542" s="246"/>
      <c r="F5542" s="160"/>
      <c r="G5542" s="160"/>
      <c r="H5542" s="230"/>
      <c r="I5542" s="230"/>
      <c r="J5542" s="230"/>
      <c r="K5542" s="238"/>
      <c r="L5542" s="160"/>
      <c r="M5542" s="230"/>
    </row>
    <row r="5543" spans="3:13" ht="15" hidden="1" customHeight="1">
      <c r="C5543" s="229"/>
      <c r="D5543" s="160"/>
      <c r="E5543" s="246"/>
      <c r="F5543" s="160"/>
      <c r="G5543" s="160"/>
      <c r="H5543" s="230"/>
      <c r="I5543" s="230"/>
      <c r="J5543" s="230"/>
      <c r="K5543" s="233"/>
      <c r="L5543" s="160"/>
      <c r="M5543" s="230"/>
    </row>
    <row r="5544" spans="3:13" ht="15" hidden="1" customHeight="1">
      <c r="C5544" s="229"/>
      <c r="D5544" s="160"/>
      <c r="E5544" s="246"/>
      <c r="F5544" s="160"/>
      <c r="G5544" s="160"/>
      <c r="H5544" s="230"/>
      <c r="I5544" s="230"/>
      <c r="J5544" s="230"/>
      <c r="K5544" s="238"/>
      <c r="L5544" s="160"/>
      <c r="M5544" s="230"/>
    </row>
    <row r="5545" spans="3:13" ht="15" hidden="1" customHeight="1">
      <c r="C5545" s="229"/>
      <c r="D5545" s="160"/>
      <c r="E5545" s="246"/>
      <c r="F5545" s="160"/>
      <c r="G5545" s="160"/>
      <c r="H5545" s="230"/>
      <c r="I5545" s="230"/>
      <c r="J5545" s="230"/>
      <c r="K5545" s="233"/>
      <c r="L5545" s="160"/>
      <c r="M5545" s="230"/>
    </row>
    <row r="5546" spans="3:13" ht="15" hidden="1" customHeight="1">
      <c r="C5546" s="229"/>
      <c r="D5546" s="160"/>
      <c r="E5546" s="246"/>
      <c r="F5546" s="160"/>
      <c r="G5546" s="160"/>
      <c r="H5546" s="230"/>
      <c r="I5546" s="230"/>
      <c r="J5546" s="230"/>
      <c r="K5546" s="238"/>
      <c r="L5546" s="160"/>
      <c r="M5546" s="230"/>
    </row>
    <row r="5547" spans="3:13" ht="15" hidden="1" customHeight="1">
      <c r="C5547" s="229"/>
      <c r="D5547" s="160"/>
      <c r="E5547" s="246"/>
      <c r="F5547" s="160"/>
      <c r="G5547" s="160"/>
      <c r="H5547" s="230"/>
      <c r="I5547" s="230"/>
      <c r="J5547" s="230"/>
      <c r="K5547" s="233"/>
      <c r="L5547" s="160"/>
      <c r="M5547" s="230"/>
    </row>
    <row r="5548" spans="3:13" ht="15" hidden="1" customHeight="1">
      <c r="C5548" s="229"/>
      <c r="D5548" s="160"/>
      <c r="E5548" s="246"/>
      <c r="F5548" s="160"/>
      <c r="G5548" s="160"/>
      <c r="H5548" s="230"/>
      <c r="I5548" s="230"/>
      <c r="J5548" s="230"/>
      <c r="K5548" s="238"/>
      <c r="L5548" s="160"/>
      <c r="M5548" s="230"/>
    </row>
    <row r="5549" spans="3:13" ht="15" hidden="1" customHeight="1">
      <c r="C5549" s="229"/>
      <c r="D5549" s="160"/>
      <c r="E5549" s="246"/>
      <c r="F5549" s="160"/>
      <c r="G5549" s="160"/>
      <c r="H5549" s="230"/>
      <c r="I5549" s="230"/>
      <c r="J5549" s="230"/>
      <c r="K5549" s="233"/>
      <c r="L5549" s="160"/>
      <c r="M5549" s="160"/>
    </row>
    <row r="5550" spans="3:13" ht="15" hidden="1" customHeight="1">
      <c r="C5550" s="229"/>
      <c r="D5550" s="160"/>
      <c r="E5550" s="246"/>
      <c r="F5550" s="160"/>
      <c r="G5550" s="160"/>
      <c r="H5550" s="230"/>
      <c r="I5550" s="230"/>
      <c r="J5550" s="230"/>
      <c r="K5550" s="238"/>
      <c r="L5550" s="160"/>
      <c r="M5550" s="160"/>
    </row>
    <row r="5551" spans="3:13" ht="15" hidden="1" customHeight="1">
      <c r="C5551" s="229"/>
      <c r="D5551" s="160"/>
      <c r="E5551" s="246"/>
      <c r="F5551" s="160"/>
      <c r="G5551" s="160"/>
      <c r="H5551" s="230"/>
      <c r="I5551" s="230"/>
      <c r="J5551" s="230"/>
      <c r="K5551" s="233"/>
      <c r="L5551" s="160"/>
      <c r="M5551" s="160"/>
    </row>
    <row r="5552" spans="3:13" ht="15" hidden="1" customHeight="1">
      <c r="C5552" s="229"/>
      <c r="D5552" s="160"/>
      <c r="E5552" s="246"/>
      <c r="F5552" s="160"/>
      <c r="G5552" s="160"/>
      <c r="H5552" s="230"/>
      <c r="I5552" s="230"/>
      <c r="J5552" s="230"/>
      <c r="K5552" s="238"/>
      <c r="L5552" s="160"/>
      <c r="M5552" s="160"/>
    </row>
    <row r="5553" spans="3:13" ht="15" hidden="1" customHeight="1">
      <c r="C5553" s="229"/>
      <c r="D5553" s="160"/>
      <c r="E5553" s="246"/>
      <c r="F5553" s="160"/>
      <c r="G5553" s="160"/>
      <c r="H5553" s="230"/>
      <c r="I5553" s="230"/>
      <c r="J5553" s="230"/>
      <c r="K5553" s="160"/>
      <c r="L5553" s="160"/>
      <c r="M5553" s="230"/>
    </row>
    <row r="5554" spans="3:13" ht="15" hidden="1" customHeight="1">
      <c r="C5554" s="229"/>
      <c r="D5554" s="160"/>
      <c r="E5554" s="246"/>
      <c r="F5554" s="160"/>
      <c r="G5554" s="160"/>
      <c r="H5554" s="230"/>
      <c r="I5554" s="230"/>
      <c r="J5554" s="230"/>
      <c r="K5554" s="238"/>
      <c r="L5554" s="160"/>
      <c r="M5554" s="230"/>
    </row>
    <row r="5555" spans="3:13" ht="15" hidden="1" customHeight="1">
      <c r="C5555" s="229"/>
      <c r="D5555" s="160"/>
      <c r="E5555" s="246"/>
      <c r="F5555" s="160"/>
      <c r="G5555" s="160"/>
      <c r="H5555" s="230"/>
      <c r="I5555" s="230"/>
      <c r="J5555" s="230"/>
      <c r="K5555" s="233"/>
      <c r="L5555" s="160"/>
      <c r="M5555" s="230"/>
    </row>
    <row r="5556" spans="3:13" ht="15" hidden="1" customHeight="1">
      <c r="C5556" s="229"/>
      <c r="D5556" s="160"/>
      <c r="E5556" s="246"/>
      <c r="F5556" s="160"/>
      <c r="G5556" s="160"/>
      <c r="H5556" s="230"/>
      <c r="I5556" s="230"/>
      <c r="J5556" s="230"/>
      <c r="K5556" s="238"/>
      <c r="L5556" s="160"/>
      <c r="M5556" s="230"/>
    </row>
    <row r="5557" spans="3:13" ht="15" hidden="1" customHeight="1">
      <c r="C5557" s="229"/>
      <c r="D5557" s="160"/>
      <c r="E5557" s="246"/>
      <c r="F5557" s="160"/>
      <c r="G5557" s="160"/>
      <c r="H5557" s="230"/>
      <c r="I5557" s="230"/>
      <c r="J5557" s="230"/>
      <c r="K5557" s="233"/>
      <c r="L5557" s="160"/>
      <c r="M5557" s="230"/>
    </row>
    <row r="5558" spans="3:13" ht="15" hidden="1" customHeight="1">
      <c r="C5558" s="229"/>
      <c r="D5558" s="160"/>
      <c r="E5558" s="246"/>
      <c r="F5558" s="160"/>
      <c r="G5558" s="160"/>
      <c r="H5558" s="230"/>
      <c r="I5558" s="230"/>
      <c r="J5558" s="230"/>
      <c r="K5558" s="238"/>
      <c r="L5558" s="160"/>
      <c r="M5558" s="230"/>
    </row>
    <row r="5559" spans="3:13" ht="15" hidden="1" customHeight="1">
      <c r="C5559" s="229"/>
      <c r="D5559" s="160"/>
      <c r="E5559" s="246"/>
      <c r="F5559" s="160"/>
      <c r="G5559" s="160"/>
      <c r="H5559" s="230"/>
      <c r="I5559" s="230"/>
      <c r="J5559" s="230"/>
      <c r="K5559" s="233"/>
      <c r="L5559" s="160"/>
      <c r="M5559" s="230"/>
    </row>
    <row r="5560" spans="3:13" ht="15" hidden="1" customHeight="1">
      <c r="C5560" s="229"/>
      <c r="D5560" s="160"/>
      <c r="E5560" s="246"/>
      <c r="F5560" s="160"/>
      <c r="G5560" s="160"/>
      <c r="H5560" s="230"/>
      <c r="I5560" s="230"/>
      <c r="J5560" s="230"/>
      <c r="K5560" s="238"/>
      <c r="L5560" s="160"/>
      <c r="M5560" s="230"/>
    </row>
    <row r="5561" spans="3:13" ht="15" hidden="1" customHeight="1">
      <c r="C5561" s="229"/>
      <c r="D5561" s="160"/>
      <c r="E5561" s="246"/>
      <c r="F5561" s="160"/>
      <c r="G5561" s="160"/>
      <c r="H5561" s="230"/>
      <c r="I5561" s="230"/>
      <c r="J5561" s="230"/>
      <c r="K5561" s="238"/>
      <c r="L5561" s="160"/>
      <c r="M5561" s="230"/>
    </row>
    <row r="5562" spans="3:13" ht="15" hidden="1" customHeight="1">
      <c r="C5562" s="229"/>
      <c r="D5562" s="160"/>
      <c r="E5562" s="246"/>
      <c r="F5562" s="160"/>
      <c r="G5562" s="160"/>
      <c r="H5562" s="230"/>
      <c r="I5562" s="230"/>
      <c r="J5562" s="230"/>
      <c r="K5562" s="238"/>
      <c r="L5562" s="160"/>
      <c r="M5562" s="230"/>
    </row>
    <row r="5563" spans="3:13" ht="15" hidden="1" customHeight="1">
      <c r="C5563" s="229"/>
      <c r="D5563" s="160"/>
      <c r="E5563" s="246"/>
      <c r="F5563" s="160"/>
      <c r="G5563" s="160"/>
      <c r="H5563" s="230"/>
      <c r="I5563" s="230"/>
      <c r="J5563" s="230"/>
      <c r="K5563" s="233"/>
      <c r="L5563" s="160"/>
      <c r="M5563" s="230"/>
    </row>
    <row r="5564" spans="3:13" ht="15" hidden="1" customHeight="1">
      <c r="C5564" s="229"/>
      <c r="D5564" s="160"/>
      <c r="E5564" s="246"/>
      <c r="F5564" s="160"/>
      <c r="G5564" s="160"/>
      <c r="H5564" s="230"/>
      <c r="I5564" s="230"/>
      <c r="J5564" s="230"/>
      <c r="K5564" s="238"/>
      <c r="L5564" s="160"/>
      <c r="M5564" s="230"/>
    </row>
    <row r="5565" spans="3:13" ht="15" hidden="1" customHeight="1">
      <c r="C5565" s="229"/>
      <c r="D5565" s="160"/>
      <c r="E5565" s="246"/>
      <c r="F5565" s="160"/>
      <c r="G5565" s="160"/>
      <c r="H5565" s="230"/>
      <c r="I5565" s="230"/>
      <c r="J5565" s="230"/>
      <c r="K5565" s="233"/>
      <c r="L5565" s="160"/>
      <c r="M5565" s="230"/>
    </row>
    <row r="5566" spans="3:13" ht="15" hidden="1" customHeight="1">
      <c r="C5566" s="229"/>
      <c r="D5566" s="160"/>
      <c r="E5566" s="246"/>
      <c r="F5566" s="160"/>
      <c r="G5566" s="160"/>
      <c r="H5566" s="230"/>
      <c r="I5566" s="230"/>
      <c r="J5566" s="230"/>
      <c r="K5566" s="238"/>
      <c r="L5566" s="160"/>
      <c r="M5566" s="230"/>
    </row>
    <row r="5567" spans="3:13" ht="15" hidden="1" customHeight="1">
      <c r="C5567" s="229"/>
      <c r="D5567" s="160"/>
      <c r="E5567" s="246"/>
      <c r="F5567" s="160"/>
      <c r="G5567" s="160"/>
      <c r="H5567" s="230"/>
      <c r="I5567" s="230"/>
      <c r="J5567" s="230"/>
      <c r="K5567" s="233"/>
      <c r="L5567" s="160"/>
      <c r="M5567" s="230"/>
    </row>
    <row r="5568" spans="3:13" ht="15" hidden="1" customHeight="1">
      <c r="C5568" s="229"/>
      <c r="D5568" s="160"/>
      <c r="E5568" s="246"/>
      <c r="F5568" s="160"/>
      <c r="G5568" s="160"/>
      <c r="H5568" s="230"/>
      <c r="I5568" s="230"/>
      <c r="J5568" s="230"/>
      <c r="K5568" s="238"/>
      <c r="L5568" s="160"/>
      <c r="M5568" s="230"/>
    </row>
    <row r="5569" spans="3:13" ht="15" hidden="1" customHeight="1">
      <c r="C5569" s="229"/>
      <c r="D5569" s="160"/>
      <c r="E5569" s="246"/>
      <c r="F5569" s="160"/>
      <c r="G5569" s="160"/>
      <c r="H5569" s="230"/>
      <c r="I5569" s="230"/>
      <c r="J5569" s="230"/>
      <c r="K5569" s="233"/>
      <c r="L5569" s="160"/>
      <c r="M5569" s="230"/>
    </row>
    <row r="5570" spans="3:13" ht="15" hidden="1" customHeight="1">
      <c r="C5570" s="229"/>
      <c r="D5570" s="160"/>
      <c r="E5570" s="246"/>
      <c r="F5570" s="160"/>
      <c r="G5570" s="160"/>
      <c r="H5570" s="230"/>
      <c r="I5570" s="230"/>
      <c r="J5570" s="230"/>
      <c r="K5570" s="238"/>
      <c r="L5570" s="160"/>
      <c r="M5570" s="230"/>
    </row>
    <row r="5571" spans="3:13" ht="15" hidden="1" customHeight="1">
      <c r="C5571" s="229"/>
      <c r="D5571" s="160"/>
      <c r="E5571" s="246"/>
      <c r="F5571" s="160"/>
      <c r="G5571" s="160"/>
      <c r="H5571" s="230"/>
      <c r="I5571" s="230"/>
      <c r="J5571" s="230"/>
      <c r="K5571" s="233"/>
      <c r="L5571" s="160"/>
      <c r="M5571" s="230"/>
    </row>
    <row r="5572" spans="3:13" ht="15" hidden="1" customHeight="1">
      <c r="C5572" s="229"/>
      <c r="D5572" s="160"/>
      <c r="E5572" s="246"/>
      <c r="F5572" s="160"/>
      <c r="G5572" s="160"/>
      <c r="H5572" s="230"/>
      <c r="I5572" s="230"/>
      <c r="J5572" s="230"/>
      <c r="K5572" s="238"/>
      <c r="L5572" s="160"/>
      <c r="M5572" s="230"/>
    </row>
    <row r="5573" spans="3:13" ht="15" hidden="1" customHeight="1">
      <c r="C5573" s="229"/>
      <c r="D5573" s="160"/>
      <c r="E5573" s="246"/>
      <c r="F5573" s="160"/>
      <c r="G5573" s="160"/>
      <c r="H5573" s="230"/>
      <c r="I5573" s="230"/>
      <c r="J5573" s="230"/>
      <c r="K5573" s="233"/>
      <c r="L5573" s="160"/>
      <c r="M5573" s="230"/>
    </row>
    <row r="5574" spans="3:13" ht="15" hidden="1" customHeight="1">
      <c r="C5574" s="229"/>
      <c r="D5574" s="160"/>
      <c r="E5574" s="246"/>
      <c r="F5574" s="160"/>
      <c r="G5574" s="160"/>
      <c r="H5574" s="230"/>
      <c r="I5574" s="230"/>
      <c r="J5574" s="230"/>
      <c r="K5574" s="238"/>
      <c r="L5574" s="160"/>
      <c r="M5574" s="230"/>
    </row>
    <row r="5575" spans="3:13" ht="15" hidden="1" customHeight="1">
      <c r="C5575" s="229"/>
      <c r="D5575" s="160"/>
      <c r="E5575" s="246"/>
      <c r="F5575" s="160"/>
      <c r="G5575" s="160"/>
      <c r="H5575" s="230"/>
      <c r="I5575" s="230"/>
      <c r="J5575" s="230"/>
      <c r="K5575" s="233"/>
      <c r="L5575" s="160"/>
      <c r="M5575" s="230"/>
    </row>
    <row r="5576" spans="3:13" ht="15" hidden="1" customHeight="1">
      <c r="C5576" s="229"/>
      <c r="D5576" s="160"/>
      <c r="E5576" s="246"/>
      <c r="F5576" s="160"/>
      <c r="G5576" s="160"/>
      <c r="H5576" s="230"/>
      <c r="I5576" s="230"/>
      <c r="J5576" s="230"/>
      <c r="K5576" s="238"/>
      <c r="L5576" s="160"/>
      <c r="M5576" s="230"/>
    </row>
    <row r="5577" spans="3:13" ht="15" hidden="1" customHeight="1">
      <c r="C5577" s="229"/>
      <c r="D5577" s="160"/>
      <c r="E5577" s="246"/>
      <c r="F5577" s="160"/>
      <c r="G5577" s="160"/>
      <c r="H5577" s="230"/>
      <c r="I5577" s="230"/>
      <c r="J5577" s="230"/>
      <c r="K5577" s="233"/>
      <c r="L5577" s="160"/>
      <c r="M5577" s="230"/>
    </row>
    <row r="5578" spans="3:13" ht="15" hidden="1" customHeight="1">
      <c r="C5578" s="229"/>
      <c r="D5578" s="160"/>
      <c r="E5578" s="246"/>
      <c r="F5578" s="160"/>
      <c r="G5578" s="160"/>
      <c r="H5578" s="230"/>
      <c r="I5578" s="230"/>
      <c r="J5578" s="230"/>
      <c r="K5578" s="238"/>
      <c r="L5578" s="160"/>
      <c r="M5578" s="230"/>
    </row>
    <row r="5579" spans="3:13" ht="15" hidden="1" customHeight="1">
      <c r="C5579" s="229"/>
      <c r="D5579" s="160"/>
      <c r="E5579" s="246"/>
      <c r="F5579" s="160"/>
      <c r="G5579" s="160"/>
      <c r="H5579" s="230"/>
      <c r="I5579" s="230"/>
      <c r="J5579" s="230"/>
      <c r="K5579" s="238"/>
      <c r="L5579" s="160"/>
      <c r="M5579" s="230"/>
    </row>
    <row r="5580" spans="3:13" ht="15" hidden="1" customHeight="1">
      <c r="C5580" s="229"/>
      <c r="D5580" s="160"/>
      <c r="E5580" s="246"/>
      <c r="F5580" s="160"/>
      <c r="G5580" s="160"/>
      <c r="H5580" s="230"/>
      <c r="I5580" s="230"/>
      <c r="J5580" s="230"/>
      <c r="K5580" s="238"/>
      <c r="L5580" s="160"/>
      <c r="M5580" s="230"/>
    </row>
    <row r="5581" spans="3:13" ht="15" hidden="1" customHeight="1">
      <c r="C5581" s="229"/>
      <c r="D5581" s="160"/>
      <c r="E5581" s="246"/>
      <c r="F5581" s="160"/>
      <c r="G5581" s="160"/>
      <c r="H5581" s="230"/>
      <c r="I5581" s="230"/>
      <c r="J5581" s="230"/>
      <c r="K5581" s="233"/>
      <c r="L5581" s="160"/>
      <c r="M5581" s="230"/>
    </row>
    <row r="5582" spans="3:13" ht="15" hidden="1" customHeight="1">
      <c r="C5582" s="229"/>
      <c r="D5582" s="160"/>
      <c r="E5582" s="246"/>
      <c r="F5582" s="160"/>
      <c r="G5582" s="160"/>
      <c r="H5582" s="230"/>
      <c r="I5582" s="230"/>
      <c r="J5582" s="230"/>
      <c r="K5582" s="238"/>
      <c r="L5582" s="160"/>
      <c r="M5582" s="230"/>
    </row>
    <row r="5583" spans="3:13" ht="15" hidden="1" customHeight="1">
      <c r="C5583" s="229"/>
      <c r="D5583" s="160"/>
      <c r="E5583" s="246"/>
      <c r="F5583" s="160"/>
      <c r="G5583" s="160"/>
      <c r="H5583" s="230"/>
      <c r="I5583" s="230"/>
      <c r="J5583" s="230"/>
      <c r="K5583" s="233"/>
      <c r="L5583" s="160"/>
      <c r="M5583" s="230"/>
    </row>
    <row r="5584" spans="3:13" ht="15" hidden="1" customHeight="1">
      <c r="C5584" s="229"/>
      <c r="D5584" s="160"/>
      <c r="E5584" s="246"/>
      <c r="F5584" s="160"/>
      <c r="G5584" s="160"/>
      <c r="H5584" s="230"/>
      <c r="I5584" s="230"/>
      <c r="J5584" s="230"/>
      <c r="K5584" s="238"/>
      <c r="L5584" s="160"/>
      <c r="M5584" s="230"/>
    </row>
    <row r="5585" spans="3:13" ht="15" hidden="1" customHeight="1">
      <c r="C5585" s="229"/>
      <c r="D5585" s="160"/>
      <c r="E5585" s="246"/>
      <c r="F5585" s="160"/>
      <c r="G5585" s="160"/>
      <c r="H5585" s="230"/>
      <c r="I5585" s="230"/>
      <c r="J5585" s="230"/>
      <c r="K5585" s="233"/>
      <c r="L5585" s="160"/>
      <c r="M5585" s="230"/>
    </row>
    <row r="5586" spans="3:13" ht="15" hidden="1" customHeight="1">
      <c r="C5586" s="229"/>
      <c r="D5586" s="160"/>
      <c r="E5586" s="246"/>
      <c r="F5586" s="160"/>
      <c r="G5586" s="160"/>
      <c r="H5586" s="230"/>
      <c r="I5586" s="230"/>
      <c r="J5586" s="230"/>
      <c r="K5586" s="238"/>
      <c r="L5586" s="160"/>
      <c r="M5586" s="230"/>
    </row>
    <row r="5587" spans="3:13" ht="15" hidden="1" customHeight="1">
      <c r="C5587" s="229"/>
      <c r="D5587" s="160"/>
      <c r="E5587" s="246"/>
      <c r="F5587" s="160"/>
      <c r="G5587" s="160"/>
      <c r="H5587" s="230"/>
      <c r="I5587" s="230"/>
      <c r="J5587" s="230"/>
      <c r="K5587" s="238"/>
      <c r="L5587" s="160"/>
      <c r="M5587" s="230"/>
    </row>
    <row r="5588" spans="3:13" ht="15" hidden="1" customHeight="1">
      <c r="C5588" s="229"/>
      <c r="D5588" s="160"/>
      <c r="E5588" s="246"/>
      <c r="F5588" s="160"/>
      <c r="G5588" s="160"/>
      <c r="H5588" s="230"/>
      <c r="I5588" s="230"/>
      <c r="J5588" s="230"/>
      <c r="K5588" s="238"/>
      <c r="L5588" s="160"/>
      <c r="M5588" s="230"/>
    </row>
    <row r="5589" spans="3:13" ht="15" hidden="1" customHeight="1">
      <c r="C5589" s="229"/>
      <c r="D5589" s="160"/>
      <c r="E5589" s="246"/>
      <c r="F5589" s="160"/>
      <c r="G5589" s="160"/>
      <c r="H5589" s="230"/>
      <c r="I5589" s="230"/>
      <c r="J5589" s="230"/>
      <c r="K5589" s="233"/>
      <c r="L5589" s="160"/>
      <c r="M5589" s="230"/>
    </row>
    <row r="5590" spans="3:13" ht="15" hidden="1" customHeight="1">
      <c r="C5590" s="229"/>
      <c r="D5590" s="160"/>
      <c r="E5590" s="246"/>
      <c r="F5590" s="160"/>
      <c r="G5590" s="160"/>
      <c r="H5590" s="230"/>
      <c r="I5590" s="230"/>
      <c r="J5590" s="230"/>
      <c r="K5590" s="238"/>
      <c r="L5590" s="160"/>
      <c r="M5590" s="230"/>
    </row>
    <row r="5591" spans="3:13" ht="15" hidden="1" customHeight="1">
      <c r="C5591" s="229"/>
      <c r="D5591" s="160"/>
      <c r="E5591" s="246"/>
      <c r="F5591" s="160"/>
      <c r="G5591" s="160"/>
      <c r="H5591" s="230"/>
      <c r="I5591" s="230"/>
      <c r="J5591" s="230"/>
      <c r="K5591" s="233"/>
      <c r="L5591" s="160"/>
      <c r="M5591" s="230"/>
    </row>
    <row r="5592" spans="3:13" ht="15" hidden="1" customHeight="1">
      <c r="C5592" s="229"/>
      <c r="D5592" s="160"/>
      <c r="E5592" s="246"/>
      <c r="F5592" s="160"/>
      <c r="G5592" s="160"/>
      <c r="H5592" s="230"/>
      <c r="I5592" s="230"/>
      <c r="J5592" s="230"/>
      <c r="K5592" s="238"/>
      <c r="L5592" s="160"/>
      <c r="M5592" s="230"/>
    </row>
    <row r="5593" spans="3:13" ht="15" hidden="1" customHeight="1">
      <c r="C5593" s="229"/>
      <c r="D5593" s="160"/>
      <c r="E5593" s="246"/>
      <c r="F5593" s="160"/>
      <c r="G5593" s="160"/>
      <c r="H5593" s="230"/>
      <c r="I5593" s="230"/>
      <c r="J5593" s="230"/>
      <c r="K5593" s="233"/>
      <c r="L5593" s="160"/>
      <c r="M5593" s="230"/>
    </row>
    <row r="5594" spans="3:13" ht="15" hidden="1" customHeight="1">
      <c r="C5594" s="229"/>
      <c r="D5594" s="160"/>
      <c r="E5594" s="246"/>
      <c r="F5594" s="160"/>
      <c r="G5594" s="160"/>
      <c r="H5594" s="230"/>
      <c r="I5594" s="230"/>
      <c r="J5594" s="230"/>
      <c r="K5594" s="238"/>
      <c r="L5594" s="160"/>
      <c r="M5594" s="230"/>
    </row>
    <row r="5595" spans="3:13" ht="15" hidden="1" customHeight="1">
      <c r="C5595" s="229"/>
      <c r="D5595" s="160"/>
      <c r="E5595" s="246"/>
      <c r="F5595" s="160"/>
      <c r="G5595" s="160"/>
      <c r="H5595" s="230"/>
      <c r="I5595" s="230"/>
      <c r="J5595" s="230"/>
      <c r="K5595" s="233"/>
      <c r="L5595" s="160"/>
      <c r="M5595" s="230"/>
    </row>
    <row r="5596" spans="3:13" ht="15" hidden="1" customHeight="1">
      <c r="C5596" s="229"/>
      <c r="D5596" s="160"/>
      <c r="E5596" s="246"/>
      <c r="F5596" s="160"/>
      <c r="G5596" s="160"/>
      <c r="H5596" s="230"/>
      <c r="I5596" s="230"/>
      <c r="J5596" s="230"/>
      <c r="K5596" s="238"/>
      <c r="L5596" s="160"/>
      <c r="M5596" s="230"/>
    </row>
    <row r="5597" spans="3:13" ht="15" hidden="1" customHeight="1">
      <c r="C5597" s="229"/>
      <c r="D5597" s="160"/>
      <c r="E5597" s="246"/>
      <c r="F5597" s="160"/>
      <c r="G5597" s="160"/>
      <c r="H5597" s="230"/>
      <c r="I5597" s="230"/>
      <c r="J5597" s="230"/>
      <c r="K5597" s="238"/>
      <c r="L5597" s="160"/>
      <c r="M5597" s="230"/>
    </row>
    <row r="5598" spans="3:13" ht="15" hidden="1" customHeight="1">
      <c r="C5598" s="229"/>
      <c r="D5598" s="160"/>
      <c r="E5598" s="246"/>
      <c r="F5598" s="160"/>
      <c r="G5598" s="160"/>
      <c r="H5598" s="230"/>
      <c r="I5598" s="230"/>
      <c r="J5598" s="230"/>
      <c r="K5598" s="238"/>
      <c r="L5598" s="160"/>
      <c r="M5598" s="230"/>
    </row>
    <row r="5599" spans="3:13" ht="15" hidden="1" customHeight="1">
      <c r="C5599" s="229"/>
      <c r="D5599" s="160"/>
      <c r="E5599" s="246"/>
      <c r="F5599" s="160"/>
      <c r="G5599" s="160"/>
      <c r="H5599" s="230"/>
      <c r="I5599" s="230"/>
      <c r="J5599" s="230"/>
      <c r="K5599" s="238"/>
      <c r="L5599" s="160"/>
      <c r="M5599" s="230"/>
    </row>
    <row r="5600" spans="3:13" ht="15" hidden="1" customHeight="1">
      <c r="C5600" s="229"/>
      <c r="D5600" s="160"/>
      <c r="E5600" s="246"/>
      <c r="F5600" s="160"/>
      <c r="G5600" s="160"/>
      <c r="H5600" s="230"/>
      <c r="I5600" s="230"/>
      <c r="J5600" s="230"/>
      <c r="K5600" s="238"/>
      <c r="L5600" s="160"/>
      <c r="M5600" s="230"/>
    </row>
    <row r="5601" spans="3:13" ht="15" hidden="1" customHeight="1">
      <c r="C5601" s="229"/>
      <c r="D5601" s="160"/>
      <c r="E5601" s="246"/>
      <c r="F5601" s="160"/>
      <c r="G5601" s="160"/>
      <c r="H5601" s="230"/>
      <c r="I5601" s="230"/>
      <c r="J5601" s="230"/>
      <c r="K5601" s="238"/>
      <c r="L5601" s="160"/>
      <c r="M5601" s="230"/>
    </row>
    <row r="5602" spans="3:13" ht="15" hidden="1" customHeight="1">
      <c r="C5602" s="229"/>
      <c r="D5602" s="160"/>
      <c r="E5602" s="246"/>
      <c r="F5602" s="160"/>
      <c r="G5602" s="160"/>
      <c r="H5602" s="230"/>
      <c r="I5602" s="230"/>
      <c r="J5602" s="230"/>
      <c r="K5602" s="238"/>
      <c r="L5602" s="160"/>
      <c r="M5602" s="230"/>
    </row>
    <row r="5603" spans="3:13" ht="15" hidden="1" customHeight="1">
      <c r="C5603" s="229"/>
      <c r="D5603" s="160"/>
      <c r="E5603" s="246"/>
      <c r="F5603" s="160"/>
      <c r="G5603" s="160"/>
      <c r="H5603" s="230"/>
      <c r="I5603" s="230"/>
      <c r="J5603" s="246"/>
      <c r="K5603" s="238"/>
      <c r="L5603" s="160"/>
      <c r="M5603" s="230"/>
    </row>
    <row r="5604" spans="3:13" ht="15" hidden="1" customHeight="1">
      <c r="C5604" s="229"/>
      <c r="D5604" s="160"/>
      <c r="E5604" s="246"/>
      <c r="F5604" s="160"/>
      <c r="G5604" s="160"/>
      <c r="H5604" s="230"/>
      <c r="I5604" s="230"/>
      <c r="J5604" s="230"/>
      <c r="K5604" s="238"/>
      <c r="L5604" s="160"/>
      <c r="M5604" s="230"/>
    </row>
    <row r="5605" spans="3:13" ht="15" hidden="1" customHeight="1">
      <c r="C5605" s="229"/>
      <c r="D5605" s="160"/>
      <c r="E5605" s="246"/>
      <c r="F5605" s="160"/>
      <c r="G5605" s="160"/>
      <c r="H5605" s="230"/>
      <c r="I5605" s="230"/>
      <c r="J5605" s="230"/>
      <c r="K5605" s="238"/>
      <c r="L5605" s="160"/>
      <c r="M5605" s="230"/>
    </row>
    <row r="5606" spans="3:13" ht="15" hidden="1" customHeight="1">
      <c r="C5606" s="229"/>
      <c r="D5606" s="160"/>
      <c r="E5606" s="246"/>
      <c r="F5606" s="160"/>
      <c r="G5606" s="160"/>
      <c r="H5606" s="230"/>
      <c r="I5606" s="230"/>
      <c r="J5606" s="230"/>
      <c r="K5606" s="238"/>
      <c r="L5606" s="160"/>
      <c r="M5606" s="230"/>
    </row>
    <row r="5607" spans="3:13" ht="15" hidden="1" customHeight="1">
      <c r="C5607" s="229"/>
      <c r="D5607" s="160"/>
      <c r="E5607" s="246"/>
      <c r="F5607" s="160"/>
      <c r="G5607" s="160"/>
      <c r="H5607" s="230"/>
      <c r="I5607" s="230"/>
      <c r="J5607" s="230"/>
      <c r="K5607" s="238"/>
      <c r="L5607" s="160"/>
      <c r="M5607" s="230"/>
    </row>
    <row r="5608" spans="3:13" ht="15" hidden="1" customHeight="1">
      <c r="C5608" s="229"/>
      <c r="D5608" s="160"/>
      <c r="E5608" s="246"/>
      <c r="F5608" s="160"/>
      <c r="G5608" s="160"/>
      <c r="H5608" s="230"/>
      <c r="I5608" s="230"/>
      <c r="J5608" s="230"/>
      <c r="K5608" s="238"/>
      <c r="L5608" s="160"/>
      <c r="M5608" s="230"/>
    </row>
    <row r="5609" spans="3:13" ht="15" hidden="1" customHeight="1">
      <c r="C5609" s="229"/>
      <c r="D5609" s="160"/>
      <c r="E5609" s="246"/>
      <c r="F5609" s="160"/>
      <c r="G5609" s="160"/>
      <c r="H5609" s="230"/>
      <c r="I5609" s="230"/>
      <c r="J5609" s="230"/>
      <c r="K5609" s="238"/>
      <c r="L5609" s="160"/>
      <c r="M5609" s="230"/>
    </row>
    <row r="5610" spans="3:13" ht="15" hidden="1" customHeight="1">
      <c r="C5610" s="229"/>
      <c r="D5610" s="160"/>
      <c r="E5610" s="246"/>
      <c r="F5610" s="160"/>
      <c r="G5610" s="160"/>
      <c r="H5610" s="230"/>
      <c r="I5610" s="230"/>
      <c r="J5610" s="230"/>
      <c r="K5610" s="238"/>
      <c r="L5610" s="160"/>
      <c r="M5610" s="230"/>
    </row>
    <row r="5611" spans="3:13" ht="15" hidden="1" customHeight="1">
      <c r="C5611" s="229"/>
      <c r="D5611" s="160"/>
      <c r="E5611" s="246"/>
      <c r="F5611" s="160"/>
      <c r="G5611" s="160"/>
      <c r="H5611" s="230"/>
      <c r="I5611" s="230"/>
      <c r="J5611" s="230"/>
      <c r="K5611" s="238"/>
      <c r="L5611" s="160"/>
      <c r="M5611" s="230"/>
    </row>
    <row r="5612" spans="3:13" ht="15" hidden="1" customHeight="1">
      <c r="C5612" s="229"/>
      <c r="D5612" s="160"/>
      <c r="E5612" s="246"/>
      <c r="F5612" s="160"/>
      <c r="G5612" s="160"/>
      <c r="H5612" s="230"/>
      <c r="I5612" s="230"/>
      <c r="J5612" s="230"/>
      <c r="K5612" s="238"/>
      <c r="L5612" s="160"/>
      <c r="M5612" s="230"/>
    </row>
    <row r="5613" spans="3:13" ht="15" hidden="1" customHeight="1">
      <c r="C5613" s="229"/>
      <c r="D5613" s="160"/>
      <c r="E5613" s="246"/>
      <c r="F5613" s="160"/>
      <c r="G5613" s="160"/>
      <c r="H5613" s="230"/>
      <c r="I5613" s="230"/>
      <c r="J5613" s="230"/>
      <c r="K5613" s="238"/>
      <c r="L5613" s="160"/>
      <c r="M5613" s="230"/>
    </row>
    <row r="5614" spans="3:13" ht="15" hidden="1" customHeight="1">
      <c r="C5614" s="229"/>
      <c r="D5614" s="160"/>
      <c r="E5614" s="246"/>
      <c r="F5614" s="160"/>
      <c r="G5614" s="160"/>
      <c r="H5614" s="230"/>
      <c r="I5614" s="230"/>
      <c r="J5614" s="230"/>
      <c r="K5614" s="238"/>
      <c r="L5614" s="160"/>
      <c r="M5614" s="230"/>
    </row>
    <row r="5615" spans="3:13" ht="15" hidden="1" customHeight="1">
      <c r="C5615" s="229"/>
      <c r="D5615" s="160"/>
      <c r="E5615" s="246"/>
      <c r="F5615" s="160"/>
      <c r="G5615" s="160"/>
      <c r="H5615" s="230"/>
      <c r="I5615" s="230"/>
      <c r="J5615" s="230"/>
      <c r="K5615" s="238"/>
      <c r="L5615" s="160"/>
      <c r="M5615" s="230"/>
    </row>
    <row r="5616" spans="3:13" ht="15" hidden="1" customHeight="1">
      <c r="C5616" s="229"/>
      <c r="D5616" s="160"/>
      <c r="E5616" s="246"/>
      <c r="F5616" s="160"/>
      <c r="G5616" s="160"/>
      <c r="H5616" s="230"/>
      <c r="I5616" s="230"/>
      <c r="J5616" s="230"/>
      <c r="K5616" s="238"/>
      <c r="L5616" s="160"/>
      <c r="M5616" s="230"/>
    </row>
    <row r="5617" spans="3:13" ht="15" hidden="1" customHeight="1">
      <c r="C5617" s="229"/>
      <c r="D5617" s="160"/>
      <c r="E5617" s="246"/>
      <c r="F5617" s="160"/>
      <c r="G5617" s="160"/>
      <c r="H5617" s="230"/>
      <c r="I5617" s="230"/>
      <c r="J5617" s="230"/>
      <c r="K5617" s="238"/>
      <c r="L5617" s="160"/>
      <c r="M5617" s="230"/>
    </row>
    <row r="5618" spans="3:13" ht="15" hidden="1" customHeight="1">
      <c r="C5618" s="229"/>
      <c r="D5618" s="160"/>
      <c r="E5618" s="246"/>
      <c r="F5618" s="160"/>
      <c r="G5618" s="160"/>
      <c r="H5618" s="230"/>
      <c r="I5618" s="230"/>
      <c r="J5618" s="230"/>
      <c r="K5618" s="238"/>
      <c r="L5618" s="160"/>
      <c r="M5618" s="230"/>
    </row>
    <row r="5619" spans="3:13" ht="15" hidden="1" customHeight="1">
      <c r="C5619" s="229"/>
      <c r="D5619" s="160"/>
      <c r="E5619" s="246"/>
      <c r="F5619" s="160"/>
      <c r="G5619" s="160"/>
      <c r="H5619" s="230"/>
      <c r="I5619" s="230"/>
      <c r="J5619" s="230"/>
      <c r="K5619" s="238"/>
      <c r="L5619" s="160"/>
      <c r="M5619" s="230"/>
    </row>
    <row r="5620" spans="3:13" ht="15" hidden="1" customHeight="1">
      <c r="C5620" s="229"/>
      <c r="D5620" s="160"/>
      <c r="E5620" s="246"/>
      <c r="F5620" s="160"/>
      <c r="G5620" s="160"/>
      <c r="H5620" s="230"/>
      <c r="I5620" s="230"/>
      <c r="J5620" s="230"/>
      <c r="K5620" s="238"/>
      <c r="L5620" s="160"/>
      <c r="M5620" s="230"/>
    </row>
    <row r="5621" spans="3:13" ht="15" hidden="1" customHeight="1">
      <c r="C5621" s="229"/>
      <c r="D5621" s="160"/>
      <c r="E5621" s="246"/>
      <c r="F5621" s="160"/>
      <c r="G5621" s="160"/>
      <c r="H5621" s="230"/>
      <c r="I5621" s="230"/>
      <c r="J5621" s="230"/>
      <c r="K5621" s="233"/>
      <c r="L5621" s="160"/>
      <c r="M5621" s="230"/>
    </row>
    <row r="5622" spans="3:13" ht="15" hidden="1" customHeight="1">
      <c r="C5622" s="229"/>
      <c r="D5622" s="160"/>
      <c r="E5622" s="246"/>
      <c r="F5622" s="160"/>
      <c r="G5622" s="160"/>
      <c r="H5622" s="230"/>
      <c r="I5622" s="230"/>
      <c r="J5622" s="230"/>
      <c r="K5622" s="238"/>
      <c r="L5622" s="160"/>
      <c r="M5622" s="230"/>
    </row>
    <row r="5623" spans="3:13" ht="15" hidden="1" customHeight="1">
      <c r="C5623" s="229"/>
      <c r="D5623" s="160"/>
      <c r="E5623" s="246"/>
      <c r="F5623" s="160"/>
      <c r="G5623" s="160"/>
      <c r="H5623" s="230"/>
      <c r="I5623" s="230"/>
      <c r="J5623" s="230"/>
      <c r="K5623" s="238"/>
      <c r="L5623" s="160"/>
      <c r="M5623" s="230"/>
    </row>
    <row r="5624" spans="3:13" ht="15" hidden="1" customHeight="1">
      <c r="C5624" s="229"/>
      <c r="D5624" s="160"/>
      <c r="E5624" s="246"/>
      <c r="F5624" s="160"/>
      <c r="G5624" s="160"/>
      <c r="H5624" s="230"/>
      <c r="I5624" s="230"/>
      <c r="J5624" s="230"/>
      <c r="K5624" s="238"/>
      <c r="L5624" s="160"/>
      <c r="M5624" s="230"/>
    </row>
    <row r="5625" spans="3:13" ht="15" hidden="1" customHeight="1">
      <c r="C5625" s="229"/>
      <c r="D5625" s="160"/>
      <c r="E5625" s="246"/>
      <c r="F5625" s="160"/>
      <c r="G5625" s="160"/>
      <c r="H5625" s="230"/>
      <c r="I5625" s="230"/>
      <c r="J5625" s="230"/>
      <c r="K5625" s="238"/>
      <c r="L5625" s="160"/>
      <c r="M5625" s="230"/>
    </row>
    <row r="5626" spans="3:13" ht="15" hidden="1" customHeight="1">
      <c r="C5626" s="229"/>
      <c r="D5626" s="160"/>
      <c r="E5626" s="246"/>
      <c r="F5626" s="160"/>
      <c r="G5626" s="160"/>
      <c r="H5626" s="230"/>
      <c r="I5626" s="230"/>
      <c r="J5626" s="230"/>
      <c r="K5626" s="238"/>
      <c r="L5626" s="160"/>
      <c r="M5626" s="230"/>
    </row>
    <row r="5627" spans="3:13" ht="15" hidden="1" customHeight="1">
      <c r="C5627" s="229"/>
      <c r="D5627" s="160"/>
      <c r="E5627" s="246"/>
      <c r="F5627" s="160"/>
      <c r="G5627" s="160"/>
      <c r="H5627" s="230"/>
      <c r="I5627" s="230"/>
      <c r="J5627" s="230"/>
      <c r="K5627" s="238"/>
      <c r="L5627" s="160"/>
      <c r="M5627" s="230"/>
    </row>
    <row r="5628" spans="3:13" ht="15" hidden="1" customHeight="1">
      <c r="C5628" s="229"/>
      <c r="D5628" s="160"/>
      <c r="E5628" s="246"/>
      <c r="F5628" s="160"/>
      <c r="G5628" s="160"/>
      <c r="H5628" s="230"/>
      <c r="I5628" s="230"/>
      <c r="J5628" s="230"/>
      <c r="K5628" s="238"/>
      <c r="L5628" s="160"/>
      <c r="M5628" s="230"/>
    </row>
    <row r="5629" spans="3:13" ht="15" hidden="1" customHeight="1">
      <c r="C5629" s="229"/>
      <c r="D5629" s="160"/>
      <c r="E5629" s="246"/>
      <c r="F5629" s="160"/>
      <c r="G5629" s="160"/>
      <c r="H5629" s="230"/>
      <c r="I5629" s="230"/>
      <c r="J5629" s="230"/>
      <c r="K5629" s="238"/>
      <c r="L5629" s="160"/>
      <c r="M5629" s="230"/>
    </row>
    <row r="5630" spans="3:13" ht="15" hidden="1" customHeight="1">
      <c r="C5630" s="229"/>
      <c r="D5630" s="160"/>
      <c r="E5630" s="246"/>
      <c r="F5630" s="160"/>
      <c r="G5630" s="160"/>
      <c r="H5630" s="230"/>
      <c r="I5630" s="230"/>
      <c r="J5630" s="230"/>
      <c r="K5630" s="238"/>
      <c r="L5630" s="160"/>
      <c r="M5630" s="230"/>
    </row>
    <row r="5631" spans="3:13" ht="15" hidden="1" customHeight="1">
      <c r="C5631" s="229"/>
      <c r="D5631" s="160"/>
      <c r="E5631" s="246"/>
      <c r="F5631" s="160"/>
      <c r="G5631" s="160"/>
      <c r="H5631" s="230"/>
      <c r="I5631" s="230"/>
      <c r="J5631" s="230"/>
      <c r="K5631" s="238"/>
      <c r="L5631" s="160"/>
      <c r="M5631" s="230"/>
    </row>
    <row r="5632" spans="3:13" ht="15" hidden="1" customHeight="1">
      <c r="C5632" s="229"/>
      <c r="D5632" s="160"/>
      <c r="E5632" s="246"/>
      <c r="F5632" s="160"/>
      <c r="G5632" s="160"/>
      <c r="H5632" s="230"/>
      <c r="I5632" s="230"/>
      <c r="J5632" s="230"/>
      <c r="K5632" s="238"/>
      <c r="L5632" s="160"/>
      <c r="M5632" s="230"/>
    </row>
    <row r="5633" spans="3:13" ht="15" hidden="1" customHeight="1">
      <c r="C5633" s="229"/>
      <c r="D5633" s="160"/>
      <c r="E5633" s="246"/>
      <c r="F5633" s="160"/>
      <c r="G5633" s="160"/>
      <c r="H5633" s="230"/>
      <c r="I5633" s="230"/>
      <c r="J5633" s="230"/>
      <c r="K5633" s="238"/>
      <c r="L5633" s="160"/>
      <c r="M5633" s="230"/>
    </row>
    <row r="5634" spans="3:13" ht="15" hidden="1" customHeight="1">
      <c r="C5634" s="229"/>
      <c r="D5634" s="160"/>
      <c r="E5634" s="246"/>
      <c r="F5634" s="160"/>
      <c r="G5634" s="160"/>
      <c r="H5634" s="230"/>
      <c r="I5634" s="230"/>
      <c r="J5634" s="230"/>
      <c r="K5634" s="238"/>
      <c r="L5634" s="160"/>
      <c r="M5634" s="230"/>
    </row>
    <row r="5635" spans="3:13" ht="15" hidden="1" customHeight="1">
      <c r="C5635" s="229"/>
      <c r="D5635" s="160"/>
      <c r="E5635" s="246"/>
      <c r="F5635" s="160"/>
      <c r="G5635" s="160"/>
      <c r="H5635" s="230"/>
      <c r="I5635" s="230"/>
      <c r="J5635" s="230"/>
      <c r="K5635" s="238"/>
      <c r="L5635" s="160"/>
      <c r="M5635" s="230"/>
    </row>
    <row r="5636" spans="3:13" ht="15" hidden="1" customHeight="1">
      <c r="C5636" s="229"/>
      <c r="D5636" s="160"/>
      <c r="E5636" s="246"/>
      <c r="F5636" s="160"/>
      <c r="G5636" s="160"/>
      <c r="H5636" s="230"/>
      <c r="I5636" s="230"/>
      <c r="J5636" s="230"/>
      <c r="K5636" s="238"/>
      <c r="L5636" s="160"/>
      <c r="M5636" s="230"/>
    </row>
    <row r="5637" spans="3:13" ht="15" hidden="1" customHeight="1">
      <c r="C5637" s="229"/>
      <c r="D5637" s="160"/>
      <c r="E5637" s="246"/>
      <c r="F5637" s="160"/>
      <c r="G5637" s="160"/>
      <c r="H5637" s="230"/>
      <c r="I5637" s="230"/>
      <c r="J5637" s="230"/>
      <c r="K5637" s="238"/>
      <c r="L5637" s="160"/>
      <c r="M5637" s="230"/>
    </row>
    <row r="5638" spans="3:13" ht="15" hidden="1" customHeight="1">
      <c r="C5638" s="229"/>
      <c r="D5638" s="160"/>
      <c r="E5638" s="246"/>
      <c r="F5638" s="160"/>
      <c r="G5638" s="160"/>
      <c r="H5638" s="230"/>
      <c r="I5638" s="230"/>
      <c r="J5638" s="230"/>
      <c r="K5638" s="238"/>
      <c r="L5638" s="160"/>
      <c r="M5638" s="230"/>
    </row>
    <row r="5639" spans="3:13" ht="15" hidden="1" customHeight="1">
      <c r="C5639" s="229"/>
      <c r="D5639" s="160"/>
      <c r="E5639" s="246"/>
      <c r="F5639" s="160"/>
      <c r="G5639" s="160"/>
      <c r="H5639" s="230"/>
      <c r="I5639" s="230"/>
      <c r="J5639" s="230"/>
      <c r="K5639" s="238"/>
      <c r="L5639" s="160"/>
      <c r="M5639" s="230"/>
    </row>
    <row r="5640" spans="3:13" ht="15" hidden="1" customHeight="1">
      <c r="C5640" s="229"/>
      <c r="D5640" s="160"/>
      <c r="E5640" s="246"/>
      <c r="F5640" s="160"/>
      <c r="G5640" s="160"/>
      <c r="H5640" s="230"/>
      <c r="I5640" s="230"/>
      <c r="J5640" s="230"/>
      <c r="K5640" s="238"/>
      <c r="L5640" s="160"/>
      <c r="M5640" s="230"/>
    </row>
    <row r="5641" spans="3:13" ht="15" hidden="1" customHeight="1">
      <c r="C5641" s="229"/>
      <c r="D5641" s="160"/>
      <c r="E5641" s="246"/>
      <c r="F5641" s="160"/>
      <c r="G5641" s="160"/>
      <c r="H5641" s="230"/>
      <c r="I5641" s="230"/>
      <c r="J5641" s="230"/>
      <c r="K5641" s="238"/>
      <c r="L5641" s="160"/>
      <c r="M5641" s="230"/>
    </row>
    <row r="5642" spans="3:13" ht="15" hidden="1" customHeight="1">
      <c r="C5642" s="229"/>
      <c r="D5642" s="160"/>
      <c r="E5642" s="246"/>
      <c r="F5642" s="160"/>
      <c r="G5642" s="160"/>
      <c r="H5642" s="230"/>
      <c r="I5642" s="230"/>
      <c r="J5642" s="230"/>
      <c r="K5642" s="238"/>
      <c r="L5642" s="160"/>
      <c r="M5642" s="230"/>
    </row>
    <row r="5643" spans="3:13" ht="15" hidden="1" customHeight="1">
      <c r="C5643" s="229"/>
      <c r="D5643" s="160"/>
      <c r="E5643" s="246"/>
      <c r="F5643" s="160"/>
      <c r="G5643" s="160"/>
      <c r="H5643" s="230"/>
      <c r="I5643" s="230"/>
      <c r="J5643" s="230"/>
      <c r="K5643" s="238"/>
      <c r="L5643" s="160"/>
      <c r="M5643" s="230"/>
    </row>
    <row r="5644" spans="3:13" ht="15" hidden="1" customHeight="1">
      <c r="C5644" s="229"/>
      <c r="D5644" s="160"/>
      <c r="E5644" s="246"/>
      <c r="F5644" s="160"/>
      <c r="G5644" s="160"/>
      <c r="H5644" s="230"/>
      <c r="I5644" s="230"/>
      <c r="J5644" s="230"/>
      <c r="K5644" s="238"/>
      <c r="L5644" s="160"/>
      <c r="M5644" s="230"/>
    </row>
    <row r="5645" spans="3:13" ht="15" hidden="1" customHeight="1">
      <c r="C5645" s="229"/>
      <c r="D5645" s="160"/>
      <c r="E5645" s="246"/>
      <c r="F5645" s="160"/>
      <c r="G5645" s="160"/>
      <c r="H5645" s="230"/>
      <c r="I5645" s="230"/>
      <c r="J5645" s="230"/>
      <c r="K5645" s="238"/>
      <c r="L5645" s="160"/>
      <c r="M5645" s="230"/>
    </row>
    <row r="5646" spans="3:13" ht="15" hidden="1" customHeight="1">
      <c r="C5646" s="229"/>
      <c r="D5646" s="160"/>
      <c r="E5646" s="246"/>
      <c r="F5646" s="160"/>
      <c r="G5646" s="160"/>
      <c r="H5646" s="230"/>
      <c r="I5646" s="230"/>
      <c r="J5646" s="230"/>
      <c r="K5646" s="238"/>
      <c r="L5646" s="160"/>
      <c r="M5646" s="230"/>
    </row>
    <row r="5647" spans="3:13" ht="15" hidden="1" customHeight="1">
      <c r="C5647" s="229"/>
      <c r="D5647" s="160"/>
      <c r="E5647" s="246"/>
      <c r="F5647" s="160"/>
      <c r="G5647" s="160"/>
      <c r="H5647" s="230"/>
      <c r="I5647" s="230"/>
      <c r="J5647" s="230"/>
      <c r="K5647" s="238"/>
      <c r="L5647" s="160"/>
      <c r="M5647" s="230"/>
    </row>
    <row r="5648" spans="3:13" ht="15" hidden="1" customHeight="1">
      <c r="C5648" s="229"/>
      <c r="D5648" s="160"/>
      <c r="E5648" s="246"/>
      <c r="F5648" s="160"/>
      <c r="G5648" s="160"/>
      <c r="H5648" s="230"/>
      <c r="I5648" s="230"/>
      <c r="J5648" s="230"/>
      <c r="K5648" s="238"/>
      <c r="L5648" s="160"/>
      <c r="M5648" s="230"/>
    </row>
    <row r="5649" spans="3:13" ht="15" hidden="1" customHeight="1">
      <c r="C5649" s="229"/>
      <c r="D5649" s="160"/>
      <c r="E5649" s="246"/>
      <c r="F5649" s="160"/>
      <c r="G5649" s="160"/>
      <c r="H5649" s="230"/>
      <c r="I5649" s="230"/>
      <c r="J5649" s="230"/>
      <c r="K5649" s="238"/>
      <c r="L5649" s="160"/>
      <c r="M5649" s="230"/>
    </row>
    <row r="5650" spans="3:13" ht="15" hidden="1" customHeight="1">
      <c r="C5650" s="229"/>
      <c r="D5650" s="160"/>
      <c r="E5650" s="246"/>
      <c r="F5650" s="160"/>
      <c r="G5650" s="160"/>
      <c r="H5650" s="230"/>
      <c r="I5650" s="230"/>
      <c r="J5650" s="230"/>
      <c r="K5650" s="238"/>
      <c r="L5650" s="160"/>
      <c r="M5650" s="230"/>
    </row>
    <row r="5651" spans="3:13" ht="15" hidden="1" customHeight="1">
      <c r="C5651" s="229"/>
      <c r="D5651" s="160"/>
      <c r="E5651" s="246"/>
      <c r="F5651" s="160"/>
      <c r="G5651" s="160"/>
      <c r="H5651" s="230"/>
      <c r="I5651" s="230"/>
      <c r="J5651" s="230"/>
      <c r="K5651" s="238"/>
      <c r="L5651" s="160"/>
      <c r="M5651" s="230"/>
    </row>
    <row r="5652" spans="3:13" ht="15" hidden="1" customHeight="1">
      <c r="C5652" s="229"/>
      <c r="D5652" s="160"/>
      <c r="E5652" s="246"/>
      <c r="F5652" s="160"/>
      <c r="G5652" s="160"/>
      <c r="H5652" s="230"/>
      <c r="I5652" s="230"/>
      <c r="J5652" s="230"/>
      <c r="K5652" s="238"/>
      <c r="L5652" s="160"/>
      <c r="M5652" s="230"/>
    </row>
    <row r="5653" spans="3:13" ht="15" hidden="1" customHeight="1">
      <c r="C5653" s="229"/>
      <c r="D5653" s="160"/>
      <c r="E5653" s="246"/>
      <c r="F5653" s="160"/>
      <c r="G5653" s="160"/>
      <c r="H5653" s="230"/>
      <c r="I5653" s="230"/>
      <c r="J5653" s="230"/>
      <c r="K5653" s="238"/>
      <c r="L5653" s="160"/>
      <c r="M5653" s="230"/>
    </row>
    <row r="5654" spans="3:13" ht="15" hidden="1" customHeight="1">
      <c r="C5654" s="229"/>
      <c r="D5654" s="160"/>
      <c r="E5654" s="246"/>
      <c r="F5654" s="160"/>
      <c r="G5654" s="160"/>
      <c r="H5654" s="230"/>
      <c r="I5654" s="230"/>
      <c r="J5654" s="230"/>
      <c r="K5654" s="238"/>
      <c r="L5654" s="160"/>
      <c r="M5654" s="230"/>
    </row>
    <row r="5655" spans="3:13" ht="15" hidden="1" customHeight="1">
      <c r="C5655" s="229"/>
      <c r="D5655" s="160"/>
      <c r="E5655" s="246"/>
      <c r="F5655" s="160"/>
      <c r="G5655" s="160"/>
      <c r="H5655" s="230"/>
      <c r="I5655" s="230"/>
      <c r="J5655" s="230"/>
      <c r="K5655" s="238"/>
      <c r="L5655" s="160"/>
      <c r="M5655" s="230"/>
    </row>
    <row r="5656" spans="3:13" ht="15" hidden="1" customHeight="1">
      <c r="C5656" s="229"/>
      <c r="D5656" s="160"/>
      <c r="E5656" s="246"/>
      <c r="F5656" s="160"/>
      <c r="G5656" s="160"/>
      <c r="H5656" s="230"/>
      <c r="I5656" s="230"/>
      <c r="J5656" s="230"/>
      <c r="K5656" s="238"/>
      <c r="L5656" s="160"/>
      <c r="M5656" s="230"/>
    </row>
    <row r="5657" spans="3:13" ht="15" hidden="1" customHeight="1">
      <c r="C5657" s="229"/>
      <c r="D5657" s="160"/>
      <c r="E5657" s="246"/>
      <c r="F5657" s="160"/>
      <c r="G5657" s="160"/>
      <c r="H5657" s="230"/>
      <c r="I5657" s="230"/>
      <c r="J5657" s="230"/>
      <c r="K5657" s="238"/>
      <c r="L5657" s="160"/>
      <c r="M5657" s="230"/>
    </row>
    <row r="5658" spans="3:13" ht="15" hidden="1" customHeight="1">
      <c r="C5658" s="229"/>
      <c r="D5658" s="160"/>
      <c r="E5658" s="246"/>
      <c r="F5658" s="160"/>
      <c r="G5658" s="160"/>
      <c r="H5658" s="230"/>
      <c r="I5658" s="230"/>
      <c r="J5658" s="230"/>
      <c r="K5658" s="238"/>
      <c r="L5658" s="160"/>
      <c r="M5658" s="230"/>
    </row>
    <row r="5659" spans="3:13" ht="15" hidden="1" customHeight="1">
      <c r="C5659" s="229"/>
      <c r="D5659" s="160"/>
      <c r="E5659" s="246"/>
      <c r="F5659" s="160"/>
      <c r="G5659" s="160"/>
      <c r="H5659" s="230"/>
      <c r="I5659" s="230"/>
      <c r="J5659" s="230"/>
      <c r="K5659" s="238"/>
      <c r="L5659" s="160"/>
      <c r="M5659" s="230"/>
    </row>
    <row r="5660" spans="3:13" ht="15" hidden="1" customHeight="1">
      <c r="C5660" s="229"/>
      <c r="D5660" s="160"/>
      <c r="E5660" s="246"/>
      <c r="F5660" s="160"/>
      <c r="G5660" s="160"/>
      <c r="H5660" s="230"/>
      <c r="I5660" s="230"/>
      <c r="J5660" s="230"/>
      <c r="K5660" s="238"/>
      <c r="L5660" s="160"/>
      <c r="M5660" s="230"/>
    </row>
    <row r="5661" spans="3:13" ht="15" hidden="1" customHeight="1">
      <c r="C5661" s="229"/>
      <c r="D5661" s="160"/>
      <c r="E5661" s="246"/>
      <c r="F5661" s="160"/>
      <c r="G5661" s="160"/>
      <c r="H5661" s="230"/>
      <c r="I5661" s="230"/>
      <c r="J5661" s="230"/>
      <c r="K5661" s="238"/>
      <c r="L5661" s="160"/>
      <c r="M5661" s="230"/>
    </row>
    <row r="5662" spans="3:13" ht="15" hidden="1" customHeight="1">
      <c r="C5662" s="229"/>
      <c r="D5662" s="160"/>
      <c r="E5662" s="246"/>
      <c r="F5662" s="160"/>
      <c r="G5662" s="160"/>
      <c r="H5662" s="230"/>
      <c r="I5662" s="230"/>
      <c r="J5662" s="230"/>
      <c r="K5662" s="238"/>
      <c r="L5662" s="160"/>
      <c r="M5662" s="230"/>
    </row>
    <row r="5663" spans="3:13" ht="15" hidden="1" customHeight="1">
      <c r="C5663" s="229"/>
      <c r="D5663" s="160"/>
      <c r="E5663" s="246"/>
      <c r="F5663" s="160"/>
      <c r="G5663" s="160"/>
      <c r="H5663" s="230"/>
      <c r="I5663" s="230"/>
      <c r="J5663" s="230"/>
      <c r="K5663" s="238"/>
      <c r="L5663" s="160"/>
      <c r="M5663" s="230"/>
    </row>
    <row r="5664" spans="3:13" ht="15" hidden="1" customHeight="1">
      <c r="C5664" s="229"/>
      <c r="D5664" s="257"/>
      <c r="E5664" s="246"/>
      <c r="F5664" s="160"/>
      <c r="G5664" s="160"/>
      <c r="H5664" s="230"/>
      <c r="I5664" s="230"/>
      <c r="J5664" s="230"/>
      <c r="K5664" s="238"/>
      <c r="L5664" s="160"/>
      <c r="M5664" s="230"/>
    </row>
    <row r="5665" spans="2:13" ht="15" hidden="1" customHeight="1">
      <c r="B5665" s="230"/>
      <c r="C5665" s="229"/>
      <c r="D5665" s="160"/>
      <c r="E5665" s="246"/>
      <c r="F5665" s="160"/>
      <c r="G5665" s="160"/>
      <c r="H5665" s="230"/>
      <c r="I5665" s="230"/>
      <c r="J5665" s="230"/>
      <c r="K5665" s="238"/>
      <c r="L5665" s="160"/>
      <c r="M5665" s="230"/>
    </row>
    <row r="5666" spans="2:13" ht="15" hidden="1" customHeight="1">
      <c r="B5666" s="230"/>
      <c r="C5666" s="229"/>
      <c r="D5666" s="160"/>
      <c r="E5666" s="246"/>
      <c r="F5666" s="160"/>
      <c r="G5666" s="160"/>
      <c r="H5666" s="230"/>
      <c r="I5666" s="230"/>
      <c r="J5666" s="230"/>
      <c r="K5666" s="238"/>
      <c r="L5666" s="160"/>
      <c r="M5666" s="230"/>
    </row>
    <row r="5667" spans="2:13" ht="15" hidden="1" customHeight="1">
      <c r="B5667" s="230"/>
      <c r="C5667" s="229"/>
      <c r="D5667" s="160"/>
      <c r="E5667" s="246"/>
      <c r="F5667" s="160"/>
      <c r="G5667" s="160"/>
      <c r="H5667" s="230"/>
      <c r="I5667" s="230"/>
      <c r="J5667" s="230"/>
      <c r="K5667" s="238"/>
      <c r="L5667" s="160"/>
      <c r="M5667" s="230"/>
    </row>
    <row r="5668" spans="2:13" ht="15" hidden="1" customHeight="1">
      <c r="B5668" s="230"/>
      <c r="C5668" s="229"/>
      <c r="D5668" s="160"/>
      <c r="E5668" s="246"/>
      <c r="F5668" s="160"/>
      <c r="G5668" s="160"/>
      <c r="H5668" s="230"/>
      <c r="I5668" s="230"/>
      <c r="J5668" s="230"/>
      <c r="K5668" s="238"/>
      <c r="L5668" s="160"/>
      <c r="M5668" s="230"/>
    </row>
    <row r="5669" spans="2:13" ht="15" hidden="1" customHeight="1">
      <c r="B5669" s="230"/>
      <c r="C5669" s="229"/>
      <c r="D5669" s="160"/>
      <c r="E5669" s="246"/>
      <c r="F5669" s="160"/>
      <c r="G5669" s="160"/>
      <c r="H5669" s="230"/>
      <c r="I5669" s="230"/>
      <c r="J5669" s="230"/>
      <c r="K5669" s="238"/>
      <c r="L5669" s="160"/>
      <c r="M5669" s="230"/>
    </row>
    <row r="5670" spans="2:13" ht="15" hidden="1" customHeight="1">
      <c r="B5670" s="230"/>
      <c r="C5670" s="229"/>
      <c r="D5670" s="160"/>
      <c r="E5670" s="246"/>
      <c r="F5670" s="160"/>
      <c r="G5670" s="160"/>
      <c r="H5670" s="230"/>
      <c r="I5670" s="230"/>
      <c r="J5670" s="230"/>
      <c r="K5670" s="238"/>
      <c r="L5670" s="160"/>
      <c r="M5670" s="230"/>
    </row>
    <row r="5671" spans="2:13" ht="15" hidden="1" customHeight="1">
      <c r="B5671" s="230"/>
      <c r="C5671" s="229"/>
      <c r="D5671" s="160"/>
      <c r="E5671" s="246"/>
      <c r="F5671" s="160"/>
      <c r="G5671" s="160"/>
      <c r="H5671" s="230"/>
      <c r="I5671" s="230"/>
      <c r="J5671" s="230"/>
      <c r="K5671" s="238"/>
      <c r="L5671" s="160"/>
      <c r="M5671" s="230"/>
    </row>
    <row r="5672" spans="2:13" ht="15" hidden="1" customHeight="1">
      <c r="B5672" s="230"/>
      <c r="C5672" s="229"/>
      <c r="D5672" s="160"/>
      <c r="E5672" s="246"/>
      <c r="F5672" s="160"/>
      <c r="G5672" s="160"/>
      <c r="H5672" s="230"/>
      <c r="I5672" s="230"/>
      <c r="J5672" s="230"/>
      <c r="K5672" s="238"/>
      <c r="L5672" s="160"/>
      <c r="M5672" s="230"/>
    </row>
    <row r="5673" spans="2:13" ht="15" hidden="1" customHeight="1">
      <c r="B5673" s="230"/>
      <c r="C5673" s="229"/>
      <c r="D5673" s="160"/>
      <c r="E5673" s="246"/>
      <c r="F5673" s="160"/>
      <c r="G5673" s="160"/>
      <c r="H5673" s="230"/>
      <c r="I5673" s="230"/>
      <c r="J5673" s="230"/>
      <c r="K5673" s="238"/>
      <c r="L5673" s="160"/>
      <c r="M5673" s="230"/>
    </row>
    <row r="5674" spans="2:13" ht="15" hidden="1" customHeight="1">
      <c r="B5674" s="27"/>
      <c r="C5674" s="229"/>
      <c r="D5674" s="25"/>
      <c r="E5674" s="246"/>
      <c r="F5674" s="160"/>
      <c r="G5674" s="160"/>
      <c r="H5674" s="230"/>
      <c r="I5674" s="230"/>
      <c r="J5674" s="230"/>
      <c r="K5674" s="238"/>
      <c r="L5674" s="160"/>
      <c r="M5674" s="230"/>
    </row>
    <row r="5675" spans="2:13" ht="15" hidden="1" customHeight="1">
      <c r="B5675" s="27"/>
      <c r="C5675" s="229"/>
      <c r="D5675" s="25"/>
      <c r="E5675" s="246"/>
      <c r="F5675" s="160"/>
      <c r="G5675" s="160"/>
      <c r="H5675" s="230"/>
      <c r="I5675" s="230"/>
      <c r="J5675" s="230"/>
      <c r="K5675" s="238"/>
      <c r="L5675" s="160"/>
      <c r="M5675" s="230"/>
    </row>
    <row r="5676" spans="2:13" ht="15" hidden="1" customHeight="1">
      <c r="B5676" s="230"/>
      <c r="C5676" s="229"/>
      <c r="D5676" s="160"/>
      <c r="E5676" s="246"/>
      <c r="F5676" s="160"/>
      <c r="G5676" s="160"/>
      <c r="H5676" s="230"/>
      <c r="I5676" s="230"/>
      <c r="J5676" s="230"/>
      <c r="K5676" s="238"/>
      <c r="L5676" s="160"/>
      <c r="M5676" s="230"/>
    </row>
    <row r="5677" spans="2:13" ht="15" hidden="1" customHeight="1">
      <c r="B5677" s="230"/>
      <c r="C5677" s="229"/>
      <c r="D5677" s="160"/>
      <c r="E5677" s="246"/>
      <c r="F5677" s="160"/>
      <c r="G5677" s="160"/>
      <c r="H5677" s="230"/>
      <c r="I5677" s="230"/>
      <c r="J5677" s="230"/>
      <c r="K5677" s="238"/>
      <c r="L5677" s="160"/>
      <c r="M5677" s="230"/>
    </row>
    <row r="5678" spans="2:13" ht="15" hidden="1" customHeight="1">
      <c r="B5678" s="230"/>
      <c r="C5678" s="229"/>
      <c r="D5678" s="160"/>
      <c r="E5678" s="246"/>
      <c r="F5678" s="160"/>
      <c r="G5678" s="160"/>
      <c r="H5678" s="230"/>
      <c r="I5678" s="230"/>
      <c r="J5678" s="230"/>
      <c r="K5678" s="238"/>
      <c r="L5678" s="160"/>
      <c r="M5678" s="230"/>
    </row>
    <row r="5679" spans="2:13" ht="15" hidden="1" customHeight="1">
      <c r="B5679" s="230"/>
      <c r="C5679" s="229"/>
      <c r="D5679" s="160"/>
      <c r="E5679" s="246"/>
      <c r="F5679" s="160"/>
      <c r="G5679" s="160"/>
      <c r="H5679" s="230"/>
      <c r="I5679" s="230"/>
      <c r="J5679" s="230"/>
      <c r="K5679" s="238"/>
      <c r="L5679" s="160"/>
      <c r="M5679" s="160"/>
    </row>
    <row r="5680" spans="2:13" ht="15" hidden="1" customHeight="1">
      <c r="B5680" s="230"/>
      <c r="C5680" s="229"/>
      <c r="D5680" s="160"/>
      <c r="E5680" s="246"/>
      <c r="F5680" s="160"/>
      <c r="G5680" s="160"/>
      <c r="H5680" s="230"/>
      <c r="I5680" s="230"/>
      <c r="J5680" s="230"/>
      <c r="K5680" s="321"/>
      <c r="L5680" s="160"/>
      <c r="M5680" s="230"/>
    </row>
    <row r="5681" spans="3:13" ht="15" hidden="1" customHeight="1">
      <c r="C5681" s="229"/>
      <c r="D5681" s="160"/>
      <c r="E5681" s="246"/>
      <c r="F5681" s="160"/>
      <c r="G5681" s="160"/>
      <c r="H5681" s="230"/>
      <c r="I5681" s="230"/>
      <c r="J5681" s="230"/>
      <c r="K5681" s="238"/>
      <c r="L5681" s="160"/>
      <c r="M5681" s="230"/>
    </row>
    <row r="5682" spans="3:13" ht="15" hidden="1" customHeight="1">
      <c r="C5682" s="229"/>
      <c r="D5682" s="160"/>
      <c r="E5682" s="246"/>
      <c r="F5682" s="160"/>
      <c r="G5682" s="160"/>
      <c r="H5682" s="230"/>
      <c r="I5682" s="230"/>
      <c r="J5682" s="230"/>
      <c r="K5682" s="238"/>
      <c r="L5682" s="160"/>
      <c r="M5682" s="230"/>
    </row>
    <row r="5683" spans="3:13" ht="15" hidden="1" customHeight="1">
      <c r="C5683" s="229"/>
      <c r="D5683" s="256"/>
      <c r="E5683" s="246"/>
      <c r="F5683" s="160"/>
      <c r="G5683" s="160"/>
      <c r="H5683" s="230"/>
      <c r="I5683" s="230"/>
      <c r="J5683" s="230"/>
      <c r="K5683" s="238"/>
      <c r="L5683" s="160"/>
      <c r="M5683" s="230"/>
    </row>
    <row r="5684" spans="3:13" ht="15" hidden="1" customHeight="1">
      <c r="C5684" s="229"/>
      <c r="D5684" s="256"/>
      <c r="E5684" s="246"/>
      <c r="F5684" s="160"/>
      <c r="G5684" s="160"/>
      <c r="H5684" s="230"/>
      <c r="I5684" s="230"/>
      <c r="J5684" s="230"/>
      <c r="K5684" s="238"/>
      <c r="L5684" s="160"/>
      <c r="M5684" s="230"/>
    </row>
    <row r="5685" spans="3:13" ht="15" hidden="1" customHeight="1">
      <c r="C5685" s="229"/>
      <c r="D5685" s="160"/>
      <c r="E5685" s="246"/>
      <c r="F5685" s="160"/>
      <c r="G5685" s="160"/>
      <c r="H5685" s="230"/>
      <c r="I5685" s="230"/>
      <c r="J5685" s="230"/>
      <c r="K5685" s="238"/>
      <c r="L5685" s="160"/>
      <c r="M5685" s="230"/>
    </row>
    <row r="5686" spans="3:13" ht="15" hidden="1" customHeight="1">
      <c r="C5686" s="229"/>
      <c r="D5686" s="160"/>
      <c r="E5686" s="246"/>
      <c r="F5686" s="160"/>
      <c r="G5686" s="160"/>
      <c r="H5686" s="230"/>
      <c r="I5686" s="230"/>
      <c r="J5686" s="230"/>
      <c r="K5686" s="238"/>
      <c r="L5686" s="160"/>
      <c r="M5686" s="230"/>
    </row>
    <row r="5687" spans="3:13" ht="15" hidden="1" customHeight="1">
      <c r="C5687" s="229"/>
      <c r="D5687" s="160"/>
      <c r="E5687" s="246"/>
      <c r="F5687" s="160"/>
      <c r="G5687" s="160"/>
      <c r="H5687" s="230"/>
      <c r="I5687" s="230"/>
      <c r="J5687" s="230"/>
      <c r="K5687" s="238"/>
      <c r="L5687" s="160"/>
      <c r="M5687" s="230"/>
    </row>
    <row r="5688" spans="3:13" ht="15" hidden="1" customHeight="1">
      <c r="C5688" s="229"/>
      <c r="D5688" s="160"/>
      <c r="E5688" s="246"/>
      <c r="F5688" s="160"/>
      <c r="G5688" s="160"/>
      <c r="H5688" s="230"/>
      <c r="I5688" s="230"/>
      <c r="J5688" s="230"/>
      <c r="K5688" s="238"/>
      <c r="L5688" s="160"/>
      <c r="M5688" s="230"/>
    </row>
    <row r="5689" spans="3:13" ht="15" hidden="1" customHeight="1">
      <c r="C5689" s="229"/>
      <c r="D5689" s="160"/>
      <c r="E5689" s="246"/>
      <c r="F5689" s="160"/>
      <c r="G5689" s="160"/>
      <c r="H5689" s="230"/>
      <c r="I5689" s="230"/>
      <c r="J5689" s="230"/>
      <c r="K5689" s="238"/>
      <c r="L5689" s="160"/>
      <c r="M5689" s="230"/>
    </row>
    <row r="5690" spans="3:13" ht="15" hidden="1" customHeight="1">
      <c r="C5690" s="229"/>
      <c r="D5690" s="160"/>
      <c r="E5690" s="246"/>
      <c r="F5690" s="160"/>
      <c r="G5690" s="160"/>
      <c r="H5690" s="230"/>
      <c r="I5690" s="230"/>
      <c r="J5690" s="230"/>
      <c r="K5690" s="238"/>
      <c r="L5690" s="160"/>
      <c r="M5690" s="230"/>
    </row>
    <row r="5691" spans="3:13" ht="15" hidden="1" customHeight="1">
      <c r="C5691" s="229"/>
      <c r="D5691" s="160"/>
      <c r="E5691" s="246"/>
      <c r="F5691" s="160"/>
      <c r="G5691" s="160"/>
      <c r="H5691" s="230"/>
      <c r="I5691" s="230"/>
      <c r="J5691" s="230"/>
      <c r="K5691" s="238"/>
      <c r="L5691" s="160"/>
      <c r="M5691" s="230"/>
    </row>
    <row r="5692" spans="3:13" ht="15" hidden="1" customHeight="1">
      <c r="C5692" s="229"/>
      <c r="D5692" s="160"/>
      <c r="E5692" s="246"/>
      <c r="F5692" s="160"/>
      <c r="G5692" s="160"/>
      <c r="H5692" s="230"/>
      <c r="I5692" s="230"/>
      <c r="J5692" s="230"/>
      <c r="K5692" s="238"/>
      <c r="L5692" s="160"/>
      <c r="M5692" s="230"/>
    </row>
    <row r="5693" spans="3:13" ht="15" hidden="1" customHeight="1">
      <c r="C5693" s="229"/>
      <c r="D5693" s="160"/>
      <c r="E5693" s="246"/>
      <c r="F5693" s="160"/>
      <c r="G5693" s="160"/>
      <c r="H5693" s="230"/>
      <c r="I5693" s="230"/>
      <c r="J5693" s="230"/>
      <c r="K5693" s="238"/>
      <c r="L5693" s="160"/>
      <c r="M5693" s="230"/>
    </row>
    <row r="5694" spans="3:13" ht="15" hidden="1" customHeight="1">
      <c r="C5694" s="229"/>
      <c r="D5694" s="160"/>
      <c r="E5694" s="246"/>
      <c r="F5694" s="160"/>
      <c r="G5694" s="160"/>
      <c r="H5694" s="230"/>
      <c r="I5694" s="230"/>
      <c r="J5694" s="230"/>
      <c r="K5694" s="238"/>
      <c r="L5694" s="160"/>
      <c r="M5694" s="230"/>
    </row>
    <row r="5695" spans="3:13" ht="15" hidden="1" customHeight="1">
      <c r="C5695" s="229"/>
      <c r="D5695" s="160"/>
      <c r="E5695" s="246"/>
      <c r="F5695" s="160"/>
      <c r="G5695" s="160"/>
      <c r="H5695" s="230"/>
      <c r="I5695" s="230"/>
      <c r="J5695" s="230"/>
      <c r="K5695" s="238"/>
      <c r="L5695" s="160"/>
      <c r="M5695" s="230"/>
    </row>
    <row r="5696" spans="3:13" ht="15" hidden="1" customHeight="1">
      <c r="C5696" s="229"/>
      <c r="D5696" s="160"/>
      <c r="E5696" s="246"/>
      <c r="F5696" s="160"/>
      <c r="G5696" s="160"/>
      <c r="H5696" s="230"/>
      <c r="I5696" s="230"/>
      <c r="J5696" s="230"/>
      <c r="K5696" s="238"/>
      <c r="L5696" s="160"/>
      <c r="M5696" s="230"/>
    </row>
    <row r="5697" spans="3:13" ht="15" hidden="1" customHeight="1">
      <c r="C5697" s="229"/>
      <c r="D5697" s="160"/>
      <c r="E5697" s="246"/>
      <c r="F5697" s="160"/>
      <c r="G5697" s="160"/>
      <c r="H5697" s="230"/>
      <c r="I5697" s="230"/>
      <c r="J5697" s="230"/>
      <c r="K5697" s="238"/>
      <c r="L5697" s="160"/>
      <c r="M5697" s="230"/>
    </row>
    <row r="5698" spans="3:13" ht="15" hidden="1" customHeight="1">
      <c r="C5698" s="229"/>
      <c r="D5698" s="160"/>
      <c r="E5698" s="246"/>
      <c r="F5698" s="160"/>
      <c r="G5698" s="160"/>
      <c r="H5698" s="230"/>
      <c r="I5698" s="230"/>
      <c r="J5698" s="246"/>
      <c r="K5698" s="238"/>
      <c r="L5698" s="160"/>
      <c r="M5698" s="230"/>
    </row>
    <row r="5699" spans="3:13" ht="15" hidden="1" customHeight="1">
      <c r="C5699" s="229"/>
      <c r="D5699" s="160"/>
      <c r="E5699" s="246"/>
      <c r="F5699" s="160"/>
      <c r="G5699" s="160"/>
      <c r="H5699" s="230"/>
      <c r="I5699" s="230"/>
      <c r="J5699" s="230"/>
      <c r="K5699" s="238"/>
      <c r="L5699" s="160"/>
      <c r="M5699" s="230"/>
    </row>
    <row r="5700" spans="3:13" ht="15" hidden="1" customHeight="1">
      <c r="C5700" s="229"/>
      <c r="D5700" s="160"/>
      <c r="E5700" s="246"/>
      <c r="F5700" s="160"/>
      <c r="G5700" s="160"/>
      <c r="H5700" s="230"/>
      <c r="I5700" s="230"/>
      <c r="J5700" s="230"/>
      <c r="K5700" s="238"/>
      <c r="L5700" s="160"/>
      <c r="M5700" s="230"/>
    </row>
    <row r="5701" spans="3:13" ht="15" hidden="1" customHeight="1">
      <c r="C5701" s="229"/>
      <c r="D5701" s="160"/>
      <c r="E5701" s="246"/>
      <c r="F5701" s="160"/>
      <c r="G5701" s="160"/>
      <c r="H5701" s="230"/>
      <c r="I5701" s="230"/>
      <c r="J5701" s="230"/>
      <c r="K5701" s="238"/>
      <c r="L5701" s="160"/>
      <c r="M5701" s="230"/>
    </row>
    <row r="5702" spans="3:13" ht="15" hidden="1" customHeight="1">
      <c r="C5702" s="229"/>
      <c r="D5702" s="160"/>
      <c r="E5702" s="246"/>
      <c r="F5702" s="160"/>
      <c r="G5702" s="160"/>
      <c r="H5702" s="230"/>
      <c r="I5702" s="230"/>
      <c r="J5702" s="230"/>
      <c r="K5702" s="238"/>
      <c r="L5702" s="160"/>
      <c r="M5702" s="230"/>
    </row>
    <row r="5703" spans="3:13" ht="15" hidden="1" customHeight="1">
      <c r="C5703" s="229"/>
      <c r="D5703" s="160"/>
      <c r="E5703" s="246"/>
      <c r="F5703" s="160"/>
      <c r="G5703" s="160"/>
      <c r="H5703" s="230"/>
      <c r="I5703" s="230"/>
      <c r="J5703" s="230"/>
      <c r="K5703" s="238"/>
      <c r="L5703" s="160"/>
      <c r="M5703" s="230"/>
    </row>
    <row r="5704" spans="3:13" ht="15" hidden="1" customHeight="1">
      <c r="C5704" s="229"/>
      <c r="D5704" s="160"/>
      <c r="E5704" s="246"/>
      <c r="F5704" s="160"/>
      <c r="G5704" s="160"/>
      <c r="H5704" s="230"/>
      <c r="I5704" s="230"/>
      <c r="J5704" s="230"/>
      <c r="K5704" s="238"/>
      <c r="L5704" s="160"/>
      <c r="M5704" s="230"/>
    </row>
    <row r="5705" spans="3:13" ht="15" hidden="1" customHeight="1">
      <c r="C5705" s="229"/>
      <c r="D5705" s="160"/>
      <c r="E5705" s="246"/>
      <c r="F5705" s="160"/>
      <c r="G5705" s="160"/>
      <c r="H5705" s="230"/>
      <c r="I5705" s="230"/>
      <c r="J5705" s="230"/>
      <c r="K5705" s="238"/>
      <c r="L5705" s="160"/>
      <c r="M5705" s="230"/>
    </row>
    <row r="5706" spans="3:13" ht="15" hidden="1" customHeight="1">
      <c r="C5706" s="229"/>
      <c r="D5706" s="160"/>
      <c r="E5706" s="246"/>
      <c r="F5706" s="160"/>
      <c r="G5706" s="160"/>
      <c r="H5706" s="230"/>
      <c r="I5706" s="230"/>
      <c r="J5706" s="230"/>
      <c r="K5706" s="238"/>
      <c r="L5706" s="160"/>
      <c r="M5706" s="230"/>
    </row>
    <row r="5707" spans="3:13" ht="15" hidden="1" customHeight="1">
      <c r="C5707" s="229"/>
      <c r="D5707" s="160"/>
      <c r="E5707" s="246"/>
      <c r="F5707" s="160"/>
      <c r="G5707" s="160"/>
      <c r="H5707" s="230"/>
      <c r="I5707" s="230"/>
      <c r="J5707" s="230"/>
      <c r="K5707" s="238"/>
      <c r="L5707" s="160"/>
      <c r="M5707" s="230"/>
    </row>
    <row r="5708" spans="3:13" ht="15" hidden="1" customHeight="1">
      <c r="C5708" s="229"/>
      <c r="D5708" s="160"/>
      <c r="E5708" s="246"/>
      <c r="F5708" s="160"/>
      <c r="G5708" s="160"/>
      <c r="H5708" s="230"/>
      <c r="I5708" s="230"/>
      <c r="J5708" s="230"/>
      <c r="K5708" s="238"/>
      <c r="L5708" s="160"/>
      <c r="M5708" s="230"/>
    </row>
    <row r="5709" spans="3:13" ht="15" hidden="1" customHeight="1">
      <c r="C5709" s="229"/>
      <c r="D5709" s="160"/>
      <c r="E5709" s="246"/>
      <c r="F5709" s="160"/>
      <c r="G5709" s="160"/>
      <c r="H5709" s="230"/>
      <c r="I5709" s="230"/>
      <c r="J5709" s="230"/>
      <c r="K5709" s="238"/>
      <c r="L5709" s="160"/>
      <c r="M5709" s="230"/>
    </row>
    <row r="5710" spans="3:13" ht="15" hidden="1" customHeight="1">
      <c r="C5710" s="229"/>
      <c r="D5710" s="160"/>
      <c r="E5710" s="246"/>
      <c r="F5710" s="160"/>
      <c r="G5710" s="160"/>
      <c r="H5710" s="230"/>
      <c r="I5710" s="230"/>
      <c r="J5710" s="230"/>
      <c r="K5710" s="238"/>
      <c r="L5710" s="160"/>
      <c r="M5710" s="230"/>
    </row>
    <row r="5711" spans="3:13" ht="15" hidden="1" customHeight="1">
      <c r="C5711" s="229"/>
      <c r="D5711" s="160"/>
      <c r="E5711" s="246"/>
      <c r="F5711" s="160"/>
      <c r="G5711" s="160"/>
      <c r="H5711" s="230"/>
      <c r="I5711" s="230"/>
      <c r="J5711" s="230"/>
      <c r="K5711" s="238"/>
      <c r="L5711" s="160"/>
      <c r="M5711" s="230"/>
    </row>
    <row r="5712" spans="3:13" ht="15" hidden="1" customHeight="1">
      <c r="C5712" s="229"/>
      <c r="D5712" s="160"/>
      <c r="E5712" s="246"/>
      <c r="F5712" s="160"/>
      <c r="G5712" s="160"/>
      <c r="H5712" s="230"/>
      <c r="I5712" s="230"/>
      <c r="J5712" s="230"/>
      <c r="K5712" s="238"/>
      <c r="L5712" s="160"/>
      <c r="M5712" s="230"/>
    </row>
    <row r="5713" spans="3:13" ht="15" hidden="1" customHeight="1">
      <c r="C5713" s="229"/>
      <c r="D5713" s="160"/>
      <c r="E5713" s="246"/>
      <c r="F5713" s="160"/>
      <c r="G5713" s="160"/>
      <c r="H5713" s="230"/>
      <c r="I5713" s="230"/>
      <c r="J5713" s="230"/>
      <c r="K5713" s="238"/>
      <c r="L5713" s="160"/>
      <c r="M5713" s="230"/>
    </row>
    <row r="5714" spans="3:13" ht="15" hidden="1" customHeight="1">
      <c r="C5714" s="229"/>
      <c r="D5714" s="160"/>
      <c r="E5714" s="246"/>
      <c r="F5714" s="160"/>
      <c r="G5714" s="160"/>
      <c r="H5714" s="230"/>
      <c r="I5714" s="230"/>
      <c r="J5714" s="230"/>
      <c r="K5714" s="238"/>
      <c r="L5714" s="160"/>
      <c r="M5714" s="230"/>
    </row>
    <row r="5715" spans="3:13" ht="15" hidden="1" customHeight="1">
      <c r="C5715" s="229"/>
      <c r="D5715" s="160"/>
      <c r="E5715" s="246"/>
      <c r="F5715" s="160"/>
      <c r="G5715" s="160"/>
      <c r="H5715" s="230"/>
      <c r="I5715" s="230"/>
      <c r="J5715" s="230"/>
      <c r="K5715" s="238"/>
      <c r="L5715" s="160"/>
      <c r="M5715" s="230"/>
    </row>
    <row r="5716" spans="3:13" ht="15" hidden="1" customHeight="1">
      <c r="C5716" s="229"/>
      <c r="D5716" s="160"/>
      <c r="E5716" s="246"/>
      <c r="F5716" s="160"/>
      <c r="G5716" s="160"/>
      <c r="H5716" s="230"/>
      <c r="I5716" s="230"/>
      <c r="J5716" s="230"/>
      <c r="K5716" s="238"/>
      <c r="L5716" s="160"/>
      <c r="M5716" s="230"/>
    </row>
    <row r="5717" spans="3:13" ht="15" hidden="1" customHeight="1">
      <c r="C5717" s="229"/>
      <c r="D5717" s="160"/>
      <c r="E5717" s="246"/>
      <c r="F5717" s="160"/>
      <c r="G5717" s="160"/>
      <c r="H5717" s="230"/>
      <c r="I5717" s="230"/>
      <c r="J5717" s="230"/>
      <c r="K5717" s="238"/>
      <c r="L5717" s="160"/>
      <c r="M5717" s="230"/>
    </row>
    <row r="5718" spans="3:13" ht="15" hidden="1" customHeight="1">
      <c r="C5718" s="229"/>
      <c r="D5718" s="160"/>
      <c r="E5718" s="246"/>
      <c r="F5718" s="160"/>
      <c r="G5718" s="160"/>
      <c r="H5718" s="230"/>
      <c r="I5718" s="230"/>
      <c r="J5718" s="230"/>
      <c r="K5718" s="238"/>
      <c r="L5718" s="160"/>
      <c r="M5718" s="230"/>
    </row>
    <row r="5719" spans="3:13" ht="15" hidden="1" customHeight="1">
      <c r="C5719" s="229"/>
      <c r="D5719" s="160"/>
      <c r="E5719" s="246"/>
      <c r="F5719" s="160"/>
      <c r="G5719" s="160"/>
      <c r="H5719" s="230"/>
      <c r="I5719" s="230"/>
      <c r="J5719" s="230"/>
      <c r="K5719" s="238"/>
      <c r="L5719" s="160"/>
      <c r="M5719" s="230"/>
    </row>
    <row r="5720" spans="3:13" ht="15" hidden="1" customHeight="1">
      <c r="C5720" s="229"/>
      <c r="D5720" s="160"/>
      <c r="E5720" s="246"/>
      <c r="F5720" s="160"/>
      <c r="G5720" s="160"/>
      <c r="H5720" s="230"/>
      <c r="I5720" s="230"/>
      <c r="J5720" s="230"/>
      <c r="K5720" s="238"/>
      <c r="L5720" s="160"/>
      <c r="M5720" s="230"/>
    </row>
    <row r="5721" spans="3:13" ht="15" hidden="1" customHeight="1">
      <c r="C5721" s="229"/>
      <c r="D5721" s="160"/>
      <c r="E5721" s="246"/>
      <c r="F5721" s="160"/>
      <c r="G5721" s="160"/>
      <c r="H5721" s="230"/>
      <c r="I5721" s="230"/>
      <c r="J5721" s="230"/>
      <c r="K5721" s="238"/>
      <c r="L5721" s="160"/>
      <c r="M5721" s="230"/>
    </row>
    <row r="5722" spans="3:13" ht="15" hidden="1" customHeight="1">
      <c r="C5722" s="229"/>
      <c r="D5722" s="160"/>
      <c r="E5722" s="246"/>
      <c r="F5722" s="160"/>
      <c r="G5722" s="160"/>
      <c r="H5722" s="230"/>
      <c r="I5722" s="230"/>
      <c r="J5722" s="230"/>
      <c r="K5722" s="238"/>
      <c r="L5722" s="160"/>
      <c r="M5722" s="230"/>
    </row>
    <row r="5723" spans="3:13" ht="15" hidden="1" customHeight="1">
      <c r="C5723" s="229"/>
      <c r="D5723" s="160"/>
      <c r="E5723" s="246"/>
      <c r="F5723" s="160"/>
      <c r="G5723" s="160"/>
      <c r="H5723" s="230"/>
      <c r="I5723" s="230"/>
      <c r="J5723" s="230"/>
      <c r="K5723" s="238"/>
      <c r="L5723" s="160"/>
      <c r="M5723" s="230"/>
    </row>
    <row r="5724" spans="3:13" ht="15" hidden="1" customHeight="1">
      <c r="C5724" s="229"/>
      <c r="D5724" s="160"/>
      <c r="E5724" s="246"/>
      <c r="F5724" s="160"/>
      <c r="G5724" s="160"/>
      <c r="H5724" s="230"/>
      <c r="I5724" s="230"/>
      <c r="J5724" s="230"/>
      <c r="K5724" s="238"/>
      <c r="L5724" s="160"/>
      <c r="M5724" s="230"/>
    </row>
    <row r="5725" spans="3:13" ht="15" hidden="1" customHeight="1">
      <c r="C5725" s="229"/>
      <c r="D5725" s="160"/>
      <c r="E5725" s="246"/>
      <c r="F5725" s="160"/>
      <c r="G5725" s="160"/>
      <c r="H5725" s="230"/>
      <c r="I5725" s="230"/>
      <c r="J5725" s="230"/>
      <c r="K5725" s="238"/>
      <c r="L5725" s="160"/>
      <c r="M5725" s="230"/>
    </row>
    <row r="5726" spans="3:13" ht="15" hidden="1" customHeight="1">
      <c r="C5726" s="229"/>
      <c r="D5726" s="160"/>
      <c r="E5726" s="246"/>
      <c r="F5726" s="160"/>
      <c r="G5726" s="160"/>
      <c r="H5726" s="230"/>
      <c r="I5726" s="230"/>
      <c r="J5726" s="230"/>
      <c r="K5726" s="238"/>
      <c r="L5726" s="160"/>
      <c r="M5726" s="230"/>
    </row>
    <row r="5727" spans="3:13" ht="15" hidden="1" customHeight="1">
      <c r="C5727" s="229"/>
      <c r="D5727" s="160"/>
      <c r="E5727" s="246"/>
      <c r="F5727" s="160"/>
      <c r="G5727" s="160"/>
      <c r="H5727" s="230"/>
      <c r="I5727" s="230"/>
      <c r="J5727" s="230"/>
      <c r="K5727" s="238"/>
      <c r="L5727" s="160"/>
      <c r="M5727" s="230"/>
    </row>
    <row r="5728" spans="3:13" ht="15" hidden="1" customHeight="1">
      <c r="C5728" s="229"/>
      <c r="D5728" s="160"/>
      <c r="E5728" s="246"/>
      <c r="F5728" s="160"/>
      <c r="G5728" s="160"/>
      <c r="H5728" s="230"/>
      <c r="I5728" s="230"/>
      <c r="J5728" s="230"/>
      <c r="K5728" s="238"/>
      <c r="L5728" s="160"/>
      <c r="M5728" s="230"/>
    </row>
    <row r="5729" spans="3:13" ht="15" hidden="1" customHeight="1">
      <c r="C5729" s="229"/>
      <c r="D5729" s="160"/>
      <c r="E5729" s="246"/>
      <c r="F5729" s="160"/>
      <c r="G5729" s="160"/>
      <c r="H5729" s="230"/>
      <c r="I5729" s="230"/>
      <c r="J5729" s="230"/>
      <c r="K5729" s="238"/>
      <c r="L5729" s="160"/>
      <c r="M5729" s="230"/>
    </row>
    <row r="5730" spans="3:13" ht="15" hidden="1" customHeight="1">
      <c r="C5730" s="229"/>
      <c r="D5730" s="160"/>
      <c r="E5730" s="246"/>
      <c r="F5730" s="160"/>
      <c r="G5730" s="160"/>
      <c r="H5730" s="230"/>
      <c r="I5730" s="230"/>
      <c r="J5730" s="230"/>
      <c r="K5730" s="238"/>
      <c r="L5730" s="160"/>
      <c r="M5730" s="230"/>
    </row>
    <row r="5731" spans="3:13" ht="15" hidden="1" customHeight="1">
      <c r="C5731" s="229"/>
      <c r="D5731" s="160"/>
      <c r="E5731" s="246"/>
      <c r="F5731" s="160"/>
      <c r="G5731" s="160"/>
      <c r="H5731" s="230"/>
      <c r="I5731" s="230"/>
      <c r="J5731" s="230"/>
      <c r="K5731" s="238"/>
      <c r="L5731" s="160"/>
      <c r="M5731" s="230"/>
    </row>
    <row r="5732" spans="3:13" ht="15" hidden="1" customHeight="1">
      <c r="C5732" s="229"/>
      <c r="D5732" s="160"/>
      <c r="E5732" s="246"/>
      <c r="F5732" s="160"/>
      <c r="G5732" s="160"/>
      <c r="H5732" s="230"/>
      <c r="I5732" s="230"/>
      <c r="J5732" s="230"/>
      <c r="K5732" s="238"/>
      <c r="L5732" s="160"/>
      <c r="M5732" s="230"/>
    </row>
    <row r="5733" spans="3:13" ht="15" hidden="1" customHeight="1">
      <c r="C5733" s="229"/>
      <c r="D5733" s="160"/>
      <c r="E5733" s="246"/>
      <c r="F5733" s="160"/>
      <c r="G5733" s="160"/>
      <c r="H5733" s="230"/>
      <c r="I5733" s="230"/>
      <c r="J5733" s="230"/>
      <c r="K5733" s="238"/>
      <c r="L5733" s="160"/>
      <c r="M5733" s="230"/>
    </row>
    <row r="5734" spans="3:13" ht="15" hidden="1" customHeight="1">
      <c r="C5734" s="229"/>
      <c r="D5734" s="160"/>
      <c r="E5734" s="246"/>
      <c r="F5734" s="160"/>
      <c r="G5734" s="160"/>
      <c r="H5734" s="230"/>
      <c r="I5734" s="230"/>
      <c r="J5734" s="230"/>
      <c r="K5734" s="238"/>
      <c r="L5734" s="160"/>
      <c r="M5734" s="230"/>
    </row>
    <row r="5735" spans="3:13" ht="15" hidden="1" customHeight="1">
      <c r="C5735" s="229"/>
      <c r="D5735" s="160"/>
      <c r="E5735" s="246"/>
      <c r="F5735" s="160"/>
      <c r="G5735" s="160"/>
      <c r="H5735" s="230"/>
      <c r="I5735" s="230"/>
      <c r="J5735" s="230"/>
      <c r="K5735" s="238"/>
      <c r="L5735" s="160"/>
      <c r="M5735" s="230"/>
    </row>
    <row r="5736" spans="3:13" ht="15" hidden="1" customHeight="1">
      <c r="C5736" s="229"/>
      <c r="D5736" s="160"/>
      <c r="E5736" s="246"/>
      <c r="F5736" s="160"/>
      <c r="G5736" s="160"/>
      <c r="H5736" s="230"/>
      <c r="I5736" s="230"/>
      <c r="J5736" s="230"/>
      <c r="K5736" s="238"/>
      <c r="L5736" s="160"/>
      <c r="M5736" s="230"/>
    </row>
    <row r="5737" spans="3:13" ht="15" hidden="1" customHeight="1">
      <c r="C5737" s="229"/>
      <c r="D5737" s="160"/>
      <c r="E5737" s="246"/>
      <c r="F5737" s="160"/>
      <c r="G5737" s="160"/>
      <c r="H5737" s="230"/>
      <c r="I5737" s="230"/>
      <c r="J5737" s="246"/>
      <c r="K5737" s="238"/>
      <c r="L5737" s="160"/>
      <c r="M5737" s="230"/>
    </row>
    <row r="5738" spans="3:13" ht="15" hidden="1" customHeight="1">
      <c r="C5738" s="229"/>
      <c r="D5738" s="160"/>
      <c r="E5738" s="246"/>
      <c r="F5738" s="160"/>
      <c r="G5738" s="160"/>
      <c r="H5738" s="230"/>
      <c r="I5738" s="230"/>
      <c r="J5738" s="246"/>
      <c r="K5738" s="238"/>
      <c r="L5738" s="160"/>
      <c r="M5738" s="230"/>
    </row>
    <row r="5739" spans="3:13" ht="15" hidden="1" customHeight="1">
      <c r="C5739" s="229"/>
      <c r="D5739" s="160"/>
      <c r="E5739" s="246"/>
      <c r="F5739" s="160"/>
      <c r="G5739" s="160"/>
      <c r="H5739" s="230"/>
      <c r="I5739" s="230"/>
      <c r="J5739" s="246"/>
      <c r="K5739" s="238"/>
      <c r="L5739" s="160"/>
      <c r="M5739" s="230"/>
    </row>
    <row r="5740" spans="3:13" ht="15" hidden="1" customHeight="1">
      <c r="C5740" s="229"/>
      <c r="D5740" s="160"/>
      <c r="E5740" s="246"/>
      <c r="F5740" s="160"/>
      <c r="G5740" s="160"/>
      <c r="H5740" s="230"/>
      <c r="I5740" s="230"/>
      <c r="J5740" s="246"/>
      <c r="K5740" s="238"/>
      <c r="L5740" s="160"/>
      <c r="M5740" s="230"/>
    </row>
    <row r="5741" spans="3:13" ht="15" hidden="1" customHeight="1">
      <c r="C5741" s="229"/>
      <c r="D5741" s="160"/>
      <c r="E5741" s="246"/>
      <c r="F5741" s="160"/>
      <c r="G5741" s="160"/>
      <c r="H5741" s="230"/>
      <c r="I5741" s="230"/>
      <c r="J5741" s="246"/>
      <c r="K5741" s="238"/>
      <c r="L5741" s="160"/>
      <c r="M5741" s="230"/>
    </row>
    <row r="5742" spans="3:13" ht="15" hidden="1" customHeight="1">
      <c r="C5742" s="229"/>
      <c r="D5742" s="160"/>
      <c r="E5742" s="246"/>
      <c r="F5742" s="160"/>
      <c r="G5742" s="160"/>
      <c r="H5742" s="230"/>
      <c r="I5742" s="230"/>
      <c r="J5742" s="246"/>
      <c r="K5742" s="238"/>
      <c r="L5742" s="160"/>
      <c r="M5742" s="230"/>
    </row>
    <row r="5743" spans="3:13" ht="15" hidden="1" customHeight="1">
      <c r="C5743" s="229"/>
      <c r="D5743" s="160"/>
      <c r="E5743" s="246"/>
      <c r="F5743" s="160"/>
      <c r="G5743" s="160"/>
      <c r="H5743" s="230"/>
      <c r="I5743" s="230"/>
      <c r="J5743" s="246"/>
      <c r="K5743" s="238"/>
      <c r="L5743" s="160"/>
      <c r="M5743" s="230"/>
    </row>
    <row r="5744" spans="3:13" ht="15" hidden="1" customHeight="1">
      <c r="C5744" s="229"/>
      <c r="D5744" s="160"/>
      <c r="E5744" s="246"/>
      <c r="F5744" s="160"/>
      <c r="G5744" s="160"/>
      <c r="H5744" s="230"/>
      <c r="I5744" s="230"/>
      <c r="J5744" s="230"/>
      <c r="K5744" s="238"/>
      <c r="L5744" s="160"/>
      <c r="M5744" s="230"/>
    </row>
    <row r="5745" spans="3:13" ht="15" hidden="1" customHeight="1">
      <c r="C5745" s="229"/>
      <c r="D5745" s="160"/>
      <c r="E5745" s="246"/>
      <c r="F5745" s="160"/>
      <c r="G5745" s="160"/>
      <c r="H5745" s="230"/>
      <c r="I5745" s="230"/>
      <c r="J5745" s="246"/>
      <c r="K5745" s="238"/>
      <c r="L5745" s="160"/>
      <c r="M5745" s="230"/>
    </row>
    <row r="5746" spans="3:13" ht="15" hidden="1" customHeight="1">
      <c r="C5746" s="229"/>
      <c r="D5746" s="160"/>
      <c r="E5746" s="246"/>
      <c r="F5746" s="160"/>
      <c r="G5746" s="160"/>
      <c r="H5746" s="230"/>
      <c r="I5746" s="230"/>
      <c r="J5746" s="230"/>
      <c r="K5746" s="238"/>
      <c r="L5746" s="160"/>
      <c r="M5746" s="230"/>
    </row>
    <row r="5747" spans="3:13" ht="15" hidden="1" customHeight="1">
      <c r="C5747" s="229"/>
      <c r="D5747" s="160"/>
      <c r="E5747" s="246"/>
      <c r="F5747" s="160"/>
      <c r="G5747" s="160"/>
      <c r="H5747" s="230"/>
      <c r="I5747" s="230"/>
      <c r="J5747" s="230"/>
      <c r="K5747" s="238"/>
      <c r="L5747" s="160"/>
      <c r="M5747" s="230"/>
    </row>
    <row r="5748" spans="3:13" ht="15" hidden="1" customHeight="1">
      <c r="C5748" s="229"/>
      <c r="D5748" s="160"/>
      <c r="E5748" s="246"/>
      <c r="F5748" s="160"/>
      <c r="G5748" s="160"/>
      <c r="H5748" s="230"/>
      <c r="I5748" s="230"/>
      <c r="J5748" s="230"/>
      <c r="K5748" s="238"/>
      <c r="L5748" s="160"/>
      <c r="M5748" s="230"/>
    </row>
    <row r="5749" spans="3:13" ht="15" hidden="1" customHeight="1">
      <c r="C5749" s="229"/>
      <c r="D5749" s="160"/>
      <c r="E5749" s="246"/>
      <c r="F5749" s="160"/>
      <c r="G5749" s="160"/>
      <c r="H5749" s="230"/>
      <c r="I5749" s="230"/>
      <c r="J5749" s="230"/>
      <c r="K5749" s="238"/>
      <c r="L5749" s="160"/>
      <c r="M5749" s="230"/>
    </row>
    <row r="5750" spans="3:13" ht="15" hidden="1" customHeight="1">
      <c r="C5750" s="229"/>
      <c r="D5750" s="160"/>
      <c r="E5750" s="246"/>
      <c r="F5750" s="160"/>
      <c r="G5750" s="160"/>
      <c r="H5750" s="230"/>
      <c r="I5750" s="230"/>
      <c r="J5750" s="230"/>
      <c r="K5750" s="238"/>
      <c r="L5750" s="160"/>
      <c r="M5750" s="230"/>
    </row>
    <row r="5751" spans="3:13" ht="15" hidden="1" customHeight="1">
      <c r="C5751" s="229"/>
      <c r="D5751" s="160"/>
      <c r="E5751" s="246"/>
      <c r="F5751" s="160"/>
      <c r="G5751" s="160"/>
      <c r="H5751" s="230"/>
      <c r="I5751" s="230"/>
      <c r="J5751" s="230"/>
      <c r="K5751" s="238"/>
      <c r="L5751" s="160"/>
      <c r="M5751" s="230"/>
    </row>
    <row r="5752" spans="3:13" ht="15" hidden="1" customHeight="1">
      <c r="C5752" s="229"/>
      <c r="D5752" s="160"/>
      <c r="E5752" s="246"/>
      <c r="F5752" s="160"/>
      <c r="G5752" s="160"/>
      <c r="H5752" s="230"/>
      <c r="I5752" s="230"/>
      <c r="J5752" s="230"/>
      <c r="K5752" s="238"/>
      <c r="L5752" s="160"/>
      <c r="M5752" s="230"/>
    </row>
    <row r="5753" spans="3:13" ht="15" hidden="1" customHeight="1">
      <c r="C5753" s="229"/>
      <c r="D5753" s="160"/>
      <c r="E5753" s="246"/>
      <c r="F5753" s="160"/>
      <c r="G5753" s="160"/>
      <c r="H5753" s="230"/>
      <c r="I5753" s="230"/>
      <c r="J5753" s="230"/>
      <c r="K5753" s="238"/>
      <c r="L5753" s="160"/>
      <c r="M5753" s="230"/>
    </row>
    <row r="5754" spans="3:13" ht="15" hidden="1" customHeight="1">
      <c r="C5754" s="229"/>
      <c r="D5754" s="160"/>
      <c r="E5754" s="246"/>
      <c r="F5754" s="160"/>
      <c r="G5754" s="160"/>
      <c r="H5754" s="230"/>
      <c r="I5754" s="230"/>
      <c r="J5754" s="230"/>
      <c r="K5754" s="238"/>
      <c r="L5754" s="160"/>
      <c r="M5754" s="230"/>
    </row>
    <row r="5755" spans="3:13" ht="15" hidden="1" customHeight="1">
      <c r="C5755" s="229"/>
      <c r="D5755" s="160"/>
      <c r="E5755" s="246"/>
      <c r="F5755" s="160"/>
      <c r="G5755" s="160"/>
      <c r="H5755" s="230"/>
      <c r="I5755" s="230"/>
      <c r="J5755" s="230"/>
      <c r="K5755" s="238"/>
      <c r="L5755" s="160"/>
      <c r="M5755" s="230"/>
    </row>
    <row r="5756" spans="3:13" ht="15" hidden="1" customHeight="1">
      <c r="C5756" s="229"/>
      <c r="D5756" s="160"/>
      <c r="E5756" s="246"/>
      <c r="F5756" s="160"/>
      <c r="G5756" s="160"/>
      <c r="H5756" s="230"/>
      <c r="I5756" s="230"/>
      <c r="J5756" s="230"/>
      <c r="K5756" s="238"/>
      <c r="L5756" s="160"/>
      <c r="M5756" s="230"/>
    </row>
    <row r="5757" spans="3:13" ht="15" hidden="1" customHeight="1">
      <c r="C5757" s="229"/>
      <c r="D5757" s="160"/>
      <c r="E5757" s="246"/>
      <c r="F5757" s="160"/>
      <c r="G5757" s="160"/>
      <c r="H5757" s="230"/>
      <c r="I5757" s="230"/>
      <c r="J5757" s="230"/>
      <c r="K5757" s="238"/>
      <c r="L5757" s="160"/>
      <c r="M5757" s="230"/>
    </row>
    <row r="5758" spans="3:13" ht="15" hidden="1" customHeight="1">
      <c r="C5758" s="229"/>
      <c r="D5758" s="160"/>
      <c r="E5758" s="246"/>
      <c r="F5758" s="160"/>
      <c r="G5758" s="160"/>
      <c r="H5758" s="230"/>
      <c r="I5758" s="230"/>
      <c r="J5758" s="230"/>
      <c r="K5758" s="238"/>
      <c r="L5758" s="160"/>
      <c r="M5758" s="230"/>
    </row>
    <row r="5759" spans="3:13" ht="15" hidden="1" customHeight="1">
      <c r="C5759" s="229"/>
      <c r="D5759" s="160"/>
      <c r="E5759" s="246"/>
      <c r="F5759" s="160"/>
      <c r="G5759" s="160"/>
      <c r="H5759" s="230"/>
      <c r="I5759" s="230"/>
      <c r="J5759" s="230"/>
      <c r="K5759" s="238"/>
      <c r="L5759" s="160"/>
      <c r="M5759" s="230"/>
    </row>
    <row r="5760" spans="3:13" ht="15" hidden="1" customHeight="1">
      <c r="C5760" s="229"/>
      <c r="D5760" s="160"/>
      <c r="E5760" s="246"/>
      <c r="F5760" s="160"/>
      <c r="G5760" s="160"/>
      <c r="H5760" s="230"/>
      <c r="I5760" s="230"/>
      <c r="J5760" s="230"/>
      <c r="K5760" s="238"/>
      <c r="L5760" s="160"/>
      <c r="M5760" s="230"/>
    </row>
    <row r="5761" spans="3:13" ht="15" hidden="1" customHeight="1">
      <c r="C5761" s="229"/>
      <c r="D5761" s="160"/>
      <c r="E5761" s="246"/>
      <c r="F5761" s="160"/>
      <c r="G5761" s="160"/>
      <c r="H5761" s="230"/>
      <c r="I5761" s="230"/>
      <c r="J5761" s="230"/>
      <c r="K5761" s="238"/>
      <c r="L5761" s="160"/>
      <c r="M5761" s="230"/>
    </row>
    <row r="5762" spans="3:13" ht="15" hidden="1" customHeight="1">
      <c r="C5762" s="229"/>
      <c r="D5762" s="160"/>
      <c r="E5762" s="246"/>
      <c r="F5762" s="160"/>
      <c r="G5762" s="160"/>
      <c r="H5762" s="230"/>
      <c r="I5762" s="230"/>
      <c r="J5762" s="230"/>
      <c r="K5762" s="238"/>
      <c r="L5762" s="160"/>
      <c r="M5762" s="230"/>
    </row>
    <row r="5763" spans="3:13" ht="15" hidden="1" customHeight="1">
      <c r="C5763" s="229"/>
      <c r="D5763" s="160"/>
      <c r="E5763" s="246"/>
      <c r="F5763" s="160"/>
      <c r="G5763" s="160"/>
      <c r="H5763" s="230"/>
      <c r="I5763" s="230"/>
      <c r="J5763" s="230"/>
      <c r="K5763" s="238"/>
      <c r="L5763" s="160"/>
      <c r="M5763" s="230"/>
    </row>
    <row r="5764" spans="3:13" ht="15" hidden="1" customHeight="1">
      <c r="C5764" s="229"/>
      <c r="D5764" s="160"/>
      <c r="E5764" s="246"/>
      <c r="F5764" s="160"/>
      <c r="G5764" s="160"/>
      <c r="H5764" s="230"/>
      <c r="I5764" s="230"/>
      <c r="J5764" s="230"/>
      <c r="K5764" s="238"/>
      <c r="L5764" s="160"/>
      <c r="M5764" s="230"/>
    </row>
    <row r="5765" spans="3:13" ht="15" hidden="1" customHeight="1">
      <c r="C5765" s="229"/>
      <c r="D5765" s="160"/>
      <c r="E5765" s="246"/>
      <c r="F5765" s="160"/>
      <c r="G5765" s="160"/>
      <c r="H5765" s="230"/>
      <c r="I5765" s="230"/>
      <c r="J5765" s="230"/>
      <c r="K5765" s="238"/>
      <c r="L5765" s="160"/>
      <c r="M5765" s="230"/>
    </row>
    <row r="5766" spans="3:13" ht="15" hidden="1" customHeight="1">
      <c r="C5766" s="229"/>
      <c r="D5766" s="160"/>
      <c r="E5766" s="246"/>
      <c r="F5766" s="160"/>
      <c r="G5766" s="160"/>
      <c r="H5766" s="230"/>
      <c r="I5766" s="230"/>
      <c r="J5766" s="230"/>
      <c r="K5766" s="238"/>
      <c r="L5766" s="160"/>
      <c r="M5766" s="230"/>
    </row>
    <row r="5767" spans="3:13" ht="15" hidden="1" customHeight="1">
      <c r="C5767" s="229"/>
      <c r="D5767" s="160"/>
      <c r="E5767" s="246"/>
      <c r="F5767" s="160"/>
      <c r="G5767" s="160"/>
      <c r="H5767" s="230"/>
      <c r="I5767" s="230"/>
      <c r="J5767" s="230"/>
      <c r="K5767" s="238"/>
      <c r="L5767" s="160"/>
      <c r="M5767" s="230"/>
    </row>
    <row r="5768" spans="3:13" ht="15" hidden="1" customHeight="1">
      <c r="C5768" s="229"/>
      <c r="D5768" s="160"/>
      <c r="E5768" s="246"/>
      <c r="F5768" s="160"/>
      <c r="G5768" s="160"/>
      <c r="H5768" s="230"/>
      <c r="I5768" s="230"/>
      <c r="J5768" s="230"/>
      <c r="K5768" s="238"/>
      <c r="L5768" s="160"/>
      <c r="M5768" s="230"/>
    </row>
    <row r="5769" spans="3:13" ht="0.75" hidden="1" customHeight="1">
      <c r="C5769" s="229"/>
      <c r="D5769" s="160"/>
      <c r="E5769" s="246"/>
      <c r="F5769" s="160"/>
      <c r="G5769" s="160"/>
      <c r="H5769" s="230"/>
      <c r="I5769" s="230"/>
      <c r="J5769" s="230"/>
      <c r="K5769" s="238"/>
      <c r="L5769" s="160"/>
      <c r="M5769" s="230"/>
    </row>
    <row r="5770" spans="3:13" ht="15" hidden="1" customHeight="1">
      <c r="C5770" s="229"/>
      <c r="D5770" s="160"/>
      <c r="E5770" s="246"/>
      <c r="F5770" s="160"/>
      <c r="G5770" s="160"/>
      <c r="H5770" s="230"/>
      <c r="I5770" s="230"/>
      <c r="J5770" s="230"/>
      <c r="K5770" s="238"/>
      <c r="L5770" s="160"/>
      <c r="M5770" s="230"/>
    </row>
    <row r="5771" spans="3:13" ht="15" hidden="1" customHeight="1">
      <c r="C5771" s="229"/>
      <c r="D5771" s="160"/>
      <c r="E5771" s="246"/>
      <c r="F5771" s="160"/>
      <c r="G5771" s="160"/>
      <c r="H5771" s="230"/>
      <c r="I5771" s="230"/>
      <c r="J5771" s="230"/>
      <c r="K5771" s="238"/>
      <c r="L5771" s="160"/>
      <c r="M5771" s="230"/>
    </row>
    <row r="5772" spans="3:13" ht="15" hidden="1" customHeight="1">
      <c r="C5772" s="229"/>
      <c r="D5772" s="160"/>
      <c r="E5772" s="246"/>
      <c r="F5772" s="160"/>
      <c r="G5772" s="160"/>
      <c r="H5772" s="230"/>
      <c r="I5772" s="230"/>
      <c r="J5772" s="230"/>
      <c r="K5772" s="238"/>
      <c r="L5772" s="160"/>
      <c r="M5772" s="230"/>
    </row>
    <row r="5773" spans="3:13" ht="15" hidden="1" customHeight="1">
      <c r="C5773" s="229"/>
      <c r="D5773" s="160"/>
      <c r="E5773" s="246"/>
      <c r="F5773" s="160"/>
      <c r="G5773" s="160"/>
      <c r="H5773" s="230"/>
      <c r="I5773" s="230"/>
      <c r="J5773" s="230"/>
      <c r="K5773" s="238"/>
      <c r="L5773" s="160"/>
      <c r="M5773" s="230"/>
    </row>
    <row r="5774" spans="3:13" ht="15" hidden="1" customHeight="1">
      <c r="C5774" s="229"/>
      <c r="D5774" s="160"/>
      <c r="E5774" s="246"/>
      <c r="F5774" s="160"/>
      <c r="G5774" s="160"/>
      <c r="H5774" s="230"/>
      <c r="I5774" s="230"/>
      <c r="J5774" s="230"/>
      <c r="K5774" s="238"/>
      <c r="L5774" s="160"/>
      <c r="M5774" s="230"/>
    </row>
    <row r="5775" spans="3:13" ht="15" hidden="1" customHeight="1">
      <c r="C5775" s="229"/>
      <c r="D5775" s="160"/>
      <c r="E5775" s="246"/>
      <c r="F5775" s="160"/>
      <c r="G5775" s="160"/>
      <c r="H5775" s="230"/>
      <c r="I5775" s="230"/>
      <c r="J5775" s="230"/>
      <c r="K5775" s="238"/>
      <c r="L5775" s="160"/>
      <c r="M5775" s="230"/>
    </row>
    <row r="5776" spans="3:13" ht="15" hidden="1" customHeight="1">
      <c r="C5776" s="229"/>
      <c r="D5776" s="160"/>
      <c r="E5776" s="246"/>
      <c r="F5776" s="160"/>
      <c r="G5776" s="160"/>
      <c r="H5776" s="230"/>
      <c r="I5776" s="230"/>
      <c r="J5776" s="230"/>
      <c r="K5776" s="238"/>
      <c r="L5776" s="160"/>
      <c r="M5776" s="230"/>
    </row>
    <row r="5777" spans="2:13" ht="15" hidden="1" customHeight="1">
      <c r="B5777" s="230"/>
      <c r="C5777" s="229"/>
      <c r="D5777" s="160"/>
      <c r="E5777" s="246"/>
      <c r="F5777" s="160"/>
      <c r="G5777" s="160"/>
      <c r="H5777" s="230"/>
      <c r="I5777" s="230"/>
      <c r="J5777" s="230"/>
      <c r="K5777" s="238"/>
      <c r="L5777" s="160"/>
      <c r="M5777" s="230"/>
    </row>
    <row r="5778" spans="2:13" ht="15" hidden="1" customHeight="1">
      <c r="B5778" s="230"/>
      <c r="C5778" s="229"/>
      <c r="D5778" s="160"/>
      <c r="E5778" s="246"/>
      <c r="F5778" s="160"/>
      <c r="G5778" s="160"/>
      <c r="H5778" s="230"/>
      <c r="I5778" s="230"/>
      <c r="J5778" s="230"/>
      <c r="K5778" s="238"/>
      <c r="L5778" s="160"/>
      <c r="M5778" s="230"/>
    </row>
    <row r="5779" spans="2:13" ht="15" hidden="1" customHeight="1">
      <c r="B5779" s="230"/>
      <c r="C5779" s="229"/>
      <c r="D5779" s="160"/>
      <c r="E5779" s="246"/>
      <c r="F5779" s="160"/>
      <c r="G5779" s="160"/>
      <c r="H5779" s="230"/>
      <c r="I5779" s="230"/>
      <c r="J5779" s="230"/>
      <c r="K5779" s="238"/>
      <c r="L5779" s="160"/>
      <c r="M5779" s="230"/>
    </row>
    <row r="5780" spans="2:13" ht="15" hidden="1" customHeight="1">
      <c r="B5780" s="230"/>
      <c r="C5780" s="229"/>
      <c r="D5780" s="160"/>
      <c r="E5780" s="246"/>
      <c r="F5780" s="160"/>
      <c r="G5780" s="160"/>
      <c r="H5780" s="230"/>
      <c r="I5780" s="230"/>
      <c r="J5780" s="230"/>
      <c r="K5780" s="238"/>
      <c r="L5780" s="160"/>
      <c r="M5780" s="230"/>
    </row>
    <row r="5781" spans="2:13" ht="15" hidden="1" customHeight="1">
      <c r="B5781" s="230"/>
      <c r="C5781" s="229"/>
      <c r="D5781" s="160"/>
      <c r="E5781" s="246"/>
      <c r="F5781" s="160"/>
      <c r="G5781" s="160"/>
      <c r="H5781" s="230"/>
      <c r="I5781" s="230"/>
      <c r="J5781" s="230"/>
      <c r="K5781" s="238"/>
      <c r="L5781" s="160"/>
      <c r="M5781" s="230"/>
    </row>
    <row r="5782" spans="2:13" ht="15" hidden="1" customHeight="1">
      <c r="B5782" s="230"/>
      <c r="C5782" s="229"/>
      <c r="D5782" s="160"/>
      <c r="E5782" s="246"/>
      <c r="F5782" s="160"/>
      <c r="G5782" s="160"/>
      <c r="H5782" s="230"/>
      <c r="I5782" s="230"/>
      <c r="J5782" s="230"/>
      <c r="K5782" s="238"/>
      <c r="L5782" s="160"/>
      <c r="M5782" s="230"/>
    </row>
    <row r="5783" spans="2:13" ht="15" hidden="1" customHeight="1">
      <c r="B5783" s="230"/>
      <c r="C5783" s="229"/>
      <c r="D5783" s="160"/>
      <c r="E5783" s="246"/>
      <c r="F5783" s="160"/>
      <c r="G5783" s="160"/>
      <c r="H5783" s="230"/>
      <c r="I5783" s="230"/>
      <c r="J5783" s="230"/>
      <c r="K5783" s="238"/>
      <c r="L5783" s="160"/>
      <c r="M5783" s="230"/>
    </row>
    <row r="5784" spans="2:13" ht="15" hidden="1" customHeight="1">
      <c r="B5784" s="230"/>
      <c r="C5784" s="229"/>
      <c r="D5784" s="160"/>
      <c r="E5784" s="246"/>
      <c r="F5784" s="160"/>
      <c r="G5784" s="160"/>
      <c r="H5784" s="230"/>
      <c r="I5784" s="230"/>
      <c r="J5784" s="230"/>
      <c r="K5784" s="238"/>
      <c r="L5784" s="160"/>
      <c r="M5784" s="230"/>
    </row>
    <row r="5785" spans="2:13" ht="15" hidden="1" customHeight="1">
      <c r="B5785" s="230"/>
      <c r="C5785" s="229"/>
      <c r="D5785" s="160"/>
      <c r="E5785" s="246"/>
      <c r="F5785" s="160"/>
      <c r="G5785" s="160"/>
      <c r="H5785" s="230"/>
      <c r="I5785" s="230"/>
      <c r="J5785" s="230"/>
      <c r="K5785" s="238"/>
      <c r="L5785" s="160"/>
      <c r="M5785" s="230"/>
    </row>
    <row r="5786" spans="2:13" ht="15" hidden="1" customHeight="1">
      <c r="B5786" s="230"/>
      <c r="C5786" s="229"/>
      <c r="D5786" s="160"/>
      <c r="E5786" s="246"/>
      <c r="F5786" s="160"/>
      <c r="G5786" s="160"/>
      <c r="H5786" s="230"/>
      <c r="I5786" s="230"/>
      <c r="J5786" s="230"/>
      <c r="K5786" s="238"/>
      <c r="L5786" s="160"/>
      <c r="M5786" s="230"/>
    </row>
    <row r="5787" spans="2:13" ht="15" hidden="1" customHeight="1">
      <c r="B5787" s="230"/>
      <c r="C5787" s="229"/>
      <c r="D5787" s="160"/>
      <c r="E5787" s="246"/>
      <c r="F5787" s="160"/>
      <c r="G5787" s="160"/>
      <c r="H5787" s="230"/>
      <c r="I5787" s="230"/>
      <c r="J5787" s="230"/>
      <c r="K5787" s="238"/>
      <c r="L5787" s="160"/>
      <c r="M5787" s="230"/>
    </row>
    <row r="5788" spans="2:13" ht="15" hidden="1" customHeight="1">
      <c r="B5788" s="230"/>
      <c r="C5788" s="229"/>
      <c r="D5788" s="160"/>
      <c r="E5788" s="246"/>
      <c r="F5788" s="160"/>
      <c r="G5788" s="160"/>
      <c r="H5788" s="230"/>
      <c r="I5788" s="230"/>
      <c r="J5788" s="230"/>
      <c r="K5788" s="238"/>
      <c r="L5788" s="160"/>
      <c r="M5788" s="230"/>
    </row>
    <row r="5789" spans="2:13" ht="15" hidden="1" customHeight="1">
      <c r="B5789" s="230"/>
      <c r="C5789" s="229"/>
      <c r="D5789" s="160"/>
      <c r="E5789" s="246"/>
      <c r="F5789" s="160"/>
      <c r="G5789" s="160"/>
      <c r="H5789" s="230"/>
      <c r="I5789" s="230"/>
      <c r="J5789" s="230"/>
      <c r="K5789" s="238"/>
      <c r="L5789" s="160"/>
      <c r="M5789" s="230"/>
    </row>
    <row r="5790" spans="2:13" ht="15" hidden="1" customHeight="1">
      <c r="B5790" s="230"/>
      <c r="C5790" s="229"/>
      <c r="D5790" s="160"/>
      <c r="E5790" s="246"/>
      <c r="F5790" s="160"/>
      <c r="G5790" s="160"/>
      <c r="H5790" s="230"/>
      <c r="I5790" s="230"/>
      <c r="J5790" s="230"/>
      <c r="K5790" s="238"/>
      <c r="L5790" s="160"/>
      <c r="M5790" s="230"/>
    </row>
    <row r="5791" spans="2:13" ht="15" hidden="1" customHeight="1">
      <c r="B5791" s="230"/>
      <c r="C5791" s="229"/>
      <c r="D5791" s="160"/>
      <c r="E5791" s="246"/>
      <c r="F5791" s="160"/>
      <c r="G5791" s="160"/>
      <c r="H5791" s="230"/>
      <c r="I5791" s="230"/>
      <c r="J5791" s="230"/>
      <c r="K5791" s="238"/>
      <c r="L5791" s="160"/>
      <c r="M5791" s="230"/>
    </row>
    <row r="5792" spans="2:13" ht="15" hidden="1" customHeight="1">
      <c r="B5792" s="230"/>
      <c r="C5792" s="229"/>
      <c r="D5792" s="160"/>
      <c r="E5792" s="246"/>
      <c r="F5792" s="160"/>
      <c r="G5792" s="160"/>
      <c r="H5792" s="230"/>
      <c r="I5792" s="230"/>
      <c r="J5792" s="230"/>
      <c r="K5792" s="238"/>
      <c r="L5792" s="160"/>
      <c r="M5792" s="230"/>
    </row>
    <row r="5793" spans="3:13" ht="15" hidden="1" customHeight="1">
      <c r="C5793" s="229"/>
      <c r="D5793" s="160"/>
      <c r="E5793" s="246"/>
      <c r="F5793" s="160"/>
      <c r="G5793" s="160"/>
      <c r="H5793" s="230"/>
      <c r="I5793" s="230"/>
      <c r="J5793" s="230"/>
      <c r="K5793" s="238"/>
      <c r="L5793" s="160"/>
      <c r="M5793" s="230"/>
    </row>
    <row r="5794" spans="3:13" ht="15" hidden="1" customHeight="1">
      <c r="C5794" s="229"/>
      <c r="D5794" s="160"/>
      <c r="E5794" s="246"/>
      <c r="F5794" s="160"/>
      <c r="G5794" s="160"/>
      <c r="H5794" s="230"/>
      <c r="I5794" s="230"/>
      <c r="J5794" s="230"/>
      <c r="K5794" s="238"/>
      <c r="L5794" s="160"/>
      <c r="M5794" s="230"/>
    </row>
    <row r="5795" spans="3:13" ht="15" hidden="1" customHeight="1">
      <c r="C5795" s="229"/>
      <c r="D5795" s="160"/>
      <c r="E5795" s="246"/>
      <c r="F5795" s="160"/>
      <c r="G5795" s="160"/>
      <c r="H5795" s="230"/>
      <c r="I5795" s="230"/>
      <c r="J5795" s="230"/>
      <c r="K5795" s="238"/>
      <c r="L5795" s="160"/>
      <c r="M5795" s="230"/>
    </row>
    <row r="5796" spans="3:13" ht="15" hidden="1" customHeight="1">
      <c r="C5796" s="229"/>
      <c r="D5796" s="160"/>
      <c r="E5796" s="246"/>
      <c r="F5796" s="160"/>
      <c r="G5796" s="160"/>
      <c r="H5796" s="230"/>
      <c r="I5796" s="230"/>
      <c r="J5796" s="230"/>
      <c r="K5796" s="238"/>
      <c r="L5796" s="160"/>
      <c r="M5796" s="230"/>
    </row>
    <row r="5797" spans="3:13" ht="15" hidden="1" customHeight="1">
      <c r="C5797" s="229"/>
      <c r="D5797" s="160"/>
      <c r="E5797" s="246"/>
      <c r="F5797" s="160"/>
      <c r="G5797" s="160"/>
      <c r="H5797" s="230"/>
      <c r="I5797" s="230"/>
      <c r="J5797" s="230"/>
      <c r="K5797" s="238"/>
      <c r="L5797" s="160"/>
      <c r="M5797" s="230"/>
    </row>
    <row r="5798" spans="3:13" ht="15" hidden="1" customHeight="1">
      <c r="C5798" s="229"/>
      <c r="D5798" s="160"/>
      <c r="E5798" s="246"/>
      <c r="F5798" s="160"/>
      <c r="G5798" s="160"/>
      <c r="H5798" s="230"/>
      <c r="I5798" s="230"/>
      <c r="J5798" s="230"/>
      <c r="K5798" s="238"/>
      <c r="L5798" s="160"/>
      <c r="M5798" s="230"/>
    </row>
    <row r="5799" spans="3:13" ht="15" hidden="1" customHeight="1">
      <c r="C5799" s="229"/>
      <c r="D5799" s="160"/>
      <c r="E5799" s="246"/>
      <c r="F5799" s="160"/>
      <c r="G5799" s="160"/>
      <c r="H5799" s="230"/>
      <c r="I5799" s="230"/>
      <c r="J5799" s="230"/>
      <c r="K5799" s="238"/>
      <c r="L5799" s="160"/>
      <c r="M5799" s="230"/>
    </row>
    <row r="5800" spans="3:13" ht="15" hidden="1" customHeight="1">
      <c r="C5800" s="229"/>
      <c r="D5800" s="160"/>
      <c r="E5800" s="246"/>
      <c r="F5800" s="160"/>
      <c r="G5800" s="160"/>
      <c r="H5800" s="230"/>
      <c r="I5800" s="230"/>
      <c r="J5800" s="230"/>
      <c r="K5800" s="238"/>
      <c r="L5800" s="160"/>
      <c r="M5800" s="230"/>
    </row>
    <row r="5801" spans="3:13" ht="15" hidden="1" customHeight="1">
      <c r="C5801" s="229"/>
      <c r="D5801" s="160"/>
      <c r="E5801" s="246"/>
      <c r="F5801" s="160"/>
      <c r="G5801" s="160"/>
      <c r="H5801" s="230"/>
      <c r="I5801" s="230"/>
      <c r="J5801" s="230"/>
      <c r="K5801" s="238"/>
      <c r="L5801" s="160"/>
      <c r="M5801" s="230"/>
    </row>
    <row r="5802" spans="3:13" ht="15" hidden="1" customHeight="1">
      <c r="C5802" s="229"/>
      <c r="D5802" s="160"/>
      <c r="E5802" s="246"/>
      <c r="F5802" s="160"/>
      <c r="G5802" s="160"/>
      <c r="H5802" s="230"/>
      <c r="I5802" s="230"/>
      <c r="J5802" s="230"/>
      <c r="K5802" s="238"/>
      <c r="L5802" s="160"/>
      <c r="M5802" s="230"/>
    </row>
    <row r="5803" spans="3:13" ht="15" hidden="1" customHeight="1">
      <c r="C5803" s="229"/>
      <c r="D5803" s="160"/>
      <c r="E5803" s="246"/>
      <c r="F5803" s="160"/>
      <c r="G5803" s="160"/>
      <c r="H5803" s="230"/>
      <c r="I5803" s="230"/>
      <c r="J5803" s="230"/>
      <c r="K5803" s="238"/>
      <c r="L5803" s="160"/>
      <c r="M5803" s="230"/>
    </row>
    <row r="5804" spans="3:13" ht="15" hidden="1" customHeight="1">
      <c r="C5804" s="229"/>
      <c r="D5804" s="79"/>
      <c r="E5804" s="246"/>
      <c r="F5804" s="160"/>
      <c r="G5804" s="160"/>
      <c r="H5804" s="230"/>
      <c r="I5804" s="230"/>
      <c r="J5804" s="230"/>
      <c r="K5804" s="238"/>
      <c r="L5804" s="160"/>
      <c r="M5804" s="230"/>
    </row>
    <row r="5805" spans="3:13" ht="15" hidden="1" customHeight="1">
      <c r="C5805" s="229"/>
      <c r="D5805" s="160"/>
      <c r="E5805" s="246"/>
      <c r="F5805" s="160"/>
      <c r="G5805" s="160"/>
      <c r="H5805" s="230"/>
      <c r="I5805" s="230"/>
      <c r="J5805" s="230"/>
      <c r="K5805" s="238"/>
      <c r="L5805" s="160"/>
      <c r="M5805" s="230"/>
    </row>
    <row r="5806" spans="3:13" ht="15" hidden="1" customHeight="1">
      <c r="C5806" s="229"/>
      <c r="D5806" s="160"/>
      <c r="E5806" s="246"/>
      <c r="F5806" s="160"/>
      <c r="G5806" s="160"/>
      <c r="H5806" s="230"/>
      <c r="I5806" s="230"/>
      <c r="J5806" s="230"/>
      <c r="K5806" s="238"/>
      <c r="L5806" s="160"/>
      <c r="M5806" s="230"/>
    </row>
    <row r="5807" spans="3:13" ht="15" hidden="1" customHeight="1">
      <c r="C5807" s="229"/>
      <c r="D5807" s="160"/>
      <c r="E5807" s="246"/>
      <c r="F5807" s="160"/>
      <c r="G5807" s="160"/>
      <c r="H5807" s="230"/>
      <c r="I5807" s="230"/>
      <c r="J5807" s="230"/>
      <c r="K5807" s="238"/>
      <c r="L5807" s="160"/>
      <c r="M5807" s="230"/>
    </row>
    <row r="5808" spans="3:13" ht="15" hidden="1" customHeight="1">
      <c r="C5808" s="229"/>
      <c r="D5808" s="160"/>
      <c r="E5808" s="246"/>
      <c r="F5808" s="160"/>
      <c r="G5808" s="160"/>
      <c r="H5808" s="230"/>
      <c r="I5808" s="230"/>
      <c r="J5808" s="230"/>
      <c r="K5808" s="238"/>
      <c r="L5808" s="160"/>
      <c r="M5808" s="230"/>
    </row>
    <row r="5809" spans="3:13" ht="15" hidden="1" customHeight="1">
      <c r="C5809" s="229"/>
      <c r="D5809" s="160"/>
      <c r="E5809" s="246"/>
      <c r="F5809" s="160"/>
      <c r="G5809" s="160"/>
      <c r="H5809" s="230"/>
      <c r="I5809" s="230"/>
      <c r="J5809" s="230"/>
      <c r="K5809" s="238"/>
      <c r="L5809" s="160"/>
      <c r="M5809" s="230"/>
    </row>
    <row r="5810" spans="3:13" ht="15" hidden="1" customHeight="1">
      <c r="C5810" s="229"/>
      <c r="D5810" s="160"/>
      <c r="E5810" s="246"/>
      <c r="F5810" s="160"/>
      <c r="G5810" s="160"/>
      <c r="H5810" s="230"/>
      <c r="I5810" s="230"/>
      <c r="J5810" s="230"/>
      <c r="K5810" s="238"/>
      <c r="L5810" s="160"/>
      <c r="M5810" s="230"/>
    </row>
    <row r="5811" spans="3:13" ht="15" hidden="1" customHeight="1">
      <c r="C5811" s="229"/>
      <c r="D5811" s="160"/>
      <c r="E5811" s="246"/>
      <c r="F5811" s="160"/>
      <c r="G5811" s="160"/>
      <c r="H5811" s="230"/>
      <c r="I5811" s="230"/>
      <c r="J5811" s="230"/>
      <c r="K5811" s="238"/>
      <c r="L5811" s="160"/>
      <c r="M5811" s="230"/>
    </row>
    <row r="5812" spans="3:13" ht="15" hidden="1" customHeight="1">
      <c r="C5812" s="229"/>
      <c r="D5812" s="160"/>
      <c r="E5812" s="246"/>
      <c r="F5812" s="160"/>
      <c r="G5812" s="160"/>
      <c r="H5812" s="230"/>
      <c r="I5812" s="230"/>
      <c r="J5812" s="230"/>
      <c r="K5812" s="238"/>
      <c r="L5812" s="160"/>
      <c r="M5812" s="230"/>
    </row>
    <row r="5813" spans="3:13" ht="15" hidden="1" customHeight="1">
      <c r="C5813" s="229"/>
      <c r="D5813" s="160"/>
      <c r="E5813" s="246"/>
      <c r="F5813" s="160"/>
      <c r="G5813" s="160"/>
      <c r="H5813" s="230"/>
      <c r="I5813" s="230"/>
      <c r="J5813" s="230"/>
      <c r="K5813" s="238"/>
      <c r="L5813" s="160"/>
      <c r="M5813" s="230"/>
    </row>
    <row r="5814" spans="3:13" ht="15" hidden="1" customHeight="1">
      <c r="C5814" s="229"/>
      <c r="D5814" s="160"/>
      <c r="E5814" s="246"/>
      <c r="F5814" s="160"/>
      <c r="G5814" s="160"/>
      <c r="H5814" s="230"/>
      <c r="I5814" s="230"/>
      <c r="J5814" s="230"/>
      <c r="K5814" s="238"/>
      <c r="L5814" s="160"/>
      <c r="M5814" s="230"/>
    </row>
    <row r="5815" spans="3:13" ht="15" hidden="1" customHeight="1">
      <c r="C5815" s="229"/>
      <c r="D5815" s="160"/>
      <c r="E5815" s="230"/>
      <c r="F5815" s="160"/>
      <c r="G5815" s="160"/>
      <c r="H5815" s="230"/>
      <c r="I5815" s="230"/>
      <c r="J5815" s="230"/>
      <c r="K5815" s="233"/>
      <c r="L5815" s="160"/>
      <c r="M5815" s="230"/>
    </row>
    <row r="5816" spans="3:13" ht="15" hidden="1" customHeight="1">
      <c r="C5816" s="229"/>
      <c r="D5816" s="160"/>
      <c r="E5816" s="246"/>
      <c r="F5816" s="160"/>
      <c r="G5816" s="160"/>
      <c r="H5816" s="230"/>
      <c r="I5816" s="230"/>
      <c r="J5816" s="230"/>
      <c r="K5816" s="238"/>
      <c r="L5816" s="160"/>
      <c r="M5816" s="230"/>
    </row>
    <row r="5817" spans="3:13" ht="15" hidden="1" customHeight="1">
      <c r="C5817" s="229"/>
      <c r="D5817" s="160"/>
      <c r="E5817" s="246"/>
      <c r="F5817" s="160"/>
      <c r="G5817" s="160"/>
      <c r="H5817" s="230"/>
      <c r="I5817" s="230"/>
      <c r="J5817" s="230"/>
      <c r="K5817" s="238"/>
      <c r="L5817" s="160"/>
      <c r="M5817" s="230"/>
    </row>
    <row r="5818" spans="3:13" ht="15" hidden="1" customHeight="1">
      <c r="C5818" s="229"/>
      <c r="D5818" s="160"/>
      <c r="E5818" s="246"/>
      <c r="F5818" s="160"/>
      <c r="G5818" s="160"/>
      <c r="H5818" s="230"/>
      <c r="I5818" s="230"/>
      <c r="J5818" s="230"/>
      <c r="K5818" s="238"/>
      <c r="L5818" s="160"/>
      <c r="M5818" s="230"/>
    </row>
    <row r="5819" spans="3:13" ht="15" hidden="1" customHeight="1">
      <c r="C5819" s="229"/>
      <c r="D5819" s="160"/>
      <c r="E5819" s="246"/>
      <c r="F5819" s="160"/>
      <c r="G5819" s="160"/>
      <c r="H5819" s="230"/>
      <c r="I5819" s="230"/>
      <c r="J5819" s="230"/>
      <c r="K5819" s="238"/>
      <c r="L5819" s="160"/>
      <c r="M5819" s="230"/>
    </row>
    <row r="5820" spans="3:13" ht="15" hidden="1" customHeight="1">
      <c r="C5820" s="229"/>
      <c r="D5820" s="160"/>
      <c r="E5820" s="246"/>
      <c r="F5820" s="160"/>
      <c r="G5820" s="160"/>
      <c r="H5820" s="230"/>
      <c r="I5820" s="230"/>
      <c r="J5820" s="230"/>
      <c r="K5820" s="238"/>
      <c r="L5820" s="160"/>
      <c r="M5820" s="230"/>
    </row>
    <row r="5821" spans="3:13" ht="15" hidden="1" customHeight="1">
      <c r="C5821" s="229"/>
      <c r="D5821" s="160"/>
      <c r="E5821" s="246"/>
      <c r="F5821" s="160"/>
      <c r="G5821" s="160"/>
      <c r="H5821" s="230"/>
      <c r="I5821" s="230"/>
      <c r="J5821" s="230"/>
      <c r="K5821" s="238"/>
      <c r="L5821" s="160"/>
      <c r="M5821" s="230"/>
    </row>
    <row r="5822" spans="3:13" ht="15" hidden="1" customHeight="1">
      <c r="C5822" s="229"/>
      <c r="D5822" s="160"/>
      <c r="E5822" s="246"/>
      <c r="F5822" s="160"/>
      <c r="G5822" s="160"/>
      <c r="H5822" s="230"/>
      <c r="I5822" s="230"/>
      <c r="J5822" s="230"/>
      <c r="K5822" s="238"/>
      <c r="L5822" s="160"/>
      <c r="M5822" s="230"/>
    </row>
    <row r="5823" spans="3:13" ht="15" hidden="1" customHeight="1">
      <c r="C5823" s="229"/>
      <c r="D5823" s="160"/>
      <c r="E5823" s="246"/>
      <c r="F5823" s="160"/>
      <c r="G5823" s="160"/>
      <c r="H5823" s="230"/>
      <c r="I5823" s="230"/>
      <c r="J5823" s="230"/>
      <c r="K5823" s="238"/>
      <c r="L5823" s="160"/>
      <c r="M5823" s="230"/>
    </row>
    <row r="5824" spans="3:13" ht="15" hidden="1" customHeight="1">
      <c r="C5824" s="229"/>
      <c r="D5824" s="160"/>
      <c r="E5824" s="246"/>
      <c r="F5824" s="160"/>
      <c r="G5824" s="160"/>
      <c r="H5824" s="230"/>
      <c r="I5824" s="230"/>
      <c r="J5824" s="230"/>
      <c r="K5824" s="238"/>
      <c r="L5824" s="160"/>
      <c r="M5824" s="230"/>
    </row>
    <row r="5825" spans="3:13" ht="15" hidden="1" customHeight="1">
      <c r="C5825" s="229"/>
      <c r="D5825" s="160"/>
      <c r="E5825" s="246"/>
      <c r="F5825" s="160"/>
      <c r="G5825" s="160"/>
      <c r="H5825" s="230"/>
      <c r="I5825" s="230"/>
      <c r="J5825" s="230"/>
      <c r="K5825" s="238"/>
      <c r="L5825" s="160"/>
      <c r="M5825" s="230"/>
    </row>
    <row r="5826" spans="3:13" ht="15" hidden="1" customHeight="1">
      <c r="C5826" s="229"/>
      <c r="D5826" s="160"/>
      <c r="E5826" s="246"/>
      <c r="F5826" s="160"/>
      <c r="G5826" s="160"/>
      <c r="H5826" s="230"/>
      <c r="I5826" s="230"/>
      <c r="J5826" s="230"/>
      <c r="K5826" s="238"/>
      <c r="L5826" s="160"/>
      <c r="M5826" s="230"/>
    </row>
    <row r="5827" spans="3:13" ht="15" hidden="1" customHeight="1">
      <c r="C5827" s="229"/>
      <c r="D5827" s="160"/>
      <c r="E5827" s="246"/>
      <c r="F5827" s="160"/>
      <c r="G5827" s="160"/>
      <c r="H5827" s="230"/>
      <c r="I5827" s="230"/>
      <c r="J5827" s="230"/>
      <c r="K5827" s="238"/>
      <c r="L5827" s="160"/>
      <c r="M5827" s="230"/>
    </row>
    <row r="5828" spans="3:13" ht="15" hidden="1" customHeight="1">
      <c r="C5828" s="229"/>
      <c r="D5828" s="160"/>
      <c r="E5828" s="246"/>
      <c r="F5828" s="160"/>
      <c r="G5828" s="160"/>
      <c r="H5828" s="230"/>
      <c r="I5828" s="230"/>
      <c r="J5828" s="230"/>
      <c r="K5828" s="238"/>
      <c r="L5828" s="160"/>
      <c r="M5828" s="230"/>
    </row>
    <row r="5829" spans="3:13" ht="15" hidden="1" customHeight="1">
      <c r="C5829" s="229"/>
      <c r="D5829" s="160"/>
      <c r="E5829" s="246"/>
      <c r="F5829" s="160"/>
      <c r="G5829" s="160"/>
      <c r="H5829" s="230"/>
      <c r="I5829" s="230"/>
      <c r="J5829" s="230"/>
      <c r="K5829" s="238"/>
      <c r="L5829" s="160"/>
      <c r="M5829" s="230"/>
    </row>
    <row r="5830" spans="3:13" ht="15" hidden="1" customHeight="1">
      <c r="C5830" s="229"/>
      <c r="D5830" s="160"/>
      <c r="E5830" s="246"/>
      <c r="F5830" s="160"/>
      <c r="G5830" s="160"/>
      <c r="H5830" s="230"/>
      <c r="I5830" s="230"/>
      <c r="J5830" s="230"/>
      <c r="K5830" s="238"/>
      <c r="L5830" s="160"/>
      <c r="M5830" s="230"/>
    </row>
    <row r="5831" spans="3:13" ht="15" hidden="1" customHeight="1">
      <c r="C5831" s="229"/>
      <c r="D5831" s="160"/>
      <c r="E5831" s="246"/>
      <c r="F5831" s="160"/>
      <c r="G5831" s="160"/>
      <c r="H5831" s="230"/>
      <c r="I5831" s="230"/>
      <c r="J5831" s="230"/>
      <c r="K5831" s="238"/>
      <c r="L5831" s="160"/>
      <c r="M5831" s="230"/>
    </row>
    <row r="5832" spans="3:13" ht="15" hidden="1" customHeight="1">
      <c r="C5832" s="229"/>
      <c r="D5832" s="160"/>
      <c r="E5832" s="246"/>
      <c r="F5832" s="160"/>
      <c r="G5832" s="160"/>
      <c r="H5832" s="230"/>
      <c r="I5832" s="230"/>
      <c r="J5832" s="230"/>
      <c r="K5832" s="238"/>
      <c r="L5832" s="160"/>
      <c r="M5832" s="230"/>
    </row>
    <row r="5833" spans="3:13" ht="15" hidden="1" customHeight="1">
      <c r="C5833" s="229"/>
      <c r="D5833" s="160"/>
      <c r="E5833" s="246"/>
      <c r="F5833" s="160"/>
      <c r="G5833" s="160"/>
      <c r="H5833" s="230"/>
      <c r="I5833" s="230"/>
      <c r="J5833" s="230"/>
      <c r="K5833" s="238"/>
      <c r="L5833" s="160"/>
      <c r="M5833" s="230"/>
    </row>
    <row r="5834" spans="3:13" ht="15" hidden="1" customHeight="1">
      <c r="C5834" s="229"/>
      <c r="D5834" s="160"/>
      <c r="E5834" s="246"/>
      <c r="F5834" s="160"/>
      <c r="G5834" s="160"/>
      <c r="H5834" s="230"/>
      <c r="I5834" s="230"/>
      <c r="J5834" s="230"/>
      <c r="K5834" s="238"/>
      <c r="L5834" s="160"/>
      <c r="M5834" s="230"/>
    </row>
    <row r="5835" spans="3:13" ht="15" hidden="1" customHeight="1">
      <c r="C5835" s="229"/>
      <c r="D5835" s="160"/>
      <c r="E5835" s="246"/>
      <c r="F5835" s="160"/>
      <c r="G5835" s="160"/>
      <c r="H5835" s="230"/>
      <c r="I5835" s="230"/>
      <c r="J5835" s="230"/>
      <c r="K5835" s="238"/>
      <c r="L5835" s="160"/>
      <c r="M5835" s="230"/>
    </row>
    <row r="5836" spans="3:13" ht="15" hidden="1" customHeight="1">
      <c r="C5836" s="229"/>
      <c r="D5836" s="160"/>
      <c r="E5836" s="246"/>
      <c r="F5836" s="160"/>
      <c r="G5836" s="160"/>
      <c r="H5836" s="230"/>
      <c r="I5836" s="230"/>
      <c r="J5836" s="230"/>
      <c r="K5836" s="238"/>
      <c r="L5836" s="160"/>
      <c r="M5836" s="230"/>
    </row>
    <row r="5837" spans="3:13" ht="15" hidden="1" customHeight="1">
      <c r="C5837" s="229"/>
      <c r="D5837" s="160"/>
      <c r="E5837" s="246"/>
      <c r="F5837" s="160"/>
      <c r="G5837" s="160"/>
      <c r="H5837" s="230"/>
      <c r="I5837" s="230"/>
      <c r="J5837" s="230"/>
      <c r="K5837" s="238"/>
      <c r="L5837" s="160"/>
      <c r="M5837" s="230"/>
    </row>
    <row r="5838" spans="3:13" ht="15" hidden="1" customHeight="1">
      <c r="C5838" s="229"/>
      <c r="D5838" s="160"/>
      <c r="E5838" s="246"/>
      <c r="F5838" s="160"/>
      <c r="G5838" s="160"/>
      <c r="H5838" s="230"/>
      <c r="I5838" s="230"/>
      <c r="J5838" s="230"/>
      <c r="K5838" s="238"/>
      <c r="L5838" s="160"/>
      <c r="M5838" s="230"/>
    </row>
    <row r="5839" spans="3:13" ht="15" hidden="1" customHeight="1">
      <c r="C5839" s="229"/>
      <c r="D5839" s="160"/>
      <c r="E5839" s="246"/>
      <c r="F5839" s="160"/>
      <c r="G5839" s="160"/>
      <c r="H5839" s="230"/>
      <c r="I5839" s="230"/>
      <c r="J5839" s="230"/>
      <c r="K5839" s="238"/>
      <c r="L5839" s="160"/>
      <c r="M5839" s="230"/>
    </row>
    <row r="5840" spans="3:13" ht="15" hidden="1" customHeight="1">
      <c r="C5840" s="229"/>
      <c r="D5840" s="160"/>
      <c r="E5840" s="246"/>
      <c r="F5840" s="160"/>
      <c r="G5840" s="160"/>
      <c r="H5840" s="230"/>
      <c r="I5840" s="230"/>
      <c r="J5840" s="230"/>
      <c r="K5840" s="238"/>
      <c r="L5840" s="160"/>
      <c r="M5840" s="230"/>
    </row>
    <row r="5841" spans="3:13" ht="15" hidden="1" customHeight="1">
      <c r="C5841" s="229"/>
      <c r="D5841" s="160"/>
      <c r="E5841" s="246"/>
      <c r="F5841" s="160"/>
      <c r="G5841" s="160"/>
      <c r="H5841" s="230"/>
      <c r="I5841" s="230"/>
      <c r="J5841" s="230"/>
      <c r="K5841" s="238"/>
      <c r="L5841" s="160"/>
      <c r="M5841" s="230"/>
    </row>
    <row r="5842" spans="3:13" ht="15" hidden="1" customHeight="1">
      <c r="C5842" s="229"/>
      <c r="D5842" s="160"/>
      <c r="E5842" s="246"/>
      <c r="F5842" s="160"/>
      <c r="G5842" s="160"/>
      <c r="H5842" s="230"/>
      <c r="I5842" s="230"/>
      <c r="J5842" s="230"/>
      <c r="K5842" s="238"/>
      <c r="L5842" s="160"/>
      <c r="M5842" s="230"/>
    </row>
    <row r="5843" spans="3:13" ht="15" hidden="1" customHeight="1">
      <c r="C5843" s="229"/>
      <c r="D5843" s="160"/>
      <c r="E5843" s="246"/>
      <c r="F5843" s="160"/>
      <c r="G5843" s="160"/>
      <c r="H5843" s="230"/>
      <c r="I5843" s="230"/>
      <c r="J5843" s="230"/>
      <c r="K5843" s="238"/>
      <c r="L5843" s="160"/>
      <c r="M5843" s="230"/>
    </row>
    <row r="5844" spans="3:13" ht="15" hidden="1" customHeight="1">
      <c r="C5844" s="229"/>
      <c r="D5844" s="160"/>
      <c r="E5844" s="246"/>
      <c r="F5844" s="160"/>
      <c r="G5844" s="160"/>
      <c r="H5844" s="230"/>
      <c r="I5844" s="230"/>
      <c r="J5844" s="230"/>
      <c r="K5844" s="238"/>
      <c r="L5844" s="160"/>
      <c r="M5844" s="230"/>
    </row>
    <row r="5845" spans="3:13" ht="15" hidden="1" customHeight="1">
      <c r="C5845" s="229"/>
      <c r="D5845" s="160"/>
      <c r="E5845" s="246"/>
      <c r="F5845" s="160"/>
      <c r="G5845" s="160"/>
      <c r="H5845" s="230"/>
      <c r="I5845" s="230"/>
      <c r="J5845" s="230"/>
      <c r="K5845" s="238"/>
      <c r="L5845" s="160"/>
      <c r="M5845" s="230"/>
    </row>
    <row r="5846" spans="3:13" ht="15" hidden="1" customHeight="1">
      <c r="C5846" s="229"/>
      <c r="D5846" s="160"/>
      <c r="E5846" s="246"/>
      <c r="F5846" s="160"/>
      <c r="G5846" s="160"/>
      <c r="H5846" s="230"/>
      <c r="I5846" s="230"/>
      <c r="J5846" s="230"/>
      <c r="K5846" s="238"/>
      <c r="L5846" s="160"/>
      <c r="M5846" s="230"/>
    </row>
    <row r="5847" spans="3:13" ht="15" hidden="1" customHeight="1">
      <c r="C5847" s="229"/>
      <c r="D5847" s="160"/>
      <c r="E5847" s="246"/>
      <c r="F5847" s="160"/>
      <c r="G5847" s="160"/>
      <c r="H5847" s="230"/>
      <c r="I5847" s="230"/>
      <c r="J5847" s="230"/>
      <c r="K5847" s="238"/>
      <c r="L5847" s="160"/>
      <c r="M5847" s="230"/>
    </row>
    <row r="5848" spans="3:13" ht="15" hidden="1" customHeight="1">
      <c r="C5848" s="229"/>
      <c r="D5848" s="160"/>
      <c r="E5848" s="246"/>
      <c r="F5848" s="160"/>
      <c r="G5848" s="160"/>
      <c r="H5848" s="230"/>
      <c r="I5848" s="230"/>
      <c r="J5848" s="230"/>
      <c r="K5848" s="238"/>
      <c r="L5848" s="160"/>
      <c r="M5848" s="230"/>
    </row>
    <row r="5849" spans="3:13" ht="15" hidden="1" customHeight="1">
      <c r="C5849" s="229"/>
      <c r="D5849" s="160"/>
      <c r="E5849" s="246"/>
      <c r="F5849" s="160"/>
      <c r="G5849" s="160"/>
      <c r="H5849" s="230"/>
      <c r="I5849" s="230"/>
      <c r="J5849" s="230"/>
      <c r="K5849" s="238"/>
      <c r="L5849" s="160"/>
      <c r="M5849" s="230"/>
    </row>
    <row r="5850" spans="3:13" ht="15" hidden="1" customHeight="1">
      <c r="C5850" s="229"/>
      <c r="D5850" s="160"/>
      <c r="E5850" s="246"/>
      <c r="F5850" s="160"/>
      <c r="G5850" s="160"/>
      <c r="H5850" s="230"/>
      <c r="I5850" s="230"/>
      <c r="J5850" s="230"/>
      <c r="K5850" s="238"/>
      <c r="L5850" s="160"/>
      <c r="M5850" s="230"/>
    </row>
    <row r="5851" spans="3:13" ht="15" hidden="1" customHeight="1">
      <c r="C5851" s="229"/>
      <c r="D5851" s="160"/>
      <c r="E5851" s="246"/>
      <c r="F5851" s="160"/>
      <c r="G5851" s="160"/>
      <c r="H5851" s="230"/>
      <c r="I5851" s="230"/>
      <c r="J5851" s="230"/>
      <c r="K5851" s="238"/>
      <c r="L5851" s="160"/>
      <c r="M5851" s="230"/>
    </row>
    <row r="5852" spans="3:13" ht="15" hidden="1" customHeight="1">
      <c r="C5852" s="229"/>
      <c r="D5852" s="160"/>
      <c r="E5852" s="246"/>
      <c r="F5852" s="160"/>
      <c r="G5852" s="160"/>
      <c r="H5852" s="230"/>
      <c r="I5852" s="230"/>
      <c r="J5852" s="230"/>
      <c r="K5852" s="238"/>
      <c r="L5852" s="160"/>
      <c r="M5852" s="230"/>
    </row>
    <row r="5853" spans="3:13" ht="15" hidden="1" customHeight="1">
      <c r="C5853" s="229"/>
      <c r="D5853" s="160"/>
      <c r="E5853" s="246"/>
      <c r="F5853" s="160"/>
      <c r="G5853" s="160"/>
      <c r="H5853" s="230"/>
      <c r="I5853" s="230"/>
      <c r="J5853" s="230"/>
      <c r="K5853" s="238"/>
      <c r="L5853" s="160"/>
      <c r="M5853" s="230"/>
    </row>
    <row r="5854" spans="3:13" ht="15" hidden="1" customHeight="1">
      <c r="C5854" s="229"/>
      <c r="D5854" s="160"/>
      <c r="E5854" s="246"/>
      <c r="F5854" s="160"/>
      <c r="G5854" s="160"/>
      <c r="H5854" s="230"/>
      <c r="I5854" s="230"/>
      <c r="J5854" s="230"/>
      <c r="K5854" s="238"/>
      <c r="L5854" s="160"/>
      <c r="M5854" s="230"/>
    </row>
    <row r="5855" spans="3:13" ht="15" hidden="1" customHeight="1">
      <c r="C5855" s="229"/>
      <c r="D5855" s="160"/>
      <c r="E5855" s="246"/>
      <c r="F5855" s="160"/>
      <c r="G5855" s="160"/>
      <c r="H5855" s="230"/>
      <c r="I5855" s="230"/>
      <c r="J5855" s="230"/>
      <c r="K5855" s="238"/>
      <c r="L5855" s="160"/>
      <c r="M5855" s="230"/>
    </row>
    <row r="5856" spans="3:13" ht="15" hidden="1" customHeight="1">
      <c r="C5856" s="229"/>
      <c r="D5856" s="160"/>
      <c r="E5856" s="246"/>
      <c r="F5856" s="160"/>
      <c r="G5856" s="160"/>
      <c r="H5856" s="230"/>
      <c r="I5856" s="230"/>
      <c r="J5856" s="230"/>
      <c r="K5856" s="238"/>
      <c r="L5856" s="160"/>
      <c r="M5856" s="230"/>
    </row>
    <row r="5857" spans="3:13" ht="15" hidden="1" customHeight="1">
      <c r="C5857" s="229"/>
      <c r="D5857" s="160"/>
      <c r="E5857" s="246"/>
      <c r="F5857" s="160"/>
      <c r="G5857" s="160"/>
      <c r="H5857" s="230"/>
      <c r="I5857" s="230"/>
      <c r="J5857" s="230"/>
      <c r="K5857" s="238"/>
      <c r="L5857" s="160"/>
      <c r="M5857" s="230"/>
    </row>
    <row r="5858" spans="3:13" ht="15" hidden="1" customHeight="1">
      <c r="C5858" s="229"/>
      <c r="D5858" s="160"/>
      <c r="E5858" s="246"/>
      <c r="F5858" s="160"/>
      <c r="G5858" s="160"/>
      <c r="H5858" s="230"/>
      <c r="I5858" s="230"/>
      <c r="J5858" s="230"/>
      <c r="K5858" s="238"/>
      <c r="L5858" s="160"/>
      <c r="M5858" s="230"/>
    </row>
    <row r="5859" spans="3:13" ht="15" hidden="1" customHeight="1">
      <c r="C5859" s="229"/>
      <c r="D5859" s="160"/>
      <c r="E5859" s="246"/>
      <c r="F5859" s="160"/>
      <c r="G5859" s="160"/>
      <c r="H5859" s="230"/>
      <c r="I5859" s="230"/>
      <c r="J5859" s="230"/>
      <c r="K5859" s="238"/>
      <c r="L5859" s="160"/>
      <c r="M5859" s="230"/>
    </row>
    <row r="5860" spans="3:13" ht="15" hidden="1" customHeight="1">
      <c r="C5860" s="229"/>
      <c r="D5860" s="160"/>
      <c r="E5860" s="246"/>
      <c r="F5860" s="160"/>
      <c r="G5860" s="160"/>
      <c r="H5860" s="230"/>
      <c r="I5860" s="230"/>
      <c r="J5860" s="230"/>
      <c r="K5860" s="238"/>
      <c r="L5860" s="160"/>
      <c r="M5860" s="230"/>
    </row>
    <row r="5861" spans="3:13" ht="15" hidden="1" customHeight="1">
      <c r="C5861" s="229"/>
      <c r="D5861" s="160"/>
      <c r="E5861" s="246"/>
      <c r="F5861" s="160"/>
      <c r="G5861" s="160"/>
      <c r="H5861" s="230"/>
      <c r="I5861" s="230"/>
      <c r="J5861" s="230"/>
      <c r="K5861" s="238"/>
      <c r="L5861" s="160"/>
      <c r="M5861" s="230"/>
    </row>
    <row r="5862" spans="3:13" ht="15" hidden="1" customHeight="1">
      <c r="C5862" s="229"/>
      <c r="D5862" s="160"/>
      <c r="E5862" s="246"/>
      <c r="F5862" s="160"/>
      <c r="G5862" s="160"/>
      <c r="H5862" s="230"/>
      <c r="I5862" s="230"/>
      <c r="J5862" s="230"/>
      <c r="K5862" s="238"/>
      <c r="L5862" s="160"/>
      <c r="M5862" s="230"/>
    </row>
    <row r="5863" spans="3:13" ht="15" hidden="1" customHeight="1">
      <c r="C5863" s="229"/>
      <c r="D5863" s="160"/>
      <c r="E5863" s="246"/>
      <c r="F5863" s="160"/>
      <c r="G5863" s="160"/>
      <c r="H5863" s="230"/>
      <c r="I5863" s="230"/>
      <c r="J5863" s="230"/>
      <c r="K5863" s="238"/>
      <c r="L5863" s="160"/>
      <c r="M5863" s="230"/>
    </row>
    <row r="5864" spans="3:13" ht="15" hidden="1" customHeight="1">
      <c r="C5864" s="229"/>
      <c r="D5864" s="160"/>
      <c r="E5864" s="246"/>
      <c r="F5864" s="160"/>
      <c r="G5864" s="160"/>
      <c r="H5864" s="230"/>
      <c r="I5864" s="230"/>
      <c r="J5864" s="230"/>
      <c r="K5864" s="238"/>
      <c r="L5864" s="160"/>
      <c r="M5864" s="230"/>
    </row>
    <row r="5865" spans="3:13" ht="15" hidden="1" customHeight="1">
      <c r="C5865" s="229"/>
      <c r="D5865" s="160"/>
      <c r="E5865" s="246"/>
      <c r="F5865" s="160"/>
      <c r="G5865" s="160"/>
      <c r="H5865" s="230"/>
      <c r="I5865" s="230"/>
      <c r="J5865" s="230"/>
      <c r="K5865" s="238"/>
      <c r="L5865" s="160"/>
      <c r="M5865" s="230"/>
    </row>
    <row r="5866" spans="3:13" ht="15" hidden="1" customHeight="1">
      <c r="C5866" s="229"/>
      <c r="D5866" s="160"/>
      <c r="E5866" s="246"/>
      <c r="F5866" s="160"/>
      <c r="G5866" s="160"/>
      <c r="H5866" s="230"/>
      <c r="I5866" s="230"/>
      <c r="J5866" s="230"/>
      <c r="K5866" s="238"/>
      <c r="L5866" s="160"/>
      <c r="M5866" s="230"/>
    </row>
    <row r="5867" spans="3:13" ht="15" hidden="1" customHeight="1">
      <c r="C5867" s="229"/>
      <c r="D5867" s="160"/>
      <c r="E5867" s="246"/>
      <c r="F5867" s="160"/>
      <c r="G5867" s="160"/>
      <c r="H5867" s="230"/>
      <c r="I5867" s="230"/>
      <c r="J5867" s="230"/>
      <c r="K5867" s="238"/>
      <c r="L5867" s="160"/>
      <c r="M5867" s="230"/>
    </row>
    <row r="5868" spans="3:13" ht="15" hidden="1" customHeight="1">
      <c r="C5868" s="229"/>
      <c r="D5868" s="160"/>
      <c r="E5868" s="246"/>
      <c r="F5868" s="160"/>
      <c r="G5868" s="160"/>
      <c r="H5868" s="230"/>
      <c r="I5868" s="230"/>
      <c r="J5868" s="230"/>
      <c r="K5868" s="238"/>
      <c r="L5868" s="160"/>
      <c r="M5868" s="230"/>
    </row>
    <row r="5869" spans="3:13" ht="15" hidden="1" customHeight="1">
      <c r="C5869" s="229"/>
      <c r="D5869" s="160"/>
      <c r="E5869" s="246"/>
      <c r="F5869" s="160"/>
      <c r="G5869" s="160"/>
      <c r="H5869" s="230"/>
      <c r="I5869" s="230"/>
      <c r="J5869" s="230"/>
      <c r="K5869" s="238"/>
      <c r="L5869" s="160"/>
      <c r="M5869" s="230"/>
    </row>
    <row r="5870" spans="3:13" ht="15" hidden="1" customHeight="1">
      <c r="C5870" s="229"/>
      <c r="D5870" s="160"/>
      <c r="E5870" s="246"/>
      <c r="F5870" s="160"/>
      <c r="G5870" s="160"/>
      <c r="H5870" s="230"/>
      <c r="I5870" s="230"/>
      <c r="J5870" s="230"/>
      <c r="K5870" s="238"/>
      <c r="L5870" s="160"/>
      <c r="M5870" s="230"/>
    </row>
    <row r="5871" spans="3:13" ht="15" hidden="1" customHeight="1">
      <c r="C5871" s="229"/>
      <c r="D5871" s="160"/>
      <c r="E5871" s="246"/>
      <c r="F5871" s="160"/>
      <c r="G5871" s="160"/>
      <c r="H5871" s="230"/>
      <c r="I5871" s="230"/>
      <c r="J5871" s="230"/>
      <c r="K5871" s="238"/>
      <c r="L5871" s="160"/>
      <c r="M5871" s="230"/>
    </row>
    <row r="5872" spans="3:13" ht="15" hidden="1" customHeight="1">
      <c r="C5872" s="229"/>
      <c r="D5872" s="160"/>
      <c r="E5872" s="246"/>
      <c r="F5872" s="160"/>
      <c r="G5872" s="160"/>
      <c r="H5872" s="230"/>
      <c r="I5872" s="230"/>
      <c r="J5872" s="230"/>
      <c r="K5872" s="238"/>
      <c r="L5872" s="160"/>
      <c r="M5872" s="230"/>
    </row>
    <row r="5873" spans="3:13" ht="15" hidden="1" customHeight="1">
      <c r="C5873" s="229"/>
      <c r="D5873" s="160"/>
      <c r="E5873" s="246"/>
      <c r="F5873" s="160"/>
      <c r="G5873" s="160"/>
      <c r="H5873" s="230"/>
      <c r="I5873" s="230"/>
      <c r="J5873" s="230"/>
      <c r="K5873" s="238"/>
      <c r="L5873" s="160"/>
      <c r="M5873" s="230"/>
    </row>
    <row r="5874" spans="3:13" ht="15" hidden="1" customHeight="1">
      <c r="C5874" s="229"/>
      <c r="D5874" s="160"/>
      <c r="E5874" s="246"/>
      <c r="F5874" s="160"/>
      <c r="G5874" s="160"/>
      <c r="H5874" s="230"/>
      <c r="I5874" s="230"/>
      <c r="J5874" s="230"/>
      <c r="K5874" s="238"/>
      <c r="L5874" s="160"/>
      <c r="M5874" s="230"/>
    </row>
    <row r="5875" spans="3:13" ht="15" hidden="1" customHeight="1">
      <c r="C5875" s="229"/>
      <c r="D5875" s="160"/>
      <c r="E5875" s="246"/>
      <c r="F5875" s="160"/>
      <c r="G5875" s="160"/>
      <c r="H5875" s="230"/>
      <c r="I5875" s="230"/>
      <c r="J5875" s="230"/>
      <c r="K5875" s="238"/>
      <c r="L5875" s="160"/>
      <c r="M5875" s="230"/>
    </row>
    <row r="5876" spans="3:13" ht="15" hidden="1" customHeight="1">
      <c r="C5876" s="229"/>
      <c r="D5876" s="160"/>
      <c r="E5876" s="246"/>
      <c r="F5876" s="160"/>
      <c r="G5876" s="160"/>
      <c r="H5876" s="230"/>
      <c r="I5876" s="230"/>
      <c r="J5876" s="230"/>
      <c r="K5876" s="238"/>
      <c r="L5876" s="160"/>
      <c r="M5876" s="230"/>
    </row>
    <row r="5877" spans="3:13" ht="15" hidden="1" customHeight="1">
      <c r="C5877" s="229"/>
      <c r="D5877" s="160"/>
      <c r="E5877" s="246"/>
      <c r="F5877" s="160"/>
      <c r="G5877" s="160"/>
      <c r="H5877" s="230"/>
      <c r="I5877" s="230"/>
      <c r="J5877" s="230"/>
      <c r="K5877" s="238"/>
      <c r="L5877" s="160"/>
      <c r="M5877" s="230"/>
    </row>
    <row r="5878" spans="3:13" ht="15" hidden="1" customHeight="1">
      <c r="C5878" s="229"/>
      <c r="D5878" s="160"/>
      <c r="E5878" s="246"/>
      <c r="F5878" s="160"/>
      <c r="G5878" s="160"/>
      <c r="H5878" s="230"/>
      <c r="I5878" s="230"/>
      <c r="J5878" s="230"/>
      <c r="K5878" s="238"/>
      <c r="L5878" s="160"/>
      <c r="M5878" s="230"/>
    </row>
    <row r="5879" spans="3:13" ht="15" hidden="1" customHeight="1">
      <c r="C5879" s="229"/>
      <c r="D5879" s="160"/>
      <c r="E5879" s="246"/>
      <c r="F5879" s="160"/>
      <c r="G5879" s="160"/>
      <c r="H5879" s="230"/>
      <c r="I5879" s="230"/>
      <c r="J5879" s="230"/>
      <c r="K5879" s="238"/>
      <c r="L5879" s="160"/>
      <c r="M5879" s="230"/>
    </row>
    <row r="5880" spans="3:13" ht="15" hidden="1" customHeight="1">
      <c r="C5880" s="229"/>
      <c r="D5880" s="160"/>
      <c r="E5880" s="246"/>
      <c r="F5880" s="160"/>
      <c r="G5880" s="160"/>
      <c r="H5880" s="230"/>
      <c r="I5880" s="230"/>
      <c r="J5880" s="230"/>
      <c r="K5880" s="238"/>
      <c r="L5880" s="160"/>
      <c r="M5880" s="230"/>
    </row>
    <row r="5881" spans="3:13" ht="15" hidden="1" customHeight="1">
      <c r="C5881" s="229"/>
      <c r="D5881" s="160"/>
      <c r="E5881" s="246"/>
      <c r="F5881" s="160"/>
      <c r="G5881" s="160"/>
      <c r="H5881" s="230"/>
      <c r="I5881" s="230"/>
      <c r="J5881" s="230"/>
      <c r="K5881" s="238"/>
      <c r="L5881" s="160"/>
      <c r="M5881" s="230"/>
    </row>
    <row r="5882" spans="3:13" ht="15" hidden="1" customHeight="1">
      <c r="C5882" s="229"/>
      <c r="D5882" s="160"/>
      <c r="E5882" s="246"/>
      <c r="F5882" s="160"/>
      <c r="G5882" s="160"/>
      <c r="H5882" s="230"/>
      <c r="I5882" s="230"/>
      <c r="J5882" s="230"/>
      <c r="K5882" s="238"/>
      <c r="L5882" s="160"/>
      <c r="M5882" s="230"/>
    </row>
    <row r="5883" spans="3:13" ht="15" hidden="1" customHeight="1">
      <c r="C5883" s="229"/>
      <c r="D5883" s="160"/>
      <c r="E5883" s="246"/>
      <c r="F5883" s="160"/>
      <c r="G5883" s="160"/>
      <c r="H5883" s="230"/>
      <c r="I5883" s="230"/>
      <c r="J5883" s="230"/>
      <c r="K5883" s="238"/>
      <c r="L5883" s="160"/>
      <c r="M5883" s="230"/>
    </row>
    <row r="5884" spans="3:13" ht="15" hidden="1" customHeight="1">
      <c r="C5884" s="229"/>
      <c r="D5884" s="160"/>
      <c r="E5884" s="246"/>
      <c r="F5884" s="160"/>
      <c r="G5884" s="160"/>
      <c r="H5884" s="230"/>
      <c r="I5884" s="230"/>
      <c r="J5884" s="230"/>
      <c r="K5884" s="238"/>
      <c r="L5884" s="160"/>
      <c r="M5884" s="230"/>
    </row>
    <row r="5885" spans="3:13" ht="15" hidden="1" customHeight="1">
      <c r="C5885" s="229"/>
      <c r="D5885" s="160"/>
      <c r="E5885" s="246"/>
      <c r="F5885" s="160"/>
      <c r="G5885" s="160"/>
      <c r="H5885" s="230"/>
      <c r="I5885" s="230"/>
      <c r="J5885" s="230"/>
      <c r="K5885" s="238"/>
      <c r="L5885" s="160"/>
      <c r="M5885" s="230"/>
    </row>
    <row r="5886" spans="3:13" ht="15" hidden="1" customHeight="1">
      <c r="C5886" s="229"/>
      <c r="D5886" s="160"/>
      <c r="E5886" s="246"/>
      <c r="F5886" s="160"/>
      <c r="G5886" s="160"/>
      <c r="H5886" s="230"/>
      <c r="I5886" s="230"/>
      <c r="J5886" s="230"/>
      <c r="K5886" s="238"/>
      <c r="L5886" s="160"/>
      <c r="M5886" s="230"/>
    </row>
    <row r="5887" spans="3:13" ht="15" hidden="1" customHeight="1">
      <c r="C5887" s="229"/>
      <c r="D5887" s="160"/>
      <c r="E5887" s="246"/>
      <c r="F5887" s="160"/>
      <c r="G5887" s="160"/>
      <c r="H5887" s="230"/>
      <c r="I5887" s="230"/>
      <c r="J5887" s="230"/>
      <c r="K5887" s="238"/>
      <c r="L5887" s="160"/>
      <c r="M5887" s="230"/>
    </row>
    <row r="5888" spans="3:13" ht="15" hidden="1" customHeight="1">
      <c r="C5888" s="229"/>
      <c r="D5888" s="160"/>
      <c r="E5888" s="246"/>
      <c r="F5888" s="160"/>
      <c r="G5888" s="160"/>
      <c r="H5888" s="230"/>
      <c r="I5888" s="230"/>
      <c r="J5888" s="230"/>
      <c r="K5888" s="238"/>
      <c r="L5888" s="160"/>
      <c r="M5888" s="230"/>
    </row>
    <row r="5889" spans="3:13" ht="15" hidden="1" customHeight="1">
      <c r="C5889" s="229"/>
      <c r="D5889" s="160"/>
      <c r="E5889" s="246"/>
      <c r="F5889" s="160"/>
      <c r="G5889" s="160"/>
      <c r="H5889" s="230"/>
      <c r="I5889" s="230"/>
      <c r="J5889" s="230"/>
      <c r="K5889" s="238"/>
      <c r="L5889" s="160"/>
      <c r="M5889" s="230"/>
    </row>
    <row r="5890" spans="3:13" ht="15" hidden="1" customHeight="1">
      <c r="C5890" s="229"/>
      <c r="D5890" s="160"/>
      <c r="E5890" s="246"/>
      <c r="F5890" s="160"/>
      <c r="G5890" s="160"/>
      <c r="H5890" s="230"/>
      <c r="I5890" s="230"/>
      <c r="J5890" s="230"/>
      <c r="K5890" s="238"/>
      <c r="L5890" s="160"/>
      <c r="M5890" s="230"/>
    </row>
    <row r="5891" spans="3:13" ht="15" hidden="1" customHeight="1">
      <c r="C5891" s="229"/>
      <c r="D5891" s="160"/>
      <c r="E5891" s="246"/>
      <c r="F5891" s="160"/>
      <c r="G5891" s="160"/>
      <c r="H5891" s="230"/>
      <c r="I5891" s="230"/>
      <c r="J5891" s="230"/>
      <c r="K5891" s="238"/>
      <c r="L5891" s="160"/>
      <c r="M5891" s="230"/>
    </row>
    <row r="5892" spans="3:13" ht="15" hidden="1" customHeight="1">
      <c r="C5892" s="229"/>
      <c r="D5892" s="160"/>
      <c r="E5892" s="246"/>
      <c r="F5892" s="160"/>
      <c r="G5892" s="160"/>
      <c r="H5892" s="230"/>
      <c r="I5892" s="230"/>
      <c r="J5892" s="230"/>
      <c r="K5892" s="238"/>
      <c r="L5892" s="160"/>
      <c r="M5892" s="230"/>
    </row>
    <row r="5893" spans="3:13" ht="15" hidden="1" customHeight="1">
      <c r="C5893" s="229"/>
      <c r="D5893" s="160"/>
      <c r="E5893" s="246"/>
      <c r="F5893" s="160"/>
      <c r="G5893" s="160"/>
      <c r="H5893" s="230"/>
      <c r="I5893" s="230"/>
      <c r="J5893" s="230"/>
      <c r="K5893" s="238"/>
      <c r="L5893" s="160"/>
      <c r="M5893" s="230"/>
    </row>
    <row r="5894" spans="3:13" ht="15" hidden="1" customHeight="1">
      <c r="C5894" s="229"/>
      <c r="D5894" s="160"/>
      <c r="E5894" s="246"/>
      <c r="F5894" s="160"/>
      <c r="G5894" s="160"/>
      <c r="H5894" s="230"/>
      <c r="I5894" s="230"/>
      <c r="J5894" s="230"/>
      <c r="K5894" s="238"/>
      <c r="L5894" s="160"/>
      <c r="M5894" s="230"/>
    </row>
    <row r="5895" spans="3:13" ht="15" hidden="1" customHeight="1">
      <c r="C5895" s="229"/>
      <c r="D5895" s="160"/>
      <c r="E5895" s="246"/>
      <c r="F5895" s="160"/>
      <c r="G5895" s="160"/>
      <c r="H5895" s="230"/>
      <c r="I5895" s="230"/>
      <c r="J5895" s="230"/>
      <c r="K5895" s="238"/>
      <c r="L5895" s="160"/>
      <c r="M5895" s="230"/>
    </row>
    <row r="5896" spans="3:13" ht="15" hidden="1" customHeight="1">
      <c r="C5896" s="229"/>
      <c r="D5896" s="160"/>
      <c r="E5896" s="246"/>
      <c r="F5896" s="160"/>
      <c r="G5896" s="160"/>
      <c r="H5896" s="230"/>
      <c r="I5896" s="230"/>
      <c r="J5896" s="230"/>
      <c r="K5896" s="238"/>
      <c r="L5896" s="160"/>
      <c r="M5896" s="230"/>
    </row>
    <row r="5897" spans="3:13" ht="15" hidden="1" customHeight="1">
      <c r="C5897" s="229"/>
      <c r="D5897" s="160"/>
      <c r="E5897" s="246"/>
      <c r="F5897" s="160"/>
      <c r="G5897" s="160"/>
      <c r="H5897" s="230"/>
      <c r="I5897" s="230"/>
      <c r="J5897" s="230"/>
      <c r="K5897" s="238"/>
      <c r="L5897" s="160"/>
      <c r="M5897" s="230"/>
    </row>
    <row r="5898" spans="3:13" ht="15" hidden="1" customHeight="1">
      <c r="C5898" s="229"/>
      <c r="D5898" s="160"/>
      <c r="E5898" s="246"/>
      <c r="F5898" s="160"/>
      <c r="G5898" s="160"/>
      <c r="H5898" s="230"/>
      <c r="I5898" s="230"/>
      <c r="J5898" s="230"/>
      <c r="K5898" s="238"/>
      <c r="L5898" s="160"/>
      <c r="M5898" s="230"/>
    </row>
    <row r="5899" spans="3:13" ht="15" hidden="1" customHeight="1">
      <c r="C5899" s="229"/>
      <c r="D5899" s="160"/>
      <c r="E5899" s="246"/>
      <c r="F5899" s="160"/>
      <c r="G5899" s="160"/>
      <c r="H5899" s="230"/>
      <c r="I5899" s="230"/>
      <c r="J5899" s="230"/>
      <c r="K5899" s="238"/>
      <c r="L5899" s="160"/>
      <c r="M5899" s="230"/>
    </row>
    <row r="5900" spans="3:13" ht="15" hidden="1" customHeight="1">
      <c r="C5900" s="229"/>
      <c r="D5900" s="160"/>
      <c r="E5900" s="246"/>
      <c r="F5900" s="160"/>
      <c r="G5900" s="160"/>
      <c r="H5900" s="230"/>
      <c r="I5900" s="230"/>
      <c r="J5900" s="230"/>
      <c r="K5900" s="238"/>
      <c r="L5900" s="160"/>
      <c r="M5900" s="230"/>
    </row>
    <row r="5901" spans="3:13" ht="15" hidden="1" customHeight="1">
      <c r="C5901" s="229"/>
      <c r="D5901" s="160"/>
      <c r="E5901" s="246"/>
      <c r="F5901" s="160"/>
      <c r="G5901" s="160"/>
      <c r="H5901" s="230"/>
      <c r="I5901" s="230"/>
      <c r="J5901" s="230"/>
      <c r="K5901" s="238"/>
      <c r="L5901" s="160"/>
      <c r="M5901" s="230"/>
    </row>
    <row r="5902" spans="3:13" ht="15" hidden="1" customHeight="1">
      <c r="C5902" s="229"/>
      <c r="D5902" s="160"/>
      <c r="E5902" s="246"/>
      <c r="F5902" s="160"/>
      <c r="G5902" s="160"/>
      <c r="H5902" s="230"/>
      <c r="I5902" s="230"/>
      <c r="J5902" s="230"/>
      <c r="K5902" s="238"/>
      <c r="L5902" s="160"/>
      <c r="M5902" s="230"/>
    </row>
    <row r="5903" spans="3:13" ht="15" hidden="1" customHeight="1">
      <c r="C5903" s="229"/>
      <c r="D5903" s="160"/>
      <c r="E5903" s="246"/>
      <c r="F5903" s="160"/>
      <c r="G5903" s="160"/>
      <c r="H5903" s="230"/>
      <c r="I5903" s="230"/>
      <c r="J5903" s="230"/>
      <c r="K5903" s="238"/>
      <c r="L5903" s="160"/>
      <c r="M5903" s="230"/>
    </row>
    <row r="5904" spans="3:13" ht="15" hidden="1" customHeight="1">
      <c r="C5904" s="229"/>
      <c r="D5904" s="160"/>
      <c r="E5904" s="246"/>
      <c r="F5904" s="160"/>
      <c r="G5904" s="160"/>
      <c r="H5904" s="230"/>
      <c r="I5904" s="230"/>
      <c r="J5904" s="230"/>
      <c r="K5904" s="238"/>
      <c r="L5904" s="160"/>
      <c r="M5904" s="230"/>
    </row>
    <row r="5905" spans="3:13" ht="15" hidden="1" customHeight="1">
      <c r="C5905" s="229"/>
      <c r="D5905" s="160"/>
      <c r="E5905" s="246"/>
      <c r="F5905" s="160"/>
      <c r="G5905" s="160"/>
      <c r="H5905" s="230"/>
      <c r="I5905" s="230"/>
      <c r="J5905" s="230"/>
      <c r="K5905" s="238"/>
      <c r="L5905" s="160"/>
      <c r="M5905" s="230"/>
    </row>
    <row r="5906" spans="3:13" ht="15" hidden="1" customHeight="1">
      <c r="C5906" s="229"/>
      <c r="D5906" s="160"/>
      <c r="E5906" s="246"/>
      <c r="F5906" s="160"/>
      <c r="G5906" s="160"/>
      <c r="H5906" s="230"/>
      <c r="I5906" s="230"/>
      <c r="J5906" s="230"/>
      <c r="K5906" s="238"/>
      <c r="L5906" s="160"/>
      <c r="M5906" s="230"/>
    </row>
    <row r="5907" spans="3:13" ht="15" hidden="1" customHeight="1">
      <c r="C5907" s="229"/>
      <c r="D5907" s="160"/>
      <c r="E5907" s="246"/>
      <c r="F5907" s="160"/>
      <c r="G5907" s="160"/>
      <c r="H5907" s="230"/>
      <c r="I5907" s="230"/>
      <c r="J5907" s="230"/>
      <c r="K5907" s="238"/>
      <c r="L5907" s="160"/>
      <c r="M5907" s="230"/>
    </row>
    <row r="5908" spans="3:13" ht="15" hidden="1" customHeight="1">
      <c r="C5908" s="229"/>
      <c r="D5908" s="160"/>
      <c r="E5908" s="246"/>
      <c r="F5908" s="160"/>
      <c r="G5908" s="160"/>
      <c r="H5908" s="230"/>
      <c r="I5908" s="230"/>
      <c r="J5908" s="230"/>
      <c r="K5908" s="238"/>
      <c r="L5908" s="160"/>
      <c r="M5908" s="230"/>
    </row>
    <row r="5909" spans="3:13" ht="15" hidden="1" customHeight="1">
      <c r="C5909" s="229"/>
      <c r="D5909" s="160"/>
      <c r="E5909" s="246"/>
      <c r="F5909" s="160"/>
      <c r="G5909" s="160"/>
      <c r="H5909" s="230"/>
      <c r="I5909" s="230"/>
      <c r="J5909" s="230"/>
      <c r="K5909" s="238"/>
      <c r="L5909" s="160"/>
      <c r="M5909" s="230"/>
    </row>
    <row r="5910" spans="3:13" ht="15" hidden="1" customHeight="1">
      <c r="C5910" s="229"/>
      <c r="D5910" s="160"/>
      <c r="E5910" s="246"/>
      <c r="F5910" s="160"/>
      <c r="G5910" s="160"/>
      <c r="H5910" s="230"/>
      <c r="I5910" s="230"/>
      <c r="J5910" s="230"/>
      <c r="K5910" s="238"/>
      <c r="L5910" s="160"/>
      <c r="M5910" s="230"/>
    </row>
    <row r="5911" spans="3:13" ht="15" hidden="1" customHeight="1">
      <c r="C5911" s="229"/>
      <c r="D5911" s="160"/>
      <c r="E5911" s="246"/>
      <c r="F5911" s="160"/>
      <c r="G5911" s="160"/>
      <c r="H5911" s="230"/>
      <c r="I5911" s="230"/>
      <c r="J5911" s="230"/>
      <c r="K5911" s="238"/>
      <c r="L5911" s="160"/>
      <c r="M5911" s="230"/>
    </row>
    <row r="5912" spans="3:13" ht="15" hidden="1" customHeight="1">
      <c r="C5912" s="229"/>
      <c r="D5912" s="160"/>
      <c r="E5912" s="246"/>
      <c r="F5912" s="160"/>
      <c r="G5912" s="160"/>
      <c r="H5912" s="230"/>
      <c r="I5912" s="230"/>
      <c r="J5912" s="230"/>
      <c r="K5912" s="238"/>
      <c r="L5912" s="160"/>
      <c r="M5912" s="230"/>
    </row>
    <row r="5913" spans="3:13" ht="15" hidden="1" customHeight="1">
      <c r="C5913" s="229"/>
      <c r="D5913" s="160"/>
      <c r="E5913" s="246"/>
      <c r="F5913" s="160"/>
      <c r="G5913" s="160"/>
      <c r="H5913" s="230"/>
      <c r="I5913" s="230"/>
      <c r="J5913" s="230"/>
      <c r="K5913" s="238"/>
      <c r="L5913" s="160"/>
      <c r="M5913" s="230"/>
    </row>
    <row r="5914" spans="3:13" ht="15" hidden="1" customHeight="1">
      <c r="C5914" s="229"/>
      <c r="D5914" s="160"/>
      <c r="E5914" s="246"/>
      <c r="F5914" s="160"/>
      <c r="G5914" s="160"/>
      <c r="H5914" s="230"/>
      <c r="I5914" s="230"/>
      <c r="J5914" s="230"/>
      <c r="K5914" s="238"/>
      <c r="L5914" s="160"/>
      <c r="M5914" s="230"/>
    </row>
    <row r="5915" spans="3:13" ht="15" hidden="1" customHeight="1">
      <c r="C5915" s="229"/>
      <c r="D5915" s="160"/>
      <c r="E5915" s="246"/>
      <c r="F5915" s="160"/>
      <c r="G5915" s="160"/>
      <c r="H5915" s="230"/>
      <c r="I5915" s="230"/>
      <c r="J5915" s="230"/>
      <c r="K5915" s="238"/>
      <c r="L5915" s="160"/>
      <c r="M5915" s="230"/>
    </row>
    <row r="5916" spans="3:13" ht="15" hidden="1" customHeight="1">
      <c r="C5916" s="229"/>
      <c r="D5916" s="160"/>
      <c r="E5916" s="246"/>
      <c r="F5916" s="160"/>
      <c r="G5916" s="160"/>
      <c r="H5916" s="230"/>
      <c r="I5916" s="230"/>
      <c r="J5916" s="230"/>
      <c r="K5916" s="238"/>
      <c r="L5916" s="160"/>
      <c r="M5916" s="230"/>
    </row>
    <row r="5917" spans="3:13" ht="15" hidden="1" customHeight="1">
      <c r="C5917" s="229"/>
      <c r="D5917" s="160"/>
      <c r="E5917" s="246"/>
      <c r="F5917" s="160"/>
      <c r="G5917" s="160"/>
      <c r="H5917" s="230"/>
      <c r="I5917" s="230"/>
      <c r="J5917" s="230"/>
      <c r="K5917" s="238"/>
      <c r="L5917" s="160"/>
      <c r="M5917" s="230"/>
    </row>
    <row r="5918" spans="3:13" ht="15" hidden="1" customHeight="1">
      <c r="C5918" s="229"/>
      <c r="D5918" s="160"/>
      <c r="E5918" s="246"/>
      <c r="F5918" s="160"/>
      <c r="G5918" s="160"/>
      <c r="H5918" s="230"/>
      <c r="I5918" s="230"/>
      <c r="J5918" s="230"/>
      <c r="K5918" s="238"/>
      <c r="L5918" s="160"/>
      <c r="M5918" s="230"/>
    </row>
    <row r="5919" spans="3:13" ht="15" hidden="1" customHeight="1">
      <c r="C5919" s="229"/>
      <c r="D5919" s="160"/>
      <c r="E5919" s="246"/>
      <c r="F5919" s="160"/>
      <c r="G5919" s="160"/>
      <c r="H5919" s="230"/>
      <c r="I5919" s="230"/>
      <c r="J5919" s="230"/>
      <c r="K5919" s="238"/>
      <c r="L5919" s="160"/>
      <c r="M5919" s="230"/>
    </row>
    <row r="5920" spans="3:13" ht="15" hidden="1" customHeight="1">
      <c r="C5920" s="229"/>
      <c r="D5920" s="160"/>
      <c r="E5920" s="246"/>
      <c r="F5920" s="160"/>
      <c r="G5920" s="160"/>
      <c r="H5920" s="230"/>
      <c r="I5920" s="230"/>
      <c r="J5920" s="230"/>
      <c r="K5920" s="238"/>
      <c r="L5920" s="160"/>
      <c r="M5920" s="230"/>
    </row>
    <row r="5921" spans="3:13" ht="15" hidden="1" customHeight="1">
      <c r="C5921" s="229"/>
      <c r="D5921" s="160"/>
      <c r="E5921" s="246"/>
      <c r="F5921" s="160"/>
      <c r="G5921" s="160"/>
      <c r="H5921" s="230"/>
      <c r="I5921" s="230"/>
      <c r="J5921" s="230"/>
      <c r="K5921" s="238"/>
      <c r="L5921" s="160"/>
      <c r="M5921" s="230"/>
    </row>
    <row r="5922" spans="3:13" ht="15" hidden="1" customHeight="1">
      <c r="C5922" s="229"/>
      <c r="D5922" s="160"/>
      <c r="E5922" s="246"/>
      <c r="F5922" s="160"/>
      <c r="G5922" s="160"/>
      <c r="H5922" s="230"/>
      <c r="I5922" s="230"/>
      <c r="J5922" s="230"/>
      <c r="K5922" s="238"/>
      <c r="L5922" s="160"/>
      <c r="M5922" s="230"/>
    </row>
    <row r="5923" spans="3:13" ht="15" hidden="1" customHeight="1">
      <c r="C5923" s="229"/>
      <c r="D5923" s="160"/>
      <c r="E5923" s="246"/>
      <c r="F5923" s="160"/>
      <c r="G5923" s="160"/>
      <c r="H5923" s="230"/>
      <c r="I5923" s="230"/>
      <c r="J5923" s="230"/>
      <c r="K5923" s="238"/>
      <c r="L5923" s="160"/>
      <c r="M5923" s="230"/>
    </row>
    <row r="5924" spans="3:13" ht="15" hidden="1" customHeight="1">
      <c r="C5924" s="229"/>
      <c r="D5924" s="160"/>
      <c r="E5924" s="246"/>
      <c r="F5924" s="160"/>
      <c r="G5924" s="160"/>
      <c r="H5924" s="230"/>
      <c r="I5924" s="230"/>
      <c r="J5924" s="230"/>
      <c r="K5924" s="238"/>
      <c r="L5924" s="160"/>
      <c r="M5924" s="230"/>
    </row>
    <row r="5925" spans="3:13" ht="15" hidden="1" customHeight="1">
      <c r="C5925" s="229"/>
      <c r="D5925" s="160"/>
      <c r="E5925" s="246"/>
      <c r="F5925" s="160"/>
      <c r="G5925" s="160"/>
      <c r="H5925" s="230"/>
      <c r="I5925" s="230"/>
      <c r="J5925" s="230"/>
      <c r="K5925" s="238"/>
      <c r="L5925" s="160"/>
      <c r="M5925" s="230"/>
    </row>
    <row r="5926" spans="3:13" ht="15" hidden="1" customHeight="1">
      <c r="C5926" s="229"/>
      <c r="D5926" s="160"/>
      <c r="E5926" s="246"/>
      <c r="F5926" s="160"/>
      <c r="G5926" s="160"/>
      <c r="H5926" s="230"/>
      <c r="I5926" s="230"/>
      <c r="J5926" s="230"/>
      <c r="K5926" s="238"/>
      <c r="L5926" s="160"/>
      <c r="M5926" s="230"/>
    </row>
    <row r="5927" spans="3:13" ht="15" hidden="1" customHeight="1">
      <c r="C5927" s="229"/>
      <c r="D5927" s="160"/>
      <c r="E5927" s="246"/>
      <c r="F5927" s="160"/>
      <c r="G5927" s="160"/>
      <c r="H5927" s="230"/>
      <c r="I5927" s="230"/>
      <c r="J5927" s="230"/>
      <c r="K5927" s="238"/>
      <c r="L5927" s="160"/>
      <c r="M5927" s="230"/>
    </row>
    <row r="5928" spans="3:13" ht="15" hidden="1" customHeight="1">
      <c r="C5928" s="229"/>
      <c r="D5928" s="160"/>
      <c r="E5928" s="246"/>
      <c r="F5928" s="160"/>
      <c r="G5928" s="160"/>
      <c r="H5928" s="230"/>
      <c r="I5928" s="230"/>
      <c r="J5928" s="230"/>
      <c r="K5928" s="238"/>
      <c r="L5928" s="160"/>
      <c r="M5928" s="230"/>
    </row>
    <row r="5929" spans="3:13" ht="15" hidden="1" customHeight="1">
      <c r="C5929" s="229"/>
      <c r="D5929" s="160"/>
      <c r="E5929" s="246"/>
      <c r="F5929" s="160"/>
      <c r="G5929" s="160"/>
      <c r="H5929" s="230"/>
      <c r="I5929" s="230"/>
      <c r="J5929" s="230"/>
      <c r="K5929" s="238"/>
      <c r="L5929" s="160"/>
      <c r="M5929" s="230"/>
    </row>
    <row r="5930" spans="3:13" ht="15" hidden="1" customHeight="1">
      <c r="C5930" s="229"/>
      <c r="D5930" s="160"/>
      <c r="E5930" s="246"/>
      <c r="F5930" s="160"/>
      <c r="G5930" s="160"/>
      <c r="H5930" s="230"/>
      <c r="I5930" s="230"/>
      <c r="J5930" s="230"/>
      <c r="K5930" s="238"/>
      <c r="L5930" s="160"/>
      <c r="M5930" s="230"/>
    </row>
    <row r="5931" spans="3:13" ht="15" hidden="1" customHeight="1">
      <c r="C5931" s="229"/>
      <c r="D5931" s="160"/>
      <c r="E5931" s="246"/>
      <c r="F5931" s="160"/>
      <c r="G5931" s="160"/>
      <c r="H5931" s="230"/>
      <c r="I5931" s="230"/>
      <c r="J5931" s="230"/>
      <c r="K5931" s="238"/>
      <c r="L5931" s="160"/>
      <c r="M5931" s="230"/>
    </row>
    <row r="5932" spans="3:13" ht="15" hidden="1" customHeight="1">
      <c r="C5932" s="229"/>
      <c r="D5932" s="160"/>
      <c r="E5932" s="246"/>
      <c r="F5932" s="160"/>
      <c r="G5932" s="160"/>
      <c r="H5932" s="230"/>
      <c r="I5932" s="230"/>
      <c r="J5932" s="230"/>
      <c r="K5932" s="238"/>
      <c r="L5932" s="160"/>
      <c r="M5932" s="230"/>
    </row>
    <row r="5933" spans="3:13" ht="15" hidden="1" customHeight="1">
      <c r="C5933" s="229"/>
      <c r="D5933" s="160"/>
      <c r="E5933" s="246"/>
      <c r="F5933" s="160"/>
      <c r="G5933" s="160"/>
      <c r="H5933" s="230"/>
      <c r="I5933" s="230"/>
      <c r="J5933" s="230"/>
      <c r="K5933" s="238"/>
      <c r="L5933" s="160"/>
      <c r="M5933" s="230"/>
    </row>
    <row r="5934" spans="3:13" ht="15" hidden="1" customHeight="1">
      <c r="C5934" s="229"/>
      <c r="D5934" s="160"/>
      <c r="E5934" s="246"/>
      <c r="F5934" s="160"/>
      <c r="G5934" s="160"/>
      <c r="H5934" s="230"/>
      <c r="I5934" s="230"/>
      <c r="J5934" s="230"/>
      <c r="K5934" s="238"/>
      <c r="L5934" s="160"/>
      <c r="M5934" s="230"/>
    </row>
    <row r="5935" spans="3:13" ht="15" hidden="1" customHeight="1">
      <c r="C5935" s="229"/>
      <c r="D5935" s="160"/>
      <c r="E5935" s="246"/>
      <c r="F5935" s="160"/>
      <c r="G5935" s="160"/>
      <c r="H5935" s="230"/>
      <c r="I5935" s="230"/>
      <c r="J5935" s="230"/>
      <c r="K5935" s="238"/>
      <c r="L5935" s="160"/>
      <c r="M5935" s="230"/>
    </row>
    <row r="5936" spans="3:13" ht="15" hidden="1" customHeight="1">
      <c r="C5936" s="229"/>
      <c r="D5936" s="160"/>
      <c r="E5936" s="246"/>
      <c r="F5936" s="160"/>
      <c r="G5936" s="160"/>
      <c r="H5936" s="230"/>
      <c r="I5936" s="230"/>
      <c r="J5936" s="230"/>
      <c r="K5936" s="238"/>
      <c r="L5936" s="160"/>
      <c r="M5936" s="230"/>
    </row>
    <row r="5937" spans="3:13" ht="15" hidden="1" customHeight="1">
      <c r="C5937" s="229"/>
      <c r="D5937" s="160"/>
      <c r="E5937" s="246"/>
      <c r="F5937" s="160"/>
      <c r="G5937" s="160"/>
      <c r="H5937" s="230"/>
      <c r="I5937" s="230"/>
      <c r="J5937" s="230"/>
      <c r="K5937" s="238"/>
      <c r="L5937" s="160"/>
      <c r="M5937" s="230"/>
    </row>
    <row r="5938" spans="3:13" ht="15" hidden="1" customHeight="1">
      <c r="C5938" s="229"/>
      <c r="D5938" s="160"/>
      <c r="E5938" s="246"/>
      <c r="F5938" s="160"/>
      <c r="G5938" s="160"/>
      <c r="H5938" s="230"/>
      <c r="I5938" s="230"/>
      <c r="J5938" s="230"/>
      <c r="K5938" s="238"/>
      <c r="L5938" s="160"/>
      <c r="M5938" s="230"/>
    </row>
    <row r="5939" spans="3:13" ht="15" hidden="1" customHeight="1">
      <c r="C5939" s="229"/>
      <c r="D5939" s="160"/>
      <c r="E5939" s="246"/>
      <c r="F5939" s="160"/>
      <c r="G5939" s="160"/>
      <c r="H5939" s="230"/>
      <c r="I5939" s="230"/>
      <c r="J5939" s="230"/>
      <c r="K5939" s="238"/>
      <c r="L5939" s="160"/>
      <c r="M5939" s="230"/>
    </row>
    <row r="5940" spans="3:13" ht="15" hidden="1" customHeight="1">
      <c r="C5940" s="229"/>
      <c r="D5940" s="160"/>
      <c r="E5940" s="246"/>
      <c r="F5940" s="160"/>
      <c r="G5940" s="160"/>
      <c r="H5940" s="230"/>
      <c r="I5940" s="230"/>
      <c r="J5940" s="230"/>
      <c r="K5940" s="238"/>
      <c r="L5940" s="160"/>
      <c r="M5940" s="230"/>
    </row>
    <row r="5941" spans="3:13" ht="15" hidden="1" customHeight="1">
      <c r="C5941" s="229"/>
      <c r="D5941" s="160"/>
      <c r="E5941" s="246"/>
      <c r="F5941" s="160"/>
      <c r="G5941" s="160"/>
      <c r="H5941" s="230"/>
      <c r="I5941" s="230"/>
      <c r="J5941" s="230"/>
      <c r="K5941" s="238"/>
      <c r="L5941" s="160"/>
      <c r="M5941" s="230"/>
    </row>
    <row r="5942" spans="3:13" ht="15" hidden="1" customHeight="1">
      <c r="C5942" s="229"/>
      <c r="D5942" s="160"/>
      <c r="E5942" s="246"/>
      <c r="F5942" s="160"/>
      <c r="G5942" s="160"/>
      <c r="H5942" s="230"/>
      <c r="I5942" s="230"/>
      <c r="J5942" s="230"/>
      <c r="K5942" s="238"/>
      <c r="L5942" s="160"/>
      <c r="M5942" s="230"/>
    </row>
    <row r="5943" spans="3:13" ht="15" hidden="1" customHeight="1">
      <c r="C5943" s="229"/>
      <c r="D5943" s="160"/>
      <c r="E5943" s="246"/>
      <c r="F5943" s="160"/>
      <c r="G5943" s="160"/>
      <c r="H5943" s="230"/>
      <c r="I5943" s="230"/>
      <c r="J5943" s="230"/>
      <c r="K5943" s="238"/>
      <c r="L5943" s="160"/>
      <c r="M5943" s="230"/>
    </row>
    <row r="5944" spans="3:13" ht="15" hidden="1" customHeight="1">
      <c r="C5944" s="229"/>
      <c r="D5944" s="160"/>
      <c r="E5944" s="246"/>
      <c r="F5944" s="160"/>
      <c r="G5944" s="160"/>
      <c r="H5944" s="230"/>
      <c r="I5944" s="230"/>
      <c r="J5944" s="230"/>
      <c r="K5944" s="238"/>
      <c r="L5944" s="160"/>
      <c r="M5944" s="230"/>
    </row>
    <row r="5945" spans="3:13" ht="15" hidden="1" customHeight="1">
      <c r="C5945" s="229"/>
      <c r="D5945" s="160"/>
      <c r="E5945" s="246"/>
      <c r="F5945" s="160"/>
      <c r="G5945" s="160"/>
      <c r="H5945" s="230"/>
      <c r="I5945" s="230"/>
      <c r="J5945" s="230"/>
      <c r="K5945" s="238"/>
      <c r="L5945" s="160"/>
      <c r="M5945" s="230"/>
    </row>
    <row r="5946" spans="3:13" ht="15" hidden="1" customHeight="1">
      <c r="C5946" s="229"/>
      <c r="D5946" s="160"/>
      <c r="E5946" s="246"/>
      <c r="F5946" s="160"/>
      <c r="G5946" s="160"/>
      <c r="H5946" s="230"/>
      <c r="I5946" s="230"/>
      <c r="J5946" s="230"/>
      <c r="K5946" s="238"/>
      <c r="L5946" s="160"/>
      <c r="M5946" s="230"/>
    </row>
    <row r="5947" spans="3:13" ht="15" hidden="1" customHeight="1">
      <c r="C5947" s="229"/>
      <c r="D5947" s="160"/>
      <c r="E5947" s="246"/>
      <c r="F5947" s="160"/>
      <c r="G5947" s="160"/>
      <c r="H5947" s="230"/>
      <c r="I5947" s="230"/>
      <c r="J5947" s="230"/>
      <c r="K5947" s="238"/>
      <c r="L5947" s="160"/>
      <c r="M5947" s="230"/>
    </row>
    <row r="5948" spans="3:13" ht="15" hidden="1" customHeight="1">
      <c r="C5948" s="229"/>
      <c r="D5948" s="160"/>
      <c r="E5948" s="246"/>
      <c r="F5948" s="160"/>
      <c r="G5948" s="160"/>
      <c r="H5948" s="230"/>
      <c r="I5948" s="230"/>
      <c r="J5948" s="230"/>
      <c r="K5948" s="238"/>
      <c r="L5948" s="160"/>
      <c r="M5948" s="230"/>
    </row>
    <row r="5949" spans="3:13" ht="15" hidden="1" customHeight="1">
      <c r="C5949" s="229"/>
      <c r="D5949" s="160"/>
      <c r="E5949" s="246"/>
      <c r="F5949" s="160"/>
      <c r="G5949" s="160"/>
      <c r="H5949" s="230"/>
      <c r="I5949" s="230"/>
      <c r="J5949" s="230"/>
      <c r="K5949" s="238"/>
      <c r="L5949" s="160"/>
      <c r="M5949" s="230"/>
    </row>
    <row r="5950" spans="3:13" ht="15" hidden="1" customHeight="1">
      <c r="C5950" s="229"/>
      <c r="D5950" s="160"/>
      <c r="E5950" s="246"/>
      <c r="F5950" s="160"/>
      <c r="G5950" s="160"/>
      <c r="H5950" s="230"/>
      <c r="I5950" s="230"/>
      <c r="J5950" s="230"/>
      <c r="K5950" s="238"/>
      <c r="L5950" s="160"/>
      <c r="M5950" s="230"/>
    </row>
    <row r="5951" spans="3:13" ht="15" hidden="1" customHeight="1">
      <c r="C5951" s="229"/>
      <c r="D5951" s="160"/>
      <c r="E5951" s="246"/>
      <c r="F5951" s="160"/>
      <c r="G5951" s="160"/>
      <c r="H5951" s="230"/>
      <c r="I5951" s="230"/>
      <c r="J5951" s="230"/>
      <c r="K5951" s="321"/>
      <c r="L5951" s="160"/>
      <c r="M5951" s="230"/>
    </row>
    <row r="5952" spans="3:13" ht="15" hidden="1" customHeight="1">
      <c r="C5952" s="229"/>
      <c r="D5952" s="160"/>
      <c r="E5952" s="246"/>
      <c r="F5952" s="160"/>
      <c r="G5952" s="160"/>
      <c r="H5952" s="230"/>
      <c r="I5952" s="230"/>
      <c r="J5952" s="230"/>
      <c r="K5952" s="238"/>
      <c r="L5952" s="160"/>
      <c r="M5952" s="230"/>
    </row>
    <row r="5953" spans="3:13" ht="15" hidden="1" customHeight="1">
      <c r="C5953" s="229"/>
      <c r="D5953" s="160"/>
      <c r="E5953" s="246"/>
      <c r="F5953" s="160"/>
      <c r="G5953" s="160"/>
      <c r="H5953" s="230"/>
      <c r="I5953" s="230"/>
      <c r="J5953" s="230"/>
      <c r="K5953" s="238"/>
      <c r="L5953" s="160"/>
      <c r="M5953" s="230"/>
    </row>
    <row r="5954" spans="3:13" ht="15" hidden="1" customHeight="1">
      <c r="C5954" s="229"/>
      <c r="D5954" s="160"/>
      <c r="E5954" s="246"/>
      <c r="F5954" s="160"/>
      <c r="G5954" s="160"/>
      <c r="H5954" s="230"/>
      <c r="I5954" s="230"/>
      <c r="J5954" s="230"/>
      <c r="K5954" s="238"/>
      <c r="L5954" s="160"/>
      <c r="M5954" s="230"/>
    </row>
    <row r="5955" spans="3:13" ht="15" hidden="1" customHeight="1">
      <c r="C5955" s="229"/>
      <c r="D5955" s="160"/>
      <c r="E5955" s="246"/>
      <c r="F5955" s="160"/>
      <c r="G5955" s="160"/>
      <c r="H5955" s="230"/>
      <c r="I5955" s="230"/>
      <c r="J5955" s="230"/>
      <c r="K5955" s="238"/>
      <c r="L5955" s="160"/>
      <c r="M5955" s="230"/>
    </row>
    <row r="5956" spans="3:13" ht="15" hidden="1" customHeight="1">
      <c r="C5956" s="229"/>
      <c r="D5956" s="160"/>
      <c r="E5956" s="246"/>
      <c r="F5956" s="160"/>
      <c r="G5956" s="160"/>
      <c r="H5956" s="230"/>
      <c r="I5956" s="230"/>
      <c r="J5956" s="230"/>
      <c r="K5956" s="238"/>
      <c r="L5956" s="160"/>
      <c r="M5956" s="230"/>
    </row>
    <row r="5957" spans="3:13" ht="15" hidden="1" customHeight="1">
      <c r="C5957" s="229"/>
      <c r="D5957" s="160"/>
      <c r="E5957" s="246"/>
      <c r="F5957" s="160"/>
      <c r="G5957" s="160"/>
      <c r="H5957" s="230"/>
      <c r="I5957" s="230"/>
      <c r="J5957" s="230"/>
      <c r="K5957" s="238"/>
      <c r="L5957" s="160"/>
      <c r="M5957" s="230"/>
    </row>
    <row r="5958" spans="3:13" ht="15" hidden="1" customHeight="1">
      <c r="C5958" s="229"/>
      <c r="D5958" s="160"/>
      <c r="E5958" s="246"/>
      <c r="F5958" s="160"/>
      <c r="G5958" s="160"/>
      <c r="H5958" s="230"/>
      <c r="I5958" s="230"/>
      <c r="J5958" s="230"/>
      <c r="K5958" s="238"/>
      <c r="L5958" s="160"/>
      <c r="M5958" s="230"/>
    </row>
    <row r="5959" spans="3:13" ht="15" hidden="1" customHeight="1">
      <c r="C5959" s="229"/>
      <c r="D5959" s="160"/>
      <c r="E5959" s="246"/>
      <c r="F5959" s="160"/>
      <c r="G5959" s="160"/>
      <c r="H5959" s="230"/>
      <c r="I5959" s="230"/>
      <c r="J5959" s="230"/>
      <c r="K5959" s="238"/>
      <c r="L5959" s="160"/>
      <c r="M5959" s="230"/>
    </row>
    <row r="5960" spans="3:13" ht="15" hidden="1" customHeight="1">
      <c r="C5960" s="229"/>
      <c r="D5960" s="160"/>
      <c r="E5960" s="246"/>
      <c r="F5960" s="160"/>
      <c r="G5960" s="160"/>
      <c r="H5960" s="230"/>
      <c r="I5960" s="230"/>
      <c r="J5960" s="230"/>
      <c r="K5960" s="238"/>
      <c r="L5960" s="160"/>
      <c r="M5960" s="230"/>
    </row>
    <row r="5961" spans="3:13" ht="15" hidden="1" customHeight="1">
      <c r="C5961" s="229"/>
      <c r="D5961" s="160"/>
      <c r="E5961" s="246"/>
      <c r="F5961" s="160"/>
      <c r="G5961" s="160"/>
      <c r="H5961" s="230"/>
      <c r="I5961" s="230"/>
      <c r="J5961" s="230"/>
      <c r="K5961" s="238"/>
      <c r="L5961" s="160"/>
      <c r="M5961" s="230"/>
    </row>
    <row r="5962" spans="3:13" ht="15" hidden="1" customHeight="1">
      <c r="C5962" s="229"/>
      <c r="D5962" s="160"/>
      <c r="E5962" s="246"/>
      <c r="F5962" s="160"/>
      <c r="G5962" s="160"/>
      <c r="H5962" s="230"/>
      <c r="I5962" s="230"/>
      <c r="J5962" s="230"/>
      <c r="K5962" s="238"/>
      <c r="L5962" s="160"/>
      <c r="M5962" s="230"/>
    </row>
    <row r="5963" spans="3:13" ht="15" hidden="1" customHeight="1">
      <c r="C5963" s="229"/>
      <c r="D5963" s="160"/>
      <c r="E5963" s="246"/>
      <c r="F5963" s="160"/>
      <c r="G5963" s="160"/>
      <c r="H5963" s="230"/>
      <c r="I5963" s="230"/>
      <c r="J5963" s="230"/>
      <c r="K5963" s="238"/>
      <c r="L5963" s="160"/>
      <c r="M5963" s="230"/>
    </row>
    <row r="5964" spans="3:13" ht="15" hidden="1" customHeight="1">
      <c r="C5964" s="229"/>
      <c r="D5964" s="160"/>
      <c r="E5964" s="246"/>
      <c r="F5964" s="160"/>
      <c r="G5964" s="160"/>
      <c r="H5964" s="230"/>
      <c r="I5964" s="230"/>
      <c r="J5964" s="230"/>
      <c r="K5964" s="238"/>
      <c r="L5964" s="160"/>
      <c r="M5964" s="230"/>
    </row>
    <row r="5965" spans="3:13" ht="15" hidden="1" customHeight="1">
      <c r="C5965" s="229"/>
      <c r="D5965" s="160"/>
      <c r="E5965" s="246"/>
      <c r="F5965" s="160"/>
      <c r="G5965" s="160"/>
      <c r="H5965" s="230"/>
      <c r="I5965" s="230"/>
      <c r="J5965" s="230"/>
      <c r="K5965" s="238"/>
      <c r="L5965" s="160"/>
      <c r="M5965" s="230"/>
    </row>
    <row r="5966" spans="3:13" ht="15" hidden="1" customHeight="1">
      <c r="C5966" s="229"/>
      <c r="D5966" s="160"/>
      <c r="E5966" s="246"/>
      <c r="F5966" s="160"/>
      <c r="G5966" s="160"/>
      <c r="H5966" s="230"/>
      <c r="I5966" s="230"/>
      <c r="J5966" s="230"/>
      <c r="K5966" s="238"/>
      <c r="L5966" s="160"/>
      <c r="M5966" s="230"/>
    </row>
    <row r="5967" spans="3:13" ht="15" hidden="1" customHeight="1">
      <c r="C5967" s="229"/>
      <c r="D5967" s="160"/>
      <c r="E5967" s="246"/>
      <c r="F5967" s="160"/>
      <c r="G5967" s="160"/>
      <c r="H5967" s="230"/>
      <c r="I5967" s="230"/>
      <c r="J5967" s="230"/>
      <c r="K5967" s="238"/>
      <c r="L5967" s="160"/>
      <c r="M5967" s="230"/>
    </row>
    <row r="5968" spans="3:13" ht="15" hidden="1" customHeight="1">
      <c r="C5968" s="229"/>
      <c r="D5968" s="160"/>
      <c r="E5968" s="246"/>
      <c r="F5968" s="160"/>
      <c r="G5968" s="160"/>
      <c r="H5968" s="230"/>
      <c r="I5968" s="230"/>
      <c r="J5968" s="230"/>
      <c r="K5968" s="238"/>
      <c r="L5968" s="160"/>
      <c r="M5968" s="230"/>
    </row>
    <row r="5969" spans="3:13" ht="15" hidden="1" customHeight="1">
      <c r="C5969" s="229"/>
      <c r="D5969" s="160"/>
      <c r="E5969" s="246"/>
      <c r="F5969" s="160"/>
      <c r="G5969" s="160"/>
      <c r="H5969" s="230"/>
      <c r="I5969" s="230"/>
      <c r="J5969" s="230"/>
      <c r="K5969" s="238"/>
      <c r="L5969" s="160"/>
      <c r="M5969" s="230"/>
    </row>
    <row r="5970" spans="3:13" ht="15" hidden="1" customHeight="1">
      <c r="C5970" s="229"/>
      <c r="D5970" s="160"/>
      <c r="E5970" s="246"/>
      <c r="F5970" s="160"/>
      <c r="G5970" s="160"/>
      <c r="H5970" s="230"/>
      <c r="I5970" s="230"/>
      <c r="J5970" s="230"/>
      <c r="K5970" s="238"/>
      <c r="L5970" s="160"/>
      <c r="M5970" s="230"/>
    </row>
    <row r="5971" spans="3:13" ht="15" hidden="1" customHeight="1">
      <c r="C5971" s="229"/>
      <c r="D5971" s="160"/>
      <c r="E5971" s="246"/>
      <c r="F5971" s="160"/>
      <c r="G5971" s="160"/>
      <c r="H5971" s="230"/>
      <c r="I5971" s="230"/>
      <c r="J5971" s="230"/>
      <c r="K5971" s="238"/>
      <c r="L5971" s="160"/>
      <c r="M5971" s="230"/>
    </row>
    <row r="5972" spans="3:13" ht="15" hidden="1" customHeight="1">
      <c r="C5972" s="229"/>
      <c r="D5972" s="160"/>
      <c r="E5972" s="246"/>
      <c r="F5972" s="160"/>
      <c r="G5972" s="160"/>
      <c r="H5972" s="230"/>
      <c r="I5972" s="230"/>
      <c r="J5972" s="230"/>
      <c r="K5972" s="238"/>
      <c r="L5972" s="160"/>
      <c r="M5972" s="230"/>
    </row>
    <row r="5973" spans="3:13" ht="15" hidden="1" customHeight="1">
      <c r="C5973" s="229"/>
      <c r="D5973" s="160"/>
      <c r="E5973" s="246"/>
      <c r="F5973" s="160"/>
      <c r="G5973" s="160"/>
      <c r="H5973" s="230"/>
      <c r="I5973" s="230"/>
      <c r="J5973" s="230"/>
      <c r="K5973" s="238"/>
      <c r="L5973" s="160"/>
      <c r="M5973" s="230"/>
    </row>
    <row r="5974" spans="3:13" ht="15" hidden="1" customHeight="1">
      <c r="C5974" s="229"/>
      <c r="D5974" s="160"/>
      <c r="E5974" s="246"/>
      <c r="F5974" s="160"/>
      <c r="G5974" s="160"/>
      <c r="H5974" s="230"/>
      <c r="I5974" s="230"/>
      <c r="J5974" s="230"/>
      <c r="K5974" s="238"/>
      <c r="L5974" s="160"/>
      <c r="M5974" s="230"/>
    </row>
    <row r="5975" spans="3:13" ht="15" hidden="1" customHeight="1">
      <c r="C5975" s="229"/>
      <c r="D5975" s="160"/>
      <c r="E5975" s="246"/>
      <c r="F5975" s="160"/>
      <c r="G5975" s="160"/>
      <c r="H5975" s="230"/>
      <c r="I5975" s="230"/>
      <c r="J5975" s="230"/>
      <c r="K5975" s="238"/>
      <c r="L5975" s="160"/>
      <c r="M5975" s="230"/>
    </row>
    <row r="5976" spans="3:13" ht="15" hidden="1" customHeight="1">
      <c r="C5976" s="229"/>
      <c r="D5976" s="160"/>
      <c r="E5976" s="246"/>
      <c r="F5976" s="160"/>
      <c r="G5976" s="160"/>
      <c r="H5976" s="230"/>
      <c r="I5976" s="230"/>
      <c r="J5976" s="230"/>
      <c r="K5976" s="238"/>
      <c r="L5976" s="160"/>
      <c r="M5976" s="230"/>
    </row>
    <row r="5977" spans="3:13" ht="15" hidden="1" customHeight="1">
      <c r="C5977" s="229"/>
      <c r="D5977" s="160"/>
      <c r="E5977" s="246"/>
      <c r="F5977" s="160"/>
      <c r="G5977" s="160"/>
      <c r="H5977" s="230"/>
      <c r="I5977" s="230"/>
      <c r="J5977" s="230"/>
      <c r="K5977" s="238"/>
      <c r="L5977" s="160"/>
      <c r="M5977" s="230"/>
    </row>
    <row r="5978" spans="3:13" ht="15" hidden="1" customHeight="1">
      <c r="C5978" s="229"/>
      <c r="D5978" s="160"/>
      <c r="E5978" s="246"/>
      <c r="F5978" s="160"/>
      <c r="G5978" s="160"/>
      <c r="H5978" s="230"/>
      <c r="I5978" s="230"/>
      <c r="J5978" s="230"/>
      <c r="K5978" s="238"/>
      <c r="L5978" s="160"/>
      <c r="M5978" s="230"/>
    </row>
    <row r="5979" spans="3:13" ht="15" hidden="1" customHeight="1">
      <c r="C5979" s="229"/>
      <c r="D5979" s="160"/>
      <c r="E5979" s="246"/>
      <c r="F5979" s="160"/>
      <c r="G5979" s="160"/>
      <c r="H5979" s="230"/>
      <c r="I5979" s="230"/>
      <c r="J5979" s="230"/>
      <c r="K5979" s="238"/>
      <c r="L5979" s="160"/>
      <c r="M5979" s="230"/>
    </row>
    <row r="5980" spans="3:13" ht="15" hidden="1" customHeight="1">
      <c r="C5980" s="229"/>
      <c r="D5980" s="160"/>
      <c r="E5980" s="246"/>
      <c r="F5980" s="160"/>
      <c r="G5980" s="160"/>
      <c r="H5980" s="230"/>
      <c r="I5980" s="230"/>
      <c r="J5980" s="230"/>
      <c r="K5980" s="238"/>
      <c r="L5980" s="160"/>
      <c r="M5980" s="230"/>
    </row>
    <row r="5981" spans="3:13" ht="15" hidden="1" customHeight="1">
      <c r="C5981" s="229"/>
      <c r="D5981" s="160"/>
      <c r="E5981" s="246"/>
      <c r="F5981" s="160"/>
      <c r="G5981" s="160"/>
      <c r="H5981" s="230"/>
      <c r="I5981" s="230"/>
      <c r="J5981" s="230"/>
      <c r="K5981" s="321"/>
      <c r="L5981" s="160"/>
      <c r="M5981" s="230"/>
    </row>
    <row r="5982" spans="3:13" ht="15" hidden="1" customHeight="1">
      <c r="C5982" s="229"/>
      <c r="D5982" s="160"/>
      <c r="E5982" s="246"/>
      <c r="F5982" s="160"/>
      <c r="G5982" s="160"/>
      <c r="H5982" s="230"/>
      <c r="I5982" s="230"/>
      <c r="J5982" s="230"/>
      <c r="K5982" s="238"/>
      <c r="L5982" s="160"/>
      <c r="M5982" s="230"/>
    </row>
    <row r="5983" spans="3:13" ht="15" hidden="1" customHeight="1">
      <c r="C5983" s="229"/>
      <c r="D5983" s="160"/>
      <c r="E5983" s="246"/>
      <c r="F5983" s="160"/>
      <c r="G5983" s="160"/>
      <c r="H5983" s="230"/>
      <c r="I5983" s="230"/>
      <c r="J5983" s="230"/>
      <c r="K5983" s="238"/>
      <c r="L5983" s="160"/>
      <c r="M5983" s="230"/>
    </row>
    <row r="5984" spans="3:13" ht="15" hidden="1" customHeight="1">
      <c r="C5984" s="229"/>
      <c r="D5984" s="160"/>
      <c r="E5984" s="246"/>
      <c r="F5984" s="160"/>
      <c r="G5984" s="160"/>
      <c r="H5984" s="230"/>
      <c r="I5984" s="230"/>
      <c r="J5984" s="230"/>
      <c r="K5984" s="238"/>
      <c r="L5984" s="160"/>
      <c r="M5984" s="230"/>
    </row>
    <row r="5985" spans="3:13" ht="15" hidden="1" customHeight="1">
      <c r="C5985" s="229"/>
      <c r="D5985" s="160"/>
      <c r="E5985" s="246"/>
      <c r="F5985" s="160"/>
      <c r="G5985" s="160"/>
      <c r="H5985" s="230"/>
      <c r="I5985" s="230"/>
      <c r="J5985" s="230"/>
      <c r="K5985" s="238"/>
      <c r="L5985" s="160"/>
      <c r="M5985" s="230"/>
    </row>
    <row r="5986" spans="3:13" ht="15" hidden="1" customHeight="1">
      <c r="C5986" s="229"/>
      <c r="D5986" s="160"/>
      <c r="E5986" s="246"/>
      <c r="F5986" s="160"/>
      <c r="G5986" s="160"/>
      <c r="H5986" s="230"/>
      <c r="I5986" s="230"/>
      <c r="J5986" s="230"/>
      <c r="K5986" s="238"/>
      <c r="L5986" s="160"/>
      <c r="M5986" s="230"/>
    </row>
    <row r="5987" spans="3:13" ht="15" hidden="1" customHeight="1">
      <c r="C5987" s="229"/>
      <c r="D5987" s="160"/>
      <c r="E5987" s="246"/>
      <c r="F5987" s="160"/>
      <c r="G5987" s="160"/>
      <c r="H5987" s="230"/>
      <c r="I5987" s="230"/>
      <c r="J5987" s="230"/>
      <c r="K5987" s="238"/>
      <c r="L5987" s="160"/>
      <c r="M5987" s="230"/>
    </row>
    <row r="5988" spans="3:13" ht="15" hidden="1" customHeight="1">
      <c r="C5988" s="229"/>
      <c r="D5988" s="160"/>
      <c r="E5988" s="246"/>
      <c r="F5988" s="160"/>
      <c r="G5988" s="160"/>
      <c r="H5988" s="230"/>
      <c r="I5988" s="230"/>
      <c r="J5988" s="230"/>
      <c r="K5988" s="238"/>
      <c r="L5988" s="160"/>
      <c r="M5988" s="230"/>
    </row>
    <row r="5989" spans="3:13" ht="15" hidden="1" customHeight="1">
      <c r="C5989" s="229"/>
      <c r="D5989" s="160"/>
      <c r="E5989" s="246"/>
      <c r="F5989" s="160"/>
      <c r="G5989" s="160"/>
      <c r="H5989" s="230"/>
      <c r="I5989" s="230"/>
      <c r="J5989" s="230"/>
      <c r="K5989" s="238"/>
      <c r="L5989" s="160"/>
      <c r="M5989" s="230"/>
    </row>
    <row r="5990" spans="3:13" ht="15" hidden="1" customHeight="1">
      <c r="C5990" s="229"/>
      <c r="D5990" s="160"/>
      <c r="E5990" s="246"/>
      <c r="F5990" s="160"/>
      <c r="G5990" s="160"/>
      <c r="H5990" s="230"/>
      <c r="I5990" s="230"/>
      <c r="J5990" s="230"/>
      <c r="K5990" s="238"/>
      <c r="L5990" s="160"/>
      <c r="M5990" s="230"/>
    </row>
    <row r="5991" spans="3:13" ht="15" hidden="1" customHeight="1">
      <c r="C5991" s="229"/>
      <c r="D5991" s="160"/>
      <c r="E5991" s="246"/>
      <c r="F5991" s="160"/>
      <c r="G5991" s="160"/>
      <c r="H5991" s="230"/>
      <c r="I5991" s="230"/>
      <c r="J5991" s="230"/>
      <c r="K5991" s="238"/>
      <c r="L5991" s="160"/>
      <c r="M5991" s="230"/>
    </row>
    <row r="5992" spans="3:13" ht="15" hidden="1" customHeight="1">
      <c r="C5992" s="229"/>
      <c r="D5992" s="160"/>
      <c r="E5992" s="246"/>
      <c r="F5992" s="160"/>
      <c r="G5992" s="160"/>
      <c r="H5992" s="230"/>
      <c r="I5992" s="230"/>
      <c r="J5992" s="230"/>
      <c r="K5992" s="238"/>
      <c r="L5992" s="160"/>
      <c r="M5992" s="230"/>
    </row>
    <row r="5993" spans="3:13" ht="15" hidden="1" customHeight="1">
      <c r="C5993" s="229"/>
      <c r="D5993" s="160"/>
      <c r="E5993" s="246"/>
      <c r="F5993" s="160"/>
      <c r="G5993" s="160"/>
      <c r="H5993" s="230"/>
      <c r="I5993" s="230"/>
      <c r="J5993" s="230"/>
      <c r="K5993" s="238"/>
      <c r="L5993" s="160"/>
      <c r="M5993" s="230"/>
    </row>
    <row r="5994" spans="3:13" ht="15" hidden="1" customHeight="1">
      <c r="C5994" s="229"/>
      <c r="D5994" s="160"/>
      <c r="E5994" s="246"/>
      <c r="F5994" s="160"/>
      <c r="G5994" s="160"/>
      <c r="H5994" s="230"/>
      <c r="I5994" s="230"/>
      <c r="J5994" s="230"/>
      <c r="K5994" s="238"/>
      <c r="L5994" s="160"/>
      <c r="M5994" s="230"/>
    </row>
    <row r="5995" spans="3:13" ht="15" hidden="1" customHeight="1">
      <c r="C5995" s="229"/>
      <c r="D5995" s="160"/>
      <c r="E5995" s="246"/>
      <c r="F5995" s="160"/>
      <c r="G5995" s="160"/>
      <c r="H5995" s="230"/>
      <c r="I5995" s="230"/>
      <c r="J5995" s="230"/>
      <c r="K5995" s="238"/>
      <c r="L5995" s="160"/>
      <c r="M5995" s="230"/>
    </row>
    <row r="5996" spans="3:13" ht="15" hidden="1" customHeight="1">
      <c r="C5996" s="229"/>
      <c r="D5996" s="160"/>
      <c r="E5996" s="246"/>
      <c r="F5996" s="160"/>
      <c r="G5996" s="160"/>
      <c r="H5996" s="230"/>
      <c r="I5996" s="230"/>
      <c r="J5996" s="230"/>
      <c r="K5996" s="238"/>
      <c r="L5996" s="160"/>
      <c r="M5996" s="230"/>
    </row>
    <row r="5997" spans="3:13" ht="15" hidden="1" customHeight="1">
      <c r="C5997" s="229"/>
      <c r="D5997" s="160"/>
      <c r="E5997" s="246"/>
      <c r="F5997" s="160"/>
      <c r="G5997" s="160"/>
      <c r="H5997" s="230"/>
      <c r="I5997" s="230"/>
      <c r="J5997" s="230"/>
      <c r="K5997" s="238"/>
      <c r="L5997" s="160"/>
      <c r="M5997" s="230"/>
    </row>
    <row r="5998" spans="3:13" ht="15" hidden="1" customHeight="1">
      <c r="C5998" s="229"/>
      <c r="D5998" s="160"/>
      <c r="E5998" s="246"/>
      <c r="F5998" s="160"/>
      <c r="G5998" s="160"/>
      <c r="H5998" s="230"/>
      <c r="I5998" s="230"/>
      <c r="J5998" s="230"/>
      <c r="K5998" s="238"/>
      <c r="L5998" s="160"/>
      <c r="M5998" s="230"/>
    </row>
    <row r="5999" spans="3:13" ht="15" hidden="1" customHeight="1">
      <c r="C5999" s="229"/>
      <c r="D5999" s="160"/>
      <c r="E5999" s="246"/>
      <c r="F5999" s="160"/>
      <c r="G5999" s="160"/>
      <c r="H5999" s="230"/>
      <c r="I5999" s="230"/>
      <c r="J5999" s="230"/>
      <c r="K5999" s="238"/>
      <c r="L5999" s="160"/>
      <c r="M5999" s="230"/>
    </row>
    <row r="6000" spans="3:13" ht="15" hidden="1" customHeight="1">
      <c r="C6000" s="229"/>
      <c r="D6000" s="160"/>
      <c r="E6000" s="246"/>
      <c r="F6000" s="160"/>
      <c r="G6000" s="160"/>
      <c r="H6000" s="230"/>
      <c r="I6000" s="230"/>
      <c r="J6000" s="230"/>
      <c r="K6000" s="238"/>
      <c r="L6000" s="160"/>
      <c r="M6000" s="230"/>
    </row>
    <row r="6001" spans="3:13" ht="15" hidden="1" customHeight="1">
      <c r="C6001" s="229"/>
      <c r="D6001" s="160"/>
      <c r="E6001" s="246"/>
      <c r="F6001" s="160"/>
      <c r="G6001" s="160"/>
      <c r="H6001" s="230"/>
      <c r="I6001" s="230"/>
      <c r="J6001" s="230"/>
      <c r="K6001" s="238"/>
      <c r="L6001" s="160"/>
      <c r="M6001" s="230"/>
    </row>
    <row r="6002" spans="3:13" ht="15" hidden="1" customHeight="1">
      <c r="C6002" s="229"/>
      <c r="D6002" s="160"/>
      <c r="E6002" s="246"/>
      <c r="F6002" s="160"/>
      <c r="G6002" s="160"/>
      <c r="H6002" s="230"/>
      <c r="I6002" s="230"/>
      <c r="J6002" s="230"/>
      <c r="K6002" s="238"/>
      <c r="L6002" s="160"/>
      <c r="M6002" s="230"/>
    </row>
    <row r="6003" spans="3:13" ht="15" hidden="1" customHeight="1">
      <c r="C6003" s="229"/>
      <c r="D6003" s="160"/>
      <c r="E6003" s="246"/>
      <c r="F6003" s="160"/>
      <c r="G6003" s="160"/>
      <c r="H6003" s="230"/>
      <c r="I6003" s="230"/>
      <c r="J6003" s="230"/>
      <c r="K6003" s="238"/>
      <c r="L6003" s="160"/>
      <c r="M6003" s="230"/>
    </row>
    <row r="6004" spans="3:13" ht="15" hidden="1" customHeight="1">
      <c r="C6004" s="229"/>
      <c r="D6004" s="160"/>
      <c r="E6004" s="246"/>
      <c r="F6004" s="160"/>
      <c r="G6004" s="160"/>
      <c r="H6004" s="230"/>
      <c r="I6004" s="230"/>
      <c r="J6004" s="230"/>
      <c r="K6004" s="238"/>
      <c r="L6004" s="160"/>
      <c r="M6004" s="230"/>
    </row>
    <row r="6005" spans="3:13" ht="15" hidden="1" customHeight="1">
      <c r="C6005" s="229"/>
      <c r="D6005" s="160"/>
      <c r="E6005" s="246"/>
      <c r="F6005" s="160"/>
      <c r="G6005" s="160"/>
      <c r="H6005" s="230"/>
      <c r="I6005" s="230"/>
      <c r="J6005" s="230"/>
      <c r="K6005" s="238"/>
      <c r="L6005" s="160"/>
      <c r="M6005" s="230"/>
    </row>
    <row r="6006" spans="3:13" ht="15" hidden="1" customHeight="1">
      <c r="C6006" s="229"/>
      <c r="D6006" s="160"/>
      <c r="E6006" s="246"/>
      <c r="F6006" s="160"/>
      <c r="G6006" s="160"/>
      <c r="H6006" s="230"/>
      <c r="I6006" s="230"/>
      <c r="J6006" s="230"/>
      <c r="K6006" s="238"/>
      <c r="L6006" s="160"/>
      <c r="M6006" s="230"/>
    </row>
    <row r="6007" spans="3:13" ht="15" hidden="1" customHeight="1">
      <c r="C6007" s="229"/>
      <c r="D6007" s="160"/>
      <c r="E6007" s="246"/>
      <c r="F6007" s="160"/>
      <c r="G6007" s="160"/>
      <c r="H6007" s="230"/>
      <c r="I6007" s="230"/>
      <c r="J6007" s="230"/>
      <c r="K6007" s="238"/>
      <c r="L6007" s="160"/>
      <c r="M6007" s="230"/>
    </row>
    <row r="6008" spans="3:13" ht="15" hidden="1" customHeight="1">
      <c r="C6008" s="229"/>
      <c r="D6008" s="160"/>
      <c r="E6008" s="246"/>
      <c r="F6008" s="160"/>
      <c r="G6008" s="160"/>
      <c r="H6008" s="230"/>
      <c r="I6008" s="230"/>
      <c r="J6008" s="230"/>
      <c r="K6008" s="238"/>
      <c r="L6008" s="160"/>
      <c r="M6008" s="230"/>
    </row>
    <row r="6009" spans="3:13" ht="15" hidden="1" customHeight="1">
      <c r="C6009" s="229"/>
      <c r="D6009" s="160"/>
      <c r="E6009" s="246"/>
      <c r="F6009" s="160"/>
      <c r="G6009" s="160"/>
      <c r="H6009" s="230"/>
      <c r="I6009" s="230"/>
      <c r="J6009" s="230"/>
      <c r="K6009" s="238"/>
      <c r="L6009" s="160"/>
      <c r="M6009" s="230"/>
    </row>
    <row r="6010" spans="3:13" ht="15" hidden="1" customHeight="1">
      <c r="C6010" s="229"/>
      <c r="D6010" s="160"/>
      <c r="E6010" s="246"/>
      <c r="F6010" s="160"/>
      <c r="G6010" s="160"/>
      <c r="H6010" s="230"/>
      <c r="I6010" s="230"/>
      <c r="J6010" s="230"/>
      <c r="K6010" s="238"/>
      <c r="L6010" s="160"/>
      <c r="M6010" s="230"/>
    </row>
    <row r="6011" spans="3:13" ht="15" hidden="1" customHeight="1">
      <c r="C6011" s="229"/>
      <c r="D6011" s="160"/>
      <c r="E6011" s="246"/>
      <c r="F6011" s="160"/>
      <c r="G6011" s="160"/>
      <c r="H6011" s="230"/>
      <c r="I6011" s="230"/>
      <c r="J6011" s="230"/>
      <c r="K6011" s="238"/>
      <c r="L6011" s="160"/>
      <c r="M6011" s="230"/>
    </row>
    <row r="6012" spans="3:13" ht="15" hidden="1" customHeight="1">
      <c r="C6012" s="229"/>
      <c r="D6012" s="160"/>
      <c r="E6012" s="246"/>
      <c r="F6012" s="160"/>
      <c r="G6012" s="160"/>
      <c r="H6012" s="230"/>
      <c r="I6012" s="230"/>
      <c r="J6012" s="230"/>
      <c r="K6012" s="238"/>
      <c r="L6012" s="160"/>
      <c r="M6012" s="230"/>
    </row>
    <row r="6013" spans="3:13" ht="15" hidden="1" customHeight="1">
      <c r="C6013" s="229"/>
      <c r="D6013" s="160"/>
      <c r="E6013" s="246"/>
      <c r="F6013" s="160"/>
      <c r="G6013" s="160"/>
      <c r="H6013" s="230"/>
      <c r="I6013" s="230"/>
      <c r="J6013" s="230"/>
      <c r="K6013" s="238"/>
      <c r="L6013" s="160"/>
      <c r="M6013" s="230"/>
    </row>
    <row r="6014" spans="3:13" ht="15" hidden="1" customHeight="1">
      <c r="C6014" s="229"/>
      <c r="D6014" s="160"/>
      <c r="E6014" s="246"/>
      <c r="F6014" s="160"/>
      <c r="G6014" s="160"/>
      <c r="H6014" s="230"/>
      <c r="I6014" s="230"/>
      <c r="J6014" s="230"/>
      <c r="K6014" s="238"/>
      <c r="L6014" s="160"/>
      <c r="M6014" s="230"/>
    </row>
    <row r="6015" spans="3:13" ht="15" hidden="1" customHeight="1">
      <c r="C6015" s="229"/>
      <c r="D6015" s="160"/>
      <c r="E6015" s="246"/>
      <c r="F6015" s="160"/>
      <c r="G6015" s="160"/>
      <c r="H6015" s="230"/>
      <c r="I6015" s="230"/>
      <c r="J6015" s="230"/>
      <c r="K6015" s="238"/>
      <c r="L6015" s="160"/>
      <c r="M6015" s="230"/>
    </row>
    <row r="6016" spans="3:13" ht="15" hidden="1" customHeight="1">
      <c r="C6016" s="229"/>
      <c r="D6016" s="160"/>
      <c r="E6016" s="246"/>
      <c r="F6016" s="160"/>
      <c r="G6016" s="160"/>
      <c r="H6016" s="230"/>
      <c r="I6016" s="230"/>
      <c r="J6016" s="230"/>
      <c r="K6016" s="238"/>
      <c r="L6016" s="160"/>
      <c r="M6016" s="230"/>
    </row>
    <row r="6017" spans="3:13" ht="15" hidden="1" customHeight="1">
      <c r="C6017" s="229"/>
      <c r="D6017" s="160"/>
      <c r="E6017" s="246"/>
      <c r="F6017" s="160"/>
      <c r="G6017" s="160"/>
      <c r="H6017" s="230"/>
      <c r="I6017" s="230"/>
      <c r="J6017" s="230"/>
      <c r="K6017" s="238"/>
      <c r="L6017" s="160"/>
      <c r="M6017" s="230"/>
    </row>
    <row r="6018" spans="3:13" ht="15" hidden="1" customHeight="1">
      <c r="C6018" s="229"/>
      <c r="D6018" s="160"/>
      <c r="E6018" s="246"/>
      <c r="F6018" s="160"/>
      <c r="G6018" s="160"/>
      <c r="H6018" s="230"/>
      <c r="I6018" s="230"/>
      <c r="J6018" s="230"/>
      <c r="K6018" s="238"/>
      <c r="L6018" s="160"/>
      <c r="M6018" s="230"/>
    </row>
    <row r="6019" spans="3:13" ht="15" hidden="1" customHeight="1">
      <c r="C6019" s="229"/>
      <c r="D6019" s="160"/>
      <c r="E6019" s="246"/>
      <c r="F6019" s="160"/>
      <c r="G6019" s="160"/>
      <c r="H6019" s="230"/>
      <c r="I6019" s="230"/>
      <c r="J6019" s="230"/>
      <c r="K6019" s="238"/>
      <c r="L6019" s="160"/>
      <c r="M6019" s="230"/>
    </row>
    <row r="6020" spans="3:13" ht="15" hidden="1" customHeight="1">
      <c r="C6020" s="229"/>
      <c r="D6020" s="160"/>
      <c r="E6020" s="246"/>
      <c r="F6020" s="160"/>
      <c r="G6020" s="160"/>
      <c r="H6020" s="230"/>
      <c r="I6020" s="230"/>
      <c r="J6020" s="230"/>
      <c r="K6020" s="238"/>
      <c r="L6020" s="160"/>
      <c r="M6020" s="230"/>
    </row>
    <row r="6021" spans="3:13" ht="15" hidden="1" customHeight="1">
      <c r="C6021" s="229"/>
      <c r="D6021" s="160"/>
      <c r="E6021" s="246"/>
      <c r="F6021" s="160"/>
      <c r="G6021" s="160"/>
      <c r="H6021" s="230"/>
      <c r="I6021" s="230"/>
      <c r="J6021" s="230"/>
      <c r="K6021" s="238"/>
      <c r="L6021" s="160"/>
      <c r="M6021" s="230"/>
    </row>
    <row r="6022" spans="3:13" ht="15" hidden="1" customHeight="1">
      <c r="C6022" s="229"/>
      <c r="D6022" s="160"/>
      <c r="E6022" s="246"/>
      <c r="F6022" s="160"/>
      <c r="G6022" s="160"/>
      <c r="H6022" s="230"/>
      <c r="I6022" s="230"/>
      <c r="J6022" s="230"/>
      <c r="K6022" s="321"/>
      <c r="L6022" s="160"/>
      <c r="M6022" s="230"/>
    </row>
    <row r="6023" spans="3:13" ht="15" hidden="1" customHeight="1">
      <c r="C6023" s="229"/>
      <c r="D6023" s="160"/>
      <c r="E6023" s="246"/>
      <c r="F6023" s="160"/>
      <c r="G6023" s="160"/>
      <c r="H6023" s="230"/>
      <c r="I6023" s="230"/>
      <c r="J6023" s="230"/>
      <c r="K6023" s="238"/>
      <c r="L6023" s="160"/>
      <c r="M6023" s="230"/>
    </row>
    <row r="6024" spans="3:13" ht="15" hidden="1" customHeight="1">
      <c r="C6024" s="229"/>
      <c r="D6024" s="160"/>
      <c r="E6024" s="246"/>
      <c r="F6024" s="160"/>
      <c r="G6024" s="160"/>
      <c r="H6024" s="230"/>
      <c r="I6024" s="230"/>
      <c r="J6024" s="230"/>
      <c r="K6024" s="238"/>
      <c r="L6024" s="160"/>
      <c r="M6024" s="230"/>
    </row>
    <row r="6025" spans="3:13" ht="15" hidden="1" customHeight="1">
      <c r="C6025" s="229"/>
      <c r="D6025" s="160"/>
      <c r="E6025" s="246"/>
      <c r="F6025" s="160"/>
      <c r="G6025" s="160"/>
      <c r="H6025" s="230"/>
      <c r="I6025" s="230"/>
      <c r="J6025" s="230"/>
      <c r="K6025" s="238"/>
      <c r="L6025" s="160"/>
      <c r="M6025" s="230"/>
    </row>
    <row r="6026" spans="3:13" ht="15" hidden="1" customHeight="1">
      <c r="C6026" s="229"/>
      <c r="D6026" s="160"/>
      <c r="E6026" s="246"/>
      <c r="F6026" s="160"/>
      <c r="G6026" s="160"/>
      <c r="H6026" s="230"/>
      <c r="I6026" s="230"/>
      <c r="J6026" s="230"/>
      <c r="K6026" s="238"/>
      <c r="L6026" s="160"/>
      <c r="M6026" s="230"/>
    </row>
    <row r="6027" spans="3:13" ht="15" hidden="1" customHeight="1">
      <c r="C6027" s="229"/>
      <c r="D6027" s="160"/>
      <c r="E6027" s="246"/>
      <c r="F6027" s="160"/>
      <c r="G6027" s="160"/>
      <c r="H6027" s="230"/>
      <c r="I6027" s="230"/>
      <c r="J6027" s="230"/>
      <c r="K6027" s="238"/>
      <c r="L6027" s="160"/>
      <c r="M6027" s="230"/>
    </row>
    <row r="6028" spans="3:13" ht="15" hidden="1" customHeight="1">
      <c r="C6028" s="229"/>
      <c r="D6028" s="160"/>
      <c r="E6028" s="246"/>
      <c r="F6028" s="160"/>
      <c r="G6028" s="160"/>
      <c r="H6028" s="230"/>
      <c r="I6028" s="230"/>
      <c r="J6028" s="230"/>
      <c r="K6028" s="238"/>
      <c r="L6028" s="160"/>
      <c r="M6028" s="230"/>
    </row>
    <row r="6029" spans="3:13" ht="15" hidden="1" customHeight="1">
      <c r="C6029" s="229"/>
      <c r="D6029" s="160"/>
      <c r="E6029" s="246"/>
      <c r="F6029" s="160"/>
      <c r="G6029" s="160"/>
      <c r="H6029" s="230"/>
      <c r="I6029" s="230"/>
      <c r="J6029" s="230"/>
      <c r="K6029" s="238"/>
      <c r="L6029" s="160"/>
      <c r="M6029" s="230"/>
    </row>
    <row r="6030" spans="3:13" ht="15" hidden="1" customHeight="1">
      <c r="C6030" s="229"/>
      <c r="D6030" s="160"/>
      <c r="E6030" s="246"/>
      <c r="F6030" s="160"/>
      <c r="G6030" s="160"/>
      <c r="H6030" s="230"/>
      <c r="I6030" s="230"/>
      <c r="J6030" s="230"/>
      <c r="K6030" s="238"/>
      <c r="L6030" s="160"/>
      <c r="M6030" s="230"/>
    </row>
    <row r="6031" spans="3:13" ht="15" hidden="1" customHeight="1">
      <c r="C6031" s="229"/>
      <c r="D6031" s="160"/>
      <c r="E6031" s="246"/>
      <c r="F6031" s="160"/>
      <c r="G6031" s="160"/>
      <c r="H6031" s="230"/>
      <c r="I6031" s="230"/>
      <c r="J6031" s="230"/>
      <c r="K6031" s="238"/>
      <c r="L6031" s="160"/>
      <c r="M6031" s="230"/>
    </row>
    <row r="6032" spans="3:13" ht="15" hidden="1" customHeight="1">
      <c r="C6032" s="229"/>
      <c r="D6032" s="160"/>
      <c r="E6032" s="246"/>
      <c r="F6032" s="160"/>
      <c r="G6032" s="160"/>
      <c r="H6032" s="230"/>
      <c r="I6032" s="230"/>
      <c r="J6032" s="230"/>
      <c r="K6032" s="238"/>
      <c r="L6032" s="160"/>
      <c r="M6032" s="230"/>
    </row>
    <row r="6033" spans="3:13" ht="15" hidden="1" customHeight="1">
      <c r="C6033" s="229"/>
      <c r="D6033" s="160"/>
      <c r="E6033" s="246"/>
      <c r="F6033" s="160"/>
      <c r="G6033" s="160"/>
      <c r="H6033" s="230"/>
      <c r="I6033" s="230"/>
      <c r="J6033" s="230"/>
      <c r="K6033" s="238"/>
      <c r="L6033" s="160"/>
      <c r="M6033" s="230"/>
    </row>
    <row r="6034" spans="3:13" ht="15" hidden="1" customHeight="1">
      <c r="C6034" s="229"/>
      <c r="D6034" s="160"/>
      <c r="E6034" s="246"/>
      <c r="F6034" s="160"/>
      <c r="G6034" s="160"/>
      <c r="H6034" s="230"/>
      <c r="I6034" s="230"/>
      <c r="J6034" s="230"/>
      <c r="K6034" s="238"/>
      <c r="L6034" s="160"/>
      <c r="M6034" s="230"/>
    </row>
    <row r="6035" spans="3:13" ht="15" hidden="1" customHeight="1">
      <c r="C6035" s="229"/>
      <c r="D6035" s="160"/>
      <c r="E6035" s="246"/>
      <c r="F6035" s="160"/>
      <c r="G6035" s="160"/>
      <c r="H6035" s="230"/>
      <c r="I6035" s="230"/>
      <c r="J6035" s="230"/>
      <c r="K6035" s="238"/>
      <c r="L6035" s="160"/>
      <c r="M6035" s="230"/>
    </row>
    <row r="6036" spans="3:13" ht="15" hidden="1" customHeight="1">
      <c r="C6036" s="229"/>
      <c r="D6036" s="160"/>
      <c r="E6036" s="246"/>
      <c r="F6036" s="160"/>
      <c r="G6036" s="160"/>
      <c r="H6036" s="230"/>
      <c r="I6036" s="230"/>
      <c r="J6036" s="230"/>
      <c r="K6036" s="238"/>
      <c r="L6036" s="160"/>
      <c r="M6036" s="230"/>
    </row>
    <row r="6037" spans="3:13" ht="15" hidden="1" customHeight="1">
      <c r="C6037" s="229"/>
      <c r="D6037" s="160"/>
      <c r="E6037" s="246"/>
      <c r="F6037" s="160"/>
      <c r="G6037" s="160"/>
      <c r="H6037" s="230"/>
      <c r="I6037" s="230"/>
      <c r="J6037" s="230"/>
      <c r="K6037" s="238"/>
      <c r="L6037" s="160"/>
      <c r="M6037" s="230"/>
    </row>
    <row r="6038" spans="3:13" ht="15" hidden="1" customHeight="1">
      <c r="C6038" s="229"/>
      <c r="D6038" s="160"/>
      <c r="E6038" s="246"/>
      <c r="F6038" s="160"/>
      <c r="G6038" s="160"/>
      <c r="H6038" s="230"/>
      <c r="I6038" s="230"/>
      <c r="J6038" s="230"/>
      <c r="K6038" s="238"/>
      <c r="L6038" s="160"/>
      <c r="M6038" s="230"/>
    </row>
    <row r="6039" spans="3:13" ht="15" hidden="1" customHeight="1">
      <c r="C6039" s="229"/>
      <c r="D6039" s="160"/>
      <c r="E6039" s="246"/>
      <c r="F6039" s="160"/>
      <c r="G6039" s="160"/>
      <c r="H6039" s="230"/>
      <c r="I6039" s="230"/>
      <c r="J6039" s="230"/>
      <c r="K6039" s="238"/>
      <c r="L6039" s="160"/>
      <c r="M6039" s="230"/>
    </row>
    <row r="6040" spans="3:13" ht="15" hidden="1" customHeight="1">
      <c r="C6040" s="229"/>
      <c r="D6040" s="160"/>
      <c r="E6040" s="246"/>
      <c r="F6040" s="160"/>
      <c r="G6040" s="160"/>
      <c r="H6040" s="230"/>
      <c r="I6040" s="230"/>
      <c r="J6040" s="230"/>
      <c r="K6040" s="238"/>
      <c r="L6040" s="160"/>
      <c r="M6040" s="230"/>
    </row>
    <row r="6041" spans="3:13" ht="15" hidden="1" customHeight="1">
      <c r="C6041" s="229"/>
      <c r="D6041" s="160"/>
      <c r="E6041" s="246"/>
      <c r="F6041" s="160"/>
      <c r="G6041" s="160"/>
      <c r="H6041" s="230"/>
      <c r="I6041" s="230"/>
      <c r="J6041" s="230"/>
      <c r="K6041" s="238"/>
      <c r="L6041" s="160"/>
      <c r="M6041" s="230"/>
    </row>
    <row r="6042" spans="3:13" ht="15" hidden="1" customHeight="1">
      <c r="C6042" s="229"/>
      <c r="D6042" s="160"/>
      <c r="E6042" s="246"/>
      <c r="F6042" s="160"/>
      <c r="G6042" s="160"/>
      <c r="H6042" s="230"/>
      <c r="I6042" s="230"/>
      <c r="J6042" s="230"/>
      <c r="K6042" s="238"/>
      <c r="L6042" s="160"/>
      <c r="M6042" s="230"/>
    </row>
    <row r="6043" spans="3:13" ht="15" hidden="1" customHeight="1">
      <c r="C6043" s="229"/>
      <c r="D6043" s="160"/>
      <c r="E6043" s="246"/>
      <c r="F6043" s="160"/>
      <c r="G6043" s="160"/>
      <c r="H6043" s="230"/>
      <c r="I6043" s="230"/>
      <c r="J6043" s="230"/>
      <c r="K6043" s="238"/>
      <c r="L6043" s="160"/>
      <c r="M6043" s="230"/>
    </row>
    <row r="6044" spans="3:13" ht="15" hidden="1" customHeight="1">
      <c r="C6044" s="229"/>
      <c r="D6044" s="160"/>
      <c r="E6044" s="246"/>
      <c r="F6044" s="160"/>
      <c r="G6044" s="160"/>
      <c r="H6044" s="230"/>
      <c r="I6044" s="230"/>
      <c r="J6044" s="230"/>
      <c r="K6044" s="238"/>
      <c r="L6044" s="160"/>
      <c r="M6044" s="230"/>
    </row>
    <row r="6045" spans="3:13" ht="15" hidden="1" customHeight="1">
      <c r="C6045" s="229"/>
      <c r="D6045" s="160"/>
      <c r="E6045" s="246"/>
      <c r="F6045" s="160"/>
      <c r="G6045" s="160"/>
      <c r="H6045" s="230"/>
      <c r="I6045" s="230"/>
      <c r="J6045" s="230"/>
      <c r="K6045" s="238"/>
      <c r="L6045" s="160"/>
      <c r="M6045" s="230"/>
    </row>
    <row r="6046" spans="3:13" ht="15" hidden="1" customHeight="1">
      <c r="C6046" s="229"/>
      <c r="D6046" s="160"/>
      <c r="E6046" s="246"/>
      <c r="F6046" s="160"/>
      <c r="G6046" s="160"/>
      <c r="H6046" s="230"/>
      <c r="I6046" s="230"/>
      <c r="J6046" s="230"/>
      <c r="K6046" s="238"/>
      <c r="L6046" s="160"/>
      <c r="M6046" s="230"/>
    </row>
    <row r="6047" spans="3:13" ht="15" hidden="1" customHeight="1">
      <c r="C6047" s="229"/>
      <c r="D6047" s="160"/>
      <c r="E6047" s="246"/>
      <c r="F6047" s="160"/>
      <c r="G6047" s="160"/>
      <c r="H6047" s="230"/>
      <c r="I6047" s="230"/>
      <c r="J6047" s="230"/>
      <c r="K6047" s="238"/>
      <c r="L6047" s="160"/>
      <c r="M6047" s="230"/>
    </row>
    <row r="6048" spans="3:13" ht="15" hidden="1" customHeight="1">
      <c r="C6048" s="229"/>
      <c r="D6048" s="160"/>
      <c r="E6048" s="246"/>
      <c r="F6048" s="160"/>
      <c r="G6048" s="160"/>
      <c r="H6048" s="230"/>
      <c r="I6048" s="230"/>
      <c r="J6048" s="230"/>
      <c r="K6048" s="238"/>
      <c r="L6048" s="160"/>
      <c r="M6048" s="230"/>
    </row>
    <row r="6049" spans="3:13" ht="15" hidden="1" customHeight="1">
      <c r="C6049" s="229"/>
      <c r="D6049" s="160"/>
      <c r="E6049" s="246"/>
      <c r="F6049" s="160"/>
      <c r="G6049" s="160"/>
      <c r="H6049" s="230"/>
      <c r="I6049" s="230"/>
      <c r="J6049" s="230"/>
      <c r="K6049" s="238"/>
      <c r="L6049" s="160"/>
      <c r="M6049" s="230"/>
    </row>
    <row r="6050" spans="3:13" ht="15" hidden="1" customHeight="1">
      <c r="C6050" s="229"/>
      <c r="D6050" s="160"/>
      <c r="E6050" s="246"/>
      <c r="F6050" s="160"/>
      <c r="G6050" s="160"/>
      <c r="H6050" s="230"/>
      <c r="I6050" s="230"/>
      <c r="J6050" s="230"/>
      <c r="K6050" s="238"/>
      <c r="L6050" s="160"/>
      <c r="M6050" s="230"/>
    </row>
    <row r="6051" spans="3:13" ht="15" hidden="1" customHeight="1">
      <c r="C6051" s="229"/>
      <c r="D6051" s="160"/>
      <c r="E6051" s="246"/>
      <c r="F6051" s="160"/>
      <c r="G6051" s="160"/>
      <c r="H6051" s="230"/>
      <c r="I6051" s="230"/>
      <c r="J6051" s="230"/>
      <c r="K6051" s="238"/>
      <c r="L6051" s="160"/>
      <c r="M6051" s="230"/>
    </row>
    <row r="6052" spans="3:13" ht="15" hidden="1" customHeight="1">
      <c r="C6052" s="229"/>
      <c r="D6052" s="160"/>
      <c r="E6052" s="246"/>
      <c r="F6052" s="160"/>
      <c r="G6052" s="160"/>
      <c r="H6052" s="230"/>
      <c r="I6052" s="230"/>
      <c r="J6052" s="230"/>
      <c r="K6052" s="238"/>
      <c r="L6052" s="160"/>
      <c r="M6052" s="230"/>
    </row>
    <row r="6053" spans="3:13" ht="15" hidden="1" customHeight="1">
      <c r="C6053" s="229"/>
      <c r="D6053" s="160"/>
      <c r="E6053" s="246"/>
      <c r="F6053" s="160"/>
      <c r="G6053" s="160"/>
      <c r="H6053" s="230"/>
      <c r="I6053" s="230"/>
      <c r="J6053" s="230"/>
      <c r="K6053" s="238"/>
      <c r="L6053" s="160"/>
      <c r="M6053" s="230"/>
    </row>
    <row r="6054" spans="3:13" ht="15" hidden="1" customHeight="1">
      <c r="C6054" s="229"/>
      <c r="D6054" s="160"/>
      <c r="E6054" s="246"/>
      <c r="F6054" s="160"/>
      <c r="G6054" s="160"/>
      <c r="H6054" s="230"/>
      <c r="I6054" s="230"/>
      <c r="J6054" s="230"/>
      <c r="K6054" s="238"/>
      <c r="L6054" s="160"/>
      <c r="M6054" s="230"/>
    </row>
    <row r="6055" spans="3:13" ht="15" hidden="1" customHeight="1">
      <c r="C6055" s="229"/>
      <c r="D6055" s="160"/>
      <c r="E6055" s="246"/>
      <c r="F6055" s="160"/>
      <c r="G6055" s="160"/>
      <c r="H6055" s="230"/>
      <c r="I6055" s="230"/>
      <c r="J6055" s="230"/>
      <c r="K6055" s="238"/>
      <c r="L6055" s="160"/>
      <c r="M6055" s="230"/>
    </row>
    <row r="6056" spans="3:13" ht="15" hidden="1" customHeight="1">
      <c r="C6056" s="229"/>
      <c r="D6056" s="160"/>
      <c r="E6056" s="246"/>
      <c r="F6056" s="160"/>
      <c r="G6056" s="160"/>
      <c r="H6056" s="230"/>
      <c r="I6056" s="230"/>
      <c r="J6056" s="230"/>
      <c r="K6056" s="238"/>
      <c r="L6056" s="160"/>
      <c r="M6056" s="230"/>
    </row>
    <row r="6057" spans="3:13" ht="15" hidden="1" customHeight="1">
      <c r="C6057" s="229"/>
      <c r="D6057" s="160"/>
      <c r="E6057" s="246"/>
      <c r="F6057" s="160"/>
      <c r="G6057" s="160"/>
      <c r="H6057" s="230"/>
      <c r="I6057" s="230"/>
      <c r="J6057" s="230"/>
      <c r="K6057" s="238"/>
      <c r="L6057" s="160"/>
      <c r="M6057" s="230"/>
    </row>
    <row r="6058" spans="3:13" ht="15" hidden="1" customHeight="1">
      <c r="C6058" s="229"/>
      <c r="D6058" s="160"/>
      <c r="E6058" s="246"/>
      <c r="F6058" s="160"/>
      <c r="G6058" s="160"/>
      <c r="H6058" s="230"/>
      <c r="I6058" s="230"/>
      <c r="J6058" s="230"/>
      <c r="K6058" s="238"/>
      <c r="L6058" s="160"/>
      <c r="M6058" s="230"/>
    </row>
    <row r="6059" spans="3:13" ht="15" hidden="1" customHeight="1">
      <c r="C6059" s="229"/>
      <c r="D6059" s="160"/>
      <c r="E6059" s="246"/>
      <c r="F6059" s="160"/>
      <c r="G6059" s="160"/>
      <c r="H6059" s="230"/>
      <c r="I6059" s="230"/>
      <c r="J6059" s="230"/>
      <c r="K6059" s="238"/>
      <c r="L6059" s="160"/>
      <c r="M6059" s="230"/>
    </row>
    <row r="6060" spans="3:13" ht="15" hidden="1" customHeight="1">
      <c r="C6060" s="229"/>
      <c r="D6060" s="160"/>
      <c r="E6060" s="246"/>
      <c r="F6060" s="160"/>
      <c r="G6060" s="160"/>
      <c r="H6060" s="230"/>
      <c r="I6060" s="230"/>
      <c r="J6060" s="230"/>
      <c r="K6060" s="238"/>
      <c r="L6060" s="160"/>
      <c r="M6060" s="230"/>
    </row>
    <row r="6061" spans="3:13" ht="15" hidden="1" customHeight="1">
      <c r="C6061" s="229"/>
      <c r="D6061" s="160"/>
      <c r="E6061" s="246"/>
      <c r="F6061" s="160"/>
      <c r="G6061" s="160"/>
      <c r="H6061" s="230"/>
      <c r="I6061" s="230"/>
      <c r="J6061" s="230"/>
      <c r="K6061" s="238"/>
      <c r="L6061" s="160"/>
      <c r="M6061" s="230"/>
    </row>
    <row r="6062" spans="3:13" ht="15" hidden="1" customHeight="1">
      <c r="C6062" s="229"/>
      <c r="D6062" s="160"/>
      <c r="E6062" s="246"/>
      <c r="F6062" s="160"/>
      <c r="G6062" s="160"/>
      <c r="H6062" s="230"/>
      <c r="I6062" s="230"/>
      <c r="J6062" s="230"/>
      <c r="K6062" s="238"/>
      <c r="L6062" s="160"/>
      <c r="M6062" s="230"/>
    </row>
    <row r="6063" spans="3:13" ht="15" hidden="1" customHeight="1">
      <c r="C6063" s="229"/>
      <c r="D6063" s="160"/>
      <c r="E6063" s="246"/>
      <c r="F6063" s="160"/>
      <c r="G6063" s="160"/>
      <c r="H6063" s="230"/>
      <c r="I6063" s="230"/>
      <c r="J6063" s="230"/>
      <c r="K6063" s="238"/>
      <c r="L6063" s="160"/>
      <c r="M6063" s="230"/>
    </row>
    <row r="6064" spans="3:13" ht="15" hidden="1" customHeight="1">
      <c r="C6064" s="229"/>
      <c r="D6064" s="160"/>
      <c r="E6064" s="246"/>
      <c r="F6064" s="160"/>
      <c r="G6064" s="160"/>
      <c r="H6064" s="230"/>
      <c r="I6064" s="230"/>
      <c r="J6064" s="230"/>
      <c r="K6064" s="238"/>
      <c r="L6064" s="160"/>
      <c r="M6064" s="230"/>
    </row>
    <row r="6065" spans="3:13" ht="15" hidden="1" customHeight="1">
      <c r="C6065" s="229"/>
      <c r="D6065" s="160"/>
      <c r="E6065" s="246"/>
      <c r="F6065" s="160"/>
      <c r="G6065" s="160"/>
      <c r="H6065" s="230"/>
      <c r="I6065" s="230"/>
      <c r="J6065" s="230"/>
      <c r="K6065" s="238"/>
      <c r="L6065" s="160"/>
      <c r="M6065" s="230"/>
    </row>
    <row r="6066" spans="3:13" ht="15" hidden="1" customHeight="1">
      <c r="C6066" s="229"/>
      <c r="D6066" s="160"/>
      <c r="E6066" s="246"/>
      <c r="F6066" s="160"/>
      <c r="G6066" s="160"/>
      <c r="H6066" s="230"/>
      <c r="I6066" s="230"/>
      <c r="J6066" s="230"/>
      <c r="K6066" s="238"/>
      <c r="L6066" s="160"/>
      <c r="M6066" s="230"/>
    </row>
    <row r="6067" spans="3:13" ht="15" hidden="1" customHeight="1">
      <c r="C6067" s="229"/>
      <c r="D6067" s="160"/>
      <c r="E6067" s="246"/>
      <c r="F6067" s="160"/>
      <c r="G6067" s="160"/>
      <c r="H6067" s="230"/>
      <c r="I6067" s="230"/>
      <c r="J6067" s="230"/>
      <c r="K6067" s="238"/>
      <c r="L6067" s="160"/>
      <c r="M6067" s="230"/>
    </row>
    <row r="6068" spans="3:13" ht="15" hidden="1" customHeight="1">
      <c r="C6068" s="229"/>
      <c r="D6068" s="160"/>
      <c r="E6068" s="246"/>
      <c r="F6068" s="160"/>
      <c r="G6068" s="160"/>
      <c r="H6068" s="230"/>
      <c r="I6068" s="230"/>
      <c r="J6068" s="230"/>
      <c r="K6068" s="238"/>
      <c r="L6068" s="160"/>
      <c r="M6068" s="230"/>
    </row>
    <row r="6069" spans="3:13" ht="15" hidden="1" customHeight="1">
      <c r="C6069" s="229"/>
      <c r="D6069" s="160"/>
      <c r="E6069" s="246"/>
      <c r="F6069" s="160"/>
      <c r="G6069" s="160"/>
      <c r="H6069" s="230"/>
      <c r="I6069" s="230"/>
      <c r="J6069" s="230"/>
      <c r="K6069" s="238"/>
      <c r="L6069" s="160"/>
      <c r="M6069" s="230"/>
    </row>
    <row r="6070" spans="3:13" ht="15" hidden="1" customHeight="1">
      <c r="C6070" s="229"/>
      <c r="D6070" s="160"/>
      <c r="E6070" s="246"/>
      <c r="F6070" s="160"/>
      <c r="G6070" s="160"/>
      <c r="H6070" s="230"/>
      <c r="I6070" s="230"/>
      <c r="J6070" s="230"/>
      <c r="K6070" s="238"/>
      <c r="L6070" s="160"/>
      <c r="M6070" s="230"/>
    </row>
    <row r="6071" spans="3:13" ht="15" hidden="1" customHeight="1">
      <c r="C6071" s="229"/>
      <c r="D6071" s="160"/>
      <c r="E6071" s="246"/>
      <c r="F6071" s="160"/>
      <c r="G6071" s="160"/>
      <c r="H6071" s="230"/>
      <c r="I6071" s="230"/>
      <c r="J6071" s="230"/>
      <c r="K6071" s="238"/>
      <c r="L6071" s="160"/>
      <c r="M6071" s="230"/>
    </row>
    <row r="6072" spans="3:13" ht="15" hidden="1" customHeight="1">
      <c r="C6072" s="229"/>
      <c r="D6072" s="160"/>
      <c r="E6072" s="246"/>
      <c r="F6072" s="160"/>
      <c r="G6072" s="160"/>
      <c r="H6072" s="230"/>
      <c r="I6072" s="230"/>
      <c r="J6072" s="230"/>
      <c r="K6072" s="238"/>
      <c r="L6072" s="160"/>
      <c r="M6072" s="230"/>
    </row>
    <row r="6073" spans="3:13" ht="15" hidden="1" customHeight="1">
      <c r="C6073" s="229"/>
      <c r="D6073" s="160"/>
      <c r="E6073" s="246"/>
      <c r="F6073" s="160"/>
      <c r="G6073" s="160"/>
      <c r="H6073" s="230"/>
      <c r="I6073" s="230"/>
      <c r="J6073" s="230"/>
      <c r="K6073" s="238"/>
      <c r="L6073" s="160"/>
      <c r="M6073" s="230"/>
    </row>
    <row r="6074" spans="3:13" ht="15" hidden="1" customHeight="1">
      <c r="C6074" s="229"/>
      <c r="D6074" s="160"/>
      <c r="E6074" s="246"/>
      <c r="F6074" s="160"/>
      <c r="G6074" s="160"/>
      <c r="H6074" s="230"/>
      <c r="I6074" s="230"/>
      <c r="J6074" s="230"/>
      <c r="K6074" s="238"/>
      <c r="L6074" s="160"/>
      <c r="M6074" s="230"/>
    </row>
    <row r="6075" spans="3:13" ht="15" hidden="1" customHeight="1">
      <c r="C6075" s="229"/>
      <c r="D6075" s="160"/>
      <c r="E6075" s="246"/>
      <c r="F6075" s="160"/>
      <c r="G6075" s="160"/>
      <c r="H6075" s="230"/>
      <c r="I6075" s="230"/>
      <c r="J6075" s="230"/>
      <c r="K6075" s="238"/>
      <c r="L6075" s="160"/>
      <c r="M6075" s="230"/>
    </row>
    <row r="6076" spans="3:13" ht="15" hidden="1" customHeight="1">
      <c r="C6076" s="229"/>
      <c r="D6076" s="160"/>
      <c r="E6076" s="246"/>
      <c r="F6076" s="160"/>
      <c r="G6076" s="160"/>
      <c r="H6076" s="230"/>
      <c r="I6076" s="230"/>
      <c r="J6076" s="230"/>
      <c r="K6076" s="238"/>
      <c r="L6076" s="160"/>
      <c r="M6076" s="230"/>
    </row>
    <row r="6077" spans="3:13" ht="15" hidden="1" customHeight="1">
      <c r="C6077" s="229"/>
      <c r="D6077" s="160"/>
      <c r="E6077" s="246"/>
      <c r="F6077" s="160"/>
      <c r="G6077" s="160"/>
      <c r="H6077" s="230"/>
      <c r="I6077" s="230"/>
      <c r="J6077" s="230"/>
      <c r="K6077" s="238"/>
      <c r="L6077" s="160"/>
      <c r="M6077" s="230"/>
    </row>
    <row r="6078" spans="3:13" ht="15" hidden="1" customHeight="1">
      <c r="C6078" s="229"/>
      <c r="D6078" s="160"/>
      <c r="E6078" s="246"/>
      <c r="F6078" s="160"/>
      <c r="G6078" s="160"/>
      <c r="H6078" s="230"/>
      <c r="I6078" s="230"/>
      <c r="J6078" s="230"/>
      <c r="K6078" s="238"/>
      <c r="L6078" s="160"/>
      <c r="M6078" s="230"/>
    </row>
    <row r="6079" spans="3:13" ht="15" hidden="1" customHeight="1">
      <c r="C6079" s="229"/>
      <c r="D6079" s="160"/>
      <c r="E6079" s="246"/>
      <c r="F6079" s="160"/>
      <c r="G6079" s="160"/>
      <c r="H6079" s="230"/>
      <c r="I6079" s="230"/>
      <c r="J6079" s="230"/>
      <c r="K6079" s="238"/>
      <c r="L6079" s="160"/>
      <c r="M6079" s="230"/>
    </row>
    <row r="6080" spans="3:13" ht="15" hidden="1" customHeight="1">
      <c r="C6080" s="229"/>
      <c r="D6080" s="160"/>
      <c r="E6080" s="246"/>
      <c r="F6080" s="160"/>
      <c r="G6080" s="160"/>
      <c r="H6080" s="230"/>
      <c r="I6080" s="230"/>
      <c r="J6080" s="230"/>
      <c r="K6080" s="238"/>
      <c r="L6080" s="160"/>
      <c r="M6080" s="230"/>
    </row>
    <row r="6081" spans="3:13" ht="15" hidden="1" customHeight="1">
      <c r="C6081" s="229"/>
      <c r="D6081" s="160"/>
      <c r="E6081" s="246"/>
      <c r="F6081" s="160"/>
      <c r="G6081" s="160"/>
      <c r="H6081" s="230"/>
      <c r="I6081" s="230"/>
      <c r="J6081" s="230"/>
      <c r="K6081" s="238"/>
      <c r="L6081" s="160"/>
      <c r="M6081" s="230"/>
    </row>
    <row r="6082" spans="3:13" ht="15" hidden="1" customHeight="1">
      <c r="C6082" s="229"/>
      <c r="D6082" s="160"/>
      <c r="E6082" s="246"/>
      <c r="F6082" s="160"/>
      <c r="G6082" s="160"/>
      <c r="H6082" s="230"/>
      <c r="I6082" s="230"/>
      <c r="J6082" s="230"/>
      <c r="K6082" s="238"/>
      <c r="L6082" s="160"/>
      <c r="M6082" s="230"/>
    </row>
    <row r="6083" spans="3:13" ht="15" hidden="1" customHeight="1">
      <c r="C6083" s="229"/>
      <c r="D6083" s="160"/>
      <c r="E6083" s="246"/>
      <c r="F6083" s="160"/>
      <c r="G6083" s="160"/>
      <c r="H6083" s="230"/>
      <c r="I6083" s="230"/>
      <c r="J6083" s="230"/>
      <c r="K6083" s="238"/>
      <c r="L6083" s="160"/>
      <c r="M6083" s="230"/>
    </row>
    <row r="6084" spans="3:13" ht="15" hidden="1" customHeight="1">
      <c r="C6084" s="229"/>
      <c r="D6084" s="160"/>
      <c r="E6084" s="246"/>
      <c r="F6084" s="160"/>
      <c r="G6084" s="160"/>
      <c r="H6084" s="230"/>
      <c r="I6084" s="230"/>
      <c r="J6084" s="230"/>
      <c r="K6084" s="238"/>
      <c r="L6084" s="160"/>
      <c r="M6084" s="230"/>
    </row>
    <row r="6085" spans="3:13" ht="15" hidden="1" customHeight="1">
      <c r="C6085" s="229"/>
      <c r="D6085" s="160"/>
      <c r="E6085" s="246"/>
      <c r="F6085" s="160"/>
      <c r="G6085" s="160"/>
      <c r="H6085" s="230"/>
      <c r="I6085" s="230"/>
      <c r="J6085" s="230"/>
      <c r="K6085" s="238"/>
      <c r="L6085" s="160"/>
      <c r="M6085" s="230"/>
    </row>
    <row r="6086" spans="3:13" ht="15" hidden="1" customHeight="1">
      <c r="C6086" s="229"/>
      <c r="D6086" s="160"/>
      <c r="E6086" s="246"/>
      <c r="F6086" s="160"/>
      <c r="G6086" s="160"/>
      <c r="H6086" s="230"/>
      <c r="I6086" s="230"/>
      <c r="J6086" s="230"/>
      <c r="K6086" s="238"/>
      <c r="L6086" s="160"/>
      <c r="M6086" s="230"/>
    </row>
    <row r="6087" spans="3:13" ht="15" hidden="1" customHeight="1">
      <c r="C6087" s="229"/>
      <c r="D6087" s="160"/>
      <c r="E6087" s="246"/>
      <c r="F6087" s="160"/>
      <c r="G6087" s="160"/>
      <c r="H6087" s="230"/>
      <c r="I6087" s="230"/>
      <c r="J6087" s="230"/>
      <c r="K6087" s="238"/>
      <c r="L6087" s="160"/>
      <c r="M6087" s="230"/>
    </row>
    <row r="6088" spans="3:13" ht="15" hidden="1" customHeight="1">
      <c r="C6088" s="229"/>
      <c r="D6088" s="160"/>
      <c r="E6088" s="246"/>
      <c r="F6088" s="160"/>
      <c r="G6088" s="160"/>
      <c r="H6088" s="230"/>
      <c r="I6088" s="230"/>
      <c r="J6088" s="230"/>
      <c r="K6088" s="238"/>
      <c r="L6088" s="160"/>
      <c r="M6088" s="230"/>
    </row>
    <row r="6089" spans="3:13" ht="15" hidden="1" customHeight="1">
      <c r="C6089" s="229"/>
      <c r="D6089" s="160"/>
      <c r="E6089" s="246"/>
      <c r="F6089" s="160"/>
      <c r="G6089" s="160"/>
      <c r="H6089" s="230"/>
      <c r="I6089" s="230"/>
      <c r="J6089" s="230"/>
      <c r="K6089" s="238"/>
      <c r="L6089" s="160"/>
      <c r="M6089" s="230"/>
    </row>
    <row r="6090" spans="3:13" ht="15" hidden="1" customHeight="1">
      <c r="C6090" s="229"/>
      <c r="D6090" s="160"/>
      <c r="E6090" s="246"/>
      <c r="F6090" s="160"/>
      <c r="G6090" s="160"/>
      <c r="H6090" s="230"/>
      <c r="I6090" s="230"/>
      <c r="J6090" s="230"/>
      <c r="K6090" s="238"/>
      <c r="L6090" s="160"/>
      <c r="M6090" s="230"/>
    </row>
    <row r="6091" spans="3:13" ht="15" hidden="1" customHeight="1">
      <c r="C6091" s="229"/>
      <c r="D6091" s="160"/>
      <c r="E6091" s="246"/>
      <c r="F6091" s="160"/>
      <c r="G6091" s="160"/>
      <c r="H6091" s="230"/>
      <c r="I6091" s="230"/>
      <c r="J6091" s="230"/>
      <c r="K6091" s="238"/>
      <c r="L6091" s="160"/>
      <c r="M6091" s="230"/>
    </row>
    <row r="6092" spans="3:13" ht="15" hidden="1" customHeight="1">
      <c r="C6092" s="229"/>
      <c r="D6092" s="160"/>
      <c r="E6092" s="246"/>
      <c r="F6092" s="160"/>
      <c r="G6092" s="160"/>
      <c r="H6092" s="230"/>
      <c r="I6092" s="230"/>
      <c r="J6092" s="230"/>
      <c r="K6092" s="238"/>
      <c r="L6092" s="160"/>
      <c r="M6092" s="230"/>
    </row>
    <row r="6093" spans="3:13" ht="15" hidden="1" customHeight="1">
      <c r="C6093" s="229"/>
      <c r="D6093" s="160"/>
      <c r="E6093" s="246"/>
      <c r="F6093" s="160"/>
      <c r="G6093" s="160"/>
      <c r="H6093" s="230"/>
      <c r="I6093" s="230"/>
      <c r="J6093" s="230"/>
      <c r="K6093" s="238"/>
      <c r="L6093" s="160"/>
      <c r="M6093" s="230"/>
    </row>
    <row r="6094" spans="3:13" ht="15" hidden="1" customHeight="1">
      <c r="C6094" s="229"/>
      <c r="D6094" s="160"/>
      <c r="E6094" s="246"/>
      <c r="F6094" s="160"/>
      <c r="G6094" s="160"/>
      <c r="H6094" s="230"/>
      <c r="I6094" s="230"/>
      <c r="J6094" s="230"/>
      <c r="K6094" s="238"/>
      <c r="L6094" s="160"/>
      <c r="M6094" s="230"/>
    </row>
    <row r="6095" spans="3:13" ht="15" hidden="1" customHeight="1">
      <c r="C6095" s="229"/>
      <c r="D6095" s="160"/>
      <c r="E6095" s="246"/>
      <c r="F6095" s="160"/>
      <c r="G6095" s="160"/>
      <c r="H6095" s="230"/>
      <c r="I6095" s="230"/>
      <c r="J6095" s="230"/>
      <c r="K6095" s="238"/>
      <c r="L6095" s="160"/>
      <c r="M6095" s="230"/>
    </row>
    <row r="6096" spans="3:13" ht="15" hidden="1" customHeight="1">
      <c r="C6096" s="229"/>
      <c r="D6096" s="160"/>
      <c r="E6096" s="246"/>
      <c r="F6096" s="160"/>
      <c r="G6096" s="160"/>
      <c r="H6096" s="230"/>
      <c r="I6096" s="230"/>
      <c r="J6096" s="230"/>
      <c r="K6096" s="238"/>
      <c r="L6096" s="160"/>
      <c r="M6096" s="230"/>
    </row>
    <row r="6097" spans="3:13" ht="15" hidden="1" customHeight="1">
      <c r="C6097" s="229"/>
      <c r="D6097" s="160"/>
      <c r="E6097" s="246"/>
      <c r="F6097" s="160"/>
      <c r="G6097" s="160"/>
      <c r="H6097" s="230"/>
      <c r="I6097" s="230"/>
      <c r="J6097" s="230"/>
      <c r="K6097" s="238"/>
      <c r="L6097" s="160"/>
      <c r="M6097" s="230"/>
    </row>
    <row r="6098" spans="3:13" ht="15" hidden="1" customHeight="1">
      <c r="C6098" s="229"/>
      <c r="D6098" s="160"/>
      <c r="E6098" s="246"/>
      <c r="F6098" s="160"/>
      <c r="G6098" s="160"/>
      <c r="H6098" s="230"/>
      <c r="I6098" s="230"/>
      <c r="J6098" s="230"/>
      <c r="K6098" s="238"/>
      <c r="L6098" s="160"/>
      <c r="M6098" s="230"/>
    </row>
    <row r="6099" spans="3:13" ht="15" hidden="1" customHeight="1">
      <c r="C6099" s="229"/>
      <c r="D6099" s="160"/>
      <c r="E6099" s="246"/>
      <c r="F6099" s="160"/>
      <c r="G6099" s="160"/>
      <c r="H6099" s="230"/>
      <c r="I6099" s="230"/>
      <c r="J6099" s="230"/>
      <c r="K6099" s="238"/>
      <c r="L6099" s="160"/>
      <c r="M6099" s="230"/>
    </row>
    <row r="6100" spans="3:13" ht="15" hidden="1" customHeight="1">
      <c r="C6100" s="229"/>
      <c r="D6100" s="160"/>
      <c r="E6100" s="246"/>
      <c r="F6100" s="160"/>
      <c r="G6100" s="160"/>
      <c r="H6100" s="230"/>
      <c r="I6100" s="230"/>
      <c r="J6100" s="230"/>
      <c r="K6100" s="238"/>
      <c r="L6100" s="160"/>
      <c r="M6100" s="230"/>
    </row>
    <row r="6101" spans="3:13" ht="15" hidden="1" customHeight="1">
      <c r="C6101" s="229"/>
      <c r="D6101" s="160"/>
      <c r="E6101" s="246"/>
      <c r="F6101" s="160"/>
      <c r="G6101" s="160"/>
      <c r="H6101" s="230"/>
      <c r="I6101" s="230"/>
      <c r="J6101" s="230"/>
      <c r="K6101" s="238"/>
      <c r="L6101" s="160"/>
      <c r="M6101" s="230"/>
    </row>
    <row r="6102" spans="3:13" ht="15" hidden="1" customHeight="1">
      <c r="C6102" s="229"/>
      <c r="D6102" s="160"/>
      <c r="E6102" s="246"/>
      <c r="F6102" s="160"/>
      <c r="G6102" s="160"/>
      <c r="H6102" s="230"/>
      <c r="I6102" s="230"/>
      <c r="J6102" s="230"/>
      <c r="K6102" s="238"/>
      <c r="L6102" s="160"/>
      <c r="M6102" s="230"/>
    </row>
    <row r="6103" spans="3:13" ht="15" hidden="1" customHeight="1">
      <c r="C6103" s="229"/>
      <c r="D6103" s="160"/>
      <c r="E6103" s="246"/>
      <c r="F6103" s="160"/>
      <c r="G6103" s="160"/>
      <c r="H6103" s="230"/>
      <c r="I6103" s="230"/>
      <c r="J6103" s="230"/>
      <c r="K6103" s="238"/>
      <c r="L6103" s="160"/>
      <c r="M6103" s="230"/>
    </row>
    <row r="6104" spans="3:13" ht="15" hidden="1" customHeight="1">
      <c r="C6104" s="229"/>
      <c r="D6104" s="160"/>
      <c r="E6104" s="246"/>
      <c r="F6104" s="160"/>
      <c r="G6104" s="160"/>
      <c r="H6104" s="230"/>
      <c r="I6104" s="230"/>
      <c r="J6104" s="230"/>
      <c r="K6104" s="238"/>
      <c r="L6104" s="160"/>
      <c r="M6104" s="230"/>
    </row>
    <row r="6105" spans="3:13" ht="15" hidden="1" customHeight="1">
      <c r="C6105" s="229"/>
      <c r="D6105" s="160"/>
      <c r="E6105" s="246"/>
      <c r="F6105" s="160"/>
      <c r="G6105" s="160"/>
      <c r="H6105" s="230"/>
      <c r="I6105" s="230"/>
      <c r="J6105" s="230"/>
      <c r="K6105" s="238"/>
      <c r="L6105" s="160"/>
      <c r="M6105" s="230"/>
    </row>
    <row r="6106" spans="3:13" ht="15" hidden="1" customHeight="1">
      <c r="C6106" s="229"/>
      <c r="D6106" s="160"/>
      <c r="E6106" s="246"/>
      <c r="F6106" s="160"/>
      <c r="G6106" s="160"/>
      <c r="H6106" s="230"/>
      <c r="I6106" s="230"/>
      <c r="J6106" s="230"/>
      <c r="K6106" s="238"/>
      <c r="L6106" s="160"/>
      <c r="M6106" s="230"/>
    </row>
    <row r="6107" spans="3:13" ht="15" hidden="1" customHeight="1">
      <c r="C6107" s="229"/>
      <c r="D6107" s="160"/>
      <c r="E6107" s="246"/>
      <c r="F6107" s="160"/>
      <c r="G6107" s="160"/>
      <c r="H6107" s="230"/>
      <c r="I6107" s="230"/>
      <c r="J6107" s="230"/>
      <c r="K6107" s="238"/>
      <c r="L6107" s="160"/>
      <c r="M6107" s="230"/>
    </row>
    <row r="6108" spans="3:13" ht="15" hidden="1" customHeight="1">
      <c r="C6108" s="229"/>
      <c r="D6108" s="160"/>
      <c r="E6108" s="246"/>
      <c r="F6108" s="160"/>
      <c r="G6108" s="160"/>
      <c r="H6108" s="230"/>
      <c r="I6108" s="230"/>
      <c r="J6108" s="230"/>
      <c r="K6108" s="238"/>
      <c r="L6108" s="160"/>
      <c r="M6108" s="230"/>
    </row>
    <row r="6109" spans="3:13" ht="15" hidden="1" customHeight="1">
      <c r="C6109" s="229"/>
      <c r="D6109" s="160"/>
      <c r="E6109" s="246"/>
      <c r="F6109" s="160"/>
      <c r="G6109" s="160"/>
      <c r="H6109" s="230"/>
      <c r="I6109" s="230"/>
      <c r="J6109" s="230"/>
      <c r="K6109" s="238"/>
      <c r="L6109" s="160"/>
      <c r="M6109" s="230"/>
    </row>
    <row r="6110" spans="3:13" ht="15" hidden="1" customHeight="1">
      <c r="C6110" s="229"/>
      <c r="D6110" s="160"/>
      <c r="E6110" s="246"/>
      <c r="F6110" s="160"/>
      <c r="G6110" s="160"/>
      <c r="H6110" s="230"/>
      <c r="I6110" s="230"/>
      <c r="J6110" s="230"/>
      <c r="K6110" s="238"/>
      <c r="L6110" s="160"/>
      <c r="M6110" s="230"/>
    </row>
    <row r="6111" spans="3:13" ht="15" hidden="1" customHeight="1">
      <c r="C6111" s="229"/>
      <c r="D6111" s="160"/>
      <c r="E6111" s="246"/>
      <c r="F6111" s="160"/>
      <c r="G6111" s="160"/>
      <c r="H6111" s="230"/>
      <c r="I6111" s="230"/>
      <c r="J6111" s="230"/>
      <c r="K6111" s="238"/>
      <c r="L6111" s="160"/>
      <c r="M6111" s="230"/>
    </row>
    <row r="6112" spans="3:13" ht="15" hidden="1" customHeight="1">
      <c r="C6112" s="229"/>
      <c r="D6112" s="160"/>
      <c r="E6112" s="246"/>
      <c r="F6112" s="160"/>
      <c r="G6112" s="160"/>
      <c r="H6112" s="230"/>
      <c r="I6112" s="230"/>
      <c r="J6112" s="230"/>
      <c r="K6112" s="238"/>
      <c r="L6112" s="160"/>
      <c r="M6112" s="230"/>
    </row>
    <row r="6113" spans="3:13" ht="15" hidden="1" customHeight="1">
      <c r="C6113" s="229"/>
      <c r="D6113" s="160"/>
      <c r="E6113" s="246"/>
      <c r="F6113" s="160"/>
      <c r="G6113" s="160"/>
      <c r="H6113" s="230"/>
      <c r="I6113" s="230"/>
      <c r="J6113" s="230"/>
      <c r="K6113" s="238"/>
      <c r="L6113" s="160"/>
      <c r="M6113" s="230"/>
    </row>
    <row r="6114" spans="3:13" ht="15" hidden="1" customHeight="1">
      <c r="C6114" s="229"/>
      <c r="D6114" s="160"/>
      <c r="E6114" s="246"/>
      <c r="F6114" s="160"/>
      <c r="G6114" s="160"/>
      <c r="H6114" s="230"/>
      <c r="I6114" s="230"/>
      <c r="J6114" s="230"/>
      <c r="K6114" s="238"/>
      <c r="L6114" s="160"/>
      <c r="M6114" s="230"/>
    </row>
    <row r="6115" spans="3:13" ht="15" hidden="1" customHeight="1">
      <c r="C6115" s="229"/>
      <c r="D6115" s="160"/>
      <c r="E6115" s="246"/>
      <c r="F6115" s="160"/>
      <c r="G6115" s="160"/>
      <c r="H6115" s="230"/>
      <c r="I6115" s="230"/>
      <c r="J6115" s="230"/>
      <c r="K6115" s="238"/>
      <c r="L6115" s="160"/>
      <c r="M6115" s="230"/>
    </row>
    <row r="6116" spans="3:13" ht="15" hidden="1" customHeight="1">
      <c r="C6116" s="229"/>
      <c r="D6116" s="160"/>
      <c r="E6116" s="246"/>
      <c r="F6116" s="160"/>
      <c r="G6116" s="160"/>
      <c r="H6116" s="230"/>
      <c r="I6116" s="230"/>
      <c r="J6116" s="230"/>
      <c r="K6116" s="238"/>
      <c r="L6116" s="160"/>
      <c r="M6116" s="230"/>
    </row>
    <row r="6117" spans="3:13" ht="15" hidden="1" customHeight="1">
      <c r="C6117" s="229"/>
      <c r="D6117" s="160"/>
      <c r="E6117" s="246"/>
      <c r="F6117" s="160"/>
      <c r="G6117" s="160"/>
      <c r="H6117" s="230"/>
      <c r="I6117" s="230"/>
      <c r="J6117" s="230"/>
      <c r="K6117" s="238"/>
      <c r="L6117" s="160"/>
      <c r="M6117" s="230"/>
    </row>
    <row r="6118" spans="3:13" ht="15" hidden="1" customHeight="1">
      <c r="C6118" s="229"/>
      <c r="D6118" s="160"/>
      <c r="E6118" s="246"/>
      <c r="F6118" s="160"/>
      <c r="G6118" s="160"/>
      <c r="H6118" s="230"/>
      <c r="I6118" s="230"/>
      <c r="J6118" s="230"/>
      <c r="K6118" s="238"/>
      <c r="L6118" s="160"/>
      <c r="M6118" s="230"/>
    </row>
    <row r="6119" spans="3:13" ht="15" hidden="1" customHeight="1">
      <c r="C6119" s="229"/>
      <c r="D6119" s="160"/>
      <c r="E6119" s="246"/>
      <c r="F6119" s="160"/>
      <c r="G6119" s="160"/>
      <c r="H6119" s="230"/>
      <c r="I6119" s="230"/>
      <c r="J6119" s="230"/>
      <c r="K6119" s="238"/>
      <c r="L6119" s="160"/>
      <c r="M6119" s="230"/>
    </row>
    <row r="6120" spans="3:13" ht="15" hidden="1" customHeight="1">
      <c r="C6120" s="229"/>
      <c r="D6120" s="160"/>
      <c r="E6120" s="246"/>
      <c r="F6120" s="160"/>
      <c r="G6120" s="160"/>
      <c r="H6120" s="230"/>
      <c r="I6120" s="230"/>
      <c r="J6120" s="230"/>
      <c r="K6120" s="238"/>
      <c r="L6120" s="160"/>
      <c r="M6120" s="230"/>
    </row>
    <row r="6121" spans="3:13" ht="15" hidden="1" customHeight="1">
      <c r="C6121" s="229"/>
      <c r="D6121" s="160"/>
      <c r="E6121" s="246"/>
      <c r="F6121" s="160"/>
      <c r="G6121" s="160"/>
      <c r="H6121" s="230"/>
      <c r="I6121" s="230"/>
      <c r="J6121" s="230"/>
      <c r="K6121" s="238"/>
      <c r="L6121" s="160"/>
      <c r="M6121" s="230"/>
    </row>
    <row r="6122" spans="3:13" ht="15" hidden="1" customHeight="1">
      <c r="C6122" s="229"/>
      <c r="D6122" s="160"/>
      <c r="E6122" s="246"/>
      <c r="F6122" s="160"/>
      <c r="G6122" s="160"/>
      <c r="H6122" s="230"/>
      <c r="I6122" s="230"/>
      <c r="J6122" s="230"/>
      <c r="K6122" s="238"/>
      <c r="L6122" s="160"/>
      <c r="M6122" s="230"/>
    </row>
    <row r="6123" spans="3:13" ht="15" hidden="1" customHeight="1">
      <c r="C6123" s="229"/>
      <c r="D6123" s="160"/>
      <c r="E6123" s="246"/>
      <c r="F6123" s="160"/>
      <c r="G6123" s="160"/>
      <c r="H6123" s="230"/>
      <c r="I6123" s="230"/>
      <c r="J6123" s="230"/>
      <c r="K6123" s="238"/>
      <c r="L6123" s="160"/>
      <c r="M6123" s="230"/>
    </row>
    <row r="6124" spans="3:13" ht="15" hidden="1" customHeight="1">
      <c r="C6124" s="229"/>
      <c r="D6124" s="160"/>
      <c r="E6124" s="246"/>
      <c r="F6124" s="160"/>
      <c r="G6124" s="160"/>
      <c r="H6124" s="230"/>
      <c r="I6124" s="230"/>
      <c r="J6124" s="230"/>
      <c r="K6124" s="238"/>
      <c r="L6124" s="160"/>
      <c r="M6124" s="230"/>
    </row>
    <row r="6125" spans="3:13" ht="15" hidden="1" customHeight="1">
      <c r="C6125" s="229"/>
      <c r="D6125" s="160"/>
      <c r="E6125" s="246"/>
      <c r="F6125" s="160"/>
      <c r="G6125" s="160"/>
      <c r="H6125" s="230"/>
      <c r="I6125" s="230"/>
      <c r="J6125" s="230"/>
      <c r="K6125" s="238"/>
      <c r="L6125" s="160"/>
      <c r="M6125" s="230"/>
    </row>
    <row r="6126" spans="3:13" ht="15" hidden="1" customHeight="1">
      <c r="C6126" s="229"/>
      <c r="D6126" s="160"/>
      <c r="E6126" s="246"/>
      <c r="F6126" s="160"/>
      <c r="G6126" s="160"/>
      <c r="H6126" s="230"/>
      <c r="I6126" s="230"/>
      <c r="J6126" s="230"/>
      <c r="K6126" s="238"/>
      <c r="L6126" s="160"/>
      <c r="M6126" s="230"/>
    </row>
    <row r="6127" spans="3:13" ht="15" hidden="1" customHeight="1">
      <c r="C6127" s="229"/>
      <c r="D6127" s="160"/>
      <c r="E6127" s="246"/>
      <c r="F6127" s="160"/>
      <c r="G6127" s="160"/>
      <c r="H6127" s="230"/>
      <c r="I6127" s="230"/>
      <c r="J6127" s="230"/>
      <c r="K6127" s="238"/>
      <c r="L6127" s="160"/>
      <c r="M6127" s="230"/>
    </row>
    <row r="6128" spans="3:13" ht="15" hidden="1" customHeight="1">
      <c r="C6128" s="229"/>
      <c r="D6128" s="160"/>
      <c r="E6128" s="246"/>
      <c r="F6128" s="160"/>
      <c r="G6128" s="160"/>
      <c r="H6128" s="230"/>
      <c r="I6128" s="230"/>
      <c r="J6128" s="230"/>
      <c r="K6128" s="238"/>
      <c r="L6128" s="160"/>
      <c r="M6128" s="230"/>
    </row>
    <row r="6129" spans="1:13" ht="15" hidden="1" customHeight="1">
      <c r="B6129" s="230"/>
      <c r="C6129" s="229"/>
      <c r="D6129" s="160"/>
      <c r="E6129" s="246"/>
      <c r="F6129" s="160"/>
      <c r="G6129" s="160"/>
      <c r="H6129" s="230"/>
      <c r="I6129" s="230"/>
      <c r="J6129" s="230"/>
      <c r="K6129" s="238"/>
      <c r="L6129" s="160"/>
      <c r="M6129" s="230"/>
    </row>
    <row r="6130" spans="1:13" ht="15" hidden="1" customHeight="1">
      <c r="B6130" s="230"/>
      <c r="C6130" s="229"/>
      <c r="D6130" s="160"/>
      <c r="E6130" s="246"/>
      <c r="F6130" s="160"/>
      <c r="G6130" s="160"/>
      <c r="H6130" s="230"/>
      <c r="I6130" s="230"/>
      <c r="J6130" s="230"/>
      <c r="K6130" s="238"/>
      <c r="L6130" s="160"/>
      <c r="M6130" s="230"/>
    </row>
    <row r="6131" spans="1:13" ht="15" hidden="1" customHeight="1">
      <c r="B6131" s="230"/>
      <c r="C6131" s="229"/>
      <c r="D6131" s="160"/>
      <c r="E6131" s="246"/>
      <c r="F6131" s="160"/>
      <c r="G6131" s="160"/>
      <c r="H6131" s="230"/>
      <c r="I6131" s="230"/>
      <c r="J6131" s="230"/>
      <c r="K6131" s="238"/>
      <c r="L6131" s="160"/>
      <c r="M6131" s="230"/>
    </row>
    <row r="6132" spans="1:13" ht="15" hidden="1" customHeight="1">
      <c r="B6132" s="230"/>
      <c r="C6132" s="229"/>
      <c r="D6132" s="160"/>
      <c r="E6132" s="246"/>
      <c r="F6132" s="160"/>
      <c r="G6132" s="160"/>
      <c r="H6132" s="230"/>
      <c r="I6132" s="230"/>
      <c r="J6132" s="230"/>
      <c r="K6132" s="238"/>
      <c r="L6132" s="160"/>
      <c r="M6132" s="230"/>
    </row>
    <row r="6133" spans="1:13" ht="15" hidden="1" customHeight="1">
      <c r="B6133" s="230"/>
      <c r="C6133" s="229"/>
      <c r="D6133" s="160"/>
      <c r="E6133" s="246"/>
      <c r="F6133" s="160"/>
      <c r="G6133" s="160"/>
      <c r="H6133" s="230"/>
      <c r="I6133" s="230"/>
      <c r="J6133" s="230"/>
      <c r="K6133" s="238"/>
      <c r="L6133" s="160"/>
      <c r="M6133" s="230"/>
    </row>
    <row r="6134" spans="1:13" ht="15" hidden="1" customHeight="1">
      <c r="B6134" s="230"/>
      <c r="C6134" s="229"/>
      <c r="D6134" s="160"/>
      <c r="E6134" s="246"/>
      <c r="F6134" s="160"/>
      <c r="G6134" s="160"/>
      <c r="H6134" s="230"/>
      <c r="I6134" s="230"/>
      <c r="J6134" s="230"/>
      <c r="K6134" s="238"/>
      <c r="L6134" s="160"/>
      <c r="M6134" s="230"/>
    </row>
    <row r="6135" spans="1:13" ht="15" hidden="1" customHeight="1">
      <c r="A6135" t="s">
        <v>19130</v>
      </c>
      <c r="B6135" s="230"/>
      <c r="C6135" s="229"/>
      <c r="D6135" s="160"/>
      <c r="E6135" s="246"/>
      <c r="F6135" s="160"/>
      <c r="G6135" s="160"/>
      <c r="H6135" s="230"/>
      <c r="I6135" s="230"/>
      <c r="J6135" s="230"/>
      <c r="K6135" s="238"/>
      <c r="L6135" s="160"/>
      <c r="M6135" s="230"/>
    </row>
    <row r="6136" spans="1:13" ht="15" hidden="1" customHeight="1">
      <c r="B6136" s="230"/>
      <c r="C6136" s="229"/>
      <c r="D6136" s="160"/>
      <c r="E6136" s="246"/>
      <c r="F6136" s="160"/>
      <c r="G6136" s="160"/>
      <c r="H6136" s="230"/>
      <c r="I6136" s="230"/>
      <c r="J6136" s="230"/>
      <c r="K6136" s="238"/>
      <c r="L6136" s="160"/>
      <c r="M6136" s="230"/>
    </row>
    <row r="6137" spans="1:13" ht="15" hidden="1" customHeight="1">
      <c r="B6137" s="230"/>
      <c r="C6137" s="229"/>
      <c r="D6137" s="160"/>
      <c r="E6137" s="246"/>
      <c r="F6137" s="160"/>
      <c r="G6137" s="160"/>
      <c r="H6137" s="230"/>
      <c r="I6137" s="230"/>
      <c r="J6137" s="230"/>
      <c r="K6137" s="238"/>
      <c r="L6137" s="160"/>
      <c r="M6137" s="230"/>
    </row>
    <row r="6138" spans="1:13" ht="15" hidden="1" customHeight="1">
      <c r="B6138" s="230"/>
      <c r="C6138" s="229"/>
      <c r="D6138" s="160"/>
      <c r="E6138" s="246"/>
      <c r="F6138" s="160"/>
      <c r="G6138" s="160"/>
      <c r="H6138" s="230"/>
      <c r="I6138" s="230"/>
      <c r="J6138" s="230"/>
      <c r="K6138" s="238"/>
      <c r="L6138" s="160"/>
      <c r="M6138" s="230"/>
    </row>
    <row r="6139" spans="1:13" ht="15" hidden="1" customHeight="1">
      <c r="B6139" s="230"/>
      <c r="C6139" s="229"/>
      <c r="D6139" s="160"/>
      <c r="E6139" s="246"/>
      <c r="F6139" s="160"/>
      <c r="G6139" s="160"/>
      <c r="H6139" s="230"/>
      <c r="I6139" s="230"/>
      <c r="J6139" s="230"/>
      <c r="K6139" s="238"/>
      <c r="L6139" s="160"/>
      <c r="M6139" s="230"/>
    </row>
    <row r="6140" spans="1:13" ht="15" hidden="1" customHeight="1">
      <c r="B6140" s="230"/>
      <c r="C6140" s="229"/>
      <c r="D6140" s="160"/>
      <c r="E6140" s="246"/>
      <c r="F6140" s="160"/>
      <c r="G6140" s="160"/>
      <c r="H6140" s="230"/>
      <c r="I6140" s="230"/>
      <c r="J6140" s="230"/>
      <c r="K6140" s="238"/>
      <c r="L6140" s="160"/>
      <c r="M6140" s="230"/>
    </row>
    <row r="6141" spans="1:13" ht="15" hidden="1" customHeight="1">
      <c r="B6141" s="230"/>
      <c r="C6141" s="229"/>
      <c r="D6141" s="160"/>
      <c r="E6141" s="246"/>
      <c r="F6141" s="160"/>
      <c r="G6141" s="160"/>
      <c r="H6141" s="230"/>
      <c r="I6141" s="230"/>
      <c r="J6141" s="230"/>
      <c r="K6141" s="238"/>
      <c r="L6141" s="160"/>
      <c r="M6141" s="230"/>
    </row>
    <row r="6142" spans="1:13" ht="15" hidden="1" customHeight="1">
      <c r="B6142" s="230"/>
      <c r="C6142" s="229"/>
      <c r="D6142" s="160"/>
      <c r="E6142" s="246"/>
      <c r="F6142" s="160"/>
      <c r="G6142" s="160"/>
      <c r="H6142" s="230"/>
      <c r="I6142" s="230"/>
      <c r="J6142" s="230"/>
      <c r="K6142" s="238"/>
      <c r="L6142" s="160"/>
      <c r="M6142" s="230"/>
    </row>
    <row r="6143" spans="1:13" ht="15" hidden="1" customHeight="1">
      <c r="B6143" s="230"/>
      <c r="C6143" s="229"/>
      <c r="D6143" s="160"/>
      <c r="E6143" s="246"/>
      <c r="F6143" s="160"/>
      <c r="G6143" s="160"/>
      <c r="H6143" s="230"/>
      <c r="I6143" s="230"/>
      <c r="J6143" s="230"/>
      <c r="K6143" s="238"/>
      <c r="L6143" s="160"/>
      <c r="M6143" s="230"/>
    </row>
    <row r="6144" spans="1:13" ht="15" hidden="1" customHeight="1">
      <c r="B6144" s="230"/>
      <c r="C6144" s="229"/>
      <c r="D6144" s="160"/>
      <c r="E6144" s="246"/>
      <c r="F6144" s="160"/>
      <c r="G6144" s="160"/>
      <c r="H6144" s="230"/>
      <c r="I6144" s="230"/>
      <c r="J6144" s="230"/>
      <c r="K6144" s="238"/>
      <c r="L6144" s="160"/>
      <c r="M6144" s="230"/>
    </row>
    <row r="6145" spans="3:13" ht="15" hidden="1" customHeight="1">
      <c r="C6145" s="229"/>
      <c r="D6145" s="160"/>
      <c r="E6145" s="246"/>
      <c r="F6145" s="160"/>
      <c r="G6145" s="160"/>
      <c r="H6145" s="230"/>
      <c r="I6145" s="230"/>
      <c r="J6145" s="230"/>
      <c r="K6145" s="238"/>
      <c r="L6145" s="160"/>
      <c r="M6145" s="230"/>
    </row>
    <row r="6146" spans="3:13" ht="15" hidden="1" customHeight="1">
      <c r="C6146" s="229"/>
      <c r="D6146" s="160"/>
      <c r="E6146" s="246"/>
      <c r="F6146" s="160"/>
      <c r="G6146" s="160"/>
      <c r="H6146" s="230"/>
      <c r="I6146" s="230"/>
      <c r="J6146" s="230"/>
      <c r="K6146" s="238"/>
      <c r="L6146" s="160"/>
      <c r="M6146" s="230"/>
    </row>
    <row r="6147" spans="3:13" ht="15" hidden="1" customHeight="1">
      <c r="C6147" s="229"/>
      <c r="D6147" s="160"/>
      <c r="E6147" s="246"/>
      <c r="F6147" s="160"/>
      <c r="G6147" s="160"/>
      <c r="H6147" s="230"/>
      <c r="I6147" s="230"/>
      <c r="J6147" s="230"/>
      <c r="K6147" s="238"/>
      <c r="L6147" s="160"/>
      <c r="M6147" s="230"/>
    </row>
    <row r="6148" spans="3:13" ht="15" hidden="1" customHeight="1">
      <c r="C6148" s="229"/>
      <c r="D6148" s="160"/>
      <c r="E6148" s="246"/>
      <c r="F6148" s="160"/>
      <c r="G6148" s="160"/>
      <c r="H6148" s="230"/>
      <c r="I6148" s="230"/>
      <c r="J6148" s="230"/>
      <c r="K6148" s="238"/>
      <c r="L6148" s="160"/>
      <c r="M6148" s="230"/>
    </row>
    <row r="6149" spans="3:13" ht="15" hidden="1" customHeight="1">
      <c r="C6149" s="229"/>
      <c r="D6149" s="160"/>
      <c r="E6149" s="246"/>
      <c r="F6149" s="160"/>
      <c r="G6149" s="160"/>
      <c r="H6149" s="230"/>
      <c r="I6149" s="230"/>
      <c r="J6149" s="230"/>
      <c r="K6149" s="238"/>
      <c r="L6149" s="160"/>
      <c r="M6149" s="230"/>
    </row>
    <row r="6150" spans="3:13" ht="15" hidden="1" customHeight="1">
      <c r="C6150" s="229"/>
      <c r="D6150" s="160"/>
      <c r="E6150" s="246"/>
      <c r="F6150" s="160"/>
      <c r="G6150" s="160"/>
      <c r="H6150" s="230"/>
      <c r="I6150" s="230"/>
      <c r="J6150" s="230"/>
      <c r="K6150" s="238"/>
      <c r="L6150" s="160"/>
      <c r="M6150" s="230"/>
    </row>
    <row r="6151" spans="3:13" ht="15" hidden="1" customHeight="1">
      <c r="C6151" s="229"/>
      <c r="D6151" s="160"/>
      <c r="E6151" s="246"/>
      <c r="F6151" s="160"/>
      <c r="G6151" s="160"/>
      <c r="H6151" s="230"/>
      <c r="I6151" s="230"/>
      <c r="J6151" s="230"/>
      <c r="K6151" s="238"/>
      <c r="L6151" s="160"/>
      <c r="M6151" s="230"/>
    </row>
    <row r="6152" spans="3:13" ht="15" hidden="1" customHeight="1">
      <c r="C6152" s="229"/>
      <c r="D6152" s="160"/>
      <c r="E6152" s="246"/>
      <c r="F6152" s="160"/>
      <c r="G6152" s="160"/>
      <c r="H6152" s="230"/>
      <c r="I6152" s="230"/>
      <c r="J6152" s="230"/>
      <c r="K6152" s="238"/>
      <c r="L6152" s="160"/>
      <c r="M6152" s="230"/>
    </row>
    <row r="6153" spans="3:13" ht="15" hidden="1" customHeight="1">
      <c r="C6153" s="229"/>
      <c r="D6153" s="160"/>
      <c r="E6153" s="246"/>
      <c r="F6153" s="160"/>
      <c r="G6153" s="160"/>
      <c r="H6153" s="230"/>
      <c r="I6153" s="230"/>
      <c r="J6153" s="230"/>
      <c r="K6153" s="238"/>
      <c r="L6153" s="160"/>
      <c r="M6153" s="230"/>
    </row>
    <row r="6154" spans="3:13" ht="15" hidden="1" customHeight="1">
      <c r="C6154" s="229"/>
      <c r="D6154" s="160"/>
      <c r="E6154" s="246"/>
      <c r="F6154" s="160"/>
      <c r="G6154" s="160"/>
      <c r="H6154" s="230"/>
      <c r="I6154" s="230"/>
      <c r="J6154" s="230"/>
      <c r="K6154" s="238"/>
      <c r="L6154" s="160"/>
      <c r="M6154" s="230"/>
    </row>
    <row r="6155" spans="3:13" ht="15" hidden="1" customHeight="1">
      <c r="C6155" s="229"/>
      <c r="D6155" s="160"/>
      <c r="E6155" s="246"/>
      <c r="F6155" s="160"/>
      <c r="G6155" s="160"/>
      <c r="H6155" s="230"/>
      <c r="I6155" s="230"/>
      <c r="J6155" s="230"/>
      <c r="K6155" s="238"/>
      <c r="L6155" s="160"/>
      <c r="M6155" s="230"/>
    </row>
    <row r="6156" spans="3:13" ht="15" hidden="1" customHeight="1">
      <c r="C6156" s="229"/>
      <c r="D6156" s="160"/>
      <c r="E6156" s="246"/>
      <c r="F6156" s="160"/>
      <c r="G6156" s="160"/>
      <c r="H6156" s="230"/>
      <c r="I6156" s="230"/>
      <c r="J6156" s="230"/>
      <c r="K6156" s="238"/>
      <c r="L6156" s="160"/>
      <c r="M6156" s="230"/>
    </row>
    <row r="6157" spans="3:13" ht="15" hidden="1" customHeight="1">
      <c r="C6157" s="229"/>
      <c r="D6157" s="160"/>
      <c r="E6157" s="246"/>
      <c r="F6157" s="160"/>
      <c r="G6157" s="160"/>
      <c r="H6157" s="230"/>
      <c r="I6157" s="230"/>
      <c r="J6157" s="230"/>
      <c r="K6157" s="238"/>
      <c r="L6157" s="160"/>
      <c r="M6157" s="230"/>
    </row>
    <row r="6158" spans="3:13" ht="15" hidden="1" customHeight="1">
      <c r="C6158" s="229"/>
      <c r="D6158" s="160"/>
      <c r="E6158" s="246"/>
      <c r="F6158" s="160"/>
      <c r="G6158" s="160"/>
      <c r="H6158" s="230"/>
      <c r="I6158" s="230"/>
      <c r="J6158" s="230"/>
      <c r="K6158" s="238"/>
      <c r="L6158" s="160"/>
      <c r="M6158" s="230"/>
    </row>
    <row r="6159" spans="3:13" ht="15" hidden="1" customHeight="1">
      <c r="C6159" s="229"/>
      <c r="D6159" s="160"/>
      <c r="E6159" s="246"/>
      <c r="F6159" s="160"/>
      <c r="G6159" s="160"/>
      <c r="H6159" s="230"/>
      <c r="I6159" s="230"/>
      <c r="J6159" s="230"/>
      <c r="K6159" s="238"/>
      <c r="L6159" s="160"/>
      <c r="M6159" s="230"/>
    </row>
    <row r="6160" spans="3:13" ht="15" hidden="1" customHeight="1">
      <c r="C6160" s="229"/>
      <c r="D6160" s="160"/>
      <c r="E6160" s="246"/>
      <c r="F6160" s="160"/>
      <c r="G6160" s="160"/>
      <c r="H6160" s="230"/>
      <c r="I6160" s="230"/>
      <c r="J6160" s="230"/>
      <c r="K6160" s="238"/>
      <c r="L6160" s="160"/>
      <c r="M6160" s="230"/>
    </row>
    <row r="6161" spans="3:13" ht="15" hidden="1" customHeight="1">
      <c r="C6161" s="229"/>
      <c r="D6161" s="160"/>
      <c r="E6161" s="246"/>
      <c r="F6161" s="160"/>
      <c r="G6161" s="160"/>
      <c r="H6161" s="230"/>
      <c r="I6161" s="230"/>
      <c r="J6161" s="230"/>
      <c r="K6161" s="238"/>
      <c r="L6161" s="160"/>
      <c r="M6161" s="230"/>
    </row>
    <row r="6162" spans="3:13" ht="15" hidden="1" customHeight="1">
      <c r="C6162" s="229"/>
      <c r="D6162" s="160"/>
      <c r="E6162" s="246"/>
      <c r="F6162" s="160"/>
      <c r="G6162" s="160"/>
      <c r="H6162" s="230"/>
      <c r="I6162" s="230"/>
      <c r="J6162" s="230"/>
      <c r="K6162" s="238"/>
      <c r="L6162" s="160"/>
      <c r="M6162" s="230"/>
    </row>
    <row r="6163" spans="3:13" ht="15" hidden="1" customHeight="1">
      <c r="C6163" s="229"/>
      <c r="D6163" s="160"/>
      <c r="E6163" s="246"/>
      <c r="F6163" s="160"/>
      <c r="G6163" s="160"/>
      <c r="H6163" s="230"/>
      <c r="I6163" s="230"/>
      <c r="J6163" s="230"/>
      <c r="K6163" s="238"/>
      <c r="L6163" s="160"/>
      <c r="M6163" s="230"/>
    </row>
    <row r="6164" spans="3:13" ht="15" hidden="1" customHeight="1">
      <c r="C6164" s="229"/>
      <c r="D6164" s="160"/>
      <c r="E6164" s="246"/>
      <c r="F6164" s="160"/>
      <c r="G6164" s="160"/>
      <c r="H6164" s="230"/>
      <c r="I6164" s="230"/>
      <c r="J6164" s="230"/>
      <c r="K6164" s="238"/>
      <c r="L6164" s="160"/>
      <c r="M6164" s="230"/>
    </row>
    <row r="6165" spans="3:13" ht="15" hidden="1" customHeight="1">
      <c r="C6165" s="229"/>
      <c r="D6165" s="160"/>
      <c r="E6165" s="246"/>
      <c r="F6165" s="160"/>
      <c r="G6165" s="160"/>
      <c r="H6165" s="230"/>
      <c r="I6165" s="230"/>
      <c r="J6165" s="230"/>
      <c r="K6165" s="238"/>
      <c r="L6165" s="160"/>
      <c r="M6165" s="230"/>
    </row>
    <row r="6166" spans="3:13" ht="15" hidden="1" customHeight="1">
      <c r="C6166" s="229"/>
      <c r="D6166" s="160"/>
      <c r="E6166" s="246"/>
      <c r="F6166" s="160"/>
      <c r="G6166" s="160"/>
      <c r="H6166" s="230"/>
      <c r="I6166" s="230"/>
      <c r="J6166" s="230"/>
      <c r="K6166" s="238"/>
      <c r="L6166" s="160"/>
      <c r="M6166" s="230"/>
    </row>
    <row r="6167" spans="3:13" ht="15" hidden="1" customHeight="1">
      <c r="C6167" s="229"/>
      <c r="D6167" s="160"/>
      <c r="E6167" s="246"/>
      <c r="F6167" s="160"/>
      <c r="G6167" s="160"/>
      <c r="H6167" s="230"/>
      <c r="I6167" s="230"/>
      <c r="J6167" s="230"/>
      <c r="K6167" s="238"/>
      <c r="L6167" s="160"/>
      <c r="M6167" s="230"/>
    </row>
    <row r="6168" spans="3:13" ht="15" hidden="1" customHeight="1">
      <c r="C6168" s="229"/>
      <c r="D6168" s="160"/>
      <c r="E6168" s="246"/>
      <c r="F6168" s="160"/>
      <c r="G6168" s="160"/>
      <c r="H6168" s="230"/>
      <c r="I6168" s="230"/>
      <c r="J6168" s="230"/>
      <c r="K6168" s="238"/>
      <c r="L6168" s="160"/>
      <c r="M6168" s="230"/>
    </row>
    <row r="6169" spans="3:13" ht="15" hidden="1" customHeight="1">
      <c r="C6169" s="229"/>
      <c r="D6169" s="160"/>
      <c r="E6169" s="246"/>
      <c r="F6169" s="160"/>
      <c r="G6169" s="160"/>
      <c r="H6169" s="230"/>
      <c r="I6169" s="230"/>
      <c r="J6169" s="230"/>
      <c r="K6169" s="238"/>
      <c r="L6169" s="160"/>
      <c r="M6169" s="230"/>
    </row>
    <row r="6170" spans="3:13" ht="15" hidden="1" customHeight="1">
      <c r="C6170" s="229"/>
      <c r="D6170" s="160"/>
      <c r="E6170" s="246"/>
      <c r="F6170" s="160"/>
      <c r="G6170" s="160"/>
      <c r="H6170" s="230"/>
      <c r="I6170" s="230"/>
      <c r="J6170" s="230"/>
      <c r="K6170" s="238"/>
      <c r="L6170" s="160"/>
      <c r="M6170" s="230"/>
    </row>
    <row r="6171" spans="3:13" ht="15" hidden="1" customHeight="1">
      <c r="C6171" s="229"/>
      <c r="D6171" s="160"/>
      <c r="E6171" s="246"/>
      <c r="F6171" s="160"/>
      <c r="G6171" s="160"/>
      <c r="H6171" s="230"/>
      <c r="I6171" s="230"/>
      <c r="J6171" s="230"/>
      <c r="K6171" s="321"/>
      <c r="L6171" s="160"/>
      <c r="M6171" s="230"/>
    </row>
    <row r="6172" spans="3:13" ht="15" hidden="1" customHeight="1">
      <c r="C6172" s="229"/>
      <c r="D6172" s="160"/>
      <c r="E6172" s="246"/>
      <c r="F6172" s="160"/>
      <c r="G6172" s="160"/>
      <c r="H6172" s="230"/>
      <c r="I6172" s="230"/>
      <c r="J6172" s="230"/>
      <c r="K6172" s="238"/>
      <c r="L6172" s="160"/>
      <c r="M6172" s="230"/>
    </row>
    <row r="6173" spans="3:13" ht="15" hidden="1" customHeight="1">
      <c r="C6173" s="229"/>
      <c r="D6173" s="160"/>
      <c r="E6173" s="246"/>
      <c r="F6173" s="160"/>
      <c r="G6173" s="160"/>
      <c r="H6173" s="230"/>
      <c r="I6173" s="230"/>
      <c r="J6173" s="230"/>
      <c r="K6173" s="238"/>
      <c r="L6173" s="160"/>
      <c r="M6173" s="230"/>
    </row>
    <row r="6174" spans="3:13" ht="15" hidden="1" customHeight="1">
      <c r="C6174" s="229"/>
      <c r="D6174" s="160"/>
      <c r="E6174" s="246"/>
      <c r="F6174" s="160"/>
      <c r="G6174" s="160"/>
      <c r="H6174" s="230"/>
      <c r="I6174" s="230"/>
      <c r="J6174" s="230"/>
      <c r="K6174" s="238"/>
      <c r="L6174" s="160"/>
      <c r="M6174" s="230"/>
    </row>
    <row r="6175" spans="3:13" ht="15" hidden="1" customHeight="1">
      <c r="C6175" s="229"/>
      <c r="D6175" s="160"/>
      <c r="E6175" s="246"/>
      <c r="F6175" s="160"/>
      <c r="G6175" s="160"/>
      <c r="H6175" s="230"/>
      <c r="I6175" s="230"/>
      <c r="J6175" s="230"/>
      <c r="K6175" s="238"/>
      <c r="L6175" s="160"/>
      <c r="M6175" s="230"/>
    </row>
    <row r="6176" spans="3:13" ht="15" hidden="1" customHeight="1">
      <c r="C6176" s="229"/>
      <c r="D6176" s="160"/>
      <c r="E6176" s="246"/>
      <c r="F6176" s="160"/>
      <c r="G6176" s="160"/>
      <c r="H6176" s="230"/>
      <c r="I6176" s="230"/>
      <c r="J6176" s="230"/>
      <c r="K6176" s="238"/>
      <c r="L6176" s="160"/>
      <c r="M6176" s="230"/>
    </row>
    <row r="6177" spans="3:13" ht="15" hidden="1" customHeight="1">
      <c r="C6177" s="229"/>
      <c r="D6177" s="160"/>
      <c r="E6177" s="246"/>
      <c r="F6177" s="160"/>
      <c r="G6177" s="160"/>
      <c r="H6177" s="230"/>
      <c r="I6177" s="230"/>
      <c r="J6177" s="230"/>
      <c r="K6177" s="238"/>
      <c r="L6177" s="160"/>
      <c r="M6177" s="230"/>
    </row>
    <row r="6178" spans="3:13" ht="15" hidden="1" customHeight="1">
      <c r="C6178" s="229"/>
      <c r="D6178" s="160"/>
      <c r="E6178" s="246"/>
      <c r="F6178" s="160"/>
      <c r="G6178" s="160"/>
      <c r="H6178" s="230"/>
      <c r="I6178" s="230"/>
      <c r="J6178" s="230"/>
      <c r="K6178" s="238"/>
      <c r="L6178" s="160"/>
      <c r="M6178" s="230"/>
    </row>
    <row r="6179" spans="3:13" ht="15" hidden="1" customHeight="1">
      <c r="C6179" s="229"/>
      <c r="D6179" s="160"/>
      <c r="E6179" s="246"/>
      <c r="F6179" s="160"/>
      <c r="G6179" s="160"/>
      <c r="H6179" s="230"/>
      <c r="I6179" s="230"/>
      <c r="J6179" s="230"/>
      <c r="K6179" s="238"/>
      <c r="L6179" s="160"/>
      <c r="M6179" s="230"/>
    </row>
    <row r="6180" spans="3:13" ht="15" hidden="1" customHeight="1">
      <c r="C6180" s="229"/>
      <c r="D6180" s="160"/>
      <c r="E6180" s="246"/>
      <c r="F6180" s="160"/>
      <c r="G6180" s="160"/>
      <c r="H6180" s="230"/>
      <c r="I6180" s="230"/>
      <c r="J6180" s="230"/>
      <c r="K6180" s="238"/>
      <c r="L6180" s="160"/>
      <c r="M6180" s="230"/>
    </row>
    <row r="6181" spans="3:13" ht="15" hidden="1" customHeight="1">
      <c r="C6181" s="229"/>
      <c r="D6181" s="160"/>
      <c r="E6181" s="246"/>
      <c r="F6181" s="160"/>
      <c r="G6181" s="160"/>
      <c r="H6181" s="230"/>
      <c r="I6181" s="230"/>
      <c r="J6181" s="230"/>
      <c r="K6181" s="238"/>
      <c r="L6181" s="160"/>
      <c r="M6181" s="230"/>
    </row>
    <row r="6182" spans="3:13" ht="15" hidden="1" customHeight="1">
      <c r="C6182" s="229"/>
      <c r="D6182" s="160"/>
      <c r="E6182" s="246"/>
      <c r="F6182" s="160"/>
      <c r="G6182" s="160"/>
      <c r="H6182" s="230"/>
      <c r="I6182" s="230"/>
      <c r="J6182" s="230"/>
      <c r="K6182" s="238"/>
      <c r="L6182" s="160"/>
      <c r="M6182" s="230"/>
    </row>
    <row r="6183" spans="3:13" ht="15" hidden="1" customHeight="1">
      <c r="C6183" s="229"/>
      <c r="D6183" s="160"/>
      <c r="E6183" s="246"/>
      <c r="F6183" s="160"/>
      <c r="G6183" s="160"/>
      <c r="H6183" s="230"/>
      <c r="I6183" s="230"/>
      <c r="J6183" s="230"/>
      <c r="K6183" s="238"/>
      <c r="L6183" s="160"/>
      <c r="M6183" s="230"/>
    </row>
    <row r="6184" spans="3:13" ht="15" hidden="1" customHeight="1">
      <c r="C6184" s="229"/>
      <c r="D6184" s="160"/>
      <c r="E6184" s="246"/>
      <c r="F6184" s="160"/>
      <c r="G6184" s="160"/>
      <c r="H6184" s="230"/>
      <c r="I6184" s="230"/>
      <c r="J6184" s="230"/>
      <c r="K6184" s="238"/>
      <c r="L6184" s="160"/>
      <c r="M6184" s="230"/>
    </row>
    <row r="6185" spans="3:13" ht="15" hidden="1" customHeight="1">
      <c r="C6185" s="229"/>
      <c r="D6185" s="160"/>
      <c r="E6185" s="246"/>
      <c r="F6185" s="160"/>
      <c r="G6185" s="160"/>
      <c r="H6185" s="230"/>
      <c r="I6185" s="230"/>
      <c r="J6185" s="230"/>
      <c r="K6185" s="238"/>
      <c r="L6185" s="160"/>
      <c r="M6185" s="230"/>
    </row>
    <row r="6186" spans="3:13" ht="15" hidden="1" customHeight="1">
      <c r="C6186" s="229"/>
      <c r="D6186" s="160"/>
      <c r="E6186" s="246"/>
      <c r="F6186" s="160"/>
      <c r="G6186" s="160"/>
      <c r="H6186" s="230"/>
      <c r="I6186" s="230"/>
      <c r="J6186" s="230"/>
      <c r="K6186" s="238"/>
      <c r="L6186" s="160"/>
      <c r="M6186" s="230"/>
    </row>
    <row r="6187" spans="3:13" ht="15" hidden="1" customHeight="1">
      <c r="C6187" s="229"/>
      <c r="D6187" s="160"/>
      <c r="E6187" s="246"/>
      <c r="F6187" s="160"/>
      <c r="G6187" s="160"/>
      <c r="H6187" s="230"/>
      <c r="I6187" s="230"/>
      <c r="J6187" s="230"/>
      <c r="K6187" s="238"/>
      <c r="L6187" s="160"/>
      <c r="M6187" s="230"/>
    </row>
    <row r="6188" spans="3:13" ht="15" hidden="1" customHeight="1">
      <c r="C6188" s="229"/>
      <c r="D6188" s="160"/>
      <c r="E6188" s="246"/>
      <c r="F6188" s="160"/>
      <c r="G6188" s="160"/>
      <c r="H6188" s="230"/>
      <c r="I6188" s="230"/>
      <c r="J6188" s="230"/>
      <c r="K6188" s="238"/>
      <c r="L6188" s="160"/>
      <c r="M6188" s="230"/>
    </row>
    <row r="6189" spans="3:13" ht="15" hidden="1" customHeight="1">
      <c r="C6189" s="229"/>
      <c r="D6189" s="160"/>
      <c r="E6189" s="246"/>
      <c r="F6189" s="160"/>
      <c r="G6189" s="160"/>
      <c r="H6189" s="230"/>
      <c r="I6189" s="230"/>
      <c r="J6189" s="230"/>
      <c r="K6189" s="238"/>
      <c r="L6189" s="160"/>
      <c r="M6189" s="230"/>
    </row>
    <row r="6190" spans="3:13" ht="15" hidden="1" customHeight="1">
      <c r="C6190" s="229"/>
      <c r="D6190" s="160"/>
      <c r="E6190" s="246"/>
      <c r="F6190" s="160"/>
      <c r="G6190" s="160"/>
      <c r="H6190" s="230"/>
      <c r="I6190" s="230"/>
      <c r="J6190" s="230"/>
      <c r="K6190" s="238"/>
      <c r="L6190" s="160"/>
      <c r="M6190" s="230"/>
    </row>
    <row r="6191" spans="3:13" ht="15" hidden="1" customHeight="1">
      <c r="C6191" s="229"/>
      <c r="D6191" s="160"/>
      <c r="E6191" s="246"/>
      <c r="F6191" s="160"/>
      <c r="G6191" s="160"/>
      <c r="H6191" s="230"/>
      <c r="I6191" s="230"/>
      <c r="J6191" s="230"/>
      <c r="K6191" s="238"/>
      <c r="L6191" s="160"/>
      <c r="M6191" s="230"/>
    </row>
    <row r="6192" spans="3:13" ht="15" hidden="1" customHeight="1">
      <c r="C6192" s="229"/>
      <c r="D6192" s="160"/>
      <c r="E6192" s="246"/>
      <c r="F6192" s="160"/>
      <c r="G6192" s="160"/>
      <c r="H6192" s="230"/>
      <c r="I6192" s="230"/>
      <c r="J6192" s="230"/>
      <c r="K6192" s="238"/>
      <c r="L6192" s="160"/>
      <c r="M6192" s="230"/>
    </row>
    <row r="6193" spans="3:13" ht="15" hidden="1" customHeight="1">
      <c r="C6193" s="229"/>
      <c r="D6193" s="160"/>
      <c r="E6193" s="246"/>
      <c r="F6193" s="160"/>
      <c r="G6193" s="160"/>
      <c r="H6193" s="230"/>
      <c r="I6193" s="230"/>
      <c r="J6193" s="230"/>
      <c r="K6193" s="238"/>
      <c r="L6193" s="160"/>
      <c r="M6193" s="230"/>
    </row>
    <row r="6194" spans="3:13" ht="15" hidden="1" customHeight="1">
      <c r="C6194" s="229"/>
      <c r="D6194" s="160"/>
      <c r="E6194" s="246"/>
      <c r="F6194" s="160"/>
      <c r="G6194" s="160"/>
      <c r="H6194" s="230"/>
      <c r="I6194" s="230"/>
      <c r="J6194" s="230"/>
      <c r="K6194" s="238"/>
      <c r="L6194" s="160"/>
      <c r="M6194" s="230"/>
    </row>
    <row r="6195" spans="3:13" ht="15" hidden="1" customHeight="1">
      <c r="C6195" s="229"/>
      <c r="D6195" s="160"/>
      <c r="E6195" s="246"/>
      <c r="F6195" s="160"/>
      <c r="G6195" s="160"/>
      <c r="H6195" s="230"/>
      <c r="I6195" s="230"/>
      <c r="J6195" s="230"/>
      <c r="K6195" s="238"/>
      <c r="L6195" s="160"/>
      <c r="M6195" s="230"/>
    </row>
    <row r="6196" spans="3:13" ht="15" hidden="1" customHeight="1">
      <c r="C6196" s="229"/>
      <c r="D6196" s="160"/>
      <c r="E6196" s="246"/>
      <c r="F6196" s="160"/>
      <c r="G6196" s="160"/>
      <c r="H6196" s="230"/>
      <c r="I6196" s="230"/>
      <c r="J6196" s="230"/>
      <c r="K6196" s="238"/>
      <c r="L6196" s="160"/>
      <c r="M6196" s="230"/>
    </row>
    <row r="6197" spans="3:13" ht="15" hidden="1" customHeight="1">
      <c r="C6197" s="229"/>
      <c r="D6197" s="160"/>
      <c r="E6197" s="246"/>
      <c r="F6197" s="160"/>
      <c r="G6197" s="160"/>
      <c r="H6197" s="230"/>
      <c r="I6197" s="230"/>
      <c r="J6197" s="230"/>
      <c r="K6197" s="238"/>
      <c r="L6197" s="160"/>
      <c r="M6197" s="230"/>
    </row>
    <row r="6198" spans="3:13" ht="15" hidden="1" customHeight="1">
      <c r="C6198" s="229"/>
      <c r="D6198" s="160"/>
      <c r="E6198" s="246"/>
      <c r="F6198" s="160"/>
      <c r="G6198" s="160"/>
      <c r="H6198" s="230"/>
      <c r="I6198" s="230"/>
      <c r="J6198" s="230"/>
      <c r="K6198" s="238"/>
      <c r="L6198" s="160"/>
      <c r="M6198" s="230"/>
    </row>
    <row r="6199" spans="3:13" ht="15" hidden="1" customHeight="1">
      <c r="C6199" s="229"/>
      <c r="D6199" s="160"/>
      <c r="E6199" s="246"/>
      <c r="F6199" s="160"/>
      <c r="G6199" s="160"/>
      <c r="H6199" s="230"/>
      <c r="I6199" s="230"/>
      <c r="J6199" s="230"/>
      <c r="K6199" s="238"/>
      <c r="L6199" s="160"/>
      <c r="M6199" s="230"/>
    </row>
    <row r="6200" spans="3:13" ht="15" hidden="1" customHeight="1">
      <c r="C6200" s="229"/>
      <c r="D6200" s="160"/>
      <c r="E6200" s="246"/>
      <c r="F6200" s="160"/>
      <c r="G6200" s="160"/>
      <c r="H6200" s="230"/>
      <c r="I6200" s="230"/>
      <c r="J6200" s="230"/>
      <c r="K6200" s="238"/>
      <c r="L6200" s="160"/>
      <c r="M6200" s="230"/>
    </row>
    <row r="6201" spans="3:13" ht="15" hidden="1" customHeight="1">
      <c r="C6201" s="229"/>
      <c r="D6201" s="160"/>
      <c r="E6201" s="246"/>
      <c r="F6201" s="160"/>
      <c r="G6201" s="160"/>
      <c r="H6201" s="230"/>
      <c r="I6201" s="230"/>
      <c r="J6201" s="230"/>
      <c r="K6201" s="238"/>
      <c r="L6201" s="160"/>
      <c r="M6201" s="230"/>
    </row>
    <row r="6202" spans="3:13" ht="15" hidden="1" customHeight="1">
      <c r="C6202" s="229"/>
      <c r="D6202" s="160"/>
      <c r="E6202" s="246"/>
      <c r="F6202" s="160"/>
      <c r="G6202" s="160"/>
      <c r="H6202" s="230"/>
      <c r="I6202" s="230"/>
      <c r="J6202" s="230"/>
      <c r="K6202" s="238"/>
      <c r="L6202" s="160"/>
      <c r="M6202" s="230"/>
    </row>
    <row r="6203" spans="3:13" ht="15" hidden="1" customHeight="1">
      <c r="C6203" s="229"/>
      <c r="D6203" s="160"/>
      <c r="E6203" s="246"/>
      <c r="F6203" s="160"/>
      <c r="G6203" s="160"/>
      <c r="H6203" s="230"/>
      <c r="I6203" s="230"/>
      <c r="J6203" s="230"/>
      <c r="K6203" s="238"/>
      <c r="L6203" s="160"/>
      <c r="M6203" s="230"/>
    </row>
    <row r="6204" spans="3:13" ht="15" hidden="1" customHeight="1">
      <c r="C6204" s="229"/>
      <c r="D6204" s="160"/>
      <c r="E6204" s="246"/>
      <c r="F6204" s="160"/>
      <c r="G6204" s="160"/>
      <c r="H6204" s="230"/>
      <c r="I6204" s="230"/>
      <c r="J6204" s="230"/>
      <c r="K6204" s="238"/>
      <c r="L6204" s="160"/>
      <c r="M6204" s="230"/>
    </row>
    <row r="6205" spans="3:13" ht="15" hidden="1" customHeight="1">
      <c r="C6205" s="229"/>
      <c r="D6205" s="160"/>
      <c r="E6205" s="246"/>
      <c r="F6205" s="160"/>
      <c r="G6205" s="160"/>
      <c r="H6205" s="230"/>
      <c r="I6205" s="230"/>
      <c r="J6205" s="230"/>
      <c r="K6205" s="238"/>
      <c r="L6205" s="160"/>
      <c r="M6205" s="230"/>
    </row>
    <row r="6206" spans="3:13" ht="15" hidden="1" customHeight="1">
      <c r="C6206" s="229"/>
      <c r="D6206" s="160"/>
      <c r="E6206" s="246"/>
      <c r="F6206" s="160"/>
      <c r="G6206" s="160"/>
      <c r="H6206" s="230"/>
      <c r="I6206" s="230"/>
      <c r="J6206" s="230"/>
      <c r="K6206" s="238"/>
      <c r="L6206" s="160"/>
      <c r="M6206" s="230"/>
    </row>
    <row r="6207" spans="3:13" ht="15" hidden="1" customHeight="1">
      <c r="C6207" s="229"/>
      <c r="D6207" s="160"/>
      <c r="E6207" s="246"/>
      <c r="F6207" s="160"/>
      <c r="G6207" s="160"/>
      <c r="H6207" s="230"/>
      <c r="I6207" s="230"/>
      <c r="J6207" s="230"/>
      <c r="K6207" s="238"/>
      <c r="L6207" s="160"/>
      <c r="M6207" s="230"/>
    </row>
    <row r="6208" spans="3:13" ht="15" hidden="1" customHeight="1">
      <c r="C6208" s="229"/>
      <c r="D6208" s="160"/>
      <c r="E6208" s="246"/>
      <c r="F6208" s="160"/>
      <c r="G6208" s="160"/>
      <c r="H6208" s="230"/>
      <c r="I6208" s="230"/>
      <c r="J6208" s="230"/>
      <c r="K6208" s="238"/>
      <c r="L6208" s="160"/>
      <c r="M6208" s="230"/>
    </row>
    <row r="6209" spans="3:13" ht="15" hidden="1" customHeight="1">
      <c r="C6209" s="229"/>
      <c r="D6209" s="160"/>
      <c r="E6209" s="246"/>
      <c r="F6209" s="160"/>
      <c r="G6209" s="160"/>
      <c r="H6209" s="230"/>
      <c r="I6209" s="230"/>
      <c r="J6209" s="230"/>
      <c r="K6209" s="238"/>
      <c r="L6209" s="160"/>
      <c r="M6209" s="230"/>
    </row>
    <row r="6210" spans="3:13" ht="15" hidden="1" customHeight="1">
      <c r="C6210" s="229"/>
      <c r="D6210" s="160"/>
      <c r="E6210" s="246"/>
      <c r="F6210" s="160"/>
      <c r="G6210" s="160"/>
      <c r="H6210" s="230"/>
      <c r="I6210" s="230"/>
      <c r="J6210" s="230"/>
      <c r="K6210" s="238"/>
      <c r="L6210" s="160"/>
      <c r="M6210" s="230"/>
    </row>
    <row r="6211" spans="3:13" ht="15" hidden="1" customHeight="1">
      <c r="C6211" s="229"/>
      <c r="D6211" s="160"/>
      <c r="E6211" s="246"/>
      <c r="F6211" s="160"/>
      <c r="G6211" s="160"/>
      <c r="H6211" s="230"/>
      <c r="I6211" s="230"/>
      <c r="J6211" s="230"/>
      <c r="K6211" s="238"/>
      <c r="L6211" s="160"/>
      <c r="M6211" s="230"/>
    </row>
    <row r="6212" spans="3:13" ht="15" hidden="1" customHeight="1">
      <c r="C6212" s="229"/>
      <c r="D6212" s="160"/>
      <c r="E6212" s="246"/>
      <c r="F6212" s="160"/>
      <c r="G6212" s="160"/>
      <c r="H6212" s="230"/>
      <c r="I6212" s="230"/>
      <c r="J6212" s="230"/>
      <c r="K6212" s="238"/>
      <c r="L6212" s="160"/>
      <c r="M6212" s="230"/>
    </row>
    <row r="6213" spans="3:13" ht="15" hidden="1" customHeight="1">
      <c r="C6213" s="229"/>
      <c r="D6213" s="160"/>
      <c r="E6213" s="246"/>
      <c r="F6213" s="160"/>
      <c r="G6213" s="160"/>
      <c r="H6213" s="230"/>
      <c r="I6213" s="230"/>
      <c r="J6213" s="230"/>
      <c r="K6213" s="238"/>
      <c r="L6213" s="160"/>
      <c r="M6213" s="230"/>
    </row>
    <row r="6214" spans="3:13" ht="15" hidden="1" customHeight="1">
      <c r="C6214" s="229"/>
      <c r="D6214" s="160"/>
      <c r="E6214" s="246"/>
      <c r="F6214" s="160"/>
      <c r="G6214" s="160"/>
      <c r="H6214" s="230"/>
      <c r="I6214" s="230"/>
      <c r="J6214" s="230"/>
      <c r="K6214" s="238"/>
      <c r="L6214" s="160"/>
      <c r="M6214" s="230"/>
    </row>
    <row r="6215" spans="3:13" ht="15" hidden="1" customHeight="1">
      <c r="C6215" s="229"/>
      <c r="D6215" s="160"/>
      <c r="E6215" s="246"/>
      <c r="F6215" s="160"/>
      <c r="G6215" s="160"/>
      <c r="H6215" s="230"/>
      <c r="I6215" s="230"/>
      <c r="J6215" s="230"/>
      <c r="K6215" s="238"/>
      <c r="L6215" s="160"/>
      <c r="M6215" s="230"/>
    </row>
    <row r="6216" spans="3:13" ht="15" hidden="1" customHeight="1">
      <c r="C6216" s="229"/>
      <c r="D6216" s="160"/>
      <c r="E6216" s="246"/>
      <c r="F6216" s="160"/>
      <c r="G6216" s="160"/>
      <c r="H6216" s="230"/>
      <c r="I6216" s="230"/>
      <c r="J6216" s="230"/>
      <c r="K6216" s="238"/>
      <c r="L6216" s="160"/>
      <c r="M6216" s="230"/>
    </row>
    <row r="6217" spans="3:13" ht="15" hidden="1" customHeight="1">
      <c r="C6217" s="229"/>
      <c r="D6217" s="160"/>
      <c r="E6217" s="246"/>
      <c r="F6217" s="160"/>
      <c r="G6217" s="160"/>
      <c r="H6217" s="230"/>
      <c r="I6217" s="230"/>
      <c r="J6217" s="230"/>
      <c r="K6217" s="238"/>
      <c r="L6217" s="160"/>
      <c r="M6217" s="230"/>
    </row>
    <row r="6218" spans="3:13" ht="15" hidden="1" customHeight="1">
      <c r="C6218" s="229"/>
      <c r="D6218" s="160"/>
      <c r="E6218" s="230"/>
      <c r="F6218" s="160"/>
      <c r="G6218" s="160"/>
      <c r="H6218" s="230"/>
      <c r="I6218" s="230"/>
      <c r="J6218" s="230"/>
      <c r="K6218" s="233"/>
      <c r="L6218" s="160"/>
      <c r="M6218" s="230"/>
    </row>
    <row r="6219" spans="3:13" ht="15" hidden="1" customHeight="1">
      <c r="C6219" s="229"/>
      <c r="D6219" s="160"/>
      <c r="E6219" s="246"/>
      <c r="F6219" s="160"/>
      <c r="G6219" s="160"/>
      <c r="H6219" s="230"/>
      <c r="I6219" s="230"/>
      <c r="J6219" s="230"/>
      <c r="K6219" s="238"/>
      <c r="L6219" s="160"/>
      <c r="M6219" s="230"/>
    </row>
    <row r="6220" spans="3:13" ht="15" hidden="1" customHeight="1">
      <c r="C6220" s="229"/>
      <c r="D6220" s="160"/>
      <c r="E6220" s="246"/>
      <c r="F6220" s="160"/>
      <c r="G6220" s="160"/>
      <c r="H6220" s="230"/>
      <c r="I6220" s="230"/>
      <c r="J6220" s="230"/>
      <c r="K6220" s="238"/>
      <c r="L6220" s="160"/>
      <c r="M6220" s="230"/>
    </row>
    <row r="6221" spans="3:13" ht="15" hidden="1" customHeight="1">
      <c r="C6221" s="229"/>
      <c r="D6221" s="160"/>
      <c r="E6221" s="246"/>
      <c r="F6221" s="160"/>
      <c r="G6221" s="160"/>
      <c r="H6221" s="230"/>
      <c r="I6221" s="230"/>
      <c r="J6221" s="230"/>
      <c r="K6221" s="238"/>
      <c r="L6221" s="160"/>
      <c r="M6221" s="230"/>
    </row>
    <row r="6222" spans="3:13" ht="15" hidden="1" customHeight="1">
      <c r="C6222" s="229"/>
      <c r="D6222" s="160"/>
      <c r="E6222" s="246"/>
      <c r="F6222" s="160"/>
      <c r="G6222" s="160"/>
      <c r="H6222" s="230"/>
      <c r="I6222" s="230"/>
      <c r="J6222" s="230"/>
      <c r="K6222" s="238"/>
      <c r="L6222" s="160"/>
      <c r="M6222" s="230"/>
    </row>
    <row r="6223" spans="3:13" ht="15" hidden="1" customHeight="1">
      <c r="C6223" s="229"/>
      <c r="D6223" s="160"/>
      <c r="E6223" s="246"/>
      <c r="F6223" s="160"/>
      <c r="G6223" s="160"/>
      <c r="H6223" s="230"/>
      <c r="I6223" s="230"/>
      <c r="J6223" s="230"/>
      <c r="K6223" s="238"/>
      <c r="L6223" s="160"/>
      <c r="M6223" s="230"/>
    </row>
    <row r="6224" spans="3:13" ht="15" hidden="1" customHeight="1">
      <c r="C6224" s="229"/>
      <c r="D6224" s="160"/>
      <c r="E6224" s="246"/>
      <c r="F6224" s="160"/>
      <c r="G6224" s="160"/>
      <c r="H6224" s="230"/>
      <c r="I6224" s="230"/>
      <c r="J6224" s="230"/>
      <c r="K6224" s="238"/>
      <c r="L6224" s="160"/>
      <c r="M6224" s="230"/>
    </row>
    <row r="6225" spans="3:13" ht="15" hidden="1" customHeight="1">
      <c r="C6225" s="229"/>
      <c r="D6225" s="160"/>
      <c r="E6225" s="246"/>
      <c r="F6225" s="160"/>
      <c r="G6225" s="160"/>
      <c r="H6225" s="230"/>
      <c r="I6225" s="230"/>
      <c r="J6225" s="230"/>
      <c r="K6225" s="238"/>
      <c r="L6225" s="160"/>
      <c r="M6225" s="230"/>
    </row>
    <row r="6226" spans="3:13" ht="15" hidden="1" customHeight="1">
      <c r="C6226" s="229"/>
      <c r="D6226" s="160"/>
      <c r="E6226" s="246"/>
      <c r="F6226" s="160"/>
      <c r="G6226" s="160"/>
      <c r="H6226" s="230"/>
      <c r="I6226" s="230"/>
      <c r="J6226" s="230"/>
      <c r="K6226" s="238"/>
      <c r="L6226" s="160"/>
      <c r="M6226" s="230"/>
    </row>
    <row r="6227" spans="3:13" ht="15" hidden="1" customHeight="1">
      <c r="C6227" s="229"/>
      <c r="D6227" s="160"/>
      <c r="E6227" s="246"/>
      <c r="F6227" s="160"/>
      <c r="G6227" s="160"/>
      <c r="H6227" s="230"/>
      <c r="I6227" s="230"/>
      <c r="J6227" s="230"/>
      <c r="K6227" s="238"/>
      <c r="L6227" s="160"/>
      <c r="M6227" s="230"/>
    </row>
    <row r="6228" spans="3:13" ht="15" hidden="1" customHeight="1">
      <c r="C6228" s="229"/>
      <c r="D6228" s="160"/>
      <c r="E6228" s="246"/>
      <c r="F6228" s="160"/>
      <c r="G6228" s="160"/>
      <c r="H6228" s="230"/>
      <c r="I6228" s="230"/>
      <c r="J6228" s="230"/>
      <c r="K6228" s="238"/>
      <c r="L6228" s="160"/>
      <c r="M6228" s="230"/>
    </row>
    <row r="6229" spans="3:13" ht="15" hidden="1" customHeight="1">
      <c r="C6229" s="229"/>
      <c r="D6229" s="160"/>
      <c r="E6229" s="246"/>
      <c r="F6229" s="160"/>
      <c r="G6229" s="160"/>
      <c r="H6229" s="230"/>
      <c r="I6229" s="230"/>
      <c r="J6229" s="230"/>
      <c r="K6229" s="238"/>
      <c r="L6229" s="160"/>
      <c r="M6229" s="230"/>
    </row>
    <row r="6230" spans="3:13" ht="15" hidden="1" customHeight="1">
      <c r="C6230" s="229"/>
      <c r="D6230" s="160"/>
      <c r="E6230" s="246"/>
      <c r="F6230" s="160"/>
      <c r="G6230" s="160"/>
      <c r="H6230" s="230"/>
      <c r="I6230" s="230"/>
      <c r="J6230" s="230"/>
      <c r="K6230" s="238"/>
      <c r="L6230" s="160"/>
      <c r="M6230" s="230"/>
    </row>
    <row r="6231" spans="3:13" ht="15" hidden="1" customHeight="1">
      <c r="C6231" s="229"/>
      <c r="D6231" s="160"/>
      <c r="E6231" s="246"/>
      <c r="F6231" s="160"/>
      <c r="G6231" s="160"/>
      <c r="H6231" s="230"/>
      <c r="I6231" s="230"/>
      <c r="J6231" s="230"/>
      <c r="K6231" s="238"/>
      <c r="L6231" s="160"/>
      <c r="M6231" s="230"/>
    </row>
    <row r="6232" spans="3:13" ht="15" hidden="1" customHeight="1">
      <c r="C6232" s="229"/>
      <c r="D6232" s="160"/>
      <c r="E6232" s="246"/>
      <c r="F6232" s="160"/>
      <c r="G6232" s="160"/>
      <c r="H6232" s="230"/>
      <c r="I6232" s="230"/>
      <c r="J6232" s="230"/>
      <c r="K6232" s="238"/>
      <c r="L6232" s="160"/>
      <c r="M6232" s="230"/>
    </row>
    <row r="6233" spans="3:13" ht="15" hidden="1" customHeight="1">
      <c r="C6233" s="229"/>
      <c r="D6233" s="160"/>
      <c r="E6233" s="246"/>
      <c r="F6233" s="160"/>
      <c r="G6233" s="160"/>
      <c r="H6233" s="230"/>
      <c r="I6233" s="230"/>
      <c r="J6233" s="230"/>
      <c r="K6233" s="238"/>
      <c r="L6233" s="160"/>
      <c r="M6233" s="230"/>
    </row>
    <row r="6234" spans="3:13" ht="15" hidden="1" customHeight="1">
      <c r="C6234" s="229"/>
      <c r="D6234" s="160"/>
      <c r="E6234" s="246"/>
      <c r="F6234" s="160"/>
      <c r="G6234" s="160"/>
      <c r="H6234" s="230"/>
      <c r="I6234" s="230"/>
      <c r="J6234" s="230"/>
      <c r="K6234" s="238"/>
      <c r="L6234" s="160"/>
      <c r="M6234" s="230"/>
    </row>
    <row r="6235" spans="3:13" ht="15" hidden="1" customHeight="1">
      <c r="C6235" s="229"/>
      <c r="D6235" s="160"/>
      <c r="E6235" s="246"/>
      <c r="F6235" s="160"/>
      <c r="G6235" s="160"/>
      <c r="H6235" s="230"/>
      <c r="I6235" s="230"/>
      <c r="J6235" s="230"/>
      <c r="K6235" s="238"/>
      <c r="L6235" s="160"/>
      <c r="M6235" s="230"/>
    </row>
    <row r="6236" spans="3:13" ht="15" hidden="1" customHeight="1">
      <c r="C6236" s="229"/>
      <c r="D6236" s="160"/>
      <c r="E6236" s="246"/>
      <c r="F6236" s="160"/>
      <c r="G6236" s="160"/>
      <c r="H6236" s="230"/>
      <c r="I6236" s="230"/>
      <c r="J6236" s="230"/>
      <c r="K6236" s="238"/>
      <c r="L6236" s="160"/>
      <c r="M6236" s="230"/>
    </row>
    <row r="6237" spans="3:13" ht="15" hidden="1" customHeight="1">
      <c r="C6237" s="229"/>
      <c r="D6237" s="160"/>
      <c r="E6237" s="246"/>
      <c r="F6237" s="160"/>
      <c r="G6237" s="160"/>
      <c r="H6237" s="230"/>
      <c r="I6237" s="230"/>
      <c r="J6237" s="230"/>
      <c r="K6237" s="238"/>
      <c r="L6237" s="160"/>
      <c r="M6237" s="230"/>
    </row>
    <row r="6238" spans="3:13" ht="15" hidden="1" customHeight="1">
      <c r="C6238" s="229"/>
      <c r="D6238" s="160"/>
      <c r="E6238" s="246"/>
      <c r="F6238" s="160"/>
      <c r="G6238" s="160"/>
      <c r="H6238" s="230"/>
      <c r="I6238" s="230"/>
      <c r="J6238" s="230"/>
      <c r="K6238" s="238"/>
      <c r="L6238" s="160"/>
      <c r="M6238" s="230"/>
    </row>
    <row r="6239" spans="3:13" ht="15" hidden="1" customHeight="1">
      <c r="C6239" s="229"/>
      <c r="D6239" s="160"/>
      <c r="E6239" s="246"/>
      <c r="F6239" s="160"/>
      <c r="G6239" s="160"/>
      <c r="H6239" s="230"/>
      <c r="I6239" s="230"/>
      <c r="J6239" s="230"/>
      <c r="K6239" s="238"/>
      <c r="L6239" s="160"/>
      <c r="M6239" s="230"/>
    </row>
    <row r="6240" spans="3:13" ht="15" hidden="1" customHeight="1">
      <c r="C6240" s="229"/>
      <c r="D6240" s="160"/>
      <c r="E6240" s="246"/>
      <c r="F6240" s="160"/>
      <c r="G6240" s="160"/>
      <c r="H6240" s="230"/>
      <c r="I6240" s="230"/>
      <c r="J6240" s="230"/>
      <c r="K6240" s="238"/>
      <c r="L6240" s="160"/>
      <c r="M6240" s="230"/>
    </row>
    <row r="6241" spans="3:13" ht="15" hidden="1" customHeight="1">
      <c r="C6241" s="229"/>
      <c r="D6241" s="160"/>
      <c r="E6241" s="246"/>
      <c r="F6241" s="160"/>
      <c r="G6241" s="160"/>
      <c r="H6241" s="230"/>
      <c r="I6241" s="230"/>
      <c r="J6241" s="230"/>
      <c r="K6241" s="238"/>
      <c r="L6241" s="160"/>
      <c r="M6241" s="230"/>
    </row>
    <row r="6242" spans="3:13" ht="15" hidden="1" customHeight="1">
      <c r="C6242" s="229"/>
      <c r="D6242" s="160"/>
      <c r="E6242" s="246"/>
      <c r="F6242" s="160"/>
      <c r="G6242" s="160"/>
      <c r="H6242" s="230"/>
      <c r="I6242" s="230"/>
      <c r="J6242" s="230"/>
      <c r="K6242" s="238"/>
      <c r="L6242" s="160"/>
      <c r="M6242" s="230"/>
    </row>
    <row r="6243" spans="3:13" ht="15" hidden="1" customHeight="1">
      <c r="C6243" s="229"/>
      <c r="D6243" s="160"/>
      <c r="E6243" s="246"/>
      <c r="F6243" s="160"/>
      <c r="G6243" s="160"/>
      <c r="H6243" s="230"/>
      <c r="I6243" s="230"/>
      <c r="J6243" s="230"/>
      <c r="K6243" s="238"/>
      <c r="L6243" s="160"/>
      <c r="M6243" s="230"/>
    </row>
    <row r="6244" spans="3:13" ht="15" hidden="1" customHeight="1">
      <c r="C6244" s="229"/>
      <c r="D6244" s="160"/>
      <c r="E6244" s="246"/>
      <c r="F6244" s="160"/>
      <c r="G6244" s="160"/>
      <c r="H6244" s="230"/>
      <c r="I6244" s="230"/>
      <c r="J6244" s="230"/>
      <c r="K6244" s="238"/>
      <c r="L6244" s="160"/>
      <c r="M6244" s="230"/>
    </row>
    <row r="6245" spans="3:13" ht="15" hidden="1" customHeight="1">
      <c r="C6245" s="229"/>
      <c r="D6245" s="160"/>
      <c r="E6245" s="246"/>
      <c r="F6245" s="160"/>
      <c r="G6245" s="160"/>
      <c r="H6245" s="230"/>
      <c r="I6245" s="230"/>
      <c r="J6245" s="230"/>
      <c r="K6245" s="238"/>
      <c r="L6245" s="160"/>
      <c r="M6245" s="230"/>
    </row>
    <row r="6246" spans="3:13" ht="15" hidden="1" customHeight="1">
      <c r="C6246" s="229"/>
      <c r="D6246" s="160"/>
      <c r="E6246" s="246"/>
      <c r="F6246" s="160"/>
      <c r="G6246" s="160"/>
      <c r="H6246" s="230"/>
      <c r="I6246" s="230"/>
      <c r="J6246" s="230"/>
      <c r="K6246" s="238"/>
      <c r="L6246" s="160"/>
      <c r="M6246" s="230"/>
    </row>
    <row r="6247" spans="3:13" ht="15" hidden="1" customHeight="1">
      <c r="C6247" s="229"/>
      <c r="D6247" s="160"/>
      <c r="E6247" s="246"/>
      <c r="F6247" s="160"/>
      <c r="G6247" s="160"/>
      <c r="H6247" s="230"/>
      <c r="I6247" s="230"/>
      <c r="J6247" s="230"/>
      <c r="K6247" s="238"/>
      <c r="L6247" s="160"/>
      <c r="M6247" s="230"/>
    </row>
    <row r="6248" spans="3:13" ht="15" hidden="1" customHeight="1">
      <c r="C6248" s="229"/>
      <c r="D6248" s="160"/>
      <c r="E6248" s="246"/>
      <c r="F6248" s="160"/>
      <c r="G6248" s="160"/>
      <c r="H6248" s="230"/>
      <c r="I6248" s="230"/>
      <c r="J6248" s="230"/>
      <c r="K6248" s="238"/>
      <c r="L6248" s="160"/>
      <c r="M6248" s="230"/>
    </row>
    <row r="6249" spans="3:13" ht="15" hidden="1" customHeight="1">
      <c r="C6249" s="229"/>
      <c r="D6249" s="160"/>
      <c r="E6249" s="246"/>
      <c r="F6249" s="160"/>
      <c r="G6249" s="160"/>
      <c r="H6249" s="230"/>
      <c r="I6249" s="230"/>
      <c r="J6249" s="230"/>
      <c r="K6249" s="238"/>
      <c r="L6249" s="160"/>
      <c r="M6249" s="230"/>
    </row>
    <row r="6250" spans="3:13" ht="15" hidden="1" customHeight="1">
      <c r="C6250" s="229"/>
      <c r="D6250" s="160"/>
      <c r="E6250" s="246"/>
      <c r="F6250" s="160"/>
      <c r="G6250" s="160"/>
      <c r="H6250" s="230"/>
      <c r="I6250" s="230"/>
      <c r="J6250" s="230"/>
      <c r="K6250" s="238"/>
      <c r="L6250" s="160"/>
      <c r="M6250" s="230"/>
    </row>
    <row r="6251" spans="3:13" ht="15" hidden="1" customHeight="1">
      <c r="C6251" s="229"/>
      <c r="D6251" s="160"/>
      <c r="E6251" s="246"/>
      <c r="F6251" s="160"/>
      <c r="G6251" s="160"/>
      <c r="H6251" s="230"/>
      <c r="I6251" s="230"/>
      <c r="J6251" s="230"/>
      <c r="K6251" s="238"/>
      <c r="L6251" s="160"/>
      <c r="M6251" s="230"/>
    </row>
    <row r="6252" spans="3:13" ht="15" hidden="1" customHeight="1">
      <c r="C6252" s="229"/>
      <c r="D6252" s="160"/>
      <c r="E6252" s="246"/>
      <c r="F6252" s="160"/>
      <c r="G6252" s="160"/>
      <c r="H6252" s="230"/>
      <c r="I6252" s="230"/>
      <c r="J6252" s="230"/>
      <c r="K6252" s="238"/>
      <c r="L6252" s="160"/>
      <c r="M6252" s="230"/>
    </row>
    <row r="6253" spans="3:13" ht="15" hidden="1" customHeight="1">
      <c r="C6253" s="229"/>
      <c r="D6253" s="160"/>
      <c r="E6253" s="246"/>
      <c r="F6253" s="160"/>
      <c r="G6253" s="160"/>
      <c r="H6253" s="230"/>
      <c r="I6253" s="230"/>
      <c r="J6253" s="230"/>
      <c r="K6253" s="238"/>
      <c r="L6253" s="160"/>
      <c r="M6253" s="230"/>
    </row>
    <row r="6254" spans="3:13" ht="15" hidden="1" customHeight="1">
      <c r="C6254" s="229"/>
      <c r="D6254" s="160"/>
      <c r="E6254" s="246"/>
      <c r="F6254" s="160"/>
      <c r="G6254" s="160"/>
      <c r="H6254" s="230"/>
      <c r="I6254" s="230"/>
      <c r="J6254" s="230"/>
      <c r="K6254" s="238"/>
      <c r="L6254" s="160"/>
      <c r="M6254" s="230"/>
    </row>
    <row r="6255" spans="3:13" ht="15" hidden="1" customHeight="1">
      <c r="C6255" s="229"/>
      <c r="D6255" s="160"/>
      <c r="E6255" s="246"/>
      <c r="F6255" s="160"/>
      <c r="G6255" s="160"/>
      <c r="H6255" s="230"/>
      <c r="I6255" s="230"/>
      <c r="J6255" s="230"/>
      <c r="K6255" s="238"/>
      <c r="L6255" s="160"/>
      <c r="M6255" s="230"/>
    </row>
    <row r="6256" spans="3:13" ht="15" hidden="1" customHeight="1">
      <c r="C6256" s="229"/>
      <c r="D6256" s="160"/>
      <c r="E6256" s="246"/>
      <c r="F6256" s="160"/>
      <c r="G6256" s="160"/>
      <c r="H6256" s="230"/>
      <c r="I6256" s="230"/>
      <c r="J6256" s="230"/>
      <c r="K6256" s="238"/>
      <c r="L6256" s="160"/>
      <c r="M6256" s="230"/>
    </row>
    <row r="6257" spans="3:13" ht="15" hidden="1" customHeight="1">
      <c r="C6257" s="229"/>
      <c r="D6257" s="160"/>
      <c r="E6257" s="246"/>
      <c r="F6257" s="160"/>
      <c r="G6257" s="160"/>
      <c r="H6257" s="230"/>
      <c r="I6257" s="230"/>
      <c r="J6257" s="230"/>
      <c r="K6257" s="238"/>
      <c r="L6257" s="160"/>
      <c r="M6257" s="230"/>
    </row>
    <row r="6258" spans="3:13" ht="15" hidden="1" customHeight="1">
      <c r="C6258" s="229"/>
      <c r="D6258" s="160"/>
      <c r="E6258" s="246"/>
      <c r="F6258" s="160"/>
      <c r="G6258" s="160"/>
      <c r="H6258" s="230"/>
      <c r="I6258" s="230"/>
      <c r="J6258" s="230"/>
      <c r="K6258" s="238"/>
      <c r="L6258" s="160"/>
      <c r="M6258" s="230"/>
    </row>
    <row r="6259" spans="3:13" ht="15" hidden="1" customHeight="1">
      <c r="C6259" s="229"/>
      <c r="D6259" s="35"/>
      <c r="E6259" s="246"/>
      <c r="F6259" s="160"/>
      <c r="G6259" s="160"/>
      <c r="H6259" s="230"/>
      <c r="I6259" s="230"/>
      <c r="J6259" s="230"/>
      <c r="K6259" s="238"/>
      <c r="L6259" s="160"/>
      <c r="M6259" s="230"/>
    </row>
    <row r="6260" spans="3:13" ht="15" hidden="1" customHeight="1">
      <c r="C6260" s="229"/>
      <c r="D6260" s="160"/>
      <c r="E6260" s="246"/>
      <c r="F6260" s="160"/>
      <c r="G6260" s="160"/>
      <c r="H6260" s="230"/>
      <c r="I6260" s="230"/>
      <c r="J6260" s="230"/>
      <c r="K6260" s="238"/>
      <c r="L6260" s="160"/>
      <c r="M6260" s="230"/>
    </row>
    <row r="6261" spans="3:13" ht="15" hidden="1" customHeight="1">
      <c r="C6261" s="229"/>
      <c r="D6261" s="160"/>
      <c r="E6261" s="246"/>
      <c r="F6261" s="160"/>
      <c r="G6261" s="160"/>
      <c r="H6261" s="230"/>
      <c r="I6261" s="230"/>
      <c r="J6261" s="230"/>
      <c r="K6261" s="238"/>
      <c r="L6261" s="160"/>
      <c r="M6261" s="230"/>
    </row>
    <row r="6262" spans="3:13" ht="15" hidden="1" customHeight="1">
      <c r="C6262" s="229"/>
      <c r="D6262" s="160"/>
      <c r="E6262" s="246"/>
      <c r="F6262" s="160"/>
      <c r="G6262" s="160"/>
      <c r="H6262" s="230"/>
      <c r="I6262" s="230"/>
      <c r="J6262" s="230"/>
      <c r="K6262" s="238"/>
      <c r="L6262" s="160"/>
      <c r="M6262" s="230"/>
    </row>
    <row r="6263" spans="3:13" ht="15" hidden="1" customHeight="1">
      <c r="C6263" s="229"/>
      <c r="D6263" s="160"/>
      <c r="E6263" s="246"/>
      <c r="F6263" s="160"/>
      <c r="G6263" s="160"/>
      <c r="H6263" s="230"/>
      <c r="I6263" s="230"/>
      <c r="J6263" s="230"/>
      <c r="K6263" s="238"/>
      <c r="L6263" s="160"/>
      <c r="M6263" s="230"/>
    </row>
    <row r="6264" spans="3:13" ht="15" hidden="1" customHeight="1">
      <c r="C6264" s="229"/>
      <c r="D6264" s="160"/>
      <c r="E6264" s="246"/>
      <c r="F6264" s="160"/>
      <c r="G6264" s="160"/>
      <c r="H6264" s="230"/>
      <c r="I6264" s="230"/>
      <c r="J6264" s="230"/>
      <c r="K6264" s="238"/>
      <c r="L6264" s="160"/>
      <c r="M6264" s="230"/>
    </row>
    <row r="6265" spans="3:13" ht="15" hidden="1" customHeight="1">
      <c r="C6265" s="229"/>
      <c r="D6265" s="160"/>
      <c r="E6265" s="246"/>
      <c r="F6265" s="160"/>
      <c r="G6265" s="160"/>
      <c r="H6265" s="230"/>
      <c r="I6265" s="230"/>
      <c r="J6265" s="230"/>
      <c r="K6265" s="238"/>
      <c r="L6265" s="160"/>
      <c r="M6265" s="230"/>
    </row>
    <row r="6266" spans="3:13" ht="15" hidden="1" customHeight="1">
      <c r="C6266" s="229"/>
      <c r="D6266" s="160"/>
      <c r="E6266" s="246"/>
      <c r="F6266" s="160"/>
      <c r="G6266" s="160"/>
      <c r="H6266" s="230"/>
      <c r="I6266" s="230"/>
      <c r="J6266" s="230"/>
      <c r="K6266" s="238"/>
      <c r="L6266" s="160"/>
      <c r="M6266" s="230"/>
    </row>
    <row r="6267" spans="3:13" ht="15" hidden="1" customHeight="1">
      <c r="C6267" s="229"/>
      <c r="D6267" s="160"/>
      <c r="E6267" s="246"/>
      <c r="F6267" s="160"/>
      <c r="G6267" s="160"/>
      <c r="H6267" s="230"/>
      <c r="I6267" s="230"/>
      <c r="J6267" s="230"/>
      <c r="K6267" s="238"/>
      <c r="L6267" s="160"/>
      <c r="M6267" s="230"/>
    </row>
    <row r="6268" spans="3:13" ht="15" hidden="1" customHeight="1">
      <c r="C6268" s="229"/>
      <c r="D6268" s="160"/>
      <c r="E6268" s="246"/>
      <c r="F6268" s="160"/>
      <c r="G6268" s="160"/>
      <c r="H6268" s="230"/>
      <c r="I6268" s="230"/>
      <c r="J6268" s="230"/>
      <c r="K6268" s="238"/>
      <c r="L6268" s="160"/>
      <c r="M6268" s="230"/>
    </row>
    <row r="6269" spans="3:13" ht="15" hidden="1" customHeight="1">
      <c r="C6269" s="229"/>
      <c r="D6269" s="160"/>
      <c r="E6269" s="246"/>
      <c r="F6269" s="160"/>
      <c r="G6269" s="160"/>
      <c r="H6269" s="230"/>
      <c r="I6269" s="230"/>
      <c r="J6269" s="230"/>
      <c r="K6269" s="238"/>
      <c r="L6269" s="160"/>
      <c r="M6269" s="230"/>
    </row>
    <row r="6270" spans="3:13" ht="15" hidden="1" customHeight="1">
      <c r="C6270" s="229"/>
      <c r="D6270" s="160"/>
      <c r="E6270" s="246"/>
      <c r="F6270" s="160"/>
      <c r="G6270" s="160"/>
      <c r="H6270" s="230"/>
      <c r="I6270" s="230"/>
      <c r="J6270" s="230"/>
      <c r="K6270" s="238"/>
      <c r="L6270" s="160"/>
      <c r="M6270" s="230"/>
    </row>
    <row r="6271" spans="3:13" ht="15" hidden="1" customHeight="1">
      <c r="C6271" s="229"/>
      <c r="D6271" s="160"/>
      <c r="E6271" s="246"/>
      <c r="F6271" s="160"/>
      <c r="G6271" s="160"/>
      <c r="H6271" s="230"/>
      <c r="I6271" s="230"/>
      <c r="J6271" s="230"/>
      <c r="K6271" s="238"/>
      <c r="L6271" s="160"/>
      <c r="M6271" s="230"/>
    </row>
    <row r="6272" spans="3:13" ht="15" hidden="1" customHeight="1">
      <c r="C6272" s="229"/>
      <c r="D6272" s="160"/>
      <c r="E6272" s="246"/>
      <c r="F6272" s="160"/>
      <c r="G6272" s="160"/>
      <c r="H6272" s="230"/>
      <c r="I6272" s="230"/>
      <c r="J6272" s="230"/>
      <c r="K6272" s="238"/>
      <c r="L6272" s="160"/>
      <c r="M6272" s="230"/>
    </row>
    <row r="6273" spans="3:13" ht="15" hidden="1" customHeight="1">
      <c r="C6273" s="229"/>
      <c r="D6273" s="160"/>
      <c r="E6273" s="246"/>
      <c r="F6273" s="160"/>
      <c r="G6273" s="160"/>
      <c r="H6273" s="230"/>
      <c r="I6273" s="230"/>
      <c r="J6273" s="230"/>
      <c r="K6273" s="238"/>
      <c r="L6273" s="160"/>
      <c r="M6273" s="230"/>
    </row>
    <row r="6274" spans="3:13" ht="15" hidden="1" customHeight="1">
      <c r="C6274" s="229"/>
      <c r="D6274" s="160"/>
      <c r="E6274" s="246"/>
      <c r="F6274" s="160"/>
      <c r="G6274" s="160"/>
      <c r="H6274" s="230"/>
      <c r="I6274" s="230"/>
      <c r="J6274" s="230"/>
      <c r="K6274" s="238"/>
      <c r="L6274" s="160"/>
      <c r="M6274" s="230"/>
    </row>
    <row r="6275" spans="3:13" ht="15" hidden="1" customHeight="1">
      <c r="C6275" s="229"/>
      <c r="D6275" s="160"/>
      <c r="E6275" s="246"/>
      <c r="F6275" s="160"/>
      <c r="G6275" s="160"/>
      <c r="H6275" s="230"/>
      <c r="I6275" s="230"/>
      <c r="J6275" s="230"/>
      <c r="K6275" s="238"/>
      <c r="L6275" s="160"/>
      <c r="M6275" s="230"/>
    </row>
    <row r="6276" spans="3:13" ht="15" hidden="1" customHeight="1">
      <c r="C6276" s="229"/>
      <c r="D6276" s="160"/>
      <c r="E6276" s="246"/>
      <c r="F6276" s="160"/>
      <c r="G6276" s="160"/>
      <c r="H6276" s="230"/>
      <c r="I6276" s="230"/>
      <c r="J6276" s="230"/>
      <c r="K6276" s="238"/>
      <c r="L6276" s="160"/>
      <c r="M6276" s="230"/>
    </row>
    <row r="6277" spans="3:13" ht="15" hidden="1" customHeight="1">
      <c r="C6277" s="229"/>
      <c r="D6277" s="160"/>
      <c r="E6277" s="246"/>
      <c r="F6277" s="160"/>
      <c r="G6277" s="160"/>
      <c r="H6277" s="230"/>
      <c r="I6277" s="230"/>
      <c r="J6277" s="230"/>
      <c r="K6277" s="238"/>
      <c r="L6277" s="160"/>
      <c r="M6277" s="230"/>
    </row>
    <row r="6278" spans="3:13" ht="15" hidden="1" customHeight="1">
      <c r="C6278" s="229"/>
      <c r="D6278" s="160"/>
      <c r="E6278" s="246"/>
      <c r="F6278" s="160"/>
      <c r="G6278" s="160"/>
      <c r="H6278" s="230"/>
      <c r="I6278" s="230"/>
      <c r="J6278" s="230"/>
      <c r="K6278" s="238"/>
      <c r="L6278" s="160"/>
      <c r="M6278" s="230"/>
    </row>
    <row r="6279" spans="3:13" ht="15" hidden="1" customHeight="1">
      <c r="C6279" s="229"/>
      <c r="D6279" s="160"/>
      <c r="E6279" s="246"/>
      <c r="F6279" s="160"/>
      <c r="G6279" s="160"/>
      <c r="H6279" s="230"/>
      <c r="I6279" s="230"/>
      <c r="J6279" s="230"/>
      <c r="K6279" s="238"/>
      <c r="L6279" s="160"/>
      <c r="M6279" s="230"/>
    </row>
    <row r="6280" spans="3:13" ht="15" hidden="1" customHeight="1">
      <c r="C6280" s="229"/>
      <c r="D6280" s="160"/>
      <c r="E6280" s="246"/>
      <c r="F6280" s="160"/>
      <c r="G6280" s="160"/>
      <c r="H6280" s="230"/>
      <c r="I6280" s="230"/>
      <c r="J6280" s="230"/>
      <c r="K6280" s="238"/>
      <c r="L6280" s="160"/>
      <c r="M6280" s="230"/>
    </row>
    <row r="6281" spans="3:13" ht="15" hidden="1" customHeight="1">
      <c r="C6281" s="229"/>
      <c r="D6281" s="160"/>
      <c r="E6281" s="246"/>
      <c r="F6281" s="160"/>
      <c r="G6281" s="160"/>
      <c r="H6281" s="230"/>
      <c r="I6281" s="230"/>
      <c r="J6281" s="230"/>
      <c r="K6281" s="238"/>
      <c r="L6281" s="160"/>
      <c r="M6281" s="230"/>
    </row>
    <row r="6282" spans="3:13" ht="15" hidden="1" customHeight="1">
      <c r="C6282" s="229"/>
      <c r="D6282" s="160"/>
      <c r="E6282" s="246"/>
      <c r="F6282" s="160"/>
      <c r="G6282" s="160"/>
      <c r="H6282" s="230"/>
      <c r="I6282" s="230"/>
      <c r="J6282" s="230"/>
      <c r="K6282" s="238"/>
      <c r="L6282" s="160"/>
      <c r="M6282" s="230"/>
    </row>
    <row r="6283" spans="3:13" ht="15" hidden="1" customHeight="1">
      <c r="C6283" s="229"/>
      <c r="D6283" s="160"/>
      <c r="E6283" s="246"/>
      <c r="F6283" s="160"/>
      <c r="G6283" s="160"/>
      <c r="H6283" s="230"/>
      <c r="I6283" s="230"/>
      <c r="J6283" s="230"/>
      <c r="K6283" s="238"/>
      <c r="L6283" s="160"/>
      <c r="M6283" s="230"/>
    </row>
    <row r="6284" spans="3:13" ht="15" hidden="1" customHeight="1">
      <c r="C6284" s="229"/>
      <c r="D6284" s="160"/>
      <c r="E6284" s="246"/>
      <c r="F6284" s="160"/>
      <c r="G6284" s="160"/>
      <c r="H6284" s="230"/>
      <c r="I6284" s="230"/>
      <c r="J6284" s="230"/>
      <c r="K6284" s="238"/>
      <c r="L6284" s="160"/>
      <c r="M6284" s="230"/>
    </row>
    <row r="6285" spans="3:13" ht="15" hidden="1" customHeight="1">
      <c r="C6285" s="229"/>
      <c r="D6285" s="160"/>
      <c r="E6285" s="246"/>
      <c r="F6285" s="160"/>
      <c r="G6285" s="160"/>
      <c r="H6285" s="230"/>
      <c r="I6285" s="230"/>
      <c r="J6285" s="230"/>
      <c r="K6285" s="238"/>
      <c r="L6285" s="160"/>
      <c r="M6285" s="230"/>
    </row>
    <row r="6286" spans="3:13" ht="15" hidden="1" customHeight="1">
      <c r="C6286" s="229"/>
      <c r="D6286" s="160"/>
      <c r="E6286" s="246"/>
      <c r="F6286" s="160"/>
      <c r="G6286" s="160"/>
      <c r="H6286" s="230"/>
      <c r="I6286" s="230"/>
      <c r="J6286" s="230"/>
      <c r="K6286" s="238"/>
      <c r="L6286" s="160"/>
      <c r="M6286" s="230"/>
    </row>
    <row r="6287" spans="3:13" ht="15" hidden="1" customHeight="1">
      <c r="C6287" s="229"/>
      <c r="D6287" s="160"/>
      <c r="E6287" s="246"/>
      <c r="F6287" s="160"/>
      <c r="G6287" s="160"/>
      <c r="H6287" s="230"/>
      <c r="I6287" s="230"/>
      <c r="J6287" s="230"/>
      <c r="K6287" s="238"/>
      <c r="L6287" s="160"/>
      <c r="M6287" s="230"/>
    </row>
    <row r="6288" spans="3:13" ht="15" hidden="1" customHeight="1">
      <c r="C6288" s="229"/>
      <c r="D6288" s="160"/>
      <c r="E6288" s="246"/>
      <c r="F6288" s="160"/>
      <c r="G6288" s="160"/>
      <c r="H6288" s="230"/>
      <c r="I6288" s="230"/>
      <c r="J6288" s="230"/>
      <c r="K6288" s="238"/>
      <c r="L6288" s="160"/>
      <c r="M6288" s="230"/>
    </row>
    <row r="6289" spans="2:13" ht="15" hidden="1" customHeight="1">
      <c r="B6289" s="230"/>
      <c r="C6289" s="229"/>
      <c r="D6289" s="160"/>
      <c r="E6289" s="246"/>
      <c r="F6289" s="160"/>
      <c r="G6289" s="160"/>
      <c r="H6289" s="230"/>
      <c r="I6289" s="230"/>
      <c r="J6289" s="230"/>
      <c r="K6289" s="238"/>
      <c r="L6289" s="160"/>
      <c r="M6289" s="230"/>
    </row>
    <row r="6290" spans="2:13" ht="15" hidden="1" customHeight="1">
      <c r="B6290" s="230"/>
      <c r="C6290" s="229"/>
      <c r="D6290" s="160"/>
      <c r="E6290" s="246"/>
      <c r="F6290" s="160"/>
      <c r="G6290" s="160"/>
      <c r="H6290" s="230"/>
      <c r="I6290" s="230"/>
      <c r="J6290" s="230"/>
      <c r="K6290" s="238"/>
      <c r="L6290" s="160"/>
      <c r="M6290" s="230"/>
    </row>
    <row r="6291" spans="2:13" ht="15" hidden="1" customHeight="1">
      <c r="B6291" s="230"/>
      <c r="C6291" s="229"/>
      <c r="D6291" s="160"/>
      <c r="E6291" s="246"/>
      <c r="F6291" s="160"/>
      <c r="G6291" s="160"/>
      <c r="H6291" s="230"/>
      <c r="I6291" s="230"/>
      <c r="J6291" s="230"/>
      <c r="K6291" s="238"/>
      <c r="L6291" s="160"/>
      <c r="M6291" s="230"/>
    </row>
    <row r="6292" spans="2:13" ht="15" hidden="1" customHeight="1">
      <c r="B6292" s="230"/>
      <c r="C6292" s="229"/>
      <c r="D6292" s="160"/>
      <c r="E6292" s="246"/>
      <c r="F6292" s="160"/>
      <c r="G6292" s="160"/>
      <c r="H6292" s="230"/>
      <c r="I6292" s="230"/>
      <c r="J6292" s="230"/>
      <c r="K6292" s="238"/>
      <c r="L6292" s="160"/>
      <c r="M6292" s="230"/>
    </row>
    <row r="6293" spans="2:13" ht="15" hidden="1" customHeight="1">
      <c r="B6293" s="230"/>
      <c r="C6293" s="229"/>
      <c r="D6293" s="160"/>
      <c r="E6293" s="246"/>
      <c r="F6293" s="160"/>
      <c r="G6293" s="160"/>
      <c r="H6293" s="230"/>
      <c r="I6293" s="230"/>
      <c r="J6293" s="230"/>
      <c r="K6293" s="238"/>
      <c r="L6293" s="160"/>
      <c r="M6293" s="230"/>
    </row>
    <row r="6294" spans="2:13" ht="15" hidden="1" customHeight="1">
      <c r="B6294" s="230"/>
      <c r="C6294" s="229"/>
      <c r="D6294" s="160"/>
      <c r="E6294" s="246"/>
      <c r="F6294" s="160"/>
      <c r="G6294" s="160"/>
      <c r="H6294" s="230"/>
      <c r="I6294" s="230"/>
      <c r="J6294" s="230"/>
      <c r="K6294" s="238"/>
      <c r="L6294" s="160"/>
      <c r="M6294" s="230"/>
    </row>
    <row r="6295" spans="2:13" ht="15" hidden="1" customHeight="1">
      <c r="B6295" s="230"/>
      <c r="C6295" s="229"/>
      <c r="D6295" s="160"/>
      <c r="E6295" s="246"/>
      <c r="F6295" s="160"/>
      <c r="G6295" s="160"/>
      <c r="H6295" s="230"/>
      <c r="I6295" s="230"/>
      <c r="J6295" s="230"/>
      <c r="K6295" s="238"/>
      <c r="L6295" s="160"/>
      <c r="M6295" s="230"/>
    </row>
    <row r="6296" spans="2:13" ht="15" hidden="1" customHeight="1">
      <c r="B6296" s="230"/>
      <c r="C6296" s="229"/>
      <c r="D6296" s="160"/>
      <c r="E6296" s="246"/>
      <c r="F6296" s="160"/>
      <c r="G6296" s="160"/>
      <c r="H6296" s="230"/>
      <c r="I6296" s="230"/>
      <c r="J6296" s="230"/>
      <c r="K6296" s="238"/>
      <c r="L6296" s="160"/>
      <c r="M6296" s="230"/>
    </row>
    <row r="6297" spans="2:13" ht="15" hidden="1" customHeight="1">
      <c r="B6297" s="230"/>
      <c r="C6297" s="229"/>
      <c r="D6297" s="160"/>
      <c r="E6297" s="246"/>
      <c r="F6297" s="160"/>
      <c r="G6297" s="160"/>
      <c r="H6297" s="230"/>
      <c r="I6297" s="230"/>
      <c r="J6297" s="230"/>
      <c r="K6297" s="238"/>
      <c r="L6297" s="160"/>
      <c r="M6297" s="230"/>
    </row>
    <row r="6298" spans="2:13" ht="15" hidden="1" customHeight="1">
      <c r="B6298" s="230"/>
      <c r="C6298" s="229"/>
      <c r="D6298" s="160"/>
      <c r="E6298" s="246"/>
      <c r="F6298" s="160"/>
      <c r="G6298" s="160"/>
      <c r="H6298" s="230"/>
      <c r="I6298" s="230"/>
      <c r="J6298" s="230"/>
      <c r="K6298" s="238"/>
      <c r="L6298" s="160"/>
      <c r="M6298" s="230"/>
    </row>
    <row r="6299" spans="2:13" ht="15" hidden="1" customHeight="1">
      <c r="B6299" s="230"/>
      <c r="C6299" s="229"/>
      <c r="D6299" s="160"/>
      <c r="E6299" s="246"/>
      <c r="F6299" s="160"/>
      <c r="G6299" s="160"/>
      <c r="H6299" s="230"/>
      <c r="I6299" s="230"/>
      <c r="J6299" s="230"/>
      <c r="K6299" s="238"/>
      <c r="L6299" s="160"/>
      <c r="M6299" s="230"/>
    </row>
    <row r="6300" spans="2:13" ht="15" hidden="1" customHeight="1">
      <c r="B6300" s="230"/>
      <c r="C6300" s="229"/>
      <c r="D6300" s="160"/>
      <c r="E6300" s="246"/>
      <c r="F6300" s="160"/>
      <c r="G6300" s="160"/>
      <c r="H6300" s="230"/>
      <c r="I6300" s="230"/>
      <c r="J6300" s="230"/>
      <c r="K6300" s="238"/>
      <c r="L6300" s="160"/>
      <c r="M6300" s="230"/>
    </row>
    <row r="6301" spans="2:13" ht="15" hidden="1" customHeight="1">
      <c r="B6301" s="230"/>
      <c r="C6301" s="229"/>
      <c r="D6301" s="160"/>
      <c r="E6301" s="246"/>
      <c r="F6301" s="160"/>
      <c r="G6301" s="160"/>
      <c r="H6301" s="230"/>
      <c r="I6301" s="230"/>
      <c r="J6301" s="230"/>
      <c r="K6301" s="238"/>
      <c r="L6301" s="160"/>
      <c r="M6301" s="230"/>
    </row>
    <row r="6302" spans="2:13" ht="15" hidden="1" customHeight="1">
      <c r="B6302" s="230"/>
      <c r="C6302" s="229"/>
      <c r="D6302" s="160"/>
      <c r="E6302" s="246"/>
      <c r="F6302" s="160"/>
      <c r="G6302" s="160"/>
      <c r="H6302" s="230"/>
      <c r="I6302" s="230"/>
      <c r="J6302" s="230"/>
      <c r="K6302" s="238"/>
      <c r="L6302" s="160"/>
      <c r="M6302" s="230"/>
    </row>
    <row r="6303" spans="2:13" ht="15" hidden="1" customHeight="1">
      <c r="B6303" s="230"/>
      <c r="C6303" s="229"/>
      <c r="D6303" s="160"/>
      <c r="E6303" s="246"/>
      <c r="F6303" s="160"/>
      <c r="G6303" s="160"/>
      <c r="H6303" s="230"/>
      <c r="I6303" s="230"/>
      <c r="J6303" s="230"/>
      <c r="K6303" s="238"/>
      <c r="L6303" s="160"/>
      <c r="M6303" s="230"/>
    </row>
    <row r="6304" spans="2:13" ht="15" hidden="1" customHeight="1">
      <c r="B6304" s="230"/>
      <c r="C6304" s="229"/>
      <c r="D6304" s="160"/>
      <c r="E6304" s="246"/>
      <c r="F6304" s="160"/>
      <c r="G6304" s="160"/>
      <c r="H6304" s="230"/>
      <c r="I6304" s="230"/>
      <c r="J6304" s="230"/>
      <c r="K6304" s="238"/>
      <c r="L6304" s="160"/>
      <c r="M6304" s="230"/>
    </row>
    <row r="6305" spans="2:13" ht="15" hidden="1" customHeight="1">
      <c r="B6305" s="230"/>
      <c r="C6305" s="229"/>
      <c r="D6305" s="160"/>
      <c r="E6305" s="246"/>
      <c r="F6305" s="160"/>
      <c r="G6305" s="160"/>
      <c r="H6305" s="230"/>
      <c r="I6305" s="230"/>
      <c r="J6305" s="230"/>
      <c r="K6305" s="238"/>
      <c r="L6305" s="160"/>
      <c r="M6305" s="230"/>
    </row>
    <row r="6306" spans="2:13" ht="15" hidden="1" customHeight="1">
      <c r="B6306" s="230"/>
      <c r="C6306" s="229"/>
      <c r="D6306" s="160"/>
      <c r="E6306" s="246"/>
      <c r="F6306" s="160"/>
      <c r="G6306" s="160"/>
      <c r="H6306" s="230"/>
      <c r="I6306" s="230"/>
      <c r="J6306" s="230"/>
      <c r="K6306" s="238"/>
      <c r="L6306" s="160"/>
      <c r="M6306" s="230"/>
    </row>
    <row r="6307" spans="2:13" ht="15" hidden="1" customHeight="1">
      <c r="B6307" s="230"/>
      <c r="C6307" s="229"/>
      <c r="D6307" s="160"/>
      <c r="E6307" s="246"/>
      <c r="F6307" s="160"/>
      <c r="G6307" s="160"/>
      <c r="H6307" s="230"/>
      <c r="I6307" s="230"/>
      <c r="J6307" s="230"/>
      <c r="K6307" s="238"/>
      <c r="L6307" s="160"/>
      <c r="M6307" s="230"/>
    </row>
    <row r="6308" spans="2:13" ht="15" hidden="1" customHeight="1">
      <c r="B6308" s="230"/>
      <c r="C6308" s="229"/>
      <c r="D6308" s="160"/>
      <c r="E6308" s="246"/>
      <c r="F6308" s="160"/>
      <c r="G6308" s="160"/>
      <c r="H6308" s="230"/>
      <c r="I6308" s="230"/>
      <c r="J6308" s="230"/>
      <c r="K6308" s="238"/>
      <c r="L6308" s="160"/>
      <c r="M6308" s="230"/>
    </row>
    <row r="6309" spans="2:13" ht="15" hidden="1" customHeight="1">
      <c r="B6309" s="230"/>
      <c r="C6309" s="229"/>
      <c r="D6309" s="160"/>
      <c r="E6309" s="246"/>
      <c r="F6309" s="160"/>
      <c r="G6309" s="160"/>
      <c r="H6309" s="230"/>
      <c r="I6309" s="230"/>
      <c r="J6309" s="230"/>
      <c r="K6309" s="238"/>
      <c r="L6309" s="160"/>
      <c r="M6309" s="230"/>
    </row>
    <row r="6310" spans="2:13" ht="15" hidden="1" customHeight="1">
      <c r="B6310" s="230"/>
      <c r="C6310" s="229"/>
      <c r="D6310" s="160"/>
      <c r="E6310" s="246"/>
      <c r="F6310" s="160"/>
      <c r="G6310" s="160"/>
      <c r="H6310" s="230"/>
      <c r="I6310" s="230"/>
      <c r="J6310" s="230"/>
      <c r="K6310" s="238"/>
      <c r="L6310" s="160"/>
      <c r="M6310" s="230"/>
    </row>
    <row r="6311" spans="2:13" ht="15" hidden="1" customHeight="1">
      <c r="B6311" s="230"/>
      <c r="C6311" s="229"/>
      <c r="D6311" s="160"/>
      <c r="E6311" s="246"/>
      <c r="F6311" s="160"/>
      <c r="G6311" s="160"/>
      <c r="H6311" s="230"/>
      <c r="I6311" s="230"/>
      <c r="J6311" s="230"/>
      <c r="K6311" s="238"/>
      <c r="L6311" s="160"/>
      <c r="M6311" s="230"/>
    </row>
    <row r="6312" spans="2:13" ht="15" hidden="1" customHeight="1">
      <c r="B6312" s="230"/>
      <c r="C6312" s="229"/>
      <c r="D6312" s="160"/>
      <c r="E6312" s="246"/>
      <c r="F6312" s="160"/>
      <c r="G6312" s="160"/>
      <c r="H6312" s="230"/>
      <c r="I6312" s="230"/>
      <c r="J6312" s="230"/>
      <c r="K6312" s="238"/>
      <c r="L6312" s="160"/>
      <c r="M6312" s="230"/>
    </row>
    <row r="6313" spans="2:13" ht="15" hidden="1" customHeight="1">
      <c r="B6313" s="230"/>
      <c r="C6313" s="229"/>
      <c r="D6313" s="160"/>
      <c r="E6313" s="246"/>
      <c r="F6313" s="160"/>
      <c r="G6313" s="160"/>
      <c r="H6313" s="230"/>
      <c r="I6313" s="230"/>
      <c r="J6313" s="230"/>
      <c r="K6313" s="238"/>
      <c r="L6313" s="160"/>
      <c r="M6313" s="230"/>
    </row>
    <row r="6314" spans="2:13" ht="15" hidden="1" customHeight="1">
      <c r="B6314" s="230"/>
      <c r="C6314" s="229"/>
      <c r="D6314" s="160"/>
      <c r="E6314" s="246"/>
      <c r="F6314" s="160"/>
      <c r="G6314" s="160"/>
      <c r="H6314" s="230"/>
      <c r="I6314" s="230"/>
      <c r="J6314" s="230"/>
      <c r="K6314" s="238"/>
      <c r="L6314" s="160"/>
      <c r="M6314" s="230"/>
    </row>
    <row r="6315" spans="2:13" ht="15" hidden="1" customHeight="1">
      <c r="B6315" s="230"/>
      <c r="C6315" s="229"/>
      <c r="D6315" s="160"/>
      <c r="E6315" s="246"/>
      <c r="F6315" s="160"/>
      <c r="G6315" s="160"/>
      <c r="H6315" s="230"/>
      <c r="I6315" s="230"/>
      <c r="J6315" s="230"/>
      <c r="K6315" s="238"/>
      <c r="L6315" s="160"/>
      <c r="M6315" s="230"/>
    </row>
    <row r="6316" spans="2:13" ht="15" hidden="1" customHeight="1">
      <c r="B6316" s="230"/>
      <c r="C6316" s="229"/>
      <c r="D6316" s="160"/>
      <c r="E6316" s="246"/>
      <c r="F6316" s="160"/>
      <c r="G6316" s="160"/>
      <c r="H6316" s="230"/>
      <c r="I6316" s="230"/>
      <c r="J6316" s="230"/>
      <c r="K6316" s="238"/>
      <c r="L6316" s="160"/>
      <c r="M6316" s="230"/>
    </row>
    <row r="6317" spans="2:13" ht="15" hidden="1" customHeight="1">
      <c r="B6317" s="230"/>
      <c r="C6317" s="229"/>
      <c r="D6317" s="160"/>
      <c r="E6317" s="246"/>
      <c r="F6317" s="160"/>
      <c r="G6317" s="160"/>
      <c r="H6317" s="230"/>
      <c r="I6317" s="230"/>
      <c r="J6317" s="230"/>
      <c r="K6317" s="238"/>
      <c r="L6317" s="160"/>
      <c r="M6317" s="230"/>
    </row>
    <row r="6318" spans="2:13" ht="15" hidden="1" customHeight="1">
      <c r="B6318" s="230"/>
      <c r="C6318" s="229"/>
      <c r="D6318" s="160"/>
      <c r="E6318" s="246"/>
      <c r="F6318" s="160"/>
      <c r="G6318" s="160"/>
      <c r="H6318" s="230"/>
      <c r="I6318" s="230"/>
      <c r="J6318" s="230"/>
      <c r="K6318" s="238"/>
      <c r="L6318" s="160"/>
      <c r="M6318" s="230"/>
    </row>
    <row r="6319" spans="2:13" ht="15" hidden="1" customHeight="1">
      <c r="B6319" s="230"/>
      <c r="C6319" s="229"/>
      <c r="D6319" s="160"/>
      <c r="E6319" s="246"/>
      <c r="F6319" s="160"/>
      <c r="G6319" s="160"/>
      <c r="H6319" s="230"/>
      <c r="I6319" s="230"/>
      <c r="J6319" s="230"/>
      <c r="K6319" s="238"/>
      <c r="L6319" s="160"/>
      <c r="M6319" s="230"/>
    </row>
    <row r="6320" spans="2:13" ht="15" hidden="1" customHeight="1">
      <c r="B6320" s="230"/>
      <c r="C6320" s="229"/>
      <c r="D6320" s="160"/>
      <c r="E6320" s="246"/>
      <c r="F6320" s="160"/>
      <c r="G6320" s="160"/>
      <c r="H6320" s="230"/>
      <c r="I6320" s="230"/>
      <c r="J6320" s="230"/>
      <c r="K6320" s="238"/>
      <c r="L6320" s="160"/>
      <c r="M6320" s="230"/>
    </row>
    <row r="6321" spans="2:13" ht="15" hidden="1" customHeight="1">
      <c r="B6321" s="230"/>
      <c r="C6321" s="229"/>
      <c r="D6321" s="160"/>
      <c r="E6321" s="246"/>
      <c r="F6321" s="160"/>
      <c r="G6321" s="160"/>
      <c r="H6321" s="230"/>
      <c r="I6321" s="230"/>
      <c r="J6321" s="230"/>
      <c r="K6321" s="238"/>
      <c r="L6321" s="160"/>
      <c r="M6321" s="230"/>
    </row>
    <row r="6322" spans="2:13" ht="15" hidden="1" customHeight="1">
      <c r="B6322" s="230"/>
      <c r="C6322" s="229"/>
      <c r="D6322" s="160"/>
      <c r="E6322" s="246"/>
      <c r="F6322" s="160"/>
      <c r="G6322" s="160"/>
      <c r="H6322" s="230"/>
      <c r="I6322" s="230"/>
      <c r="J6322" s="230"/>
      <c r="K6322" s="238"/>
      <c r="L6322" s="160"/>
      <c r="M6322" s="230"/>
    </row>
    <row r="6323" spans="2:13" ht="15" hidden="1" customHeight="1">
      <c r="B6323" s="230"/>
      <c r="C6323" s="229"/>
      <c r="D6323" s="80"/>
      <c r="E6323" s="246"/>
      <c r="F6323" s="160"/>
      <c r="G6323" s="160"/>
      <c r="H6323" s="230"/>
      <c r="I6323" s="230"/>
      <c r="J6323" s="230"/>
      <c r="K6323" s="238"/>
      <c r="L6323" s="160"/>
      <c r="M6323" s="230"/>
    </row>
    <row r="6324" spans="2:13" ht="15" hidden="1" customHeight="1">
      <c r="B6324" s="230"/>
      <c r="C6324" s="229"/>
      <c r="D6324" s="80"/>
      <c r="E6324" s="246"/>
      <c r="F6324" s="160"/>
      <c r="G6324" s="160"/>
      <c r="H6324" s="230"/>
      <c r="I6324" s="230"/>
      <c r="J6324" s="230"/>
      <c r="K6324" s="238"/>
      <c r="L6324" s="160"/>
      <c r="M6324" s="230"/>
    </row>
    <row r="6325" spans="2:13" ht="15" hidden="1" customHeight="1">
      <c r="B6325" s="230"/>
      <c r="C6325" s="229"/>
      <c r="D6325" s="80"/>
      <c r="E6325" s="246"/>
      <c r="F6325" s="160"/>
      <c r="G6325" s="160"/>
      <c r="H6325" s="230"/>
      <c r="I6325" s="230"/>
      <c r="J6325" s="230"/>
      <c r="K6325" s="238"/>
      <c r="L6325" s="160"/>
      <c r="M6325" s="230"/>
    </row>
    <row r="6326" spans="2:13" ht="15" hidden="1" customHeight="1">
      <c r="B6326" s="230"/>
      <c r="C6326" s="229"/>
      <c r="D6326" s="80"/>
      <c r="E6326" s="246"/>
      <c r="F6326" s="160"/>
      <c r="G6326" s="160"/>
      <c r="H6326" s="230"/>
      <c r="I6326" s="230"/>
      <c r="J6326" s="230"/>
      <c r="K6326" s="238"/>
      <c r="L6326" s="160"/>
      <c r="M6326" s="230"/>
    </row>
    <row r="6327" spans="2:13" ht="15" hidden="1" customHeight="1">
      <c r="B6327" s="230"/>
      <c r="C6327" s="229"/>
      <c r="D6327" s="80"/>
      <c r="E6327" s="246"/>
      <c r="F6327" s="160"/>
      <c r="G6327" s="160"/>
      <c r="H6327" s="230"/>
      <c r="I6327" s="230"/>
      <c r="J6327" s="230"/>
      <c r="K6327" s="238"/>
      <c r="L6327" s="160"/>
      <c r="M6327" s="230"/>
    </row>
    <row r="6328" spans="2:13" ht="15" hidden="1" customHeight="1">
      <c r="B6328" s="230"/>
      <c r="C6328" s="229"/>
      <c r="D6328" s="80"/>
      <c r="E6328" s="246"/>
      <c r="F6328" s="160"/>
      <c r="G6328" s="160"/>
      <c r="H6328" s="230"/>
      <c r="I6328" s="230"/>
      <c r="J6328" s="230"/>
      <c r="K6328" s="238"/>
      <c r="L6328" s="160"/>
      <c r="M6328" s="230"/>
    </row>
    <row r="6329" spans="2:13" ht="15" hidden="1" customHeight="1">
      <c r="B6329" s="230"/>
      <c r="C6329" s="229"/>
      <c r="D6329" s="80"/>
      <c r="E6329" s="246"/>
      <c r="F6329" s="160"/>
      <c r="G6329" s="160"/>
      <c r="H6329" s="230"/>
      <c r="I6329" s="230"/>
      <c r="J6329" s="230"/>
      <c r="K6329" s="238"/>
      <c r="L6329" s="160"/>
      <c r="M6329" s="230"/>
    </row>
    <row r="6330" spans="2:13" ht="15" hidden="1" customHeight="1">
      <c r="B6330" s="230"/>
      <c r="C6330" s="229"/>
      <c r="D6330" s="80"/>
      <c r="E6330" s="246"/>
      <c r="F6330" s="160"/>
      <c r="G6330" s="160"/>
      <c r="H6330" s="230"/>
      <c r="I6330" s="230"/>
      <c r="J6330" s="230"/>
      <c r="K6330" s="238"/>
      <c r="L6330" s="160"/>
      <c r="M6330" s="230"/>
    </row>
    <row r="6331" spans="2:13" ht="15" hidden="1" customHeight="1">
      <c r="B6331" s="230"/>
      <c r="C6331" s="229"/>
      <c r="D6331" s="80"/>
      <c r="E6331" s="246"/>
      <c r="F6331" s="160"/>
      <c r="G6331" s="160"/>
      <c r="H6331" s="230"/>
      <c r="I6331" s="230"/>
      <c r="J6331" s="230"/>
      <c r="K6331" s="238"/>
      <c r="L6331" s="160"/>
      <c r="M6331" s="230"/>
    </row>
    <row r="6332" spans="2:13" ht="15" hidden="1" customHeight="1">
      <c r="B6332" s="230"/>
      <c r="C6332" s="229"/>
      <c r="D6332" s="80"/>
      <c r="E6332" s="246"/>
      <c r="F6332" s="160"/>
      <c r="G6332" s="160"/>
      <c r="H6332" s="230"/>
      <c r="I6332" s="230"/>
      <c r="J6332" s="230"/>
      <c r="K6332" s="238"/>
      <c r="L6332" s="160"/>
      <c r="M6332" s="230"/>
    </row>
    <row r="6333" spans="2:13" ht="15" hidden="1" customHeight="1">
      <c r="B6333" s="230"/>
      <c r="C6333" s="229"/>
      <c r="D6333" s="80"/>
      <c r="E6333" s="246"/>
      <c r="F6333" s="160"/>
      <c r="G6333" s="160"/>
      <c r="H6333" s="230"/>
      <c r="I6333" s="230"/>
      <c r="J6333" s="230"/>
      <c r="K6333" s="238"/>
      <c r="L6333" s="160"/>
      <c r="M6333" s="230"/>
    </row>
    <row r="6334" spans="2:13" ht="15" hidden="1" customHeight="1">
      <c r="B6334" s="230"/>
      <c r="C6334" s="229"/>
      <c r="D6334" s="80"/>
      <c r="E6334" s="246"/>
      <c r="F6334" s="160"/>
      <c r="G6334" s="160"/>
      <c r="H6334" s="230"/>
      <c r="I6334" s="230"/>
      <c r="J6334" s="230"/>
      <c r="K6334" s="238"/>
      <c r="L6334" s="160"/>
      <c r="M6334" s="230"/>
    </row>
    <row r="6335" spans="2:13" ht="15" hidden="1" customHeight="1">
      <c r="B6335" s="230"/>
      <c r="C6335" s="229"/>
      <c r="D6335" s="80"/>
      <c r="E6335" s="246"/>
      <c r="F6335" s="160"/>
      <c r="G6335" s="160"/>
      <c r="H6335" s="230"/>
      <c r="I6335" s="230"/>
      <c r="J6335" s="230"/>
      <c r="K6335" s="238"/>
      <c r="L6335" s="160"/>
      <c r="M6335" s="230"/>
    </row>
    <row r="6336" spans="2:13" ht="15" hidden="1" customHeight="1">
      <c r="B6336" s="230"/>
      <c r="C6336" s="229"/>
      <c r="D6336" s="80"/>
      <c r="E6336" s="246"/>
      <c r="F6336" s="160"/>
      <c r="G6336" s="160"/>
      <c r="H6336" s="230"/>
      <c r="I6336" s="230"/>
      <c r="J6336" s="230"/>
      <c r="K6336" s="238"/>
      <c r="L6336" s="160"/>
      <c r="M6336" s="230"/>
    </row>
    <row r="6337" spans="2:13" ht="15" hidden="1" customHeight="1">
      <c r="B6337" s="230"/>
      <c r="C6337" s="229"/>
      <c r="D6337" s="80"/>
      <c r="E6337" s="246"/>
      <c r="F6337" s="160"/>
      <c r="G6337" s="160"/>
      <c r="H6337" s="230"/>
      <c r="I6337" s="230"/>
      <c r="J6337" s="230"/>
      <c r="K6337" s="238"/>
      <c r="L6337" s="160"/>
      <c r="M6337" s="230"/>
    </row>
    <row r="6338" spans="2:13" ht="15" hidden="1" customHeight="1">
      <c r="B6338" s="230"/>
      <c r="C6338" s="229"/>
      <c r="D6338" s="80"/>
      <c r="E6338" s="246"/>
      <c r="F6338" s="160"/>
      <c r="G6338" s="160"/>
      <c r="H6338" s="230"/>
      <c r="I6338" s="230"/>
      <c r="J6338" s="230"/>
      <c r="K6338" s="238"/>
      <c r="L6338" s="160"/>
      <c r="M6338" s="230"/>
    </row>
    <row r="6339" spans="2:13" ht="15" hidden="1" customHeight="1">
      <c r="B6339" s="230"/>
      <c r="C6339" s="229"/>
      <c r="D6339" s="80"/>
      <c r="E6339" s="246"/>
      <c r="F6339" s="160"/>
      <c r="G6339" s="160"/>
      <c r="H6339" s="230"/>
      <c r="I6339" s="230"/>
      <c r="J6339" s="230"/>
      <c r="K6339" s="238"/>
      <c r="L6339" s="160"/>
      <c r="M6339" s="230"/>
    </row>
    <row r="6340" spans="2:13" ht="15" hidden="1" customHeight="1">
      <c r="B6340" s="230"/>
      <c r="C6340" s="229"/>
      <c r="D6340" s="160"/>
      <c r="E6340" s="246"/>
      <c r="F6340" s="160"/>
      <c r="G6340" s="160"/>
      <c r="H6340" s="230"/>
      <c r="I6340" s="230"/>
      <c r="J6340" s="230"/>
      <c r="K6340" s="238"/>
      <c r="L6340" s="160"/>
      <c r="M6340" s="230"/>
    </row>
    <row r="6341" spans="2:13" ht="15" hidden="1" customHeight="1">
      <c r="B6341" s="230"/>
      <c r="C6341" s="229"/>
      <c r="D6341" s="160"/>
      <c r="E6341" s="246"/>
      <c r="F6341" s="160"/>
      <c r="G6341" s="160"/>
      <c r="H6341" s="230"/>
      <c r="I6341" s="230"/>
      <c r="J6341" s="230"/>
      <c r="K6341" s="238"/>
      <c r="L6341" s="160"/>
      <c r="M6341" s="230"/>
    </row>
    <row r="6342" spans="2:13" ht="15" hidden="1" customHeight="1">
      <c r="B6342" s="230"/>
      <c r="C6342" s="229"/>
      <c r="D6342" s="160"/>
      <c r="E6342" s="246"/>
      <c r="F6342" s="160"/>
      <c r="G6342" s="160"/>
      <c r="H6342" s="230"/>
      <c r="I6342" s="230"/>
      <c r="J6342" s="230"/>
      <c r="K6342" s="238"/>
      <c r="L6342" s="160"/>
      <c r="M6342" s="230"/>
    </row>
    <row r="6343" spans="2:13" ht="15" hidden="1" customHeight="1">
      <c r="B6343" s="230"/>
      <c r="C6343" s="229"/>
      <c r="D6343" s="160"/>
      <c r="E6343" s="246"/>
      <c r="F6343" s="160"/>
      <c r="G6343" s="160"/>
      <c r="H6343" s="230"/>
      <c r="I6343" s="230"/>
      <c r="J6343" s="230"/>
      <c r="K6343" s="238"/>
      <c r="L6343" s="160"/>
      <c r="M6343" s="230"/>
    </row>
    <row r="6344" spans="2:13" ht="15" hidden="1" customHeight="1">
      <c r="B6344" s="230"/>
      <c r="C6344" s="229"/>
      <c r="D6344" s="160"/>
      <c r="E6344" s="246"/>
      <c r="F6344" s="160"/>
      <c r="G6344" s="160"/>
      <c r="H6344" s="230"/>
      <c r="I6344" s="230"/>
      <c r="J6344" s="230"/>
      <c r="K6344" s="238"/>
      <c r="L6344" s="160"/>
      <c r="M6344" s="230"/>
    </row>
    <row r="6345" spans="2:13" ht="15" hidden="1" customHeight="1">
      <c r="B6345" s="230"/>
      <c r="C6345" s="229"/>
      <c r="D6345" s="160"/>
      <c r="E6345" s="246"/>
      <c r="F6345" s="160"/>
      <c r="G6345" s="160"/>
      <c r="H6345" s="230"/>
      <c r="I6345" s="230"/>
      <c r="J6345" s="230"/>
      <c r="K6345" s="238"/>
      <c r="L6345" s="160"/>
      <c r="M6345" s="230"/>
    </row>
    <row r="6346" spans="2:13" ht="15" hidden="1" customHeight="1">
      <c r="B6346" s="230"/>
      <c r="C6346" s="229"/>
      <c r="D6346" s="160"/>
      <c r="E6346" s="246"/>
      <c r="F6346" s="160"/>
      <c r="G6346" s="160"/>
      <c r="H6346" s="230"/>
      <c r="I6346" s="230"/>
      <c r="J6346" s="230"/>
      <c r="K6346" s="238"/>
      <c r="L6346" s="160"/>
      <c r="M6346" s="230"/>
    </row>
    <row r="6347" spans="2:13" ht="15" hidden="1" customHeight="1">
      <c r="B6347" s="230"/>
      <c r="C6347" s="229"/>
      <c r="D6347" s="160"/>
      <c r="E6347" s="246"/>
      <c r="F6347" s="160"/>
      <c r="G6347" s="160"/>
      <c r="H6347" s="230"/>
      <c r="I6347" s="230"/>
      <c r="J6347" s="230"/>
      <c r="K6347" s="238"/>
      <c r="L6347" s="160"/>
      <c r="M6347" s="230"/>
    </row>
    <row r="6348" spans="2:13" ht="15" hidden="1" customHeight="1">
      <c r="B6348" s="230"/>
      <c r="C6348" s="229"/>
      <c r="D6348" s="160"/>
      <c r="E6348" s="246"/>
      <c r="F6348" s="160"/>
      <c r="G6348" s="160"/>
      <c r="H6348" s="230"/>
      <c r="I6348" s="230"/>
      <c r="J6348" s="230"/>
      <c r="K6348" s="238"/>
      <c r="L6348" s="160"/>
      <c r="M6348" s="230"/>
    </row>
    <row r="6349" spans="2:13" ht="15" hidden="1" customHeight="1">
      <c r="B6349" s="230"/>
      <c r="C6349" s="229"/>
      <c r="D6349" s="160"/>
      <c r="E6349" s="246"/>
      <c r="F6349" s="160"/>
      <c r="G6349" s="160"/>
      <c r="H6349" s="230"/>
      <c r="I6349" s="230"/>
      <c r="J6349" s="230"/>
      <c r="K6349" s="238"/>
      <c r="L6349" s="160"/>
      <c r="M6349" s="230"/>
    </row>
    <row r="6350" spans="2:13" ht="15" hidden="1" customHeight="1">
      <c r="B6350" s="230"/>
      <c r="C6350" s="229"/>
      <c r="D6350" s="160"/>
      <c r="E6350" s="246"/>
      <c r="F6350" s="160"/>
      <c r="G6350" s="160"/>
      <c r="H6350" s="230"/>
      <c r="I6350" s="230"/>
      <c r="J6350" s="230"/>
      <c r="K6350" s="238"/>
      <c r="L6350" s="160"/>
      <c r="M6350" s="230"/>
    </row>
    <row r="6351" spans="2:13" ht="15" hidden="1" customHeight="1">
      <c r="B6351" s="230"/>
      <c r="C6351" s="229"/>
      <c r="D6351" s="160"/>
      <c r="E6351" s="246"/>
      <c r="F6351" s="160"/>
      <c r="G6351" s="160"/>
      <c r="H6351" s="230"/>
      <c r="I6351" s="230"/>
      <c r="J6351" s="230"/>
      <c r="K6351" s="238"/>
      <c r="L6351" s="160"/>
      <c r="M6351" s="230"/>
    </row>
    <row r="6352" spans="2:13" ht="15" hidden="1" customHeight="1">
      <c r="B6352" s="230"/>
      <c r="C6352" s="229"/>
      <c r="D6352" s="160"/>
      <c r="E6352" s="246"/>
      <c r="F6352" s="160"/>
      <c r="G6352" s="160"/>
      <c r="H6352" s="230"/>
      <c r="I6352" s="230"/>
      <c r="J6352" s="230"/>
      <c r="K6352" s="238"/>
      <c r="L6352" s="160"/>
      <c r="M6352" s="230"/>
    </row>
    <row r="6353" spans="2:13" ht="15" hidden="1" customHeight="1">
      <c r="B6353" s="230"/>
      <c r="C6353" s="229"/>
      <c r="D6353" s="160"/>
      <c r="E6353" s="246"/>
      <c r="F6353" s="160"/>
      <c r="G6353" s="160"/>
      <c r="H6353" s="230"/>
      <c r="I6353" s="230"/>
      <c r="J6353" s="230"/>
      <c r="K6353" s="238"/>
      <c r="L6353" s="160"/>
      <c r="M6353" s="100"/>
    </row>
    <row r="6354" spans="2:13" ht="15" hidden="1" customHeight="1">
      <c r="B6354" s="230"/>
      <c r="C6354" s="229"/>
      <c r="D6354" s="160"/>
      <c r="E6354" s="246"/>
      <c r="F6354" s="160"/>
      <c r="G6354" s="160"/>
      <c r="H6354" s="230"/>
      <c r="I6354" s="230"/>
      <c r="J6354" s="230"/>
      <c r="K6354" s="238"/>
      <c r="L6354" s="160"/>
      <c r="M6354" s="100"/>
    </row>
    <row r="6355" spans="2:13" ht="15" hidden="1" customHeight="1">
      <c r="B6355" s="230"/>
      <c r="C6355" s="229"/>
      <c r="D6355" s="160"/>
      <c r="E6355" s="246"/>
      <c r="F6355" s="160"/>
      <c r="G6355" s="160"/>
      <c r="H6355" s="230"/>
      <c r="I6355" s="230"/>
      <c r="J6355" s="230"/>
      <c r="K6355" s="238"/>
      <c r="L6355" s="160"/>
      <c r="M6355" s="100"/>
    </row>
    <row r="6356" spans="2:13" ht="15" hidden="1" customHeight="1">
      <c r="B6356" s="230"/>
      <c r="C6356" s="229"/>
      <c r="D6356" s="160"/>
      <c r="E6356" s="246"/>
      <c r="F6356" s="160"/>
      <c r="G6356" s="160"/>
      <c r="H6356" s="230"/>
      <c r="I6356" s="230"/>
      <c r="J6356" s="230"/>
      <c r="K6356" s="238"/>
      <c r="L6356" s="160"/>
      <c r="M6356" s="100"/>
    </row>
    <row r="6357" spans="2:13" ht="15" hidden="1" customHeight="1">
      <c r="B6357" s="230"/>
      <c r="C6357" s="229"/>
      <c r="D6357" s="160"/>
      <c r="E6357" s="246"/>
      <c r="F6357" s="160"/>
      <c r="G6357" s="160"/>
      <c r="H6357" s="230"/>
      <c r="I6357" s="230"/>
      <c r="J6357" s="230"/>
      <c r="K6357" s="238"/>
      <c r="L6357" s="160"/>
      <c r="M6357" s="100"/>
    </row>
    <row r="6358" spans="2:13" ht="15" hidden="1" customHeight="1">
      <c r="B6358" s="230"/>
      <c r="C6358" s="229"/>
      <c r="D6358" s="160"/>
      <c r="E6358" s="246"/>
      <c r="F6358" s="160"/>
      <c r="G6358" s="160"/>
      <c r="H6358" s="230"/>
      <c r="I6358" s="230"/>
      <c r="J6358" s="230"/>
      <c r="K6358" s="238"/>
      <c r="L6358" s="160"/>
      <c r="M6358" s="100"/>
    </row>
    <row r="6359" spans="2:13" ht="15" hidden="1" customHeight="1">
      <c r="B6359" s="230"/>
      <c r="C6359" s="229"/>
      <c r="D6359" s="160"/>
      <c r="E6359" s="246"/>
      <c r="F6359" s="160"/>
      <c r="G6359" s="160"/>
      <c r="H6359" s="230"/>
      <c r="I6359" s="230"/>
      <c r="J6359" s="230"/>
      <c r="K6359" s="238"/>
      <c r="L6359" s="160"/>
      <c r="M6359" s="100"/>
    </row>
    <row r="6360" spans="2:13" ht="15" hidden="1" customHeight="1">
      <c r="B6360" s="230"/>
      <c r="C6360" s="229"/>
      <c r="D6360" s="160"/>
      <c r="E6360" s="246"/>
      <c r="F6360" s="160"/>
      <c r="G6360" s="160"/>
      <c r="H6360" s="230"/>
      <c r="I6360" s="230"/>
      <c r="J6360" s="230"/>
      <c r="K6360" s="238"/>
      <c r="L6360" s="160"/>
      <c r="M6360" s="100"/>
    </row>
    <row r="6361" spans="2:13" ht="15" hidden="1" customHeight="1">
      <c r="B6361" s="230"/>
      <c r="C6361" s="229"/>
      <c r="D6361" s="160"/>
      <c r="E6361" s="246"/>
      <c r="F6361" s="160"/>
      <c r="G6361" s="160"/>
      <c r="H6361" s="230"/>
      <c r="I6361" s="230"/>
      <c r="J6361" s="230"/>
      <c r="K6361" s="238"/>
      <c r="L6361" s="160"/>
      <c r="M6361" s="100"/>
    </row>
    <row r="6362" spans="2:13" ht="15" hidden="1" customHeight="1">
      <c r="B6362" s="230"/>
      <c r="C6362" s="229"/>
      <c r="D6362" s="160"/>
      <c r="E6362" s="246"/>
      <c r="F6362" s="160"/>
      <c r="G6362" s="160"/>
      <c r="H6362" s="230"/>
      <c r="I6362" s="230"/>
      <c r="J6362" s="230"/>
      <c r="K6362" s="238"/>
      <c r="L6362" s="160"/>
      <c r="M6362" s="230"/>
    </row>
    <row r="6363" spans="2:13" ht="15" hidden="1" customHeight="1">
      <c r="B6363" s="230"/>
      <c r="C6363" s="229"/>
      <c r="D6363" s="160"/>
      <c r="E6363" s="246"/>
      <c r="F6363" s="160"/>
      <c r="G6363" s="160"/>
      <c r="H6363" s="230"/>
      <c r="I6363" s="230"/>
      <c r="J6363" s="230"/>
      <c r="K6363" s="238"/>
      <c r="L6363" s="160"/>
      <c r="M6363" s="230"/>
    </row>
    <row r="6364" spans="2:13" ht="15" hidden="1" customHeight="1">
      <c r="B6364" s="230"/>
      <c r="C6364" s="229"/>
      <c r="D6364" s="160"/>
      <c r="E6364" s="246"/>
      <c r="F6364" s="160"/>
      <c r="G6364" s="160"/>
      <c r="H6364" s="230"/>
      <c r="I6364" s="230"/>
      <c r="J6364" s="230"/>
      <c r="K6364" s="238"/>
      <c r="L6364" s="160"/>
      <c r="M6364" s="160"/>
    </row>
    <row r="6365" spans="2:13" ht="15" hidden="1" customHeight="1">
      <c r="B6365" s="230"/>
      <c r="C6365" s="229"/>
      <c r="D6365" s="160"/>
      <c r="E6365" s="246"/>
      <c r="F6365" s="160"/>
      <c r="G6365" s="160"/>
      <c r="H6365" s="230"/>
      <c r="I6365" s="230"/>
      <c r="J6365" s="230"/>
      <c r="K6365" s="238"/>
      <c r="L6365" s="160"/>
      <c r="M6365" s="160"/>
    </row>
    <row r="6366" spans="2:13" ht="15" hidden="1" customHeight="1">
      <c r="B6366" s="230"/>
      <c r="C6366" s="229"/>
      <c r="D6366" s="160"/>
      <c r="E6366" s="246"/>
      <c r="F6366" s="160"/>
      <c r="G6366" s="160"/>
      <c r="H6366" s="230"/>
      <c r="I6366" s="230"/>
      <c r="J6366" s="230"/>
      <c r="K6366" s="238"/>
      <c r="L6366" s="160"/>
      <c r="M6366" s="160"/>
    </row>
    <row r="6367" spans="2:13" ht="15" hidden="1" customHeight="1">
      <c r="B6367" s="230"/>
      <c r="C6367" s="229"/>
      <c r="D6367" s="160"/>
      <c r="E6367" s="246"/>
      <c r="F6367" s="160"/>
      <c r="G6367" s="160"/>
      <c r="H6367" s="230"/>
      <c r="I6367" s="230"/>
      <c r="J6367" s="230"/>
      <c r="K6367" s="238"/>
      <c r="L6367" s="160"/>
      <c r="M6367" s="160"/>
    </row>
    <row r="6368" spans="2:13" ht="15" hidden="1" customHeight="1">
      <c r="B6368" s="230"/>
      <c r="C6368" s="229"/>
      <c r="D6368" s="160"/>
      <c r="E6368" s="246"/>
      <c r="F6368" s="160"/>
      <c r="G6368" s="160"/>
      <c r="H6368" s="230"/>
      <c r="I6368" s="230"/>
      <c r="J6368" s="230"/>
      <c r="K6368" s="238"/>
      <c r="L6368" s="160"/>
      <c r="M6368" s="160"/>
    </row>
    <row r="6369" spans="2:13" ht="15" hidden="1" customHeight="1">
      <c r="B6369" s="230"/>
      <c r="C6369" s="229"/>
      <c r="D6369" s="160"/>
      <c r="E6369" s="246"/>
      <c r="F6369" s="160"/>
      <c r="G6369" s="160"/>
      <c r="H6369" s="230"/>
      <c r="I6369" s="230"/>
      <c r="J6369" s="230"/>
      <c r="K6369" s="238"/>
      <c r="L6369" s="160"/>
      <c r="M6369" s="160"/>
    </row>
    <row r="6370" spans="2:13" ht="15" hidden="1" customHeight="1">
      <c r="B6370" s="230"/>
      <c r="C6370" s="229"/>
      <c r="D6370" s="160"/>
      <c r="E6370" s="246"/>
      <c r="F6370" s="160"/>
      <c r="G6370" s="160"/>
      <c r="H6370" s="230"/>
      <c r="I6370" s="230"/>
      <c r="J6370" s="230"/>
      <c r="K6370" s="238"/>
      <c r="L6370" s="160"/>
      <c r="M6370" s="160"/>
    </row>
    <row r="6371" spans="2:13" ht="15" hidden="1" customHeight="1">
      <c r="B6371" s="230"/>
      <c r="C6371" s="229"/>
      <c r="D6371" s="160"/>
      <c r="E6371" s="246"/>
      <c r="F6371" s="160"/>
      <c r="G6371" s="160"/>
      <c r="H6371" s="230"/>
      <c r="I6371" s="230"/>
      <c r="J6371" s="230"/>
      <c r="K6371" s="238"/>
      <c r="L6371" s="160"/>
      <c r="M6371" s="160"/>
    </row>
    <row r="6372" spans="2:13" ht="15" hidden="1" customHeight="1">
      <c r="B6372" s="230"/>
      <c r="C6372" s="229"/>
      <c r="D6372" s="160"/>
      <c r="E6372" s="246"/>
      <c r="F6372" s="160"/>
      <c r="G6372" s="160"/>
      <c r="H6372" s="230"/>
      <c r="I6372" s="230"/>
      <c r="J6372" s="230"/>
      <c r="K6372" s="238"/>
      <c r="L6372" s="160"/>
      <c r="M6372" s="160"/>
    </row>
    <row r="6373" spans="2:13" ht="15" hidden="1" customHeight="1">
      <c r="B6373" s="230"/>
      <c r="C6373" s="229"/>
      <c r="D6373" s="160"/>
      <c r="E6373" s="246"/>
      <c r="F6373" s="160"/>
      <c r="G6373" s="160"/>
      <c r="H6373" s="230"/>
      <c r="I6373" s="230"/>
      <c r="J6373" s="230"/>
      <c r="K6373" s="238"/>
      <c r="L6373" s="160"/>
      <c r="M6373" s="160"/>
    </row>
    <row r="6374" spans="2:13" ht="15" hidden="1" customHeight="1">
      <c r="B6374" s="230"/>
      <c r="C6374" s="229"/>
      <c r="D6374" s="160"/>
      <c r="E6374" s="246"/>
      <c r="F6374" s="160"/>
      <c r="G6374" s="160"/>
      <c r="H6374" s="230"/>
      <c r="I6374" s="230"/>
      <c r="J6374" s="230"/>
      <c r="K6374" s="238"/>
      <c r="L6374" s="160"/>
      <c r="M6374" s="160"/>
    </row>
    <row r="6375" spans="2:13" ht="15" hidden="1" customHeight="1">
      <c r="B6375" s="230"/>
      <c r="C6375" s="229"/>
      <c r="D6375" s="160"/>
      <c r="E6375" s="246"/>
      <c r="F6375" s="160"/>
      <c r="G6375" s="160"/>
      <c r="H6375" s="230"/>
      <c r="I6375" s="230"/>
      <c r="J6375" s="230"/>
      <c r="K6375" s="238"/>
      <c r="L6375" s="160"/>
      <c r="M6375" s="160"/>
    </row>
    <row r="6376" spans="2:13" ht="15" hidden="1" customHeight="1">
      <c r="B6376" s="230"/>
      <c r="C6376" s="229"/>
      <c r="D6376" s="160"/>
      <c r="E6376" s="246"/>
      <c r="F6376" s="160"/>
      <c r="G6376" s="160"/>
      <c r="H6376" s="230"/>
      <c r="I6376" s="230"/>
      <c r="J6376" s="230"/>
      <c r="K6376" s="238"/>
      <c r="L6376" s="160"/>
      <c r="M6376" s="160"/>
    </row>
    <row r="6377" spans="2:13" ht="15" hidden="1" customHeight="1">
      <c r="B6377" s="230"/>
      <c r="C6377" s="229"/>
      <c r="D6377" s="160"/>
      <c r="E6377" s="246"/>
      <c r="F6377" s="160"/>
      <c r="G6377" s="160"/>
      <c r="H6377" s="230"/>
      <c r="I6377" s="230"/>
      <c r="J6377" s="230"/>
      <c r="K6377" s="238"/>
      <c r="L6377" s="160"/>
      <c r="M6377" s="160"/>
    </row>
    <row r="6378" spans="2:13" ht="15" hidden="1" customHeight="1">
      <c r="B6378" s="230"/>
      <c r="C6378" s="229"/>
      <c r="D6378" s="160"/>
      <c r="E6378" s="246"/>
      <c r="F6378" s="160"/>
      <c r="G6378" s="160"/>
      <c r="H6378" s="230"/>
      <c r="I6378" s="230"/>
      <c r="J6378" s="230"/>
      <c r="K6378" s="238"/>
      <c r="L6378" s="160"/>
      <c r="M6378" s="160"/>
    </row>
    <row r="6379" spans="2:13" ht="15" hidden="1" customHeight="1">
      <c r="B6379" s="230"/>
      <c r="C6379" s="229"/>
      <c r="D6379" s="160"/>
      <c r="E6379" s="246"/>
      <c r="F6379" s="160"/>
      <c r="G6379" s="160"/>
      <c r="H6379" s="230"/>
      <c r="I6379" s="230"/>
      <c r="J6379" s="230"/>
      <c r="K6379" s="238"/>
      <c r="L6379" s="160"/>
      <c r="M6379" s="160"/>
    </row>
    <row r="6380" spans="2:13" ht="15" hidden="1" customHeight="1">
      <c r="B6380" s="230"/>
      <c r="C6380" s="229"/>
      <c r="D6380" s="160"/>
      <c r="E6380" s="246"/>
      <c r="F6380" s="160"/>
      <c r="G6380" s="160"/>
      <c r="H6380" s="230"/>
      <c r="I6380" s="230"/>
      <c r="J6380" s="230"/>
      <c r="K6380" s="238"/>
      <c r="L6380" s="160"/>
      <c r="M6380" s="160"/>
    </row>
    <row r="6381" spans="2:13" ht="15" hidden="1" customHeight="1">
      <c r="B6381" s="230"/>
      <c r="C6381" s="229"/>
      <c r="D6381" s="160"/>
      <c r="E6381" s="246"/>
      <c r="F6381" s="160"/>
      <c r="G6381" s="160"/>
      <c r="H6381" s="230"/>
      <c r="I6381" s="230"/>
      <c r="J6381" s="230"/>
      <c r="K6381" s="238"/>
      <c r="L6381" s="160"/>
      <c r="M6381" s="160"/>
    </row>
    <row r="6382" spans="2:13" ht="15" hidden="1" customHeight="1">
      <c r="B6382" s="230"/>
      <c r="C6382" s="229"/>
      <c r="D6382" s="160"/>
      <c r="E6382" s="246"/>
      <c r="F6382" s="160"/>
      <c r="G6382" s="160"/>
      <c r="H6382" s="230"/>
      <c r="I6382" s="230"/>
      <c r="J6382" s="230"/>
      <c r="K6382" s="238"/>
      <c r="L6382" s="160"/>
      <c r="M6382" s="160"/>
    </row>
    <row r="6383" spans="2:13" ht="15" hidden="1" customHeight="1">
      <c r="B6383" s="230"/>
      <c r="C6383" s="229"/>
      <c r="D6383" s="160"/>
      <c r="E6383" s="246"/>
      <c r="F6383" s="160"/>
      <c r="G6383" s="160"/>
      <c r="H6383" s="230"/>
      <c r="I6383" s="230"/>
      <c r="J6383" s="230"/>
      <c r="K6383" s="238"/>
      <c r="L6383" s="160"/>
      <c r="M6383" s="160"/>
    </row>
    <row r="6384" spans="2:13" ht="15" hidden="1" customHeight="1">
      <c r="B6384" s="230"/>
      <c r="C6384" s="229"/>
      <c r="D6384" s="160"/>
      <c r="E6384" s="246"/>
      <c r="F6384" s="160"/>
      <c r="G6384" s="160"/>
      <c r="H6384" s="230"/>
      <c r="I6384" s="230"/>
      <c r="J6384" s="230"/>
      <c r="K6384" s="238"/>
      <c r="L6384" s="160"/>
      <c r="M6384" s="160"/>
    </row>
    <row r="6385" spans="2:13" ht="15" hidden="1" customHeight="1">
      <c r="B6385" s="230"/>
      <c r="C6385" s="229"/>
      <c r="D6385" s="160"/>
      <c r="E6385" s="246"/>
      <c r="F6385" s="160"/>
      <c r="G6385" s="160"/>
      <c r="H6385" s="230"/>
      <c r="I6385" s="230"/>
      <c r="J6385" s="230"/>
      <c r="K6385" s="238"/>
      <c r="L6385" s="160"/>
      <c r="M6385" s="160"/>
    </row>
    <row r="6386" spans="2:13" ht="15" hidden="1" customHeight="1">
      <c r="B6386" s="230"/>
      <c r="C6386" s="229"/>
      <c r="D6386" s="160"/>
      <c r="E6386" s="246"/>
      <c r="F6386" s="160"/>
      <c r="G6386" s="160"/>
      <c r="H6386" s="230"/>
      <c r="I6386" s="230"/>
      <c r="J6386" s="230"/>
      <c r="K6386" s="238"/>
      <c r="L6386" s="160"/>
      <c r="M6386" s="160"/>
    </row>
    <row r="6387" spans="2:13" ht="15" hidden="1" customHeight="1">
      <c r="B6387" s="230"/>
      <c r="C6387" s="229"/>
      <c r="D6387" s="160"/>
      <c r="E6387" s="246"/>
      <c r="F6387" s="160"/>
      <c r="G6387" s="160"/>
      <c r="H6387" s="230"/>
      <c r="I6387" s="230"/>
      <c r="J6387" s="230"/>
      <c r="K6387" s="321"/>
      <c r="L6387" s="160"/>
      <c r="M6387" s="160"/>
    </row>
    <row r="6388" spans="2:13" ht="15" hidden="1" customHeight="1">
      <c r="B6388" s="230"/>
      <c r="C6388" s="229"/>
      <c r="D6388" s="160"/>
      <c r="E6388" s="246"/>
      <c r="F6388" s="160"/>
      <c r="G6388" s="160"/>
      <c r="H6388" s="230"/>
      <c r="I6388" s="230"/>
      <c r="J6388" s="230"/>
      <c r="K6388" s="238"/>
      <c r="L6388" s="160"/>
      <c r="M6388" s="160"/>
    </row>
    <row r="6389" spans="2:13" ht="15" hidden="1" customHeight="1">
      <c r="B6389" s="230"/>
      <c r="C6389" s="229"/>
      <c r="D6389" s="160"/>
      <c r="E6389" s="246"/>
      <c r="F6389" s="160"/>
      <c r="G6389" s="160"/>
      <c r="H6389" s="230"/>
      <c r="I6389" s="230"/>
      <c r="J6389" s="230"/>
      <c r="K6389" s="238"/>
      <c r="L6389" s="160"/>
      <c r="M6389" s="160"/>
    </row>
    <row r="6390" spans="2:13" ht="15" hidden="1" customHeight="1">
      <c r="B6390" s="230"/>
      <c r="C6390" s="229"/>
      <c r="D6390" s="160"/>
      <c r="E6390" s="246"/>
      <c r="F6390" s="160"/>
      <c r="G6390" s="160"/>
      <c r="H6390" s="230"/>
      <c r="I6390" s="230"/>
      <c r="J6390" s="230"/>
      <c r="K6390" s="238"/>
      <c r="L6390" s="160"/>
      <c r="M6390" s="160"/>
    </row>
    <row r="6391" spans="2:13" ht="15" hidden="1" customHeight="1">
      <c r="B6391" s="230"/>
      <c r="C6391" s="229"/>
      <c r="D6391" s="160"/>
      <c r="E6391" s="246"/>
      <c r="F6391" s="160"/>
      <c r="G6391" s="160"/>
      <c r="H6391" s="230"/>
      <c r="I6391" s="230"/>
      <c r="J6391" s="230"/>
      <c r="K6391" s="238"/>
      <c r="L6391" s="160"/>
      <c r="M6391" s="160"/>
    </row>
    <row r="6392" spans="2:13" ht="15" hidden="1" customHeight="1">
      <c r="B6392" s="230"/>
      <c r="C6392" s="229"/>
      <c r="D6392" s="160"/>
      <c r="E6392" s="246"/>
      <c r="F6392" s="160"/>
      <c r="G6392" s="160"/>
      <c r="H6392" s="230"/>
      <c r="I6392" s="230"/>
      <c r="J6392" s="230"/>
      <c r="K6392" s="238"/>
      <c r="L6392" s="160"/>
      <c r="M6392" s="160"/>
    </row>
    <row r="6393" spans="2:13" ht="15" hidden="1" customHeight="1">
      <c r="B6393" s="230"/>
      <c r="C6393" s="229"/>
      <c r="D6393" s="160"/>
      <c r="E6393" s="246"/>
      <c r="F6393" s="160"/>
      <c r="G6393" s="160"/>
      <c r="H6393" s="230"/>
      <c r="I6393" s="230"/>
      <c r="J6393" s="230"/>
      <c r="K6393" s="238"/>
      <c r="L6393" s="160"/>
      <c r="M6393" s="230"/>
    </row>
    <row r="6394" spans="2:13" ht="15" hidden="1" customHeight="1">
      <c r="B6394" s="230"/>
      <c r="C6394" s="229"/>
      <c r="D6394" s="160"/>
      <c r="E6394" s="246"/>
      <c r="F6394" s="160"/>
      <c r="G6394" s="160"/>
      <c r="H6394" s="230"/>
      <c r="I6394" s="230"/>
      <c r="J6394" s="230"/>
      <c r="K6394" s="238"/>
      <c r="L6394" s="160"/>
      <c r="M6394" s="230"/>
    </row>
    <row r="6395" spans="2:13" ht="15" hidden="1" customHeight="1">
      <c r="B6395" s="230"/>
      <c r="C6395" s="229"/>
      <c r="D6395" s="160"/>
      <c r="E6395" s="246"/>
      <c r="F6395" s="160"/>
      <c r="G6395" s="160"/>
      <c r="H6395" s="230"/>
      <c r="I6395" s="230"/>
      <c r="J6395" s="230"/>
      <c r="K6395" s="238"/>
      <c r="L6395" s="160"/>
      <c r="M6395" s="230"/>
    </row>
    <row r="6396" spans="2:13" ht="15" hidden="1" customHeight="1">
      <c r="B6396" s="230"/>
      <c r="C6396" s="229"/>
      <c r="D6396" s="160"/>
      <c r="E6396" s="246"/>
      <c r="F6396" s="160"/>
      <c r="G6396" s="160"/>
      <c r="H6396" s="230"/>
      <c r="I6396" s="230"/>
      <c r="J6396" s="230"/>
      <c r="K6396" s="238"/>
      <c r="L6396" s="160"/>
      <c r="M6396" s="230"/>
    </row>
    <row r="6397" spans="2:13" ht="15" hidden="1" customHeight="1">
      <c r="B6397" s="230"/>
      <c r="C6397" s="229"/>
      <c r="D6397" s="160"/>
      <c r="E6397" s="246"/>
      <c r="F6397" s="160"/>
      <c r="G6397" s="160"/>
      <c r="H6397" s="230"/>
      <c r="I6397" s="230"/>
      <c r="J6397" s="230"/>
      <c r="K6397" s="238"/>
      <c r="L6397" s="160"/>
      <c r="M6397" s="230"/>
    </row>
    <row r="6398" spans="2:13" ht="15" hidden="1" customHeight="1">
      <c r="B6398" s="230"/>
      <c r="C6398" s="229"/>
      <c r="D6398" s="160"/>
      <c r="E6398" s="246"/>
      <c r="F6398" s="160"/>
      <c r="G6398" s="160"/>
      <c r="H6398" s="230"/>
      <c r="I6398" s="230"/>
      <c r="J6398" s="230"/>
      <c r="K6398" s="238"/>
      <c r="L6398" s="160"/>
      <c r="M6398" s="230"/>
    </row>
    <row r="6399" spans="2:13" ht="15" hidden="1" customHeight="1">
      <c r="B6399" s="230"/>
      <c r="C6399" s="229"/>
      <c r="D6399" s="160"/>
      <c r="E6399" s="246"/>
      <c r="F6399" s="160"/>
      <c r="G6399" s="160"/>
      <c r="H6399" s="230"/>
      <c r="I6399" s="230"/>
      <c r="J6399" s="230"/>
      <c r="K6399" s="238"/>
      <c r="L6399" s="160"/>
      <c r="M6399" s="230"/>
    </row>
    <row r="6400" spans="2:13" ht="15" hidden="1" customHeight="1">
      <c r="B6400" s="230"/>
      <c r="C6400" s="229"/>
      <c r="D6400" s="160"/>
      <c r="E6400" s="246"/>
      <c r="F6400" s="160"/>
      <c r="G6400" s="160"/>
      <c r="H6400" s="230"/>
      <c r="I6400" s="230"/>
      <c r="J6400" s="230"/>
      <c r="K6400" s="238"/>
      <c r="L6400" s="160"/>
      <c r="M6400" s="230"/>
    </row>
    <row r="6401" spans="2:13" ht="15" hidden="1" customHeight="1">
      <c r="B6401" s="230"/>
      <c r="C6401" s="229"/>
      <c r="D6401" s="160"/>
      <c r="E6401" s="246"/>
      <c r="F6401" s="160"/>
      <c r="G6401" s="160"/>
      <c r="H6401" s="230"/>
      <c r="I6401" s="230"/>
      <c r="J6401" s="230"/>
      <c r="K6401" s="238"/>
      <c r="L6401" s="160"/>
      <c r="M6401" s="230"/>
    </row>
    <row r="6402" spans="2:13" ht="15" hidden="1" customHeight="1">
      <c r="B6402" s="230"/>
      <c r="C6402" s="229"/>
      <c r="D6402" s="160"/>
      <c r="E6402" s="246"/>
      <c r="F6402" s="160"/>
      <c r="G6402" s="160"/>
      <c r="H6402" s="230"/>
      <c r="I6402" s="230"/>
      <c r="J6402" s="230"/>
      <c r="K6402" s="238"/>
      <c r="L6402" s="160"/>
      <c r="M6402" s="230"/>
    </row>
    <row r="6403" spans="2:13" ht="15" hidden="1" customHeight="1">
      <c r="B6403" s="230"/>
      <c r="C6403" s="229"/>
      <c r="D6403" s="160"/>
      <c r="E6403" s="246"/>
      <c r="F6403" s="160"/>
      <c r="G6403" s="160"/>
      <c r="H6403" s="230"/>
      <c r="I6403" s="230"/>
      <c r="J6403" s="230"/>
      <c r="K6403" s="238"/>
      <c r="L6403" s="160"/>
      <c r="M6403" s="230"/>
    </row>
    <row r="6404" spans="2:13" ht="15" hidden="1" customHeight="1">
      <c r="B6404" s="230"/>
      <c r="C6404" s="229"/>
      <c r="D6404" s="160"/>
      <c r="E6404" s="246"/>
      <c r="F6404" s="160"/>
      <c r="G6404" s="160"/>
      <c r="H6404" s="230"/>
      <c r="I6404" s="230"/>
      <c r="J6404" s="230"/>
      <c r="K6404" s="238"/>
      <c r="L6404" s="160"/>
      <c r="M6404" s="230"/>
    </row>
    <row r="6405" spans="2:13" ht="15" hidden="1" customHeight="1">
      <c r="B6405" s="230"/>
      <c r="C6405" s="229"/>
      <c r="D6405" s="160"/>
      <c r="E6405" s="246"/>
      <c r="F6405" s="160"/>
      <c r="G6405" s="160"/>
      <c r="H6405" s="230"/>
      <c r="I6405" s="230"/>
      <c r="J6405" s="230"/>
      <c r="K6405" s="238"/>
      <c r="L6405" s="160"/>
      <c r="M6405" s="230"/>
    </row>
    <row r="6406" spans="2:13" ht="15" hidden="1" customHeight="1">
      <c r="B6406" s="230"/>
      <c r="C6406" s="229"/>
      <c r="D6406" s="160"/>
      <c r="E6406" s="246"/>
      <c r="F6406" s="160"/>
      <c r="G6406" s="160"/>
      <c r="H6406" s="230"/>
      <c r="I6406" s="230"/>
      <c r="J6406" s="230"/>
      <c r="K6406" s="238"/>
      <c r="L6406" s="160"/>
      <c r="M6406" s="230"/>
    </row>
    <row r="6407" spans="2:13" ht="15" hidden="1" customHeight="1">
      <c r="B6407" s="230"/>
      <c r="C6407" s="229"/>
      <c r="D6407" s="160"/>
      <c r="E6407" s="246"/>
      <c r="F6407" s="160"/>
      <c r="G6407" s="160"/>
      <c r="H6407" s="230"/>
      <c r="I6407" s="230"/>
      <c r="J6407" s="230"/>
      <c r="K6407" s="238"/>
      <c r="L6407" s="160"/>
      <c r="M6407" s="230"/>
    </row>
    <row r="6408" spans="2:13" ht="15" hidden="1" customHeight="1">
      <c r="B6408" s="230"/>
      <c r="C6408" s="229"/>
      <c r="D6408" s="160"/>
      <c r="E6408" s="246"/>
      <c r="F6408" s="160"/>
      <c r="G6408" s="160"/>
      <c r="H6408" s="230"/>
      <c r="I6408" s="230"/>
      <c r="J6408" s="230"/>
      <c r="K6408" s="238"/>
      <c r="L6408" s="160"/>
      <c r="M6408" s="230"/>
    </row>
    <row r="6409" spans="2:13" ht="15" hidden="1" customHeight="1">
      <c r="B6409" s="230"/>
      <c r="C6409" s="229"/>
      <c r="D6409" s="160"/>
      <c r="E6409" s="246"/>
      <c r="F6409" s="160"/>
      <c r="G6409" s="160"/>
      <c r="H6409" s="230"/>
      <c r="I6409" s="230"/>
      <c r="J6409" s="230"/>
      <c r="K6409" s="238"/>
      <c r="L6409" s="160"/>
      <c r="M6409" s="230"/>
    </row>
    <row r="6410" spans="2:13" ht="15" hidden="1" customHeight="1">
      <c r="B6410" s="230"/>
      <c r="C6410" s="229"/>
      <c r="D6410" s="160"/>
      <c r="E6410" s="246"/>
      <c r="F6410" s="160"/>
      <c r="G6410" s="160"/>
      <c r="H6410" s="230"/>
      <c r="I6410" s="230"/>
      <c r="J6410" s="230"/>
      <c r="K6410" s="238"/>
      <c r="L6410" s="160"/>
      <c r="M6410" s="230"/>
    </row>
    <row r="6411" spans="2:13" ht="15" hidden="1" customHeight="1">
      <c r="B6411" s="230"/>
      <c r="C6411" s="229"/>
      <c r="D6411" s="160"/>
      <c r="E6411" s="246"/>
      <c r="F6411" s="160"/>
      <c r="G6411" s="160"/>
      <c r="H6411" s="230"/>
      <c r="I6411" s="230"/>
      <c r="J6411" s="230"/>
      <c r="K6411" s="238"/>
      <c r="L6411" s="160"/>
      <c r="M6411" s="230"/>
    </row>
    <row r="6412" spans="2:13" ht="15" hidden="1" customHeight="1">
      <c r="B6412" s="230"/>
      <c r="C6412" s="229"/>
      <c r="D6412" s="160"/>
      <c r="E6412" s="246"/>
      <c r="F6412" s="160"/>
      <c r="G6412" s="160"/>
      <c r="H6412" s="230"/>
      <c r="I6412" s="230"/>
      <c r="J6412" s="230"/>
      <c r="K6412" s="238"/>
      <c r="L6412" s="160"/>
      <c r="M6412" s="230"/>
    </row>
    <row r="6413" spans="2:13" ht="15" hidden="1" customHeight="1">
      <c r="B6413" s="230"/>
      <c r="C6413" s="229"/>
      <c r="D6413" s="160"/>
      <c r="E6413" s="246"/>
      <c r="F6413" s="160"/>
      <c r="G6413" s="160"/>
      <c r="H6413" s="230"/>
      <c r="I6413" s="230"/>
      <c r="J6413" s="230"/>
      <c r="K6413" s="238"/>
      <c r="L6413" s="160"/>
      <c r="M6413" s="230"/>
    </row>
    <row r="6414" spans="2:13" ht="15" hidden="1" customHeight="1">
      <c r="B6414" s="230"/>
      <c r="C6414" s="229"/>
      <c r="D6414" s="160"/>
      <c r="E6414" s="246"/>
      <c r="F6414" s="160"/>
      <c r="G6414" s="160"/>
      <c r="H6414" s="230"/>
      <c r="I6414" s="230"/>
      <c r="J6414" s="230"/>
      <c r="K6414" s="238"/>
      <c r="L6414" s="160"/>
      <c r="M6414" s="230"/>
    </row>
    <row r="6415" spans="2:13" ht="15" hidden="1" customHeight="1">
      <c r="B6415" s="230"/>
      <c r="C6415" s="229"/>
      <c r="D6415" s="160"/>
      <c r="E6415" s="246"/>
      <c r="F6415" s="160"/>
      <c r="G6415" s="160"/>
      <c r="H6415" s="230"/>
      <c r="I6415" s="230"/>
      <c r="J6415" s="230"/>
      <c r="K6415" s="238"/>
      <c r="L6415" s="160"/>
      <c r="M6415" s="230"/>
    </row>
    <row r="6416" spans="2:13" ht="15" hidden="1" customHeight="1">
      <c r="B6416" s="230"/>
      <c r="C6416" s="229"/>
      <c r="D6416" s="160"/>
      <c r="E6416" s="246"/>
      <c r="F6416" s="160"/>
      <c r="G6416" s="160"/>
      <c r="H6416" s="230"/>
      <c r="I6416" s="230"/>
      <c r="J6416" s="230"/>
      <c r="K6416" s="238"/>
      <c r="L6416" s="160"/>
      <c r="M6416" s="230"/>
    </row>
    <row r="6417" spans="2:13" ht="15" hidden="1" customHeight="1">
      <c r="B6417" s="230"/>
      <c r="C6417" s="229"/>
      <c r="D6417" s="160"/>
      <c r="E6417" s="246"/>
      <c r="F6417" s="160"/>
      <c r="G6417" s="160"/>
      <c r="H6417" s="230"/>
      <c r="I6417" s="230"/>
      <c r="J6417" s="230"/>
      <c r="K6417" s="238"/>
      <c r="L6417" s="160"/>
      <c r="M6417" s="230"/>
    </row>
    <row r="6418" spans="2:13" ht="15" hidden="1" customHeight="1">
      <c r="B6418" s="230"/>
      <c r="C6418" s="229"/>
      <c r="D6418" s="160"/>
      <c r="E6418" s="246"/>
      <c r="F6418" s="160"/>
      <c r="G6418" s="160"/>
      <c r="H6418" s="230"/>
      <c r="I6418" s="230"/>
      <c r="J6418" s="230"/>
      <c r="K6418" s="238"/>
      <c r="L6418" s="160"/>
      <c r="M6418" s="230"/>
    </row>
    <row r="6419" spans="2:13" ht="15" hidden="1" customHeight="1">
      <c r="B6419" s="230"/>
      <c r="C6419" s="229"/>
      <c r="D6419" s="160"/>
      <c r="E6419" s="246"/>
      <c r="F6419" s="160"/>
      <c r="G6419" s="160"/>
      <c r="H6419" s="230"/>
      <c r="I6419" s="230"/>
      <c r="J6419" s="230"/>
      <c r="K6419" s="238"/>
      <c r="L6419" s="160"/>
      <c r="M6419" s="230"/>
    </row>
    <row r="6420" spans="2:13" ht="15" hidden="1" customHeight="1">
      <c r="B6420" s="230"/>
      <c r="C6420" s="229"/>
      <c r="D6420" s="160"/>
      <c r="E6420" s="246"/>
      <c r="F6420" s="160"/>
      <c r="G6420" s="160"/>
      <c r="H6420" s="230"/>
      <c r="I6420" s="230"/>
      <c r="J6420" s="230"/>
      <c r="K6420" s="238"/>
      <c r="L6420" s="160"/>
      <c r="M6420" s="230"/>
    </row>
    <row r="6421" spans="2:13" ht="15" hidden="1" customHeight="1">
      <c r="B6421" s="230"/>
      <c r="C6421" s="229"/>
      <c r="D6421" s="160"/>
      <c r="E6421" s="246"/>
      <c r="F6421" s="160"/>
      <c r="G6421" s="160"/>
      <c r="H6421" s="230"/>
      <c r="I6421" s="230"/>
      <c r="J6421" s="230"/>
      <c r="K6421" s="238"/>
      <c r="L6421" s="160"/>
      <c r="M6421" s="230"/>
    </row>
    <row r="6422" spans="2:13" ht="15" hidden="1" customHeight="1">
      <c r="B6422" s="230"/>
      <c r="C6422" s="229"/>
      <c r="D6422" s="160"/>
      <c r="E6422" s="246"/>
      <c r="F6422" s="160"/>
      <c r="G6422" s="160"/>
      <c r="H6422" s="230"/>
      <c r="I6422" s="230"/>
      <c r="J6422" s="230"/>
      <c r="K6422" s="238"/>
      <c r="L6422" s="160"/>
      <c r="M6422" s="230"/>
    </row>
    <row r="6423" spans="2:13" ht="15" hidden="1" customHeight="1">
      <c r="B6423" s="230"/>
      <c r="C6423" s="229"/>
      <c r="D6423" s="160"/>
      <c r="E6423" s="246"/>
      <c r="F6423" s="160"/>
      <c r="G6423" s="160"/>
      <c r="H6423" s="230"/>
      <c r="I6423" s="230"/>
      <c r="J6423" s="230"/>
      <c r="K6423" s="238"/>
      <c r="L6423" s="160"/>
      <c r="M6423" s="230"/>
    </row>
    <row r="6424" spans="2:13" ht="15" hidden="1" customHeight="1">
      <c r="B6424" s="230"/>
      <c r="C6424" s="229"/>
      <c r="D6424" s="160"/>
      <c r="E6424" s="246"/>
      <c r="F6424" s="160"/>
      <c r="G6424" s="160"/>
      <c r="H6424" s="230"/>
      <c r="I6424" s="230"/>
      <c r="J6424" s="230"/>
      <c r="K6424" s="238"/>
      <c r="L6424" s="160"/>
      <c r="M6424" s="230"/>
    </row>
    <row r="6425" spans="2:13" ht="15" hidden="1" customHeight="1">
      <c r="B6425" s="230"/>
      <c r="C6425" s="236"/>
      <c r="D6425" s="160"/>
      <c r="E6425" s="246"/>
      <c r="F6425" s="160"/>
      <c r="G6425" s="160"/>
      <c r="H6425" s="230"/>
      <c r="I6425" s="230"/>
      <c r="J6425" s="230"/>
      <c r="K6425" s="238"/>
      <c r="L6425" s="160"/>
      <c r="M6425" s="230"/>
    </row>
    <row r="6426" spans="2:13" ht="15" hidden="1" customHeight="1">
      <c r="B6426" s="230"/>
      <c r="C6426" s="229"/>
      <c r="D6426" s="160"/>
      <c r="E6426" s="246"/>
      <c r="F6426" s="160"/>
      <c r="G6426" s="160"/>
      <c r="H6426" s="230"/>
      <c r="I6426" s="230"/>
      <c r="J6426" s="230"/>
      <c r="K6426" s="238"/>
      <c r="L6426" s="160"/>
      <c r="M6426" s="230"/>
    </row>
    <row r="6427" spans="2:13" ht="15" hidden="1" customHeight="1">
      <c r="B6427" s="230"/>
      <c r="C6427" s="229"/>
      <c r="D6427" s="160"/>
      <c r="E6427" s="246"/>
      <c r="F6427" s="160"/>
      <c r="G6427" s="160"/>
      <c r="H6427" s="230"/>
      <c r="I6427" s="230"/>
      <c r="J6427" s="230"/>
      <c r="K6427" s="238"/>
      <c r="L6427" s="160"/>
      <c r="M6427" s="230"/>
    </row>
    <row r="6428" spans="2:13" ht="15" hidden="1" customHeight="1">
      <c r="B6428" s="230"/>
      <c r="C6428" s="229"/>
      <c r="D6428" s="160"/>
      <c r="E6428" s="246"/>
      <c r="F6428" s="160"/>
      <c r="G6428" s="160"/>
      <c r="H6428" s="230"/>
      <c r="I6428" s="230"/>
      <c r="J6428" s="230"/>
      <c r="K6428" s="238"/>
      <c r="L6428" s="160"/>
      <c r="M6428" s="230"/>
    </row>
    <row r="6429" spans="2:13" ht="15" hidden="1" customHeight="1">
      <c r="B6429" s="230"/>
      <c r="C6429" s="229"/>
      <c r="D6429" s="160"/>
      <c r="E6429" s="246"/>
      <c r="F6429" s="160"/>
      <c r="G6429" s="160"/>
      <c r="H6429" s="230"/>
      <c r="I6429" s="230"/>
      <c r="J6429" s="230"/>
      <c r="K6429" s="238"/>
      <c r="L6429" s="160"/>
      <c r="M6429" s="230"/>
    </row>
    <row r="6430" spans="2:13" ht="15" hidden="1" customHeight="1">
      <c r="B6430" s="230"/>
      <c r="C6430" s="229"/>
      <c r="D6430" s="160"/>
      <c r="E6430" s="246"/>
      <c r="F6430" s="160"/>
      <c r="G6430" s="160"/>
      <c r="H6430" s="230"/>
      <c r="I6430" s="230"/>
      <c r="J6430" s="230"/>
      <c r="K6430" s="238"/>
      <c r="L6430" s="160"/>
      <c r="M6430" s="230"/>
    </row>
    <row r="6431" spans="2:13" ht="15" hidden="1" customHeight="1">
      <c r="B6431" s="230"/>
      <c r="C6431" s="229"/>
      <c r="D6431" s="160"/>
      <c r="E6431" s="246"/>
      <c r="F6431" s="160"/>
      <c r="G6431" s="160"/>
      <c r="H6431" s="230"/>
      <c r="I6431" s="230"/>
      <c r="J6431" s="230"/>
      <c r="K6431" s="238"/>
      <c r="L6431" s="160"/>
      <c r="M6431" s="230"/>
    </row>
    <row r="6432" spans="2:13" ht="15" hidden="1" customHeight="1">
      <c r="B6432" s="230"/>
      <c r="C6432" s="229"/>
      <c r="D6432" s="160"/>
      <c r="E6432" s="246"/>
      <c r="F6432" s="160"/>
      <c r="G6432" s="160"/>
      <c r="H6432" s="230"/>
      <c r="I6432" s="230"/>
      <c r="J6432" s="230"/>
      <c r="K6432" s="238"/>
      <c r="L6432" s="160"/>
      <c r="M6432" s="230"/>
    </row>
    <row r="6433" spans="2:13" ht="15" hidden="1" customHeight="1">
      <c r="B6433" s="230"/>
      <c r="C6433" s="229"/>
      <c r="D6433" s="160"/>
      <c r="E6433" s="246"/>
      <c r="F6433" s="160"/>
      <c r="G6433" s="160"/>
      <c r="H6433" s="230"/>
      <c r="I6433" s="230"/>
      <c r="J6433" s="230"/>
      <c r="K6433" s="238"/>
      <c r="L6433" s="160"/>
      <c r="M6433" s="230"/>
    </row>
    <row r="6434" spans="2:13" ht="15" hidden="1" customHeight="1">
      <c r="B6434" s="230"/>
      <c r="C6434" s="229"/>
      <c r="D6434" s="160"/>
      <c r="E6434" s="246"/>
      <c r="F6434" s="160"/>
      <c r="G6434" s="160"/>
      <c r="H6434" s="230"/>
      <c r="I6434" s="230"/>
      <c r="J6434" s="230"/>
      <c r="K6434" s="238"/>
      <c r="L6434" s="160"/>
      <c r="M6434" s="230"/>
    </row>
    <row r="6435" spans="2:13" ht="15" hidden="1" customHeight="1">
      <c r="B6435" s="230"/>
      <c r="C6435" s="229"/>
      <c r="D6435" s="160"/>
      <c r="E6435" s="246"/>
      <c r="F6435" s="160"/>
      <c r="G6435" s="160"/>
      <c r="H6435" s="230"/>
      <c r="I6435" s="230"/>
      <c r="J6435" s="230"/>
      <c r="K6435" s="238"/>
      <c r="L6435" s="160"/>
      <c r="M6435" s="230"/>
    </row>
    <row r="6436" spans="2:13" ht="15" hidden="1" customHeight="1">
      <c r="B6436" s="230"/>
      <c r="C6436" s="229"/>
      <c r="D6436" s="160"/>
      <c r="E6436" s="246"/>
      <c r="F6436" s="160"/>
      <c r="G6436" s="160"/>
      <c r="H6436" s="230"/>
      <c r="I6436" s="230"/>
      <c r="J6436" s="230"/>
      <c r="K6436" s="238"/>
      <c r="L6436" s="160"/>
      <c r="M6436" s="230"/>
    </row>
    <row r="6437" spans="2:13" ht="15" hidden="1" customHeight="1">
      <c r="B6437" s="230"/>
      <c r="C6437" s="229"/>
      <c r="D6437" s="160"/>
      <c r="E6437" s="246"/>
      <c r="F6437" s="160"/>
      <c r="G6437" s="160"/>
      <c r="H6437" s="230"/>
      <c r="I6437" s="230"/>
      <c r="J6437" s="230"/>
      <c r="K6437" s="238"/>
      <c r="L6437" s="160"/>
      <c r="M6437" s="230"/>
    </row>
    <row r="6438" spans="2:13" ht="15" hidden="1" customHeight="1">
      <c r="B6438" s="230"/>
      <c r="C6438" s="229"/>
      <c r="D6438" s="160"/>
      <c r="E6438" s="246"/>
      <c r="F6438" s="160"/>
      <c r="G6438" s="160"/>
      <c r="H6438" s="230"/>
      <c r="I6438" s="230"/>
      <c r="J6438" s="230"/>
      <c r="K6438" s="238"/>
      <c r="L6438" s="160"/>
      <c r="M6438" s="230"/>
    </row>
    <row r="6439" spans="2:13" ht="15" hidden="1" customHeight="1">
      <c r="B6439" s="230"/>
      <c r="C6439" s="229"/>
      <c r="D6439" s="160"/>
      <c r="E6439" s="246"/>
      <c r="F6439" s="160"/>
      <c r="G6439" s="160"/>
      <c r="H6439" s="230"/>
      <c r="I6439" s="230"/>
      <c r="J6439" s="230"/>
      <c r="K6439" s="238"/>
      <c r="L6439" s="160"/>
      <c r="M6439" s="230"/>
    </row>
    <row r="6440" spans="2:13" ht="15" hidden="1" customHeight="1">
      <c r="B6440" s="230"/>
      <c r="C6440" s="229"/>
      <c r="D6440" s="160"/>
      <c r="E6440" s="246"/>
      <c r="F6440" s="160"/>
      <c r="G6440" s="160"/>
      <c r="H6440" s="230"/>
      <c r="I6440" s="230"/>
      <c r="J6440" s="230"/>
      <c r="K6440" s="238"/>
      <c r="L6440" s="160"/>
      <c r="M6440" s="230"/>
    </row>
    <row r="6441" spans="2:13" ht="15" hidden="1" customHeight="1">
      <c r="B6441" s="230"/>
      <c r="C6441" s="229"/>
      <c r="D6441" s="160"/>
      <c r="E6441" s="246"/>
      <c r="F6441" s="160"/>
      <c r="G6441" s="160"/>
      <c r="H6441" s="230"/>
      <c r="I6441" s="230"/>
      <c r="J6441" s="230"/>
      <c r="K6441" s="238"/>
      <c r="L6441" s="160"/>
      <c r="M6441" s="230"/>
    </row>
    <row r="6442" spans="2:13" ht="15" hidden="1" customHeight="1">
      <c r="B6442" s="230"/>
      <c r="C6442" s="229"/>
      <c r="D6442" s="160"/>
      <c r="E6442" s="246"/>
      <c r="F6442" s="160"/>
      <c r="G6442" s="160"/>
      <c r="H6442" s="230"/>
      <c r="I6442" s="230"/>
      <c r="J6442" s="230"/>
      <c r="K6442" s="238"/>
      <c r="L6442" s="160"/>
      <c r="M6442" s="230"/>
    </row>
    <row r="6443" spans="2:13" ht="15" hidden="1" customHeight="1">
      <c r="B6443" s="230"/>
      <c r="C6443" s="229"/>
      <c r="D6443" s="160"/>
      <c r="E6443" s="246"/>
      <c r="F6443" s="160"/>
      <c r="G6443" s="160"/>
      <c r="H6443" s="230"/>
      <c r="I6443" s="230"/>
      <c r="J6443" s="230"/>
      <c r="K6443" s="238"/>
      <c r="L6443" s="160"/>
      <c r="M6443" s="230"/>
    </row>
    <row r="6444" spans="2:13" ht="15" hidden="1" customHeight="1">
      <c r="B6444" s="230"/>
      <c r="C6444" s="229"/>
      <c r="D6444" s="160"/>
      <c r="E6444" s="246"/>
      <c r="F6444" s="160"/>
      <c r="G6444" s="160"/>
      <c r="H6444" s="230"/>
      <c r="I6444" s="230"/>
      <c r="J6444" s="230"/>
      <c r="K6444" s="238"/>
      <c r="L6444" s="160"/>
      <c r="M6444" s="230"/>
    </row>
    <row r="6445" spans="2:13" ht="15" hidden="1" customHeight="1">
      <c r="B6445" s="230"/>
      <c r="C6445" s="229"/>
      <c r="D6445" s="160"/>
      <c r="E6445" s="246"/>
      <c r="F6445" s="160"/>
      <c r="G6445" s="160"/>
      <c r="H6445" s="230"/>
      <c r="I6445" s="230"/>
      <c r="J6445" s="230"/>
      <c r="K6445" s="238"/>
      <c r="L6445" s="160"/>
      <c r="M6445" s="230"/>
    </row>
    <row r="6446" spans="2:13" ht="15" hidden="1" customHeight="1">
      <c r="B6446" s="230"/>
      <c r="C6446" s="229"/>
      <c r="D6446" s="160"/>
      <c r="E6446" s="246"/>
      <c r="F6446" s="160"/>
      <c r="G6446" s="160"/>
      <c r="H6446" s="230"/>
      <c r="I6446" s="230"/>
      <c r="J6446" s="230"/>
      <c r="K6446" s="238"/>
      <c r="L6446" s="160"/>
      <c r="M6446" s="230"/>
    </row>
    <row r="6447" spans="2:13" ht="15" hidden="1" customHeight="1">
      <c r="B6447" s="230"/>
      <c r="C6447" s="229"/>
      <c r="D6447" s="160"/>
      <c r="E6447" s="246"/>
      <c r="F6447" s="160"/>
      <c r="G6447" s="160"/>
      <c r="H6447" s="230"/>
      <c r="I6447" s="230"/>
      <c r="J6447" s="230"/>
      <c r="K6447" s="238"/>
      <c r="L6447" s="160"/>
      <c r="M6447" s="230"/>
    </row>
    <row r="6448" spans="2:13" ht="15" hidden="1" customHeight="1">
      <c r="B6448" s="230"/>
      <c r="C6448" s="229"/>
      <c r="D6448" s="160"/>
      <c r="E6448" s="246"/>
      <c r="F6448" s="160"/>
      <c r="G6448" s="160"/>
      <c r="H6448" s="230"/>
      <c r="I6448" s="230"/>
      <c r="J6448" s="230"/>
      <c r="K6448" s="238"/>
      <c r="L6448" s="160"/>
      <c r="M6448" s="230"/>
    </row>
    <row r="6449" spans="2:13" ht="15" hidden="1" customHeight="1">
      <c r="B6449" s="230"/>
      <c r="C6449" s="229"/>
      <c r="D6449" s="160"/>
      <c r="E6449" s="246"/>
      <c r="F6449" s="160"/>
      <c r="G6449" s="160"/>
      <c r="H6449" s="230"/>
      <c r="I6449" s="230"/>
      <c r="J6449" s="230"/>
      <c r="K6449" s="238"/>
      <c r="L6449" s="160"/>
      <c r="M6449" s="230"/>
    </row>
    <row r="6450" spans="2:13" ht="15" hidden="1" customHeight="1">
      <c r="B6450" s="230"/>
      <c r="C6450" s="229"/>
      <c r="D6450" s="160"/>
      <c r="E6450" s="246"/>
      <c r="F6450" s="160"/>
      <c r="G6450" s="160"/>
      <c r="H6450" s="230"/>
      <c r="I6450" s="230"/>
      <c r="J6450" s="230"/>
      <c r="K6450" s="238"/>
      <c r="L6450" s="160"/>
      <c r="M6450" s="230"/>
    </row>
    <row r="6451" spans="2:13" ht="15" hidden="1" customHeight="1">
      <c r="B6451" s="230"/>
      <c r="C6451" s="229"/>
      <c r="D6451" s="160"/>
      <c r="E6451" s="246"/>
      <c r="F6451" s="160"/>
      <c r="G6451" s="160"/>
      <c r="H6451" s="230"/>
      <c r="I6451" s="230"/>
      <c r="J6451" s="230"/>
      <c r="K6451" s="238"/>
      <c r="L6451" s="160"/>
      <c r="M6451" s="230"/>
    </row>
    <row r="6452" spans="2:13" ht="15" hidden="1" customHeight="1">
      <c r="B6452" s="230"/>
      <c r="C6452" s="229"/>
      <c r="D6452" s="160"/>
      <c r="E6452" s="246"/>
      <c r="F6452" s="160"/>
      <c r="G6452" s="160"/>
      <c r="H6452" s="230"/>
      <c r="I6452" s="230"/>
      <c r="J6452" s="230"/>
      <c r="K6452" s="238"/>
      <c r="L6452" s="160"/>
      <c r="M6452" s="230"/>
    </row>
    <row r="6453" spans="2:13" ht="15" hidden="1" customHeight="1">
      <c r="B6453" s="230"/>
      <c r="C6453" s="229"/>
      <c r="D6453" s="160"/>
      <c r="E6453" s="246"/>
      <c r="F6453" s="160"/>
      <c r="G6453" s="160"/>
      <c r="H6453" s="230"/>
      <c r="I6453" s="230"/>
      <c r="J6453" s="230"/>
      <c r="K6453" s="238"/>
      <c r="L6453" s="160"/>
      <c r="M6453" s="230"/>
    </row>
    <row r="6454" spans="2:13" ht="15" hidden="1" customHeight="1">
      <c r="B6454" s="230"/>
      <c r="C6454" s="229"/>
      <c r="D6454" s="160"/>
      <c r="E6454" s="246"/>
      <c r="F6454" s="160"/>
      <c r="G6454" s="160"/>
      <c r="H6454" s="230"/>
      <c r="I6454" s="230"/>
      <c r="J6454" s="230"/>
      <c r="K6454" s="238"/>
      <c r="L6454" s="160"/>
      <c r="M6454" s="230"/>
    </row>
    <row r="6455" spans="2:13" ht="15" hidden="1" customHeight="1">
      <c r="B6455" s="230"/>
      <c r="C6455" s="229"/>
      <c r="D6455" s="160"/>
      <c r="E6455" s="246"/>
      <c r="F6455" s="160"/>
      <c r="G6455" s="160"/>
      <c r="H6455" s="230"/>
      <c r="I6455" s="230"/>
      <c r="J6455" s="230"/>
      <c r="K6455" s="238"/>
      <c r="L6455" s="160"/>
      <c r="M6455" s="230"/>
    </row>
    <row r="6456" spans="2:13" ht="15" hidden="1" customHeight="1">
      <c r="B6456" s="230"/>
      <c r="C6456" s="229"/>
      <c r="D6456" s="160"/>
      <c r="E6456" s="246"/>
      <c r="F6456" s="160"/>
      <c r="G6456" s="160"/>
      <c r="H6456" s="230"/>
      <c r="I6456" s="230"/>
      <c r="J6456" s="230"/>
      <c r="K6456" s="238"/>
      <c r="L6456" s="160"/>
      <c r="M6456" s="230"/>
    </row>
    <row r="6457" spans="2:13" ht="15" hidden="1" customHeight="1">
      <c r="B6457" s="230"/>
      <c r="C6457" s="229"/>
      <c r="D6457" s="160"/>
      <c r="E6457" s="246"/>
      <c r="F6457" s="160"/>
      <c r="G6457" s="160"/>
      <c r="H6457" s="230"/>
      <c r="I6457" s="230"/>
      <c r="J6457" s="230"/>
      <c r="K6457" s="238"/>
      <c r="L6457" s="160"/>
      <c r="M6457" s="230"/>
    </row>
    <row r="6458" spans="2:13" ht="15" hidden="1" customHeight="1">
      <c r="B6458" s="230"/>
      <c r="C6458" s="229"/>
      <c r="D6458" s="160"/>
      <c r="E6458" s="246"/>
      <c r="F6458" s="160"/>
      <c r="G6458" s="160"/>
      <c r="H6458" s="230"/>
      <c r="I6458" s="230"/>
      <c r="J6458" s="230"/>
      <c r="K6458" s="238"/>
      <c r="L6458" s="160"/>
      <c r="M6458" s="230"/>
    </row>
    <row r="6459" spans="2:13" ht="15" hidden="1" customHeight="1">
      <c r="B6459" s="230"/>
      <c r="C6459" s="229"/>
      <c r="D6459" s="160"/>
      <c r="E6459" s="246"/>
      <c r="F6459" s="160"/>
      <c r="G6459" s="160"/>
      <c r="H6459" s="230"/>
      <c r="I6459" s="230"/>
      <c r="J6459" s="230"/>
      <c r="K6459" s="238"/>
      <c r="L6459" s="160"/>
      <c r="M6459" s="230"/>
    </row>
    <row r="6460" spans="2:13" ht="15" hidden="1" customHeight="1">
      <c r="B6460" s="230"/>
      <c r="C6460" s="229"/>
      <c r="D6460" s="160"/>
      <c r="E6460" s="246"/>
      <c r="F6460" s="160"/>
      <c r="G6460" s="160"/>
      <c r="H6460" s="230"/>
      <c r="I6460" s="230"/>
      <c r="J6460" s="230"/>
      <c r="K6460" s="238"/>
      <c r="L6460" s="160"/>
      <c r="M6460" s="230"/>
    </row>
    <row r="6461" spans="2:13" ht="15" hidden="1" customHeight="1">
      <c r="B6461" s="230"/>
      <c r="C6461" s="229"/>
      <c r="D6461" s="160"/>
      <c r="E6461" s="246"/>
      <c r="F6461" s="160"/>
      <c r="G6461" s="160"/>
      <c r="H6461" s="230"/>
      <c r="I6461" s="230"/>
      <c r="J6461" s="230"/>
      <c r="K6461" s="238"/>
      <c r="L6461" s="160"/>
      <c r="M6461" s="230"/>
    </row>
    <row r="6462" spans="2:13" ht="15" hidden="1" customHeight="1">
      <c r="B6462" s="230"/>
      <c r="C6462" s="229"/>
      <c r="D6462" s="160"/>
      <c r="E6462" s="246"/>
      <c r="F6462" s="160"/>
      <c r="G6462" s="160"/>
      <c r="H6462" s="230"/>
      <c r="I6462" s="230"/>
      <c r="J6462" s="230"/>
      <c r="K6462" s="238"/>
      <c r="L6462" s="160"/>
      <c r="M6462" s="230"/>
    </row>
    <row r="6463" spans="2:13" ht="15" hidden="1" customHeight="1">
      <c r="B6463" s="230"/>
      <c r="C6463" s="229"/>
      <c r="D6463" s="160"/>
      <c r="E6463" s="246"/>
      <c r="F6463" s="160"/>
      <c r="G6463" s="160"/>
      <c r="H6463" s="230"/>
      <c r="I6463" s="230"/>
      <c r="J6463" s="230"/>
      <c r="K6463" s="238"/>
      <c r="L6463" s="160"/>
      <c r="M6463" s="230"/>
    </row>
    <row r="6464" spans="2:13" ht="15" hidden="1" customHeight="1">
      <c r="B6464" s="230"/>
      <c r="C6464" s="229"/>
      <c r="D6464" s="160"/>
      <c r="E6464" s="246"/>
      <c r="F6464" s="160"/>
      <c r="G6464" s="160"/>
      <c r="H6464" s="230"/>
      <c r="I6464" s="230"/>
      <c r="J6464" s="230"/>
      <c r="K6464" s="238"/>
      <c r="L6464" s="160"/>
      <c r="M6464" s="230"/>
    </row>
    <row r="6465" spans="2:13" ht="15" hidden="1" customHeight="1">
      <c r="B6465" s="230"/>
      <c r="C6465" s="229"/>
      <c r="D6465" s="160"/>
      <c r="E6465" s="246"/>
      <c r="F6465" s="160"/>
      <c r="G6465" s="160"/>
      <c r="H6465" s="230"/>
      <c r="I6465" s="230"/>
      <c r="J6465" s="230"/>
      <c r="K6465" s="238"/>
      <c r="L6465" s="160"/>
      <c r="M6465" s="230"/>
    </row>
    <row r="6466" spans="2:13" ht="15" hidden="1" customHeight="1">
      <c r="B6466" s="230"/>
      <c r="C6466" s="229"/>
      <c r="D6466" s="160"/>
      <c r="E6466" s="246"/>
      <c r="F6466" s="160"/>
      <c r="G6466" s="160"/>
      <c r="H6466" s="230"/>
      <c r="I6466" s="230"/>
      <c r="J6466" s="230"/>
      <c r="K6466" s="238"/>
      <c r="L6466" s="160"/>
      <c r="M6466" s="230"/>
    </row>
    <row r="6467" spans="2:13" ht="15" hidden="1" customHeight="1">
      <c r="B6467" s="230"/>
      <c r="C6467" s="229"/>
      <c r="D6467" s="160"/>
      <c r="E6467" s="246"/>
      <c r="F6467" s="160"/>
      <c r="G6467" s="160"/>
      <c r="H6467" s="230"/>
      <c r="I6467" s="230"/>
      <c r="J6467" s="230"/>
      <c r="K6467" s="238"/>
      <c r="L6467" s="160"/>
      <c r="M6467" s="230"/>
    </row>
    <row r="6468" spans="2:13" ht="15" hidden="1" customHeight="1">
      <c r="B6468" s="230"/>
      <c r="C6468" s="229"/>
      <c r="D6468" s="160"/>
      <c r="E6468" s="246"/>
      <c r="F6468" s="160"/>
      <c r="G6468" s="160"/>
      <c r="H6468" s="230"/>
      <c r="I6468" s="230"/>
      <c r="J6468" s="230"/>
      <c r="K6468" s="238"/>
      <c r="L6468" s="160"/>
      <c r="M6468" s="230"/>
    </row>
    <row r="6469" spans="2:13" ht="15" hidden="1" customHeight="1">
      <c r="B6469" s="230"/>
      <c r="C6469" s="229"/>
      <c r="D6469" s="160"/>
      <c r="E6469" s="246"/>
      <c r="F6469" s="160"/>
      <c r="G6469" s="160"/>
      <c r="H6469" s="230"/>
      <c r="I6469" s="230"/>
      <c r="J6469" s="230"/>
      <c r="K6469" s="238"/>
      <c r="L6469" s="160"/>
      <c r="M6469" s="230"/>
    </row>
    <row r="6470" spans="2:13" ht="15" hidden="1" customHeight="1">
      <c r="B6470" s="230"/>
      <c r="C6470" s="229"/>
      <c r="D6470" s="160"/>
      <c r="E6470" s="246"/>
      <c r="F6470" s="160"/>
      <c r="G6470" s="160"/>
      <c r="H6470" s="230"/>
      <c r="I6470" s="230"/>
      <c r="J6470" s="230"/>
      <c r="K6470" s="238"/>
      <c r="L6470" s="160"/>
      <c r="M6470" s="230"/>
    </row>
    <row r="6471" spans="2:13" ht="15" hidden="1" customHeight="1">
      <c r="B6471" s="230"/>
      <c r="C6471" s="229"/>
      <c r="D6471" s="160"/>
      <c r="E6471" s="246"/>
      <c r="F6471" s="160"/>
      <c r="G6471" s="160"/>
      <c r="H6471" s="230"/>
      <c r="I6471" s="230"/>
      <c r="J6471" s="230"/>
      <c r="K6471" s="238"/>
      <c r="L6471" s="160"/>
      <c r="M6471" s="230"/>
    </row>
    <row r="6472" spans="2:13" ht="15" hidden="1" customHeight="1">
      <c r="B6472" s="230"/>
      <c r="C6472" s="229"/>
      <c r="D6472" s="160"/>
      <c r="E6472" s="246"/>
      <c r="F6472" s="160"/>
      <c r="G6472" s="160"/>
      <c r="H6472" s="230"/>
      <c r="I6472" s="230"/>
      <c r="J6472" s="230"/>
      <c r="K6472" s="238"/>
      <c r="L6472" s="160"/>
      <c r="M6472" s="230"/>
    </row>
    <row r="6473" spans="2:13" ht="15" hidden="1" customHeight="1">
      <c r="B6473" s="230"/>
      <c r="C6473" s="229"/>
      <c r="D6473" s="160"/>
      <c r="E6473" s="246"/>
      <c r="F6473" s="160"/>
      <c r="G6473" s="160"/>
      <c r="H6473" s="230"/>
      <c r="I6473" s="230"/>
      <c r="J6473" s="230"/>
      <c r="K6473" s="238"/>
      <c r="L6473" s="160"/>
      <c r="M6473" s="230"/>
    </row>
    <row r="6474" spans="2:13" ht="15" hidden="1" customHeight="1">
      <c r="B6474" s="230"/>
      <c r="C6474" s="229"/>
      <c r="D6474" s="160"/>
      <c r="E6474" s="246"/>
      <c r="F6474" s="160"/>
      <c r="G6474" s="160"/>
      <c r="H6474" s="230"/>
      <c r="I6474" s="230"/>
      <c r="J6474" s="230"/>
      <c r="K6474" s="238"/>
      <c r="L6474" s="160"/>
      <c r="M6474" s="230"/>
    </row>
    <row r="6475" spans="2:13" ht="15" hidden="1" customHeight="1">
      <c r="B6475" s="230"/>
      <c r="C6475" s="229"/>
      <c r="D6475" s="160"/>
      <c r="E6475" s="246"/>
      <c r="F6475" s="160"/>
      <c r="G6475" s="160"/>
      <c r="H6475" s="230"/>
      <c r="I6475" s="230"/>
      <c r="J6475" s="230"/>
      <c r="K6475" s="238"/>
      <c r="L6475" s="160"/>
      <c r="M6475" s="230"/>
    </row>
    <row r="6476" spans="2:13" ht="15" hidden="1" customHeight="1">
      <c r="B6476" s="230"/>
      <c r="C6476" s="229"/>
      <c r="D6476" s="160"/>
      <c r="E6476" s="246"/>
      <c r="F6476" s="160"/>
      <c r="G6476" s="160"/>
      <c r="H6476" s="230"/>
      <c r="I6476" s="230"/>
      <c r="J6476" s="230"/>
      <c r="K6476" s="238"/>
      <c r="L6476" s="160"/>
      <c r="M6476" s="230"/>
    </row>
    <row r="6477" spans="2:13" ht="15" hidden="1" customHeight="1">
      <c r="B6477" s="230"/>
      <c r="C6477" s="229"/>
      <c r="D6477" s="160"/>
      <c r="E6477" s="246"/>
      <c r="F6477" s="160"/>
      <c r="G6477" s="160"/>
      <c r="H6477" s="230"/>
      <c r="I6477" s="230"/>
      <c r="J6477" s="230"/>
      <c r="K6477" s="238"/>
      <c r="L6477" s="160"/>
      <c r="M6477" s="230"/>
    </row>
    <row r="6478" spans="2:13" ht="15" hidden="1" customHeight="1">
      <c r="B6478" s="230"/>
      <c r="C6478" s="229"/>
      <c r="D6478" s="160"/>
      <c r="E6478" s="246"/>
      <c r="F6478" s="160"/>
      <c r="G6478" s="160"/>
      <c r="H6478" s="230"/>
      <c r="I6478" s="230"/>
      <c r="J6478" s="230"/>
      <c r="K6478" s="238"/>
      <c r="L6478" s="160"/>
      <c r="M6478" s="230"/>
    </row>
    <row r="6479" spans="2:13" ht="15" hidden="1" customHeight="1">
      <c r="B6479" s="230"/>
      <c r="C6479" s="229"/>
      <c r="D6479" s="160"/>
      <c r="E6479" s="246"/>
      <c r="F6479" s="160"/>
      <c r="G6479" s="160"/>
      <c r="H6479" s="230"/>
      <c r="I6479" s="230"/>
      <c r="J6479" s="230"/>
      <c r="K6479" s="238"/>
      <c r="L6479" s="160"/>
      <c r="M6479" s="230"/>
    </row>
    <row r="6480" spans="2:13" ht="15" hidden="1" customHeight="1">
      <c r="B6480" s="230"/>
      <c r="C6480" s="229"/>
      <c r="D6480" s="160"/>
      <c r="E6480" s="246"/>
      <c r="F6480" s="160"/>
      <c r="G6480" s="160"/>
      <c r="H6480" s="230"/>
      <c r="I6480" s="230"/>
      <c r="J6480" s="230"/>
      <c r="K6480" s="238"/>
      <c r="L6480" s="160"/>
      <c r="M6480" s="230"/>
    </row>
    <row r="6481" spans="1:13" ht="15" hidden="1" customHeight="1">
      <c r="B6481" s="230"/>
      <c r="C6481" s="229"/>
      <c r="D6481" s="160"/>
      <c r="E6481" s="246"/>
      <c r="F6481" s="160"/>
      <c r="G6481" s="160"/>
      <c r="H6481" s="230"/>
      <c r="I6481" s="230"/>
      <c r="J6481" s="230"/>
      <c r="K6481" s="238"/>
      <c r="L6481" s="160"/>
      <c r="M6481" s="230"/>
    </row>
    <row r="6482" spans="1:13" ht="15" hidden="1" customHeight="1">
      <c r="B6482" s="230"/>
      <c r="C6482" s="229"/>
      <c r="D6482" s="160"/>
      <c r="E6482" s="246"/>
      <c r="F6482" s="160"/>
      <c r="G6482" s="160"/>
      <c r="H6482" s="230"/>
      <c r="I6482" s="230"/>
      <c r="J6482" s="230"/>
      <c r="K6482" s="238"/>
      <c r="L6482" s="160"/>
      <c r="M6482" s="230"/>
    </row>
    <row r="6483" spans="1:13" ht="15" hidden="1" customHeight="1">
      <c r="B6483" s="230"/>
      <c r="C6483" s="229"/>
      <c r="D6483" s="160"/>
      <c r="E6483" s="246"/>
      <c r="F6483" s="160"/>
      <c r="G6483" s="160"/>
      <c r="H6483" s="230"/>
      <c r="I6483" s="230"/>
      <c r="J6483" s="230"/>
      <c r="K6483" s="238"/>
      <c r="L6483" s="160"/>
      <c r="M6483" s="230"/>
    </row>
    <row r="6484" spans="1:13" ht="15" hidden="1" customHeight="1">
      <c r="B6484" s="230"/>
      <c r="C6484" s="229"/>
      <c r="D6484" s="160"/>
      <c r="E6484" s="246"/>
      <c r="F6484" s="160"/>
      <c r="G6484" s="160"/>
      <c r="H6484" s="230"/>
      <c r="I6484" s="230"/>
      <c r="J6484" s="230"/>
      <c r="K6484" s="238"/>
      <c r="L6484" s="160"/>
      <c r="M6484" s="230"/>
    </row>
    <row r="6485" spans="1:13" ht="15" hidden="1" customHeight="1">
      <c r="B6485" s="230"/>
      <c r="C6485" s="229"/>
      <c r="D6485" s="160"/>
      <c r="E6485" s="246"/>
      <c r="F6485" s="160"/>
      <c r="G6485" s="160"/>
      <c r="H6485" s="230"/>
      <c r="I6485" s="230"/>
      <c r="J6485" s="230"/>
      <c r="K6485" s="238"/>
      <c r="L6485" s="160"/>
      <c r="M6485" s="230"/>
    </row>
    <row r="6486" spans="1:13" ht="15" hidden="1" customHeight="1">
      <c r="B6486" s="230"/>
      <c r="C6486" s="229"/>
      <c r="D6486" s="160"/>
      <c r="E6486" s="246"/>
      <c r="F6486" s="160"/>
      <c r="G6486" s="160"/>
      <c r="H6486" s="230"/>
      <c r="I6486" s="230"/>
      <c r="J6486" s="230"/>
      <c r="K6486" s="238"/>
      <c r="L6486" s="160"/>
      <c r="M6486" s="230"/>
    </row>
    <row r="6487" spans="1:13" ht="15" hidden="1" customHeight="1">
      <c r="B6487" s="230"/>
      <c r="C6487" s="229"/>
      <c r="D6487" s="160"/>
      <c r="E6487" s="246"/>
      <c r="F6487" s="160"/>
      <c r="G6487" s="160"/>
      <c r="H6487" s="230"/>
      <c r="I6487" s="230"/>
      <c r="J6487" s="230"/>
      <c r="K6487" s="238"/>
      <c r="L6487" s="160"/>
      <c r="M6487" s="230"/>
    </row>
    <row r="6488" spans="1:13" ht="15" hidden="1" customHeight="1">
      <c r="B6488" s="230"/>
      <c r="C6488" s="229"/>
      <c r="D6488" s="160"/>
      <c r="E6488" s="246"/>
      <c r="F6488" s="160"/>
      <c r="G6488" s="160"/>
      <c r="H6488" s="230"/>
      <c r="I6488" s="230"/>
      <c r="J6488" s="230"/>
      <c r="K6488" s="238"/>
      <c r="L6488" s="160"/>
      <c r="M6488" s="230"/>
    </row>
    <row r="6489" spans="1:13" ht="15" hidden="1" customHeight="1">
      <c r="B6489" s="230"/>
      <c r="C6489" s="229"/>
      <c r="D6489" s="160"/>
      <c r="E6489" s="246"/>
      <c r="F6489" s="160"/>
      <c r="G6489" s="160"/>
      <c r="H6489" s="230"/>
      <c r="I6489" s="230"/>
      <c r="J6489" s="230"/>
      <c r="K6489" s="238"/>
      <c r="L6489" s="160"/>
      <c r="M6489" s="230"/>
    </row>
    <row r="6490" spans="1:13" ht="15" hidden="1" customHeight="1">
      <c r="B6490" s="230"/>
      <c r="C6490" s="229"/>
      <c r="D6490" s="160"/>
      <c r="E6490" s="246"/>
      <c r="F6490" s="160"/>
      <c r="G6490" s="160"/>
      <c r="H6490" s="230"/>
      <c r="I6490" s="230"/>
      <c r="J6490" s="230"/>
      <c r="K6490" s="238"/>
      <c r="L6490" s="160"/>
      <c r="M6490" s="230"/>
    </row>
    <row r="6491" spans="1:13" ht="15" hidden="1" customHeight="1">
      <c r="B6491" s="230"/>
      <c r="C6491" s="229"/>
      <c r="D6491" s="160"/>
      <c r="E6491" s="246"/>
      <c r="F6491" s="160"/>
      <c r="G6491" s="160"/>
      <c r="H6491" s="230"/>
      <c r="I6491" s="230"/>
      <c r="J6491" s="230"/>
      <c r="K6491" s="238"/>
      <c r="L6491" s="160"/>
      <c r="M6491" s="230"/>
    </row>
    <row r="6492" spans="1:13" ht="15" hidden="1" customHeight="1">
      <c r="B6492" s="230"/>
      <c r="C6492" s="229"/>
      <c r="D6492" s="160"/>
      <c r="E6492" s="246"/>
      <c r="F6492" s="160"/>
      <c r="G6492" s="160"/>
      <c r="H6492" s="230"/>
      <c r="I6492" s="230"/>
      <c r="J6492" s="230"/>
      <c r="K6492" s="238"/>
      <c r="L6492" s="160"/>
      <c r="M6492" s="230"/>
    </row>
    <row r="6493" spans="1:13" ht="15" hidden="1" customHeight="1">
      <c r="B6493" s="230"/>
      <c r="C6493" s="229"/>
      <c r="D6493" s="160"/>
      <c r="E6493" s="246"/>
      <c r="F6493" s="160"/>
      <c r="G6493" s="160"/>
      <c r="H6493" s="230"/>
      <c r="I6493" s="230"/>
      <c r="J6493" s="230"/>
      <c r="K6493" s="238"/>
      <c r="L6493" s="160"/>
      <c r="M6493" s="230"/>
    </row>
    <row r="6494" spans="1:13" ht="15" hidden="1" customHeight="1">
      <c r="B6494" s="230"/>
      <c r="C6494" s="229"/>
      <c r="D6494" s="160"/>
      <c r="E6494" s="246"/>
      <c r="F6494" s="160"/>
      <c r="G6494" s="160"/>
      <c r="H6494" s="230"/>
      <c r="I6494" s="230"/>
      <c r="J6494" s="230"/>
      <c r="K6494" s="238"/>
      <c r="L6494" s="160"/>
      <c r="M6494" s="230"/>
    </row>
    <row r="6495" spans="1:13" s="66" customFormat="1" ht="15" hidden="1" customHeight="1">
      <c r="A6495" s="65"/>
      <c r="B6495" s="230"/>
      <c r="C6495" s="229"/>
      <c r="D6495" s="160"/>
      <c r="E6495" s="246"/>
      <c r="F6495" s="160"/>
      <c r="G6495" s="160"/>
      <c r="H6495" s="230"/>
      <c r="I6495" s="230"/>
      <c r="J6495" s="230"/>
      <c r="K6495" s="238"/>
      <c r="L6495" s="160"/>
      <c r="M6495" s="230"/>
    </row>
    <row r="6496" spans="1:13" s="66" customFormat="1" ht="15" hidden="1" customHeight="1">
      <c r="A6496" s="65"/>
      <c r="B6496" s="230"/>
      <c r="C6496" s="229"/>
      <c r="D6496" s="160"/>
      <c r="E6496" s="246"/>
      <c r="F6496" s="160"/>
      <c r="G6496" s="160"/>
      <c r="H6496" s="230"/>
      <c r="I6496" s="230"/>
      <c r="J6496" s="230"/>
      <c r="K6496" s="238"/>
      <c r="L6496" s="160"/>
      <c r="M6496" s="230"/>
    </row>
    <row r="6497" spans="1:13" s="66" customFormat="1" ht="15" hidden="1" customHeight="1">
      <c r="A6497" s="65"/>
      <c r="B6497" s="230"/>
      <c r="C6497" s="229"/>
      <c r="D6497" s="160"/>
      <c r="E6497" s="246"/>
      <c r="F6497" s="160"/>
      <c r="G6497" s="160"/>
      <c r="H6497" s="230"/>
      <c r="I6497" s="230"/>
      <c r="J6497" s="230"/>
      <c r="K6497" s="238"/>
      <c r="L6497" s="160"/>
      <c r="M6497" s="230"/>
    </row>
    <row r="6498" spans="1:13" s="66" customFormat="1" ht="15" hidden="1" customHeight="1">
      <c r="A6498" s="65"/>
      <c r="B6498" s="230"/>
      <c r="C6498" s="229"/>
      <c r="D6498" s="160"/>
      <c r="E6498" s="246"/>
      <c r="F6498" s="160"/>
      <c r="G6498" s="160"/>
      <c r="H6498" s="230"/>
      <c r="I6498" s="230"/>
      <c r="J6498" s="230"/>
      <c r="K6498" s="238"/>
      <c r="L6498" s="160"/>
      <c r="M6498" s="230"/>
    </row>
    <row r="6499" spans="1:13" s="66" customFormat="1" ht="15" hidden="1" customHeight="1">
      <c r="A6499" s="65"/>
      <c r="B6499" s="230"/>
      <c r="C6499" s="229"/>
      <c r="D6499" s="160"/>
      <c r="E6499" s="246"/>
      <c r="F6499" s="160"/>
      <c r="G6499" s="160"/>
      <c r="H6499" s="230"/>
      <c r="I6499" s="230"/>
      <c r="J6499" s="230"/>
      <c r="K6499" s="238"/>
      <c r="L6499" s="160"/>
      <c r="M6499" s="230"/>
    </row>
    <row r="6500" spans="1:13" s="66" customFormat="1" ht="15" hidden="1" customHeight="1">
      <c r="A6500" s="65"/>
      <c r="B6500" s="230"/>
      <c r="C6500" s="229"/>
      <c r="D6500" s="160"/>
      <c r="E6500" s="246"/>
      <c r="F6500" s="160"/>
      <c r="G6500" s="160"/>
      <c r="H6500" s="230"/>
      <c r="I6500" s="230"/>
      <c r="J6500" s="230"/>
      <c r="K6500" s="238"/>
      <c r="L6500" s="160"/>
      <c r="M6500" s="230"/>
    </row>
    <row r="6501" spans="1:13" s="66" customFormat="1" ht="15" hidden="1" customHeight="1">
      <c r="A6501" s="65"/>
      <c r="B6501" s="230"/>
      <c r="C6501" s="229"/>
      <c r="D6501" s="160"/>
      <c r="E6501" s="246"/>
      <c r="F6501" s="160"/>
      <c r="G6501" s="160"/>
      <c r="H6501" s="230"/>
      <c r="I6501" s="230"/>
      <c r="J6501" s="230"/>
      <c r="K6501" s="238"/>
      <c r="L6501" s="160"/>
      <c r="M6501" s="230"/>
    </row>
    <row r="6502" spans="1:13" s="66" customFormat="1" ht="15" hidden="1" customHeight="1">
      <c r="A6502" s="65"/>
      <c r="B6502" s="230"/>
      <c r="C6502" s="229"/>
      <c r="D6502" s="160"/>
      <c r="E6502" s="246"/>
      <c r="F6502" s="160"/>
      <c r="G6502" s="160"/>
      <c r="H6502" s="230"/>
      <c r="I6502" s="230"/>
      <c r="J6502" s="230"/>
      <c r="K6502" s="238"/>
      <c r="L6502" s="160"/>
      <c r="M6502" s="230"/>
    </row>
    <row r="6503" spans="1:13" s="66" customFormat="1" ht="15" hidden="1" customHeight="1">
      <c r="A6503" s="65"/>
      <c r="B6503" s="230"/>
      <c r="C6503" s="229"/>
      <c r="D6503" s="160"/>
      <c r="E6503" s="246"/>
      <c r="F6503" s="160"/>
      <c r="G6503" s="160"/>
      <c r="H6503" s="230"/>
      <c r="I6503" s="230"/>
      <c r="J6503" s="230"/>
      <c r="K6503" s="238"/>
      <c r="L6503" s="160"/>
      <c r="M6503" s="230"/>
    </row>
    <row r="6504" spans="1:13" s="66" customFormat="1" ht="15" hidden="1" customHeight="1">
      <c r="A6504" s="65"/>
      <c r="B6504" s="230"/>
      <c r="C6504" s="229"/>
      <c r="D6504" s="160"/>
      <c r="E6504" s="246"/>
      <c r="F6504" s="160"/>
      <c r="G6504" s="160"/>
      <c r="H6504" s="230"/>
      <c r="I6504" s="230"/>
      <c r="J6504" s="230"/>
      <c r="K6504" s="238"/>
      <c r="L6504" s="160"/>
      <c r="M6504" s="230"/>
    </row>
    <row r="6505" spans="1:13" s="66" customFormat="1" ht="15" hidden="1" customHeight="1">
      <c r="A6505" s="65"/>
      <c r="B6505" s="230"/>
      <c r="C6505" s="229"/>
      <c r="D6505" s="160"/>
      <c r="E6505" s="246"/>
      <c r="F6505" s="160"/>
      <c r="G6505" s="160"/>
      <c r="H6505" s="230"/>
      <c r="I6505" s="230"/>
      <c r="J6505" s="230"/>
      <c r="K6505" s="238"/>
      <c r="L6505" s="160"/>
      <c r="M6505" s="230"/>
    </row>
    <row r="6506" spans="1:13" s="66" customFormat="1" ht="15" hidden="1" customHeight="1">
      <c r="A6506" s="65"/>
      <c r="B6506" s="230"/>
      <c r="C6506" s="229"/>
      <c r="D6506" s="160"/>
      <c r="E6506" s="246"/>
      <c r="F6506" s="160"/>
      <c r="G6506" s="160"/>
      <c r="H6506" s="230"/>
      <c r="I6506" s="230"/>
      <c r="J6506" s="230"/>
      <c r="K6506" s="238"/>
      <c r="L6506" s="160"/>
      <c r="M6506" s="230"/>
    </row>
    <row r="6507" spans="1:13" s="66" customFormat="1" ht="15" hidden="1" customHeight="1">
      <c r="A6507" s="65"/>
      <c r="B6507" s="230"/>
      <c r="C6507" s="229"/>
      <c r="D6507" s="160"/>
      <c r="E6507" s="246"/>
      <c r="F6507" s="160"/>
      <c r="G6507" s="160"/>
      <c r="H6507" s="230"/>
      <c r="I6507" s="230"/>
      <c r="J6507" s="230"/>
      <c r="K6507" s="238"/>
      <c r="L6507" s="160"/>
      <c r="M6507" s="230"/>
    </row>
    <row r="6508" spans="1:13" s="66" customFormat="1" ht="15" hidden="1" customHeight="1">
      <c r="A6508" s="65"/>
      <c r="B6508" s="230"/>
      <c r="C6508" s="229"/>
      <c r="D6508" s="160"/>
      <c r="E6508" s="246"/>
      <c r="F6508" s="160"/>
      <c r="G6508" s="160"/>
      <c r="H6508" s="230"/>
      <c r="I6508" s="230"/>
      <c r="J6508" s="230"/>
      <c r="K6508" s="238"/>
      <c r="L6508" s="160"/>
      <c r="M6508" s="230"/>
    </row>
    <row r="6509" spans="1:13" s="66" customFormat="1" ht="15" hidden="1" customHeight="1">
      <c r="A6509" s="65"/>
      <c r="B6509" s="230"/>
      <c r="C6509" s="229"/>
      <c r="D6509" s="160"/>
      <c r="E6509" s="246"/>
      <c r="F6509" s="160"/>
      <c r="G6509" s="160"/>
      <c r="H6509" s="230"/>
      <c r="I6509" s="230"/>
      <c r="J6509" s="230"/>
      <c r="K6509" s="238"/>
      <c r="L6509" s="160"/>
      <c r="M6509" s="230"/>
    </row>
    <row r="6510" spans="1:13" s="66" customFormat="1" ht="15" hidden="1" customHeight="1">
      <c r="A6510" s="65"/>
      <c r="B6510" s="230"/>
      <c r="C6510" s="229"/>
      <c r="D6510" s="160"/>
      <c r="E6510" s="246"/>
      <c r="F6510" s="160"/>
      <c r="G6510" s="160"/>
      <c r="H6510" s="230"/>
      <c r="I6510" s="230"/>
      <c r="J6510" s="230"/>
      <c r="K6510" s="238"/>
      <c r="L6510" s="160"/>
      <c r="M6510" s="230"/>
    </row>
    <row r="6511" spans="1:13" s="66" customFormat="1" ht="15" hidden="1" customHeight="1">
      <c r="A6511" s="65"/>
      <c r="B6511" s="230"/>
      <c r="C6511" s="229"/>
      <c r="D6511" s="160"/>
      <c r="E6511" s="246"/>
      <c r="F6511" s="160"/>
      <c r="G6511" s="160"/>
      <c r="H6511" s="230"/>
      <c r="I6511" s="230"/>
      <c r="J6511" s="230"/>
      <c r="K6511" s="238"/>
      <c r="L6511" s="160"/>
      <c r="M6511" s="230"/>
    </row>
    <row r="6512" spans="1:13" ht="15" hidden="1" customHeight="1">
      <c r="B6512" s="230"/>
      <c r="C6512" s="229"/>
      <c r="D6512" s="160"/>
      <c r="E6512" s="246"/>
      <c r="F6512" s="160"/>
      <c r="G6512" s="160"/>
      <c r="H6512" s="230"/>
      <c r="I6512" s="230"/>
      <c r="J6512" s="230"/>
      <c r="K6512" s="238"/>
      <c r="L6512" s="160"/>
      <c r="M6512" s="230"/>
    </row>
    <row r="6513" spans="2:13" ht="15" hidden="1" customHeight="1">
      <c r="B6513" s="230"/>
      <c r="C6513" s="229"/>
      <c r="D6513" s="160"/>
      <c r="E6513" s="246"/>
      <c r="F6513" s="160"/>
      <c r="G6513" s="160"/>
      <c r="H6513" s="230"/>
      <c r="I6513" s="230"/>
      <c r="J6513" s="230"/>
      <c r="K6513" s="238"/>
      <c r="L6513" s="160"/>
      <c r="M6513" s="230"/>
    </row>
    <row r="6514" spans="2:13" ht="15" hidden="1" customHeight="1">
      <c r="B6514" s="230"/>
      <c r="C6514" s="229"/>
      <c r="D6514" s="160"/>
      <c r="E6514" s="246"/>
      <c r="F6514" s="160"/>
      <c r="G6514" s="160"/>
      <c r="H6514" s="230"/>
      <c r="I6514" s="230"/>
      <c r="J6514" s="230"/>
      <c r="K6514" s="238"/>
      <c r="L6514" s="160"/>
      <c r="M6514" s="230"/>
    </row>
    <row r="6515" spans="2:13" ht="15" hidden="1" customHeight="1">
      <c r="B6515" s="230"/>
      <c r="C6515" s="229"/>
      <c r="D6515" s="160"/>
      <c r="E6515" s="246"/>
      <c r="F6515" s="160"/>
      <c r="G6515" s="160"/>
      <c r="H6515" s="230"/>
      <c r="I6515" s="230"/>
      <c r="J6515" s="230"/>
      <c r="K6515" s="238"/>
      <c r="L6515" s="160"/>
      <c r="M6515" s="230"/>
    </row>
    <row r="6516" spans="2:13" ht="15" hidden="1" customHeight="1">
      <c r="B6516" s="230"/>
      <c r="C6516" s="229"/>
      <c r="D6516" s="160"/>
      <c r="E6516" s="246"/>
      <c r="F6516" s="160"/>
      <c r="G6516" s="160"/>
      <c r="H6516" s="230"/>
      <c r="I6516" s="230"/>
      <c r="J6516" s="230"/>
      <c r="K6516" s="238"/>
      <c r="L6516" s="160"/>
      <c r="M6516" s="230"/>
    </row>
    <row r="6517" spans="2:13" ht="15" hidden="1" customHeight="1">
      <c r="B6517" s="230"/>
      <c r="C6517" s="229"/>
      <c r="D6517" s="160"/>
      <c r="E6517" s="246"/>
      <c r="F6517" s="160"/>
      <c r="G6517" s="160"/>
      <c r="H6517" s="230"/>
      <c r="I6517" s="230"/>
      <c r="J6517" s="230"/>
      <c r="K6517" s="238"/>
      <c r="L6517" s="160"/>
      <c r="M6517" s="230"/>
    </row>
    <row r="6518" spans="2:13" ht="15" hidden="1" customHeight="1">
      <c r="B6518" s="230"/>
      <c r="C6518" s="229"/>
      <c r="D6518" s="160"/>
      <c r="E6518" s="246"/>
      <c r="F6518" s="160"/>
      <c r="G6518" s="160"/>
      <c r="H6518" s="230"/>
      <c r="I6518" s="230"/>
      <c r="J6518" s="230"/>
      <c r="K6518" s="238"/>
      <c r="L6518" s="160"/>
      <c r="M6518" s="230"/>
    </row>
    <row r="6519" spans="2:13" ht="15" hidden="1" customHeight="1">
      <c r="B6519" s="230"/>
      <c r="C6519" s="229"/>
      <c r="D6519" s="160"/>
      <c r="E6519" s="246"/>
      <c r="F6519" s="160"/>
      <c r="G6519" s="160"/>
      <c r="H6519" s="230"/>
      <c r="I6519" s="230"/>
      <c r="J6519" s="230"/>
      <c r="K6519" s="238"/>
      <c r="L6519" s="160"/>
      <c r="M6519" s="230"/>
    </row>
    <row r="6520" spans="2:13" ht="15" hidden="1" customHeight="1">
      <c r="B6520" s="230"/>
      <c r="C6520" s="229"/>
      <c r="D6520" s="160"/>
      <c r="E6520" s="246"/>
      <c r="F6520" s="160"/>
      <c r="G6520" s="160"/>
      <c r="H6520" s="230"/>
      <c r="I6520" s="230"/>
      <c r="J6520" s="230"/>
      <c r="K6520" s="238"/>
      <c r="L6520" s="160"/>
      <c r="M6520" s="230"/>
    </row>
    <row r="6521" spans="2:13" ht="15" hidden="1" customHeight="1">
      <c r="B6521" s="230"/>
      <c r="C6521" s="229"/>
      <c r="D6521" s="160"/>
      <c r="E6521" s="246"/>
      <c r="F6521" s="160"/>
      <c r="G6521" s="160"/>
      <c r="H6521" s="230"/>
      <c r="I6521" s="230"/>
      <c r="J6521" s="230"/>
      <c r="K6521" s="238"/>
      <c r="L6521" s="160"/>
      <c r="M6521" s="230"/>
    </row>
    <row r="6522" spans="2:13" ht="15" hidden="1" customHeight="1">
      <c r="B6522" s="230"/>
      <c r="C6522" s="229"/>
      <c r="D6522" s="160"/>
      <c r="E6522" s="246"/>
      <c r="F6522" s="160"/>
      <c r="G6522" s="160"/>
      <c r="H6522" s="230"/>
      <c r="I6522" s="230"/>
      <c r="J6522" s="230"/>
      <c r="K6522" s="238"/>
      <c r="L6522" s="160"/>
      <c r="M6522" s="230"/>
    </row>
    <row r="6523" spans="2:13" ht="15" hidden="1" customHeight="1">
      <c r="B6523" s="230"/>
      <c r="C6523" s="229"/>
      <c r="D6523" s="160"/>
      <c r="E6523" s="246"/>
      <c r="F6523" s="160"/>
      <c r="G6523" s="160"/>
      <c r="H6523" s="230"/>
      <c r="I6523" s="230"/>
      <c r="J6523" s="230"/>
      <c r="K6523" s="238"/>
      <c r="L6523" s="160"/>
      <c r="M6523" s="230"/>
    </row>
    <row r="6524" spans="2:13" ht="15" hidden="1" customHeight="1">
      <c r="B6524" s="230"/>
      <c r="C6524" s="229"/>
      <c r="D6524" s="160"/>
      <c r="E6524" s="246"/>
      <c r="F6524" s="160"/>
      <c r="G6524" s="160"/>
      <c r="H6524" s="230"/>
      <c r="I6524" s="230"/>
      <c r="J6524" s="230"/>
      <c r="K6524" s="238"/>
      <c r="L6524" s="160"/>
      <c r="M6524" s="230"/>
    </row>
    <row r="6525" spans="2:13" ht="15" hidden="1" customHeight="1">
      <c r="B6525" s="230"/>
      <c r="C6525" s="229"/>
      <c r="D6525" s="160"/>
      <c r="E6525" s="246"/>
      <c r="F6525" s="160"/>
      <c r="G6525" s="160"/>
      <c r="H6525" s="230"/>
      <c r="I6525" s="230"/>
      <c r="J6525" s="230"/>
      <c r="K6525" s="238"/>
      <c r="L6525" s="160"/>
      <c r="M6525" s="230"/>
    </row>
    <row r="6526" spans="2:13" ht="15" hidden="1" customHeight="1">
      <c r="B6526" s="230"/>
      <c r="C6526" s="229"/>
      <c r="D6526" s="160"/>
      <c r="E6526" s="246"/>
      <c r="F6526" s="160"/>
      <c r="G6526" s="160"/>
      <c r="H6526" s="230"/>
      <c r="I6526" s="230"/>
      <c r="J6526" s="230"/>
      <c r="K6526" s="238"/>
      <c r="L6526" s="160"/>
      <c r="M6526" s="230"/>
    </row>
    <row r="6527" spans="2:13" ht="15" hidden="1" customHeight="1">
      <c r="B6527" s="230"/>
      <c r="C6527" s="229"/>
      <c r="D6527" s="160"/>
      <c r="E6527" s="246"/>
      <c r="F6527" s="160"/>
      <c r="G6527" s="160"/>
      <c r="H6527" s="230"/>
      <c r="I6527" s="230"/>
      <c r="J6527" s="230"/>
      <c r="K6527" s="238"/>
      <c r="L6527" s="160"/>
      <c r="M6527" s="230"/>
    </row>
    <row r="6528" spans="2:13" ht="15" hidden="1" customHeight="1">
      <c r="B6528" s="230"/>
      <c r="C6528" s="229"/>
      <c r="D6528" s="160"/>
      <c r="E6528" s="246"/>
      <c r="F6528" s="160"/>
      <c r="G6528" s="160"/>
      <c r="H6528" s="230"/>
      <c r="I6528" s="230"/>
      <c r="J6528" s="230"/>
      <c r="K6528" s="238"/>
      <c r="L6528" s="160"/>
      <c r="M6528" s="230"/>
    </row>
    <row r="6529" spans="2:13" ht="15" hidden="1" customHeight="1">
      <c r="B6529" s="230"/>
      <c r="C6529" s="229"/>
      <c r="D6529" s="160"/>
      <c r="E6529" s="246"/>
      <c r="F6529" s="160"/>
      <c r="G6529" s="160"/>
      <c r="H6529" s="230"/>
      <c r="I6529" s="230"/>
      <c r="J6529" s="230"/>
      <c r="K6529" s="238"/>
      <c r="L6529" s="160"/>
      <c r="M6529" s="230"/>
    </row>
    <row r="6530" spans="2:13" ht="15" hidden="1" customHeight="1">
      <c r="B6530" s="230"/>
      <c r="C6530" s="229"/>
      <c r="D6530" s="160"/>
      <c r="E6530" s="246"/>
      <c r="F6530" s="160"/>
      <c r="G6530" s="160"/>
      <c r="H6530" s="230"/>
      <c r="I6530" s="230"/>
      <c r="J6530" s="230"/>
      <c r="K6530" s="238"/>
      <c r="L6530" s="160"/>
      <c r="M6530" s="230"/>
    </row>
    <row r="6531" spans="2:13" ht="15" hidden="1" customHeight="1">
      <c r="B6531" s="230"/>
      <c r="C6531" s="229"/>
      <c r="D6531" s="160"/>
      <c r="E6531" s="246"/>
      <c r="F6531" s="160"/>
      <c r="G6531" s="160"/>
      <c r="H6531" s="230"/>
      <c r="I6531" s="230"/>
      <c r="J6531" s="230"/>
      <c r="K6531" s="238"/>
      <c r="L6531" s="160"/>
      <c r="M6531" s="230"/>
    </row>
    <row r="6532" spans="2:13" ht="15" hidden="1" customHeight="1">
      <c r="B6532" s="230"/>
      <c r="C6532" s="229"/>
      <c r="D6532" s="160"/>
      <c r="E6532" s="246"/>
      <c r="F6532" s="160"/>
      <c r="G6532" s="160"/>
      <c r="H6532" s="230"/>
      <c r="I6532" s="230"/>
      <c r="J6532" s="230"/>
      <c r="K6532" s="238"/>
      <c r="L6532" s="160"/>
      <c r="M6532" s="230"/>
    </row>
    <row r="6533" spans="2:13" ht="15" hidden="1" customHeight="1">
      <c r="B6533" s="230"/>
      <c r="C6533" s="229"/>
      <c r="D6533" s="160"/>
      <c r="E6533" s="246"/>
      <c r="F6533" s="160"/>
      <c r="G6533" s="160"/>
      <c r="H6533" s="230"/>
      <c r="I6533" s="230"/>
      <c r="J6533" s="230"/>
      <c r="K6533" s="238"/>
      <c r="L6533" s="160"/>
      <c r="M6533" s="230"/>
    </row>
    <row r="6534" spans="2:13" ht="15" hidden="1" customHeight="1">
      <c r="B6534" s="230"/>
      <c r="C6534" s="229"/>
      <c r="D6534" s="160"/>
      <c r="E6534" s="246"/>
      <c r="F6534" s="160"/>
      <c r="G6534" s="160"/>
      <c r="H6534" s="230"/>
      <c r="I6534" s="230"/>
      <c r="J6534" s="230"/>
      <c r="K6534" s="238"/>
      <c r="L6534" s="160"/>
      <c r="M6534" s="230"/>
    </row>
    <row r="6535" spans="2:13" ht="15" hidden="1" customHeight="1">
      <c r="B6535" s="230"/>
      <c r="C6535" s="229"/>
      <c r="D6535" s="160"/>
      <c r="E6535" s="246"/>
      <c r="F6535" s="160"/>
      <c r="G6535" s="160"/>
      <c r="H6535" s="230"/>
      <c r="I6535" s="230"/>
      <c r="J6535" s="230"/>
      <c r="K6535" s="238"/>
      <c r="L6535" s="160"/>
      <c r="M6535" s="230"/>
    </row>
    <row r="6536" spans="2:13" ht="15" hidden="1" customHeight="1">
      <c r="B6536" s="230"/>
      <c r="C6536" s="229"/>
      <c r="D6536" s="160"/>
      <c r="E6536" s="246"/>
      <c r="F6536" s="160"/>
      <c r="G6536" s="160"/>
      <c r="H6536" s="230"/>
      <c r="I6536" s="230"/>
      <c r="J6536" s="230"/>
      <c r="K6536" s="238"/>
      <c r="L6536" s="160"/>
      <c r="M6536" s="230"/>
    </row>
    <row r="6537" spans="2:13" ht="15" hidden="1" customHeight="1">
      <c r="B6537" s="230"/>
      <c r="C6537" s="229"/>
      <c r="D6537" s="160"/>
      <c r="E6537" s="246"/>
      <c r="F6537" s="160"/>
      <c r="G6537" s="160"/>
      <c r="H6537" s="230"/>
      <c r="I6537" s="230"/>
      <c r="J6537" s="230"/>
      <c r="K6537" s="238"/>
      <c r="L6537" s="160"/>
      <c r="M6537" s="230"/>
    </row>
    <row r="6538" spans="2:13" ht="15" hidden="1" customHeight="1">
      <c r="B6538" s="230"/>
      <c r="C6538" s="229"/>
      <c r="D6538" s="160"/>
      <c r="E6538" s="246"/>
      <c r="F6538" s="160"/>
      <c r="G6538" s="160"/>
      <c r="H6538" s="230"/>
      <c r="I6538" s="230"/>
      <c r="J6538" s="230"/>
      <c r="K6538" s="238"/>
      <c r="L6538" s="160"/>
      <c r="M6538" s="230"/>
    </row>
    <row r="6539" spans="2:13" ht="15" hidden="1" customHeight="1">
      <c r="B6539" s="230"/>
      <c r="C6539" s="229"/>
      <c r="D6539" s="160"/>
      <c r="E6539" s="246"/>
      <c r="F6539" s="160"/>
      <c r="G6539" s="160"/>
      <c r="H6539" s="230"/>
      <c r="I6539" s="230"/>
      <c r="J6539" s="230"/>
      <c r="K6539" s="238"/>
      <c r="L6539" s="160"/>
      <c r="M6539" s="230"/>
    </row>
    <row r="6540" spans="2:13" ht="15" hidden="1" customHeight="1">
      <c r="B6540" s="230"/>
      <c r="C6540" s="229"/>
      <c r="D6540" s="160"/>
      <c r="E6540" s="246"/>
      <c r="F6540" s="160"/>
      <c r="G6540" s="160"/>
      <c r="H6540" s="230"/>
      <c r="I6540" s="230"/>
      <c r="J6540" s="230"/>
      <c r="K6540" s="238"/>
      <c r="L6540" s="160"/>
      <c r="M6540" s="230"/>
    </row>
    <row r="6541" spans="2:13" ht="15" hidden="1" customHeight="1">
      <c r="B6541" s="230"/>
      <c r="C6541" s="229"/>
      <c r="D6541" s="160"/>
      <c r="E6541" s="246"/>
      <c r="F6541" s="160"/>
      <c r="G6541" s="160"/>
      <c r="H6541" s="230"/>
      <c r="I6541" s="230"/>
      <c r="J6541" s="230"/>
      <c r="K6541" s="238"/>
      <c r="L6541" s="160"/>
      <c r="M6541" s="230"/>
    </row>
    <row r="6542" spans="2:13" ht="15" hidden="1" customHeight="1">
      <c r="B6542" s="230"/>
      <c r="C6542" s="229"/>
      <c r="D6542" s="160"/>
      <c r="E6542" s="246"/>
      <c r="F6542" s="160"/>
      <c r="G6542" s="160"/>
      <c r="H6542" s="230"/>
      <c r="I6542" s="230"/>
      <c r="J6542" s="230"/>
      <c r="K6542" s="238"/>
      <c r="L6542" s="160"/>
      <c r="M6542" s="230"/>
    </row>
    <row r="6543" spans="2:13" ht="15" hidden="1" customHeight="1">
      <c r="B6543" s="230"/>
      <c r="C6543" s="229"/>
      <c r="D6543" s="160"/>
      <c r="E6543" s="246"/>
      <c r="F6543" s="160"/>
      <c r="G6543" s="160"/>
      <c r="H6543" s="230"/>
      <c r="I6543" s="230"/>
      <c r="J6543" s="230"/>
      <c r="K6543" s="238"/>
      <c r="L6543" s="160"/>
      <c r="M6543" s="230"/>
    </row>
    <row r="6544" spans="2:13" ht="15" hidden="1" customHeight="1">
      <c r="B6544" s="230"/>
      <c r="C6544" s="229"/>
      <c r="D6544" s="160"/>
      <c r="E6544" s="246"/>
      <c r="F6544" s="160"/>
      <c r="G6544" s="160"/>
      <c r="H6544" s="230"/>
      <c r="I6544" s="230"/>
      <c r="J6544" s="230"/>
      <c r="K6544" s="238"/>
      <c r="L6544" s="160"/>
      <c r="M6544" s="230"/>
    </row>
    <row r="6545" spans="2:13" ht="15" hidden="1" customHeight="1">
      <c r="B6545" s="230"/>
      <c r="C6545" s="229"/>
      <c r="D6545" s="160"/>
      <c r="E6545" s="246"/>
      <c r="F6545" s="160"/>
      <c r="G6545" s="160"/>
      <c r="H6545" s="230"/>
      <c r="I6545" s="230"/>
      <c r="J6545" s="230"/>
      <c r="K6545" s="238"/>
      <c r="L6545" s="160"/>
      <c r="M6545" s="230"/>
    </row>
    <row r="6546" spans="2:13" ht="15" hidden="1" customHeight="1">
      <c r="B6546" s="230"/>
      <c r="C6546" s="229"/>
      <c r="D6546" s="160"/>
      <c r="E6546" s="246"/>
      <c r="F6546" s="160"/>
      <c r="G6546" s="160"/>
      <c r="H6546" s="230"/>
      <c r="I6546" s="230"/>
      <c r="J6546" s="230"/>
      <c r="K6546" s="238"/>
      <c r="L6546" s="160"/>
      <c r="M6546" s="230"/>
    </row>
    <row r="6547" spans="2:13" ht="15" hidden="1" customHeight="1">
      <c r="B6547" s="230"/>
      <c r="C6547" s="229"/>
      <c r="D6547" s="160"/>
      <c r="E6547" s="246"/>
      <c r="F6547" s="160"/>
      <c r="G6547" s="160"/>
      <c r="H6547" s="230"/>
      <c r="I6547" s="230"/>
      <c r="J6547" s="230"/>
      <c r="K6547" s="238"/>
      <c r="L6547" s="160"/>
      <c r="M6547" s="230"/>
    </row>
    <row r="6548" spans="2:13" ht="15" hidden="1" customHeight="1">
      <c r="B6548" s="230"/>
      <c r="C6548" s="229"/>
      <c r="D6548" s="160"/>
      <c r="E6548" s="246"/>
      <c r="F6548" s="160"/>
      <c r="G6548" s="160"/>
      <c r="H6548" s="230"/>
      <c r="I6548" s="230"/>
      <c r="J6548" s="230"/>
      <c r="K6548" s="238"/>
      <c r="L6548" s="160"/>
      <c r="M6548" s="230"/>
    </row>
    <row r="6549" spans="2:13" ht="15" hidden="1" customHeight="1">
      <c r="B6549" s="230"/>
      <c r="C6549" s="229"/>
      <c r="D6549" s="160"/>
      <c r="E6549" s="246"/>
      <c r="F6549" s="160"/>
      <c r="G6549" s="160"/>
      <c r="H6549" s="230"/>
      <c r="I6549" s="230"/>
      <c r="J6549" s="230"/>
      <c r="K6549" s="238"/>
      <c r="L6549" s="160"/>
      <c r="M6549" s="230"/>
    </row>
    <row r="6550" spans="2:13" ht="15" hidden="1" customHeight="1">
      <c r="B6550" s="230"/>
      <c r="C6550" s="229"/>
      <c r="D6550" s="160"/>
      <c r="E6550" s="246"/>
      <c r="F6550" s="160"/>
      <c r="G6550" s="160"/>
      <c r="H6550" s="230"/>
      <c r="I6550" s="230"/>
      <c r="J6550" s="230"/>
      <c r="K6550" s="238"/>
      <c r="L6550" s="160"/>
      <c r="M6550" s="230"/>
    </row>
    <row r="6551" spans="2:13" ht="15" hidden="1" customHeight="1">
      <c r="B6551" s="230"/>
      <c r="C6551" s="229"/>
      <c r="D6551" s="160"/>
      <c r="E6551" s="246"/>
      <c r="F6551" s="160"/>
      <c r="G6551" s="160"/>
      <c r="H6551" s="230"/>
      <c r="I6551" s="230"/>
      <c r="J6551" s="230"/>
      <c r="K6551" s="238"/>
      <c r="L6551" s="160"/>
      <c r="M6551" s="230"/>
    </row>
    <row r="6552" spans="2:13" ht="15" hidden="1" customHeight="1">
      <c r="B6552" s="230"/>
      <c r="C6552" s="229"/>
      <c r="D6552" s="160"/>
      <c r="E6552" s="246"/>
      <c r="F6552" s="160"/>
      <c r="G6552" s="160"/>
      <c r="H6552" s="230"/>
      <c r="I6552" s="230"/>
      <c r="J6552" s="230"/>
      <c r="K6552" s="238"/>
      <c r="L6552" s="160"/>
      <c r="M6552" s="230"/>
    </row>
    <row r="6553" spans="2:13" ht="15" hidden="1" customHeight="1">
      <c r="B6553" s="230"/>
      <c r="C6553" s="229"/>
      <c r="D6553" s="160"/>
      <c r="E6553" s="246"/>
      <c r="F6553" s="160"/>
      <c r="G6553" s="160"/>
      <c r="H6553" s="230"/>
      <c r="I6553" s="230"/>
      <c r="J6553" s="230"/>
      <c r="K6553" s="238"/>
      <c r="L6553" s="160"/>
      <c r="M6553" s="230"/>
    </row>
    <row r="6554" spans="2:13" ht="15" hidden="1" customHeight="1">
      <c r="B6554" s="230"/>
      <c r="C6554" s="229"/>
      <c r="D6554" s="160"/>
      <c r="E6554" s="246"/>
      <c r="F6554" s="160"/>
      <c r="G6554" s="160"/>
      <c r="H6554" s="230"/>
      <c r="I6554" s="230"/>
      <c r="J6554" s="230"/>
      <c r="K6554" s="238"/>
      <c r="L6554" s="160"/>
      <c r="M6554" s="230"/>
    </row>
    <row r="6555" spans="2:13" ht="15" hidden="1" customHeight="1">
      <c r="B6555" s="230"/>
      <c r="C6555" s="229"/>
      <c r="D6555" s="160"/>
      <c r="E6555" s="246"/>
      <c r="F6555" s="160"/>
      <c r="G6555" s="160"/>
      <c r="H6555" s="230"/>
      <c r="I6555" s="230"/>
      <c r="J6555" s="230"/>
      <c r="K6555" s="238"/>
      <c r="L6555" s="160"/>
      <c r="M6555" s="230"/>
    </row>
    <row r="6556" spans="2:13" ht="15" hidden="1" customHeight="1">
      <c r="B6556" s="230"/>
      <c r="C6556" s="229"/>
      <c r="D6556" s="160"/>
      <c r="E6556" s="246"/>
      <c r="F6556" s="160"/>
      <c r="G6556" s="160"/>
      <c r="H6556" s="230"/>
      <c r="I6556" s="230"/>
      <c r="J6556" s="230"/>
      <c r="K6556" s="238"/>
      <c r="L6556" s="160"/>
      <c r="M6556" s="230"/>
    </row>
    <row r="6557" spans="2:13" ht="15" hidden="1" customHeight="1">
      <c r="B6557" s="230"/>
      <c r="C6557" s="229"/>
      <c r="D6557" s="160"/>
      <c r="E6557" s="246"/>
      <c r="F6557" s="160"/>
      <c r="G6557" s="160"/>
      <c r="H6557" s="230"/>
      <c r="I6557" s="230"/>
      <c r="J6557" s="230"/>
      <c r="K6557" s="238"/>
      <c r="L6557" s="160"/>
      <c r="M6557" s="230"/>
    </row>
    <row r="6558" spans="2:13" ht="15" hidden="1" customHeight="1">
      <c r="B6558" s="230"/>
      <c r="C6558" s="229"/>
      <c r="D6558" s="160"/>
      <c r="E6558" s="246"/>
      <c r="F6558" s="160"/>
      <c r="G6558" s="160"/>
      <c r="H6558" s="230"/>
      <c r="I6558" s="230"/>
      <c r="J6558" s="230"/>
      <c r="K6558" s="238"/>
      <c r="L6558" s="160"/>
      <c r="M6558" s="230"/>
    </row>
    <row r="6559" spans="2:13" ht="15" hidden="1" customHeight="1">
      <c r="B6559" s="230"/>
      <c r="C6559" s="229"/>
      <c r="D6559" s="160"/>
      <c r="E6559" s="246"/>
      <c r="F6559" s="160"/>
      <c r="G6559" s="160"/>
      <c r="H6559" s="230"/>
      <c r="I6559" s="230"/>
      <c r="J6559" s="230"/>
      <c r="K6559" s="238"/>
      <c r="L6559" s="160"/>
      <c r="M6559" s="230"/>
    </row>
    <row r="6560" spans="2:13" ht="15" hidden="1" customHeight="1">
      <c r="B6560" s="230"/>
      <c r="C6560" s="229"/>
      <c r="D6560" s="160"/>
      <c r="E6560" s="246"/>
      <c r="F6560" s="160"/>
      <c r="G6560" s="160"/>
      <c r="H6560" s="230"/>
      <c r="I6560" s="230"/>
      <c r="J6560" s="230"/>
      <c r="K6560" s="238"/>
      <c r="L6560" s="160"/>
      <c r="M6560" s="230"/>
    </row>
    <row r="6561" spans="2:13" ht="15" hidden="1" customHeight="1">
      <c r="B6561" s="230"/>
      <c r="C6561" s="229"/>
      <c r="D6561" s="160"/>
      <c r="E6561" s="246"/>
      <c r="F6561" s="160"/>
      <c r="G6561" s="160"/>
      <c r="H6561" s="230"/>
      <c r="I6561" s="230"/>
      <c r="J6561" s="230"/>
      <c r="K6561" s="238"/>
      <c r="L6561" s="160"/>
      <c r="M6561" s="230"/>
    </row>
    <row r="6562" spans="2:13" ht="15" hidden="1" customHeight="1">
      <c r="B6562" s="230"/>
      <c r="C6562" s="229"/>
      <c r="D6562" s="160"/>
      <c r="E6562" s="246"/>
      <c r="F6562" s="160"/>
      <c r="G6562" s="160"/>
      <c r="H6562" s="230"/>
      <c r="I6562" s="230"/>
      <c r="J6562" s="230"/>
      <c r="K6562" s="238"/>
      <c r="L6562" s="160"/>
      <c r="M6562" s="230"/>
    </row>
    <row r="6563" spans="2:13" ht="15" hidden="1" customHeight="1">
      <c r="B6563" s="230"/>
      <c r="C6563" s="229"/>
      <c r="D6563" s="160"/>
      <c r="E6563" s="246"/>
      <c r="F6563" s="160"/>
      <c r="G6563" s="160"/>
      <c r="H6563" s="230"/>
      <c r="I6563" s="230"/>
      <c r="J6563" s="230"/>
      <c r="K6563" s="238"/>
      <c r="L6563" s="160"/>
      <c r="M6563" s="230"/>
    </row>
    <row r="6564" spans="2:13" ht="15" hidden="1" customHeight="1">
      <c r="B6564" s="230"/>
      <c r="C6564" s="229"/>
      <c r="D6564" s="160"/>
      <c r="E6564" s="246"/>
      <c r="F6564" s="160"/>
      <c r="G6564" s="160"/>
      <c r="H6564" s="230"/>
      <c r="I6564" s="230"/>
      <c r="J6564" s="230"/>
      <c r="K6564" s="238"/>
      <c r="L6564" s="160"/>
      <c r="M6564" s="230"/>
    </row>
    <row r="6565" spans="2:13" ht="15" hidden="1" customHeight="1">
      <c r="B6565" s="230"/>
      <c r="C6565" s="229"/>
      <c r="D6565" s="160"/>
      <c r="E6565" s="246"/>
      <c r="F6565" s="160"/>
      <c r="G6565" s="160"/>
      <c r="H6565" s="230"/>
      <c r="I6565" s="230"/>
      <c r="J6565" s="230"/>
      <c r="K6565" s="238"/>
      <c r="L6565" s="160"/>
      <c r="M6565" s="230"/>
    </row>
    <row r="6566" spans="2:13" ht="15" hidden="1" customHeight="1">
      <c r="B6566" s="230"/>
      <c r="C6566" s="229"/>
      <c r="D6566" s="160"/>
      <c r="E6566" s="246"/>
      <c r="F6566" s="160"/>
      <c r="G6566" s="160"/>
      <c r="H6566" s="230"/>
      <c r="I6566" s="230"/>
      <c r="J6566" s="230"/>
      <c r="K6566" s="238"/>
      <c r="L6566" s="160"/>
      <c r="M6566" s="230"/>
    </row>
    <row r="6567" spans="2:13" ht="15" hidden="1" customHeight="1">
      <c r="B6567" s="230"/>
      <c r="C6567" s="229"/>
      <c r="D6567" s="160"/>
      <c r="E6567" s="246"/>
      <c r="F6567" s="160"/>
      <c r="G6567" s="160"/>
      <c r="H6567" s="230"/>
      <c r="I6567" s="230"/>
      <c r="J6567" s="230"/>
      <c r="K6567" s="238"/>
      <c r="L6567" s="160"/>
      <c r="M6567" s="230"/>
    </row>
    <row r="6568" spans="2:13" ht="15" hidden="1" customHeight="1">
      <c r="B6568" s="230"/>
      <c r="C6568" s="229"/>
      <c r="D6568" s="160"/>
      <c r="E6568" s="246"/>
      <c r="F6568" s="160"/>
      <c r="G6568" s="160"/>
      <c r="H6568" s="230"/>
      <c r="I6568" s="230"/>
      <c r="J6568" s="230"/>
      <c r="K6568" s="238"/>
      <c r="L6568" s="160"/>
      <c r="M6568" s="230"/>
    </row>
    <row r="6569" spans="2:13" ht="15" hidden="1" customHeight="1">
      <c r="B6569" s="230"/>
      <c r="C6569" s="229"/>
      <c r="D6569" s="160"/>
      <c r="E6569" s="246"/>
      <c r="F6569" s="160"/>
      <c r="G6569" s="160"/>
      <c r="H6569" s="230"/>
      <c r="I6569" s="230"/>
      <c r="J6569" s="230"/>
      <c r="K6569" s="238"/>
      <c r="L6569" s="160"/>
      <c r="M6569" s="230"/>
    </row>
    <row r="6570" spans="2:13" ht="15" hidden="1" customHeight="1">
      <c r="B6570" s="230"/>
      <c r="C6570" s="229"/>
      <c r="D6570" s="160"/>
      <c r="E6570" s="246"/>
      <c r="F6570" s="160"/>
      <c r="G6570" s="160"/>
      <c r="H6570" s="230"/>
      <c r="I6570" s="230"/>
      <c r="J6570" s="230"/>
      <c r="K6570" s="238"/>
      <c r="L6570" s="160"/>
      <c r="M6570" s="230"/>
    </row>
    <row r="6571" spans="2:13" ht="15" hidden="1" customHeight="1">
      <c r="B6571" s="230"/>
      <c r="C6571" s="229"/>
      <c r="D6571" s="160"/>
      <c r="E6571" s="246"/>
      <c r="F6571" s="160"/>
      <c r="G6571" s="160"/>
      <c r="H6571" s="230"/>
      <c r="I6571" s="230"/>
      <c r="J6571" s="230"/>
      <c r="K6571" s="238"/>
      <c r="L6571" s="160"/>
      <c r="M6571" s="230"/>
    </row>
    <row r="6572" spans="2:13" ht="15" hidden="1" customHeight="1">
      <c r="B6572" s="230"/>
      <c r="C6572" s="229"/>
      <c r="D6572" s="160"/>
      <c r="E6572" s="246"/>
      <c r="F6572" s="160"/>
      <c r="G6572" s="160"/>
      <c r="H6572" s="230"/>
      <c r="I6572" s="230"/>
      <c r="J6572" s="230"/>
      <c r="K6572" s="238"/>
      <c r="L6572" s="160"/>
      <c r="M6572" s="230"/>
    </row>
    <row r="6573" spans="2:13" ht="15" hidden="1" customHeight="1">
      <c r="B6573" s="230"/>
      <c r="C6573" s="229"/>
      <c r="D6573" s="160"/>
      <c r="E6573" s="246"/>
      <c r="F6573" s="160"/>
      <c r="G6573" s="160"/>
      <c r="H6573" s="230"/>
      <c r="I6573" s="230"/>
      <c r="J6573" s="230"/>
      <c r="K6573" s="238"/>
      <c r="L6573" s="160"/>
      <c r="M6573" s="230"/>
    </row>
    <row r="6574" spans="2:13" ht="15" hidden="1" customHeight="1">
      <c r="B6574" s="230"/>
      <c r="C6574" s="229"/>
      <c r="D6574" s="160"/>
      <c r="E6574" s="246"/>
      <c r="F6574" s="160"/>
      <c r="G6574" s="160"/>
      <c r="H6574" s="230"/>
      <c r="I6574" s="230"/>
      <c r="J6574" s="230"/>
      <c r="K6574" s="238"/>
      <c r="L6574" s="160"/>
      <c r="M6574" s="230"/>
    </row>
    <row r="6575" spans="2:13" ht="15" hidden="1" customHeight="1">
      <c r="B6575" s="230"/>
      <c r="C6575" s="229"/>
      <c r="D6575" s="160"/>
      <c r="E6575" s="246"/>
      <c r="F6575" s="160"/>
      <c r="G6575" s="160"/>
      <c r="H6575" s="230"/>
      <c r="I6575" s="230"/>
      <c r="J6575" s="230"/>
      <c r="K6575" s="238"/>
      <c r="L6575" s="160"/>
      <c r="M6575" s="230"/>
    </row>
    <row r="6576" spans="2:13" ht="15" hidden="1" customHeight="1">
      <c r="B6576" s="230"/>
      <c r="C6576" s="229"/>
      <c r="D6576" s="160"/>
      <c r="E6576" s="246"/>
      <c r="F6576" s="160"/>
      <c r="G6576" s="160"/>
      <c r="H6576" s="230"/>
      <c r="I6576" s="230"/>
      <c r="J6576" s="230"/>
      <c r="K6576" s="238"/>
      <c r="L6576" s="160"/>
      <c r="M6576" s="230"/>
    </row>
    <row r="6577" spans="2:13" ht="15" hidden="1" customHeight="1">
      <c r="B6577" s="230"/>
      <c r="C6577" s="229"/>
      <c r="D6577" s="160"/>
      <c r="E6577" s="246"/>
      <c r="F6577" s="160"/>
      <c r="G6577" s="160"/>
      <c r="H6577" s="230"/>
      <c r="I6577" s="230"/>
      <c r="J6577" s="230"/>
      <c r="K6577" s="238"/>
      <c r="L6577" s="160"/>
      <c r="M6577" s="230"/>
    </row>
    <row r="6578" spans="2:13" ht="15" hidden="1" customHeight="1">
      <c r="B6578" s="230"/>
      <c r="C6578" s="229"/>
      <c r="D6578" s="160"/>
      <c r="E6578" s="246"/>
      <c r="F6578" s="160"/>
      <c r="G6578" s="160"/>
      <c r="H6578" s="230"/>
      <c r="I6578" s="230"/>
      <c r="J6578" s="230"/>
      <c r="K6578" s="238"/>
      <c r="L6578" s="160"/>
      <c r="M6578" s="230"/>
    </row>
    <row r="6579" spans="2:13" ht="15" hidden="1" customHeight="1">
      <c r="B6579" s="230"/>
      <c r="C6579" s="229"/>
      <c r="D6579" s="160"/>
      <c r="E6579" s="246"/>
      <c r="F6579" s="160"/>
      <c r="G6579" s="160"/>
      <c r="H6579" s="230"/>
      <c r="I6579" s="230"/>
      <c r="J6579" s="230"/>
      <c r="K6579" s="238"/>
      <c r="L6579" s="160"/>
      <c r="M6579" s="230"/>
    </row>
    <row r="6580" spans="2:13" ht="15" hidden="1" customHeight="1">
      <c r="B6580" s="230"/>
      <c r="C6580" s="229"/>
      <c r="D6580" s="160"/>
      <c r="E6580" s="246"/>
      <c r="F6580" s="160"/>
      <c r="G6580" s="160"/>
      <c r="H6580" s="230"/>
      <c r="I6580" s="230"/>
      <c r="J6580" s="230"/>
      <c r="K6580" s="238"/>
      <c r="L6580" s="160"/>
      <c r="M6580" s="230"/>
    </row>
    <row r="6581" spans="2:13" ht="15" hidden="1" customHeight="1">
      <c r="B6581" s="230"/>
      <c r="C6581" s="229"/>
      <c r="D6581" s="160"/>
      <c r="E6581" s="246"/>
      <c r="F6581" s="160"/>
      <c r="G6581" s="160"/>
      <c r="H6581" s="230"/>
      <c r="I6581" s="230"/>
      <c r="J6581" s="230"/>
      <c r="K6581" s="238"/>
      <c r="L6581" s="160"/>
      <c r="M6581" s="230"/>
    </row>
    <row r="6582" spans="2:13" ht="15" hidden="1" customHeight="1">
      <c r="B6582" s="230"/>
      <c r="C6582" s="229"/>
      <c r="D6582" s="160"/>
      <c r="E6582" s="246"/>
      <c r="F6582" s="160"/>
      <c r="G6582" s="160"/>
      <c r="H6582" s="230"/>
      <c r="I6582" s="230"/>
      <c r="J6582" s="230"/>
      <c r="K6582" s="238"/>
      <c r="L6582" s="160"/>
      <c r="M6582" s="230"/>
    </row>
    <row r="6583" spans="2:13" ht="15" hidden="1" customHeight="1">
      <c r="B6583" s="230"/>
      <c r="C6583" s="229"/>
      <c r="D6583" s="160"/>
      <c r="E6583" s="246"/>
      <c r="F6583" s="160"/>
      <c r="G6583" s="160"/>
      <c r="H6583" s="230"/>
      <c r="I6583" s="230"/>
      <c r="J6583" s="230"/>
      <c r="K6583" s="238"/>
      <c r="L6583" s="160"/>
      <c r="M6583" s="230"/>
    </row>
    <row r="6584" spans="2:13" ht="15" hidden="1" customHeight="1">
      <c r="B6584" s="230"/>
      <c r="C6584" s="229"/>
      <c r="D6584" s="160"/>
      <c r="E6584" s="246"/>
      <c r="F6584" s="160"/>
      <c r="G6584" s="160"/>
      <c r="H6584" s="230"/>
      <c r="I6584" s="230"/>
      <c r="J6584" s="230"/>
      <c r="K6584" s="238"/>
      <c r="L6584" s="160"/>
      <c r="M6584" s="230"/>
    </row>
    <row r="6585" spans="2:13" ht="15" hidden="1" customHeight="1">
      <c r="B6585" s="230"/>
      <c r="C6585" s="229"/>
      <c r="D6585" s="160"/>
      <c r="E6585" s="246"/>
      <c r="F6585" s="160"/>
      <c r="G6585" s="160"/>
      <c r="H6585" s="230"/>
      <c r="I6585" s="230"/>
      <c r="J6585" s="230"/>
      <c r="K6585" s="238"/>
      <c r="L6585" s="160"/>
      <c r="M6585" s="230"/>
    </row>
    <row r="6586" spans="2:13" ht="15" hidden="1" customHeight="1">
      <c r="B6586" s="230"/>
      <c r="C6586" s="229"/>
      <c r="D6586" s="160"/>
      <c r="E6586" s="246"/>
      <c r="F6586" s="160"/>
      <c r="G6586" s="160"/>
      <c r="H6586" s="230"/>
      <c r="I6586" s="230"/>
      <c r="J6586" s="230"/>
      <c r="K6586" s="238"/>
      <c r="L6586" s="160"/>
      <c r="M6586" s="230"/>
    </row>
    <row r="6587" spans="2:13" ht="15" hidden="1" customHeight="1">
      <c r="B6587" s="230"/>
      <c r="C6587" s="229"/>
      <c r="D6587" s="160"/>
      <c r="E6587" s="246"/>
      <c r="F6587" s="160"/>
      <c r="G6587" s="160"/>
      <c r="H6587" s="230"/>
      <c r="I6587" s="230"/>
      <c r="J6587" s="230"/>
      <c r="K6587" s="238"/>
      <c r="L6587" s="160"/>
      <c r="M6587" s="230"/>
    </row>
    <row r="6588" spans="2:13" ht="15" hidden="1" customHeight="1">
      <c r="B6588" s="230"/>
      <c r="C6588" s="229"/>
      <c r="D6588" s="160"/>
      <c r="E6588" s="246"/>
      <c r="F6588" s="160"/>
      <c r="G6588" s="160"/>
      <c r="H6588" s="230"/>
      <c r="I6588" s="230"/>
      <c r="J6588" s="230"/>
      <c r="K6588" s="238"/>
      <c r="L6588" s="160"/>
      <c r="M6588" s="230"/>
    </row>
    <row r="6589" spans="2:13" ht="15" hidden="1" customHeight="1">
      <c r="B6589" s="230"/>
      <c r="C6589" s="229"/>
      <c r="D6589" s="160"/>
      <c r="E6589" s="246"/>
      <c r="F6589" s="160"/>
      <c r="G6589" s="160"/>
      <c r="H6589" s="230"/>
      <c r="I6589" s="230"/>
      <c r="J6589" s="230"/>
      <c r="K6589" s="238"/>
      <c r="L6589" s="160"/>
      <c r="M6589" s="230"/>
    </row>
    <row r="6590" spans="2:13" ht="15" hidden="1" customHeight="1">
      <c r="B6590" s="230"/>
      <c r="C6590" s="229"/>
      <c r="D6590" s="160"/>
      <c r="E6590" s="246"/>
      <c r="F6590" s="160"/>
      <c r="G6590" s="160"/>
      <c r="H6590" s="230"/>
      <c r="I6590" s="230"/>
      <c r="J6590" s="302"/>
      <c r="K6590" s="238"/>
      <c r="L6590" s="160"/>
      <c r="M6590" s="230"/>
    </row>
    <row r="6591" spans="2:13" ht="15" hidden="1" customHeight="1">
      <c r="B6591" s="230"/>
      <c r="C6591" s="229"/>
      <c r="D6591" s="160"/>
      <c r="E6591" s="246"/>
      <c r="F6591" s="160"/>
      <c r="G6591" s="160"/>
      <c r="H6591" s="230"/>
      <c r="I6591" s="230"/>
      <c r="J6591" s="230"/>
      <c r="K6591" s="238"/>
      <c r="L6591" s="160"/>
      <c r="M6591" s="230"/>
    </row>
    <row r="6592" spans="2:13" ht="15" hidden="1" customHeight="1">
      <c r="B6592" s="230"/>
      <c r="C6592" s="229"/>
      <c r="D6592" s="160"/>
      <c r="E6592" s="246"/>
      <c r="F6592" s="160"/>
      <c r="G6592" s="160"/>
      <c r="H6592" s="230"/>
      <c r="I6592" s="230"/>
      <c r="J6592" s="230"/>
      <c r="K6592" s="238"/>
      <c r="L6592" s="160"/>
      <c r="M6592" s="230"/>
    </row>
    <row r="6593" spans="2:13" ht="15" hidden="1" customHeight="1">
      <c r="B6593" s="230"/>
      <c r="C6593" s="229"/>
      <c r="D6593" s="160"/>
      <c r="E6593" s="246"/>
      <c r="F6593" s="160"/>
      <c r="G6593" s="160"/>
      <c r="H6593" s="230"/>
      <c r="I6593" s="230"/>
      <c r="J6593" s="230"/>
      <c r="K6593" s="238"/>
      <c r="L6593" s="160"/>
      <c r="M6593" s="230"/>
    </row>
    <row r="6594" spans="2:13" ht="15" hidden="1" customHeight="1">
      <c r="B6594" s="230"/>
      <c r="C6594" s="229"/>
      <c r="D6594" s="160"/>
      <c r="E6594" s="246"/>
      <c r="F6594" s="160"/>
      <c r="G6594" s="160"/>
      <c r="H6594" s="230"/>
      <c r="I6594" s="230"/>
      <c r="J6594" s="230"/>
      <c r="K6594" s="238"/>
      <c r="L6594" s="160"/>
      <c r="M6594" s="230"/>
    </row>
    <row r="6595" spans="2:13" ht="15" hidden="1" customHeight="1">
      <c r="B6595" s="230"/>
      <c r="C6595" s="229"/>
      <c r="D6595" s="160"/>
      <c r="E6595" s="246"/>
      <c r="F6595" s="160"/>
      <c r="G6595" s="160"/>
      <c r="H6595" s="230"/>
      <c r="I6595" s="230"/>
      <c r="J6595" s="230"/>
      <c r="K6595" s="238"/>
      <c r="L6595" s="160"/>
      <c r="M6595" s="230"/>
    </row>
    <row r="6596" spans="2:13" ht="15" hidden="1" customHeight="1">
      <c r="B6596" s="230"/>
      <c r="C6596" s="229"/>
      <c r="D6596" s="160"/>
      <c r="E6596" s="246"/>
      <c r="F6596" s="160"/>
      <c r="G6596" s="160"/>
      <c r="H6596" s="230"/>
      <c r="I6596" s="230"/>
      <c r="J6596" s="230"/>
      <c r="K6596" s="238"/>
      <c r="L6596" s="160"/>
      <c r="M6596" s="230"/>
    </row>
    <row r="6597" spans="2:13" ht="15" hidden="1" customHeight="1">
      <c r="B6597" s="230"/>
      <c r="C6597" s="229"/>
      <c r="D6597" s="160"/>
      <c r="E6597" s="246"/>
      <c r="F6597" s="160"/>
      <c r="G6597" s="160"/>
      <c r="H6597" s="230"/>
      <c r="I6597" s="230"/>
      <c r="J6597" s="230"/>
      <c r="K6597" s="238"/>
      <c r="L6597" s="160"/>
      <c r="M6597" s="230"/>
    </row>
    <row r="6598" spans="2:13" ht="15" hidden="1" customHeight="1">
      <c r="B6598" s="230"/>
      <c r="C6598" s="229"/>
      <c r="D6598" s="160"/>
      <c r="E6598" s="246"/>
      <c r="F6598" s="160"/>
      <c r="G6598" s="160"/>
      <c r="H6598" s="230"/>
      <c r="I6598" s="230"/>
      <c r="J6598" s="230"/>
      <c r="K6598" s="238"/>
      <c r="L6598" s="160"/>
      <c r="M6598" s="230"/>
    </row>
    <row r="6599" spans="2:13" ht="15" hidden="1" customHeight="1">
      <c r="B6599" s="230"/>
      <c r="C6599" s="229"/>
      <c r="D6599" s="160"/>
      <c r="E6599" s="246"/>
      <c r="F6599" s="160"/>
      <c r="G6599" s="160"/>
      <c r="H6599" s="230"/>
      <c r="I6599" s="230"/>
      <c r="J6599" s="230"/>
      <c r="K6599" s="238"/>
      <c r="L6599" s="160"/>
      <c r="M6599" s="230"/>
    </row>
    <row r="6600" spans="2:13" ht="15" hidden="1" customHeight="1">
      <c r="B6600" s="230"/>
      <c r="C6600" s="229"/>
      <c r="D6600" s="160"/>
      <c r="E6600" s="246"/>
      <c r="F6600" s="160"/>
      <c r="G6600" s="160"/>
      <c r="H6600" s="230"/>
      <c r="I6600" s="230"/>
      <c r="J6600" s="230"/>
      <c r="K6600" s="238"/>
      <c r="L6600" s="160"/>
      <c r="M6600" s="230"/>
    </row>
    <row r="6601" spans="2:13" ht="15" hidden="1" customHeight="1">
      <c r="B6601" s="230"/>
      <c r="C6601" s="229"/>
      <c r="D6601" s="160"/>
      <c r="E6601" s="246"/>
      <c r="F6601" s="160"/>
      <c r="G6601" s="160"/>
      <c r="H6601" s="230"/>
      <c r="I6601" s="230"/>
      <c r="J6601" s="230"/>
      <c r="K6601" s="238"/>
      <c r="L6601" s="160"/>
      <c r="M6601" s="230"/>
    </row>
    <row r="6602" spans="2:13" ht="15" hidden="1" customHeight="1">
      <c r="B6602" s="230"/>
      <c r="C6602" s="229"/>
      <c r="D6602" s="160"/>
      <c r="E6602" s="246"/>
      <c r="F6602" s="160"/>
      <c r="G6602" s="160"/>
      <c r="H6602" s="230"/>
      <c r="I6602" s="230"/>
      <c r="J6602" s="230"/>
      <c r="K6602" s="238"/>
      <c r="L6602" s="160"/>
      <c r="M6602" s="230"/>
    </row>
    <row r="6603" spans="2:13" ht="15" hidden="1" customHeight="1">
      <c r="B6603" s="230"/>
      <c r="C6603" s="229"/>
      <c r="D6603" s="160"/>
      <c r="E6603" s="246"/>
      <c r="F6603" s="160"/>
      <c r="G6603" s="160"/>
      <c r="H6603" s="230"/>
      <c r="I6603" s="230"/>
      <c r="J6603" s="230"/>
      <c r="K6603" s="238"/>
      <c r="L6603" s="160"/>
      <c r="M6603" s="230"/>
    </row>
    <row r="6604" spans="2:13" ht="15" hidden="1" customHeight="1">
      <c r="B6604" s="230"/>
      <c r="C6604" s="229"/>
      <c r="D6604" s="160"/>
      <c r="E6604" s="246"/>
      <c r="F6604" s="160"/>
      <c r="G6604" s="160"/>
      <c r="H6604" s="230"/>
      <c r="I6604" s="230"/>
      <c r="J6604" s="230"/>
      <c r="K6604" s="238"/>
      <c r="L6604" s="160"/>
      <c r="M6604" s="230"/>
    </row>
    <row r="6605" spans="2:13" ht="15" hidden="1" customHeight="1">
      <c r="B6605" s="230"/>
      <c r="C6605" s="229"/>
      <c r="D6605" s="160"/>
      <c r="E6605" s="246"/>
      <c r="F6605" s="160"/>
      <c r="G6605" s="160"/>
      <c r="H6605" s="230"/>
      <c r="I6605" s="230"/>
      <c r="J6605" s="230"/>
      <c r="K6605" s="238"/>
      <c r="L6605" s="160"/>
      <c r="M6605" s="230"/>
    </row>
    <row r="6606" spans="2:13" ht="15" hidden="1" customHeight="1">
      <c r="B6606" s="230"/>
      <c r="C6606" s="229"/>
      <c r="D6606" s="160"/>
      <c r="E6606" s="246"/>
      <c r="F6606" s="160"/>
      <c r="G6606" s="160"/>
      <c r="H6606" s="230"/>
      <c r="I6606" s="230"/>
      <c r="J6606" s="230"/>
      <c r="K6606" s="238"/>
      <c r="L6606" s="160"/>
      <c r="M6606" s="230"/>
    </row>
    <row r="6607" spans="2:13" ht="15" hidden="1" customHeight="1">
      <c r="B6607" s="230"/>
      <c r="C6607" s="229"/>
      <c r="D6607" s="160"/>
      <c r="E6607" s="246"/>
      <c r="F6607" s="160"/>
      <c r="G6607" s="160"/>
      <c r="H6607" s="230"/>
      <c r="I6607" s="230"/>
      <c r="J6607" s="230"/>
      <c r="K6607" s="238"/>
      <c r="L6607" s="160"/>
      <c r="M6607" s="230"/>
    </row>
    <row r="6608" spans="2:13" ht="15" hidden="1" customHeight="1">
      <c r="B6608" s="230"/>
      <c r="C6608" s="229"/>
      <c r="D6608" s="160"/>
      <c r="E6608" s="246"/>
      <c r="F6608" s="160"/>
      <c r="G6608" s="160"/>
      <c r="H6608" s="230"/>
      <c r="I6608" s="230"/>
      <c r="J6608" s="230"/>
      <c r="K6608" s="238"/>
      <c r="L6608" s="160"/>
      <c r="M6608" s="230"/>
    </row>
    <row r="6609" spans="2:13" ht="15" hidden="1" customHeight="1">
      <c r="B6609" s="230"/>
      <c r="C6609" s="229"/>
      <c r="D6609" s="160"/>
      <c r="E6609" s="246"/>
      <c r="F6609" s="160"/>
      <c r="G6609" s="160"/>
      <c r="H6609" s="230"/>
      <c r="I6609" s="230"/>
      <c r="J6609" s="230"/>
      <c r="K6609" s="238"/>
      <c r="L6609" s="160"/>
      <c r="M6609" s="230"/>
    </row>
    <row r="6610" spans="2:13" ht="15" hidden="1" customHeight="1">
      <c r="B6610" s="230"/>
      <c r="C6610" s="229"/>
      <c r="D6610" s="160"/>
      <c r="E6610" s="246"/>
      <c r="F6610" s="160"/>
      <c r="G6610" s="160"/>
      <c r="H6610" s="230"/>
      <c r="I6610" s="230"/>
      <c r="J6610" s="230"/>
      <c r="K6610" s="238"/>
      <c r="L6610" s="160"/>
      <c r="M6610" s="230"/>
    </row>
    <row r="6611" spans="2:13" ht="15" hidden="1" customHeight="1">
      <c r="B6611" s="230"/>
      <c r="C6611" s="229"/>
      <c r="D6611" s="160"/>
      <c r="E6611" s="246"/>
      <c r="F6611" s="160"/>
      <c r="G6611" s="160"/>
      <c r="H6611" s="230"/>
      <c r="I6611" s="230"/>
      <c r="J6611" s="230"/>
      <c r="K6611" s="238"/>
      <c r="L6611" s="160"/>
      <c r="M6611" s="230"/>
    </row>
    <row r="6612" spans="2:13" ht="15" hidden="1" customHeight="1">
      <c r="B6612" s="230"/>
      <c r="C6612" s="229"/>
      <c r="D6612" s="160"/>
      <c r="E6612" s="246"/>
      <c r="F6612" s="160"/>
      <c r="G6612" s="160"/>
      <c r="H6612" s="230"/>
      <c r="I6612" s="230"/>
      <c r="J6612" s="230"/>
      <c r="K6612" s="238"/>
      <c r="L6612" s="160"/>
      <c r="M6612" s="230"/>
    </row>
    <row r="6613" spans="2:13" ht="15" hidden="1" customHeight="1">
      <c r="B6613" s="230"/>
      <c r="C6613" s="229"/>
      <c r="D6613" s="160"/>
      <c r="E6613" s="246"/>
      <c r="F6613" s="160"/>
      <c r="G6613" s="160"/>
      <c r="H6613" s="230"/>
      <c r="I6613" s="230"/>
      <c r="J6613" s="230"/>
      <c r="K6613" s="238"/>
      <c r="L6613" s="160"/>
      <c r="M6613" s="230"/>
    </row>
    <row r="6614" spans="2:13" ht="15" hidden="1" customHeight="1">
      <c r="B6614" s="230"/>
      <c r="C6614" s="229"/>
      <c r="D6614" s="160"/>
      <c r="E6614" s="246"/>
      <c r="F6614" s="160"/>
      <c r="G6614" s="160"/>
      <c r="H6614" s="230"/>
      <c r="I6614" s="230"/>
      <c r="J6614" s="230"/>
      <c r="K6614" s="238"/>
      <c r="L6614" s="160"/>
      <c r="M6614" s="230"/>
    </row>
    <row r="6615" spans="2:13" ht="15" hidden="1" customHeight="1">
      <c r="B6615" s="230"/>
      <c r="C6615" s="229"/>
      <c r="D6615" s="160"/>
      <c r="E6615" s="246"/>
      <c r="F6615" s="160"/>
      <c r="G6615" s="160"/>
      <c r="H6615" s="230"/>
      <c r="I6615" s="230"/>
      <c r="J6615" s="230"/>
      <c r="K6615" s="238"/>
      <c r="L6615" s="160"/>
      <c r="M6615" s="230"/>
    </row>
    <row r="6616" spans="2:13" ht="15" hidden="1" customHeight="1">
      <c r="B6616" s="230"/>
      <c r="C6616" s="229"/>
      <c r="D6616" s="160"/>
      <c r="E6616" s="246"/>
      <c r="F6616" s="160"/>
      <c r="G6616" s="160"/>
      <c r="H6616" s="230"/>
      <c r="I6616" s="230"/>
      <c r="J6616" s="230"/>
      <c r="K6616" s="238"/>
      <c r="L6616" s="160"/>
      <c r="M6616" s="230"/>
    </row>
    <row r="6617" spans="2:13" ht="15" hidden="1" customHeight="1">
      <c r="B6617" s="230"/>
      <c r="C6617" s="229"/>
      <c r="D6617" s="160"/>
      <c r="E6617" s="246"/>
      <c r="F6617" s="160"/>
      <c r="G6617" s="160"/>
      <c r="H6617" s="230"/>
      <c r="I6617" s="230"/>
      <c r="J6617" s="230"/>
      <c r="K6617" s="238"/>
      <c r="L6617" s="160"/>
      <c r="M6617" s="230"/>
    </row>
    <row r="6618" spans="2:13" ht="15" hidden="1" customHeight="1">
      <c r="B6618" s="230"/>
      <c r="C6618" s="229"/>
      <c r="D6618" s="160"/>
      <c r="E6618" s="246"/>
      <c r="F6618" s="160"/>
      <c r="G6618" s="160"/>
      <c r="H6618" s="230"/>
      <c r="I6618" s="230"/>
      <c r="J6618" s="230"/>
      <c r="K6618" s="238"/>
      <c r="L6618" s="160"/>
      <c r="M6618" s="230"/>
    </row>
    <row r="6619" spans="2:13" ht="15" hidden="1" customHeight="1">
      <c r="B6619" s="230"/>
      <c r="C6619" s="229"/>
      <c r="D6619" s="160"/>
      <c r="E6619" s="246"/>
      <c r="F6619" s="160"/>
      <c r="G6619" s="160"/>
      <c r="H6619" s="230"/>
      <c r="I6619" s="230"/>
      <c r="J6619" s="230"/>
      <c r="K6619" s="238"/>
      <c r="L6619" s="160"/>
      <c r="M6619" s="230"/>
    </row>
    <row r="6620" spans="2:13" ht="15" hidden="1" customHeight="1">
      <c r="B6620" s="230"/>
      <c r="C6620" s="229"/>
      <c r="D6620" s="160"/>
      <c r="E6620" s="246"/>
      <c r="F6620" s="160"/>
      <c r="G6620" s="160"/>
      <c r="H6620" s="230"/>
      <c r="I6620" s="230"/>
      <c r="J6620" s="230"/>
      <c r="K6620" s="238"/>
      <c r="L6620" s="160"/>
      <c r="M6620" s="230"/>
    </row>
    <row r="6621" spans="2:13" ht="15" hidden="1" customHeight="1">
      <c r="B6621" s="230"/>
      <c r="C6621" s="229"/>
      <c r="D6621" s="160"/>
      <c r="E6621" s="246"/>
      <c r="F6621" s="160"/>
      <c r="G6621" s="160"/>
      <c r="H6621" s="230"/>
      <c r="I6621" s="230"/>
      <c r="J6621" s="230"/>
      <c r="K6621" s="238"/>
      <c r="L6621" s="160"/>
      <c r="M6621" s="230"/>
    </row>
    <row r="6622" spans="2:13" ht="15" hidden="1" customHeight="1">
      <c r="B6622" s="230"/>
      <c r="C6622" s="229"/>
      <c r="D6622" s="160"/>
      <c r="E6622" s="246"/>
      <c r="F6622" s="160"/>
      <c r="G6622" s="160"/>
      <c r="H6622" s="230"/>
      <c r="I6622" s="230"/>
      <c r="J6622" s="230"/>
      <c r="K6622" s="238"/>
      <c r="L6622" s="160"/>
      <c r="M6622" s="230"/>
    </row>
    <row r="6623" spans="2:13" ht="15" hidden="1" customHeight="1">
      <c r="B6623" s="230"/>
      <c r="C6623" s="229"/>
      <c r="D6623" s="160"/>
      <c r="E6623" s="246"/>
      <c r="F6623" s="160"/>
      <c r="G6623" s="160"/>
      <c r="H6623" s="230"/>
      <c r="I6623" s="230"/>
      <c r="J6623" s="230"/>
      <c r="K6623" s="238"/>
      <c r="L6623" s="160"/>
      <c r="M6623" s="230"/>
    </row>
    <row r="6624" spans="2:13" ht="15" hidden="1" customHeight="1">
      <c r="B6624" s="230"/>
      <c r="C6624" s="229"/>
      <c r="D6624" s="160"/>
      <c r="E6624" s="246"/>
      <c r="F6624" s="160"/>
      <c r="G6624" s="160"/>
      <c r="H6624" s="230"/>
      <c r="I6624" s="230"/>
      <c r="J6624" s="230"/>
      <c r="K6624" s="238"/>
      <c r="L6624" s="160"/>
      <c r="M6624" s="230"/>
    </row>
    <row r="6625" spans="2:13" ht="15" hidden="1" customHeight="1">
      <c r="B6625" s="230"/>
      <c r="C6625" s="229"/>
      <c r="D6625" s="160"/>
      <c r="E6625" s="246"/>
      <c r="F6625" s="160"/>
      <c r="G6625" s="160"/>
      <c r="H6625" s="230"/>
      <c r="I6625" s="230"/>
      <c r="J6625" s="230"/>
      <c r="K6625" s="238"/>
      <c r="L6625" s="160"/>
      <c r="M6625" s="230"/>
    </row>
    <row r="6626" spans="2:13" ht="15" hidden="1" customHeight="1">
      <c r="B6626" s="230"/>
      <c r="C6626" s="229"/>
      <c r="D6626" s="160"/>
      <c r="E6626" s="246"/>
      <c r="F6626" s="160"/>
      <c r="G6626" s="160"/>
      <c r="H6626" s="230"/>
      <c r="I6626" s="230"/>
      <c r="J6626" s="230"/>
      <c r="K6626" s="238"/>
      <c r="L6626" s="160"/>
      <c r="M6626" s="230"/>
    </row>
    <row r="6627" spans="2:13" ht="15" hidden="1" customHeight="1">
      <c r="B6627" s="230"/>
      <c r="C6627" s="229"/>
      <c r="D6627" s="160"/>
      <c r="E6627" s="246"/>
      <c r="F6627" s="160"/>
      <c r="G6627" s="160"/>
      <c r="H6627" s="230"/>
      <c r="I6627" s="230"/>
      <c r="J6627" s="230"/>
      <c r="K6627" s="238"/>
      <c r="L6627" s="160"/>
      <c r="M6627" s="230"/>
    </row>
    <row r="6628" spans="2:13" ht="15" hidden="1" customHeight="1">
      <c r="B6628" s="230"/>
      <c r="C6628" s="229"/>
      <c r="D6628" s="160"/>
      <c r="E6628" s="246"/>
      <c r="F6628" s="160"/>
      <c r="G6628" s="160"/>
      <c r="H6628" s="230"/>
      <c r="I6628" s="230"/>
      <c r="J6628" s="230"/>
      <c r="K6628" s="238"/>
      <c r="L6628" s="160"/>
      <c r="M6628" s="230"/>
    </row>
    <row r="6629" spans="2:13" ht="15" hidden="1" customHeight="1">
      <c r="B6629" s="230"/>
      <c r="C6629" s="229"/>
      <c r="D6629" s="160"/>
      <c r="E6629" s="246"/>
      <c r="F6629" s="160"/>
      <c r="G6629" s="160"/>
      <c r="H6629" s="230"/>
      <c r="I6629" s="230"/>
      <c r="J6629" s="230"/>
      <c r="K6629" s="238"/>
      <c r="L6629" s="160"/>
      <c r="M6629" s="230"/>
    </row>
    <row r="6630" spans="2:13" ht="15" hidden="1" customHeight="1">
      <c r="B6630" s="230"/>
      <c r="C6630" s="229"/>
      <c r="D6630" s="160"/>
      <c r="E6630" s="246"/>
      <c r="F6630" s="160"/>
      <c r="G6630" s="160"/>
      <c r="H6630" s="230"/>
      <c r="I6630" s="230"/>
      <c r="J6630" s="230"/>
      <c r="K6630" s="283"/>
      <c r="L6630" s="160"/>
      <c r="M6630" s="230"/>
    </row>
    <row r="6631" spans="2:13" ht="15" hidden="1" customHeight="1">
      <c r="B6631" s="230"/>
      <c r="C6631" s="229"/>
      <c r="D6631" s="160"/>
      <c r="E6631" s="246"/>
      <c r="F6631" s="160"/>
      <c r="G6631" s="160"/>
      <c r="H6631" s="230"/>
      <c r="I6631" s="230"/>
      <c r="J6631" s="230"/>
      <c r="K6631" s="238"/>
      <c r="L6631" s="160"/>
      <c r="M6631" s="230"/>
    </row>
    <row r="6632" spans="2:13" ht="15" hidden="1" customHeight="1">
      <c r="B6632" s="230"/>
      <c r="C6632" s="229"/>
      <c r="D6632" s="160"/>
      <c r="E6632" s="246"/>
      <c r="F6632" s="160"/>
      <c r="G6632" s="160"/>
      <c r="H6632" s="230"/>
      <c r="I6632" s="230"/>
      <c r="J6632" s="230"/>
      <c r="K6632" s="238"/>
      <c r="L6632" s="160"/>
      <c r="M6632" s="230"/>
    </row>
    <row r="6633" spans="2:13" ht="15" hidden="1" customHeight="1">
      <c r="B6633" s="230"/>
      <c r="C6633" s="229"/>
      <c r="D6633" s="160"/>
      <c r="E6633" s="246"/>
      <c r="F6633" s="160"/>
      <c r="G6633" s="160"/>
      <c r="H6633" s="230"/>
      <c r="I6633" s="230"/>
      <c r="J6633" s="230"/>
      <c r="K6633" s="238"/>
      <c r="L6633" s="160"/>
      <c r="M6633" s="230"/>
    </row>
    <row r="6634" spans="2:13" ht="15" hidden="1" customHeight="1">
      <c r="B6634" s="230"/>
      <c r="C6634" s="229"/>
      <c r="D6634" s="160"/>
      <c r="E6634" s="246"/>
      <c r="F6634" s="160"/>
      <c r="G6634" s="160"/>
      <c r="H6634" s="230"/>
      <c r="I6634" s="230"/>
      <c r="J6634" s="230"/>
      <c r="K6634" s="238"/>
      <c r="L6634" s="160"/>
      <c r="M6634" s="230"/>
    </row>
    <row r="6635" spans="2:13" ht="15" hidden="1" customHeight="1">
      <c r="B6635" s="230"/>
      <c r="C6635" s="229"/>
      <c r="D6635" s="160"/>
      <c r="E6635" s="246"/>
      <c r="F6635" s="160"/>
      <c r="G6635" s="160"/>
      <c r="H6635" s="230"/>
      <c r="I6635" s="230"/>
      <c r="J6635" s="230"/>
      <c r="K6635" s="238"/>
      <c r="L6635" s="160"/>
      <c r="M6635" s="230"/>
    </row>
    <row r="6636" spans="2:13" ht="15" hidden="1" customHeight="1">
      <c r="B6636" s="230"/>
      <c r="C6636" s="229"/>
      <c r="D6636" s="160"/>
      <c r="E6636" s="246"/>
      <c r="F6636" s="160"/>
      <c r="G6636" s="160"/>
      <c r="H6636" s="230"/>
      <c r="I6636" s="230"/>
      <c r="J6636" s="230"/>
      <c r="K6636" s="238"/>
      <c r="L6636" s="160"/>
      <c r="M6636" s="230"/>
    </row>
    <row r="6637" spans="2:13" ht="15" hidden="1" customHeight="1">
      <c r="B6637" s="230"/>
      <c r="C6637" s="229"/>
      <c r="D6637" s="160"/>
      <c r="E6637" s="246"/>
      <c r="F6637" s="160"/>
      <c r="G6637" s="160"/>
      <c r="H6637" s="230"/>
      <c r="I6637" s="230"/>
      <c r="J6637" s="230"/>
      <c r="K6637" s="238"/>
      <c r="L6637" s="160"/>
      <c r="M6637" s="230"/>
    </row>
    <row r="6638" spans="2:13" ht="15" hidden="1" customHeight="1">
      <c r="B6638" s="230"/>
      <c r="C6638" s="229"/>
      <c r="D6638" s="160"/>
      <c r="E6638" s="246"/>
      <c r="F6638" s="160"/>
      <c r="G6638" s="160"/>
      <c r="H6638" s="230"/>
      <c r="I6638" s="230"/>
      <c r="J6638" s="230"/>
      <c r="K6638" s="238"/>
      <c r="L6638" s="160"/>
      <c r="M6638" s="230"/>
    </row>
    <row r="6639" spans="2:13" ht="15" hidden="1" customHeight="1">
      <c r="B6639" s="230"/>
      <c r="C6639" s="229"/>
      <c r="D6639" s="160"/>
      <c r="E6639" s="246"/>
      <c r="F6639" s="160"/>
      <c r="G6639" s="160"/>
      <c r="H6639" s="230"/>
      <c r="I6639" s="230"/>
      <c r="J6639" s="230"/>
      <c r="K6639" s="238"/>
      <c r="L6639" s="160"/>
      <c r="M6639" s="230"/>
    </row>
    <row r="6640" spans="2:13" ht="15" hidden="1" customHeight="1">
      <c r="B6640" s="230"/>
      <c r="C6640" s="229"/>
      <c r="D6640" s="160"/>
      <c r="E6640" s="246"/>
      <c r="F6640" s="160"/>
      <c r="G6640" s="160"/>
      <c r="H6640" s="230"/>
      <c r="I6640" s="230"/>
      <c r="J6640" s="230"/>
      <c r="K6640" s="238"/>
      <c r="L6640" s="160"/>
      <c r="M6640" s="230"/>
    </row>
    <row r="6641" spans="2:13" ht="15" hidden="1" customHeight="1">
      <c r="B6641" s="230"/>
      <c r="C6641" s="229"/>
      <c r="D6641" s="160"/>
      <c r="E6641" s="246"/>
      <c r="F6641" s="160"/>
      <c r="G6641" s="160"/>
      <c r="H6641" s="230"/>
      <c r="I6641" s="230"/>
      <c r="J6641" s="230"/>
      <c r="K6641" s="238"/>
      <c r="L6641" s="160"/>
      <c r="M6641" s="230"/>
    </row>
    <row r="6642" spans="2:13" ht="15" hidden="1" customHeight="1">
      <c r="B6642" s="230"/>
      <c r="C6642" s="229"/>
      <c r="D6642" s="160"/>
      <c r="E6642" s="246"/>
      <c r="F6642" s="160"/>
      <c r="G6642" s="160"/>
      <c r="H6642" s="230"/>
      <c r="I6642" s="230"/>
      <c r="J6642" s="230"/>
      <c r="K6642" s="238"/>
      <c r="L6642" s="160"/>
      <c r="M6642" s="230"/>
    </row>
    <row r="6643" spans="2:13" ht="15" hidden="1" customHeight="1">
      <c r="B6643" s="230"/>
      <c r="C6643" s="229"/>
      <c r="D6643" s="160"/>
      <c r="E6643" s="246"/>
      <c r="F6643" s="160"/>
      <c r="G6643" s="160"/>
      <c r="H6643" s="230"/>
      <c r="I6643" s="230"/>
      <c r="J6643" s="230"/>
      <c r="K6643" s="238"/>
      <c r="L6643" s="160"/>
      <c r="M6643" s="230"/>
    </row>
    <row r="6644" spans="2:13" ht="15" hidden="1" customHeight="1">
      <c r="B6644" s="230"/>
      <c r="C6644" s="229"/>
      <c r="D6644" s="160"/>
      <c r="E6644" s="246"/>
      <c r="F6644" s="160"/>
      <c r="G6644" s="160"/>
      <c r="H6644" s="230"/>
      <c r="I6644" s="230"/>
      <c r="J6644" s="230"/>
      <c r="K6644" s="238"/>
      <c r="L6644" s="160"/>
      <c r="M6644" s="230"/>
    </row>
    <row r="6645" spans="2:13" ht="15" hidden="1" customHeight="1">
      <c r="B6645" s="230"/>
      <c r="C6645" s="229"/>
      <c r="D6645" s="160"/>
      <c r="E6645" s="246"/>
      <c r="F6645" s="160"/>
      <c r="G6645" s="160"/>
      <c r="H6645" s="230"/>
      <c r="I6645" s="230"/>
      <c r="J6645" s="230"/>
      <c r="K6645" s="238"/>
      <c r="L6645" s="160"/>
      <c r="M6645" s="230"/>
    </row>
    <row r="6646" spans="2:13" ht="15" hidden="1" customHeight="1">
      <c r="B6646" s="230"/>
      <c r="C6646" s="229"/>
      <c r="D6646" s="160"/>
      <c r="E6646" s="246"/>
      <c r="F6646" s="160"/>
      <c r="G6646" s="160"/>
      <c r="H6646" s="230"/>
      <c r="I6646" s="230"/>
      <c r="J6646" s="230"/>
      <c r="K6646" s="238"/>
      <c r="L6646" s="160"/>
      <c r="M6646" s="230"/>
    </row>
    <row r="6647" spans="2:13" ht="15" hidden="1" customHeight="1">
      <c r="B6647" s="230"/>
      <c r="C6647" s="229"/>
      <c r="D6647" s="160"/>
      <c r="E6647" s="246"/>
      <c r="F6647" s="160"/>
      <c r="G6647" s="160"/>
      <c r="H6647" s="230"/>
      <c r="I6647" s="230"/>
      <c r="J6647" s="230"/>
      <c r="K6647" s="238"/>
      <c r="L6647" s="160"/>
      <c r="M6647" s="230"/>
    </row>
    <row r="6648" spans="2:13" ht="15" hidden="1" customHeight="1">
      <c r="B6648" s="230"/>
      <c r="C6648" s="229"/>
      <c r="D6648" s="160"/>
      <c r="E6648" s="246"/>
      <c r="F6648" s="160"/>
      <c r="G6648" s="160"/>
      <c r="H6648" s="230"/>
      <c r="I6648" s="230"/>
      <c r="J6648" s="230"/>
      <c r="K6648" s="238"/>
      <c r="L6648" s="160"/>
      <c r="M6648" s="230"/>
    </row>
    <row r="6649" spans="2:13" ht="15" hidden="1" customHeight="1">
      <c r="B6649" s="230"/>
      <c r="C6649" s="229"/>
      <c r="D6649" s="160"/>
      <c r="E6649" s="246"/>
      <c r="F6649" s="160"/>
      <c r="G6649" s="160"/>
      <c r="H6649" s="230"/>
      <c r="I6649" s="230"/>
      <c r="J6649" s="230"/>
      <c r="K6649" s="238"/>
      <c r="L6649" s="160"/>
      <c r="M6649" s="230"/>
    </row>
    <row r="6650" spans="2:13" ht="15" hidden="1" customHeight="1">
      <c r="B6650" s="230"/>
      <c r="C6650" s="229"/>
      <c r="D6650" s="160"/>
      <c r="E6650" s="246"/>
      <c r="F6650" s="160"/>
      <c r="G6650" s="160"/>
      <c r="H6650" s="230"/>
      <c r="I6650" s="230"/>
      <c r="J6650" s="230"/>
      <c r="K6650" s="238"/>
      <c r="L6650" s="160"/>
      <c r="M6650" s="230"/>
    </row>
    <row r="6651" spans="2:13" ht="15" hidden="1" customHeight="1">
      <c r="B6651" s="230"/>
      <c r="C6651" s="229"/>
      <c r="D6651" s="160"/>
      <c r="E6651" s="246"/>
      <c r="F6651" s="160"/>
      <c r="G6651" s="160"/>
      <c r="H6651" s="230"/>
      <c r="I6651" s="230"/>
      <c r="J6651" s="230"/>
      <c r="K6651" s="238"/>
      <c r="L6651" s="160"/>
      <c r="M6651" s="230"/>
    </row>
    <row r="6652" spans="2:13" ht="15" hidden="1" customHeight="1">
      <c r="B6652" s="230"/>
      <c r="C6652" s="229"/>
      <c r="D6652" s="160"/>
      <c r="E6652" s="246"/>
      <c r="F6652" s="160"/>
      <c r="G6652" s="160"/>
      <c r="H6652" s="230"/>
      <c r="I6652" s="230"/>
      <c r="J6652" s="230"/>
      <c r="K6652" s="238"/>
      <c r="L6652" s="160"/>
      <c r="M6652" s="230"/>
    </row>
    <row r="6653" spans="2:13" ht="15" hidden="1" customHeight="1">
      <c r="B6653" s="230"/>
      <c r="C6653" s="229"/>
      <c r="D6653" s="160"/>
      <c r="E6653" s="246"/>
      <c r="F6653" s="160"/>
      <c r="G6653" s="160"/>
      <c r="H6653" s="230"/>
      <c r="I6653" s="230"/>
      <c r="J6653" s="230"/>
      <c r="K6653" s="238"/>
      <c r="L6653" s="160"/>
      <c r="M6653" s="230"/>
    </row>
    <row r="6654" spans="2:13" ht="15" hidden="1" customHeight="1">
      <c r="B6654" s="230"/>
      <c r="C6654" s="229"/>
      <c r="D6654" s="160"/>
      <c r="E6654" s="246"/>
      <c r="F6654" s="160"/>
      <c r="G6654" s="160"/>
      <c r="H6654" s="230"/>
      <c r="I6654" s="230"/>
      <c r="J6654" s="230"/>
      <c r="K6654" s="238"/>
      <c r="L6654" s="160"/>
      <c r="M6654" s="230"/>
    </row>
    <row r="6655" spans="2:13" ht="15" hidden="1" customHeight="1">
      <c r="B6655" s="230"/>
      <c r="C6655" s="229"/>
      <c r="D6655" s="160"/>
      <c r="E6655" s="246"/>
      <c r="F6655" s="160"/>
      <c r="G6655" s="160"/>
      <c r="H6655" s="230"/>
      <c r="I6655" s="230"/>
      <c r="J6655" s="230"/>
      <c r="K6655" s="238"/>
      <c r="L6655" s="160"/>
      <c r="M6655" s="230"/>
    </row>
    <row r="6656" spans="2:13" ht="15" hidden="1" customHeight="1">
      <c r="B6656" s="230"/>
      <c r="C6656" s="229"/>
      <c r="D6656" s="160"/>
      <c r="E6656" s="246"/>
      <c r="F6656" s="160"/>
      <c r="G6656" s="160"/>
      <c r="H6656" s="230"/>
      <c r="I6656" s="230"/>
      <c r="J6656" s="230"/>
      <c r="K6656" s="238"/>
      <c r="L6656" s="160"/>
      <c r="M6656" s="230"/>
    </row>
    <row r="6657" spans="2:13" ht="15" hidden="1" customHeight="1">
      <c r="B6657" s="230"/>
      <c r="C6657" s="229"/>
      <c r="D6657" s="160"/>
      <c r="E6657" s="246"/>
      <c r="F6657" s="160"/>
      <c r="G6657" s="160"/>
      <c r="H6657" s="230"/>
      <c r="I6657" s="230"/>
      <c r="J6657" s="230"/>
      <c r="K6657" s="238"/>
      <c r="L6657" s="160"/>
      <c r="M6657" s="230"/>
    </row>
    <row r="6658" spans="2:13" ht="15" hidden="1" customHeight="1">
      <c r="B6658" s="230"/>
      <c r="C6658" s="229"/>
      <c r="D6658" s="160"/>
      <c r="E6658" s="246"/>
      <c r="F6658" s="160"/>
      <c r="G6658" s="160"/>
      <c r="H6658" s="230"/>
      <c r="I6658" s="230"/>
      <c r="J6658" s="230"/>
      <c r="K6658" s="238"/>
      <c r="L6658" s="160"/>
      <c r="M6658" s="230"/>
    </row>
    <row r="6659" spans="2:13" ht="15" hidden="1" customHeight="1">
      <c r="B6659" s="230"/>
      <c r="C6659" s="229"/>
      <c r="D6659" s="160"/>
      <c r="E6659" s="246"/>
      <c r="F6659" s="160"/>
      <c r="G6659" s="160"/>
      <c r="H6659" s="230"/>
      <c r="I6659" s="230"/>
      <c r="J6659" s="230"/>
      <c r="K6659" s="238"/>
      <c r="L6659" s="160"/>
      <c r="M6659" s="230"/>
    </row>
    <row r="6660" spans="2:13" ht="15" hidden="1" customHeight="1">
      <c r="B6660" s="230"/>
      <c r="C6660" s="229"/>
      <c r="D6660" s="160"/>
      <c r="E6660" s="246"/>
      <c r="F6660" s="160"/>
      <c r="G6660" s="160"/>
      <c r="H6660" s="230"/>
      <c r="I6660" s="230"/>
      <c r="J6660" s="230"/>
      <c r="K6660" s="238"/>
      <c r="L6660" s="160"/>
      <c r="M6660" s="230"/>
    </row>
    <row r="6661" spans="2:13" ht="15" hidden="1" customHeight="1">
      <c r="B6661" s="230"/>
      <c r="C6661" s="229"/>
      <c r="D6661" s="160"/>
      <c r="E6661" s="246"/>
      <c r="F6661" s="160"/>
      <c r="G6661" s="160"/>
      <c r="H6661" s="230"/>
      <c r="I6661" s="230"/>
      <c r="J6661" s="230"/>
      <c r="K6661" s="238"/>
      <c r="L6661" s="160"/>
      <c r="M6661" s="230"/>
    </row>
    <row r="6662" spans="2:13" ht="15" hidden="1" customHeight="1">
      <c r="B6662" s="230"/>
      <c r="C6662" s="229"/>
      <c r="D6662" s="160"/>
      <c r="E6662" s="246"/>
      <c r="F6662" s="160"/>
      <c r="G6662" s="160"/>
      <c r="H6662" s="230"/>
      <c r="I6662" s="230"/>
      <c r="J6662" s="230"/>
      <c r="K6662" s="238"/>
      <c r="L6662" s="160"/>
      <c r="M6662" s="230"/>
    </row>
    <row r="6663" spans="2:13" ht="15" hidden="1" customHeight="1">
      <c r="B6663" s="230"/>
      <c r="C6663" s="229"/>
      <c r="D6663" s="160"/>
      <c r="E6663" s="246"/>
      <c r="F6663" s="160"/>
      <c r="G6663" s="160"/>
      <c r="H6663" s="230"/>
      <c r="I6663" s="230"/>
      <c r="J6663" s="230"/>
      <c r="K6663" s="238"/>
      <c r="L6663" s="160"/>
      <c r="M6663" s="230"/>
    </row>
    <row r="6664" spans="2:13" ht="15" hidden="1" customHeight="1">
      <c r="B6664" s="230"/>
      <c r="C6664" s="229"/>
      <c r="D6664" s="160"/>
      <c r="E6664" s="246"/>
      <c r="F6664" s="160"/>
      <c r="G6664" s="160"/>
      <c r="H6664" s="230"/>
      <c r="I6664" s="230"/>
      <c r="J6664" s="230"/>
      <c r="K6664" s="238"/>
      <c r="L6664" s="160"/>
      <c r="M6664" s="230"/>
    </row>
    <row r="6665" spans="2:13" ht="15" hidden="1" customHeight="1">
      <c r="B6665" s="230"/>
      <c r="C6665" s="229"/>
      <c r="D6665" s="160"/>
      <c r="E6665" s="246"/>
      <c r="F6665" s="160"/>
      <c r="G6665" s="160"/>
      <c r="H6665" s="230"/>
      <c r="I6665" s="230"/>
      <c r="J6665" s="230"/>
      <c r="K6665" s="238"/>
      <c r="L6665" s="160"/>
      <c r="M6665" s="230"/>
    </row>
    <row r="6666" spans="2:13" ht="15" hidden="1" customHeight="1">
      <c r="B6666" s="230"/>
      <c r="C6666" s="229"/>
      <c r="D6666" s="160"/>
      <c r="E6666" s="246"/>
      <c r="F6666" s="160"/>
      <c r="G6666" s="160"/>
      <c r="H6666" s="230"/>
      <c r="I6666" s="230"/>
      <c r="J6666" s="230"/>
      <c r="K6666" s="238"/>
      <c r="L6666" s="160"/>
      <c r="M6666" s="230"/>
    </row>
    <row r="6667" spans="2:13" ht="15" hidden="1" customHeight="1">
      <c r="B6667" s="230"/>
      <c r="C6667" s="229"/>
      <c r="D6667" s="160"/>
      <c r="E6667" s="246"/>
      <c r="F6667" s="160"/>
      <c r="G6667" s="160"/>
      <c r="H6667" s="230"/>
      <c r="I6667" s="230"/>
      <c r="J6667" s="230"/>
      <c r="K6667" s="238"/>
      <c r="L6667" s="160"/>
      <c r="M6667" s="230"/>
    </row>
    <row r="6668" spans="2:13" ht="15" hidden="1" customHeight="1">
      <c r="B6668" s="230"/>
      <c r="C6668" s="229"/>
      <c r="D6668" s="160"/>
      <c r="E6668" s="246"/>
      <c r="F6668" s="160"/>
      <c r="G6668" s="160"/>
      <c r="H6668" s="230"/>
      <c r="I6668" s="230"/>
      <c r="J6668" s="230"/>
      <c r="K6668" s="238"/>
      <c r="L6668" s="160"/>
      <c r="M6668" s="230"/>
    </row>
    <row r="6669" spans="2:13" ht="15" hidden="1" customHeight="1">
      <c r="B6669" s="230"/>
      <c r="C6669" s="229"/>
      <c r="D6669" s="160"/>
      <c r="E6669" s="246"/>
      <c r="F6669" s="160"/>
      <c r="G6669" s="160"/>
      <c r="H6669" s="230"/>
      <c r="I6669" s="230"/>
      <c r="J6669" s="230"/>
      <c r="K6669" s="238"/>
      <c r="L6669" s="160"/>
      <c r="M6669" s="230"/>
    </row>
    <row r="6670" spans="2:13" ht="15" hidden="1" customHeight="1">
      <c r="B6670" s="230"/>
      <c r="C6670" s="229"/>
      <c r="D6670" s="160"/>
      <c r="E6670" s="246"/>
      <c r="F6670" s="160"/>
      <c r="G6670" s="160"/>
      <c r="H6670" s="230"/>
      <c r="I6670" s="230"/>
      <c r="J6670" s="230"/>
      <c r="K6670" s="238"/>
      <c r="L6670" s="160"/>
      <c r="M6670" s="230"/>
    </row>
    <row r="6671" spans="2:13" ht="15" hidden="1" customHeight="1">
      <c r="B6671" s="230"/>
      <c r="C6671" s="229"/>
      <c r="D6671" s="160"/>
      <c r="E6671" s="246"/>
      <c r="F6671" s="160"/>
      <c r="G6671" s="160"/>
      <c r="H6671" s="230"/>
      <c r="I6671" s="230"/>
      <c r="J6671" s="230"/>
      <c r="K6671" s="238"/>
      <c r="L6671" s="160"/>
      <c r="M6671" s="230"/>
    </row>
    <row r="6672" spans="2:13" ht="15" hidden="1" customHeight="1">
      <c r="B6672" s="230"/>
      <c r="C6672" s="229"/>
      <c r="D6672" s="160"/>
      <c r="E6672" s="246"/>
      <c r="F6672" s="160"/>
      <c r="G6672" s="160"/>
      <c r="H6672" s="230"/>
      <c r="I6672" s="230"/>
      <c r="J6672" s="230"/>
      <c r="K6672" s="238"/>
      <c r="L6672" s="160"/>
      <c r="M6672" s="230"/>
    </row>
    <row r="6673" spans="2:13" ht="15" hidden="1" customHeight="1">
      <c r="B6673" s="230"/>
      <c r="C6673" s="229"/>
      <c r="D6673" s="160"/>
      <c r="E6673" s="246"/>
      <c r="F6673" s="160"/>
      <c r="G6673" s="160"/>
      <c r="H6673" s="230"/>
      <c r="I6673" s="230"/>
      <c r="J6673" s="230"/>
      <c r="K6673" s="238"/>
      <c r="L6673" s="160"/>
      <c r="M6673" s="230"/>
    </row>
    <row r="6674" spans="2:13" ht="15" hidden="1" customHeight="1">
      <c r="B6674" s="230"/>
      <c r="C6674" s="229"/>
      <c r="D6674" s="160"/>
      <c r="E6674" s="246"/>
      <c r="F6674" s="160"/>
      <c r="G6674" s="160"/>
      <c r="H6674" s="230"/>
      <c r="I6674" s="230"/>
      <c r="J6674" s="230"/>
      <c r="K6674" s="238"/>
      <c r="L6674" s="160"/>
      <c r="M6674" s="230"/>
    </row>
    <row r="6675" spans="2:13" ht="15" hidden="1" customHeight="1">
      <c r="B6675" s="230"/>
      <c r="C6675" s="229"/>
      <c r="D6675" s="160"/>
      <c r="E6675" s="246"/>
      <c r="F6675" s="160"/>
      <c r="G6675" s="160"/>
      <c r="H6675" s="230"/>
      <c r="I6675" s="230"/>
      <c r="J6675" s="230"/>
      <c r="K6675" s="238"/>
      <c r="L6675" s="160"/>
      <c r="M6675" s="230"/>
    </row>
    <row r="6676" spans="2:13" ht="15" hidden="1" customHeight="1">
      <c r="B6676" s="230"/>
      <c r="C6676" s="229"/>
      <c r="D6676" s="160"/>
      <c r="E6676" s="246"/>
      <c r="F6676" s="160"/>
      <c r="G6676" s="160"/>
      <c r="H6676" s="230"/>
      <c r="I6676" s="230"/>
      <c r="J6676" s="230"/>
      <c r="K6676" s="238"/>
      <c r="L6676" s="160"/>
      <c r="M6676" s="230"/>
    </row>
    <row r="6677" spans="2:13" ht="15" hidden="1" customHeight="1">
      <c r="B6677" s="230"/>
      <c r="C6677" s="229"/>
      <c r="D6677" s="160"/>
      <c r="E6677" s="246"/>
      <c r="F6677" s="160"/>
      <c r="G6677" s="160"/>
      <c r="H6677" s="230"/>
      <c r="I6677" s="230"/>
      <c r="J6677" s="230"/>
      <c r="K6677" s="238"/>
      <c r="L6677" s="160"/>
      <c r="M6677" s="230"/>
    </row>
    <row r="6678" spans="2:13" ht="15" hidden="1" customHeight="1">
      <c r="B6678" s="230"/>
      <c r="C6678" s="229"/>
      <c r="D6678" s="160"/>
      <c r="E6678" s="246"/>
      <c r="F6678" s="160"/>
      <c r="G6678" s="160"/>
      <c r="H6678" s="230"/>
      <c r="I6678" s="230"/>
      <c r="J6678" s="230"/>
      <c r="K6678" s="238"/>
      <c r="L6678" s="160"/>
      <c r="M6678" s="230"/>
    </row>
    <row r="6679" spans="2:13" ht="15" hidden="1" customHeight="1">
      <c r="B6679" s="230"/>
      <c r="C6679" s="229"/>
      <c r="D6679" s="160"/>
      <c r="E6679" s="246"/>
      <c r="F6679" s="160"/>
      <c r="G6679" s="160"/>
      <c r="H6679" s="230"/>
      <c r="I6679" s="230"/>
      <c r="J6679" s="230"/>
      <c r="K6679" s="238"/>
      <c r="L6679" s="160"/>
      <c r="M6679" s="230"/>
    </row>
    <row r="6680" spans="2:13" ht="15" hidden="1" customHeight="1">
      <c r="B6680" s="230"/>
      <c r="C6680" s="229"/>
      <c r="D6680" s="160"/>
      <c r="E6680" s="246"/>
      <c r="F6680" s="160"/>
      <c r="G6680" s="160"/>
      <c r="H6680" s="230"/>
      <c r="I6680" s="230"/>
      <c r="J6680" s="230"/>
      <c r="K6680" s="238"/>
      <c r="L6680" s="160"/>
      <c r="M6680" s="230"/>
    </row>
    <row r="6681" spans="2:13" ht="15" hidden="1" customHeight="1">
      <c r="B6681" s="230"/>
      <c r="C6681" s="229"/>
      <c r="D6681" s="160"/>
      <c r="E6681" s="246"/>
      <c r="F6681" s="160"/>
      <c r="G6681" s="160"/>
      <c r="H6681" s="230"/>
      <c r="I6681" s="230"/>
      <c r="J6681" s="230"/>
      <c r="K6681" s="238"/>
      <c r="L6681" s="160"/>
      <c r="M6681" s="230"/>
    </row>
    <row r="6682" spans="2:13" ht="15" hidden="1" customHeight="1">
      <c r="B6682" s="230"/>
      <c r="C6682" s="229"/>
      <c r="D6682" s="160"/>
      <c r="E6682" s="246"/>
      <c r="F6682" s="160"/>
      <c r="G6682" s="160"/>
      <c r="H6682" s="230"/>
      <c r="I6682" s="230"/>
      <c r="J6682" s="230"/>
      <c r="K6682" s="238"/>
      <c r="L6682" s="160"/>
      <c r="M6682" s="230"/>
    </row>
    <row r="6683" spans="2:13" ht="15" hidden="1" customHeight="1">
      <c r="B6683" s="230"/>
      <c r="C6683" s="229"/>
      <c r="D6683" s="160"/>
      <c r="E6683" s="246"/>
      <c r="F6683" s="160"/>
      <c r="G6683" s="160"/>
      <c r="H6683" s="230"/>
      <c r="I6683" s="230"/>
      <c r="J6683" s="230"/>
      <c r="K6683" s="238"/>
      <c r="L6683" s="160"/>
      <c r="M6683" s="230"/>
    </row>
    <row r="6684" spans="2:13" ht="15" hidden="1" customHeight="1">
      <c r="B6684" s="230"/>
      <c r="C6684" s="229"/>
      <c r="D6684" s="160"/>
      <c r="E6684" s="246"/>
      <c r="F6684" s="160"/>
      <c r="G6684" s="160"/>
      <c r="H6684" s="230"/>
      <c r="I6684" s="230"/>
      <c r="J6684" s="230"/>
      <c r="K6684" s="238"/>
      <c r="L6684" s="160"/>
      <c r="M6684" s="230"/>
    </row>
    <row r="6685" spans="2:13" ht="15" hidden="1" customHeight="1">
      <c r="B6685" s="230"/>
      <c r="C6685" s="229"/>
      <c r="D6685" s="160"/>
      <c r="E6685" s="246"/>
      <c r="F6685" s="160"/>
      <c r="G6685" s="160"/>
      <c r="H6685" s="230"/>
      <c r="I6685" s="230"/>
      <c r="J6685" s="230"/>
      <c r="K6685" s="238"/>
      <c r="L6685" s="160"/>
      <c r="M6685" s="230"/>
    </row>
    <row r="6686" spans="2:13" ht="15" hidden="1" customHeight="1">
      <c r="B6686" s="230"/>
      <c r="C6686" s="229"/>
      <c r="D6686" s="160"/>
      <c r="E6686" s="246"/>
      <c r="F6686" s="160"/>
      <c r="G6686" s="160"/>
      <c r="H6686" s="230"/>
      <c r="I6686" s="230"/>
      <c r="J6686" s="230"/>
      <c r="K6686" s="238"/>
      <c r="L6686" s="160"/>
      <c r="M6686" s="230"/>
    </row>
    <row r="6687" spans="2:13" ht="15" hidden="1" customHeight="1">
      <c r="B6687" s="230"/>
      <c r="C6687" s="229"/>
      <c r="D6687" s="160"/>
      <c r="E6687" s="246"/>
      <c r="F6687" s="160"/>
      <c r="G6687" s="160"/>
      <c r="H6687" s="230"/>
      <c r="I6687" s="230"/>
      <c r="J6687" s="230"/>
      <c r="K6687" s="238"/>
      <c r="L6687" s="160"/>
      <c r="M6687" s="230"/>
    </row>
    <row r="6688" spans="2:13" ht="15" hidden="1" customHeight="1">
      <c r="B6688" s="230"/>
      <c r="C6688" s="229"/>
      <c r="D6688" s="160"/>
      <c r="E6688" s="246"/>
      <c r="F6688" s="160"/>
      <c r="G6688" s="160"/>
      <c r="H6688" s="230"/>
      <c r="I6688" s="230"/>
      <c r="J6688" s="230"/>
      <c r="K6688" s="238"/>
      <c r="L6688" s="160"/>
      <c r="M6688" s="230"/>
    </row>
    <row r="6689" spans="2:13" ht="15" hidden="1" customHeight="1">
      <c r="B6689" s="230"/>
      <c r="C6689" s="229"/>
      <c r="D6689" s="160"/>
      <c r="E6689" s="246"/>
      <c r="F6689" s="160"/>
      <c r="G6689" s="160"/>
      <c r="H6689" s="230"/>
      <c r="I6689" s="230"/>
      <c r="J6689" s="230"/>
      <c r="K6689" s="238"/>
      <c r="L6689" s="160"/>
      <c r="M6689" s="230"/>
    </row>
    <row r="6690" spans="2:13" ht="15" hidden="1" customHeight="1">
      <c r="B6690" s="230"/>
      <c r="C6690" s="229"/>
      <c r="D6690" s="160"/>
      <c r="E6690" s="246"/>
      <c r="F6690" s="160"/>
      <c r="G6690" s="160"/>
      <c r="H6690" s="230"/>
      <c r="I6690" s="230"/>
      <c r="J6690" s="230"/>
      <c r="K6690" s="238"/>
      <c r="L6690" s="160"/>
      <c r="M6690" s="230"/>
    </row>
    <row r="6691" spans="2:13" ht="15" hidden="1" customHeight="1">
      <c r="B6691" s="230"/>
      <c r="C6691" s="229"/>
      <c r="D6691" s="160"/>
      <c r="E6691" s="246"/>
      <c r="F6691" s="160"/>
      <c r="G6691" s="160"/>
      <c r="H6691" s="230"/>
      <c r="I6691" s="230"/>
      <c r="J6691" s="230"/>
      <c r="K6691" s="238"/>
      <c r="L6691" s="160"/>
      <c r="M6691" s="230"/>
    </row>
    <row r="6692" spans="2:13" ht="15" hidden="1" customHeight="1">
      <c r="B6692" s="230"/>
      <c r="C6692" s="229"/>
      <c r="D6692" s="160"/>
      <c r="E6692" s="246"/>
      <c r="F6692" s="160"/>
      <c r="G6692" s="160"/>
      <c r="H6692" s="230"/>
      <c r="I6692" s="230"/>
      <c r="J6692" s="230"/>
      <c r="K6692" s="238"/>
      <c r="L6692" s="160"/>
      <c r="M6692" s="230"/>
    </row>
    <row r="6693" spans="2:13" ht="15" hidden="1" customHeight="1">
      <c r="B6693" s="230"/>
      <c r="C6693" s="229"/>
      <c r="D6693" s="160"/>
      <c r="E6693" s="246"/>
      <c r="F6693" s="160"/>
      <c r="G6693" s="160"/>
      <c r="H6693" s="230"/>
      <c r="I6693" s="230"/>
      <c r="J6693" s="230"/>
      <c r="K6693" s="238"/>
      <c r="L6693" s="160"/>
      <c r="M6693" s="230"/>
    </row>
    <row r="6694" spans="2:13" ht="15" hidden="1" customHeight="1">
      <c r="B6694" s="230"/>
      <c r="C6694" s="229"/>
      <c r="D6694" s="160"/>
      <c r="E6694" s="246"/>
      <c r="F6694" s="160"/>
      <c r="G6694" s="160"/>
      <c r="H6694" s="230"/>
      <c r="I6694" s="230"/>
      <c r="J6694" s="230"/>
      <c r="K6694" s="238"/>
      <c r="L6694" s="160"/>
      <c r="M6694" s="230"/>
    </row>
    <row r="6695" spans="2:13" ht="15" hidden="1" customHeight="1">
      <c r="B6695" s="230"/>
      <c r="C6695" s="229"/>
      <c r="D6695" s="160"/>
      <c r="E6695" s="246"/>
      <c r="F6695" s="160"/>
      <c r="G6695" s="160"/>
      <c r="H6695" s="230"/>
      <c r="I6695" s="230"/>
      <c r="J6695" s="230"/>
      <c r="K6695" s="238"/>
      <c r="L6695" s="160"/>
      <c r="M6695" s="230"/>
    </row>
    <row r="6696" spans="2:13" ht="15" hidden="1" customHeight="1">
      <c r="B6696" s="230"/>
      <c r="C6696" s="229"/>
      <c r="D6696" s="160"/>
      <c r="E6696" s="246"/>
      <c r="F6696" s="160"/>
      <c r="G6696" s="160"/>
      <c r="H6696" s="230"/>
      <c r="I6696" s="230"/>
      <c r="J6696" s="230"/>
      <c r="K6696" s="238"/>
      <c r="L6696" s="160"/>
      <c r="M6696" s="230"/>
    </row>
    <row r="6697" spans="2:13" ht="15" hidden="1" customHeight="1">
      <c r="B6697" s="230"/>
      <c r="C6697" s="229"/>
      <c r="D6697" s="160"/>
      <c r="E6697" s="246"/>
      <c r="F6697" s="160"/>
      <c r="G6697" s="160"/>
      <c r="H6697" s="230"/>
      <c r="I6697" s="230"/>
      <c r="J6697" s="230"/>
      <c r="K6697" s="238"/>
      <c r="L6697" s="160"/>
      <c r="M6697" s="230"/>
    </row>
    <row r="6698" spans="2:13" ht="15" hidden="1" customHeight="1">
      <c r="B6698" s="230"/>
      <c r="C6698" s="229"/>
      <c r="D6698" s="160"/>
      <c r="E6698" s="246"/>
      <c r="F6698" s="160"/>
      <c r="G6698" s="160"/>
      <c r="H6698" s="230"/>
      <c r="I6698" s="230"/>
      <c r="J6698" s="230"/>
      <c r="K6698" s="238"/>
      <c r="L6698" s="160"/>
      <c r="M6698" s="230"/>
    </row>
    <row r="6699" spans="2:13" ht="15" hidden="1" customHeight="1">
      <c r="B6699" s="230"/>
      <c r="C6699" s="229"/>
      <c r="D6699" s="160"/>
      <c r="E6699" s="246"/>
      <c r="F6699" s="160"/>
      <c r="G6699" s="160"/>
      <c r="H6699" s="230"/>
      <c r="I6699" s="230"/>
      <c r="J6699" s="230"/>
      <c r="K6699" s="238"/>
      <c r="L6699" s="160"/>
      <c r="M6699" s="230"/>
    </row>
    <row r="6700" spans="2:13" ht="15" hidden="1" customHeight="1">
      <c r="B6700" s="230"/>
      <c r="C6700" s="229"/>
      <c r="D6700" s="160"/>
      <c r="E6700" s="246"/>
      <c r="F6700" s="160"/>
      <c r="G6700" s="160"/>
      <c r="H6700" s="230"/>
      <c r="I6700" s="230"/>
      <c r="J6700" s="230"/>
      <c r="K6700" s="238"/>
      <c r="L6700" s="160"/>
      <c r="M6700" s="230"/>
    </row>
    <row r="6701" spans="2:13" ht="15" hidden="1" customHeight="1">
      <c r="B6701" s="230"/>
      <c r="C6701" s="229"/>
      <c r="D6701" s="160"/>
      <c r="E6701" s="246"/>
      <c r="F6701" s="160"/>
      <c r="G6701" s="160"/>
      <c r="H6701" s="230"/>
      <c r="I6701" s="230"/>
      <c r="J6701" s="230"/>
      <c r="K6701" s="238"/>
      <c r="L6701" s="160"/>
      <c r="M6701" s="230"/>
    </row>
    <row r="6702" spans="2:13" ht="15" hidden="1" customHeight="1">
      <c r="B6702" s="230"/>
      <c r="C6702" s="229"/>
      <c r="D6702" s="160"/>
      <c r="E6702" s="246"/>
      <c r="F6702" s="160"/>
      <c r="G6702" s="160"/>
      <c r="H6702" s="230"/>
      <c r="I6702" s="230"/>
      <c r="J6702" s="230"/>
      <c r="K6702" s="238"/>
      <c r="L6702" s="160"/>
      <c r="M6702" s="230"/>
    </row>
    <row r="6703" spans="2:13" ht="15" hidden="1" customHeight="1">
      <c r="B6703" s="230"/>
      <c r="C6703" s="229"/>
      <c r="D6703" s="160"/>
      <c r="E6703" s="246"/>
      <c r="F6703" s="160"/>
      <c r="G6703" s="160"/>
      <c r="H6703" s="230"/>
      <c r="I6703" s="230"/>
      <c r="J6703" s="230"/>
      <c r="K6703" s="238"/>
      <c r="L6703" s="160"/>
      <c r="M6703" s="230"/>
    </row>
    <row r="6704" spans="2:13" ht="15" hidden="1" customHeight="1">
      <c r="B6704" s="230"/>
      <c r="C6704" s="229"/>
      <c r="D6704" s="160"/>
      <c r="E6704" s="246"/>
      <c r="F6704" s="160"/>
      <c r="G6704" s="160"/>
      <c r="H6704" s="230"/>
      <c r="I6704" s="230"/>
      <c r="J6704" s="230"/>
      <c r="K6704" s="238"/>
      <c r="L6704" s="160"/>
      <c r="M6704" s="230"/>
    </row>
    <row r="6705" spans="2:13" ht="15" hidden="1" customHeight="1">
      <c r="B6705" s="230"/>
      <c r="C6705" s="229"/>
      <c r="D6705" s="160"/>
      <c r="E6705" s="246"/>
      <c r="F6705" s="160"/>
      <c r="G6705" s="160"/>
      <c r="H6705" s="230"/>
      <c r="I6705" s="230"/>
      <c r="J6705" s="230"/>
      <c r="K6705" s="238"/>
      <c r="L6705" s="160"/>
      <c r="M6705" s="230"/>
    </row>
    <row r="6706" spans="2:13" ht="15" hidden="1" customHeight="1">
      <c r="B6706" s="230"/>
      <c r="C6706" s="229"/>
      <c r="D6706" s="160"/>
      <c r="E6706" s="246"/>
      <c r="F6706" s="160"/>
      <c r="G6706" s="160"/>
      <c r="H6706" s="230"/>
      <c r="I6706" s="230"/>
      <c r="J6706" s="230"/>
      <c r="K6706" s="238"/>
      <c r="L6706" s="160"/>
      <c r="M6706" s="230"/>
    </row>
    <row r="6707" spans="2:13" ht="15" hidden="1" customHeight="1">
      <c r="B6707" s="230"/>
      <c r="C6707" s="229"/>
      <c r="D6707" s="160"/>
      <c r="E6707" s="246"/>
      <c r="F6707" s="160"/>
      <c r="G6707" s="160"/>
      <c r="H6707" s="230"/>
      <c r="I6707" s="230"/>
      <c r="J6707" s="230"/>
      <c r="K6707" s="238"/>
      <c r="L6707" s="160"/>
      <c r="M6707" s="230"/>
    </row>
    <row r="6708" spans="2:13" ht="15" hidden="1" customHeight="1">
      <c r="B6708" s="230"/>
      <c r="C6708" s="229"/>
      <c r="D6708" s="160"/>
      <c r="E6708" s="246"/>
      <c r="F6708" s="160"/>
      <c r="G6708" s="160"/>
      <c r="H6708" s="230"/>
      <c r="I6708" s="230"/>
      <c r="J6708" s="230"/>
      <c r="K6708" s="238"/>
      <c r="L6708" s="160"/>
      <c r="M6708" s="230"/>
    </row>
    <row r="6709" spans="2:13" ht="15" hidden="1" customHeight="1">
      <c r="B6709" s="230"/>
      <c r="C6709" s="229"/>
      <c r="D6709" s="160"/>
      <c r="E6709" s="246"/>
      <c r="F6709" s="160"/>
      <c r="G6709" s="160"/>
      <c r="H6709" s="230"/>
      <c r="I6709" s="230"/>
      <c r="J6709" s="230"/>
      <c r="K6709" s="238"/>
      <c r="L6709" s="160"/>
      <c r="M6709" s="230"/>
    </row>
    <row r="6710" spans="2:13" ht="15" hidden="1" customHeight="1">
      <c r="B6710" s="230"/>
      <c r="C6710" s="229"/>
      <c r="D6710" s="160"/>
      <c r="E6710" s="246"/>
      <c r="F6710" s="160"/>
      <c r="G6710" s="160"/>
      <c r="H6710" s="230"/>
      <c r="I6710" s="230"/>
      <c r="J6710" s="230"/>
      <c r="K6710" s="238"/>
      <c r="L6710" s="160"/>
      <c r="M6710" s="230"/>
    </row>
    <row r="6711" spans="2:13" ht="15" hidden="1" customHeight="1">
      <c r="B6711" s="230"/>
      <c r="C6711" s="229"/>
      <c r="D6711" s="160"/>
      <c r="E6711" s="246"/>
      <c r="F6711" s="160"/>
      <c r="G6711" s="160"/>
      <c r="H6711" s="230"/>
      <c r="I6711" s="230"/>
      <c r="J6711" s="230"/>
      <c r="K6711" s="238"/>
      <c r="L6711" s="160"/>
      <c r="M6711" s="230"/>
    </row>
    <row r="6712" spans="2:13" ht="15" hidden="1" customHeight="1">
      <c r="B6712" s="230"/>
      <c r="C6712" s="229"/>
      <c r="D6712" s="160"/>
      <c r="E6712" s="246"/>
      <c r="F6712" s="160"/>
      <c r="G6712" s="160"/>
      <c r="H6712" s="230"/>
      <c r="I6712" s="230"/>
      <c r="J6712" s="230"/>
      <c r="K6712" s="238"/>
      <c r="L6712" s="160"/>
      <c r="M6712" s="230"/>
    </row>
    <row r="6713" spans="2:13" ht="15" hidden="1" customHeight="1">
      <c r="B6713" s="230"/>
      <c r="C6713" s="229"/>
      <c r="D6713" s="160"/>
      <c r="E6713" s="246"/>
      <c r="F6713" s="160"/>
      <c r="G6713" s="160"/>
      <c r="H6713" s="230"/>
      <c r="I6713" s="230"/>
      <c r="J6713" s="230"/>
      <c r="K6713" s="238"/>
      <c r="L6713" s="160"/>
      <c r="M6713" s="230"/>
    </row>
    <row r="6714" spans="2:13" ht="15" hidden="1" customHeight="1">
      <c r="B6714" s="230"/>
      <c r="C6714" s="229"/>
      <c r="D6714" s="160"/>
      <c r="E6714" s="246"/>
      <c r="F6714" s="160"/>
      <c r="G6714" s="160"/>
      <c r="H6714" s="230"/>
      <c r="I6714" s="230"/>
      <c r="J6714" s="230"/>
      <c r="K6714" s="238"/>
      <c r="L6714" s="160"/>
      <c r="M6714" s="230"/>
    </row>
    <row r="6715" spans="2:13" ht="15" hidden="1" customHeight="1">
      <c r="B6715" s="230"/>
      <c r="C6715" s="229"/>
      <c r="D6715" s="160"/>
      <c r="E6715" s="246"/>
      <c r="F6715" s="160"/>
      <c r="G6715" s="160"/>
      <c r="H6715" s="230"/>
      <c r="I6715" s="230"/>
      <c r="J6715" s="230"/>
      <c r="K6715" s="283"/>
      <c r="L6715" s="160"/>
      <c r="M6715" s="230"/>
    </row>
    <row r="6716" spans="2:13" ht="15" hidden="1" customHeight="1">
      <c r="B6716" s="230"/>
      <c r="C6716" s="229"/>
      <c r="D6716" s="160"/>
      <c r="E6716" s="246"/>
      <c r="F6716" s="160"/>
      <c r="G6716" s="160"/>
      <c r="H6716" s="230"/>
      <c r="I6716" s="230"/>
      <c r="J6716" s="230"/>
      <c r="K6716" s="238"/>
      <c r="L6716" s="160"/>
      <c r="M6716" s="230"/>
    </row>
    <row r="6717" spans="2:13" ht="15" hidden="1" customHeight="1">
      <c r="B6717" s="230"/>
      <c r="C6717" s="229"/>
      <c r="D6717" s="160"/>
      <c r="E6717" s="246"/>
      <c r="F6717" s="160"/>
      <c r="G6717" s="160"/>
      <c r="H6717" s="230"/>
      <c r="I6717" s="230"/>
      <c r="J6717" s="230"/>
      <c r="K6717" s="238"/>
      <c r="L6717" s="160"/>
      <c r="M6717" s="230"/>
    </row>
    <row r="6718" spans="2:13" ht="15" hidden="1" customHeight="1">
      <c r="B6718" s="230"/>
      <c r="C6718" s="229"/>
      <c r="D6718" s="160"/>
      <c r="E6718" s="246"/>
      <c r="F6718" s="160"/>
      <c r="G6718" s="160"/>
      <c r="H6718" s="230"/>
      <c r="I6718" s="230"/>
      <c r="J6718" s="230"/>
      <c r="K6718" s="238"/>
      <c r="L6718" s="160"/>
      <c r="M6718" s="230"/>
    </row>
    <row r="6719" spans="2:13" ht="15" hidden="1" customHeight="1">
      <c r="B6719" s="230"/>
      <c r="C6719" s="229"/>
      <c r="D6719" s="160"/>
      <c r="E6719" s="246"/>
      <c r="F6719" s="160"/>
      <c r="G6719" s="160"/>
      <c r="H6719" s="230"/>
      <c r="I6719" s="230"/>
      <c r="J6719" s="230"/>
      <c r="K6719" s="238"/>
      <c r="L6719" s="160"/>
      <c r="M6719" s="230"/>
    </row>
    <row r="6720" spans="2:13" ht="15" hidden="1" customHeight="1">
      <c r="B6720" s="230"/>
      <c r="C6720" s="229"/>
      <c r="D6720" s="160"/>
      <c r="E6720" s="246"/>
      <c r="F6720" s="160"/>
      <c r="G6720" s="160"/>
      <c r="H6720" s="230"/>
      <c r="I6720" s="230"/>
      <c r="J6720" s="230"/>
      <c r="K6720" s="238"/>
      <c r="L6720" s="160"/>
      <c r="M6720" s="230"/>
    </row>
    <row r="6721" spans="2:13" ht="15" hidden="1" customHeight="1">
      <c r="B6721" s="230"/>
      <c r="C6721" s="229"/>
      <c r="D6721" s="160"/>
      <c r="E6721" s="246"/>
      <c r="F6721" s="160"/>
      <c r="G6721" s="160"/>
      <c r="H6721" s="230"/>
      <c r="I6721" s="230"/>
      <c r="J6721" s="230"/>
      <c r="K6721" s="238"/>
      <c r="L6721" s="160"/>
      <c r="M6721" s="230"/>
    </row>
    <row r="6722" spans="2:13" ht="15" hidden="1" customHeight="1">
      <c r="B6722" s="230"/>
      <c r="C6722" s="229"/>
      <c r="D6722" s="160"/>
      <c r="E6722" s="246"/>
      <c r="F6722" s="160"/>
      <c r="G6722" s="160"/>
      <c r="H6722" s="230"/>
      <c r="I6722" s="230"/>
      <c r="J6722" s="230"/>
      <c r="K6722" s="238"/>
      <c r="L6722" s="160"/>
      <c r="M6722" s="230"/>
    </row>
    <row r="6723" spans="2:13" ht="15" hidden="1" customHeight="1">
      <c r="B6723" s="230"/>
      <c r="C6723" s="229"/>
      <c r="D6723" s="160"/>
      <c r="E6723" s="246"/>
      <c r="F6723" s="160"/>
      <c r="G6723" s="160"/>
      <c r="H6723" s="230"/>
      <c r="I6723" s="230"/>
      <c r="J6723" s="230"/>
      <c r="K6723" s="238"/>
      <c r="L6723" s="160"/>
      <c r="M6723" s="230"/>
    </row>
    <row r="6724" spans="2:13" ht="15" hidden="1" customHeight="1">
      <c r="B6724" s="230"/>
      <c r="C6724" s="229"/>
      <c r="D6724" s="160"/>
      <c r="E6724" s="246"/>
      <c r="F6724" s="160"/>
      <c r="G6724" s="160"/>
      <c r="H6724" s="230"/>
      <c r="I6724" s="230"/>
      <c r="J6724" s="230"/>
      <c r="K6724" s="238"/>
      <c r="L6724" s="160"/>
      <c r="M6724" s="230"/>
    </row>
    <row r="6725" spans="2:13" ht="15" hidden="1" customHeight="1">
      <c r="B6725" s="230"/>
      <c r="C6725" s="229"/>
      <c r="D6725" s="160"/>
      <c r="E6725" s="246"/>
      <c r="F6725" s="160"/>
      <c r="G6725" s="160"/>
      <c r="H6725" s="230"/>
      <c r="I6725" s="230"/>
      <c r="J6725" s="230"/>
      <c r="K6725" s="238"/>
      <c r="L6725" s="160"/>
      <c r="M6725" s="230"/>
    </row>
    <row r="6726" spans="2:13" ht="15" hidden="1" customHeight="1">
      <c r="B6726" s="230"/>
      <c r="C6726" s="229"/>
      <c r="D6726" s="160"/>
      <c r="E6726" s="246"/>
      <c r="F6726" s="160"/>
      <c r="G6726" s="160"/>
      <c r="H6726" s="230"/>
      <c r="I6726" s="230"/>
      <c r="J6726" s="230"/>
      <c r="K6726" s="238"/>
      <c r="L6726" s="160"/>
      <c r="M6726" s="230"/>
    </row>
    <row r="6727" spans="2:13" ht="15" hidden="1" customHeight="1">
      <c r="B6727" s="230"/>
      <c r="C6727" s="229"/>
      <c r="D6727" s="160"/>
      <c r="E6727" s="246"/>
      <c r="F6727" s="160"/>
      <c r="G6727" s="160"/>
      <c r="H6727" s="230"/>
      <c r="I6727" s="230"/>
      <c r="J6727" s="230"/>
      <c r="K6727" s="238"/>
      <c r="L6727" s="160"/>
      <c r="M6727" s="230"/>
    </row>
    <row r="6728" spans="2:13" ht="15" hidden="1" customHeight="1">
      <c r="B6728" s="230"/>
      <c r="C6728" s="229"/>
      <c r="D6728" s="160"/>
      <c r="E6728" s="246"/>
      <c r="F6728" s="160"/>
      <c r="G6728" s="160"/>
      <c r="H6728" s="230"/>
      <c r="I6728" s="230"/>
      <c r="J6728" s="230"/>
      <c r="K6728" s="238"/>
      <c r="L6728" s="160"/>
      <c r="M6728" s="230"/>
    </row>
    <row r="6729" spans="2:13" ht="15" hidden="1" customHeight="1">
      <c r="B6729" s="230"/>
      <c r="C6729" s="229"/>
      <c r="D6729" s="160"/>
      <c r="E6729" s="246"/>
      <c r="F6729" s="160"/>
      <c r="G6729" s="160"/>
      <c r="H6729" s="230"/>
      <c r="I6729" s="230"/>
      <c r="J6729" s="230"/>
      <c r="K6729" s="238"/>
      <c r="L6729" s="160"/>
      <c r="M6729" s="230"/>
    </row>
    <row r="6730" spans="2:13" ht="15" hidden="1" customHeight="1">
      <c r="B6730" s="230"/>
      <c r="C6730" s="229"/>
      <c r="D6730" s="160"/>
      <c r="E6730" s="246"/>
      <c r="F6730" s="160"/>
      <c r="G6730" s="160"/>
      <c r="H6730" s="230"/>
      <c r="I6730" s="230"/>
      <c r="J6730" s="230"/>
      <c r="K6730" s="238"/>
      <c r="L6730" s="160"/>
      <c r="M6730" s="230"/>
    </row>
    <row r="6731" spans="2:13" ht="15" hidden="1" customHeight="1">
      <c r="B6731" s="230"/>
      <c r="C6731" s="229"/>
      <c r="D6731" s="160"/>
      <c r="E6731" s="246"/>
      <c r="F6731" s="160"/>
      <c r="G6731" s="160"/>
      <c r="H6731" s="230"/>
      <c r="I6731" s="230"/>
      <c r="J6731" s="230"/>
      <c r="K6731" s="238"/>
      <c r="L6731" s="160"/>
      <c r="M6731" s="230"/>
    </row>
    <row r="6732" spans="2:13" ht="15" hidden="1" customHeight="1">
      <c r="B6732" s="230"/>
      <c r="C6732" s="229"/>
      <c r="D6732" s="160"/>
      <c r="E6732" s="246"/>
      <c r="F6732" s="160"/>
      <c r="G6732" s="160"/>
      <c r="H6732" s="230"/>
      <c r="I6732" s="230"/>
      <c r="J6732" s="230"/>
      <c r="K6732" s="238"/>
      <c r="L6732" s="160"/>
      <c r="M6732" s="230"/>
    </row>
    <row r="6733" spans="2:13" ht="15" hidden="1" customHeight="1">
      <c r="B6733" s="230"/>
      <c r="C6733" s="229"/>
      <c r="D6733" s="160"/>
      <c r="E6733" s="246"/>
      <c r="F6733" s="160"/>
      <c r="G6733" s="160"/>
      <c r="H6733" s="230"/>
      <c r="I6733" s="230"/>
      <c r="J6733" s="230"/>
      <c r="K6733" s="238"/>
      <c r="L6733" s="160"/>
      <c r="M6733" s="230"/>
    </row>
    <row r="6734" spans="2:13" ht="15" hidden="1" customHeight="1">
      <c r="B6734" s="230"/>
      <c r="C6734" s="229"/>
      <c r="D6734" s="78"/>
      <c r="E6734" s="246"/>
      <c r="F6734" s="160"/>
      <c r="G6734" s="160"/>
      <c r="H6734" s="230"/>
      <c r="I6734" s="230"/>
      <c r="J6734" s="230"/>
      <c r="K6734" s="238"/>
      <c r="L6734" s="160"/>
      <c r="M6734" s="230"/>
    </row>
    <row r="6735" spans="2:13" ht="15" hidden="1" customHeight="1">
      <c r="B6735" s="230"/>
      <c r="C6735" s="229"/>
      <c r="D6735" s="78"/>
      <c r="E6735" s="246"/>
      <c r="F6735" s="160"/>
      <c r="G6735" s="160"/>
      <c r="H6735" s="230"/>
      <c r="I6735" s="230"/>
      <c r="J6735" s="230"/>
      <c r="K6735" s="238"/>
      <c r="L6735" s="160"/>
      <c r="M6735" s="230"/>
    </row>
    <row r="6736" spans="2:13" ht="15" hidden="1" customHeight="1">
      <c r="B6736" s="230"/>
      <c r="C6736" s="229"/>
      <c r="D6736" s="78"/>
      <c r="E6736" s="246"/>
      <c r="F6736" s="160"/>
      <c r="G6736" s="160"/>
      <c r="H6736" s="230"/>
      <c r="I6736" s="230"/>
      <c r="J6736" s="230"/>
      <c r="K6736" s="238"/>
      <c r="L6736" s="160"/>
      <c r="M6736" s="230"/>
    </row>
    <row r="6737" spans="2:13" ht="15" hidden="1" customHeight="1">
      <c r="B6737" s="230"/>
      <c r="C6737" s="229"/>
      <c r="D6737" s="78"/>
      <c r="E6737" s="246"/>
      <c r="F6737" s="160"/>
      <c r="G6737" s="160"/>
      <c r="H6737" s="230"/>
      <c r="I6737" s="230"/>
      <c r="J6737" s="230"/>
      <c r="K6737" s="238"/>
      <c r="L6737" s="160"/>
      <c r="M6737" s="230"/>
    </row>
    <row r="6738" spans="2:13" ht="15" hidden="1" customHeight="1">
      <c r="B6738" s="230"/>
      <c r="C6738" s="229"/>
      <c r="D6738" s="78"/>
      <c r="E6738" s="246"/>
      <c r="F6738" s="160"/>
      <c r="G6738" s="160"/>
      <c r="H6738" s="230"/>
      <c r="I6738" s="230"/>
      <c r="J6738" s="230"/>
      <c r="K6738" s="238"/>
      <c r="L6738" s="160"/>
      <c r="M6738" s="230"/>
    </row>
    <row r="6739" spans="2:13" ht="15" hidden="1" customHeight="1">
      <c r="B6739" s="230"/>
      <c r="C6739" s="229"/>
      <c r="D6739" s="78"/>
      <c r="E6739" s="246"/>
      <c r="F6739" s="160"/>
      <c r="G6739" s="160"/>
      <c r="H6739" s="230"/>
      <c r="I6739" s="230"/>
      <c r="J6739" s="230"/>
      <c r="K6739" s="238"/>
      <c r="L6739" s="160"/>
      <c r="M6739" s="230"/>
    </row>
    <row r="6740" spans="2:13" ht="15" hidden="1" customHeight="1">
      <c r="B6740" s="230"/>
      <c r="C6740" s="229"/>
      <c r="D6740" s="78"/>
      <c r="E6740" s="246"/>
      <c r="F6740" s="160"/>
      <c r="G6740" s="160"/>
      <c r="H6740" s="230"/>
      <c r="I6740" s="230"/>
      <c r="J6740" s="230"/>
      <c r="K6740" s="238"/>
      <c r="L6740" s="160"/>
      <c r="M6740" s="230"/>
    </row>
    <row r="6741" spans="2:13" ht="15" hidden="1" customHeight="1">
      <c r="B6741" s="230"/>
      <c r="C6741" s="229"/>
      <c r="D6741" s="78"/>
      <c r="E6741" s="246"/>
      <c r="F6741" s="160"/>
      <c r="G6741" s="160"/>
      <c r="H6741" s="230"/>
      <c r="I6741" s="230"/>
      <c r="J6741" s="230"/>
      <c r="K6741" s="238"/>
      <c r="L6741" s="160"/>
      <c r="M6741" s="230"/>
    </row>
    <row r="6742" spans="2:13" ht="15" hidden="1" customHeight="1">
      <c r="B6742" s="230"/>
      <c r="C6742" s="229"/>
      <c r="D6742" s="78"/>
      <c r="E6742" s="246"/>
      <c r="F6742" s="160"/>
      <c r="G6742" s="160"/>
      <c r="H6742" s="230"/>
      <c r="I6742" s="230"/>
      <c r="J6742" s="230"/>
      <c r="K6742" s="238"/>
      <c r="L6742" s="160"/>
      <c r="M6742" s="230"/>
    </row>
    <row r="6743" spans="2:13" ht="15" hidden="1" customHeight="1">
      <c r="B6743" s="230"/>
      <c r="C6743" s="229"/>
      <c r="D6743" s="78"/>
      <c r="E6743" s="246"/>
      <c r="F6743" s="160"/>
      <c r="G6743" s="160"/>
      <c r="H6743" s="230"/>
      <c r="I6743" s="230"/>
      <c r="J6743" s="230"/>
      <c r="K6743" s="238"/>
      <c r="L6743" s="160"/>
      <c r="M6743" s="230"/>
    </row>
    <row r="6744" spans="2:13" ht="15" hidden="1" customHeight="1">
      <c r="B6744" s="230"/>
      <c r="C6744" s="229"/>
      <c r="D6744" s="78"/>
      <c r="E6744" s="246"/>
      <c r="F6744" s="160"/>
      <c r="G6744" s="160"/>
      <c r="H6744" s="230"/>
      <c r="I6744" s="230"/>
      <c r="J6744" s="230"/>
      <c r="K6744" s="238"/>
      <c r="L6744" s="160"/>
      <c r="M6744" s="230"/>
    </row>
    <row r="6745" spans="2:13" ht="15" hidden="1" customHeight="1">
      <c r="B6745" s="230"/>
      <c r="C6745" s="229"/>
      <c r="D6745" s="78"/>
      <c r="E6745" s="246"/>
      <c r="F6745" s="160"/>
      <c r="G6745" s="160"/>
      <c r="H6745" s="230"/>
      <c r="I6745" s="230"/>
      <c r="J6745" s="230"/>
      <c r="K6745" s="321"/>
      <c r="L6745" s="160"/>
      <c r="M6745" s="230"/>
    </row>
    <row r="6746" spans="2:13" ht="15" hidden="1" customHeight="1">
      <c r="B6746" s="230"/>
      <c r="C6746" s="229"/>
      <c r="D6746" s="78"/>
      <c r="E6746" s="246"/>
      <c r="F6746" s="160"/>
      <c r="G6746" s="160"/>
      <c r="H6746" s="230"/>
      <c r="I6746" s="230"/>
      <c r="J6746" s="230"/>
      <c r="K6746" s="238"/>
      <c r="L6746" s="160"/>
      <c r="M6746" s="230"/>
    </row>
    <row r="6747" spans="2:13" ht="15" hidden="1" customHeight="1">
      <c r="B6747" s="230"/>
      <c r="C6747" s="229"/>
      <c r="D6747" s="78"/>
      <c r="E6747" s="246"/>
      <c r="F6747" s="160"/>
      <c r="G6747" s="160"/>
      <c r="H6747" s="230"/>
      <c r="I6747" s="230"/>
      <c r="J6747" s="230"/>
      <c r="K6747" s="238"/>
      <c r="L6747" s="160"/>
      <c r="M6747" s="230"/>
    </row>
    <row r="6748" spans="2:13" ht="15" hidden="1" customHeight="1">
      <c r="B6748" s="230"/>
      <c r="C6748" s="229"/>
      <c r="D6748" s="78"/>
      <c r="E6748" s="246"/>
      <c r="F6748" s="160"/>
      <c r="G6748" s="160"/>
      <c r="H6748" s="230"/>
      <c r="I6748" s="230"/>
      <c r="J6748" s="230"/>
      <c r="K6748" s="238"/>
      <c r="L6748" s="160"/>
      <c r="M6748" s="230"/>
    </row>
    <row r="6749" spans="2:13" ht="15" hidden="1" customHeight="1">
      <c r="B6749" s="230"/>
      <c r="C6749" s="229"/>
      <c r="D6749" s="78"/>
      <c r="E6749" s="246"/>
      <c r="F6749" s="160"/>
      <c r="G6749" s="160"/>
      <c r="H6749" s="230"/>
      <c r="I6749" s="230"/>
      <c r="J6749" s="230"/>
      <c r="K6749" s="238"/>
      <c r="L6749" s="160"/>
      <c r="M6749" s="230"/>
    </row>
    <row r="6750" spans="2:13" ht="15" hidden="1" customHeight="1">
      <c r="B6750" s="230"/>
      <c r="C6750" s="229"/>
      <c r="D6750" s="78"/>
      <c r="E6750" s="246"/>
      <c r="F6750" s="160"/>
      <c r="G6750" s="160"/>
      <c r="H6750" s="230"/>
      <c r="I6750" s="230"/>
      <c r="J6750" s="230"/>
      <c r="K6750" s="238"/>
      <c r="L6750" s="160"/>
      <c r="M6750" s="230"/>
    </row>
    <row r="6751" spans="2:13" ht="15" hidden="1" customHeight="1">
      <c r="B6751" s="230"/>
      <c r="C6751" s="229"/>
      <c r="D6751" s="78"/>
      <c r="E6751" s="246"/>
      <c r="F6751" s="160"/>
      <c r="G6751" s="160"/>
      <c r="H6751" s="230"/>
      <c r="I6751" s="230"/>
      <c r="J6751" s="230"/>
      <c r="K6751" s="238"/>
      <c r="L6751" s="160"/>
      <c r="M6751" s="230"/>
    </row>
    <row r="6752" spans="2:13" ht="15" hidden="1" customHeight="1">
      <c r="B6752" s="230"/>
      <c r="C6752" s="229"/>
      <c r="D6752" s="78"/>
      <c r="E6752" s="246"/>
      <c r="F6752" s="160"/>
      <c r="G6752" s="160"/>
      <c r="H6752" s="230"/>
      <c r="I6752" s="230"/>
      <c r="J6752" s="230"/>
      <c r="K6752" s="238"/>
      <c r="L6752" s="160"/>
      <c r="M6752" s="230"/>
    </row>
    <row r="6753" spans="2:13" ht="15" hidden="1" customHeight="1">
      <c r="B6753" s="230"/>
      <c r="C6753" s="229"/>
      <c r="D6753" s="78"/>
      <c r="E6753" s="246"/>
      <c r="F6753" s="160"/>
      <c r="G6753" s="160"/>
      <c r="H6753" s="230"/>
      <c r="I6753" s="230"/>
      <c r="J6753" s="230"/>
      <c r="K6753" s="238"/>
      <c r="L6753" s="160"/>
      <c r="M6753" s="230"/>
    </row>
    <row r="6754" spans="2:13" ht="15" hidden="1" customHeight="1">
      <c r="B6754" s="230"/>
      <c r="C6754" s="229"/>
      <c r="D6754" s="78"/>
      <c r="E6754" s="246"/>
      <c r="F6754" s="160"/>
      <c r="G6754" s="160"/>
      <c r="H6754" s="230"/>
      <c r="I6754" s="230"/>
      <c r="J6754" s="230"/>
      <c r="K6754" s="238"/>
      <c r="L6754" s="160"/>
      <c r="M6754" s="230"/>
    </row>
    <row r="6755" spans="2:13" ht="15" hidden="1" customHeight="1">
      <c r="B6755" s="230"/>
      <c r="C6755" s="229"/>
      <c r="D6755" s="78"/>
      <c r="E6755" s="246"/>
      <c r="F6755" s="160"/>
      <c r="G6755" s="160"/>
      <c r="H6755" s="230"/>
      <c r="I6755" s="230"/>
      <c r="J6755" s="230"/>
      <c r="K6755" s="238"/>
      <c r="L6755" s="160"/>
      <c r="M6755" s="230"/>
    </row>
    <row r="6756" spans="2:13" ht="15" hidden="1" customHeight="1">
      <c r="B6756" s="230"/>
      <c r="C6756" s="229"/>
      <c r="D6756" s="78"/>
      <c r="E6756" s="246"/>
      <c r="F6756" s="160"/>
      <c r="G6756" s="160"/>
      <c r="H6756" s="230"/>
      <c r="I6756" s="230"/>
      <c r="J6756" s="230"/>
      <c r="K6756" s="238"/>
      <c r="L6756" s="160"/>
      <c r="M6756" s="230"/>
    </row>
    <row r="6757" spans="2:13" ht="15" hidden="1" customHeight="1">
      <c r="B6757" s="230"/>
      <c r="C6757" s="229"/>
      <c r="D6757" s="78"/>
      <c r="E6757" s="246"/>
      <c r="F6757" s="160"/>
      <c r="G6757" s="160"/>
      <c r="H6757" s="230"/>
      <c r="I6757" s="230"/>
      <c r="J6757" s="230"/>
      <c r="K6757" s="238"/>
      <c r="L6757" s="160"/>
      <c r="M6757" s="230"/>
    </row>
    <row r="6758" spans="2:13" ht="15" hidden="1" customHeight="1">
      <c r="B6758" s="230"/>
      <c r="C6758" s="229"/>
      <c r="D6758" s="160"/>
      <c r="E6758" s="246"/>
      <c r="F6758" s="160"/>
      <c r="G6758" s="160"/>
      <c r="H6758" s="230"/>
      <c r="I6758" s="230"/>
      <c r="J6758" s="230"/>
      <c r="K6758" s="238"/>
      <c r="L6758" s="160"/>
      <c r="M6758" s="230"/>
    </row>
    <row r="6759" spans="2:13" ht="15" hidden="1" customHeight="1">
      <c r="B6759" s="230"/>
      <c r="C6759" s="229"/>
      <c r="D6759" s="160"/>
      <c r="E6759" s="246"/>
      <c r="F6759" s="160"/>
      <c r="G6759" s="160"/>
      <c r="H6759" s="230"/>
      <c r="I6759" s="230"/>
      <c r="J6759" s="230"/>
      <c r="K6759" s="238"/>
      <c r="L6759" s="160"/>
      <c r="M6759" s="230"/>
    </row>
    <row r="6760" spans="2:13" ht="15" hidden="1" customHeight="1">
      <c r="B6760" s="230"/>
      <c r="C6760" s="229"/>
      <c r="D6760" s="160"/>
      <c r="E6760" s="246"/>
      <c r="F6760" s="160"/>
      <c r="G6760" s="160"/>
      <c r="H6760" s="230"/>
      <c r="I6760" s="230"/>
      <c r="J6760" s="230"/>
      <c r="K6760" s="238"/>
      <c r="L6760" s="160"/>
      <c r="M6760" s="230"/>
    </row>
    <row r="6761" spans="2:13" ht="15" hidden="1" customHeight="1">
      <c r="B6761" s="230"/>
      <c r="C6761" s="229"/>
      <c r="D6761" s="160"/>
      <c r="E6761" s="246"/>
      <c r="F6761" s="160"/>
      <c r="G6761" s="160"/>
      <c r="H6761" s="230"/>
      <c r="I6761" s="230"/>
      <c r="J6761" s="230"/>
      <c r="K6761" s="238"/>
      <c r="L6761" s="160"/>
      <c r="M6761" s="230"/>
    </row>
    <row r="6762" spans="2:13" ht="15" hidden="1" customHeight="1">
      <c r="B6762" s="230"/>
      <c r="C6762" s="229"/>
      <c r="D6762" s="160"/>
      <c r="E6762" s="246"/>
      <c r="F6762" s="160"/>
      <c r="G6762" s="160"/>
      <c r="H6762" s="230"/>
      <c r="I6762" s="230"/>
      <c r="J6762" s="230"/>
      <c r="K6762" s="238"/>
      <c r="L6762" s="160"/>
      <c r="M6762" s="230"/>
    </row>
    <row r="6763" spans="2:13" ht="15" hidden="1" customHeight="1">
      <c r="B6763" s="230"/>
      <c r="C6763" s="229"/>
      <c r="D6763" s="160"/>
      <c r="E6763" s="246"/>
      <c r="F6763" s="160"/>
      <c r="G6763" s="160"/>
      <c r="H6763" s="230"/>
      <c r="I6763" s="230"/>
      <c r="J6763" s="230"/>
      <c r="K6763" s="238"/>
      <c r="L6763" s="160"/>
      <c r="M6763" s="230"/>
    </row>
    <row r="6764" spans="2:13" ht="15" hidden="1" customHeight="1">
      <c r="B6764" s="230"/>
      <c r="C6764" s="229"/>
      <c r="D6764" s="160"/>
      <c r="E6764" s="246"/>
      <c r="F6764" s="160"/>
      <c r="G6764" s="160"/>
      <c r="H6764" s="230"/>
      <c r="I6764" s="230"/>
      <c r="J6764" s="230"/>
      <c r="K6764" s="238"/>
      <c r="L6764" s="160"/>
      <c r="M6764" s="230"/>
    </row>
    <row r="6765" spans="2:13" ht="15" hidden="1" customHeight="1">
      <c r="B6765" s="230"/>
      <c r="C6765" s="229"/>
      <c r="D6765" s="160"/>
      <c r="E6765" s="246"/>
      <c r="F6765" s="160"/>
      <c r="G6765" s="160"/>
      <c r="H6765" s="230"/>
      <c r="I6765" s="230"/>
      <c r="J6765" s="230"/>
      <c r="K6765" s="238"/>
      <c r="L6765" s="160"/>
      <c r="M6765" s="230"/>
    </row>
    <row r="6766" spans="2:13" ht="15" hidden="1" customHeight="1">
      <c r="B6766" s="230"/>
      <c r="C6766" s="229"/>
      <c r="D6766" s="160"/>
      <c r="E6766" s="246"/>
      <c r="F6766" s="160"/>
      <c r="G6766" s="160"/>
      <c r="H6766" s="230"/>
      <c r="I6766" s="230"/>
      <c r="J6766" s="230"/>
      <c r="K6766" s="238"/>
      <c r="L6766" s="160"/>
      <c r="M6766" s="230"/>
    </row>
    <row r="6767" spans="2:13" ht="15" hidden="1" customHeight="1">
      <c r="B6767" s="230"/>
      <c r="C6767" s="229"/>
      <c r="D6767" s="160"/>
      <c r="E6767" s="246"/>
      <c r="F6767" s="160"/>
      <c r="G6767" s="160"/>
      <c r="H6767" s="230"/>
      <c r="I6767" s="230"/>
      <c r="J6767" s="230"/>
      <c r="K6767" s="238"/>
      <c r="L6767" s="160"/>
      <c r="M6767" s="230"/>
    </row>
    <row r="6768" spans="2:13" ht="15" hidden="1" customHeight="1">
      <c r="B6768" s="230"/>
      <c r="C6768" s="229"/>
      <c r="D6768" s="160"/>
      <c r="E6768" s="246"/>
      <c r="F6768" s="160"/>
      <c r="G6768" s="160"/>
      <c r="H6768" s="230"/>
      <c r="I6768" s="230"/>
      <c r="J6768" s="230"/>
      <c r="K6768" s="238"/>
      <c r="L6768" s="160"/>
      <c r="M6768" s="230"/>
    </row>
    <row r="6769" spans="2:13" ht="15" hidden="1" customHeight="1">
      <c r="B6769" s="230"/>
      <c r="C6769" s="229"/>
      <c r="D6769" s="160"/>
      <c r="E6769" s="246"/>
      <c r="F6769" s="160"/>
      <c r="G6769" s="160"/>
      <c r="H6769" s="230"/>
      <c r="I6769" s="230"/>
      <c r="J6769" s="230"/>
      <c r="K6769" s="238"/>
      <c r="L6769" s="160"/>
      <c r="M6769" s="230"/>
    </row>
    <row r="6770" spans="2:13" ht="15" hidden="1" customHeight="1">
      <c r="B6770" s="230"/>
      <c r="C6770" s="229"/>
      <c r="D6770" s="160"/>
      <c r="E6770" s="246"/>
      <c r="F6770" s="160"/>
      <c r="G6770" s="160"/>
      <c r="H6770" s="230"/>
      <c r="I6770" s="230"/>
      <c r="J6770" s="230"/>
      <c r="K6770" s="238"/>
      <c r="L6770" s="160"/>
      <c r="M6770" s="230"/>
    </row>
    <row r="6771" spans="2:13" ht="15" hidden="1" customHeight="1">
      <c r="B6771" s="230"/>
      <c r="C6771" s="229"/>
      <c r="D6771" s="160"/>
      <c r="E6771" s="246"/>
      <c r="F6771" s="160"/>
      <c r="G6771" s="160"/>
      <c r="H6771" s="230"/>
      <c r="I6771" s="230"/>
      <c r="J6771" s="230"/>
      <c r="K6771" s="238"/>
      <c r="L6771" s="160"/>
      <c r="M6771" s="230"/>
    </row>
    <row r="6772" spans="2:13" ht="15" hidden="1" customHeight="1">
      <c r="B6772" s="230"/>
      <c r="C6772" s="229"/>
      <c r="D6772" s="160"/>
      <c r="E6772" s="246"/>
      <c r="F6772" s="160"/>
      <c r="G6772" s="160"/>
      <c r="H6772" s="230"/>
      <c r="I6772" s="230"/>
      <c r="J6772" s="230"/>
      <c r="K6772" s="238"/>
      <c r="L6772" s="160"/>
      <c r="M6772" s="230"/>
    </row>
    <row r="6773" spans="2:13" ht="15" hidden="1" customHeight="1">
      <c r="B6773" s="230"/>
      <c r="C6773" s="229"/>
      <c r="D6773" s="160"/>
      <c r="E6773" s="246"/>
      <c r="F6773" s="160"/>
      <c r="G6773" s="160"/>
      <c r="H6773" s="230"/>
      <c r="I6773" s="230"/>
      <c r="J6773" s="230"/>
      <c r="K6773" s="283"/>
      <c r="L6773" s="160"/>
      <c r="M6773" s="230"/>
    </row>
    <row r="6774" spans="2:13" ht="15" hidden="1" customHeight="1">
      <c r="B6774" s="230"/>
      <c r="C6774" s="229"/>
      <c r="D6774" s="160"/>
      <c r="E6774" s="246"/>
      <c r="F6774" s="160"/>
      <c r="G6774" s="160"/>
      <c r="H6774" s="230"/>
      <c r="I6774" s="230"/>
      <c r="J6774" s="230"/>
      <c r="K6774" s="238"/>
      <c r="L6774" s="160"/>
      <c r="M6774" s="230"/>
    </row>
    <row r="6775" spans="2:13" ht="15" hidden="1" customHeight="1">
      <c r="B6775" s="230"/>
      <c r="C6775" s="229"/>
      <c r="D6775" s="160"/>
      <c r="E6775" s="246"/>
      <c r="F6775" s="160"/>
      <c r="G6775" s="160"/>
      <c r="H6775" s="230"/>
      <c r="I6775" s="230"/>
      <c r="J6775" s="230"/>
      <c r="K6775" s="238"/>
      <c r="L6775" s="160"/>
      <c r="M6775" s="230"/>
    </row>
    <row r="6776" spans="2:13" ht="15" hidden="1" customHeight="1">
      <c r="B6776" s="230"/>
      <c r="C6776" s="229"/>
      <c r="D6776" s="160"/>
      <c r="E6776" s="246"/>
      <c r="F6776" s="160"/>
      <c r="G6776" s="160"/>
      <c r="H6776" s="230"/>
      <c r="I6776" s="230"/>
      <c r="J6776" s="230"/>
      <c r="K6776" s="238"/>
      <c r="L6776" s="160"/>
      <c r="M6776" s="230"/>
    </row>
    <row r="6777" spans="2:13" ht="15" hidden="1" customHeight="1">
      <c r="B6777" s="230"/>
      <c r="C6777" s="229"/>
      <c r="D6777" s="160"/>
      <c r="E6777" s="246"/>
      <c r="F6777" s="160"/>
      <c r="G6777" s="160"/>
      <c r="H6777" s="230"/>
      <c r="I6777" s="230"/>
      <c r="J6777" s="230"/>
      <c r="K6777" s="238"/>
      <c r="L6777" s="160"/>
      <c r="M6777" s="230"/>
    </row>
    <row r="6778" spans="2:13" ht="15" hidden="1" customHeight="1">
      <c r="B6778" s="230"/>
      <c r="C6778" s="229"/>
      <c r="D6778" s="160"/>
      <c r="E6778" s="246"/>
      <c r="F6778" s="160"/>
      <c r="G6778" s="160"/>
      <c r="H6778" s="230"/>
      <c r="I6778" s="230"/>
      <c r="J6778" s="230"/>
      <c r="K6778" s="238"/>
      <c r="L6778" s="160"/>
      <c r="M6778" s="230"/>
    </row>
    <row r="6779" spans="2:13" ht="15" hidden="1" customHeight="1">
      <c r="B6779" s="230"/>
      <c r="C6779" s="229"/>
      <c r="D6779" s="160"/>
      <c r="E6779" s="246"/>
      <c r="F6779" s="160"/>
      <c r="G6779" s="160"/>
      <c r="H6779" s="230"/>
      <c r="I6779" s="230"/>
      <c r="J6779" s="230"/>
      <c r="K6779" s="238"/>
      <c r="L6779" s="160"/>
      <c r="M6779" s="230"/>
    </row>
    <row r="6780" spans="2:13" ht="15" hidden="1" customHeight="1">
      <c r="B6780" s="230"/>
      <c r="C6780" s="229"/>
      <c r="D6780" s="160"/>
      <c r="E6780" s="246"/>
      <c r="F6780" s="160"/>
      <c r="G6780" s="160"/>
      <c r="H6780" s="230"/>
      <c r="I6780" s="230"/>
      <c r="J6780" s="230"/>
      <c r="K6780" s="238"/>
      <c r="L6780" s="160"/>
      <c r="M6780" s="230"/>
    </row>
    <row r="6781" spans="2:13" ht="15" hidden="1" customHeight="1">
      <c r="B6781" s="230"/>
      <c r="C6781" s="229"/>
      <c r="D6781" s="160"/>
      <c r="E6781" s="246"/>
      <c r="F6781" s="160"/>
      <c r="G6781" s="160"/>
      <c r="H6781" s="230"/>
      <c r="I6781" s="230"/>
      <c r="J6781" s="230"/>
      <c r="K6781" s="238"/>
      <c r="L6781" s="160"/>
      <c r="M6781" s="230"/>
    </row>
    <row r="6782" spans="2:13" ht="15" hidden="1" customHeight="1">
      <c r="B6782" s="230"/>
      <c r="C6782" s="229"/>
      <c r="D6782" s="160"/>
      <c r="E6782" s="246"/>
      <c r="F6782" s="160"/>
      <c r="G6782" s="160"/>
      <c r="H6782" s="230"/>
      <c r="I6782" s="230"/>
      <c r="J6782" s="230"/>
      <c r="K6782" s="238"/>
      <c r="L6782" s="160"/>
      <c r="M6782" s="230"/>
    </row>
    <row r="6783" spans="2:13" ht="15" hidden="1" customHeight="1">
      <c r="B6783" s="230"/>
      <c r="C6783" s="229"/>
      <c r="D6783" s="160"/>
      <c r="E6783" s="246"/>
      <c r="F6783" s="160"/>
      <c r="G6783" s="160"/>
      <c r="H6783" s="230"/>
      <c r="I6783" s="230"/>
      <c r="J6783" s="230"/>
      <c r="K6783" s="238"/>
      <c r="L6783" s="160"/>
      <c r="M6783" s="230"/>
    </row>
    <row r="6784" spans="2:13" ht="15" hidden="1" customHeight="1">
      <c r="B6784" s="230"/>
      <c r="C6784" s="229"/>
      <c r="D6784" s="160"/>
      <c r="E6784" s="246"/>
      <c r="F6784" s="160"/>
      <c r="G6784" s="160"/>
      <c r="H6784" s="230"/>
      <c r="I6784" s="230"/>
      <c r="J6784" s="230"/>
      <c r="K6784" s="238"/>
      <c r="L6784" s="160"/>
      <c r="M6784" s="230"/>
    </row>
    <row r="6785" spans="2:13" ht="15" hidden="1" customHeight="1">
      <c r="B6785" s="230"/>
      <c r="C6785" s="229"/>
      <c r="D6785" s="160"/>
      <c r="E6785" s="246"/>
      <c r="F6785" s="160"/>
      <c r="G6785" s="160"/>
      <c r="H6785" s="230"/>
      <c r="I6785" s="230"/>
      <c r="J6785" s="230"/>
      <c r="K6785" s="238"/>
      <c r="L6785" s="160"/>
      <c r="M6785" s="230"/>
    </row>
    <row r="6786" spans="2:13" ht="15" hidden="1" customHeight="1">
      <c r="B6786" s="230"/>
      <c r="C6786" s="229"/>
      <c r="D6786" s="160"/>
      <c r="E6786" s="246"/>
      <c r="F6786" s="160"/>
      <c r="G6786" s="160"/>
      <c r="H6786" s="230"/>
      <c r="I6786" s="230"/>
      <c r="J6786" s="230"/>
      <c r="K6786" s="238"/>
      <c r="L6786" s="160"/>
      <c r="M6786" s="230"/>
    </row>
    <row r="6787" spans="2:13" ht="15" hidden="1" customHeight="1">
      <c r="B6787" s="230"/>
      <c r="C6787" s="229"/>
      <c r="D6787" s="160"/>
      <c r="E6787" s="246"/>
      <c r="F6787" s="160"/>
      <c r="G6787" s="160"/>
      <c r="H6787" s="230"/>
      <c r="I6787" s="230"/>
      <c r="J6787" s="230"/>
      <c r="K6787" s="238"/>
      <c r="L6787" s="160"/>
      <c r="M6787" s="230"/>
    </row>
    <row r="6788" spans="2:13" ht="15" hidden="1" customHeight="1">
      <c r="B6788" s="230"/>
      <c r="C6788" s="229"/>
      <c r="D6788" s="160"/>
      <c r="E6788" s="246"/>
      <c r="F6788" s="160"/>
      <c r="G6788" s="160"/>
      <c r="H6788" s="230"/>
      <c r="I6788" s="230"/>
      <c r="J6788" s="230"/>
      <c r="K6788" s="238"/>
      <c r="L6788" s="160"/>
      <c r="M6788" s="230"/>
    </row>
    <row r="6789" spans="2:13" ht="15" hidden="1" customHeight="1">
      <c r="B6789" s="230"/>
      <c r="C6789" s="229"/>
      <c r="D6789" s="160"/>
      <c r="E6789" s="246"/>
      <c r="F6789" s="160"/>
      <c r="G6789" s="160"/>
      <c r="H6789" s="230"/>
      <c r="I6789" s="230"/>
      <c r="J6789" s="230"/>
      <c r="K6789" s="238"/>
      <c r="L6789" s="160"/>
      <c r="M6789" s="230"/>
    </row>
    <row r="6790" spans="2:13" ht="15" hidden="1" customHeight="1">
      <c r="B6790" s="230"/>
      <c r="C6790" s="229"/>
      <c r="D6790" s="160"/>
      <c r="E6790" s="246"/>
      <c r="F6790" s="160"/>
      <c r="G6790" s="160"/>
      <c r="H6790" s="230"/>
      <c r="I6790" s="230"/>
      <c r="J6790" s="230"/>
      <c r="K6790" s="238"/>
      <c r="L6790" s="160"/>
      <c r="M6790" s="230"/>
    </row>
    <row r="6791" spans="2:13" ht="15" hidden="1" customHeight="1">
      <c r="B6791" s="230"/>
      <c r="C6791" s="229"/>
      <c r="D6791" s="160"/>
      <c r="E6791" s="246"/>
      <c r="F6791" s="160"/>
      <c r="G6791" s="160"/>
      <c r="H6791" s="230"/>
      <c r="I6791" s="230"/>
      <c r="J6791" s="230"/>
      <c r="K6791" s="238"/>
      <c r="L6791" s="160"/>
      <c r="M6791" s="230"/>
    </row>
    <row r="6792" spans="2:13" ht="15" hidden="1" customHeight="1">
      <c r="B6792" s="230"/>
      <c r="C6792" s="229"/>
      <c r="D6792" s="160"/>
      <c r="E6792" s="246"/>
      <c r="F6792" s="160"/>
      <c r="G6792" s="160"/>
      <c r="H6792" s="230"/>
      <c r="I6792" s="230"/>
      <c r="J6792" s="230"/>
      <c r="K6792" s="238"/>
      <c r="L6792" s="160"/>
      <c r="M6792" s="230"/>
    </row>
    <row r="6793" spans="2:13" ht="15" hidden="1" customHeight="1">
      <c r="B6793" s="230"/>
      <c r="C6793" s="229"/>
      <c r="D6793" s="160"/>
      <c r="E6793" s="246"/>
      <c r="F6793" s="160"/>
      <c r="G6793" s="160"/>
      <c r="H6793" s="230"/>
      <c r="I6793" s="230"/>
      <c r="J6793" s="230"/>
      <c r="K6793" s="238"/>
      <c r="L6793" s="160"/>
      <c r="M6793" s="230"/>
    </row>
    <row r="6794" spans="2:13" ht="15" hidden="1" customHeight="1">
      <c r="B6794" s="230"/>
      <c r="C6794" s="229"/>
      <c r="D6794" s="160"/>
      <c r="E6794" s="246"/>
      <c r="F6794" s="160"/>
      <c r="G6794" s="160"/>
      <c r="H6794" s="230"/>
      <c r="I6794" s="230"/>
      <c r="J6794" s="230"/>
      <c r="K6794" s="238"/>
      <c r="L6794" s="160"/>
      <c r="M6794" s="230"/>
    </row>
    <row r="6795" spans="2:13" ht="15" hidden="1" customHeight="1">
      <c r="B6795" s="230"/>
      <c r="C6795" s="229"/>
      <c r="D6795" s="160"/>
      <c r="E6795" s="246"/>
      <c r="F6795" s="160"/>
      <c r="G6795" s="160"/>
      <c r="H6795" s="230"/>
      <c r="I6795" s="230"/>
      <c r="J6795" s="230"/>
      <c r="K6795" s="238"/>
      <c r="L6795" s="160"/>
      <c r="M6795" s="230"/>
    </row>
    <row r="6796" spans="2:13" ht="15" hidden="1" customHeight="1">
      <c r="B6796" s="230"/>
      <c r="C6796" s="229"/>
      <c r="D6796" s="160"/>
      <c r="E6796" s="246"/>
      <c r="F6796" s="160"/>
      <c r="G6796" s="160"/>
      <c r="H6796" s="230"/>
      <c r="I6796" s="230"/>
      <c r="J6796" s="230"/>
      <c r="K6796" s="238"/>
      <c r="L6796" s="160"/>
      <c r="M6796" s="230"/>
    </row>
    <row r="6797" spans="2:13" ht="15" hidden="1" customHeight="1">
      <c r="B6797" s="230"/>
      <c r="C6797" s="229"/>
      <c r="D6797" s="160"/>
      <c r="E6797" s="246"/>
      <c r="F6797" s="160"/>
      <c r="G6797" s="160"/>
      <c r="H6797" s="230"/>
      <c r="I6797" s="230"/>
      <c r="J6797" s="230"/>
      <c r="K6797" s="238"/>
      <c r="L6797" s="160"/>
      <c r="M6797" s="230"/>
    </row>
    <row r="6798" spans="2:13" ht="15" hidden="1" customHeight="1">
      <c r="B6798" s="230"/>
      <c r="C6798" s="229"/>
      <c r="D6798" s="160"/>
      <c r="E6798" s="246"/>
      <c r="F6798" s="160"/>
      <c r="G6798" s="160"/>
      <c r="H6798" s="230"/>
      <c r="I6798" s="230"/>
      <c r="J6798" s="230"/>
      <c r="K6798" s="238"/>
      <c r="L6798" s="160"/>
      <c r="M6798" s="230"/>
    </row>
    <row r="6799" spans="2:13" ht="15" hidden="1" customHeight="1">
      <c r="B6799" s="230"/>
      <c r="C6799" s="229"/>
      <c r="D6799" s="160"/>
      <c r="E6799" s="246"/>
      <c r="F6799" s="160"/>
      <c r="G6799" s="160"/>
      <c r="H6799" s="230"/>
      <c r="I6799" s="230"/>
      <c r="J6799" s="230"/>
      <c r="K6799" s="238"/>
      <c r="L6799" s="160"/>
      <c r="M6799" s="230"/>
    </row>
    <row r="6800" spans="2:13" ht="15" hidden="1" customHeight="1">
      <c r="B6800" s="230"/>
      <c r="C6800" s="229"/>
      <c r="D6800" s="160"/>
      <c r="E6800" s="246"/>
      <c r="F6800" s="160"/>
      <c r="G6800" s="160"/>
      <c r="H6800" s="230"/>
      <c r="I6800" s="230"/>
      <c r="J6800" s="230"/>
      <c r="K6800" s="238"/>
      <c r="L6800" s="160"/>
      <c r="M6800" s="230"/>
    </row>
    <row r="6801" spans="2:13" ht="15" hidden="1" customHeight="1">
      <c r="B6801" s="230"/>
      <c r="C6801" s="229"/>
      <c r="D6801" s="160"/>
      <c r="E6801" s="246"/>
      <c r="F6801" s="160"/>
      <c r="G6801" s="160"/>
      <c r="H6801" s="230"/>
      <c r="I6801" s="230"/>
      <c r="J6801" s="230"/>
      <c r="K6801" s="238"/>
      <c r="L6801" s="160"/>
      <c r="M6801" s="230"/>
    </row>
    <row r="6802" spans="2:13" ht="15" hidden="1" customHeight="1">
      <c r="B6802" s="230"/>
      <c r="C6802" s="229"/>
      <c r="D6802" s="160"/>
      <c r="E6802" s="246"/>
      <c r="F6802" s="160"/>
      <c r="G6802" s="160"/>
      <c r="H6802" s="230"/>
      <c r="I6802" s="230"/>
      <c r="J6802" s="230"/>
      <c r="K6802" s="238"/>
      <c r="L6802" s="160"/>
      <c r="M6802" s="230"/>
    </row>
    <row r="6803" spans="2:13" ht="15" hidden="1" customHeight="1">
      <c r="B6803" s="230"/>
      <c r="C6803" s="229"/>
      <c r="D6803" s="160"/>
      <c r="E6803" s="246"/>
      <c r="F6803" s="160"/>
      <c r="G6803" s="160"/>
      <c r="H6803" s="230"/>
      <c r="I6803" s="230"/>
      <c r="J6803" s="230"/>
      <c r="K6803" s="238"/>
      <c r="L6803" s="160"/>
      <c r="M6803" s="230"/>
    </row>
    <row r="6804" spans="2:13" ht="15" hidden="1" customHeight="1">
      <c r="B6804" s="230"/>
      <c r="C6804" s="229"/>
      <c r="D6804" s="160"/>
      <c r="E6804" s="246"/>
      <c r="F6804" s="160"/>
      <c r="G6804" s="160"/>
      <c r="H6804" s="230"/>
      <c r="I6804" s="230"/>
      <c r="J6804" s="230"/>
      <c r="K6804" s="238"/>
      <c r="L6804" s="160"/>
      <c r="M6804" s="230"/>
    </row>
    <row r="6805" spans="2:13" ht="15" hidden="1" customHeight="1">
      <c r="B6805" s="230"/>
      <c r="C6805" s="229"/>
      <c r="D6805" s="160"/>
      <c r="E6805" s="246"/>
      <c r="F6805" s="160"/>
      <c r="G6805" s="160"/>
      <c r="H6805" s="230"/>
      <c r="I6805" s="230"/>
      <c r="J6805" s="230"/>
      <c r="K6805" s="238"/>
      <c r="L6805" s="160"/>
      <c r="M6805" s="230"/>
    </row>
    <row r="6806" spans="2:13" ht="15" hidden="1" customHeight="1">
      <c r="B6806" s="230"/>
      <c r="C6806" s="229"/>
      <c r="D6806" s="160"/>
      <c r="E6806" s="246"/>
      <c r="F6806" s="160"/>
      <c r="G6806" s="160"/>
      <c r="H6806" s="230"/>
      <c r="I6806" s="230"/>
      <c r="J6806" s="230"/>
      <c r="K6806" s="238"/>
      <c r="L6806" s="160"/>
      <c r="M6806" s="230"/>
    </row>
    <row r="6807" spans="2:13" ht="15" hidden="1" customHeight="1">
      <c r="B6807" s="230"/>
      <c r="C6807" s="229"/>
      <c r="D6807" s="160"/>
      <c r="E6807" s="246"/>
      <c r="F6807" s="160"/>
      <c r="G6807" s="160"/>
      <c r="H6807" s="230"/>
      <c r="I6807" s="230"/>
      <c r="J6807" s="230"/>
      <c r="K6807" s="238"/>
      <c r="L6807" s="160"/>
      <c r="M6807" s="230"/>
    </row>
    <row r="6808" spans="2:13" ht="15" hidden="1" customHeight="1">
      <c r="B6808" s="230"/>
      <c r="C6808" s="229"/>
      <c r="D6808" s="160"/>
      <c r="E6808" s="246"/>
      <c r="F6808" s="160"/>
      <c r="G6808" s="160"/>
      <c r="H6808" s="230"/>
      <c r="I6808" s="230"/>
      <c r="J6808" s="230"/>
      <c r="K6808" s="238"/>
      <c r="L6808" s="160"/>
      <c r="M6808" s="230"/>
    </row>
    <row r="6809" spans="2:13" ht="15" hidden="1" customHeight="1">
      <c r="B6809" s="230"/>
      <c r="C6809" s="229"/>
      <c r="D6809" s="160"/>
      <c r="E6809" s="246"/>
      <c r="F6809" s="160"/>
      <c r="G6809" s="160"/>
      <c r="H6809" s="230"/>
      <c r="I6809" s="230"/>
      <c r="J6809" s="230"/>
      <c r="K6809" s="238"/>
      <c r="L6809" s="160"/>
      <c r="M6809" s="230"/>
    </row>
    <row r="6810" spans="2:13" ht="15" hidden="1" customHeight="1">
      <c r="B6810" s="230"/>
      <c r="C6810" s="229"/>
      <c r="D6810" s="160"/>
      <c r="E6810" s="246"/>
      <c r="F6810" s="160"/>
      <c r="G6810" s="160"/>
      <c r="H6810" s="230"/>
      <c r="I6810" s="230"/>
      <c r="J6810" s="230"/>
      <c r="K6810" s="238"/>
      <c r="L6810" s="160"/>
      <c r="M6810" s="230"/>
    </row>
    <row r="6811" spans="2:13" ht="15" hidden="1" customHeight="1">
      <c r="B6811" s="230"/>
      <c r="C6811" s="229"/>
      <c r="D6811" s="160"/>
      <c r="E6811" s="246"/>
      <c r="F6811" s="160"/>
      <c r="G6811" s="160"/>
      <c r="H6811" s="230"/>
      <c r="I6811" s="230"/>
      <c r="J6811" s="230"/>
      <c r="K6811" s="238"/>
      <c r="L6811" s="160"/>
      <c r="M6811" s="230"/>
    </row>
    <row r="6812" spans="2:13" ht="15" hidden="1" customHeight="1">
      <c r="B6812" s="230"/>
      <c r="C6812" s="229"/>
      <c r="D6812" s="160"/>
      <c r="E6812" s="246"/>
      <c r="F6812" s="160"/>
      <c r="G6812" s="160"/>
      <c r="H6812" s="230"/>
      <c r="I6812" s="230"/>
      <c r="J6812" s="230"/>
      <c r="K6812" s="238"/>
      <c r="L6812" s="160"/>
      <c r="M6812" s="230"/>
    </row>
    <row r="6813" spans="2:13" ht="15" hidden="1" customHeight="1">
      <c r="B6813" s="230"/>
      <c r="C6813" s="229"/>
      <c r="D6813" s="160"/>
      <c r="E6813" s="246"/>
      <c r="F6813" s="160"/>
      <c r="G6813" s="160"/>
      <c r="H6813" s="230"/>
      <c r="I6813" s="230"/>
      <c r="J6813" s="230"/>
      <c r="K6813" s="238"/>
      <c r="L6813" s="160"/>
      <c r="M6813" s="230"/>
    </row>
    <row r="6814" spans="2:13" ht="15" hidden="1" customHeight="1">
      <c r="B6814" s="230"/>
      <c r="C6814" s="229"/>
      <c r="D6814" s="160"/>
      <c r="E6814" s="246"/>
      <c r="F6814" s="160"/>
      <c r="G6814" s="160"/>
      <c r="H6814" s="230"/>
      <c r="I6814" s="230"/>
      <c r="J6814" s="230"/>
      <c r="K6814" s="238"/>
      <c r="L6814" s="160"/>
      <c r="M6814" s="230"/>
    </row>
    <row r="6815" spans="2:13" ht="15" hidden="1" customHeight="1">
      <c r="B6815" s="230"/>
      <c r="C6815" s="229"/>
      <c r="D6815" s="160"/>
      <c r="E6815" s="246"/>
      <c r="F6815" s="160"/>
      <c r="G6815" s="160"/>
      <c r="H6815" s="230"/>
      <c r="I6815" s="230"/>
      <c r="J6815" s="230"/>
      <c r="K6815" s="238"/>
      <c r="L6815" s="160"/>
      <c r="M6815" s="230"/>
    </row>
    <row r="6816" spans="2:13" ht="15" hidden="1" customHeight="1">
      <c r="B6816" s="230"/>
      <c r="C6816" s="229"/>
      <c r="D6816" s="160"/>
      <c r="E6816" s="246"/>
      <c r="F6816" s="160"/>
      <c r="G6816" s="160"/>
      <c r="H6816" s="230"/>
      <c r="I6816" s="230"/>
      <c r="J6816" s="230"/>
      <c r="K6816" s="238"/>
      <c r="L6816" s="160"/>
      <c r="M6816" s="230"/>
    </row>
    <row r="6817" spans="2:13" ht="15" hidden="1" customHeight="1">
      <c r="B6817" s="230"/>
      <c r="C6817" s="229"/>
      <c r="D6817" s="160"/>
      <c r="E6817" s="246"/>
      <c r="F6817" s="160"/>
      <c r="G6817" s="160"/>
      <c r="H6817" s="230"/>
      <c r="I6817" s="230"/>
      <c r="J6817" s="230"/>
      <c r="K6817" s="238"/>
      <c r="L6817" s="160"/>
      <c r="M6817" s="230"/>
    </row>
    <row r="6818" spans="2:13" ht="15" hidden="1" customHeight="1">
      <c r="B6818" s="230"/>
      <c r="C6818" s="229"/>
      <c r="D6818" s="160"/>
      <c r="E6818" s="246"/>
      <c r="F6818" s="160"/>
      <c r="G6818" s="160"/>
      <c r="H6818" s="230"/>
      <c r="I6818" s="230"/>
      <c r="J6818" s="230"/>
      <c r="K6818" s="238"/>
      <c r="L6818" s="160"/>
      <c r="M6818" s="230"/>
    </row>
    <row r="6819" spans="2:13" ht="15" hidden="1" customHeight="1">
      <c r="B6819" s="230"/>
      <c r="C6819" s="229"/>
      <c r="D6819" s="160"/>
      <c r="E6819" s="246"/>
      <c r="F6819" s="160"/>
      <c r="G6819" s="160"/>
      <c r="H6819" s="230"/>
      <c r="I6819" s="230"/>
      <c r="J6819" s="230"/>
      <c r="K6819" s="238"/>
      <c r="L6819" s="160"/>
      <c r="M6819" s="230"/>
    </row>
    <row r="6820" spans="2:13" ht="15" hidden="1" customHeight="1">
      <c r="B6820" s="230"/>
      <c r="C6820" s="229"/>
      <c r="D6820" s="160"/>
      <c r="E6820" s="246"/>
      <c r="F6820" s="160"/>
      <c r="G6820" s="160"/>
      <c r="H6820" s="230"/>
      <c r="I6820" s="230"/>
      <c r="J6820" s="230"/>
      <c r="K6820" s="238"/>
      <c r="L6820" s="160"/>
      <c r="M6820" s="230"/>
    </row>
    <row r="6821" spans="2:13" ht="15" hidden="1" customHeight="1">
      <c r="B6821" s="230"/>
      <c r="C6821" s="229"/>
      <c r="D6821" s="160"/>
      <c r="E6821" s="246"/>
      <c r="F6821" s="160"/>
      <c r="G6821" s="160"/>
      <c r="H6821" s="230"/>
      <c r="I6821" s="230"/>
      <c r="J6821" s="230"/>
      <c r="K6821" s="238"/>
      <c r="L6821" s="160"/>
      <c r="M6821" s="230"/>
    </row>
    <row r="6822" spans="2:13" ht="15" hidden="1" customHeight="1">
      <c r="B6822" s="230"/>
      <c r="C6822" s="229"/>
      <c r="D6822" s="160"/>
      <c r="E6822" s="246"/>
      <c r="F6822" s="160"/>
      <c r="G6822" s="160"/>
      <c r="H6822" s="230"/>
      <c r="I6822" s="230"/>
      <c r="J6822" s="230"/>
      <c r="K6822" s="238"/>
      <c r="L6822" s="160"/>
      <c r="M6822" s="230"/>
    </row>
    <row r="6823" spans="2:13" ht="15" hidden="1" customHeight="1">
      <c r="B6823" s="230"/>
      <c r="C6823" s="229"/>
      <c r="D6823" s="160"/>
      <c r="E6823" s="246"/>
      <c r="F6823" s="160"/>
      <c r="G6823" s="160"/>
      <c r="H6823" s="230"/>
      <c r="I6823" s="230"/>
      <c r="J6823" s="230"/>
      <c r="K6823" s="238"/>
      <c r="L6823" s="160"/>
      <c r="M6823" s="230"/>
    </row>
    <row r="6824" spans="2:13" ht="15" hidden="1" customHeight="1">
      <c r="B6824" s="230"/>
      <c r="C6824" s="229"/>
      <c r="D6824" s="160"/>
      <c r="E6824" s="246"/>
      <c r="F6824" s="160"/>
      <c r="G6824" s="160"/>
      <c r="H6824" s="230"/>
      <c r="I6824" s="230"/>
      <c r="J6824" s="230"/>
      <c r="K6824" s="238"/>
      <c r="L6824" s="160"/>
      <c r="M6824" s="230"/>
    </row>
    <row r="6825" spans="2:13" ht="15" hidden="1" customHeight="1">
      <c r="B6825" s="230"/>
      <c r="C6825" s="229"/>
      <c r="D6825" s="160"/>
      <c r="E6825" s="246"/>
      <c r="F6825" s="160"/>
      <c r="G6825" s="160"/>
      <c r="H6825" s="230"/>
      <c r="I6825" s="230"/>
      <c r="J6825" s="230"/>
      <c r="K6825" s="238"/>
      <c r="L6825" s="160"/>
      <c r="M6825" s="230"/>
    </row>
    <row r="6826" spans="2:13" ht="15" hidden="1" customHeight="1">
      <c r="B6826" s="230"/>
      <c r="C6826" s="229"/>
      <c r="D6826" s="160"/>
      <c r="E6826" s="246"/>
      <c r="F6826" s="160"/>
      <c r="G6826" s="160"/>
      <c r="H6826" s="230"/>
      <c r="I6826" s="230"/>
      <c r="J6826" s="230"/>
      <c r="K6826" s="238"/>
      <c r="L6826" s="160"/>
      <c r="M6826" s="230"/>
    </row>
    <row r="6827" spans="2:13" ht="15" hidden="1" customHeight="1">
      <c r="B6827" s="230"/>
      <c r="C6827" s="229"/>
      <c r="D6827" s="160"/>
      <c r="E6827" s="246"/>
      <c r="F6827" s="160"/>
      <c r="G6827" s="160"/>
      <c r="H6827" s="230"/>
      <c r="I6827" s="230"/>
      <c r="J6827" s="230"/>
      <c r="K6827" s="238"/>
      <c r="L6827" s="160"/>
      <c r="M6827" s="230"/>
    </row>
    <row r="6828" spans="2:13" ht="15" hidden="1" customHeight="1">
      <c r="B6828" s="230"/>
      <c r="C6828" s="229"/>
      <c r="D6828" s="160"/>
      <c r="E6828" s="246"/>
      <c r="F6828" s="160"/>
      <c r="G6828" s="160"/>
      <c r="H6828" s="230"/>
      <c r="I6828" s="230"/>
      <c r="J6828" s="230"/>
      <c r="K6828" s="238"/>
      <c r="L6828" s="160"/>
      <c r="M6828" s="230"/>
    </row>
    <row r="6829" spans="2:13" ht="15" hidden="1" customHeight="1">
      <c r="B6829" s="230"/>
      <c r="C6829" s="229"/>
      <c r="D6829" s="160"/>
      <c r="E6829" s="246"/>
      <c r="F6829" s="160"/>
      <c r="G6829" s="160"/>
      <c r="H6829" s="230"/>
      <c r="I6829" s="230"/>
      <c r="J6829" s="230"/>
      <c r="K6829" s="238"/>
      <c r="L6829" s="160"/>
      <c r="M6829" s="230"/>
    </row>
    <row r="6830" spans="2:13" ht="15" hidden="1" customHeight="1">
      <c r="B6830" s="230"/>
      <c r="C6830" s="229"/>
      <c r="D6830" s="160"/>
      <c r="E6830" s="246"/>
      <c r="F6830" s="160"/>
      <c r="G6830" s="160"/>
      <c r="H6830" s="230"/>
      <c r="I6830" s="230"/>
      <c r="J6830" s="230"/>
      <c r="K6830" s="238"/>
      <c r="L6830" s="160"/>
      <c r="M6830" s="230"/>
    </row>
    <row r="6831" spans="2:13" ht="15" hidden="1" customHeight="1">
      <c r="B6831" s="230"/>
      <c r="C6831" s="229"/>
      <c r="D6831" s="160"/>
      <c r="E6831" s="246"/>
      <c r="F6831" s="160"/>
      <c r="G6831" s="160"/>
      <c r="H6831" s="230"/>
      <c r="I6831" s="230"/>
      <c r="J6831" s="230"/>
      <c r="K6831" s="238"/>
      <c r="L6831" s="160"/>
      <c r="M6831" s="230"/>
    </row>
    <row r="6832" spans="2:13" ht="15" hidden="1" customHeight="1">
      <c r="B6832" s="230"/>
      <c r="C6832" s="229"/>
      <c r="D6832" s="160"/>
      <c r="E6832" s="246"/>
      <c r="F6832" s="160"/>
      <c r="G6832" s="160"/>
      <c r="H6832" s="230"/>
      <c r="I6832" s="230"/>
      <c r="J6832" s="230"/>
      <c r="K6832" s="238"/>
      <c r="L6832" s="160"/>
      <c r="M6832" s="230"/>
    </row>
    <row r="6833" spans="2:13" ht="15" hidden="1" customHeight="1">
      <c r="B6833" s="230"/>
      <c r="C6833" s="229"/>
      <c r="D6833" s="160"/>
      <c r="E6833" s="246"/>
      <c r="F6833" s="160"/>
      <c r="G6833" s="160"/>
      <c r="H6833" s="230"/>
      <c r="I6833" s="230"/>
      <c r="J6833" s="230"/>
      <c r="K6833" s="238"/>
      <c r="L6833" s="160"/>
      <c r="M6833" s="230"/>
    </row>
    <row r="6834" spans="2:13" ht="15" hidden="1" customHeight="1">
      <c r="B6834" s="230"/>
      <c r="C6834" s="229"/>
      <c r="D6834" s="160"/>
      <c r="E6834" s="246"/>
      <c r="F6834" s="160"/>
      <c r="G6834" s="160"/>
      <c r="H6834" s="230"/>
      <c r="I6834" s="230"/>
      <c r="J6834" s="230"/>
      <c r="K6834" s="238"/>
      <c r="L6834" s="160"/>
      <c r="M6834" s="230"/>
    </row>
    <row r="6835" spans="2:13" ht="15" hidden="1" customHeight="1">
      <c r="B6835" s="230"/>
      <c r="C6835" s="229"/>
      <c r="D6835" s="160"/>
      <c r="E6835" s="246"/>
      <c r="F6835" s="160"/>
      <c r="G6835" s="160"/>
      <c r="H6835" s="230"/>
      <c r="I6835" s="230"/>
      <c r="J6835" s="230"/>
      <c r="K6835" s="238"/>
      <c r="L6835" s="160"/>
      <c r="M6835" s="230"/>
    </row>
    <row r="6836" spans="2:13" ht="15" hidden="1" customHeight="1">
      <c r="B6836" s="230"/>
      <c r="C6836" s="229"/>
      <c r="D6836" s="160"/>
      <c r="E6836" s="246"/>
      <c r="F6836" s="160"/>
      <c r="G6836" s="160"/>
      <c r="H6836" s="230"/>
      <c r="I6836" s="230"/>
      <c r="J6836" s="230"/>
      <c r="K6836" s="238"/>
      <c r="L6836" s="160"/>
      <c r="M6836" s="230"/>
    </row>
    <row r="6837" spans="2:13" ht="15" hidden="1" customHeight="1">
      <c r="B6837" s="230"/>
      <c r="C6837" s="229"/>
      <c r="D6837" s="160"/>
      <c r="E6837" s="246"/>
      <c r="F6837" s="160"/>
      <c r="G6837" s="160"/>
      <c r="H6837" s="230"/>
      <c r="I6837" s="230"/>
      <c r="J6837" s="230"/>
      <c r="K6837" s="238"/>
      <c r="L6837" s="160"/>
      <c r="M6837" s="230"/>
    </row>
    <row r="6838" spans="2:13" ht="15" hidden="1" customHeight="1">
      <c r="B6838" s="230"/>
      <c r="C6838" s="229"/>
      <c r="D6838" s="160"/>
      <c r="E6838" s="246"/>
      <c r="F6838" s="160"/>
      <c r="G6838" s="160"/>
      <c r="H6838" s="230"/>
      <c r="I6838" s="230"/>
      <c r="J6838" s="230"/>
      <c r="K6838" s="238"/>
      <c r="L6838" s="160"/>
      <c r="M6838" s="230"/>
    </row>
    <row r="6839" spans="2:13" ht="15" hidden="1" customHeight="1">
      <c r="B6839" s="230"/>
      <c r="C6839" s="229"/>
      <c r="D6839" s="160"/>
      <c r="E6839" s="246"/>
      <c r="F6839" s="160"/>
      <c r="G6839" s="160"/>
      <c r="H6839" s="230"/>
      <c r="I6839" s="230"/>
      <c r="J6839" s="230"/>
      <c r="K6839" s="238"/>
      <c r="L6839" s="160"/>
      <c r="M6839" s="230"/>
    </row>
    <row r="6840" spans="2:13" ht="15" hidden="1" customHeight="1">
      <c r="B6840" s="230"/>
      <c r="C6840" s="229"/>
      <c r="D6840" s="160"/>
      <c r="E6840" s="246"/>
      <c r="F6840" s="160"/>
      <c r="G6840" s="160"/>
      <c r="H6840" s="230"/>
      <c r="I6840" s="230"/>
      <c r="J6840" s="230"/>
      <c r="K6840" s="238"/>
      <c r="L6840" s="160"/>
      <c r="M6840" s="230"/>
    </row>
    <row r="6841" spans="2:13" ht="15" hidden="1" customHeight="1">
      <c r="B6841" s="230"/>
      <c r="C6841" s="229"/>
      <c r="D6841" s="160"/>
      <c r="E6841" s="246"/>
      <c r="F6841" s="160"/>
      <c r="G6841" s="160"/>
      <c r="H6841" s="230"/>
      <c r="I6841" s="230"/>
      <c r="J6841" s="230"/>
      <c r="K6841" s="238"/>
      <c r="L6841" s="160"/>
      <c r="M6841" s="230"/>
    </row>
    <row r="6842" spans="2:13" ht="15" hidden="1" customHeight="1">
      <c r="B6842" s="230"/>
      <c r="C6842" s="229"/>
      <c r="D6842" s="160"/>
      <c r="E6842" s="246"/>
      <c r="F6842" s="160"/>
      <c r="G6842" s="160"/>
      <c r="H6842" s="230"/>
      <c r="I6842" s="230"/>
      <c r="J6842" s="230"/>
      <c r="K6842" s="238"/>
      <c r="L6842" s="160"/>
      <c r="M6842" s="230"/>
    </row>
    <row r="6843" spans="2:13" ht="15" hidden="1" customHeight="1">
      <c r="B6843" s="230"/>
      <c r="C6843" s="229"/>
      <c r="D6843" s="160"/>
      <c r="E6843" s="246"/>
      <c r="F6843" s="160"/>
      <c r="G6843" s="160"/>
      <c r="H6843" s="230"/>
      <c r="I6843" s="230"/>
      <c r="J6843" s="230"/>
      <c r="K6843" s="238"/>
      <c r="L6843" s="160"/>
      <c r="M6843" s="230"/>
    </row>
    <row r="6844" spans="2:13" ht="15" hidden="1" customHeight="1">
      <c r="B6844" s="230"/>
      <c r="C6844" s="229"/>
      <c r="D6844" s="160"/>
      <c r="E6844" s="246"/>
      <c r="F6844" s="160"/>
      <c r="G6844" s="160"/>
      <c r="H6844" s="230"/>
      <c r="I6844" s="230"/>
      <c r="J6844" s="230"/>
      <c r="K6844" s="238"/>
      <c r="L6844" s="160"/>
      <c r="M6844" s="230"/>
    </row>
    <row r="6845" spans="2:13" ht="15" hidden="1" customHeight="1">
      <c r="B6845" s="230"/>
      <c r="C6845" s="229"/>
      <c r="D6845" s="160"/>
      <c r="E6845" s="246"/>
      <c r="F6845" s="160"/>
      <c r="G6845" s="160"/>
      <c r="H6845" s="230"/>
      <c r="I6845" s="230"/>
      <c r="J6845" s="230"/>
      <c r="K6845" s="238"/>
      <c r="L6845" s="160"/>
      <c r="M6845" s="230"/>
    </row>
    <row r="6846" spans="2:13" ht="15" hidden="1" customHeight="1">
      <c r="B6846" s="230"/>
      <c r="C6846" s="229"/>
      <c r="D6846" s="160"/>
      <c r="E6846" s="246"/>
      <c r="F6846" s="160"/>
      <c r="G6846" s="160"/>
      <c r="H6846" s="230"/>
      <c r="I6846" s="230"/>
      <c r="J6846" s="230"/>
      <c r="K6846" s="238"/>
      <c r="L6846" s="160"/>
      <c r="M6846" s="230"/>
    </row>
    <row r="6847" spans="2:13" ht="15" hidden="1" customHeight="1">
      <c r="B6847" s="230"/>
      <c r="C6847" s="229"/>
      <c r="D6847" s="160"/>
      <c r="E6847" s="246"/>
      <c r="F6847" s="160"/>
      <c r="G6847" s="160"/>
      <c r="H6847" s="230"/>
      <c r="I6847" s="230"/>
      <c r="J6847" s="230"/>
      <c r="K6847" s="238"/>
      <c r="L6847" s="160"/>
      <c r="M6847" s="230"/>
    </row>
    <row r="6848" spans="2:13" ht="15" hidden="1" customHeight="1">
      <c r="B6848" s="230"/>
      <c r="C6848" s="229"/>
      <c r="D6848" s="160"/>
      <c r="E6848" s="246"/>
      <c r="F6848" s="160"/>
      <c r="G6848" s="160"/>
      <c r="H6848" s="230"/>
      <c r="I6848" s="230"/>
      <c r="J6848" s="230"/>
      <c r="K6848" s="238"/>
      <c r="L6848" s="160"/>
      <c r="M6848" s="230"/>
    </row>
    <row r="6849" spans="2:13" ht="15" hidden="1" customHeight="1">
      <c r="B6849" s="230"/>
      <c r="C6849" s="229"/>
      <c r="D6849" s="160"/>
      <c r="E6849" s="246"/>
      <c r="F6849" s="160"/>
      <c r="G6849" s="160"/>
      <c r="H6849" s="230"/>
      <c r="I6849" s="230"/>
      <c r="J6849" s="230"/>
      <c r="K6849" s="238"/>
      <c r="L6849" s="160"/>
      <c r="M6849" s="230"/>
    </row>
    <row r="6850" spans="2:13" ht="15" hidden="1" customHeight="1">
      <c r="B6850" s="230"/>
      <c r="C6850" s="229"/>
      <c r="D6850" s="160"/>
      <c r="E6850" s="246"/>
      <c r="F6850" s="160"/>
      <c r="G6850" s="160"/>
      <c r="H6850" s="230"/>
      <c r="I6850" s="230"/>
      <c r="J6850" s="230"/>
      <c r="K6850" s="238"/>
      <c r="L6850" s="160"/>
      <c r="M6850" s="230"/>
    </row>
    <row r="6851" spans="2:13" ht="15" hidden="1" customHeight="1">
      <c r="B6851" s="230"/>
      <c r="C6851" s="229"/>
      <c r="D6851" s="160"/>
      <c r="E6851" s="246"/>
      <c r="F6851" s="160"/>
      <c r="G6851" s="160"/>
      <c r="H6851" s="230"/>
      <c r="I6851" s="230"/>
      <c r="J6851" s="230"/>
      <c r="K6851" s="238"/>
      <c r="L6851" s="160"/>
      <c r="M6851" s="230"/>
    </row>
    <row r="6852" spans="2:13" ht="15" hidden="1" customHeight="1">
      <c r="B6852" s="230"/>
      <c r="C6852" s="229"/>
      <c r="D6852" s="160"/>
      <c r="E6852" s="246"/>
      <c r="F6852" s="160"/>
      <c r="G6852" s="160"/>
      <c r="H6852" s="230"/>
      <c r="I6852" s="230"/>
      <c r="J6852" s="230"/>
      <c r="K6852" s="238"/>
      <c r="L6852" s="160"/>
      <c r="M6852" s="230"/>
    </row>
    <row r="6853" spans="2:13" ht="15" hidden="1" customHeight="1">
      <c r="B6853" s="230"/>
      <c r="C6853" s="229"/>
      <c r="D6853" s="160"/>
      <c r="E6853" s="246"/>
      <c r="F6853" s="160"/>
      <c r="G6853" s="160"/>
      <c r="H6853" s="230"/>
      <c r="I6853" s="230"/>
      <c r="J6853" s="230"/>
      <c r="K6853" s="238"/>
      <c r="L6853" s="160"/>
      <c r="M6853" s="230"/>
    </row>
    <row r="6854" spans="2:13" ht="15" hidden="1" customHeight="1">
      <c r="B6854" s="230"/>
      <c r="C6854" s="229"/>
      <c r="D6854" s="160"/>
      <c r="E6854" s="246"/>
      <c r="F6854" s="160"/>
      <c r="G6854" s="160"/>
      <c r="H6854" s="230"/>
      <c r="I6854" s="230"/>
      <c r="J6854" s="230"/>
      <c r="K6854" s="238"/>
      <c r="L6854" s="160"/>
      <c r="M6854" s="230"/>
    </row>
    <row r="6855" spans="2:13" ht="15" hidden="1" customHeight="1">
      <c r="B6855" s="230"/>
      <c r="C6855" s="229"/>
      <c r="D6855" s="160"/>
      <c r="E6855" s="246"/>
      <c r="F6855" s="160"/>
      <c r="G6855" s="160"/>
      <c r="H6855" s="230"/>
      <c r="I6855" s="230"/>
      <c r="J6855" s="230"/>
      <c r="K6855" s="238"/>
      <c r="L6855" s="160"/>
      <c r="M6855" s="230"/>
    </row>
    <row r="6856" spans="2:13" ht="15" hidden="1" customHeight="1">
      <c r="B6856" s="230"/>
      <c r="C6856" s="229"/>
      <c r="D6856" s="160"/>
      <c r="E6856" s="246"/>
      <c r="F6856" s="160"/>
      <c r="G6856" s="160"/>
      <c r="H6856" s="230"/>
      <c r="I6856" s="230"/>
      <c r="J6856" s="230"/>
      <c r="K6856" s="238"/>
      <c r="L6856" s="160"/>
      <c r="M6856" s="230"/>
    </row>
    <row r="6857" spans="2:13" ht="15" hidden="1" customHeight="1">
      <c r="B6857" s="230"/>
      <c r="C6857" s="229"/>
      <c r="D6857" s="160"/>
      <c r="E6857" s="246"/>
      <c r="F6857" s="160"/>
      <c r="G6857" s="160"/>
      <c r="H6857" s="230"/>
      <c r="I6857" s="230"/>
      <c r="J6857" s="230"/>
      <c r="K6857" s="238"/>
      <c r="L6857" s="160"/>
      <c r="M6857" s="230"/>
    </row>
    <row r="6858" spans="2:13" ht="15" hidden="1" customHeight="1">
      <c r="B6858" s="230"/>
      <c r="C6858" s="229"/>
      <c r="D6858" s="160"/>
      <c r="E6858" s="246"/>
      <c r="F6858" s="160"/>
      <c r="G6858" s="160"/>
      <c r="H6858" s="230"/>
      <c r="I6858" s="230"/>
      <c r="J6858" s="230"/>
      <c r="K6858" s="238"/>
      <c r="L6858" s="160"/>
      <c r="M6858" s="230"/>
    </row>
    <row r="6859" spans="2:13" ht="15" hidden="1" customHeight="1">
      <c r="B6859" s="230"/>
      <c r="C6859" s="229"/>
      <c r="D6859" s="160"/>
      <c r="E6859" s="246"/>
      <c r="F6859" s="160"/>
      <c r="G6859" s="160"/>
      <c r="H6859" s="230"/>
      <c r="I6859" s="230"/>
      <c r="J6859" s="230"/>
      <c r="K6859" s="238"/>
      <c r="L6859" s="160"/>
      <c r="M6859" s="230"/>
    </row>
    <row r="6860" spans="2:13" ht="15" hidden="1" customHeight="1">
      <c r="B6860" s="230"/>
      <c r="C6860" s="229"/>
      <c r="D6860" s="160"/>
      <c r="E6860" s="246"/>
      <c r="F6860" s="160"/>
      <c r="G6860" s="160"/>
      <c r="H6860" s="230"/>
      <c r="I6860" s="230"/>
      <c r="J6860" s="230"/>
      <c r="K6860" s="238"/>
      <c r="L6860" s="160"/>
      <c r="M6860" s="230"/>
    </row>
    <row r="6861" spans="2:13" ht="15" hidden="1" customHeight="1">
      <c r="B6861" s="230"/>
      <c r="C6861" s="229"/>
      <c r="D6861" s="160"/>
      <c r="E6861" s="246"/>
      <c r="F6861" s="160"/>
      <c r="G6861" s="160"/>
      <c r="H6861" s="230"/>
      <c r="I6861" s="230"/>
      <c r="J6861" s="230"/>
      <c r="K6861" s="238"/>
      <c r="L6861" s="160"/>
      <c r="M6861" s="230"/>
    </row>
    <row r="6862" spans="2:13" ht="15" hidden="1" customHeight="1">
      <c r="B6862" s="230"/>
      <c r="C6862" s="229"/>
      <c r="D6862" s="160"/>
      <c r="E6862" s="246"/>
      <c r="F6862" s="160"/>
      <c r="G6862" s="160"/>
      <c r="H6862" s="230"/>
      <c r="I6862" s="230"/>
      <c r="J6862" s="230"/>
      <c r="K6862" s="238"/>
      <c r="L6862" s="160"/>
      <c r="M6862" s="230"/>
    </row>
    <row r="6863" spans="2:13" ht="15" hidden="1" customHeight="1">
      <c r="B6863" s="230"/>
      <c r="C6863" s="229"/>
      <c r="D6863" s="160"/>
      <c r="E6863" s="246"/>
      <c r="F6863" s="160"/>
      <c r="G6863" s="160"/>
      <c r="H6863" s="230"/>
      <c r="I6863" s="230"/>
      <c r="J6863" s="230"/>
      <c r="K6863" s="238"/>
      <c r="L6863" s="160"/>
      <c r="M6863" s="230"/>
    </row>
    <row r="6864" spans="2:13" ht="15" hidden="1" customHeight="1">
      <c r="B6864" s="230"/>
      <c r="C6864" s="229"/>
      <c r="D6864" s="160"/>
      <c r="E6864" s="246"/>
      <c r="F6864" s="160"/>
      <c r="G6864" s="160"/>
      <c r="H6864" s="230"/>
      <c r="I6864" s="230"/>
      <c r="J6864" s="230"/>
      <c r="K6864" s="238"/>
      <c r="L6864" s="160"/>
      <c r="M6864" s="230"/>
    </row>
    <row r="6865" spans="2:13" ht="15" hidden="1" customHeight="1">
      <c r="B6865" s="230"/>
      <c r="C6865" s="229"/>
      <c r="D6865" s="160"/>
      <c r="E6865" s="246"/>
      <c r="F6865" s="160"/>
      <c r="G6865" s="160"/>
      <c r="H6865" s="230"/>
      <c r="I6865" s="230"/>
      <c r="J6865" s="230"/>
      <c r="K6865" s="238"/>
      <c r="L6865" s="160"/>
      <c r="M6865" s="230"/>
    </row>
    <row r="6866" spans="2:13" ht="15" hidden="1" customHeight="1">
      <c r="B6866" s="230"/>
      <c r="C6866" s="229"/>
      <c r="D6866" s="160"/>
      <c r="E6866" s="246"/>
      <c r="F6866" s="160"/>
      <c r="G6866" s="160"/>
      <c r="H6866" s="230"/>
      <c r="I6866" s="230"/>
      <c r="J6866" s="230"/>
      <c r="K6866" s="238"/>
      <c r="L6866" s="160"/>
      <c r="M6866" s="230"/>
    </row>
    <row r="6867" spans="2:13" ht="15" hidden="1" customHeight="1">
      <c r="B6867" s="230"/>
      <c r="C6867" s="229"/>
      <c r="D6867" s="160"/>
      <c r="E6867" s="246"/>
      <c r="F6867" s="160"/>
      <c r="G6867" s="160"/>
      <c r="H6867" s="230"/>
      <c r="I6867" s="230"/>
      <c r="J6867" s="230"/>
      <c r="K6867" s="238"/>
      <c r="L6867" s="160"/>
      <c r="M6867" s="230"/>
    </row>
    <row r="6868" spans="2:13" ht="15" hidden="1" customHeight="1">
      <c r="B6868" s="230"/>
      <c r="C6868" s="229"/>
      <c r="D6868" s="160"/>
      <c r="E6868" s="246"/>
      <c r="F6868" s="160"/>
      <c r="G6868" s="160"/>
      <c r="H6868" s="230"/>
      <c r="I6868" s="230"/>
      <c r="J6868" s="230"/>
      <c r="K6868" s="238"/>
      <c r="L6868" s="160"/>
      <c r="M6868" s="230"/>
    </row>
    <row r="6869" spans="2:13" ht="15" hidden="1" customHeight="1">
      <c r="B6869" s="230"/>
      <c r="C6869" s="229"/>
      <c r="D6869" s="160"/>
      <c r="E6869" s="246"/>
      <c r="F6869" s="160"/>
      <c r="G6869" s="160"/>
      <c r="H6869" s="230"/>
      <c r="I6869" s="230"/>
      <c r="J6869" s="230"/>
      <c r="K6869" s="238"/>
      <c r="L6869" s="160"/>
      <c r="M6869" s="230"/>
    </row>
    <row r="6870" spans="2:13" ht="15" hidden="1" customHeight="1">
      <c r="B6870" s="230"/>
      <c r="C6870" s="229"/>
      <c r="D6870" s="160"/>
      <c r="E6870" s="246"/>
      <c r="F6870" s="160"/>
      <c r="G6870" s="160"/>
      <c r="H6870" s="230"/>
      <c r="I6870" s="230"/>
      <c r="J6870" s="230"/>
      <c r="K6870" s="238"/>
      <c r="L6870" s="160"/>
      <c r="M6870" s="230"/>
    </row>
    <row r="6871" spans="2:13" ht="15" hidden="1" customHeight="1">
      <c r="B6871" s="230"/>
      <c r="C6871" s="229"/>
      <c r="D6871" s="160"/>
      <c r="E6871" s="246"/>
      <c r="F6871" s="160"/>
      <c r="G6871" s="160"/>
      <c r="H6871" s="230"/>
      <c r="I6871" s="230"/>
      <c r="J6871" s="230"/>
      <c r="K6871" s="238"/>
      <c r="L6871" s="160"/>
      <c r="M6871" s="230"/>
    </row>
    <row r="6872" spans="2:13" ht="15" hidden="1" customHeight="1">
      <c r="B6872" s="230"/>
      <c r="C6872" s="229"/>
      <c r="D6872" s="160"/>
      <c r="E6872" s="246"/>
      <c r="F6872" s="160"/>
      <c r="G6872" s="160"/>
      <c r="H6872" s="230"/>
      <c r="I6872" s="230"/>
      <c r="J6872" s="230"/>
      <c r="K6872" s="238"/>
      <c r="L6872" s="160"/>
      <c r="M6872" s="230"/>
    </row>
    <row r="6873" spans="2:13" ht="15" hidden="1" customHeight="1">
      <c r="B6873" s="230"/>
      <c r="C6873" s="229"/>
      <c r="D6873" s="160"/>
      <c r="E6873" s="246"/>
      <c r="F6873" s="160"/>
      <c r="G6873" s="160"/>
      <c r="H6873" s="230"/>
      <c r="I6873" s="230"/>
      <c r="J6873" s="230"/>
      <c r="K6873" s="238"/>
      <c r="L6873" s="160"/>
      <c r="M6873" s="230"/>
    </row>
    <row r="6874" spans="2:13" ht="15" hidden="1" customHeight="1">
      <c r="B6874" s="230"/>
      <c r="C6874" s="229"/>
      <c r="D6874" s="160"/>
      <c r="E6874" s="246"/>
      <c r="F6874" s="160"/>
      <c r="G6874" s="160"/>
      <c r="H6874" s="230"/>
      <c r="I6874" s="230"/>
      <c r="J6874" s="230"/>
      <c r="K6874" s="238"/>
      <c r="L6874" s="160"/>
      <c r="M6874" s="230"/>
    </row>
    <row r="6875" spans="2:13" ht="15" hidden="1" customHeight="1">
      <c r="B6875" s="230"/>
      <c r="C6875" s="229"/>
      <c r="D6875" s="160"/>
      <c r="E6875" s="246"/>
      <c r="F6875" s="160"/>
      <c r="G6875" s="160"/>
      <c r="H6875" s="230"/>
      <c r="I6875" s="230"/>
      <c r="J6875" s="230"/>
      <c r="K6875" s="238"/>
      <c r="L6875" s="160"/>
      <c r="M6875" s="230"/>
    </row>
    <row r="6876" spans="2:13" ht="15" hidden="1" customHeight="1">
      <c r="B6876" s="230"/>
      <c r="C6876" s="229"/>
      <c r="D6876" s="160"/>
      <c r="E6876" s="246"/>
      <c r="F6876" s="160"/>
      <c r="G6876" s="160"/>
      <c r="H6876" s="230"/>
      <c r="I6876" s="230"/>
      <c r="J6876" s="230"/>
      <c r="K6876" s="238"/>
      <c r="L6876" s="160"/>
      <c r="M6876" s="230"/>
    </row>
    <row r="6877" spans="2:13" ht="15" hidden="1" customHeight="1">
      <c r="B6877" s="230"/>
      <c r="C6877" s="229"/>
      <c r="D6877" s="160"/>
      <c r="E6877" s="246"/>
      <c r="F6877" s="160"/>
      <c r="G6877" s="160"/>
      <c r="H6877" s="230"/>
      <c r="I6877" s="230"/>
      <c r="J6877" s="230"/>
      <c r="K6877" s="238"/>
      <c r="L6877" s="160"/>
      <c r="M6877" s="230"/>
    </row>
    <row r="6878" spans="2:13" ht="15" hidden="1" customHeight="1">
      <c r="B6878" s="230"/>
      <c r="C6878" s="229"/>
      <c r="D6878" s="160"/>
      <c r="E6878" s="246"/>
      <c r="F6878" s="160"/>
      <c r="G6878" s="160"/>
      <c r="H6878" s="230"/>
      <c r="I6878" s="230"/>
      <c r="J6878" s="230"/>
      <c r="K6878" s="238"/>
      <c r="L6878" s="160"/>
      <c r="M6878" s="230"/>
    </row>
    <row r="6879" spans="2:13" ht="15" hidden="1" customHeight="1">
      <c r="B6879" s="230"/>
      <c r="C6879" s="229"/>
      <c r="D6879" s="160"/>
      <c r="E6879" s="246"/>
      <c r="F6879" s="160"/>
      <c r="G6879" s="160"/>
      <c r="H6879" s="230"/>
      <c r="I6879" s="230"/>
      <c r="J6879" s="230"/>
      <c r="K6879" s="238"/>
      <c r="L6879" s="160"/>
      <c r="M6879" s="230"/>
    </row>
    <row r="6880" spans="2:13" ht="15" hidden="1" customHeight="1">
      <c r="B6880" s="230"/>
      <c r="C6880" s="229"/>
      <c r="D6880" s="160"/>
      <c r="E6880" s="246"/>
      <c r="F6880" s="160"/>
      <c r="G6880" s="160"/>
      <c r="H6880" s="230"/>
      <c r="I6880" s="230"/>
      <c r="J6880" s="230"/>
      <c r="K6880" s="238"/>
      <c r="L6880" s="160"/>
      <c r="M6880" s="230"/>
    </row>
    <row r="6881" spans="2:13" ht="15" hidden="1" customHeight="1">
      <c r="B6881" s="230"/>
      <c r="C6881" s="229"/>
      <c r="D6881" s="160"/>
      <c r="E6881" s="246"/>
      <c r="F6881" s="160"/>
      <c r="G6881" s="160"/>
      <c r="H6881" s="230"/>
      <c r="I6881" s="230"/>
      <c r="J6881" s="230"/>
      <c r="K6881" s="238"/>
      <c r="L6881" s="160"/>
      <c r="M6881" s="230"/>
    </row>
    <row r="6882" spans="2:13" ht="15" hidden="1" customHeight="1">
      <c r="B6882" s="230"/>
      <c r="C6882" s="229"/>
      <c r="D6882" s="160"/>
      <c r="E6882" s="246"/>
      <c r="F6882" s="160"/>
      <c r="G6882" s="160"/>
      <c r="H6882" s="230"/>
      <c r="I6882" s="230"/>
      <c r="J6882" s="230"/>
      <c r="K6882" s="238"/>
      <c r="L6882" s="160"/>
      <c r="M6882" s="230"/>
    </row>
    <row r="6883" spans="2:13" ht="15" hidden="1" customHeight="1">
      <c r="B6883" s="230"/>
      <c r="C6883" s="229"/>
      <c r="D6883" s="160"/>
      <c r="E6883" s="246"/>
      <c r="F6883" s="160"/>
      <c r="G6883" s="160"/>
      <c r="H6883" s="230"/>
      <c r="I6883" s="230"/>
      <c r="J6883" s="230"/>
      <c r="K6883" s="238"/>
      <c r="L6883" s="160"/>
      <c r="M6883" s="230"/>
    </row>
    <row r="6884" spans="2:13" ht="15" hidden="1" customHeight="1">
      <c r="B6884" s="230"/>
      <c r="C6884" s="229"/>
      <c r="D6884" s="160"/>
      <c r="E6884" s="246"/>
      <c r="F6884" s="160"/>
      <c r="G6884" s="160"/>
      <c r="H6884" s="230"/>
      <c r="I6884" s="230"/>
      <c r="J6884" s="230"/>
      <c r="K6884" s="238"/>
      <c r="L6884" s="160"/>
      <c r="M6884" s="230"/>
    </row>
    <row r="6885" spans="2:13" ht="15" hidden="1" customHeight="1">
      <c r="B6885" s="230"/>
      <c r="C6885" s="229"/>
      <c r="D6885" s="160"/>
      <c r="E6885" s="246"/>
      <c r="F6885" s="160"/>
      <c r="G6885" s="160"/>
      <c r="H6885" s="230"/>
      <c r="I6885" s="230"/>
      <c r="J6885" s="230"/>
      <c r="K6885" s="238"/>
      <c r="L6885" s="160"/>
      <c r="M6885" s="230"/>
    </row>
    <row r="6886" spans="2:13" ht="15" hidden="1" customHeight="1">
      <c r="B6886" s="230"/>
      <c r="C6886" s="229"/>
      <c r="D6886" s="160"/>
      <c r="E6886" s="246"/>
      <c r="F6886" s="160"/>
      <c r="G6886" s="160"/>
      <c r="H6886" s="230"/>
      <c r="I6886" s="230"/>
      <c r="J6886" s="230"/>
      <c r="K6886" s="238"/>
      <c r="L6886" s="160"/>
      <c r="M6886" s="230"/>
    </row>
    <row r="6887" spans="2:13" ht="15" hidden="1" customHeight="1">
      <c r="B6887" s="230"/>
      <c r="C6887" s="229"/>
      <c r="D6887" s="160"/>
      <c r="E6887" s="246"/>
      <c r="F6887" s="160"/>
      <c r="G6887" s="160"/>
      <c r="H6887" s="230"/>
      <c r="I6887" s="230"/>
      <c r="J6887" s="230"/>
      <c r="K6887" s="238"/>
      <c r="L6887" s="160"/>
      <c r="M6887" s="230"/>
    </row>
    <row r="6888" spans="2:13" ht="15" hidden="1" customHeight="1">
      <c r="B6888" s="230"/>
      <c r="C6888" s="229"/>
      <c r="D6888" s="160"/>
      <c r="E6888" s="246"/>
      <c r="F6888" s="160"/>
      <c r="G6888" s="160"/>
      <c r="H6888" s="230"/>
      <c r="I6888" s="230"/>
      <c r="J6888" s="230"/>
      <c r="K6888" s="238"/>
      <c r="L6888" s="160"/>
      <c r="M6888" s="230"/>
    </row>
    <row r="6889" spans="2:13" ht="15" hidden="1" customHeight="1">
      <c r="B6889" s="230"/>
      <c r="C6889" s="229"/>
      <c r="D6889" s="160"/>
      <c r="E6889" s="246"/>
      <c r="F6889" s="160"/>
      <c r="G6889" s="160"/>
      <c r="H6889" s="230"/>
      <c r="I6889" s="230"/>
      <c r="J6889" s="230"/>
      <c r="K6889" s="238"/>
      <c r="L6889" s="160"/>
      <c r="M6889" s="230"/>
    </row>
    <row r="6890" spans="2:13" ht="15" hidden="1" customHeight="1">
      <c r="B6890" s="230"/>
      <c r="C6890" s="229"/>
      <c r="D6890" s="160"/>
      <c r="E6890" s="246"/>
      <c r="F6890" s="160"/>
      <c r="G6890" s="160"/>
      <c r="H6890" s="230"/>
      <c r="I6890" s="230"/>
      <c r="J6890" s="230"/>
      <c r="K6890" s="238"/>
      <c r="L6890" s="160"/>
      <c r="M6890" s="230"/>
    </row>
    <row r="6891" spans="2:13" ht="15" hidden="1" customHeight="1">
      <c r="B6891" s="230"/>
      <c r="C6891" s="229"/>
      <c r="D6891" s="160"/>
      <c r="E6891" s="246"/>
      <c r="F6891" s="160"/>
      <c r="G6891" s="160"/>
      <c r="H6891" s="230"/>
      <c r="I6891" s="230"/>
      <c r="J6891" s="230"/>
      <c r="K6891" s="238"/>
      <c r="L6891" s="160"/>
      <c r="M6891" s="230"/>
    </row>
    <row r="6892" spans="2:13" ht="15" hidden="1" customHeight="1">
      <c r="B6892" s="230"/>
      <c r="C6892" s="229"/>
      <c r="D6892" s="160"/>
      <c r="E6892" s="246"/>
      <c r="F6892" s="160"/>
      <c r="G6892" s="160"/>
      <c r="H6892" s="230"/>
      <c r="I6892" s="230"/>
      <c r="J6892" s="230"/>
      <c r="K6892" s="238"/>
      <c r="L6892" s="160"/>
      <c r="M6892" s="230"/>
    </row>
    <row r="6893" spans="2:13" ht="15" hidden="1" customHeight="1">
      <c r="B6893" s="230"/>
      <c r="C6893" s="229"/>
      <c r="D6893" s="160"/>
      <c r="E6893" s="246"/>
      <c r="F6893" s="160"/>
      <c r="G6893" s="160"/>
      <c r="H6893" s="230"/>
      <c r="I6893" s="230"/>
      <c r="J6893" s="230"/>
      <c r="K6893" s="238"/>
      <c r="L6893" s="160"/>
      <c r="M6893" s="230"/>
    </row>
    <row r="6894" spans="2:13" ht="15" hidden="1" customHeight="1">
      <c r="B6894" s="230"/>
      <c r="C6894" s="229"/>
      <c r="D6894" s="160"/>
      <c r="E6894" s="246"/>
      <c r="F6894" s="160"/>
      <c r="G6894" s="160"/>
      <c r="H6894" s="230"/>
      <c r="I6894" s="230"/>
      <c r="J6894" s="230"/>
      <c r="K6894" s="238"/>
      <c r="L6894" s="160"/>
      <c r="M6894" s="230"/>
    </row>
    <row r="6895" spans="2:13" ht="15" hidden="1" customHeight="1">
      <c r="B6895" s="230"/>
      <c r="C6895" s="229"/>
      <c r="D6895" s="160"/>
      <c r="E6895" s="246"/>
      <c r="F6895" s="160"/>
      <c r="G6895" s="160"/>
      <c r="H6895" s="230"/>
      <c r="I6895" s="230"/>
      <c r="J6895" s="230"/>
      <c r="K6895" s="238"/>
      <c r="L6895" s="160"/>
      <c r="M6895" s="230"/>
    </row>
    <row r="6896" spans="2:13" ht="15" hidden="1" customHeight="1">
      <c r="B6896" s="27"/>
      <c r="C6896" s="229"/>
      <c r="D6896" s="25"/>
      <c r="E6896" s="49"/>
      <c r="F6896" s="25"/>
      <c r="G6896" s="160"/>
      <c r="H6896" s="27"/>
      <c r="I6896" s="27"/>
      <c r="J6896" s="27"/>
      <c r="K6896" s="47"/>
      <c r="L6896" s="160"/>
      <c r="M6896" s="230"/>
    </row>
    <row r="6897" spans="3:13" ht="15" hidden="1" customHeight="1">
      <c r="C6897" s="229"/>
      <c r="D6897" s="160"/>
      <c r="E6897" s="246"/>
      <c r="F6897" s="160"/>
      <c r="G6897" s="160"/>
      <c r="H6897" s="230"/>
      <c r="I6897" s="230"/>
      <c r="J6897" s="230"/>
      <c r="K6897" s="47"/>
      <c r="L6897" s="160"/>
      <c r="M6897" s="230"/>
    </row>
    <row r="6898" spans="3:13" ht="15" hidden="1" customHeight="1">
      <c r="C6898" s="229"/>
      <c r="D6898" s="160"/>
      <c r="E6898" s="246"/>
      <c r="F6898" s="160"/>
      <c r="G6898" s="160"/>
      <c r="H6898" s="230"/>
      <c r="I6898" s="230"/>
      <c r="J6898" s="230"/>
      <c r="K6898" s="47"/>
      <c r="L6898" s="160"/>
      <c r="M6898" s="230"/>
    </row>
    <row r="6899" spans="3:13" ht="15" hidden="1" customHeight="1">
      <c r="C6899" s="229"/>
      <c r="D6899" s="160"/>
      <c r="E6899" s="246"/>
      <c r="F6899" s="160"/>
      <c r="G6899" s="160"/>
      <c r="H6899" s="230"/>
      <c r="I6899" s="230"/>
      <c r="J6899" s="230"/>
      <c r="K6899" s="105"/>
      <c r="L6899" s="160"/>
      <c r="M6899" s="230"/>
    </row>
    <row r="6900" spans="3:13" ht="15" hidden="1" customHeight="1">
      <c r="C6900" s="229"/>
      <c r="D6900" s="160"/>
      <c r="E6900" s="246"/>
      <c r="F6900" s="160"/>
      <c r="G6900" s="160"/>
      <c r="H6900" s="230"/>
      <c r="I6900" s="230"/>
      <c r="J6900" s="230"/>
      <c r="K6900" s="233"/>
      <c r="L6900" s="160"/>
      <c r="M6900" s="230"/>
    </row>
    <row r="6901" spans="3:13" ht="15" hidden="1" customHeight="1">
      <c r="C6901" s="229"/>
      <c r="D6901" s="160"/>
      <c r="E6901" s="246"/>
      <c r="F6901" s="160"/>
      <c r="G6901" s="160"/>
      <c r="H6901" s="230"/>
      <c r="I6901" s="230"/>
      <c r="J6901" s="230"/>
      <c r="K6901" s="233"/>
      <c r="L6901" s="160"/>
      <c r="M6901" s="230"/>
    </row>
    <row r="6902" spans="3:13" ht="15" hidden="1" customHeight="1">
      <c r="C6902" s="229"/>
      <c r="D6902" s="160"/>
      <c r="E6902" s="246"/>
      <c r="F6902" s="160"/>
      <c r="G6902" s="160"/>
      <c r="H6902" s="230"/>
      <c r="I6902" s="230"/>
      <c r="J6902" s="230"/>
      <c r="K6902" s="233"/>
      <c r="L6902" s="160"/>
      <c r="M6902" s="230"/>
    </row>
    <row r="6903" spans="3:13" ht="15" hidden="1" customHeight="1">
      <c r="C6903" s="229"/>
      <c r="D6903" s="160"/>
      <c r="E6903" s="246"/>
      <c r="F6903" s="160"/>
      <c r="G6903" s="160"/>
      <c r="H6903" s="230"/>
      <c r="I6903" s="230"/>
      <c r="J6903" s="230"/>
      <c r="K6903" s="233"/>
      <c r="L6903" s="160"/>
      <c r="M6903" s="230"/>
    </row>
    <row r="6904" spans="3:13" ht="15" hidden="1" customHeight="1">
      <c r="C6904" s="229"/>
      <c r="D6904" s="160"/>
      <c r="E6904" s="246"/>
      <c r="F6904" s="160"/>
      <c r="G6904" s="160"/>
      <c r="H6904" s="230"/>
      <c r="I6904" s="230"/>
      <c r="J6904" s="230"/>
      <c r="K6904" s="233"/>
      <c r="L6904" s="160"/>
      <c r="M6904" s="230"/>
    </row>
    <row r="6905" spans="3:13" ht="15" hidden="1" customHeight="1">
      <c r="C6905" s="229"/>
      <c r="D6905" s="160"/>
      <c r="E6905" s="246"/>
      <c r="F6905" s="160"/>
      <c r="G6905" s="160"/>
      <c r="H6905" s="230"/>
      <c r="I6905" s="230"/>
      <c r="J6905" s="230"/>
      <c r="K6905" s="47"/>
      <c r="L6905" s="160"/>
      <c r="M6905" s="230"/>
    </row>
    <row r="6906" spans="3:13" ht="15" hidden="1" customHeight="1">
      <c r="C6906" s="229"/>
      <c r="D6906" s="160"/>
      <c r="E6906" s="246"/>
      <c r="F6906" s="160"/>
      <c r="G6906" s="160"/>
      <c r="H6906" s="230"/>
      <c r="I6906" s="230"/>
      <c r="J6906" s="230"/>
      <c r="K6906" s="233"/>
      <c r="L6906" s="160"/>
      <c r="M6906" s="230"/>
    </row>
    <row r="6907" spans="3:13" ht="15" hidden="1" customHeight="1">
      <c r="C6907" s="229"/>
      <c r="D6907" s="160"/>
      <c r="E6907" s="246"/>
      <c r="F6907" s="160"/>
      <c r="G6907" s="160"/>
      <c r="H6907" s="230"/>
      <c r="I6907" s="230"/>
      <c r="J6907" s="230"/>
      <c r="K6907" s="47"/>
      <c r="L6907" s="160"/>
      <c r="M6907" s="230"/>
    </row>
    <row r="6908" spans="3:13" ht="15" hidden="1" customHeight="1">
      <c r="C6908" s="229"/>
      <c r="D6908" s="160"/>
      <c r="E6908" s="246"/>
      <c r="F6908" s="160"/>
      <c r="G6908" s="160"/>
      <c r="H6908" s="230"/>
      <c r="I6908" s="230"/>
      <c r="J6908" s="230"/>
      <c r="K6908" s="233"/>
      <c r="L6908" s="160"/>
      <c r="M6908" s="230"/>
    </row>
    <row r="6909" spans="3:13" ht="15" hidden="1" customHeight="1">
      <c r="C6909" s="229"/>
      <c r="D6909" s="160"/>
      <c r="E6909" s="246"/>
      <c r="F6909" s="160"/>
      <c r="G6909" s="160"/>
      <c r="H6909" s="230"/>
      <c r="I6909" s="230"/>
      <c r="J6909" s="230"/>
      <c r="K6909" s="47"/>
      <c r="L6909" s="160"/>
      <c r="M6909" s="230"/>
    </row>
    <row r="6910" spans="3:13" ht="15" hidden="1" customHeight="1">
      <c r="C6910" s="229"/>
      <c r="D6910" s="160"/>
      <c r="E6910" s="246"/>
      <c r="F6910" s="160"/>
      <c r="G6910" s="160"/>
      <c r="H6910" s="230"/>
      <c r="I6910" s="230"/>
      <c r="J6910" s="230"/>
      <c r="K6910" s="233"/>
      <c r="L6910" s="160"/>
      <c r="M6910" s="230"/>
    </row>
    <row r="6911" spans="3:13" ht="15" hidden="1" customHeight="1">
      <c r="C6911" s="229"/>
      <c r="D6911" s="160"/>
      <c r="E6911" s="246"/>
      <c r="F6911" s="160"/>
      <c r="G6911" s="160"/>
      <c r="H6911" s="230"/>
      <c r="I6911" s="230"/>
      <c r="J6911" s="230"/>
      <c r="K6911" s="47"/>
      <c r="L6911" s="160"/>
      <c r="M6911" s="230"/>
    </row>
    <row r="6912" spans="3:13" ht="15" hidden="1" customHeight="1">
      <c r="C6912" s="229"/>
      <c r="D6912" s="160"/>
      <c r="E6912" s="246"/>
      <c r="F6912" s="160"/>
      <c r="G6912" s="160"/>
      <c r="H6912" s="230"/>
      <c r="I6912" s="230"/>
      <c r="J6912" s="230"/>
      <c r="K6912" s="233"/>
      <c r="L6912" s="160"/>
      <c r="M6912" s="230"/>
    </row>
    <row r="6913" spans="3:13" ht="15" hidden="1" customHeight="1">
      <c r="C6913" s="229"/>
      <c r="D6913" s="160"/>
      <c r="E6913" s="246"/>
      <c r="F6913" s="160"/>
      <c r="G6913" s="160"/>
      <c r="H6913" s="230"/>
      <c r="I6913" s="230"/>
      <c r="J6913" s="230"/>
      <c r="K6913" s="238"/>
      <c r="L6913" s="160"/>
      <c r="M6913" s="230"/>
    </row>
    <row r="6914" spans="3:13" ht="15" hidden="1" customHeight="1">
      <c r="C6914" s="229"/>
      <c r="D6914" s="160"/>
      <c r="E6914" s="246"/>
      <c r="F6914" s="160"/>
      <c r="G6914" s="160"/>
      <c r="H6914" s="230"/>
      <c r="I6914" s="230"/>
      <c r="J6914" s="230"/>
      <c r="K6914" s="233"/>
      <c r="L6914" s="160"/>
      <c r="M6914" s="230"/>
    </row>
    <row r="6915" spans="3:13" ht="15" hidden="1" customHeight="1">
      <c r="C6915" s="229"/>
      <c r="D6915" s="160"/>
      <c r="E6915" s="246"/>
      <c r="F6915" s="160"/>
      <c r="G6915" s="160"/>
      <c r="H6915" s="230"/>
      <c r="I6915" s="230"/>
      <c r="J6915" s="230"/>
      <c r="K6915" s="47"/>
      <c r="L6915" s="160"/>
      <c r="M6915" s="230"/>
    </row>
    <row r="6916" spans="3:13" ht="15" hidden="1" customHeight="1">
      <c r="C6916" s="229"/>
      <c r="D6916" s="160"/>
      <c r="E6916" s="246"/>
      <c r="F6916" s="160"/>
      <c r="G6916" s="160"/>
      <c r="H6916" s="230"/>
      <c r="I6916" s="230"/>
      <c r="J6916" s="230"/>
      <c r="K6916" s="233"/>
      <c r="L6916" s="160"/>
      <c r="M6916" s="230"/>
    </row>
    <row r="6917" spans="3:13" ht="15" hidden="1" customHeight="1">
      <c r="C6917" s="229"/>
      <c r="D6917" s="160"/>
      <c r="E6917" s="246"/>
      <c r="F6917" s="160"/>
      <c r="G6917" s="160"/>
      <c r="H6917" s="230"/>
      <c r="I6917" s="230"/>
      <c r="J6917" s="230"/>
      <c r="K6917" s="47"/>
      <c r="L6917" s="160"/>
      <c r="M6917" s="230"/>
    </row>
    <row r="6918" spans="3:13" ht="15" hidden="1" customHeight="1">
      <c r="C6918" s="229"/>
      <c r="D6918" s="160"/>
      <c r="E6918" s="246"/>
      <c r="F6918" s="160"/>
      <c r="G6918" s="160"/>
      <c r="H6918" s="230"/>
      <c r="I6918" s="230"/>
      <c r="J6918" s="230"/>
      <c r="K6918" s="233"/>
      <c r="L6918" s="160"/>
      <c r="M6918" s="230"/>
    </row>
    <row r="6919" spans="3:13" ht="15" hidden="1" customHeight="1">
      <c r="C6919" s="229"/>
      <c r="D6919" s="160"/>
      <c r="E6919" s="246"/>
      <c r="F6919" s="160"/>
      <c r="G6919" s="160"/>
      <c r="H6919" s="230"/>
      <c r="I6919" s="230"/>
      <c r="J6919" s="230"/>
      <c r="K6919" s="47"/>
      <c r="L6919" s="160"/>
      <c r="M6919" s="230"/>
    </row>
    <row r="6920" spans="3:13" ht="15" hidden="1" customHeight="1">
      <c r="C6920" s="229"/>
      <c r="D6920" s="160"/>
      <c r="E6920" s="246"/>
      <c r="F6920" s="160"/>
      <c r="G6920" s="160"/>
      <c r="H6920" s="230"/>
      <c r="I6920" s="230"/>
      <c r="J6920" s="230"/>
      <c r="K6920" s="233"/>
      <c r="L6920" s="160"/>
      <c r="M6920" s="230"/>
    </row>
    <row r="6921" spans="3:13" ht="15" hidden="1" customHeight="1">
      <c r="C6921" s="229"/>
      <c r="D6921" s="160"/>
      <c r="E6921" s="246"/>
      <c r="F6921" s="160"/>
      <c r="G6921" s="160"/>
      <c r="H6921" s="230"/>
      <c r="I6921" s="230"/>
      <c r="J6921" s="230"/>
      <c r="K6921" s="238"/>
      <c r="L6921" s="160"/>
      <c r="M6921" s="230"/>
    </row>
    <row r="6922" spans="3:13" ht="15" hidden="1" customHeight="1">
      <c r="C6922" s="229"/>
      <c r="D6922" s="160"/>
      <c r="E6922" s="230"/>
      <c r="F6922" s="160"/>
      <c r="G6922" s="160"/>
      <c r="H6922" s="230"/>
      <c r="I6922" s="230"/>
      <c r="J6922" s="230"/>
      <c r="K6922" s="255"/>
      <c r="L6922" s="160"/>
      <c r="M6922" s="230"/>
    </row>
    <row r="6923" spans="3:13" ht="15" hidden="1" customHeight="1">
      <c r="C6923" s="229"/>
      <c r="D6923" s="160"/>
      <c r="E6923" s="246"/>
      <c r="F6923" s="160"/>
      <c r="G6923" s="160"/>
      <c r="H6923" s="230"/>
      <c r="I6923" s="230"/>
      <c r="J6923" s="230"/>
      <c r="K6923" s="238"/>
      <c r="L6923" s="160"/>
      <c r="M6923" s="230"/>
    </row>
    <row r="6924" spans="3:13" ht="15" hidden="1" customHeight="1">
      <c r="C6924" s="229"/>
      <c r="D6924" s="160"/>
      <c r="E6924" s="246"/>
      <c r="F6924" s="160"/>
      <c r="G6924" s="160"/>
      <c r="H6924" s="230"/>
      <c r="I6924" s="230"/>
      <c r="J6924" s="230"/>
      <c r="K6924" s="233"/>
      <c r="L6924" s="160"/>
      <c r="M6924" s="230"/>
    </row>
    <row r="6925" spans="3:13" ht="15" hidden="1" customHeight="1">
      <c r="C6925" s="229"/>
      <c r="D6925" s="160"/>
      <c r="E6925" s="246"/>
      <c r="F6925" s="160"/>
      <c r="G6925" s="160"/>
      <c r="H6925" s="230"/>
      <c r="I6925" s="230"/>
      <c r="J6925" s="230"/>
      <c r="K6925" s="238"/>
      <c r="L6925" s="160"/>
      <c r="M6925" s="230"/>
    </row>
    <row r="6926" spans="3:13" ht="15" hidden="1" customHeight="1">
      <c r="C6926" s="229"/>
      <c r="D6926" s="160"/>
      <c r="E6926" s="246"/>
      <c r="F6926" s="160"/>
      <c r="G6926" s="160"/>
      <c r="H6926" s="230"/>
      <c r="I6926" s="230"/>
      <c r="J6926" s="230"/>
      <c r="K6926" s="233"/>
      <c r="L6926" s="160"/>
      <c r="M6926" s="230"/>
    </row>
    <row r="6927" spans="3:13" ht="15" hidden="1" customHeight="1">
      <c r="C6927" s="229"/>
      <c r="D6927" s="160"/>
      <c r="E6927" s="246"/>
      <c r="F6927" s="160"/>
      <c r="G6927" s="160"/>
      <c r="H6927" s="230"/>
      <c r="I6927" s="230"/>
      <c r="J6927" s="230"/>
      <c r="K6927" s="238"/>
      <c r="L6927" s="160"/>
      <c r="M6927" s="230"/>
    </row>
    <row r="6928" spans="3:13" ht="15" hidden="1" customHeight="1">
      <c r="C6928" s="229"/>
      <c r="D6928" s="160"/>
      <c r="E6928" s="246"/>
      <c r="F6928" s="160"/>
      <c r="G6928" s="160"/>
      <c r="H6928" s="230"/>
      <c r="I6928" s="230"/>
      <c r="J6928" s="230"/>
      <c r="K6928" s="233"/>
      <c r="L6928" s="160"/>
      <c r="M6928" s="230"/>
    </row>
    <row r="6929" spans="3:13" ht="15" hidden="1" customHeight="1">
      <c r="C6929" s="229"/>
      <c r="D6929" s="160"/>
      <c r="E6929" s="246"/>
      <c r="F6929" s="160"/>
      <c r="G6929" s="160"/>
      <c r="H6929" s="230"/>
      <c r="I6929" s="230"/>
      <c r="J6929" s="230"/>
      <c r="K6929" s="238"/>
      <c r="L6929" s="160"/>
      <c r="M6929" s="230"/>
    </row>
    <row r="6930" spans="3:13" ht="15" hidden="1" customHeight="1">
      <c r="C6930" s="229"/>
      <c r="D6930" s="160"/>
      <c r="E6930" s="246"/>
      <c r="F6930" s="160"/>
      <c r="G6930" s="160"/>
      <c r="H6930" s="230"/>
      <c r="I6930" s="230"/>
      <c r="J6930" s="230"/>
      <c r="K6930" s="233"/>
      <c r="L6930" s="160"/>
      <c r="M6930" s="230"/>
    </row>
    <row r="6931" spans="3:13" ht="15" hidden="1" customHeight="1">
      <c r="C6931" s="229"/>
      <c r="D6931" s="160"/>
      <c r="E6931" s="246"/>
      <c r="F6931" s="160"/>
      <c r="G6931" s="160"/>
      <c r="H6931" s="230"/>
      <c r="I6931" s="230"/>
      <c r="J6931" s="230"/>
      <c r="K6931" s="238"/>
      <c r="L6931" s="160"/>
      <c r="M6931" s="230"/>
    </row>
    <row r="6932" spans="3:13" ht="15" hidden="1" customHeight="1">
      <c r="C6932" s="229"/>
      <c r="D6932" s="160"/>
      <c r="E6932" s="246"/>
      <c r="F6932" s="160"/>
      <c r="G6932" s="160"/>
      <c r="H6932" s="230"/>
      <c r="I6932" s="230"/>
      <c r="J6932" s="230"/>
      <c r="K6932" s="233"/>
      <c r="L6932" s="160"/>
      <c r="M6932" s="230"/>
    </row>
    <row r="6933" spans="3:13" ht="15" hidden="1" customHeight="1">
      <c r="C6933" s="229"/>
      <c r="D6933" s="160"/>
      <c r="E6933" s="246"/>
      <c r="F6933" s="160"/>
      <c r="G6933" s="160"/>
      <c r="H6933" s="230"/>
      <c r="I6933" s="230"/>
      <c r="J6933" s="230"/>
      <c r="K6933" s="238"/>
      <c r="L6933" s="160"/>
      <c r="M6933" s="230"/>
    </row>
    <row r="6934" spans="3:13" ht="15" hidden="1" customHeight="1">
      <c r="C6934" s="229"/>
      <c r="D6934" s="160"/>
      <c r="E6934" s="246"/>
      <c r="F6934" s="160"/>
      <c r="G6934" s="160"/>
      <c r="H6934" s="230"/>
      <c r="I6934" s="230"/>
      <c r="J6934" s="230"/>
      <c r="K6934" s="233"/>
      <c r="L6934" s="160"/>
      <c r="M6934" s="230"/>
    </row>
    <row r="6935" spans="3:13" ht="15" hidden="1" customHeight="1">
      <c r="C6935" s="229"/>
      <c r="D6935" s="160"/>
      <c r="E6935" s="246"/>
      <c r="F6935" s="160"/>
      <c r="G6935" s="160"/>
      <c r="H6935" s="230"/>
      <c r="I6935" s="230"/>
      <c r="J6935" s="230"/>
      <c r="K6935" s="238"/>
      <c r="L6935" s="160"/>
      <c r="M6935" s="230"/>
    </row>
    <row r="6936" spans="3:13" ht="15" hidden="1" customHeight="1">
      <c r="C6936" s="229"/>
      <c r="D6936" s="160"/>
      <c r="E6936" s="246"/>
      <c r="F6936" s="160"/>
      <c r="G6936" s="160"/>
      <c r="H6936" s="230"/>
      <c r="I6936" s="230"/>
      <c r="J6936" s="230"/>
      <c r="K6936" s="233"/>
      <c r="L6936" s="160"/>
      <c r="M6936" s="230"/>
    </row>
    <row r="6937" spans="3:13" ht="15" hidden="1" customHeight="1">
      <c r="C6937" s="229"/>
      <c r="D6937" s="160"/>
      <c r="E6937" s="246"/>
      <c r="F6937" s="160"/>
      <c r="G6937" s="160"/>
      <c r="H6937" s="230"/>
      <c r="I6937" s="230"/>
      <c r="J6937" s="230"/>
      <c r="K6937" s="238"/>
      <c r="L6937" s="160"/>
      <c r="M6937" s="230"/>
    </row>
    <row r="6938" spans="3:13" ht="15" hidden="1" customHeight="1">
      <c r="C6938" s="229"/>
      <c r="D6938" s="160"/>
      <c r="E6938" s="246"/>
      <c r="F6938" s="160"/>
      <c r="G6938" s="160"/>
      <c r="H6938" s="230"/>
      <c r="I6938" s="230"/>
      <c r="J6938" s="230"/>
      <c r="K6938" s="233"/>
      <c r="L6938" s="160"/>
      <c r="M6938" s="230"/>
    </row>
    <row r="6939" spans="3:13" ht="15" hidden="1" customHeight="1">
      <c r="C6939" s="229"/>
      <c r="D6939" s="160"/>
      <c r="E6939" s="246"/>
      <c r="F6939" s="160"/>
      <c r="G6939" s="160"/>
      <c r="H6939" s="230"/>
      <c r="I6939" s="230"/>
      <c r="J6939" s="230"/>
      <c r="K6939" s="238"/>
      <c r="L6939" s="160"/>
      <c r="M6939" s="230"/>
    </row>
    <row r="6940" spans="3:13" ht="15" hidden="1" customHeight="1">
      <c r="C6940" s="229"/>
      <c r="D6940" s="160"/>
      <c r="E6940" s="246"/>
      <c r="F6940" s="160"/>
      <c r="G6940" s="160"/>
      <c r="H6940" s="230"/>
      <c r="I6940" s="230"/>
      <c r="J6940" s="230"/>
      <c r="K6940" s="233"/>
      <c r="L6940" s="160"/>
      <c r="M6940" s="230"/>
    </row>
    <row r="6941" spans="3:13" ht="15" hidden="1" customHeight="1">
      <c r="C6941" s="229"/>
      <c r="D6941" s="160"/>
      <c r="E6941" s="246"/>
      <c r="F6941" s="160"/>
      <c r="G6941" s="160"/>
      <c r="H6941" s="230"/>
      <c r="I6941" s="230"/>
      <c r="J6941" s="230"/>
      <c r="K6941" s="238"/>
      <c r="L6941" s="160"/>
      <c r="M6941" s="230"/>
    </row>
    <row r="6942" spans="3:13" ht="15" hidden="1" customHeight="1">
      <c r="C6942" s="229"/>
      <c r="D6942" s="160"/>
      <c r="E6942" s="246"/>
      <c r="F6942" s="160"/>
      <c r="G6942" s="160"/>
      <c r="H6942" s="230"/>
      <c r="I6942" s="230"/>
      <c r="J6942" s="230"/>
      <c r="K6942" s="233"/>
      <c r="L6942" s="160"/>
      <c r="M6942" s="230"/>
    </row>
    <row r="6943" spans="3:13" ht="15" hidden="1" customHeight="1">
      <c r="C6943" s="229"/>
      <c r="D6943" s="160"/>
      <c r="E6943" s="246"/>
      <c r="F6943" s="160"/>
      <c r="G6943" s="160"/>
      <c r="H6943" s="230"/>
      <c r="I6943" s="230"/>
      <c r="J6943" s="230"/>
      <c r="K6943" s="238"/>
      <c r="L6943" s="160"/>
      <c r="M6943" s="230"/>
    </row>
    <row r="6944" spans="3:13" ht="15" hidden="1" customHeight="1">
      <c r="C6944" s="229"/>
      <c r="D6944" s="160"/>
      <c r="E6944" s="246"/>
      <c r="F6944" s="160"/>
      <c r="G6944" s="160"/>
      <c r="H6944" s="230"/>
      <c r="I6944" s="230"/>
      <c r="J6944" s="230"/>
      <c r="K6944" s="233"/>
      <c r="L6944" s="160"/>
      <c r="M6944" s="230"/>
    </row>
    <row r="6945" spans="3:13" ht="15" hidden="1" customHeight="1">
      <c r="C6945" s="229"/>
      <c r="D6945" s="160"/>
      <c r="E6945" s="246"/>
      <c r="F6945" s="160"/>
      <c r="G6945" s="160"/>
      <c r="H6945" s="230"/>
      <c r="I6945" s="230"/>
      <c r="J6945" s="230"/>
      <c r="K6945" s="238"/>
      <c r="L6945" s="160"/>
      <c r="M6945" s="230"/>
    </row>
    <row r="6946" spans="3:13" ht="15" hidden="1" customHeight="1">
      <c r="C6946" s="229"/>
      <c r="D6946" s="160"/>
      <c r="E6946" s="246"/>
      <c r="F6946" s="160"/>
      <c r="G6946" s="160"/>
      <c r="H6946" s="230"/>
      <c r="I6946" s="230"/>
      <c r="J6946" s="230"/>
      <c r="K6946" s="233"/>
      <c r="L6946" s="160"/>
      <c r="M6946" s="230"/>
    </row>
    <row r="6947" spans="3:13" ht="15" hidden="1" customHeight="1">
      <c r="C6947" s="229"/>
      <c r="D6947" s="160"/>
      <c r="E6947" s="246"/>
      <c r="F6947" s="160"/>
      <c r="G6947" s="160"/>
      <c r="H6947" s="230"/>
      <c r="I6947" s="230"/>
      <c r="J6947" s="230"/>
      <c r="K6947" s="238"/>
      <c r="L6947" s="160"/>
      <c r="M6947" s="230"/>
    </row>
    <row r="6948" spans="3:13" ht="15" hidden="1" customHeight="1">
      <c r="C6948" s="229"/>
      <c r="D6948" s="160"/>
      <c r="E6948" s="246"/>
      <c r="F6948" s="160"/>
      <c r="G6948" s="160"/>
      <c r="H6948" s="230"/>
      <c r="I6948" s="230"/>
      <c r="J6948" s="230"/>
      <c r="K6948" s="233"/>
      <c r="L6948" s="160"/>
      <c r="M6948" s="230"/>
    </row>
    <row r="6949" spans="3:13" ht="15" hidden="1" customHeight="1">
      <c r="C6949" s="229"/>
      <c r="D6949" s="160"/>
      <c r="E6949" s="246"/>
      <c r="F6949" s="160"/>
      <c r="G6949" s="160"/>
      <c r="H6949" s="230"/>
      <c r="I6949" s="230"/>
      <c r="J6949" s="230"/>
      <c r="K6949" s="238"/>
      <c r="L6949" s="160"/>
      <c r="M6949" s="230"/>
    </row>
    <row r="6950" spans="3:13" ht="15" hidden="1" customHeight="1">
      <c r="C6950" s="229"/>
      <c r="D6950" s="160"/>
      <c r="E6950" s="246"/>
      <c r="F6950" s="160"/>
      <c r="G6950" s="160"/>
      <c r="H6950" s="230"/>
      <c r="I6950" s="230"/>
      <c r="J6950" s="230"/>
      <c r="K6950" s="233"/>
      <c r="L6950" s="160"/>
      <c r="M6950" s="230"/>
    </row>
    <row r="6951" spans="3:13" ht="15" hidden="1" customHeight="1">
      <c r="C6951" s="229"/>
      <c r="D6951" s="160"/>
      <c r="E6951" s="246"/>
      <c r="F6951" s="160"/>
      <c r="G6951" s="160"/>
      <c r="H6951" s="230"/>
      <c r="I6951" s="230"/>
      <c r="J6951" s="230"/>
      <c r="K6951" s="238"/>
      <c r="L6951" s="160"/>
      <c r="M6951" s="230"/>
    </row>
    <row r="6952" spans="3:13" ht="15" hidden="1" customHeight="1">
      <c r="C6952" s="229"/>
      <c r="D6952" s="160"/>
      <c r="E6952" s="246"/>
      <c r="F6952" s="160"/>
      <c r="G6952" s="160"/>
      <c r="H6952" s="230"/>
      <c r="I6952" s="230"/>
      <c r="J6952" s="230"/>
      <c r="K6952" s="233"/>
      <c r="L6952" s="160"/>
      <c r="M6952" s="230"/>
    </row>
    <row r="6953" spans="3:13" ht="15" hidden="1" customHeight="1">
      <c r="C6953" s="229"/>
      <c r="D6953" s="160"/>
      <c r="E6953" s="246"/>
      <c r="F6953" s="160"/>
      <c r="G6953" s="160"/>
      <c r="H6953" s="230"/>
      <c r="I6953" s="230"/>
      <c r="J6953" s="230"/>
      <c r="K6953" s="26"/>
      <c r="L6953" s="160"/>
      <c r="M6953" s="230"/>
    </row>
    <row r="6954" spans="3:13" ht="15" hidden="1" customHeight="1">
      <c r="C6954" s="229"/>
      <c r="D6954" s="160"/>
      <c r="E6954" s="246"/>
      <c r="F6954" s="160"/>
      <c r="G6954" s="160"/>
      <c r="H6954" s="230"/>
      <c r="I6954" s="230"/>
      <c r="J6954" s="230"/>
      <c r="K6954" s="233"/>
      <c r="L6954" s="160"/>
      <c r="M6954" s="230"/>
    </row>
    <row r="6955" spans="3:13" ht="15" hidden="1" customHeight="1">
      <c r="C6955" s="229"/>
      <c r="D6955" s="160"/>
      <c r="E6955" s="246"/>
      <c r="F6955" s="160"/>
      <c r="G6955" s="160"/>
      <c r="H6955" s="230"/>
      <c r="I6955" s="230"/>
      <c r="J6955" s="246"/>
      <c r="K6955" s="238"/>
      <c r="L6955" s="160"/>
      <c r="M6955" s="230"/>
    </row>
    <row r="6956" spans="3:13" ht="15" hidden="1" customHeight="1">
      <c r="C6956" s="229"/>
      <c r="D6956" s="160"/>
      <c r="E6956" s="246"/>
      <c r="F6956" s="160"/>
      <c r="G6956" s="160"/>
      <c r="H6956" s="230"/>
      <c r="I6956" s="230"/>
      <c r="J6956" s="230"/>
      <c r="K6956" s="233"/>
      <c r="L6956" s="160"/>
      <c r="M6956" s="230"/>
    </row>
    <row r="6957" spans="3:13" ht="15" hidden="1" customHeight="1">
      <c r="C6957" s="229"/>
      <c r="D6957" s="160"/>
      <c r="E6957" s="246"/>
      <c r="F6957" s="160"/>
      <c r="G6957" s="160"/>
      <c r="H6957" s="230"/>
      <c r="I6957" s="230"/>
      <c r="J6957" s="230"/>
      <c r="K6957" s="238"/>
      <c r="L6957" s="160"/>
      <c r="M6957" s="230"/>
    </row>
    <row r="6958" spans="3:13" ht="15" hidden="1" customHeight="1">
      <c r="C6958" s="229"/>
      <c r="D6958" s="160"/>
      <c r="E6958" s="246"/>
      <c r="F6958" s="160"/>
      <c r="G6958" s="160"/>
      <c r="H6958" s="230"/>
      <c r="I6958" s="230"/>
      <c r="J6958" s="230"/>
      <c r="K6958" s="233"/>
      <c r="L6958" s="160"/>
      <c r="M6958" s="230"/>
    </row>
    <row r="6959" spans="3:13" ht="15" hidden="1" customHeight="1">
      <c r="C6959" s="229"/>
      <c r="D6959" s="160"/>
      <c r="E6959" s="246"/>
      <c r="F6959" s="160"/>
      <c r="G6959" s="160"/>
      <c r="H6959" s="230"/>
      <c r="I6959" s="230"/>
      <c r="J6959" s="230"/>
      <c r="K6959" s="238"/>
      <c r="L6959" s="160"/>
      <c r="M6959" s="230"/>
    </row>
    <row r="6960" spans="3:13" ht="15" hidden="1" customHeight="1">
      <c r="C6960" s="229"/>
      <c r="D6960" s="160"/>
      <c r="E6960" s="246"/>
      <c r="F6960" s="160"/>
      <c r="G6960" s="160"/>
      <c r="H6960" s="230"/>
      <c r="I6960" s="230"/>
      <c r="J6960" s="230"/>
      <c r="K6960" s="233"/>
      <c r="L6960" s="160"/>
      <c r="M6960" s="230"/>
    </row>
    <row r="6961" spans="3:13" ht="15" hidden="1" customHeight="1">
      <c r="C6961" s="229"/>
      <c r="D6961" s="160"/>
      <c r="E6961" s="246"/>
      <c r="F6961" s="160"/>
      <c r="G6961" s="160"/>
      <c r="H6961" s="230"/>
      <c r="I6961" s="230"/>
      <c r="J6961" s="230"/>
      <c r="K6961" s="238"/>
      <c r="L6961" s="160"/>
      <c r="M6961" s="230"/>
    </row>
    <row r="6962" spans="3:13" ht="15" hidden="1" customHeight="1">
      <c r="C6962" s="229"/>
      <c r="D6962" s="160"/>
      <c r="E6962" s="246"/>
      <c r="F6962" s="160"/>
      <c r="G6962" s="160"/>
      <c r="H6962" s="230"/>
      <c r="I6962" s="230"/>
      <c r="J6962" s="230"/>
      <c r="K6962" s="233"/>
      <c r="L6962" s="160"/>
      <c r="M6962" s="230"/>
    </row>
    <row r="6963" spans="3:13" ht="15" hidden="1" customHeight="1">
      <c r="C6963" s="229"/>
      <c r="D6963" s="160"/>
      <c r="E6963" s="246"/>
      <c r="F6963" s="160"/>
      <c r="G6963" s="160"/>
      <c r="H6963" s="230"/>
      <c r="I6963" s="230"/>
      <c r="J6963" s="230"/>
      <c r="K6963" s="238"/>
      <c r="L6963" s="160"/>
      <c r="M6963" s="230"/>
    </row>
    <row r="6964" spans="3:13" ht="15" hidden="1" customHeight="1">
      <c r="C6964" s="229"/>
      <c r="D6964" s="160"/>
      <c r="E6964" s="246"/>
      <c r="F6964" s="160"/>
      <c r="G6964" s="160"/>
      <c r="H6964" s="230"/>
      <c r="I6964" s="230"/>
      <c r="J6964" s="230"/>
      <c r="K6964" s="233"/>
      <c r="L6964" s="160"/>
      <c r="M6964" s="230"/>
    </row>
    <row r="6965" spans="3:13" ht="15" hidden="1" customHeight="1">
      <c r="C6965" s="229"/>
      <c r="D6965" s="160"/>
      <c r="E6965" s="246"/>
      <c r="F6965" s="160"/>
      <c r="G6965" s="160"/>
      <c r="H6965" s="230"/>
      <c r="I6965" s="230"/>
      <c r="J6965" s="230"/>
      <c r="K6965" s="238"/>
      <c r="L6965" s="160"/>
      <c r="M6965" s="230"/>
    </row>
    <row r="6966" spans="3:13" ht="15" hidden="1" customHeight="1">
      <c r="C6966" s="229"/>
      <c r="D6966" s="160"/>
      <c r="E6966" s="246"/>
      <c r="F6966" s="160"/>
      <c r="G6966" s="160"/>
      <c r="H6966" s="230"/>
      <c r="I6966" s="230"/>
      <c r="J6966" s="230"/>
      <c r="K6966" s="233"/>
      <c r="L6966" s="160"/>
      <c r="M6966" s="230"/>
    </row>
    <row r="6967" spans="3:13" ht="15" hidden="1" customHeight="1">
      <c r="C6967" s="229"/>
      <c r="D6967" s="160"/>
      <c r="E6967" s="246"/>
      <c r="F6967" s="160"/>
      <c r="G6967" s="160"/>
      <c r="H6967" s="230"/>
      <c r="I6967" s="230"/>
      <c r="J6967" s="230"/>
      <c r="K6967" s="238"/>
      <c r="L6967" s="160"/>
      <c r="M6967" s="230"/>
    </row>
    <row r="6968" spans="3:13" ht="15" hidden="1" customHeight="1">
      <c r="C6968" s="229"/>
      <c r="D6968" s="160"/>
      <c r="E6968" s="246"/>
      <c r="F6968" s="160"/>
      <c r="G6968" s="160"/>
      <c r="H6968" s="230"/>
      <c r="I6968" s="230"/>
      <c r="J6968" s="230"/>
      <c r="K6968" s="233"/>
      <c r="L6968" s="160"/>
      <c r="M6968" s="230"/>
    </row>
    <row r="6969" spans="3:13" ht="15" hidden="1" customHeight="1">
      <c r="C6969" s="229"/>
      <c r="D6969" s="160"/>
      <c r="E6969" s="246"/>
      <c r="F6969" s="160"/>
      <c r="G6969" s="160"/>
      <c r="H6969" s="230"/>
      <c r="I6969" s="230"/>
      <c r="J6969" s="230"/>
      <c r="K6969" s="238"/>
      <c r="L6969" s="160"/>
      <c r="M6969" s="230"/>
    </row>
    <row r="6970" spans="3:13" ht="15" hidden="1" customHeight="1">
      <c r="C6970" s="229"/>
      <c r="D6970" s="160"/>
      <c r="E6970" s="246"/>
      <c r="F6970" s="160"/>
      <c r="G6970" s="160"/>
      <c r="H6970" s="230"/>
      <c r="I6970" s="230"/>
      <c r="J6970" s="230"/>
      <c r="K6970" s="233"/>
      <c r="L6970" s="160"/>
      <c r="M6970" s="230"/>
    </row>
    <row r="6971" spans="3:13" ht="15" hidden="1" customHeight="1">
      <c r="C6971" s="229"/>
      <c r="D6971" s="160"/>
      <c r="E6971" s="246"/>
      <c r="F6971" s="160"/>
      <c r="G6971" s="160"/>
      <c r="H6971" s="230"/>
      <c r="I6971" s="230"/>
      <c r="J6971" s="230"/>
      <c r="K6971" s="233"/>
      <c r="L6971" s="160"/>
      <c r="M6971" s="230"/>
    </row>
    <row r="6972" spans="3:13" ht="15" hidden="1" customHeight="1">
      <c r="C6972" s="229"/>
      <c r="D6972" s="160"/>
      <c r="E6972" s="246"/>
      <c r="F6972" s="160"/>
      <c r="G6972" s="160"/>
      <c r="H6972" s="230"/>
      <c r="I6972" s="230"/>
      <c r="J6972" s="230"/>
      <c r="K6972" s="233"/>
      <c r="L6972" s="160"/>
      <c r="M6972" s="230"/>
    </row>
    <row r="6973" spans="3:13" ht="15" hidden="1" customHeight="1">
      <c r="C6973" s="229"/>
      <c r="D6973" s="160"/>
      <c r="E6973" s="246"/>
      <c r="F6973" s="160"/>
      <c r="G6973" s="160"/>
      <c r="H6973" s="230"/>
      <c r="I6973" s="230"/>
      <c r="J6973" s="230"/>
      <c r="K6973" s="238"/>
      <c r="L6973" s="160"/>
      <c r="M6973" s="230"/>
    </row>
    <row r="6974" spans="3:13" ht="15" hidden="1" customHeight="1">
      <c r="C6974" s="229"/>
      <c r="D6974" s="160"/>
      <c r="E6974" s="246"/>
      <c r="F6974" s="160"/>
      <c r="G6974" s="160"/>
      <c r="H6974" s="230"/>
      <c r="I6974" s="230"/>
      <c r="J6974" s="230"/>
      <c r="K6974" s="233"/>
      <c r="L6974" s="160"/>
      <c r="M6974" s="230"/>
    </row>
    <row r="6975" spans="3:13" ht="15" hidden="1" customHeight="1">
      <c r="C6975" s="229"/>
      <c r="D6975" s="160"/>
      <c r="E6975" s="246"/>
      <c r="F6975" s="160"/>
      <c r="G6975" s="160"/>
      <c r="H6975" s="230"/>
      <c r="I6975" s="230"/>
      <c r="J6975" s="230"/>
      <c r="K6975" s="238"/>
      <c r="L6975" s="160"/>
      <c r="M6975" s="230"/>
    </row>
    <row r="6976" spans="3:13" ht="15" hidden="1" customHeight="1">
      <c r="C6976" s="229"/>
      <c r="D6976" s="160"/>
      <c r="E6976" s="246"/>
      <c r="F6976" s="160"/>
      <c r="G6976" s="160"/>
      <c r="H6976" s="230"/>
      <c r="I6976" s="230"/>
      <c r="J6976" s="230"/>
      <c r="K6976" s="233"/>
      <c r="L6976" s="160"/>
      <c r="M6976" s="230"/>
    </row>
    <row r="6977" spans="3:13" ht="15" hidden="1" customHeight="1">
      <c r="C6977" s="229"/>
      <c r="D6977" s="160"/>
      <c r="E6977" s="246"/>
      <c r="F6977" s="160"/>
      <c r="G6977" s="160"/>
      <c r="H6977" s="230"/>
      <c r="I6977" s="230"/>
      <c r="J6977" s="230"/>
      <c r="K6977" s="238"/>
      <c r="L6977" s="160"/>
      <c r="M6977" s="230"/>
    </row>
    <row r="6978" spans="3:13" ht="15" hidden="1" customHeight="1">
      <c r="C6978" s="229"/>
      <c r="D6978" s="160"/>
      <c r="E6978" s="246"/>
      <c r="F6978" s="160"/>
      <c r="G6978" s="160"/>
      <c r="H6978" s="230"/>
      <c r="I6978" s="230"/>
      <c r="J6978" s="230"/>
      <c r="K6978" s="233"/>
      <c r="L6978" s="160"/>
      <c r="M6978" s="230"/>
    </row>
    <row r="6979" spans="3:13" ht="15" hidden="1" customHeight="1">
      <c r="C6979" s="229"/>
      <c r="D6979" s="160"/>
      <c r="E6979" s="246"/>
      <c r="F6979" s="160"/>
      <c r="G6979" s="160"/>
      <c r="H6979" s="230"/>
      <c r="I6979" s="230"/>
      <c r="J6979" s="230"/>
      <c r="K6979" s="233"/>
      <c r="L6979" s="160"/>
      <c r="M6979" s="230"/>
    </row>
    <row r="6980" spans="3:13" ht="15" hidden="1" customHeight="1">
      <c r="C6980" s="229"/>
      <c r="D6980" s="160"/>
      <c r="E6980" s="246"/>
      <c r="F6980" s="160"/>
      <c r="G6980" s="160"/>
      <c r="H6980" s="230"/>
      <c r="I6980" s="230"/>
      <c r="J6980" s="230"/>
      <c r="K6980" s="233"/>
      <c r="L6980" s="160"/>
      <c r="M6980" s="230"/>
    </row>
    <row r="6981" spans="3:13" ht="15" hidden="1" customHeight="1">
      <c r="C6981" s="229"/>
      <c r="D6981" s="160"/>
      <c r="E6981" s="246"/>
      <c r="F6981" s="160"/>
      <c r="G6981" s="160"/>
      <c r="H6981" s="230"/>
      <c r="I6981" s="230"/>
      <c r="J6981" s="230"/>
      <c r="K6981" s="233"/>
      <c r="L6981" s="160"/>
      <c r="M6981" s="230"/>
    </row>
    <row r="6982" spans="3:13" ht="15" hidden="1" customHeight="1">
      <c r="C6982" s="229"/>
      <c r="D6982" s="160"/>
      <c r="E6982" s="246"/>
      <c r="F6982" s="160"/>
      <c r="G6982" s="160"/>
      <c r="H6982" s="230"/>
      <c r="I6982" s="230"/>
      <c r="J6982" s="246"/>
      <c r="K6982" s="233"/>
      <c r="L6982" s="160"/>
      <c r="M6982" s="230"/>
    </row>
    <row r="6983" spans="3:13" ht="15" hidden="1" customHeight="1">
      <c r="C6983" s="229"/>
      <c r="D6983" s="160"/>
      <c r="E6983" s="246"/>
      <c r="F6983" s="160"/>
      <c r="G6983" s="160"/>
      <c r="H6983" s="230"/>
      <c r="I6983" s="230"/>
      <c r="J6983" s="230"/>
      <c r="K6983" s="233"/>
      <c r="L6983" s="160"/>
      <c r="M6983" s="230"/>
    </row>
    <row r="6984" spans="3:13" ht="15" hidden="1" customHeight="1">
      <c r="C6984" s="229"/>
      <c r="D6984" s="160"/>
      <c r="E6984" s="246"/>
      <c r="F6984" s="160"/>
      <c r="G6984" s="160"/>
      <c r="H6984" s="230"/>
      <c r="I6984" s="230"/>
      <c r="J6984" s="230"/>
      <c r="K6984" s="233"/>
      <c r="L6984" s="160"/>
      <c r="M6984" s="230"/>
    </row>
    <row r="6985" spans="3:13" ht="15" hidden="1" customHeight="1">
      <c r="C6985" s="229"/>
      <c r="D6985" s="160"/>
      <c r="E6985" s="246"/>
      <c r="F6985" s="160"/>
      <c r="G6985" s="160"/>
      <c r="H6985" s="230"/>
      <c r="I6985" s="230"/>
      <c r="J6985" s="230"/>
      <c r="K6985" s="233"/>
      <c r="L6985" s="160"/>
      <c r="M6985" s="230"/>
    </row>
    <row r="6986" spans="3:13" ht="15" hidden="1" customHeight="1">
      <c r="C6986" s="229"/>
      <c r="D6986" s="160"/>
      <c r="E6986" s="246"/>
      <c r="F6986" s="160"/>
      <c r="G6986" s="160"/>
      <c r="H6986" s="230"/>
      <c r="I6986" s="230"/>
      <c r="J6986" s="230"/>
      <c r="K6986" s="233"/>
      <c r="L6986" s="160"/>
      <c r="M6986" s="230"/>
    </row>
    <row r="6987" spans="3:13" ht="15" hidden="1" customHeight="1">
      <c r="C6987" s="229"/>
      <c r="D6987" s="160"/>
      <c r="E6987" s="246"/>
      <c r="F6987" s="160"/>
      <c r="G6987" s="160"/>
      <c r="H6987" s="230"/>
      <c r="I6987" s="230"/>
      <c r="J6987" s="230"/>
      <c r="K6987" s="233"/>
      <c r="L6987" s="160"/>
      <c r="M6987" s="230"/>
    </row>
    <row r="6988" spans="3:13" ht="15" hidden="1" customHeight="1">
      <c r="C6988" s="229"/>
      <c r="D6988" s="160"/>
      <c r="E6988" s="246"/>
      <c r="F6988" s="160"/>
      <c r="G6988" s="160"/>
      <c r="H6988" s="230"/>
      <c r="I6988" s="230"/>
      <c r="J6988" s="230"/>
      <c r="K6988" s="233"/>
      <c r="L6988" s="160"/>
      <c r="M6988" s="230"/>
    </row>
    <row r="6989" spans="3:13" ht="15" hidden="1" customHeight="1">
      <c r="C6989" s="229"/>
      <c r="D6989" s="160"/>
      <c r="E6989" s="246"/>
      <c r="F6989" s="160"/>
      <c r="G6989" s="160"/>
      <c r="H6989" s="230"/>
      <c r="I6989" s="230"/>
      <c r="J6989" s="230"/>
      <c r="K6989" s="233"/>
      <c r="L6989" s="160"/>
      <c r="M6989" s="230"/>
    </row>
    <row r="6990" spans="3:13" ht="15" hidden="1" customHeight="1">
      <c r="C6990" s="229"/>
      <c r="D6990" s="160"/>
      <c r="E6990" s="246"/>
      <c r="F6990" s="160"/>
      <c r="G6990" s="160"/>
      <c r="H6990" s="230"/>
      <c r="I6990" s="230"/>
      <c r="J6990" s="230"/>
      <c r="K6990" s="238"/>
      <c r="L6990" s="160"/>
      <c r="M6990" s="230"/>
    </row>
    <row r="6991" spans="3:13" ht="15" hidden="1" customHeight="1">
      <c r="C6991" s="229"/>
      <c r="D6991" s="160"/>
      <c r="E6991" s="246"/>
      <c r="F6991" s="160"/>
      <c r="G6991" s="160"/>
      <c r="H6991" s="230"/>
      <c r="I6991" s="230"/>
      <c r="J6991" s="230"/>
      <c r="K6991" s="233"/>
      <c r="L6991" s="160"/>
      <c r="M6991" s="230"/>
    </row>
    <row r="6992" spans="3:13" ht="15" hidden="1" customHeight="1">
      <c r="C6992" s="229"/>
      <c r="D6992" s="160"/>
      <c r="E6992" s="246"/>
      <c r="F6992" s="160"/>
      <c r="G6992" s="160"/>
      <c r="H6992" s="230"/>
      <c r="I6992" s="230"/>
      <c r="J6992" s="230"/>
      <c r="K6992" s="238"/>
      <c r="L6992" s="160"/>
      <c r="M6992" s="230"/>
    </row>
    <row r="6993" spans="3:13" ht="15" hidden="1" customHeight="1">
      <c r="C6993" s="229"/>
      <c r="D6993" s="160"/>
      <c r="E6993" s="246"/>
      <c r="F6993" s="160"/>
      <c r="G6993" s="160"/>
      <c r="H6993" s="230"/>
      <c r="I6993" s="230"/>
      <c r="J6993" s="230"/>
      <c r="K6993" s="233"/>
      <c r="L6993" s="160"/>
      <c r="M6993" s="230"/>
    </row>
    <row r="6994" spans="3:13" ht="15" hidden="1" customHeight="1">
      <c r="C6994" s="229"/>
      <c r="D6994" s="160"/>
      <c r="E6994" s="246"/>
      <c r="F6994" s="160"/>
      <c r="G6994" s="160"/>
      <c r="H6994" s="230"/>
      <c r="I6994" s="230"/>
      <c r="J6994" s="230"/>
      <c r="K6994" s="238"/>
      <c r="L6994" s="160"/>
      <c r="M6994" s="230"/>
    </row>
    <row r="6995" spans="3:13" ht="15" hidden="1" customHeight="1">
      <c r="C6995" s="229"/>
      <c r="D6995" s="160"/>
      <c r="E6995" s="246"/>
      <c r="F6995" s="160"/>
      <c r="G6995" s="160"/>
      <c r="H6995" s="230"/>
      <c r="I6995" s="230"/>
      <c r="J6995" s="230"/>
      <c r="K6995" s="233"/>
      <c r="L6995" s="160"/>
      <c r="M6995" s="230"/>
    </row>
    <row r="6996" spans="3:13" ht="15" hidden="1" customHeight="1">
      <c r="C6996" s="229"/>
      <c r="D6996" s="160"/>
      <c r="E6996" s="246"/>
      <c r="F6996" s="160"/>
      <c r="G6996" s="160"/>
      <c r="H6996" s="230"/>
      <c r="I6996" s="230"/>
      <c r="J6996" s="230"/>
      <c r="K6996" s="238"/>
      <c r="L6996" s="160"/>
      <c r="M6996" s="230"/>
    </row>
    <row r="6997" spans="3:13" ht="15" hidden="1" customHeight="1">
      <c r="C6997" s="229"/>
      <c r="D6997" s="160"/>
      <c r="E6997" s="246"/>
      <c r="F6997" s="160"/>
      <c r="G6997" s="160"/>
      <c r="H6997" s="230"/>
      <c r="I6997" s="230"/>
      <c r="J6997" s="230"/>
      <c r="K6997" s="233"/>
      <c r="L6997" s="160"/>
      <c r="M6997" s="230"/>
    </row>
    <row r="6998" spans="3:13" ht="15" hidden="1" customHeight="1">
      <c r="C6998" s="229"/>
      <c r="D6998" s="160"/>
      <c r="E6998" s="246"/>
      <c r="F6998" s="160"/>
      <c r="G6998" s="160"/>
      <c r="H6998" s="230"/>
      <c r="I6998" s="230"/>
      <c r="J6998" s="230"/>
      <c r="K6998" s="238"/>
      <c r="L6998" s="160"/>
      <c r="M6998" s="230"/>
    </row>
    <row r="6999" spans="3:13" ht="15" hidden="1" customHeight="1">
      <c r="C6999" s="229"/>
      <c r="D6999" s="160"/>
      <c r="E6999" s="246"/>
      <c r="F6999" s="160"/>
      <c r="G6999" s="160"/>
      <c r="H6999" s="230"/>
      <c r="I6999" s="230"/>
      <c r="J6999" s="230"/>
      <c r="K6999" s="233"/>
      <c r="L6999" s="160"/>
      <c r="M6999" s="230"/>
    </row>
    <row r="7000" spans="3:13" ht="15" hidden="1" customHeight="1">
      <c r="C7000" s="229"/>
      <c r="D7000" s="160"/>
      <c r="E7000" s="246"/>
      <c r="F7000" s="160"/>
      <c r="G7000" s="160"/>
      <c r="H7000" s="230"/>
      <c r="I7000" s="230"/>
      <c r="J7000" s="230"/>
      <c r="K7000" s="238"/>
      <c r="L7000" s="160"/>
      <c r="M7000" s="230"/>
    </row>
    <row r="7001" spans="3:13" ht="15" hidden="1" customHeight="1">
      <c r="C7001" s="229"/>
      <c r="D7001" s="160"/>
      <c r="E7001" s="246"/>
      <c r="F7001" s="160"/>
      <c r="G7001" s="160"/>
      <c r="H7001" s="230"/>
      <c r="I7001" s="230"/>
      <c r="J7001" s="230"/>
      <c r="K7001" s="233"/>
      <c r="L7001" s="160"/>
      <c r="M7001" s="230"/>
    </row>
    <row r="7002" spans="3:13" ht="15" hidden="1" customHeight="1">
      <c r="C7002" s="229"/>
      <c r="D7002" s="160"/>
      <c r="E7002" s="246"/>
      <c r="F7002" s="160"/>
      <c r="G7002" s="160"/>
      <c r="H7002" s="230"/>
      <c r="I7002" s="230"/>
      <c r="J7002" s="230"/>
      <c r="K7002" s="238"/>
      <c r="L7002" s="160"/>
      <c r="M7002" s="230"/>
    </row>
    <row r="7003" spans="3:13" ht="15" hidden="1" customHeight="1">
      <c r="C7003" s="229"/>
      <c r="D7003" s="160"/>
      <c r="E7003" s="246"/>
      <c r="F7003" s="160"/>
      <c r="G7003" s="160"/>
      <c r="H7003" s="230"/>
      <c r="I7003" s="230"/>
      <c r="J7003" s="230"/>
      <c r="K7003" s="233"/>
      <c r="L7003" s="160"/>
      <c r="M7003" s="230"/>
    </row>
    <row r="7004" spans="3:13" ht="15" hidden="1" customHeight="1">
      <c r="C7004" s="229"/>
      <c r="D7004" s="160"/>
      <c r="E7004" s="246"/>
      <c r="F7004" s="160"/>
      <c r="G7004" s="160"/>
      <c r="H7004" s="230"/>
      <c r="I7004" s="230"/>
      <c r="J7004" s="230"/>
      <c r="K7004" s="238"/>
      <c r="L7004" s="160"/>
      <c r="M7004" s="230"/>
    </row>
    <row r="7005" spans="3:13" ht="15" hidden="1" customHeight="1">
      <c r="C7005" s="229"/>
      <c r="D7005" s="160"/>
      <c r="E7005" s="246"/>
      <c r="F7005" s="160"/>
      <c r="G7005" s="160"/>
      <c r="H7005" s="230"/>
      <c r="I7005" s="230"/>
      <c r="J7005" s="230"/>
      <c r="K7005" s="233"/>
      <c r="L7005" s="160"/>
      <c r="M7005" s="230"/>
    </row>
    <row r="7006" spans="3:13" ht="15" hidden="1" customHeight="1">
      <c r="C7006" s="229"/>
      <c r="D7006" s="160"/>
      <c r="E7006" s="246"/>
      <c r="F7006" s="160"/>
      <c r="G7006" s="160"/>
      <c r="H7006" s="230"/>
      <c r="I7006" s="230"/>
      <c r="J7006" s="230"/>
      <c r="K7006" s="238"/>
      <c r="L7006" s="160"/>
      <c r="M7006" s="230"/>
    </row>
    <row r="7007" spans="3:13" ht="15" hidden="1" customHeight="1">
      <c r="C7007" s="229"/>
      <c r="D7007" s="160"/>
      <c r="E7007" s="246"/>
      <c r="F7007" s="160"/>
      <c r="G7007" s="160"/>
      <c r="H7007" s="230"/>
      <c r="I7007" s="230"/>
      <c r="J7007" s="230"/>
      <c r="K7007" s="233"/>
      <c r="L7007" s="160"/>
      <c r="M7007" s="230"/>
    </row>
    <row r="7008" spans="3:13" ht="15" hidden="1" customHeight="1">
      <c r="C7008" s="229"/>
      <c r="D7008" s="160"/>
      <c r="E7008" s="246"/>
      <c r="F7008" s="160"/>
      <c r="G7008" s="160"/>
      <c r="H7008" s="230"/>
      <c r="I7008" s="230"/>
      <c r="J7008" s="230"/>
      <c r="K7008" s="238"/>
      <c r="L7008" s="160"/>
      <c r="M7008" s="230"/>
    </row>
    <row r="7009" spans="3:13" ht="15" hidden="1" customHeight="1">
      <c r="C7009" s="229"/>
      <c r="D7009" s="160"/>
      <c r="E7009" s="230"/>
      <c r="F7009" s="160"/>
      <c r="G7009" s="160"/>
      <c r="H7009" s="230"/>
      <c r="I7009" s="230"/>
      <c r="J7009" s="230"/>
      <c r="K7009" s="233"/>
      <c r="L7009" s="160"/>
      <c r="M7009" s="230"/>
    </row>
    <row r="7010" spans="3:13" ht="15" hidden="1" customHeight="1">
      <c r="C7010" s="229"/>
      <c r="D7010" s="160"/>
      <c r="E7010" s="246"/>
      <c r="F7010" s="160"/>
      <c r="G7010" s="160"/>
      <c r="H7010" s="230"/>
      <c r="I7010" s="230"/>
      <c r="J7010" s="230"/>
      <c r="K7010" s="238"/>
      <c r="L7010" s="160"/>
      <c r="M7010" s="230"/>
    </row>
    <row r="7011" spans="3:13" ht="15" hidden="1" customHeight="1">
      <c r="C7011" s="229"/>
      <c r="D7011" s="160"/>
      <c r="E7011" s="246"/>
      <c r="F7011" s="160"/>
      <c r="G7011" s="160"/>
      <c r="H7011" s="230"/>
      <c r="I7011" s="230"/>
      <c r="J7011" s="230"/>
      <c r="K7011" s="47"/>
      <c r="L7011" s="160"/>
      <c r="M7011" s="230"/>
    </row>
    <row r="7012" spans="3:13" ht="15" hidden="1" customHeight="1">
      <c r="C7012" s="229"/>
      <c r="D7012" s="160"/>
      <c r="E7012" s="246"/>
      <c r="F7012" s="160"/>
      <c r="G7012" s="160"/>
      <c r="H7012" s="230"/>
      <c r="I7012" s="230"/>
      <c r="J7012" s="230"/>
      <c r="K7012" s="47"/>
      <c r="L7012" s="160"/>
      <c r="M7012" s="230"/>
    </row>
    <row r="7013" spans="3:13" ht="15" hidden="1" customHeight="1">
      <c r="C7013" s="229"/>
      <c r="D7013" s="160"/>
      <c r="E7013" s="246"/>
      <c r="F7013" s="160"/>
      <c r="G7013" s="160"/>
      <c r="H7013" s="230"/>
      <c r="I7013" s="230"/>
      <c r="J7013" s="230"/>
      <c r="K7013" s="238"/>
      <c r="L7013" s="160"/>
      <c r="M7013" s="230"/>
    </row>
    <row r="7014" spans="3:13" ht="15" hidden="1" customHeight="1">
      <c r="C7014" s="229"/>
      <c r="D7014" s="160"/>
      <c r="E7014" s="246"/>
      <c r="F7014" s="160"/>
      <c r="G7014" s="160"/>
      <c r="H7014" s="230"/>
      <c r="I7014" s="230"/>
      <c r="J7014" s="230"/>
      <c r="K7014" s="47"/>
      <c r="L7014" s="160"/>
      <c r="M7014" s="230"/>
    </row>
    <row r="7015" spans="3:13" ht="15" hidden="1" customHeight="1">
      <c r="C7015" s="229"/>
      <c r="D7015" s="160"/>
      <c r="E7015" s="246"/>
      <c r="F7015" s="160"/>
      <c r="G7015" s="160"/>
      <c r="H7015" s="230"/>
      <c r="I7015" s="230"/>
      <c r="J7015" s="230"/>
      <c r="K7015" s="47"/>
      <c r="L7015" s="160"/>
      <c r="M7015" s="230"/>
    </row>
    <row r="7016" spans="3:13" ht="15" hidden="1" customHeight="1">
      <c r="C7016" s="229"/>
      <c r="D7016" s="160"/>
      <c r="E7016" s="246"/>
      <c r="F7016" s="160"/>
      <c r="G7016" s="160"/>
      <c r="H7016" s="230"/>
      <c r="I7016" s="230"/>
      <c r="J7016" s="230"/>
      <c r="K7016" s="238"/>
      <c r="L7016" s="160"/>
      <c r="M7016" s="230"/>
    </row>
    <row r="7017" spans="3:13" ht="15" hidden="1" customHeight="1">
      <c r="C7017" s="229"/>
      <c r="D7017" s="160"/>
      <c r="E7017" s="246"/>
      <c r="F7017" s="160"/>
      <c r="G7017" s="160"/>
      <c r="H7017" s="230"/>
      <c r="I7017" s="230"/>
      <c r="J7017" s="230"/>
      <c r="K7017" s="47"/>
      <c r="L7017" s="160"/>
      <c r="M7017" s="230"/>
    </row>
    <row r="7018" spans="3:13" ht="15" hidden="1" customHeight="1">
      <c r="C7018" s="229"/>
      <c r="D7018" s="160"/>
      <c r="E7018" s="246"/>
      <c r="F7018" s="160"/>
      <c r="G7018" s="160"/>
      <c r="H7018" s="230"/>
      <c r="I7018" s="230"/>
      <c r="J7018" s="230"/>
      <c r="K7018" s="47"/>
      <c r="L7018" s="160"/>
      <c r="M7018" s="230"/>
    </row>
    <row r="7019" spans="3:13" ht="15" hidden="1" customHeight="1">
      <c r="C7019" s="229"/>
      <c r="D7019" s="160"/>
      <c r="E7019" s="246"/>
      <c r="F7019" s="160"/>
      <c r="G7019" s="160"/>
      <c r="H7019" s="230"/>
      <c r="I7019" s="230"/>
      <c r="J7019" s="230"/>
      <c r="K7019" s="238"/>
      <c r="L7019" s="160"/>
      <c r="M7019" s="230"/>
    </row>
    <row r="7020" spans="3:13" ht="15" hidden="1" customHeight="1">
      <c r="C7020" s="229"/>
      <c r="D7020" s="160"/>
      <c r="E7020" s="246"/>
      <c r="F7020" s="160"/>
      <c r="G7020" s="160"/>
      <c r="H7020" s="230"/>
      <c r="I7020" s="230"/>
      <c r="J7020" s="230"/>
      <c r="K7020" s="47"/>
      <c r="L7020" s="160"/>
      <c r="M7020" s="230"/>
    </row>
    <row r="7021" spans="3:13" ht="15" hidden="1" customHeight="1">
      <c r="C7021" s="229"/>
      <c r="D7021" s="160"/>
      <c r="E7021" s="246"/>
      <c r="F7021" s="160"/>
      <c r="G7021" s="160"/>
      <c r="H7021" s="230"/>
      <c r="I7021" s="230"/>
      <c r="J7021" s="230"/>
      <c r="K7021" s="233"/>
      <c r="L7021" s="160"/>
      <c r="M7021" s="230"/>
    </row>
    <row r="7022" spans="3:13" ht="15" hidden="1" customHeight="1">
      <c r="C7022" s="229"/>
      <c r="D7022" s="160"/>
      <c r="E7022" s="246"/>
      <c r="F7022" s="160"/>
      <c r="G7022" s="160"/>
      <c r="H7022" s="230"/>
      <c r="I7022" s="230"/>
      <c r="J7022" s="230"/>
      <c r="K7022" s="238"/>
      <c r="L7022" s="160"/>
      <c r="M7022" s="230"/>
    </row>
    <row r="7023" spans="3:13" ht="15" hidden="1" customHeight="1">
      <c r="C7023" s="229"/>
      <c r="D7023" s="160"/>
      <c r="E7023" s="246"/>
      <c r="F7023" s="160"/>
      <c r="G7023" s="160"/>
      <c r="H7023" s="230"/>
      <c r="I7023" s="230"/>
      <c r="J7023" s="230"/>
      <c r="K7023" s="47"/>
      <c r="L7023" s="160"/>
      <c r="M7023" s="230"/>
    </row>
    <row r="7024" spans="3:13" ht="15" hidden="1" customHeight="1">
      <c r="C7024" s="229"/>
      <c r="D7024" s="160"/>
      <c r="E7024" s="246"/>
      <c r="F7024" s="160"/>
      <c r="G7024" s="160"/>
      <c r="H7024" s="230"/>
      <c r="I7024" s="230"/>
      <c r="J7024" s="230"/>
      <c r="K7024" s="47"/>
      <c r="L7024" s="160"/>
      <c r="M7024" s="230"/>
    </row>
    <row r="7025" spans="3:13" ht="15" hidden="1" customHeight="1">
      <c r="C7025" s="229"/>
      <c r="D7025" s="160"/>
      <c r="E7025" s="246"/>
      <c r="F7025" s="160"/>
      <c r="G7025" s="160"/>
      <c r="H7025" s="230"/>
      <c r="I7025" s="230"/>
      <c r="J7025" s="230"/>
      <c r="K7025" s="238"/>
      <c r="L7025" s="160"/>
      <c r="M7025" s="230"/>
    </row>
    <row r="7026" spans="3:13" ht="15" hidden="1" customHeight="1">
      <c r="C7026" s="229"/>
      <c r="D7026" s="160"/>
      <c r="E7026" s="246"/>
      <c r="F7026" s="160"/>
      <c r="G7026" s="160"/>
      <c r="H7026" s="230"/>
      <c r="I7026" s="230"/>
      <c r="J7026" s="230"/>
      <c r="K7026" s="47"/>
      <c r="L7026" s="160"/>
      <c r="M7026" s="230"/>
    </row>
    <row r="7027" spans="3:13" ht="15" hidden="1" customHeight="1">
      <c r="C7027" s="229"/>
      <c r="D7027" s="160"/>
      <c r="E7027" s="246"/>
      <c r="F7027" s="160"/>
      <c r="G7027" s="160"/>
      <c r="H7027" s="230"/>
      <c r="I7027" s="230"/>
      <c r="J7027" s="230"/>
      <c r="K7027" s="47"/>
      <c r="L7027" s="160"/>
      <c r="M7027" s="230"/>
    </row>
    <row r="7028" spans="3:13" ht="15" hidden="1" customHeight="1">
      <c r="C7028" s="229"/>
      <c r="D7028" s="160"/>
      <c r="E7028" s="230"/>
      <c r="F7028" s="160"/>
      <c r="G7028" s="160"/>
      <c r="H7028" s="230"/>
      <c r="I7028" s="230"/>
      <c r="J7028" s="246"/>
      <c r="K7028" s="238"/>
      <c r="L7028" s="160"/>
      <c r="M7028" s="230"/>
    </row>
    <row r="7029" spans="3:13" ht="15" hidden="1" customHeight="1">
      <c r="C7029" s="229"/>
      <c r="D7029" s="160"/>
      <c r="E7029" s="246"/>
      <c r="F7029" s="160"/>
      <c r="G7029" s="160"/>
      <c r="H7029" s="230"/>
      <c r="I7029" s="230"/>
      <c r="J7029" s="230"/>
      <c r="K7029" s="47"/>
      <c r="L7029" s="160"/>
      <c r="M7029" s="230"/>
    </row>
    <row r="7030" spans="3:13" ht="15" hidden="1" customHeight="1">
      <c r="C7030" s="229"/>
      <c r="D7030" s="160"/>
      <c r="E7030" s="246"/>
      <c r="F7030" s="160"/>
      <c r="G7030" s="160"/>
      <c r="H7030" s="230"/>
      <c r="I7030" s="230"/>
      <c r="J7030" s="230"/>
      <c r="K7030" s="47"/>
      <c r="L7030" s="160"/>
      <c r="M7030" s="230"/>
    </row>
    <row r="7031" spans="3:13" ht="15" hidden="1" customHeight="1">
      <c r="C7031" s="229"/>
      <c r="D7031" s="160"/>
      <c r="E7031" s="246"/>
      <c r="F7031" s="160"/>
      <c r="G7031" s="160"/>
      <c r="H7031" s="230"/>
      <c r="I7031" s="230"/>
      <c r="J7031" s="230"/>
      <c r="K7031" s="238"/>
      <c r="L7031" s="160"/>
      <c r="M7031" s="230"/>
    </row>
    <row r="7032" spans="3:13" ht="15" hidden="1" customHeight="1">
      <c r="C7032" s="229"/>
      <c r="D7032" s="160"/>
      <c r="E7032" s="246"/>
      <c r="F7032" s="160"/>
      <c r="G7032" s="160"/>
      <c r="H7032" s="230"/>
      <c r="I7032" s="230"/>
      <c r="J7032" s="230"/>
      <c r="K7032" s="47"/>
      <c r="L7032" s="160"/>
      <c r="M7032" s="230"/>
    </row>
    <row r="7033" spans="3:13" ht="15" hidden="1" customHeight="1">
      <c r="C7033" s="229"/>
      <c r="D7033" s="160"/>
      <c r="E7033" s="246"/>
      <c r="F7033" s="160"/>
      <c r="G7033" s="160"/>
      <c r="H7033" s="230"/>
      <c r="I7033" s="230"/>
      <c r="J7033" s="230"/>
      <c r="K7033" s="47"/>
      <c r="L7033" s="160"/>
      <c r="M7033" s="230"/>
    </row>
    <row r="7034" spans="3:13" ht="15" hidden="1" customHeight="1">
      <c r="C7034" s="229"/>
      <c r="D7034" s="160"/>
      <c r="E7034" s="246"/>
      <c r="F7034" s="160"/>
      <c r="G7034" s="160"/>
      <c r="H7034" s="230"/>
      <c r="I7034" s="230"/>
      <c r="J7034" s="230"/>
      <c r="K7034" s="238"/>
      <c r="L7034" s="160"/>
      <c r="M7034" s="230"/>
    </row>
    <row r="7035" spans="3:13" ht="15" hidden="1" customHeight="1">
      <c r="C7035" s="229"/>
      <c r="D7035" s="160"/>
      <c r="E7035" s="246"/>
      <c r="F7035" s="160"/>
      <c r="G7035" s="160"/>
      <c r="H7035" s="230"/>
      <c r="I7035" s="230"/>
      <c r="J7035" s="230"/>
      <c r="K7035" s="47"/>
      <c r="L7035" s="160"/>
      <c r="M7035" s="230"/>
    </row>
    <row r="7036" spans="3:13" ht="15" hidden="1" customHeight="1">
      <c r="C7036" s="229"/>
      <c r="D7036" s="160"/>
      <c r="E7036" s="246"/>
      <c r="F7036" s="160"/>
      <c r="G7036" s="160"/>
      <c r="H7036" s="230"/>
      <c r="I7036" s="230"/>
      <c r="J7036" s="230"/>
      <c r="K7036" s="102"/>
      <c r="L7036" s="160"/>
      <c r="M7036" s="230"/>
    </row>
    <row r="7037" spans="3:13" ht="15" hidden="1" customHeight="1">
      <c r="C7037" s="229"/>
      <c r="D7037" s="160"/>
      <c r="E7037" s="246"/>
      <c r="F7037" s="160"/>
      <c r="G7037" s="160"/>
      <c r="H7037" s="230"/>
      <c r="I7037" s="230"/>
      <c r="J7037" s="230"/>
      <c r="K7037" s="238"/>
      <c r="L7037" s="160"/>
      <c r="M7037" s="230"/>
    </row>
    <row r="7038" spans="3:13" ht="15" hidden="1" customHeight="1">
      <c r="C7038" s="229"/>
      <c r="D7038" s="160"/>
      <c r="E7038" s="246"/>
      <c r="F7038" s="160"/>
      <c r="G7038" s="160"/>
      <c r="H7038" s="230"/>
      <c r="I7038" s="230"/>
      <c r="J7038" s="230"/>
      <c r="K7038" s="233"/>
      <c r="L7038" s="160"/>
      <c r="M7038" s="230"/>
    </row>
    <row r="7039" spans="3:13" ht="15" hidden="1" customHeight="1">
      <c r="C7039" s="229"/>
      <c r="D7039" s="160"/>
      <c r="E7039" s="246"/>
      <c r="F7039" s="160"/>
      <c r="G7039" s="160"/>
      <c r="H7039" s="230"/>
      <c r="I7039" s="230"/>
      <c r="J7039" s="230"/>
      <c r="K7039" s="47"/>
      <c r="L7039" s="160"/>
      <c r="M7039" s="230"/>
    </row>
    <row r="7040" spans="3:13" ht="15" hidden="1" customHeight="1">
      <c r="C7040" s="229"/>
      <c r="D7040" s="160"/>
      <c r="E7040" s="246"/>
      <c r="F7040" s="160"/>
      <c r="G7040" s="160"/>
      <c r="H7040" s="230"/>
      <c r="I7040" s="230"/>
      <c r="J7040" s="230"/>
      <c r="K7040" s="47"/>
      <c r="L7040" s="160"/>
      <c r="M7040" s="230"/>
    </row>
    <row r="7041" spans="3:13" ht="15" hidden="1" customHeight="1">
      <c r="C7041" s="229"/>
      <c r="D7041" s="160"/>
      <c r="E7041" s="246"/>
      <c r="F7041" s="160"/>
      <c r="G7041" s="160"/>
      <c r="H7041" s="230"/>
      <c r="I7041" s="230"/>
      <c r="J7041" s="230"/>
      <c r="K7041" s="238"/>
      <c r="L7041" s="160"/>
      <c r="M7041" s="230"/>
    </row>
    <row r="7042" spans="3:13" ht="15" hidden="1" customHeight="1">
      <c r="C7042" s="229"/>
      <c r="D7042" s="160"/>
      <c r="E7042" s="246"/>
      <c r="F7042" s="160"/>
      <c r="G7042" s="160"/>
      <c r="H7042" s="230"/>
      <c r="I7042" s="230"/>
      <c r="J7042" s="230"/>
      <c r="K7042" s="47"/>
      <c r="L7042" s="160"/>
      <c r="M7042" s="230"/>
    </row>
    <row r="7043" spans="3:13" ht="15" hidden="1" customHeight="1">
      <c r="C7043" s="229"/>
      <c r="D7043" s="160"/>
      <c r="E7043" s="246"/>
      <c r="F7043" s="160"/>
      <c r="G7043" s="160"/>
      <c r="H7043" s="230"/>
      <c r="I7043" s="230"/>
      <c r="J7043" s="230"/>
      <c r="K7043" s="47"/>
      <c r="L7043" s="160"/>
      <c r="M7043" s="230"/>
    </row>
    <row r="7044" spans="3:13" ht="15" hidden="1" customHeight="1">
      <c r="C7044" s="229"/>
      <c r="D7044" s="160"/>
      <c r="E7044" s="246"/>
      <c r="F7044" s="160"/>
      <c r="G7044" s="160"/>
      <c r="H7044" s="230"/>
      <c r="I7044" s="230"/>
      <c r="J7044" s="230"/>
      <c r="K7044" s="238"/>
      <c r="L7044" s="160"/>
      <c r="M7044" s="230"/>
    </row>
    <row r="7045" spans="3:13" ht="15" hidden="1" customHeight="1">
      <c r="C7045" s="229"/>
      <c r="D7045" s="160"/>
      <c r="E7045" s="246"/>
      <c r="F7045" s="160"/>
      <c r="G7045" s="160"/>
      <c r="H7045" s="230"/>
      <c r="I7045" s="230"/>
      <c r="J7045" s="230"/>
      <c r="K7045" s="47"/>
      <c r="L7045" s="160"/>
      <c r="M7045" s="230"/>
    </row>
    <row r="7046" spans="3:13" ht="15" hidden="1" customHeight="1">
      <c r="C7046" s="229"/>
      <c r="D7046" s="160"/>
      <c r="E7046" s="246"/>
      <c r="F7046" s="160"/>
      <c r="G7046" s="160"/>
      <c r="H7046" s="230"/>
      <c r="I7046" s="230"/>
      <c r="J7046" s="230"/>
      <c r="K7046" s="47"/>
      <c r="L7046" s="160"/>
      <c r="M7046" s="230"/>
    </row>
    <row r="7047" spans="3:13" ht="15" hidden="1" customHeight="1">
      <c r="C7047" s="229"/>
      <c r="D7047" s="160"/>
      <c r="E7047" s="246"/>
      <c r="F7047" s="160"/>
      <c r="G7047" s="160"/>
      <c r="H7047" s="230"/>
      <c r="I7047" s="230"/>
      <c r="J7047" s="230"/>
      <c r="K7047" s="238"/>
      <c r="L7047" s="160"/>
      <c r="M7047" s="230"/>
    </row>
    <row r="7048" spans="3:13" ht="15" hidden="1" customHeight="1">
      <c r="C7048" s="229"/>
      <c r="D7048" s="160"/>
      <c r="E7048" s="246"/>
      <c r="F7048" s="160"/>
      <c r="G7048" s="160"/>
      <c r="H7048" s="230"/>
      <c r="I7048" s="230"/>
      <c r="J7048" s="230"/>
      <c r="K7048" s="47"/>
      <c r="L7048" s="160"/>
      <c r="M7048" s="230"/>
    </row>
    <row r="7049" spans="3:13" ht="15" hidden="1" customHeight="1">
      <c r="C7049" s="229"/>
      <c r="D7049" s="160"/>
      <c r="E7049" s="246"/>
      <c r="F7049" s="160"/>
      <c r="G7049" s="160"/>
      <c r="H7049" s="230"/>
      <c r="I7049" s="230"/>
      <c r="J7049" s="230"/>
      <c r="K7049" s="47"/>
      <c r="L7049" s="160"/>
      <c r="M7049" s="230"/>
    </row>
    <row r="7050" spans="3:13" ht="15" hidden="1" customHeight="1">
      <c r="C7050" s="229"/>
      <c r="D7050" s="160"/>
      <c r="E7050" s="246"/>
      <c r="F7050" s="160"/>
      <c r="G7050" s="160"/>
      <c r="H7050" s="230"/>
      <c r="I7050" s="230"/>
      <c r="J7050" s="230"/>
      <c r="K7050" s="238"/>
      <c r="L7050" s="160"/>
      <c r="M7050" s="230"/>
    </row>
    <row r="7051" spans="3:13" ht="15" hidden="1" customHeight="1">
      <c r="C7051" s="229"/>
      <c r="D7051" s="160"/>
      <c r="E7051" s="246"/>
      <c r="F7051" s="160"/>
      <c r="G7051" s="160"/>
      <c r="H7051" s="230"/>
      <c r="I7051" s="230"/>
      <c r="J7051" s="230"/>
      <c r="K7051" s="47"/>
      <c r="L7051" s="160"/>
      <c r="M7051" s="230"/>
    </row>
    <row r="7052" spans="3:13" ht="15" hidden="1" customHeight="1">
      <c r="C7052" s="229"/>
      <c r="D7052" s="160"/>
      <c r="E7052" s="246"/>
      <c r="F7052" s="160"/>
      <c r="G7052" s="160"/>
      <c r="H7052" s="230"/>
      <c r="I7052" s="230"/>
      <c r="J7052" s="230"/>
      <c r="K7052" s="47"/>
      <c r="L7052" s="160"/>
      <c r="M7052" s="230"/>
    </row>
    <row r="7053" spans="3:13" ht="15" hidden="1" customHeight="1">
      <c r="C7053" s="229"/>
      <c r="D7053" s="160"/>
      <c r="E7053" s="246"/>
      <c r="F7053" s="160"/>
      <c r="G7053" s="160"/>
      <c r="H7053" s="230"/>
      <c r="I7053" s="230"/>
      <c r="J7053" s="230"/>
      <c r="K7053" s="238"/>
      <c r="L7053" s="160"/>
      <c r="M7053" s="230"/>
    </row>
    <row r="7054" spans="3:13" ht="15" hidden="1" customHeight="1">
      <c r="C7054" s="229"/>
      <c r="D7054" s="160"/>
      <c r="E7054" s="246"/>
      <c r="F7054" s="160"/>
      <c r="G7054" s="160"/>
      <c r="H7054" s="230"/>
      <c r="I7054" s="230"/>
      <c r="J7054" s="230"/>
      <c r="K7054" s="47"/>
      <c r="L7054" s="160"/>
      <c r="M7054" s="230"/>
    </row>
    <row r="7055" spans="3:13" ht="15" hidden="1" customHeight="1">
      <c r="C7055" s="229"/>
      <c r="D7055" s="160"/>
      <c r="E7055" s="246"/>
      <c r="F7055" s="160"/>
      <c r="G7055" s="160"/>
      <c r="H7055" s="230"/>
      <c r="I7055" s="230"/>
      <c r="J7055" s="230"/>
      <c r="K7055" s="47"/>
      <c r="L7055" s="160"/>
      <c r="M7055" s="230"/>
    </row>
    <row r="7056" spans="3:13" ht="15" hidden="1" customHeight="1">
      <c r="C7056" s="229"/>
      <c r="D7056" s="160"/>
      <c r="E7056" s="246"/>
      <c r="F7056" s="160"/>
      <c r="G7056" s="160"/>
      <c r="H7056" s="230"/>
      <c r="I7056" s="230"/>
      <c r="J7056" s="230"/>
      <c r="K7056" s="238"/>
      <c r="L7056" s="160"/>
      <c r="M7056" s="230"/>
    </row>
    <row r="7057" spans="3:13" ht="15" hidden="1" customHeight="1">
      <c r="C7057" s="229"/>
      <c r="D7057" s="160"/>
      <c r="E7057" s="246"/>
      <c r="F7057" s="160"/>
      <c r="G7057" s="160"/>
      <c r="H7057" s="230"/>
      <c r="I7057" s="230"/>
      <c r="J7057" s="230"/>
      <c r="K7057" s="47"/>
      <c r="L7057" s="160"/>
      <c r="M7057" s="230"/>
    </row>
    <row r="7058" spans="3:13" ht="15" hidden="1" customHeight="1">
      <c r="C7058" s="229"/>
      <c r="D7058" s="160"/>
      <c r="E7058" s="246"/>
      <c r="F7058" s="160"/>
      <c r="G7058" s="160"/>
      <c r="H7058" s="230"/>
      <c r="I7058" s="230"/>
      <c r="J7058" s="230"/>
      <c r="K7058" s="47"/>
      <c r="L7058" s="160"/>
      <c r="M7058" s="230"/>
    </row>
    <row r="7059" spans="3:13" ht="15" hidden="1" customHeight="1">
      <c r="C7059" s="229"/>
      <c r="D7059" s="160"/>
      <c r="E7059" s="246"/>
      <c r="F7059" s="160"/>
      <c r="G7059" s="160"/>
      <c r="H7059" s="230"/>
      <c r="I7059" s="230"/>
      <c r="J7059" s="230"/>
      <c r="K7059" s="233"/>
      <c r="L7059" s="160"/>
      <c r="M7059" s="230"/>
    </row>
    <row r="7060" spans="3:13" ht="15" hidden="1" customHeight="1">
      <c r="C7060" s="229"/>
      <c r="D7060" s="160"/>
      <c r="E7060" s="246"/>
      <c r="F7060" s="160"/>
      <c r="G7060" s="160"/>
      <c r="H7060" s="230"/>
      <c r="I7060" s="230"/>
      <c r="J7060" s="230"/>
      <c r="K7060" s="47"/>
      <c r="L7060" s="160"/>
      <c r="M7060" s="230"/>
    </row>
    <row r="7061" spans="3:13" ht="15" hidden="1" customHeight="1">
      <c r="C7061" s="229"/>
      <c r="D7061" s="160"/>
      <c r="E7061" s="246"/>
      <c r="F7061" s="160"/>
      <c r="G7061" s="160"/>
      <c r="H7061" s="230"/>
      <c r="I7061" s="230"/>
      <c r="J7061" s="230"/>
      <c r="K7061" s="47"/>
      <c r="L7061" s="160"/>
      <c r="M7061" s="230"/>
    </row>
    <row r="7062" spans="3:13" ht="15" hidden="1" customHeight="1">
      <c r="C7062" s="229"/>
      <c r="D7062" s="160"/>
      <c r="E7062" s="246"/>
      <c r="F7062" s="160"/>
      <c r="G7062" s="160"/>
      <c r="H7062" s="230"/>
      <c r="I7062" s="230"/>
      <c r="J7062" s="230"/>
      <c r="K7062" s="233"/>
      <c r="L7062" s="160"/>
      <c r="M7062" s="230"/>
    </row>
    <row r="7063" spans="3:13" ht="15" hidden="1" customHeight="1">
      <c r="C7063" s="229"/>
      <c r="D7063" s="160"/>
      <c r="E7063" s="246"/>
      <c r="F7063" s="160"/>
      <c r="G7063" s="160"/>
      <c r="H7063" s="230"/>
      <c r="I7063" s="230"/>
      <c r="J7063" s="230"/>
      <c r="K7063" s="233"/>
      <c r="L7063" s="160"/>
      <c r="M7063" s="230"/>
    </row>
    <row r="7064" spans="3:13" ht="15" hidden="1" customHeight="1">
      <c r="C7064" s="229"/>
      <c r="D7064" s="160"/>
      <c r="E7064" s="246"/>
      <c r="F7064" s="160"/>
      <c r="G7064" s="160"/>
      <c r="H7064" s="230"/>
      <c r="I7064" s="230"/>
      <c r="J7064" s="230"/>
      <c r="K7064" s="238"/>
      <c r="L7064" s="160"/>
      <c r="M7064" s="230"/>
    </row>
    <row r="7065" spans="3:13" ht="15" hidden="1" customHeight="1">
      <c r="C7065" s="229"/>
      <c r="D7065" s="160"/>
      <c r="E7065" s="246"/>
      <c r="F7065" s="160"/>
      <c r="G7065" s="160"/>
      <c r="H7065" s="230"/>
      <c r="I7065" s="230"/>
      <c r="J7065" s="230"/>
      <c r="K7065" s="233"/>
      <c r="L7065" s="160"/>
      <c r="M7065" s="230"/>
    </row>
    <row r="7066" spans="3:13" ht="15" hidden="1" customHeight="1">
      <c r="C7066" s="229"/>
      <c r="D7066" s="160"/>
      <c r="E7066" s="246"/>
      <c r="F7066" s="160"/>
      <c r="G7066" s="160"/>
      <c r="H7066" s="230"/>
      <c r="I7066" s="230"/>
      <c r="J7066" s="230"/>
      <c r="K7066" s="233"/>
      <c r="L7066" s="160"/>
      <c r="M7066" s="230"/>
    </row>
    <row r="7067" spans="3:13" ht="15" hidden="1" customHeight="1">
      <c r="C7067" s="229"/>
      <c r="D7067" s="160"/>
      <c r="E7067" s="246"/>
      <c r="F7067" s="160"/>
      <c r="G7067" s="160"/>
      <c r="H7067" s="230"/>
      <c r="I7067" s="230"/>
      <c r="J7067" s="230"/>
      <c r="K7067" s="238"/>
      <c r="L7067" s="160"/>
      <c r="M7067" s="230"/>
    </row>
    <row r="7068" spans="3:13" ht="15" hidden="1" customHeight="1">
      <c r="C7068" s="229"/>
      <c r="D7068" s="160"/>
      <c r="E7068" s="246"/>
      <c r="F7068" s="160"/>
      <c r="G7068" s="160"/>
      <c r="H7068" s="230"/>
      <c r="I7068" s="230"/>
      <c r="J7068" s="230"/>
      <c r="K7068" s="233"/>
      <c r="L7068" s="160"/>
      <c r="M7068" s="230"/>
    </row>
    <row r="7069" spans="3:13" ht="15" hidden="1" customHeight="1">
      <c r="C7069" s="229"/>
      <c r="D7069" s="160"/>
      <c r="E7069" s="246"/>
      <c r="F7069" s="160"/>
      <c r="G7069" s="160"/>
      <c r="H7069" s="230"/>
      <c r="I7069" s="230"/>
      <c r="J7069" s="230"/>
      <c r="K7069" s="233"/>
      <c r="L7069" s="160"/>
      <c r="M7069" s="230"/>
    </row>
    <row r="7070" spans="3:13" ht="15" hidden="1" customHeight="1">
      <c r="C7070" s="229"/>
      <c r="D7070" s="160"/>
      <c r="E7070" s="246"/>
      <c r="F7070" s="160"/>
      <c r="G7070" s="160"/>
      <c r="H7070" s="230"/>
      <c r="I7070" s="230"/>
      <c r="J7070" s="230"/>
      <c r="K7070" s="238"/>
      <c r="L7070" s="160"/>
      <c r="M7070" s="230"/>
    </row>
    <row r="7071" spans="3:13" ht="15" hidden="1" customHeight="1">
      <c r="C7071" s="229"/>
      <c r="D7071" s="160"/>
      <c r="E7071" s="246"/>
      <c r="F7071" s="160"/>
      <c r="G7071" s="160"/>
      <c r="H7071" s="230"/>
      <c r="I7071" s="230"/>
      <c r="J7071" s="230"/>
      <c r="K7071" s="233"/>
      <c r="L7071" s="160"/>
      <c r="M7071" s="230"/>
    </row>
    <row r="7072" spans="3:13" ht="15" hidden="1" customHeight="1">
      <c r="C7072" s="229"/>
      <c r="D7072" s="160"/>
      <c r="E7072" s="246"/>
      <c r="F7072" s="160"/>
      <c r="G7072" s="160"/>
      <c r="H7072" s="230"/>
      <c r="I7072" s="230"/>
      <c r="J7072" s="230"/>
      <c r="K7072" s="233"/>
      <c r="L7072" s="160"/>
      <c r="M7072" s="230"/>
    </row>
    <row r="7073" spans="1:13" ht="15" hidden="1" customHeight="1">
      <c r="B7073" s="230"/>
      <c r="C7073" s="229"/>
      <c r="D7073" s="160"/>
      <c r="E7073" s="246"/>
      <c r="F7073" s="160"/>
      <c r="G7073" s="160"/>
      <c r="H7073" s="230"/>
      <c r="I7073" s="230"/>
      <c r="J7073" s="230"/>
      <c r="K7073" s="238"/>
      <c r="L7073" s="160"/>
      <c r="M7073" s="230"/>
    </row>
    <row r="7074" spans="1:13" ht="15" hidden="1" customHeight="1">
      <c r="B7074" s="230"/>
      <c r="C7074" s="229"/>
      <c r="D7074" s="160"/>
      <c r="E7074" s="246"/>
      <c r="F7074" s="160"/>
      <c r="G7074" s="160"/>
      <c r="H7074" s="230"/>
      <c r="I7074" s="230"/>
      <c r="J7074" s="230"/>
      <c r="K7074" s="233"/>
      <c r="L7074" s="160"/>
      <c r="M7074" s="230"/>
    </row>
    <row r="7075" spans="1:13" ht="15" hidden="1" customHeight="1">
      <c r="B7075" s="230"/>
      <c r="C7075" s="229"/>
      <c r="D7075" s="160"/>
      <c r="E7075" s="246"/>
      <c r="F7075" s="160"/>
      <c r="G7075" s="160"/>
      <c r="H7075" s="230"/>
      <c r="I7075" s="230"/>
      <c r="J7075" s="230"/>
      <c r="K7075" s="238"/>
      <c r="L7075" s="160"/>
      <c r="M7075" s="230"/>
    </row>
    <row r="7076" spans="1:13" ht="15" hidden="1" customHeight="1">
      <c r="B7076" s="230"/>
      <c r="C7076" s="229"/>
      <c r="D7076" s="160"/>
      <c r="E7076" s="246"/>
      <c r="F7076" s="160"/>
      <c r="G7076" s="160"/>
      <c r="H7076" s="230"/>
      <c r="I7076" s="230"/>
      <c r="J7076" s="230"/>
      <c r="K7076" s="233"/>
      <c r="L7076" s="160"/>
      <c r="M7076" s="230"/>
    </row>
    <row r="7077" spans="1:13" ht="15" hidden="1" customHeight="1">
      <c r="A7077" s="23" t="s">
        <v>31484</v>
      </c>
      <c r="B7077" s="230"/>
      <c r="C7077" s="229"/>
      <c r="D7077" s="160"/>
      <c r="E7077" s="246"/>
      <c r="F7077" s="160"/>
      <c r="G7077" s="160"/>
      <c r="H7077" s="230"/>
      <c r="I7077" s="230"/>
      <c r="J7077" s="230"/>
      <c r="K7077" s="238"/>
      <c r="L7077" s="160"/>
      <c r="M7077" s="230"/>
    </row>
    <row r="7078" spans="1:13" ht="15" hidden="1" customHeight="1">
      <c r="B7078" s="230"/>
      <c r="C7078" s="229"/>
      <c r="D7078" s="160"/>
      <c r="E7078" s="246"/>
      <c r="F7078" s="160"/>
      <c r="G7078" s="160"/>
      <c r="H7078" s="230"/>
      <c r="I7078" s="230"/>
      <c r="J7078" s="230"/>
      <c r="K7078" s="233"/>
      <c r="L7078" s="160"/>
      <c r="M7078" s="230"/>
    </row>
    <row r="7079" spans="1:13" ht="15" hidden="1" customHeight="1">
      <c r="B7079" s="230"/>
      <c r="C7079" s="229"/>
      <c r="D7079" s="160"/>
      <c r="E7079" s="246"/>
      <c r="F7079" s="160"/>
      <c r="G7079" s="160"/>
      <c r="H7079" s="230"/>
      <c r="I7079" s="230"/>
      <c r="J7079" s="230"/>
      <c r="K7079" s="238"/>
      <c r="L7079" s="160"/>
      <c r="M7079" s="230"/>
    </row>
    <row r="7080" spans="1:13" ht="15" hidden="1" customHeight="1">
      <c r="B7080" s="230"/>
      <c r="C7080" s="229"/>
      <c r="D7080" s="160"/>
      <c r="E7080" s="246"/>
      <c r="F7080" s="160"/>
      <c r="G7080" s="160"/>
      <c r="H7080" s="230"/>
      <c r="I7080" s="230"/>
      <c r="J7080" s="230"/>
      <c r="K7080" s="233"/>
      <c r="L7080" s="160"/>
      <c r="M7080" s="230"/>
    </row>
    <row r="7081" spans="1:13" ht="15" hidden="1" customHeight="1">
      <c r="B7081" s="230"/>
      <c r="C7081" s="229"/>
      <c r="D7081" s="160"/>
      <c r="E7081" s="246"/>
      <c r="F7081" s="160"/>
      <c r="G7081" s="160"/>
      <c r="H7081" s="230"/>
      <c r="I7081" s="230"/>
      <c r="J7081" s="230"/>
      <c r="K7081" s="238"/>
      <c r="L7081" s="160"/>
      <c r="M7081" s="230"/>
    </row>
    <row r="7082" spans="1:13" ht="15" hidden="1" customHeight="1">
      <c r="B7082" s="230"/>
      <c r="C7082" s="229"/>
      <c r="D7082" s="160"/>
      <c r="E7082" s="246"/>
      <c r="F7082" s="160"/>
      <c r="G7082" s="160"/>
      <c r="H7082" s="230"/>
      <c r="I7082" s="230"/>
      <c r="J7082" s="230"/>
      <c r="K7082" s="238"/>
      <c r="L7082" s="160"/>
      <c r="M7082" s="230"/>
    </row>
    <row r="7083" spans="1:13" ht="15" hidden="1" customHeight="1">
      <c r="B7083" s="230"/>
      <c r="C7083" s="229"/>
      <c r="D7083" s="160"/>
      <c r="E7083" s="246"/>
      <c r="F7083" s="160"/>
      <c r="G7083" s="160"/>
      <c r="H7083" s="230"/>
      <c r="I7083" s="230"/>
      <c r="J7083" s="230"/>
      <c r="K7083" s="233"/>
      <c r="L7083" s="160"/>
      <c r="M7083" s="230"/>
    </row>
    <row r="7084" spans="1:13" ht="15" hidden="1" customHeight="1">
      <c r="B7084" s="230"/>
      <c r="C7084" s="229"/>
      <c r="D7084" s="160"/>
      <c r="E7084" s="246"/>
      <c r="F7084" s="160"/>
      <c r="G7084" s="160"/>
      <c r="H7084" s="230"/>
      <c r="I7084" s="230"/>
      <c r="J7084" s="230"/>
      <c r="K7084" s="238"/>
      <c r="L7084" s="160"/>
      <c r="M7084" s="230"/>
    </row>
    <row r="7085" spans="1:13" ht="15" hidden="1" customHeight="1">
      <c r="B7085" s="230"/>
      <c r="C7085" s="229"/>
      <c r="D7085" s="160"/>
      <c r="E7085" s="246"/>
      <c r="F7085" s="160"/>
      <c r="G7085" s="160"/>
      <c r="H7085" s="230"/>
      <c r="I7085" s="230"/>
      <c r="J7085" s="230"/>
      <c r="K7085" s="233"/>
      <c r="L7085" s="160"/>
      <c r="M7085" s="230"/>
    </row>
    <row r="7086" spans="1:13" ht="15" hidden="1" customHeight="1">
      <c r="B7086" s="230"/>
      <c r="C7086" s="229"/>
      <c r="D7086" s="160"/>
      <c r="E7086" s="246"/>
      <c r="F7086" s="160"/>
      <c r="G7086" s="160"/>
      <c r="H7086" s="230"/>
      <c r="I7086" s="230"/>
      <c r="J7086" s="230"/>
      <c r="K7086" s="238"/>
      <c r="L7086" s="160"/>
      <c r="M7086" s="230"/>
    </row>
    <row r="7087" spans="1:13" ht="15" hidden="1" customHeight="1">
      <c r="B7087" s="230"/>
      <c r="C7087" s="229"/>
      <c r="D7087" s="160"/>
      <c r="E7087" s="246"/>
      <c r="F7087" s="160"/>
      <c r="G7087" s="160"/>
      <c r="H7087" s="230"/>
      <c r="I7087" s="230"/>
      <c r="J7087" s="230"/>
      <c r="K7087" s="233"/>
      <c r="L7087" s="160"/>
      <c r="M7087" s="230"/>
    </row>
    <row r="7088" spans="1:13" ht="15" hidden="1" customHeight="1">
      <c r="B7088" s="230"/>
      <c r="C7088" s="229"/>
      <c r="D7088" s="160"/>
      <c r="E7088" s="246"/>
      <c r="F7088" s="160"/>
      <c r="G7088" s="160"/>
      <c r="H7088" s="230"/>
      <c r="I7088" s="230"/>
      <c r="J7088" s="230"/>
      <c r="K7088" s="238"/>
      <c r="L7088" s="160"/>
      <c r="M7088" s="230"/>
    </row>
    <row r="7089" spans="3:13" ht="15" hidden="1" customHeight="1">
      <c r="C7089" s="229"/>
      <c r="D7089" s="160"/>
      <c r="E7089" s="246"/>
      <c r="F7089" s="160"/>
      <c r="G7089" s="160"/>
      <c r="H7089" s="230"/>
      <c r="I7089" s="230"/>
      <c r="J7089" s="230"/>
      <c r="K7089" s="233"/>
      <c r="L7089" s="160"/>
      <c r="M7089" s="230"/>
    </row>
    <row r="7090" spans="3:13" ht="15" hidden="1" customHeight="1">
      <c r="C7090" s="229"/>
      <c r="D7090" s="160"/>
      <c r="E7090" s="246"/>
      <c r="F7090" s="160"/>
      <c r="G7090" s="160"/>
      <c r="H7090" s="230"/>
      <c r="I7090" s="230"/>
      <c r="J7090" s="230"/>
      <c r="K7090" s="238"/>
      <c r="L7090" s="160"/>
      <c r="M7090" s="230"/>
    </row>
    <row r="7091" spans="3:13" ht="15" hidden="1" customHeight="1">
      <c r="C7091" s="229"/>
      <c r="D7091" s="160"/>
      <c r="E7091" s="246"/>
      <c r="F7091" s="160"/>
      <c r="G7091" s="160"/>
      <c r="H7091" s="230"/>
      <c r="I7091" s="230"/>
      <c r="J7091" s="230"/>
      <c r="K7091" s="233"/>
      <c r="L7091" s="160"/>
      <c r="M7091" s="230"/>
    </row>
    <row r="7092" spans="3:13" ht="15" hidden="1" customHeight="1">
      <c r="C7092" s="229"/>
      <c r="D7092" s="160"/>
      <c r="E7092" s="246"/>
      <c r="F7092" s="160"/>
      <c r="G7092" s="160"/>
      <c r="H7092" s="230"/>
      <c r="I7092" s="230"/>
      <c r="J7092" s="230"/>
      <c r="K7092" s="238"/>
      <c r="L7092" s="160"/>
      <c r="M7092" s="230"/>
    </row>
    <row r="7093" spans="3:13" ht="15" hidden="1" customHeight="1">
      <c r="C7093" s="229"/>
      <c r="D7093" s="160"/>
      <c r="E7093" s="246"/>
      <c r="F7093" s="160"/>
      <c r="G7093" s="160"/>
      <c r="H7093" s="230"/>
      <c r="I7093" s="230"/>
      <c r="J7093" s="230"/>
      <c r="K7093" s="47"/>
      <c r="L7093" s="160"/>
      <c r="M7093" s="230"/>
    </row>
    <row r="7094" spans="3:13" ht="15" hidden="1" customHeight="1">
      <c r="C7094" s="229"/>
      <c r="D7094" s="160"/>
      <c r="E7094" s="246"/>
      <c r="F7094" s="160"/>
      <c r="G7094" s="160"/>
      <c r="H7094" s="230"/>
      <c r="I7094" s="230"/>
      <c r="J7094" s="230"/>
      <c r="K7094" s="238"/>
      <c r="L7094" s="160"/>
      <c r="M7094" s="230"/>
    </row>
    <row r="7095" spans="3:13" ht="15" hidden="1" customHeight="1">
      <c r="C7095" s="229"/>
      <c r="D7095" s="160"/>
      <c r="E7095" s="246"/>
      <c r="F7095" s="160"/>
      <c r="G7095" s="160"/>
      <c r="H7095" s="230"/>
      <c r="I7095" s="230"/>
      <c r="J7095" s="230"/>
      <c r="K7095" s="47"/>
      <c r="L7095" s="160"/>
      <c r="M7095" s="230"/>
    </row>
    <row r="7096" spans="3:13" ht="15" hidden="1" customHeight="1">
      <c r="C7096" s="229"/>
      <c r="D7096" s="160"/>
      <c r="E7096" s="246"/>
      <c r="F7096" s="160"/>
      <c r="G7096" s="160"/>
      <c r="H7096" s="230"/>
      <c r="I7096" s="230"/>
      <c r="J7096" s="230"/>
      <c r="K7096" s="238"/>
      <c r="L7096" s="160"/>
      <c r="M7096" s="230"/>
    </row>
    <row r="7097" spans="3:13" ht="15" hidden="1" customHeight="1">
      <c r="C7097" s="229"/>
      <c r="D7097" s="160"/>
      <c r="E7097" s="246"/>
      <c r="F7097" s="160"/>
      <c r="G7097" s="160"/>
      <c r="H7097" s="230"/>
      <c r="I7097" s="230"/>
      <c r="J7097" s="230"/>
      <c r="K7097" s="47"/>
      <c r="L7097" s="160"/>
      <c r="M7097" s="230"/>
    </row>
    <row r="7098" spans="3:13" ht="15" hidden="1" customHeight="1">
      <c r="C7098" s="229"/>
      <c r="D7098" s="160"/>
      <c r="E7098" s="246"/>
      <c r="F7098" s="160"/>
      <c r="G7098" s="160"/>
      <c r="H7098" s="230"/>
      <c r="I7098" s="230"/>
      <c r="J7098" s="230"/>
      <c r="K7098" s="238"/>
      <c r="L7098" s="160"/>
      <c r="M7098" s="230"/>
    </row>
    <row r="7099" spans="3:13" ht="15" hidden="1" customHeight="1">
      <c r="C7099" s="229"/>
      <c r="D7099" s="160"/>
      <c r="E7099" s="246"/>
      <c r="F7099" s="160"/>
      <c r="G7099" s="160"/>
      <c r="H7099" s="230"/>
      <c r="I7099" s="230"/>
      <c r="J7099" s="230"/>
      <c r="K7099" s="47"/>
      <c r="L7099" s="160"/>
      <c r="M7099" s="230"/>
    </row>
    <row r="7100" spans="3:13" ht="15" hidden="1" customHeight="1">
      <c r="C7100" s="229"/>
      <c r="D7100" s="160"/>
      <c r="E7100" s="246"/>
      <c r="F7100" s="160"/>
      <c r="G7100" s="160"/>
      <c r="H7100" s="230"/>
      <c r="I7100" s="230"/>
      <c r="J7100" s="230"/>
      <c r="K7100" s="238"/>
      <c r="L7100" s="160"/>
      <c r="M7100" s="230"/>
    </row>
    <row r="7101" spans="3:13" ht="15" hidden="1" customHeight="1">
      <c r="C7101" s="229"/>
      <c r="D7101" s="160"/>
      <c r="E7101" s="246"/>
      <c r="F7101" s="160"/>
      <c r="G7101" s="160"/>
      <c r="H7101" s="230"/>
      <c r="I7101" s="230"/>
      <c r="J7101" s="230"/>
      <c r="K7101" s="47"/>
      <c r="L7101" s="160"/>
      <c r="M7101" s="230"/>
    </row>
    <row r="7102" spans="3:13" ht="15" hidden="1" customHeight="1">
      <c r="C7102" s="229"/>
      <c r="D7102" s="160"/>
      <c r="E7102" s="246"/>
      <c r="F7102" s="160"/>
      <c r="G7102" s="160"/>
      <c r="H7102" s="230"/>
      <c r="I7102" s="230"/>
      <c r="J7102" s="230"/>
      <c r="K7102" s="238"/>
      <c r="L7102" s="160"/>
      <c r="M7102" s="230"/>
    </row>
    <row r="7103" spans="3:13" ht="15" hidden="1" customHeight="1">
      <c r="C7103" s="229"/>
      <c r="D7103" s="160"/>
      <c r="E7103" s="246"/>
      <c r="F7103" s="160"/>
      <c r="G7103" s="160"/>
      <c r="H7103" s="230"/>
      <c r="I7103" s="230"/>
      <c r="J7103" s="230"/>
      <c r="K7103" s="47"/>
      <c r="L7103" s="160"/>
      <c r="M7103" s="230"/>
    </row>
    <row r="7104" spans="3:13" ht="15" hidden="1" customHeight="1">
      <c r="C7104" s="229"/>
      <c r="D7104" s="160"/>
      <c r="E7104" s="246"/>
      <c r="F7104" s="160"/>
      <c r="G7104" s="160"/>
      <c r="H7104" s="230"/>
      <c r="I7104" s="230"/>
      <c r="J7104" s="230"/>
      <c r="K7104" s="238"/>
      <c r="L7104" s="160"/>
      <c r="M7104" s="230"/>
    </row>
    <row r="7105" spans="3:13" ht="15" hidden="1" customHeight="1">
      <c r="C7105" s="229"/>
      <c r="D7105" s="160"/>
      <c r="E7105" s="246"/>
      <c r="F7105" s="160"/>
      <c r="G7105" s="160"/>
      <c r="H7105" s="230"/>
      <c r="I7105" s="230"/>
      <c r="J7105" s="230"/>
      <c r="K7105" s="47"/>
      <c r="L7105" s="160"/>
      <c r="M7105" s="230"/>
    </row>
    <row r="7106" spans="3:13" ht="15" hidden="1" customHeight="1">
      <c r="C7106" s="229"/>
      <c r="D7106" s="160"/>
      <c r="E7106" s="246"/>
      <c r="F7106" s="160"/>
      <c r="G7106" s="160"/>
      <c r="H7106" s="230"/>
      <c r="I7106" s="230"/>
      <c r="J7106" s="246"/>
      <c r="K7106" s="238"/>
      <c r="L7106" s="160"/>
      <c r="M7106" s="230"/>
    </row>
    <row r="7107" spans="3:13" ht="15" hidden="1" customHeight="1">
      <c r="C7107" s="229"/>
      <c r="D7107" s="160"/>
      <c r="E7107" s="246"/>
      <c r="F7107" s="160"/>
      <c r="G7107" s="160"/>
      <c r="H7107" s="230"/>
      <c r="I7107" s="230"/>
      <c r="J7107" s="230"/>
      <c r="K7107" s="47"/>
      <c r="L7107" s="160"/>
      <c r="M7107" s="230"/>
    </row>
    <row r="7108" spans="3:13" ht="15" hidden="1" customHeight="1">
      <c r="C7108" s="229"/>
      <c r="D7108" s="160"/>
      <c r="E7108" s="246"/>
      <c r="F7108" s="160"/>
      <c r="G7108" s="160"/>
      <c r="H7108" s="230"/>
      <c r="I7108" s="230"/>
      <c r="J7108" s="230"/>
      <c r="K7108" s="238"/>
      <c r="L7108" s="160"/>
      <c r="M7108" s="230"/>
    </row>
    <row r="7109" spans="3:13" ht="15" hidden="1" customHeight="1">
      <c r="C7109" s="229"/>
      <c r="D7109" s="160"/>
      <c r="E7109" s="246"/>
      <c r="F7109" s="160"/>
      <c r="G7109" s="160"/>
      <c r="H7109" s="230"/>
      <c r="I7109" s="230"/>
      <c r="J7109" s="230"/>
      <c r="K7109" s="47"/>
      <c r="L7109" s="160"/>
      <c r="M7109" s="230"/>
    </row>
    <row r="7110" spans="3:13" ht="15" hidden="1" customHeight="1">
      <c r="C7110" s="229"/>
      <c r="D7110" s="160"/>
      <c r="E7110" s="246"/>
      <c r="F7110" s="160"/>
      <c r="G7110" s="160"/>
      <c r="H7110" s="230"/>
      <c r="I7110" s="230"/>
      <c r="J7110" s="230"/>
      <c r="K7110" s="238"/>
      <c r="L7110" s="160"/>
      <c r="M7110" s="230"/>
    </row>
    <row r="7111" spans="3:13" ht="15" hidden="1" customHeight="1">
      <c r="C7111" s="229"/>
      <c r="D7111" s="160"/>
      <c r="E7111" s="246"/>
      <c r="F7111" s="160"/>
      <c r="G7111" s="160"/>
      <c r="H7111" s="230"/>
      <c r="I7111" s="230"/>
      <c r="J7111" s="230"/>
      <c r="K7111" s="47"/>
      <c r="L7111" s="160"/>
      <c r="M7111" s="230"/>
    </row>
    <row r="7112" spans="3:13" ht="15" hidden="1" customHeight="1">
      <c r="C7112" s="229"/>
      <c r="D7112" s="160"/>
      <c r="E7112" s="246"/>
      <c r="F7112" s="160"/>
      <c r="G7112" s="160"/>
      <c r="H7112" s="230"/>
      <c r="I7112" s="230"/>
      <c r="J7112" s="230"/>
      <c r="K7112" s="238"/>
      <c r="L7112" s="160"/>
      <c r="M7112" s="230"/>
    </row>
    <row r="7113" spans="3:13" ht="15" hidden="1" customHeight="1">
      <c r="C7113" s="229"/>
      <c r="D7113" s="160"/>
      <c r="E7113" s="246"/>
      <c r="F7113" s="160"/>
      <c r="G7113" s="160"/>
      <c r="H7113" s="230"/>
      <c r="I7113" s="230"/>
      <c r="J7113" s="230"/>
      <c r="K7113" s="47"/>
      <c r="L7113" s="160"/>
      <c r="M7113" s="230"/>
    </row>
    <row r="7114" spans="3:13" ht="15" hidden="1" customHeight="1">
      <c r="C7114" s="229"/>
      <c r="D7114" s="160"/>
      <c r="E7114" s="246"/>
      <c r="F7114" s="160"/>
      <c r="G7114" s="160"/>
      <c r="H7114" s="230"/>
      <c r="I7114" s="230"/>
      <c r="J7114" s="230"/>
      <c r="K7114" s="238"/>
      <c r="L7114" s="160"/>
      <c r="M7114" s="230"/>
    </row>
    <row r="7115" spans="3:13" ht="15" hidden="1" customHeight="1">
      <c r="C7115" s="229"/>
      <c r="D7115" s="160"/>
      <c r="E7115" s="246"/>
      <c r="F7115" s="160"/>
      <c r="G7115" s="160"/>
      <c r="H7115" s="230"/>
      <c r="I7115" s="230"/>
      <c r="J7115" s="230"/>
      <c r="K7115" s="47"/>
      <c r="L7115" s="160"/>
      <c r="M7115" s="230"/>
    </row>
    <row r="7116" spans="3:13" ht="15" hidden="1" customHeight="1">
      <c r="C7116" s="229"/>
      <c r="D7116" s="160"/>
      <c r="E7116" s="246"/>
      <c r="F7116" s="160"/>
      <c r="G7116" s="160"/>
      <c r="H7116" s="230"/>
      <c r="I7116" s="230"/>
      <c r="J7116" s="230"/>
      <c r="K7116" s="47"/>
      <c r="L7116" s="160"/>
      <c r="M7116" s="230"/>
    </row>
    <row r="7117" spans="3:13" ht="15" hidden="1" customHeight="1">
      <c r="C7117" s="229"/>
      <c r="D7117" s="160"/>
      <c r="E7117" s="246"/>
      <c r="F7117" s="160"/>
      <c r="G7117" s="160"/>
      <c r="H7117" s="230"/>
      <c r="I7117" s="230"/>
      <c r="J7117" s="230"/>
      <c r="K7117" s="47"/>
      <c r="L7117" s="160"/>
      <c r="M7117" s="230"/>
    </row>
    <row r="7118" spans="3:13" ht="15" hidden="1" customHeight="1">
      <c r="C7118" s="229"/>
      <c r="D7118" s="160"/>
      <c r="E7118" s="246"/>
      <c r="F7118" s="160"/>
      <c r="G7118" s="160"/>
      <c r="H7118" s="230"/>
      <c r="I7118" s="230"/>
      <c r="J7118" s="230"/>
      <c r="K7118" s="47"/>
      <c r="L7118" s="160"/>
      <c r="M7118" s="230"/>
    </row>
    <row r="7119" spans="3:13" ht="15" hidden="1" customHeight="1">
      <c r="C7119" s="229"/>
      <c r="D7119" s="160"/>
      <c r="E7119" s="246"/>
      <c r="F7119" s="160"/>
      <c r="G7119" s="160"/>
      <c r="H7119" s="230"/>
      <c r="I7119" s="230"/>
      <c r="J7119" s="230"/>
      <c r="K7119" s="47"/>
      <c r="L7119" s="160"/>
      <c r="M7119" s="230"/>
    </row>
    <row r="7120" spans="3:13" ht="15" hidden="1" customHeight="1">
      <c r="C7120" s="229"/>
      <c r="D7120" s="160"/>
      <c r="E7120" s="246"/>
      <c r="F7120" s="160"/>
      <c r="G7120" s="160"/>
      <c r="H7120" s="230"/>
      <c r="I7120" s="230"/>
      <c r="J7120" s="230"/>
      <c r="K7120" s="238"/>
      <c r="L7120" s="160"/>
      <c r="M7120" s="230"/>
    </row>
    <row r="7121" spans="3:13" ht="15" hidden="1" customHeight="1">
      <c r="C7121" s="229"/>
      <c r="D7121" s="160"/>
      <c r="E7121" s="246"/>
      <c r="F7121" s="160"/>
      <c r="G7121" s="160"/>
      <c r="H7121" s="230"/>
      <c r="I7121" s="230"/>
      <c r="J7121" s="230"/>
      <c r="K7121" s="47"/>
      <c r="L7121" s="160"/>
      <c r="M7121" s="230"/>
    </row>
    <row r="7122" spans="3:13" ht="15" hidden="1" customHeight="1">
      <c r="C7122" s="229"/>
      <c r="D7122" s="160"/>
      <c r="E7122" s="246"/>
      <c r="F7122" s="160"/>
      <c r="G7122" s="160"/>
      <c r="H7122" s="230"/>
      <c r="I7122" s="230"/>
      <c r="J7122" s="230"/>
      <c r="K7122" s="238"/>
      <c r="L7122" s="160"/>
      <c r="M7122" s="230"/>
    </row>
    <row r="7123" spans="3:13" ht="15" hidden="1" customHeight="1">
      <c r="C7123" s="229"/>
      <c r="D7123" s="160"/>
      <c r="E7123" s="246"/>
      <c r="F7123" s="160"/>
      <c r="G7123" s="160"/>
      <c r="H7123" s="230"/>
      <c r="I7123" s="230"/>
      <c r="J7123" s="230"/>
      <c r="K7123" s="47"/>
      <c r="L7123" s="160"/>
      <c r="M7123" s="230"/>
    </row>
    <row r="7124" spans="3:13" ht="15" hidden="1" customHeight="1">
      <c r="C7124" s="229"/>
      <c r="D7124" s="160"/>
      <c r="E7124" s="246"/>
      <c r="F7124" s="160"/>
      <c r="G7124" s="160"/>
      <c r="H7124" s="230"/>
      <c r="I7124" s="230"/>
      <c r="J7124" s="230"/>
      <c r="K7124" s="238"/>
      <c r="L7124" s="160"/>
      <c r="M7124" s="230"/>
    </row>
    <row r="7125" spans="3:13" ht="15" hidden="1" customHeight="1">
      <c r="C7125" s="229"/>
      <c r="D7125" s="160"/>
      <c r="E7125" s="246"/>
      <c r="F7125" s="160"/>
      <c r="G7125" s="160"/>
      <c r="H7125" s="230"/>
      <c r="I7125" s="230"/>
      <c r="J7125" s="230"/>
      <c r="K7125" s="47"/>
      <c r="L7125" s="160"/>
      <c r="M7125" s="230"/>
    </row>
    <row r="7126" spans="3:13" ht="15" hidden="1" customHeight="1">
      <c r="C7126" s="229"/>
      <c r="D7126" s="160"/>
      <c r="E7126" s="246"/>
      <c r="F7126" s="160"/>
      <c r="G7126" s="160"/>
      <c r="H7126" s="230"/>
      <c r="I7126" s="230"/>
      <c r="J7126" s="246"/>
      <c r="K7126" s="238"/>
      <c r="L7126" s="160"/>
      <c r="M7126" s="230"/>
    </row>
    <row r="7127" spans="3:13" ht="15" hidden="1" customHeight="1">
      <c r="C7127" s="229"/>
      <c r="D7127" s="160"/>
      <c r="E7127" s="246"/>
      <c r="F7127" s="160"/>
      <c r="G7127" s="160"/>
      <c r="H7127" s="230"/>
      <c r="I7127" s="230"/>
      <c r="J7127" s="230"/>
      <c r="K7127" s="47"/>
      <c r="L7127" s="160"/>
      <c r="M7127" s="230"/>
    </row>
    <row r="7128" spans="3:13" ht="15" hidden="1" customHeight="1">
      <c r="C7128" s="229"/>
      <c r="D7128" s="160"/>
      <c r="E7128" s="246"/>
      <c r="F7128" s="160"/>
      <c r="G7128" s="160"/>
      <c r="H7128" s="230"/>
      <c r="I7128" s="230"/>
      <c r="J7128" s="230"/>
      <c r="K7128" s="238"/>
      <c r="L7128" s="160"/>
      <c r="M7128" s="230"/>
    </row>
    <row r="7129" spans="3:13" ht="15" hidden="1" customHeight="1">
      <c r="C7129" s="229"/>
      <c r="D7129" s="160"/>
      <c r="E7129" s="246"/>
      <c r="F7129" s="160"/>
      <c r="G7129" s="160"/>
      <c r="H7129" s="230"/>
      <c r="I7129" s="230"/>
      <c r="J7129" s="230"/>
      <c r="K7129" s="47"/>
      <c r="L7129" s="160"/>
      <c r="M7129" s="230"/>
    </row>
    <row r="7130" spans="3:13" ht="15" hidden="1" customHeight="1">
      <c r="C7130" s="229"/>
      <c r="D7130" s="160"/>
      <c r="E7130" s="246"/>
      <c r="F7130" s="160"/>
      <c r="G7130" s="160"/>
      <c r="H7130" s="230"/>
      <c r="I7130" s="230"/>
      <c r="J7130" s="230"/>
      <c r="K7130" s="47"/>
      <c r="L7130" s="160"/>
      <c r="M7130" s="230"/>
    </row>
    <row r="7131" spans="3:13" ht="15" hidden="1" customHeight="1">
      <c r="C7131" s="229"/>
      <c r="D7131" s="160"/>
      <c r="E7131" s="246"/>
      <c r="F7131" s="160"/>
      <c r="G7131" s="160"/>
      <c r="H7131" s="230"/>
      <c r="I7131" s="230"/>
      <c r="J7131" s="230"/>
      <c r="K7131" s="47"/>
      <c r="L7131" s="160"/>
      <c r="M7131" s="230"/>
    </row>
    <row r="7132" spans="3:13" ht="15" hidden="1" customHeight="1">
      <c r="C7132" s="229"/>
      <c r="D7132" s="160"/>
      <c r="E7132" s="246"/>
      <c r="F7132" s="160"/>
      <c r="G7132" s="160"/>
      <c r="H7132" s="230"/>
      <c r="I7132" s="230"/>
      <c r="J7132" s="230"/>
      <c r="K7132" s="238"/>
      <c r="L7132" s="160"/>
      <c r="M7132" s="230"/>
    </row>
    <row r="7133" spans="3:13" ht="15" hidden="1" customHeight="1">
      <c r="C7133" s="229"/>
      <c r="D7133" s="160"/>
      <c r="E7133" s="246"/>
      <c r="F7133" s="160"/>
      <c r="G7133" s="160"/>
      <c r="H7133" s="230"/>
      <c r="I7133" s="230"/>
      <c r="J7133" s="230"/>
      <c r="K7133" s="47"/>
      <c r="L7133" s="160"/>
      <c r="M7133" s="230"/>
    </row>
    <row r="7134" spans="3:13" ht="15" hidden="1" customHeight="1">
      <c r="C7134" s="229"/>
      <c r="D7134" s="160"/>
      <c r="E7134" s="246"/>
      <c r="F7134" s="160"/>
      <c r="G7134" s="160"/>
      <c r="H7134" s="230"/>
      <c r="I7134" s="230"/>
      <c r="J7134" s="230"/>
      <c r="K7134" s="238"/>
      <c r="L7134" s="160"/>
      <c r="M7134" s="230"/>
    </row>
    <row r="7135" spans="3:13" ht="15" hidden="1" customHeight="1">
      <c r="C7135" s="229"/>
      <c r="D7135" s="160"/>
      <c r="E7135" s="246"/>
      <c r="F7135" s="160"/>
      <c r="G7135" s="160"/>
      <c r="H7135" s="230"/>
      <c r="I7135" s="230"/>
      <c r="J7135" s="230"/>
      <c r="K7135" s="233"/>
      <c r="L7135" s="160"/>
      <c r="M7135" s="230"/>
    </row>
    <row r="7136" spans="3:13" ht="15" hidden="1" customHeight="1">
      <c r="C7136" s="229"/>
      <c r="D7136" s="160"/>
      <c r="E7136" s="230"/>
      <c r="F7136" s="160"/>
      <c r="G7136" s="160"/>
      <c r="H7136" s="230"/>
      <c r="I7136" s="230"/>
      <c r="J7136" s="230"/>
      <c r="K7136" s="233"/>
      <c r="L7136" s="160"/>
      <c r="M7136" s="230"/>
    </row>
    <row r="7137" spans="3:13" ht="15" hidden="1" customHeight="1">
      <c r="C7137" s="229"/>
      <c r="D7137" s="160"/>
      <c r="E7137" s="246"/>
      <c r="F7137" s="160"/>
      <c r="G7137" s="160"/>
      <c r="H7137" s="230"/>
      <c r="I7137" s="230"/>
      <c r="J7137" s="230"/>
      <c r="K7137" s="47"/>
      <c r="L7137" s="160"/>
      <c r="M7137" s="230"/>
    </row>
    <row r="7138" spans="3:13" ht="15" hidden="1" customHeight="1">
      <c r="C7138" s="229"/>
      <c r="D7138" s="160"/>
      <c r="E7138" s="230"/>
      <c r="F7138" s="160"/>
      <c r="G7138" s="160"/>
      <c r="H7138" s="230"/>
      <c r="I7138" s="230"/>
      <c r="J7138" s="230"/>
      <c r="K7138" s="233"/>
      <c r="L7138" s="160"/>
      <c r="M7138" s="230"/>
    </row>
    <row r="7139" spans="3:13" ht="15" hidden="1" customHeight="1">
      <c r="C7139" s="229"/>
      <c r="D7139" s="160"/>
      <c r="E7139" s="246"/>
      <c r="F7139" s="160"/>
      <c r="G7139" s="160"/>
      <c r="H7139" s="230"/>
      <c r="I7139" s="230"/>
      <c r="J7139" s="230"/>
      <c r="K7139" s="47"/>
      <c r="L7139" s="160"/>
      <c r="M7139" s="230"/>
    </row>
    <row r="7140" spans="3:13" ht="15" hidden="1" customHeight="1">
      <c r="C7140" s="229"/>
      <c r="D7140" s="160"/>
      <c r="E7140" s="230"/>
      <c r="F7140" s="160"/>
      <c r="G7140" s="160"/>
      <c r="H7140" s="230"/>
      <c r="I7140" s="230"/>
      <c r="J7140" s="230"/>
      <c r="K7140" s="233"/>
      <c r="L7140" s="160"/>
      <c r="M7140" s="230"/>
    </row>
    <row r="7141" spans="3:13" ht="15" hidden="1" customHeight="1">
      <c r="C7141" s="229"/>
      <c r="D7141" s="160"/>
      <c r="E7141" s="246"/>
      <c r="F7141" s="160"/>
      <c r="G7141" s="160"/>
      <c r="H7141" s="230"/>
      <c r="I7141" s="230"/>
      <c r="J7141" s="230"/>
      <c r="K7141" s="47"/>
      <c r="L7141" s="160"/>
      <c r="M7141" s="230"/>
    </row>
    <row r="7142" spans="3:13" ht="15" hidden="1" customHeight="1">
      <c r="C7142" s="229"/>
      <c r="D7142" s="160"/>
      <c r="E7142" s="230"/>
      <c r="F7142" s="160"/>
      <c r="G7142" s="160"/>
      <c r="H7142" s="230"/>
      <c r="I7142" s="230"/>
      <c r="J7142" s="230"/>
      <c r="K7142" s="233"/>
      <c r="L7142" s="160"/>
      <c r="M7142" s="230"/>
    </row>
    <row r="7143" spans="3:13" ht="15.75" hidden="1" customHeight="1">
      <c r="C7143" s="229"/>
      <c r="D7143" s="160"/>
      <c r="E7143" s="246"/>
      <c r="F7143" s="160"/>
      <c r="G7143" s="160"/>
      <c r="H7143" s="230"/>
      <c r="I7143" s="230"/>
      <c r="J7143" s="230"/>
      <c r="K7143" s="47"/>
      <c r="L7143" s="160"/>
      <c r="M7143" s="230"/>
    </row>
    <row r="7144" spans="3:13" ht="15" hidden="1" customHeight="1">
      <c r="C7144" s="229"/>
      <c r="D7144" s="160"/>
      <c r="E7144" s="230"/>
      <c r="F7144" s="160"/>
      <c r="G7144" s="160"/>
      <c r="H7144" s="230"/>
      <c r="I7144" s="230"/>
      <c r="J7144" s="230"/>
      <c r="K7144" s="233"/>
      <c r="L7144" s="160"/>
      <c r="M7144" s="230"/>
    </row>
    <row r="7145" spans="3:13" ht="15" hidden="1" customHeight="1">
      <c r="C7145" s="229"/>
      <c r="D7145" s="160"/>
      <c r="E7145" s="246"/>
      <c r="F7145" s="160"/>
      <c r="G7145" s="160"/>
      <c r="H7145" s="230"/>
      <c r="I7145" s="230"/>
      <c r="J7145" s="230"/>
      <c r="K7145" s="47"/>
      <c r="L7145" s="160"/>
      <c r="M7145" s="230"/>
    </row>
    <row r="7146" spans="3:13" ht="15" hidden="1" customHeight="1">
      <c r="C7146" s="229"/>
      <c r="D7146" s="160"/>
      <c r="E7146" s="230"/>
      <c r="F7146" s="160"/>
      <c r="G7146" s="160"/>
      <c r="H7146" s="230"/>
      <c r="I7146" s="230"/>
      <c r="J7146" s="230"/>
      <c r="K7146" s="233"/>
      <c r="L7146" s="160"/>
      <c r="M7146" s="230"/>
    </row>
    <row r="7147" spans="3:13" ht="15" hidden="1" customHeight="1">
      <c r="C7147" s="229"/>
      <c r="D7147" s="160"/>
      <c r="E7147" s="246"/>
      <c r="F7147" s="160"/>
      <c r="G7147" s="160"/>
      <c r="H7147" s="230"/>
      <c r="I7147" s="230"/>
      <c r="J7147" s="230"/>
      <c r="K7147" s="47"/>
      <c r="L7147" s="160"/>
      <c r="M7147" s="230"/>
    </row>
    <row r="7148" spans="3:13" ht="15" hidden="1" customHeight="1">
      <c r="C7148" s="229"/>
      <c r="D7148" s="160"/>
      <c r="E7148" s="230"/>
      <c r="F7148" s="160"/>
      <c r="G7148" s="160"/>
      <c r="H7148" s="230"/>
      <c r="I7148" s="230"/>
      <c r="J7148" s="230"/>
      <c r="K7148" s="233"/>
      <c r="L7148" s="160"/>
      <c r="M7148" s="230"/>
    </row>
    <row r="7149" spans="3:13" ht="15" hidden="1" customHeight="1">
      <c r="C7149" s="229"/>
      <c r="D7149" s="160"/>
      <c r="E7149" s="246"/>
      <c r="F7149" s="160"/>
      <c r="G7149" s="160"/>
      <c r="H7149" s="230"/>
      <c r="I7149" s="230"/>
      <c r="J7149" s="230"/>
      <c r="K7149" s="47"/>
      <c r="L7149" s="160"/>
      <c r="M7149" s="230"/>
    </row>
    <row r="7150" spans="3:13" ht="15" hidden="1" customHeight="1">
      <c r="C7150" s="229"/>
      <c r="D7150" s="160"/>
      <c r="E7150" s="230"/>
      <c r="F7150" s="160"/>
      <c r="G7150" s="160"/>
      <c r="H7150" s="230"/>
      <c r="I7150" s="230"/>
      <c r="J7150" s="230"/>
      <c r="K7150" s="233"/>
      <c r="L7150" s="160"/>
      <c r="M7150" s="230"/>
    </row>
    <row r="7151" spans="3:13" ht="15" hidden="1" customHeight="1">
      <c r="C7151" s="229"/>
      <c r="D7151" s="160"/>
      <c r="E7151" s="246"/>
      <c r="F7151" s="160"/>
      <c r="G7151" s="160"/>
      <c r="H7151" s="230"/>
      <c r="I7151" s="230"/>
      <c r="J7151" s="230"/>
      <c r="K7151" s="47"/>
      <c r="L7151" s="160"/>
      <c r="M7151" s="230"/>
    </row>
    <row r="7152" spans="3:13" ht="15" hidden="1" customHeight="1">
      <c r="C7152" s="229"/>
      <c r="D7152" s="160"/>
      <c r="E7152" s="230"/>
      <c r="F7152" s="160"/>
      <c r="G7152" s="160"/>
      <c r="H7152" s="230"/>
      <c r="I7152" s="230"/>
      <c r="J7152" s="230"/>
      <c r="K7152" s="233"/>
      <c r="L7152" s="160"/>
      <c r="M7152" s="230"/>
    </row>
    <row r="7153" spans="3:13" ht="15" hidden="1" customHeight="1">
      <c r="C7153" s="229"/>
      <c r="D7153" s="160"/>
      <c r="E7153" s="246"/>
      <c r="F7153" s="160"/>
      <c r="G7153" s="160"/>
      <c r="H7153" s="230"/>
      <c r="I7153" s="230"/>
      <c r="J7153" s="230"/>
      <c r="K7153" s="47"/>
      <c r="L7153" s="160"/>
      <c r="M7153" s="230"/>
    </row>
    <row r="7154" spans="3:13" ht="15" hidden="1" customHeight="1">
      <c r="C7154" s="229"/>
      <c r="D7154" s="160"/>
      <c r="E7154" s="230"/>
      <c r="F7154" s="160"/>
      <c r="G7154" s="160"/>
      <c r="H7154" s="230"/>
      <c r="I7154" s="230"/>
      <c r="J7154" s="230"/>
      <c r="K7154" s="233"/>
      <c r="L7154" s="160"/>
      <c r="M7154" s="230"/>
    </row>
    <row r="7155" spans="3:13" ht="15" hidden="1" customHeight="1">
      <c r="C7155" s="229"/>
      <c r="D7155" s="160"/>
      <c r="E7155" s="246"/>
      <c r="F7155" s="160"/>
      <c r="G7155" s="160"/>
      <c r="H7155" s="230"/>
      <c r="I7155" s="230"/>
      <c r="J7155" s="230"/>
      <c r="K7155" s="47"/>
      <c r="L7155" s="160"/>
      <c r="M7155" s="230"/>
    </row>
    <row r="7156" spans="3:13" ht="15" hidden="1" customHeight="1">
      <c r="C7156" s="229"/>
      <c r="D7156" s="160"/>
      <c r="E7156" s="230"/>
      <c r="F7156" s="160"/>
      <c r="G7156" s="160"/>
      <c r="H7156" s="230"/>
      <c r="I7156" s="230"/>
      <c r="J7156" s="230"/>
      <c r="K7156" s="233"/>
      <c r="L7156" s="160"/>
      <c r="M7156" s="230"/>
    </row>
    <row r="7157" spans="3:13" ht="15" hidden="1" customHeight="1">
      <c r="C7157" s="229"/>
      <c r="D7157" s="160"/>
      <c r="E7157" s="246"/>
      <c r="F7157" s="160"/>
      <c r="G7157" s="160"/>
      <c r="H7157" s="230"/>
      <c r="I7157" s="230"/>
      <c r="J7157" s="230"/>
      <c r="K7157" s="47"/>
      <c r="L7157" s="160"/>
      <c r="M7157" s="230"/>
    </row>
    <row r="7158" spans="3:13" ht="15" hidden="1" customHeight="1">
      <c r="C7158" s="229"/>
      <c r="D7158" s="160"/>
      <c r="E7158" s="230"/>
      <c r="F7158" s="160"/>
      <c r="G7158" s="160"/>
      <c r="H7158" s="230"/>
      <c r="I7158" s="230"/>
      <c r="J7158" s="230"/>
      <c r="K7158" s="233"/>
      <c r="L7158" s="160"/>
      <c r="M7158" s="230"/>
    </row>
    <row r="7159" spans="3:13" ht="15" hidden="1" customHeight="1">
      <c r="C7159" s="229"/>
      <c r="D7159" s="160"/>
      <c r="E7159" s="246"/>
      <c r="F7159" s="160"/>
      <c r="G7159" s="160"/>
      <c r="H7159" s="230"/>
      <c r="I7159" s="230"/>
      <c r="J7159" s="230"/>
      <c r="K7159" s="47"/>
      <c r="L7159" s="160"/>
      <c r="M7159" s="230"/>
    </row>
    <row r="7160" spans="3:13" ht="15" hidden="1" customHeight="1">
      <c r="C7160" s="229"/>
      <c r="D7160" s="160"/>
      <c r="E7160" s="230"/>
      <c r="F7160" s="160"/>
      <c r="G7160" s="160"/>
      <c r="H7160" s="230"/>
      <c r="I7160" s="230"/>
      <c r="J7160" s="230"/>
      <c r="K7160" s="233"/>
      <c r="L7160" s="160"/>
      <c r="M7160" s="230"/>
    </row>
    <row r="7161" spans="3:13" ht="15" hidden="1" customHeight="1">
      <c r="C7161" s="229"/>
      <c r="D7161" s="160"/>
      <c r="E7161" s="246"/>
      <c r="F7161" s="160"/>
      <c r="G7161" s="160"/>
      <c r="H7161" s="230"/>
      <c r="I7161" s="230"/>
      <c r="J7161" s="230"/>
      <c r="K7161" s="47"/>
      <c r="L7161" s="160"/>
      <c r="M7161" s="230"/>
    </row>
    <row r="7162" spans="3:13" ht="15" hidden="1" customHeight="1">
      <c r="C7162" s="229"/>
      <c r="D7162" s="160"/>
      <c r="E7162" s="230"/>
      <c r="F7162" s="160"/>
      <c r="G7162" s="160"/>
      <c r="H7162" s="230"/>
      <c r="I7162" s="230"/>
      <c r="J7162" s="230"/>
      <c r="K7162" s="233"/>
      <c r="L7162" s="160"/>
      <c r="M7162" s="230"/>
    </row>
    <row r="7163" spans="3:13" ht="15" hidden="1" customHeight="1">
      <c r="C7163" s="229"/>
      <c r="D7163" s="160"/>
      <c r="E7163" s="246"/>
      <c r="F7163" s="160"/>
      <c r="G7163" s="160"/>
      <c r="H7163" s="230"/>
      <c r="I7163" s="230"/>
      <c r="J7163" s="230"/>
      <c r="K7163" s="47"/>
      <c r="L7163" s="160"/>
      <c r="M7163" s="230"/>
    </row>
    <row r="7164" spans="3:13" ht="15" hidden="1" customHeight="1">
      <c r="C7164" s="229"/>
      <c r="D7164" s="160"/>
      <c r="E7164" s="230"/>
      <c r="F7164" s="160"/>
      <c r="G7164" s="160"/>
      <c r="H7164" s="230"/>
      <c r="I7164" s="230"/>
      <c r="J7164" s="230"/>
      <c r="K7164" s="233"/>
      <c r="L7164" s="160"/>
      <c r="M7164" s="230"/>
    </row>
    <row r="7165" spans="3:13" ht="15" hidden="1" customHeight="1">
      <c r="C7165" s="229"/>
      <c r="D7165" s="160"/>
      <c r="E7165" s="246"/>
      <c r="F7165" s="160"/>
      <c r="G7165" s="160"/>
      <c r="H7165" s="230"/>
      <c r="I7165" s="230"/>
      <c r="J7165" s="230"/>
      <c r="K7165" s="47"/>
      <c r="L7165" s="160"/>
      <c r="M7165" s="230"/>
    </row>
    <row r="7166" spans="3:13" ht="15" hidden="1" customHeight="1">
      <c r="C7166" s="229"/>
      <c r="D7166" s="160"/>
      <c r="E7166" s="230"/>
      <c r="F7166" s="160"/>
      <c r="G7166" s="160"/>
      <c r="H7166" s="230"/>
      <c r="I7166" s="230"/>
      <c r="J7166" s="230"/>
      <c r="K7166" s="233"/>
      <c r="L7166" s="160"/>
      <c r="M7166" s="230"/>
    </row>
    <row r="7167" spans="3:13" ht="15" hidden="1" customHeight="1">
      <c r="C7167" s="229"/>
      <c r="D7167" s="160"/>
      <c r="E7167" s="246"/>
      <c r="F7167" s="160"/>
      <c r="G7167" s="160"/>
      <c r="H7167" s="230"/>
      <c r="I7167" s="230"/>
      <c r="J7167" s="230"/>
      <c r="K7167" s="47"/>
      <c r="L7167" s="160"/>
      <c r="M7167" s="230"/>
    </row>
    <row r="7168" spans="3:13" ht="15" hidden="1" customHeight="1">
      <c r="C7168" s="229"/>
      <c r="D7168" s="160"/>
      <c r="E7168" s="230"/>
      <c r="F7168" s="160"/>
      <c r="G7168" s="160"/>
      <c r="H7168" s="230"/>
      <c r="I7168" s="230"/>
      <c r="J7168" s="230"/>
      <c r="K7168" s="233"/>
      <c r="L7168" s="160"/>
      <c r="M7168" s="230"/>
    </row>
    <row r="7169" spans="3:13" ht="15" hidden="1" customHeight="1">
      <c r="C7169" s="229"/>
      <c r="D7169" s="160"/>
      <c r="E7169" s="246"/>
      <c r="F7169" s="160"/>
      <c r="G7169" s="160"/>
      <c r="H7169" s="230"/>
      <c r="I7169" s="230"/>
      <c r="J7169" s="230"/>
      <c r="K7169" s="47"/>
      <c r="L7169" s="160"/>
      <c r="M7169" s="230"/>
    </row>
    <row r="7170" spans="3:13" ht="15" hidden="1" customHeight="1">
      <c r="C7170" s="229"/>
      <c r="D7170" s="160"/>
      <c r="E7170" s="230"/>
      <c r="F7170" s="160"/>
      <c r="G7170" s="160"/>
      <c r="H7170" s="230"/>
      <c r="I7170" s="230"/>
      <c r="J7170" s="230"/>
      <c r="K7170" s="233"/>
      <c r="L7170" s="160"/>
      <c r="M7170" s="230"/>
    </row>
    <row r="7171" spans="3:13" ht="15" hidden="1" customHeight="1">
      <c r="C7171" s="229"/>
      <c r="D7171" s="160"/>
      <c r="E7171" s="246"/>
      <c r="F7171" s="160"/>
      <c r="G7171" s="160"/>
      <c r="H7171" s="230"/>
      <c r="I7171" s="230"/>
      <c r="J7171" s="230"/>
      <c r="K7171" s="47"/>
      <c r="L7171" s="160"/>
      <c r="M7171" s="230"/>
    </row>
    <row r="7172" spans="3:13" ht="15" hidden="1" customHeight="1">
      <c r="C7172" s="229"/>
      <c r="D7172" s="160"/>
      <c r="E7172" s="230"/>
      <c r="F7172" s="160"/>
      <c r="G7172" s="160"/>
      <c r="H7172" s="230"/>
      <c r="I7172" s="230"/>
      <c r="J7172" s="230"/>
      <c r="K7172" s="233"/>
      <c r="L7172" s="160"/>
      <c r="M7172" s="230"/>
    </row>
    <row r="7173" spans="3:13" ht="15" hidden="1" customHeight="1">
      <c r="C7173" s="229"/>
      <c r="D7173" s="160"/>
      <c r="E7173" s="246"/>
      <c r="F7173" s="160"/>
      <c r="G7173" s="160"/>
      <c r="H7173" s="230"/>
      <c r="I7173" s="230"/>
      <c r="J7173" s="230"/>
      <c r="K7173" s="47"/>
      <c r="L7173" s="160"/>
      <c r="M7173" s="230"/>
    </row>
    <row r="7174" spans="3:13" ht="15" hidden="1" customHeight="1">
      <c r="C7174" s="229"/>
      <c r="D7174" s="160"/>
      <c r="E7174" s="230"/>
      <c r="F7174" s="160"/>
      <c r="G7174" s="160"/>
      <c r="H7174" s="230"/>
      <c r="I7174" s="230"/>
      <c r="J7174" s="230"/>
      <c r="K7174" s="233"/>
      <c r="L7174" s="160"/>
      <c r="M7174" s="230"/>
    </row>
    <row r="7175" spans="3:13" ht="15" hidden="1" customHeight="1">
      <c r="C7175" s="229"/>
      <c r="D7175" s="160"/>
      <c r="E7175" s="246"/>
      <c r="F7175" s="160"/>
      <c r="G7175" s="160"/>
      <c r="H7175" s="230"/>
      <c r="I7175" s="230"/>
      <c r="J7175" s="230"/>
      <c r="K7175" s="47"/>
      <c r="L7175" s="160"/>
      <c r="M7175" s="230"/>
    </row>
    <row r="7176" spans="3:13" ht="15" hidden="1" customHeight="1">
      <c r="C7176" s="229"/>
      <c r="D7176" s="160"/>
      <c r="E7176" s="230"/>
      <c r="F7176" s="160"/>
      <c r="G7176" s="160"/>
      <c r="H7176" s="230"/>
      <c r="I7176" s="230"/>
      <c r="J7176" s="230"/>
      <c r="K7176" s="233"/>
      <c r="L7176" s="160"/>
      <c r="M7176" s="230"/>
    </row>
    <row r="7177" spans="3:13" ht="15" hidden="1" customHeight="1">
      <c r="C7177" s="229"/>
      <c r="D7177" s="160"/>
      <c r="E7177" s="246"/>
      <c r="F7177" s="160"/>
      <c r="G7177" s="160"/>
      <c r="H7177" s="230"/>
      <c r="I7177" s="230"/>
      <c r="J7177" s="230"/>
      <c r="K7177" s="47"/>
      <c r="L7177" s="160"/>
      <c r="M7177" s="230"/>
    </row>
    <row r="7178" spans="3:13" ht="15" hidden="1" customHeight="1">
      <c r="C7178" s="229"/>
      <c r="D7178" s="160"/>
      <c r="E7178" s="230"/>
      <c r="F7178" s="160"/>
      <c r="G7178" s="160"/>
      <c r="H7178" s="230"/>
      <c r="I7178" s="230"/>
      <c r="J7178" s="230"/>
      <c r="K7178" s="233"/>
      <c r="L7178" s="160"/>
      <c r="M7178" s="230"/>
    </row>
    <row r="7179" spans="3:13" ht="15" hidden="1" customHeight="1">
      <c r="C7179" s="229"/>
      <c r="D7179" s="160"/>
      <c r="E7179" s="246"/>
      <c r="F7179" s="160"/>
      <c r="G7179" s="160"/>
      <c r="H7179" s="230"/>
      <c r="I7179" s="230"/>
      <c r="J7179" s="230"/>
      <c r="K7179" s="47"/>
      <c r="L7179" s="160"/>
      <c r="M7179" s="230"/>
    </row>
    <row r="7180" spans="3:13" ht="15" hidden="1" customHeight="1">
      <c r="C7180" s="229"/>
      <c r="D7180" s="160"/>
      <c r="E7180" s="230"/>
      <c r="F7180" s="160"/>
      <c r="G7180" s="160"/>
      <c r="H7180" s="230"/>
      <c r="I7180" s="230"/>
      <c r="J7180" s="230"/>
      <c r="K7180" s="233"/>
      <c r="L7180" s="160"/>
      <c r="M7180" s="230"/>
    </row>
    <row r="7181" spans="3:13" ht="15" hidden="1" customHeight="1">
      <c r="C7181" s="229"/>
      <c r="D7181" s="160"/>
      <c r="E7181" s="246"/>
      <c r="F7181" s="160"/>
      <c r="G7181" s="160"/>
      <c r="H7181" s="230"/>
      <c r="I7181" s="230"/>
      <c r="J7181" s="230"/>
      <c r="K7181" s="47"/>
      <c r="L7181" s="160"/>
      <c r="M7181" s="230"/>
    </row>
    <row r="7182" spans="3:13" ht="15" hidden="1" customHeight="1">
      <c r="C7182" s="229"/>
      <c r="D7182" s="160"/>
      <c r="E7182" s="230"/>
      <c r="F7182" s="160"/>
      <c r="G7182" s="160"/>
      <c r="H7182" s="230"/>
      <c r="I7182" s="230"/>
      <c r="J7182" s="230"/>
      <c r="K7182" s="233"/>
      <c r="L7182" s="160"/>
      <c r="M7182" s="230"/>
    </row>
    <row r="7183" spans="3:13" ht="15" hidden="1" customHeight="1">
      <c r="C7183" s="229"/>
      <c r="D7183" s="160"/>
      <c r="E7183" s="246"/>
      <c r="F7183" s="160"/>
      <c r="G7183" s="160"/>
      <c r="H7183" s="230"/>
      <c r="I7183" s="230"/>
      <c r="J7183" s="230"/>
      <c r="K7183" s="47"/>
      <c r="L7183" s="160"/>
      <c r="M7183" s="230"/>
    </row>
    <row r="7184" spans="3:13" ht="15" hidden="1" customHeight="1">
      <c r="C7184" s="229"/>
      <c r="D7184" s="160"/>
      <c r="E7184" s="230"/>
      <c r="F7184" s="160"/>
      <c r="G7184" s="160"/>
      <c r="H7184" s="230"/>
      <c r="I7184" s="230"/>
      <c r="J7184" s="230"/>
      <c r="K7184" s="233"/>
      <c r="L7184" s="160"/>
      <c r="M7184" s="230"/>
    </row>
    <row r="7185" spans="3:13" ht="15" hidden="1" customHeight="1">
      <c r="C7185" s="229"/>
      <c r="D7185" s="160"/>
      <c r="E7185" s="246"/>
      <c r="F7185" s="160"/>
      <c r="G7185" s="160"/>
      <c r="H7185" s="230"/>
      <c r="I7185" s="230"/>
      <c r="J7185" s="230"/>
      <c r="K7185" s="47"/>
      <c r="L7185" s="160"/>
      <c r="M7185" s="230"/>
    </row>
    <row r="7186" spans="3:13" ht="15" hidden="1" customHeight="1">
      <c r="C7186" s="229"/>
      <c r="D7186" s="160"/>
      <c r="E7186" s="230"/>
      <c r="F7186" s="160"/>
      <c r="G7186" s="160"/>
      <c r="H7186" s="230"/>
      <c r="I7186" s="230"/>
      <c r="J7186" s="230"/>
      <c r="K7186" s="233"/>
      <c r="L7186" s="160"/>
      <c r="M7186" s="230"/>
    </row>
    <row r="7187" spans="3:13" ht="15" hidden="1" customHeight="1">
      <c r="C7187" s="229"/>
      <c r="D7187" s="160"/>
      <c r="E7187" s="246"/>
      <c r="F7187" s="160"/>
      <c r="G7187" s="160"/>
      <c r="H7187" s="230"/>
      <c r="I7187" s="230"/>
      <c r="J7187" s="230"/>
      <c r="K7187" s="47"/>
      <c r="L7187" s="160"/>
      <c r="M7187" s="230"/>
    </row>
    <row r="7188" spans="3:13" ht="15" hidden="1" customHeight="1">
      <c r="C7188" s="229"/>
      <c r="D7188" s="160"/>
      <c r="E7188" s="230"/>
      <c r="F7188" s="160"/>
      <c r="G7188" s="160"/>
      <c r="H7188" s="230"/>
      <c r="I7188" s="230"/>
      <c r="J7188" s="230"/>
      <c r="K7188" s="233"/>
      <c r="L7188" s="160"/>
      <c r="M7188" s="230"/>
    </row>
    <row r="7189" spans="3:13" ht="15" hidden="1" customHeight="1">
      <c r="C7189" s="229"/>
      <c r="D7189" s="160"/>
      <c r="E7189" s="246"/>
      <c r="F7189" s="160"/>
      <c r="G7189" s="160"/>
      <c r="H7189" s="230"/>
      <c r="I7189" s="230"/>
      <c r="J7189" s="230"/>
      <c r="K7189" s="47"/>
      <c r="L7189" s="160"/>
      <c r="M7189" s="230"/>
    </row>
    <row r="7190" spans="3:13" ht="15" hidden="1" customHeight="1">
      <c r="C7190" s="229"/>
      <c r="D7190" s="160"/>
      <c r="E7190" s="230"/>
      <c r="F7190" s="160"/>
      <c r="G7190" s="160"/>
      <c r="H7190" s="230"/>
      <c r="I7190" s="230"/>
      <c r="J7190" s="230"/>
      <c r="K7190" s="233"/>
      <c r="L7190" s="160"/>
      <c r="M7190" s="230"/>
    </row>
    <row r="7191" spans="3:13" ht="15" hidden="1" customHeight="1">
      <c r="C7191" s="229"/>
      <c r="D7191" s="160"/>
      <c r="E7191" s="246"/>
      <c r="F7191" s="160"/>
      <c r="G7191" s="160"/>
      <c r="H7191" s="230"/>
      <c r="I7191" s="230"/>
      <c r="J7191" s="230"/>
      <c r="K7191" s="47"/>
      <c r="L7191" s="160"/>
      <c r="M7191" s="230"/>
    </row>
    <row r="7192" spans="3:13" ht="15" hidden="1" customHeight="1">
      <c r="C7192" s="229"/>
      <c r="D7192" s="160"/>
      <c r="E7192" s="230"/>
      <c r="F7192" s="160"/>
      <c r="G7192" s="160"/>
      <c r="H7192" s="230"/>
      <c r="I7192" s="230"/>
      <c r="J7192" s="230"/>
      <c r="K7192" s="233"/>
      <c r="L7192" s="160"/>
      <c r="M7192" s="230"/>
    </row>
    <row r="7193" spans="3:13" ht="15" hidden="1" customHeight="1">
      <c r="C7193" s="229"/>
      <c r="D7193" s="160"/>
      <c r="E7193" s="246"/>
      <c r="F7193" s="160"/>
      <c r="G7193" s="160"/>
      <c r="H7193" s="230"/>
      <c r="I7193" s="230"/>
      <c r="J7193" s="230"/>
      <c r="K7193" s="47"/>
      <c r="L7193" s="160"/>
      <c r="M7193" s="230"/>
    </row>
    <row r="7194" spans="3:13" ht="15" hidden="1" customHeight="1">
      <c r="C7194" s="229"/>
      <c r="D7194" s="160"/>
      <c r="E7194" s="230"/>
      <c r="F7194" s="160"/>
      <c r="G7194" s="160"/>
      <c r="H7194" s="230"/>
      <c r="I7194" s="230"/>
      <c r="J7194" s="230"/>
      <c r="K7194" s="233"/>
      <c r="L7194" s="160"/>
      <c r="M7194" s="230"/>
    </row>
    <row r="7195" spans="3:13" ht="15" hidden="1" customHeight="1">
      <c r="C7195" s="229"/>
      <c r="D7195" s="160"/>
      <c r="E7195" s="246"/>
      <c r="F7195" s="160"/>
      <c r="G7195" s="160"/>
      <c r="H7195" s="230"/>
      <c r="I7195" s="230"/>
      <c r="J7195" s="230"/>
      <c r="K7195" s="47"/>
      <c r="L7195" s="160"/>
      <c r="M7195" s="230"/>
    </row>
    <row r="7196" spans="3:13" ht="15" hidden="1" customHeight="1">
      <c r="C7196" s="229"/>
      <c r="D7196" s="160"/>
      <c r="E7196" s="230"/>
      <c r="F7196" s="160"/>
      <c r="G7196" s="160"/>
      <c r="H7196" s="230"/>
      <c r="I7196" s="230"/>
      <c r="J7196" s="230"/>
      <c r="K7196" s="233"/>
      <c r="L7196" s="160"/>
      <c r="M7196" s="230"/>
    </row>
    <row r="7197" spans="3:13" ht="15" hidden="1" customHeight="1">
      <c r="C7197" s="229"/>
      <c r="D7197" s="160"/>
      <c r="E7197" s="246"/>
      <c r="F7197" s="160"/>
      <c r="G7197" s="160"/>
      <c r="H7197" s="230"/>
      <c r="I7197" s="230"/>
      <c r="J7197" s="230"/>
      <c r="K7197" s="47"/>
      <c r="L7197" s="160"/>
      <c r="M7197" s="230"/>
    </row>
    <row r="7198" spans="3:13" ht="15" hidden="1" customHeight="1">
      <c r="C7198" s="229"/>
      <c r="D7198" s="160"/>
      <c r="E7198" s="230"/>
      <c r="F7198" s="160"/>
      <c r="G7198" s="160"/>
      <c r="H7198" s="230"/>
      <c r="I7198" s="230"/>
      <c r="J7198" s="230"/>
      <c r="K7198" s="233"/>
      <c r="L7198" s="160"/>
      <c r="M7198" s="230"/>
    </row>
    <row r="7199" spans="3:13" ht="15" hidden="1" customHeight="1">
      <c r="C7199" s="229"/>
      <c r="D7199" s="160"/>
      <c r="E7199" s="246"/>
      <c r="F7199" s="160"/>
      <c r="G7199" s="160"/>
      <c r="H7199" s="230"/>
      <c r="I7199" s="230"/>
      <c r="J7199" s="230"/>
      <c r="K7199" s="47"/>
      <c r="L7199" s="160"/>
      <c r="M7199" s="230"/>
    </row>
    <row r="7200" spans="3:13" ht="15" hidden="1" customHeight="1">
      <c r="C7200" s="229"/>
      <c r="D7200" s="160"/>
      <c r="E7200" s="230"/>
      <c r="F7200" s="160"/>
      <c r="G7200" s="160"/>
      <c r="H7200" s="230"/>
      <c r="I7200" s="230"/>
      <c r="J7200" s="230"/>
      <c r="K7200" s="233"/>
      <c r="L7200" s="160"/>
      <c r="M7200" s="230"/>
    </row>
    <row r="7201" spans="3:13" ht="15" hidden="1" customHeight="1">
      <c r="C7201" s="229"/>
      <c r="D7201" s="160"/>
      <c r="E7201" s="246"/>
      <c r="F7201" s="160"/>
      <c r="G7201" s="160"/>
      <c r="H7201" s="230"/>
      <c r="I7201" s="230"/>
      <c r="J7201" s="230"/>
      <c r="K7201" s="47"/>
      <c r="L7201" s="160"/>
      <c r="M7201" s="230"/>
    </row>
    <row r="7202" spans="3:13" ht="15" hidden="1" customHeight="1">
      <c r="C7202" s="229"/>
      <c r="D7202" s="160"/>
      <c r="E7202" s="230"/>
      <c r="F7202" s="160"/>
      <c r="G7202" s="160"/>
      <c r="H7202" s="230"/>
      <c r="I7202" s="230"/>
      <c r="J7202" s="230"/>
      <c r="K7202" s="233"/>
      <c r="L7202" s="160"/>
      <c r="M7202" s="230"/>
    </row>
    <row r="7203" spans="3:13" ht="15" hidden="1" customHeight="1">
      <c r="C7203" s="229"/>
      <c r="D7203" s="160"/>
      <c r="E7203" s="246"/>
      <c r="F7203" s="160"/>
      <c r="G7203" s="160"/>
      <c r="H7203" s="230"/>
      <c r="I7203" s="230"/>
      <c r="J7203" s="230"/>
      <c r="K7203" s="47"/>
      <c r="L7203" s="160"/>
      <c r="M7203" s="230"/>
    </row>
    <row r="7204" spans="3:13" ht="15" hidden="1" customHeight="1">
      <c r="C7204" s="229"/>
      <c r="D7204" s="160"/>
      <c r="E7204" s="230"/>
      <c r="F7204" s="160"/>
      <c r="G7204" s="160"/>
      <c r="H7204" s="230"/>
      <c r="I7204" s="230"/>
      <c r="J7204" s="230"/>
      <c r="K7204" s="233"/>
      <c r="L7204" s="160"/>
      <c r="M7204" s="230"/>
    </row>
    <row r="7205" spans="3:13" ht="15" hidden="1" customHeight="1">
      <c r="C7205" s="229"/>
      <c r="D7205" s="160"/>
      <c r="E7205" s="246"/>
      <c r="F7205" s="160"/>
      <c r="G7205" s="160"/>
      <c r="H7205" s="230"/>
      <c r="I7205" s="230"/>
      <c r="J7205" s="230"/>
      <c r="K7205" s="47"/>
      <c r="L7205" s="160"/>
      <c r="M7205" s="230"/>
    </row>
    <row r="7206" spans="3:13" ht="15" hidden="1" customHeight="1">
      <c r="C7206" s="229"/>
      <c r="D7206" s="160"/>
      <c r="E7206" s="230"/>
      <c r="F7206" s="160"/>
      <c r="G7206" s="160"/>
      <c r="H7206" s="230"/>
      <c r="I7206" s="230"/>
      <c r="J7206" s="230"/>
      <c r="K7206" s="238"/>
      <c r="L7206" s="160"/>
      <c r="M7206" s="230"/>
    </row>
    <row r="7207" spans="3:13" ht="15" hidden="1" customHeight="1">
      <c r="C7207" s="229"/>
      <c r="D7207" s="160"/>
      <c r="E7207" s="246"/>
      <c r="F7207" s="160"/>
      <c r="G7207" s="160"/>
      <c r="H7207" s="230"/>
      <c r="I7207" s="230"/>
      <c r="J7207" s="230"/>
      <c r="K7207" s="47"/>
      <c r="L7207" s="160"/>
      <c r="M7207" s="230"/>
    </row>
    <row r="7208" spans="3:13" ht="15" hidden="1" customHeight="1">
      <c r="C7208" s="229"/>
      <c r="D7208" s="160"/>
      <c r="E7208" s="230"/>
      <c r="F7208" s="160"/>
      <c r="G7208" s="160"/>
      <c r="H7208" s="230"/>
      <c r="I7208" s="230"/>
      <c r="J7208" s="230"/>
      <c r="K7208" s="238"/>
      <c r="L7208" s="160"/>
      <c r="M7208" s="230"/>
    </row>
    <row r="7209" spans="3:13" ht="15" hidden="1" customHeight="1">
      <c r="C7209" s="229"/>
      <c r="D7209" s="160"/>
      <c r="E7209" s="246"/>
      <c r="F7209" s="160"/>
      <c r="G7209" s="160"/>
      <c r="H7209" s="230"/>
      <c r="I7209" s="230"/>
      <c r="J7209" s="230"/>
      <c r="K7209" s="47"/>
      <c r="L7209" s="160"/>
      <c r="M7209" s="230"/>
    </row>
    <row r="7210" spans="3:13" ht="15" hidden="1" customHeight="1">
      <c r="C7210" s="229"/>
      <c r="D7210" s="160"/>
      <c r="E7210" s="230"/>
      <c r="F7210" s="160"/>
      <c r="G7210" s="160"/>
      <c r="H7210" s="230"/>
      <c r="I7210" s="230"/>
      <c r="J7210" s="230"/>
      <c r="K7210" s="233"/>
      <c r="L7210" s="160"/>
      <c r="M7210" s="230"/>
    </row>
    <row r="7211" spans="3:13" ht="15" hidden="1" customHeight="1">
      <c r="C7211" s="229"/>
      <c r="D7211" s="160"/>
      <c r="E7211" s="246"/>
      <c r="F7211" s="160"/>
      <c r="G7211" s="160"/>
      <c r="H7211" s="230"/>
      <c r="I7211" s="230"/>
      <c r="J7211" s="230"/>
      <c r="K7211" s="47"/>
      <c r="L7211" s="160"/>
      <c r="M7211" s="230"/>
    </row>
    <row r="7212" spans="3:13" ht="15" hidden="1" customHeight="1">
      <c r="C7212" s="229"/>
      <c r="D7212" s="160"/>
      <c r="E7212" s="230"/>
      <c r="F7212" s="160"/>
      <c r="G7212" s="160"/>
      <c r="H7212" s="230"/>
      <c r="I7212" s="230"/>
      <c r="J7212" s="230"/>
      <c r="K7212" s="238"/>
      <c r="L7212" s="160"/>
      <c r="M7212" s="230"/>
    </row>
    <row r="7213" spans="3:13" ht="15" hidden="1" customHeight="1">
      <c r="C7213" s="229"/>
      <c r="D7213" s="160"/>
      <c r="E7213" s="246"/>
      <c r="F7213" s="160"/>
      <c r="G7213" s="160"/>
      <c r="H7213" s="230"/>
      <c r="I7213" s="230"/>
      <c r="J7213" s="230"/>
      <c r="K7213" s="47"/>
      <c r="L7213" s="160"/>
      <c r="M7213" s="230"/>
    </row>
    <row r="7214" spans="3:13" ht="15" hidden="1" customHeight="1">
      <c r="C7214" s="229"/>
      <c r="D7214" s="160"/>
      <c r="E7214" s="230"/>
      <c r="F7214" s="160"/>
      <c r="G7214" s="160"/>
      <c r="H7214" s="230"/>
      <c r="I7214" s="230"/>
      <c r="J7214" s="230"/>
      <c r="K7214" s="238"/>
      <c r="L7214" s="160"/>
      <c r="M7214" s="230"/>
    </row>
    <row r="7215" spans="3:13" ht="15" hidden="1" customHeight="1">
      <c r="C7215" s="229"/>
      <c r="D7215" s="160"/>
      <c r="E7215" s="246"/>
      <c r="F7215" s="160"/>
      <c r="G7215" s="160"/>
      <c r="H7215" s="230"/>
      <c r="I7215" s="230"/>
      <c r="J7215" s="230"/>
      <c r="K7215" s="47"/>
      <c r="L7215" s="160"/>
      <c r="M7215" s="230"/>
    </row>
    <row r="7216" spans="3:13" ht="15" hidden="1" customHeight="1">
      <c r="C7216" s="229"/>
      <c r="D7216" s="160"/>
      <c r="E7216" s="230"/>
      <c r="F7216" s="160"/>
      <c r="G7216" s="160"/>
      <c r="H7216" s="230"/>
      <c r="I7216" s="230"/>
      <c r="J7216" s="230"/>
      <c r="K7216" s="238"/>
      <c r="L7216" s="160"/>
      <c r="M7216" s="230"/>
    </row>
    <row r="7217" spans="3:13" ht="15" hidden="1" customHeight="1">
      <c r="C7217" s="229"/>
      <c r="D7217" s="160"/>
      <c r="E7217" s="246"/>
      <c r="F7217" s="160"/>
      <c r="G7217" s="160"/>
      <c r="H7217" s="230"/>
      <c r="I7217" s="230"/>
      <c r="J7217" s="230"/>
      <c r="K7217" s="47"/>
      <c r="L7217" s="160"/>
      <c r="M7217" s="230"/>
    </row>
    <row r="7218" spans="3:13" ht="15" hidden="1" customHeight="1">
      <c r="C7218" s="229"/>
      <c r="D7218" s="160"/>
      <c r="E7218" s="230"/>
      <c r="F7218" s="160"/>
      <c r="G7218" s="160"/>
      <c r="H7218" s="230"/>
      <c r="I7218" s="230"/>
      <c r="J7218" s="230"/>
      <c r="K7218" s="238"/>
      <c r="L7218" s="160"/>
      <c r="M7218" s="230"/>
    </row>
    <row r="7219" spans="3:13" ht="15" hidden="1" customHeight="1">
      <c r="C7219" s="229"/>
      <c r="D7219" s="160"/>
      <c r="E7219" s="246"/>
      <c r="F7219" s="160"/>
      <c r="G7219" s="160"/>
      <c r="H7219" s="230"/>
      <c r="I7219" s="230"/>
      <c r="J7219" s="230"/>
      <c r="K7219" s="47"/>
      <c r="L7219" s="160"/>
      <c r="M7219" s="230"/>
    </row>
    <row r="7220" spans="3:13" ht="15" hidden="1" customHeight="1">
      <c r="C7220" s="229"/>
      <c r="D7220" s="160"/>
      <c r="E7220" s="230"/>
      <c r="F7220" s="160"/>
      <c r="G7220" s="160"/>
      <c r="H7220" s="230"/>
      <c r="I7220" s="230"/>
      <c r="J7220" s="230"/>
      <c r="K7220" s="238"/>
      <c r="L7220" s="160"/>
      <c r="M7220" s="230"/>
    </row>
    <row r="7221" spans="3:13" ht="15" hidden="1" customHeight="1">
      <c r="C7221" s="229"/>
      <c r="D7221" s="160"/>
      <c r="E7221" s="246"/>
      <c r="F7221" s="160"/>
      <c r="G7221" s="160"/>
      <c r="H7221" s="230"/>
      <c r="I7221" s="230"/>
      <c r="J7221" s="230"/>
      <c r="K7221" s="47"/>
      <c r="L7221" s="160"/>
      <c r="M7221" s="230"/>
    </row>
    <row r="7222" spans="3:13" ht="15" hidden="1" customHeight="1">
      <c r="C7222" s="229"/>
      <c r="D7222" s="160"/>
      <c r="E7222" s="230"/>
      <c r="F7222" s="160"/>
      <c r="G7222" s="160"/>
      <c r="H7222" s="230"/>
      <c r="I7222" s="230"/>
      <c r="J7222" s="230"/>
      <c r="K7222" s="238"/>
      <c r="L7222" s="160"/>
      <c r="M7222" s="230"/>
    </row>
    <row r="7223" spans="3:13" ht="15" hidden="1" customHeight="1">
      <c r="C7223" s="229"/>
      <c r="D7223" s="160"/>
      <c r="E7223" s="246"/>
      <c r="F7223" s="160"/>
      <c r="G7223" s="160"/>
      <c r="H7223" s="230"/>
      <c r="I7223" s="230"/>
      <c r="J7223" s="230"/>
      <c r="K7223" s="47"/>
      <c r="L7223" s="160"/>
      <c r="M7223" s="230"/>
    </row>
    <row r="7224" spans="3:13" ht="15" hidden="1" customHeight="1">
      <c r="C7224" s="229"/>
      <c r="D7224" s="160"/>
      <c r="E7224" s="230"/>
      <c r="F7224" s="160"/>
      <c r="G7224" s="160"/>
      <c r="H7224" s="230"/>
      <c r="I7224" s="230"/>
      <c r="J7224" s="230"/>
      <c r="K7224" s="238"/>
      <c r="L7224" s="160"/>
      <c r="M7224" s="230"/>
    </row>
    <row r="7225" spans="3:13" ht="15" hidden="1" customHeight="1">
      <c r="C7225" s="229"/>
      <c r="D7225" s="160"/>
      <c r="E7225" s="246"/>
      <c r="F7225" s="160"/>
      <c r="G7225" s="160"/>
      <c r="H7225" s="230"/>
      <c r="I7225" s="230"/>
      <c r="J7225" s="230"/>
      <c r="K7225" s="47"/>
      <c r="L7225" s="160"/>
      <c r="M7225" s="230"/>
    </row>
    <row r="7226" spans="3:13" ht="15" hidden="1" customHeight="1">
      <c r="C7226" s="229"/>
      <c r="D7226" s="160"/>
      <c r="E7226" s="230"/>
      <c r="F7226" s="160"/>
      <c r="G7226" s="160"/>
      <c r="H7226" s="230"/>
      <c r="I7226" s="230"/>
      <c r="J7226" s="230"/>
      <c r="K7226" s="238"/>
      <c r="L7226" s="160"/>
      <c r="M7226" s="230"/>
    </row>
    <row r="7227" spans="3:13" ht="15" hidden="1" customHeight="1">
      <c r="C7227" s="229"/>
      <c r="D7227" s="160"/>
      <c r="E7227" s="246"/>
      <c r="F7227" s="160"/>
      <c r="G7227" s="160"/>
      <c r="H7227" s="230"/>
      <c r="I7227" s="230"/>
      <c r="J7227" s="230"/>
      <c r="K7227" s="47"/>
      <c r="L7227" s="160"/>
      <c r="M7227" s="230"/>
    </row>
    <row r="7228" spans="3:13" ht="15" hidden="1" customHeight="1">
      <c r="C7228" s="229"/>
      <c r="D7228" s="160"/>
      <c r="E7228" s="230"/>
      <c r="F7228" s="160"/>
      <c r="G7228" s="160"/>
      <c r="H7228" s="230"/>
      <c r="I7228" s="230"/>
      <c r="J7228" s="230"/>
      <c r="K7228" s="238"/>
      <c r="L7228" s="160"/>
      <c r="M7228" s="230"/>
    </row>
    <row r="7229" spans="3:13" ht="15" hidden="1" customHeight="1">
      <c r="C7229" s="229"/>
      <c r="D7229" s="160"/>
      <c r="E7229" s="246"/>
      <c r="F7229" s="160"/>
      <c r="G7229" s="160"/>
      <c r="H7229" s="230"/>
      <c r="I7229" s="230"/>
      <c r="J7229" s="230"/>
      <c r="K7229" s="47"/>
      <c r="L7229" s="160"/>
      <c r="M7229" s="230"/>
    </row>
    <row r="7230" spans="3:13" ht="15" hidden="1" customHeight="1">
      <c r="C7230" s="229"/>
      <c r="D7230" s="160"/>
      <c r="E7230" s="246"/>
      <c r="F7230" s="160"/>
      <c r="G7230" s="160"/>
      <c r="H7230" s="230"/>
      <c r="I7230" s="230"/>
      <c r="J7230" s="230"/>
      <c r="K7230" s="238"/>
      <c r="L7230" s="160"/>
      <c r="M7230" s="230"/>
    </row>
    <row r="7231" spans="3:13" ht="15" hidden="1" customHeight="1">
      <c r="C7231" s="229"/>
      <c r="D7231" s="160"/>
      <c r="E7231" s="246"/>
      <c r="F7231" s="160"/>
      <c r="G7231" s="160"/>
      <c r="H7231" s="230"/>
      <c r="I7231" s="230"/>
      <c r="J7231" s="230"/>
      <c r="K7231" s="47"/>
      <c r="L7231" s="160"/>
      <c r="M7231" s="230"/>
    </row>
    <row r="7232" spans="3:13" ht="15" hidden="1" customHeight="1">
      <c r="C7232" s="229"/>
      <c r="D7232" s="160"/>
      <c r="E7232" s="246"/>
      <c r="F7232" s="160"/>
      <c r="G7232" s="160"/>
      <c r="H7232" s="230"/>
      <c r="I7232" s="230"/>
      <c r="J7232" s="230"/>
      <c r="K7232" s="238"/>
      <c r="L7232" s="160"/>
      <c r="M7232" s="230"/>
    </row>
    <row r="7233" spans="3:13" ht="15" hidden="1" customHeight="1">
      <c r="C7233" s="229"/>
      <c r="D7233" s="160"/>
      <c r="E7233" s="246"/>
      <c r="F7233" s="160"/>
      <c r="G7233" s="160"/>
      <c r="H7233" s="230"/>
      <c r="I7233" s="230"/>
      <c r="J7233" s="230"/>
      <c r="K7233" s="47"/>
      <c r="L7233" s="160"/>
      <c r="M7233" s="230"/>
    </row>
    <row r="7234" spans="3:13" ht="15" hidden="1" customHeight="1">
      <c r="C7234" s="229"/>
      <c r="D7234" s="160"/>
      <c r="E7234" s="246"/>
      <c r="F7234" s="160"/>
      <c r="G7234" s="160"/>
      <c r="H7234" s="230"/>
      <c r="I7234" s="230"/>
      <c r="J7234" s="230"/>
      <c r="K7234" s="238"/>
      <c r="L7234" s="160"/>
      <c r="M7234" s="230"/>
    </row>
    <row r="7235" spans="3:13" ht="15" hidden="1" customHeight="1">
      <c r="C7235" s="229"/>
      <c r="D7235" s="160"/>
      <c r="E7235" s="246"/>
      <c r="F7235" s="160"/>
      <c r="G7235" s="160"/>
      <c r="H7235" s="230"/>
      <c r="I7235" s="230"/>
      <c r="J7235" s="230"/>
      <c r="K7235" s="102"/>
      <c r="L7235" s="160"/>
      <c r="M7235" s="230"/>
    </row>
    <row r="7236" spans="3:13" ht="15" hidden="1" customHeight="1">
      <c r="C7236" s="229"/>
      <c r="D7236" s="160"/>
      <c r="E7236" s="230"/>
      <c r="F7236" s="160"/>
      <c r="G7236" s="160"/>
      <c r="H7236" s="230"/>
      <c r="I7236" s="230"/>
      <c r="J7236" s="230"/>
      <c r="K7236" s="238"/>
      <c r="L7236" s="160"/>
      <c r="M7236" s="230"/>
    </row>
    <row r="7237" spans="3:13" ht="15" hidden="1" customHeight="1">
      <c r="C7237" s="229"/>
      <c r="D7237" s="160"/>
      <c r="E7237" s="246"/>
      <c r="F7237" s="160"/>
      <c r="G7237" s="160"/>
      <c r="H7237" s="230"/>
      <c r="I7237" s="230"/>
      <c r="J7237" s="230"/>
      <c r="K7237" s="47"/>
      <c r="L7237" s="160"/>
      <c r="M7237" s="230"/>
    </row>
    <row r="7238" spans="3:13" ht="15" hidden="1" customHeight="1">
      <c r="C7238" s="229"/>
      <c r="D7238" s="160"/>
      <c r="E7238" s="246"/>
      <c r="F7238" s="160"/>
      <c r="G7238" s="160"/>
      <c r="H7238" s="230"/>
      <c r="I7238" s="230"/>
      <c r="J7238" s="230"/>
      <c r="K7238" s="238"/>
      <c r="L7238" s="160"/>
      <c r="M7238" s="230"/>
    </row>
    <row r="7239" spans="3:13" ht="15" hidden="1" customHeight="1">
      <c r="C7239" s="229"/>
      <c r="D7239" s="160"/>
      <c r="E7239" s="246"/>
      <c r="F7239" s="160"/>
      <c r="G7239" s="160"/>
      <c r="H7239" s="230"/>
      <c r="I7239" s="230"/>
      <c r="J7239" s="230"/>
      <c r="K7239" s="47"/>
      <c r="L7239" s="160"/>
      <c r="M7239" s="230"/>
    </row>
    <row r="7240" spans="3:13" ht="15" hidden="1" customHeight="1">
      <c r="C7240" s="229"/>
      <c r="D7240" s="160"/>
      <c r="E7240" s="230"/>
      <c r="F7240" s="160"/>
      <c r="G7240" s="160"/>
      <c r="H7240" s="230"/>
      <c r="I7240" s="230"/>
      <c r="J7240" s="230"/>
      <c r="K7240" s="238"/>
      <c r="L7240" s="160"/>
      <c r="M7240" s="230"/>
    </row>
    <row r="7241" spans="3:13" ht="15" hidden="1" customHeight="1">
      <c r="C7241" s="229"/>
      <c r="D7241" s="160"/>
      <c r="E7241" s="246"/>
      <c r="F7241" s="160"/>
      <c r="G7241" s="160"/>
      <c r="H7241" s="230"/>
      <c r="I7241" s="230"/>
      <c r="J7241" s="230"/>
      <c r="K7241" s="47"/>
      <c r="L7241" s="160"/>
      <c r="M7241" s="230"/>
    </row>
    <row r="7242" spans="3:13" ht="15" hidden="1" customHeight="1">
      <c r="C7242" s="229"/>
      <c r="D7242" s="160"/>
      <c r="E7242" s="230"/>
      <c r="F7242" s="160"/>
      <c r="G7242" s="160"/>
      <c r="H7242" s="230"/>
      <c r="I7242" s="230"/>
      <c r="J7242" s="230"/>
      <c r="K7242" s="238"/>
      <c r="L7242" s="160"/>
      <c r="M7242" s="230"/>
    </row>
    <row r="7243" spans="3:13" ht="15" hidden="1" customHeight="1">
      <c r="C7243" s="229"/>
      <c r="D7243" s="160"/>
      <c r="E7243" s="246"/>
      <c r="F7243" s="160"/>
      <c r="G7243" s="160"/>
      <c r="H7243" s="230"/>
      <c r="I7243" s="230"/>
      <c r="J7243" s="230"/>
      <c r="K7243" s="47"/>
      <c r="L7243" s="160"/>
      <c r="M7243" s="230"/>
    </row>
    <row r="7244" spans="3:13" ht="15" hidden="1" customHeight="1">
      <c r="C7244" s="229"/>
      <c r="D7244" s="160"/>
      <c r="E7244" s="230"/>
      <c r="F7244" s="160"/>
      <c r="G7244" s="160"/>
      <c r="H7244" s="230"/>
      <c r="I7244" s="230"/>
      <c r="J7244" s="230"/>
      <c r="K7244" s="238"/>
      <c r="L7244" s="160"/>
      <c r="M7244" s="230"/>
    </row>
    <row r="7245" spans="3:13" ht="15" hidden="1" customHeight="1">
      <c r="C7245" s="229"/>
      <c r="D7245" s="160"/>
      <c r="E7245" s="246"/>
      <c r="F7245" s="160"/>
      <c r="G7245" s="160"/>
      <c r="H7245" s="230"/>
      <c r="I7245" s="230"/>
      <c r="J7245" s="230"/>
      <c r="K7245" s="47"/>
      <c r="L7245" s="160"/>
      <c r="M7245" s="230"/>
    </row>
    <row r="7246" spans="3:13" ht="15" hidden="1" customHeight="1">
      <c r="C7246" s="229"/>
      <c r="D7246" s="160"/>
      <c r="E7246" s="230"/>
      <c r="F7246" s="160"/>
      <c r="G7246" s="160"/>
      <c r="H7246" s="230"/>
      <c r="I7246" s="230"/>
      <c r="J7246" s="230"/>
      <c r="K7246" s="238"/>
      <c r="L7246" s="160"/>
      <c r="M7246" s="230"/>
    </row>
    <row r="7247" spans="3:13" ht="15" hidden="1" customHeight="1">
      <c r="C7247" s="229"/>
      <c r="D7247" s="160"/>
      <c r="E7247" s="246"/>
      <c r="F7247" s="160"/>
      <c r="G7247" s="160"/>
      <c r="H7247" s="230"/>
      <c r="I7247" s="230"/>
      <c r="J7247" s="230"/>
      <c r="K7247" s="47"/>
      <c r="L7247" s="160"/>
      <c r="M7247" s="230"/>
    </row>
    <row r="7248" spans="3:13" ht="15" hidden="1" customHeight="1">
      <c r="C7248" s="229"/>
      <c r="D7248" s="160"/>
      <c r="E7248" s="230"/>
      <c r="F7248" s="160"/>
      <c r="G7248" s="160"/>
      <c r="H7248" s="230"/>
      <c r="I7248" s="230"/>
      <c r="J7248" s="230"/>
      <c r="K7248" s="238"/>
      <c r="L7248" s="160"/>
      <c r="M7248" s="230"/>
    </row>
    <row r="7249" spans="3:13" ht="15" hidden="1" customHeight="1">
      <c r="C7249" s="229"/>
      <c r="D7249" s="160"/>
      <c r="E7249" s="246"/>
      <c r="F7249" s="160"/>
      <c r="G7249" s="160"/>
      <c r="H7249" s="230"/>
      <c r="I7249" s="230"/>
      <c r="J7249" s="230"/>
      <c r="K7249" s="47"/>
      <c r="L7249" s="160"/>
      <c r="M7249" s="230"/>
    </row>
    <row r="7250" spans="3:13" ht="15" hidden="1" customHeight="1">
      <c r="C7250" s="229"/>
      <c r="D7250" s="160"/>
      <c r="E7250" s="230"/>
      <c r="F7250" s="160"/>
      <c r="G7250" s="160"/>
      <c r="H7250" s="230"/>
      <c r="I7250" s="230"/>
      <c r="J7250" s="230"/>
      <c r="K7250" s="238"/>
      <c r="L7250" s="160"/>
      <c r="M7250" s="230"/>
    </row>
    <row r="7251" spans="3:13" ht="15" hidden="1" customHeight="1">
      <c r="C7251" s="229"/>
      <c r="D7251" s="160"/>
      <c r="E7251" s="246"/>
      <c r="F7251" s="160"/>
      <c r="G7251" s="160"/>
      <c r="H7251" s="230"/>
      <c r="I7251" s="230"/>
      <c r="J7251" s="230"/>
      <c r="K7251" s="47"/>
      <c r="L7251" s="160"/>
      <c r="M7251" s="230"/>
    </row>
    <row r="7252" spans="3:13" ht="15" hidden="1" customHeight="1">
      <c r="C7252" s="229"/>
      <c r="D7252" s="160"/>
      <c r="E7252" s="230"/>
      <c r="F7252" s="160"/>
      <c r="G7252" s="160"/>
      <c r="H7252" s="230"/>
      <c r="I7252" s="230"/>
      <c r="J7252" s="230"/>
      <c r="K7252" s="238"/>
      <c r="L7252" s="160"/>
      <c r="M7252" s="230"/>
    </row>
    <row r="7253" spans="3:13" ht="15" hidden="1" customHeight="1">
      <c r="C7253" s="229"/>
      <c r="D7253" s="160"/>
      <c r="E7253" s="246"/>
      <c r="F7253" s="160"/>
      <c r="G7253" s="160"/>
      <c r="H7253" s="230"/>
      <c r="I7253" s="230"/>
      <c r="J7253" s="230"/>
      <c r="K7253" s="47"/>
      <c r="L7253" s="160"/>
      <c r="M7253" s="230"/>
    </row>
    <row r="7254" spans="3:13" ht="15" hidden="1" customHeight="1">
      <c r="C7254" s="229"/>
      <c r="D7254" s="160"/>
      <c r="E7254" s="230"/>
      <c r="F7254" s="160"/>
      <c r="G7254" s="160"/>
      <c r="H7254" s="230"/>
      <c r="I7254" s="230"/>
      <c r="J7254" s="230"/>
      <c r="K7254" s="238"/>
      <c r="L7254" s="160"/>
      <c r="M7254" s="230"/>
    </row>
    <row r="7255" spans="3:13" ht="15" hidden="1" customHeight="1">
      <c r="C7255" s="229"/>
      <c r="D7255" s="160"/>
      <c r="E7255" s="246"/>
      <c r="F7255" s="160"/>
      <c r="G7255" s="160"/>
      <c r="H7255" s="230"/>
      <c r="I7255" s="230"/>
      <c r="J7255" s="230"/>
      <c r="K7255" s="47"/>
      <c r="L7255" s="160"/>
      <c r="M7255" s="230"/>
    </row>
    <row r="7256" spans="3:13" ht="15" hidden="1" customHeight="1">
      <c r="C7256" s="229"/>
      <c r="D7256" s="160"/>
      <c r="E7256" s="230"/>
      <c r="F7256" s="160"/>
      <c r="G7256" s="160"/>
      <c r="H7256" s="230"/>
      <c r="I7256" s="230"/>
      <c r="J7256" s="230"/>
      <c r="K7256" s="238"/>
      <c r="L7256" s="160"/>
      <c r="M7256" s="230"/>
    </row>
    <row r="7257" spans="3:13" ht="15" hidden="1" customHeight="1">
      <c r="C7257" s="229"/>
      <c r="D7257" s="160"/>
      <c r="E7257" s="246"/>
      <c r="F7257" s="160"/>
      <c r="G7257" s="160"/>
      <c r="H7257" s="230"/>
      <c r="I7257" s="230"/>
      <c r="J7257" s="230"/>
      <c r="K7257" s="47"/>
      <c r="L7257" s="160"/>
      <c r="M7257" s="230"/>
    </row>
    <row r="7258" spans="3:13" ht="15" hidden="1" customHeight="1">
      <c r="C7258" s="229"/>
      <c r="D7258" s="160"/>
      <c r="E7258" s="230"/>
      <c r="F7258" s="160"/>
      <c r="G7258" s="160"/>
      <c r="H7258" s="230"/>
      <c r="I7258" s="230"/>
      <c r="J7258" s="230"/>
      <c r="K7258" s="238"/>
      <c r="L7258" s="160"/>
      <c r="M7258" s="230"/>
    </row>
    <row r="7259" spans="3:13" ht="15" hidden="1" customHeight="1">
      <c r="C7259" s="229"/>
      <c r="D7259" s="160"/>
      <c r="E7259" s="246"/>
      <c r="F7259" s="160"/>
      <c r="G7259" s="160"/>
      <c r="H7259" s="230"/>
      <c r="I7259" s="230"/>
      <c r="J7259" s="230"/>
      <c r="K7259" s="47"/>
      <c r="L7259" s="160"/>
      <c r="M7259" s="230"/>
    </row>
    <row r="7260" spans="3:13" ht="15" hidden="1" customHeight="1">
      <c r="C7260" s="229"/>
      <c r="D7260" s="160"/>
      <c r="E7260" s="230"/>
      <c r="F7260" s="160"/>
      <c r="G7260" s="160"/>
      <c r="H7260" s="230"/>
      <c r="I7260" s="230"/>
      <c r="J7260" s="230"/>
      <c r="K7260" s="238"/>
      <c r="L7260" s="160"/>
      <c r="M7260" s="230"/>
    </row>
    <row r="7261" spans="3:13" ht="15" hidden="1" customHeight="1">
      <c r="C7261" s="229"/>
      <c r="D7261" s="160"/>
      <c r="E7261" s="246"/>
      <c r="F7261" s="160"/>
      <c r="G7261" s="160"/>
      <c r="H7261" s="230"/>
      <c r="I7261" s="230"/>
      <c r="J7261" s="230"/>
      <c r="K7261" s="47"/>
      <c r="L7261" s="160"/>
      <c r="M7261" s="230"/>
    </row>
    <row r="7262" spans="3:13" ht="15" hidden="1" customHeight="1">
      <c r="C7262" s="229"/>
      <c r="D7262" s="160"/>
      <c r="E7262" s="230"/>
      <c r="F7262" s="160"/>
      <c r="G7262" s="160"/>
      <c r="H7262" s="230"/>
      <c r="I7262" s="230"/>
      <c r="J7262" s="230"/>
      <c r="K7262" s="238"/>
      <c r="L7262" s="160"/>
      <c r="M7262" s="230"/>
    </row>
    <row r="7263" spans="3:13" ht="15" hidden="1" customHeight="1">
      <c r="C7263" s="229"/>
      <c r="D7263" s="160"/>
      <c r="E7263" s="246"/>
      <c r="F7263" s="160"/>
      <c r="G7263" s="160"/>
      <c r="H7263" s="230"/>
      <c r="I7263" s="230"/>
      <c r="J7263" s="230"/>
      <c r="K7263" s="47"/>
      <c r="L7263" s="160"/>
      <c r="M7263" s="230"/>
    </row>
    <row r="7264" spans="3:13" ht="15" hidden="1" customHeight="1">
      <c r="C7264" s="229"/>
      <c r="D7264" s="160"/>
      <c r="E7264" s="230"/>
      <c r="F7264" s="160"/>
      <c r="G7264" s="160"/>
      <c r="H7264" s="230"/>
      <c r="I7264" s="230"/>
      <c r="J7264" s="230"/>
      <c r="K7264" s="238"/>
      <c r="L7264" s="160"/>
      <c r="M7264" s="230"/>
    </row>
    <row r="7265" spans="3:13" ht="15" hidden="1" customHeight="1">
      <c r="C7265" s="229"/>
      <c r="D7265" s="160"/>
      <c r="E7265" s="246"/>
      <c r="F7265" s="160"/>
      <c r="G7265" s="160"/>
      <c r="H7265" s="230"/>
      <c r="I7265" s="230"/>
      <c r="J7265" s="230"/>
      <c r="K7265" s="47"/>
      <c r="L7265" s="160"/>
      <c r="M7265" s="230"/>
    </row>
    <row r="7266" spans="3:13" ht="15" hidden="1" customHeight="1">
      <c r="C7266" s="229"/>
      <c r="D7266" s="160"/>
      <c r="E7266" s="230"/>
      <c r="F7266" s="160"/>
      <c r="G7266" s="160"/>
      <c r="H7266" s="230"/>
      <c r="I7266" s="230"/>
      <c r="J7266" s="230"/>
      <c r="K7266" s="238"/>
      <c r="L7266" s="160"/>
      <c r="M7266" s="230"/>
    </row>
    <row r="7267" spans="3:13" ht="15" hidden="1" customHeight="1">
      <c r="C7267" s="229"/>
      <c r="D7267" s="160"/>
      <c r="E7267" s="246"/>
      <c r="F7267" s="160"/>
      <c r="G7267" s="160"/>
      <c r="H7267" s="230"/>
      <c r="I7267" s="230"/>
      <c r="J7267" s="230"/>
      <c r="K7267" s="47"/>
      <c r="L7267" s="160"/>
      <c r="M7267" s="230"/>
    </row>
    <row r="7268" spans="3:13" ht="15" hidden="1" customHeight="1">
      <c r="C7268" s="229"/>
      <c r="D7268" s="160"/>
      <c r="E7268" s="230"/>
      <c r="F7268" s="160"/>
      <c r="G7268" s="160"/>
      <c r="H7268" s="230"/>
      <c r="I7268" s="230"/>
      <c r="J7268" s="230"/>
      <c r="K7268" s="238"/>
      <c r="L7268" s="160"/>
      <c r="M7268" s="230"/>
    </row>
    <row r="7269" spans="3:13" ht="15" hidden="1" customHeight="1">
      <c r="C7269" s="229"/>
      <c r="D7269" s="160"/>
      <c r="E7269" s="246"/>
      <c r="F7269" s="160"/>
      <c r="G7269" s="160"/>
      <c r="H7269" s="230"/>
      <c r="I7269" s="230"/>
      <c r="J7269" s="230"/>
      <c r="K7269" s="47"/>
      <c r="L7269" s="160"/>
      <c r="M7269" s="230"/>
    </row>
    <row r="7270" spans="3:13" ht="15" hidden="1" customHeight="1">
      <c r="C7270" s="229"/>
      <c r="D7270" s="160"/>
      <c r="E7270" s="230"/>
      <c r="F7270" s="160"/>
      <c r="G7270" s="160"/>
      <c r="H7270" s="230"/>
      <c r="I7270" s="230"/>
      <c r="J7270" s="230"/>
      <c r="K7270" s="238"/>
      <c r="L7270" s="160"/>
      <c r="M7270" s="230"/>
    </row>
    <row r="7271" spans="3:13" ht="15" hidden="1" customHeight="1">
      <c r="C7271" s="229"/>
      <c r="D7271" s="160"/>
      <c r="E7271" s="246"/>
      <c r="F7271" s="160"/>
      <c r="G7271" s="160"/>
      <c r="H7271" s="230"/>
      <c r="I7271" s="230"/>
      <c r="J7271" s="230"/>
      <c r="K7271" s="47"/>
      <c r="L7271" s="160"/>
      <c r="M7271" s="230"/>
    </row>
    <row r="7272" spans="3:13" ht="15" hidden="1" customHeight="1">
      <c r="C7272" s="229"/>
      <c r="D7272" s="160"/>
      <c r="E7272" s="230"/>
      <c r="F7272" s="160"/>
      <c r="G7272" s="160"/>
      <c r="H7272" s="230"/>
      <c r="I7272" s="230"/>
      <c r="J7272" s="230"/>
      <c r="K7272" s="238"/>
      <c r="L7272" s="160"/>
      <c r="M7272" s="230"/>
    </row>
    <row r="7273" spans="3:13" ht="15" hidden="1" customHeight="1">
      <c r="C7273" s="229"/>
      <c r="D7273" s="160"/>
      <c r="E7273" s="246"/>
      <c r="F7273" s="160"/>
      <c r="G7273" s="160"/>
      <c r="H7273" s="230"/>
      <c r="I7273" s="230"/>
      <c r="J7273" s="230"/>
      <c r="K7273" s="47"/>
      <c r="L7273" s="160"/>
      <c r="M7273" s="230"/>
    </row>
    <row r="7274" spans="3:13" ht="15" hidden="1" customHeight="1">
      <c r="C7274" s="229"/>
      <c r="D7274" s="160"/>
      <c r="E7274" s="230"/>
      <c r="F7274" s="160"/>
      <c r="G7274" s="160"/>
      <c r="H7274" s="230"/>
      <c r="I7274" s="230"/>
      <c r="J7274" s="230"/>
      <c r="K7274" s="238"/>
      <c r="L7274" s="160"/>
      <c r="M7274" s="230"/>
    </row>
    <row r="7275" spans="3:13" ht="15" hidden="1" customHeight="1">
      <c r="C7275" s="229"/>
      <c r="D7275" s="160"/>
      <c r="E7275" s="246"/>
      <c r="F7275" s="160"/>
      <c r="G7275" s="160"/>
      <c r="H7275" s="230"/>
      <c r="I7275" s="230"/>
      <c r="J7275" s="230"/>
      <c r="K7275" s="47"/>
      <c r="L7275" s="160"/>
      <c r="M7275" s="230"/>
    </row>
    <row r="7276" spans="3:13" ht="15" hidden="1" customHeight="1">
      <c r="C7276" s="229"/>
      <c r="D7276" s="160"/>
      <c r="E7276" s="230"/>
      <c r="F7276" s="160"/>
      <c r="G7276" s="160"/>
      <c r="H7276" s="230"/>
      <c r="I7276" s="230"/>
      <c r="J7276" s="230"/>
      <c r="K7276" s="238"/>
      <c r="L7276" s="160"/>
      <c r="M7276" s="230"/>
    </row>
    <row r="7277" spans="3:13" ht="15" hidden="1" customHeight="1">
      <c r="C7277" s="229"/>
      <c r="D7277" s="160"/>
      <c r="E7277" s="246"/>
      <c r="F7277" s="160"/>
      <c r="G7277" s="160"/>
      <c r="H7277" s="230"/>
      <c r="I7277" s="230"/>
      <c r="J7277" s="230"/>
      <c r="K7277" s="47"/>
      <c r="L7277" s="160"/>
      <c r="M7277" s="230"/>
    </row>
    <row r="7278" spans="3:13" ht="15" hidden="1" customHeight="1">
      <c r="C7278" s="229"/>
      <c r="D7278" s="160"/>
      <c r="E7278" s="230"/>
      <c r="F7278" s="160"/>
      <c r="G7278" s="160"/>
      <c r="H7278" s="230"/>
      <c r="I7278" s="230"/>
      <c r="J7278" s="230"/>
      <c r="K7278" s="238"/>
      <c r="L7278" s="160"/>
      <c r="M7278" s="230"/>
    </row>
    <row r="7279" spans="3:13" ht="15" hidden="1" customHeight="1">
      <c r="C7279" s="229"/>
      <c r="D7279" s="160"/>
      <c r="E7279" s="246"/>
      <c r="F7279" s="160"/>
      <c r="G7279" s="160"/>
      <c r="H7279" s="230"/>
      <c r="I7279" s="230"/>
      <c r="J7279" s="230"/>
      <c r="K7279" s="47"/>
      <c r="L7279" s="160"/>
      <c r="M7279" s="230"/>
    </row>
    <row r="7280" spans="3:13" ht="15" hidden="1" customHeight="1">
      <c r="C7280" s="229"/>
      <c r="D7280" s="160"/>
      <c r="E7280" s="230"/>
      <c r="F7280" s="160"/>
      <c r="G7280" s="160"/>
      <c r="H7280" s="230"/>
      <c r="I7280" s="230"/>
      <c r="J7280" s="230"/>
      <c r="K7280" s="238"/>
      <c r="L7280" s="160"/>
      <c r="M7280" s="230"/>
    </row>
    <row r="7281" spans="1:13" ht="15" hidden="1" customHeight="1">
      <c r="B7281" s="230"/>
      <c r="C7281" s="229"/>
      <c r="D7281" s="160"/>
      <c r="E7281" s="246"/>
      <c r="F7281" s="160"/>
      <c r="G7281" s="160"/>
      <c r="H7281" s="230"/>
      <c r="I7281" s="230"/>
      <c r="J7281" s="230"/>
      <c r="K7281" s="47"/>
      <c r="L7281" s="160"/>
      <c r="M7281" s="230"/>
    </row>
    <row r="7282" spans="1:13" ht="15" hidden="1" customHeight="1">
      <c r="B7282" s="230"/>
      <c r="C7282" s="229"/>
      <c r="D7282" s="160"/>
      <c r="E7282" s="230"/>
      <c r="F7282" s="160"/>
      <c r="G7282" s="160"/>
      <c r="H7282" s="230"/>
      <c r="I7282" s="230"/>
      <c r="J7282" s="230"/>
      <c r="K7282" s="238"/>
      <c r="L7282" s="160"/>
      <c r="M7282" s="230"/>
    </row>
    <row r="7283" spans="1:13" ht="15" hidden="1" customHeight="1">
      <c r="B7283" s="230"/>
      <c r="C7283" s="229"/>
      <c r="D7283" s="160"/>
      <c r="E7283" s="246"/>
      <c r="F7283" s="160"/>
      <c r="G7283" s="160"/>
      <c r="H7283" s="230"/>
      <c r="I7283" s="230"/>
      <c r="J7283" s="230"/>
      <c r="K7283" s="47"/>
      <c r="L7283" s="160"/>
      <c r="M7283" s="230"/>
    </row>
    <row r="7284" spans="1:13" ht="15" hidden="1" customHeight="1">
      <c r="B7284" s="230"/>
      <c r="C7284" s="229"/>
      <c r="D7284" s="160"/>
      <c r="E7284" s="230"/>
      <c r="F7284" s="160"/>
      <c r="G7284" s="160"/>
      <c r="H7284" s="230"/>
      <c r="I7284" s="230"/>
      <c r="J7284" s="230"/>
      <c r="K7284" s="238"/>
      <c r="L7284" s="160"/>
      <c r="M7284" s="230"/>
    </row>
    <row r="7285" spans="1:13" ht="15" hidden="1" customHeight="1">
      <c r="B7285" s="230"/>
      <c r="C7285" s="229"/>
      <c r="D7285" s="160"/>
      <c r="E7285" s="246"/>
      <c r="F7285" s="160"/>
      <c r="G7285" s="160"/>
      <c r="H7285" s="230"/>
      <c r="I7285" s="230"/>
      <c r="J7285" s="230"/>
      <c r="K7285" s="47"/>
      <c r="L7285" s="160"/>
      <c r="M7285" s="230"/>
    </row>
    <row r="7286" spans="1:13" ht="15" hidden="1" customHeight="1">
      <c r="A7286" s="23"/>
      <c r="B7286" s="230"/>
      <c r="C7286" s="229"/>
      <c r="D7286" s="160"/>
      <c r="E7286" s="230"/>
      <c r="F7286" s="160"/>
      <c r="G7286" s="160"/>
      <c r="H7286" s="230"/>
      <c r="I7286" s="230"/>
      <c r="J7286" s="230"/>
      <c r="K7286" s="238"/>
      <c r="L7286" s="160"/>
      <c r="M7286" s="230"/>
    </row>
    <row r="7287" spans="1:13" ht="15" hidden="1" customHeight="1">
      <c r="B7287" s="230"/>
      <c r="C7287" s="229"/>
      <c r="D7287" s="160"/>
      <c r="E7287" s="246"/>
      <c r="F7287" s="160"/>
      <c r="G7287" s="160"/>
      <c r="H7287" s="230"/>
      <c r="I7287" s="230"/>
      <c r="J7287" s="230"/>
      <c r="K7287" s="47"/>
      <c r="L7287" s="160"/>
      <c r="M7287" s="230"/>
    </row>
    <row r="7288" spans="1:13" ht="15" hidden="1" customHeight="1">
      <c r="B7288" s="230"/>
      <c r="C7288" s="229"/>
      <c r="D7288" s="160"/>
      <c r="E7288" s="230"/>
      <c r="F7288" s="160"/>
      <c r="G7288" s="160"/>
      <c r="H7288" s="230"/>
      <c r="I7288" s="230"/>
      <c r="J7288" s="230"/>
      <c r="K7288" s="238"/>
      <c r="L7288" s="160"/>
      <c r="M7288" s="230"/>
    </row>
    <row r="7289" spans="1:13" ht="15" hidden="1" customHeight="1">
      <c r="B7289" s="230"/>
      <c r="C7289" s="229"/>
      <c r="D7289" s="160"/>
      <c r="E7289" s="230"/>
      <c r="F7289" s="160"/>
      <c r="G7289" s="160"/>
      <c r="H7289" s="230"/>
      <c r="I7289" s="230"/>
      <c r="J7289" s="230"/>
      <c r="K7289" s="238"/>
      <c r="L7289" s="160"/>
      <c r="M7289" s="230"/>
    </row>
    <row r="7290" spans="1:13" ht="15" hidden="1" customHeight="1">
      <c r="B7290" s="230"/>
      <c r="C7290" s="229"/>
      <c r="D7290" s="160"/>
      <c r="E7290" s="230"/>
      <c r="F7290" s="160"/>
      <c r="G7290" s="160"/>
      <c r="H7290" s="230"/>
      <c r="I7290" s="230"/>
      <c r="J7290" s="230"/>
      <c r="K7290" s="238"/>
      <c r="L7290" s="160"/>
      <c r="M7290" s="230"/>
    </row>
    <row r="7291" spans="1:13" ht="15" hidden="1" customHeight="1">
      <c r="B7291" s="230"/>
      <c r="C7291" s="229"/>
      <c r="D7291" s="160"/>
      <c r="E7291" s="230"/>
      <c r="F7291" s="160"/>
      <c r="G7291" s="160"/>
      <c r="H7291" s="230"/>
      <c r="I7291" s="230"/>
      <c r="J7291" s="230"/>
      <c r="K7291" s="238"/>
      <c r="L7291" s="160"/>
      <c r="M7291" s="230"/>
    </row>
    <row r="7292" spans="1:13" ht="15" hidden="1" customHeight="1">
      <c r="B7292" s="230"/>
      <c r="C7292" s="229"/>
      <c r="D7292" s="160"/>
      <c r="E7292" s="230"/>
      <c r="F7292" s="160"/>
      <c r="G7292" s="160"/>
      <c r="H7292" s="230"/>
      <c r="I7292" s="230"/>
      <c r="J7292" s="230"/>
      <c r="K7292" s="238"/>
      <c r="L7292" s="160"/>
      <c r="M7292" s="230"/>
    </row>
    <row r="7293" spans="1:13" ht="15" hidden="1" customHeight="1">
      <c r="B7293" s="230"/>
      <c r="C7293" s="229"/>
      <c r="D7293" s="160"/>
      <c r="E7293" s="230"/>
      <c r="F7293" s="160"/>
      <c r="G7293" s="160"/>
      <c r="H7293" s="230"/>
      <c r="I7293" s="230"/>
      <c r="J7293" s="230"/>
      <c r="K7293" s="238"/>
      <c r="L7293" s="160"/>
      <c r="M7293" s="230"/>
    </row>
    <row r="7294" spans="1:13" ht="15" hidden="1" customHeight="1">
      <c r="B7294" s="230"/>
      <c r="C7294" s="229"/>
      <c r="D7294" s="160"/>
      <c r="E7294" s="230"/>
      <c r="F7294" s="160"/>
      <c r="G7294" s="160"/>
      <c r="H7294" s="230"/>
      <c r="I7294" s="230"/>
      <c r="J7294" s="230"/>
      <c r="K7294" s="238"/>
      <c r="L7294" s="160"/>
      <c r="M7294" s="230"/>
    </row>
    <row r="7295" spans="1:13" ht="15" hidden="1" customHeight="1">
      <c r="B7295" s="230"/>
      <c r="C7295" s="229"/>
      <c r="D7295" s="160"/>
      <c r="E7295" s="230"/>
      <c r="F7295" s="160"/>
      <c r="G7295" s="160"/>
      <c r="H7295" s="230"/>
      <c r="I7295" s="230"/>
      <c r="J7295" s="230"/>
      <c r="K7295" s="238"/>
      <c r="L7295" s="160"/>
      <c r="M7295" s="230"/>
    </row>
    <row r="7296" spans="1:13" ht="15" hidden="1" customHeight="1">
      <c r="B7296" s="230"/>
      <c r="C7296" s="229"/>
      <c r="D7296" s="160"/>
      <c r="E7296" s="230"/>
      <c r="F7296" s="160"/>
      <c r="G7296" s="160"/>
      <c r="H7296" s="230"/>
      <c r="I7296" s="230"/>
      <c r="J7296" s="230"/>
      <c r="K7296" s="238"/>
      <c r="L7296" s="160"/>
      <c r="M7296" s="230"/>
    </row>
    <row r="7297" spans="3:13" ht="15" hidden="1" customHeight="1">
      <c r="C7297" s="229"/>
      <c r="D7297" s="160"/>
      <c r="E7297" s="230"/>
      <c r="F7297" s="160"/>
      <c r="G7297" s="160"/>
      <c r="H7297" s="230"/>
      <c r="I7297" s="230"/>
      <c r="J7297" s="230"/>
      <c r="K7297" s="238"/>
      <c r="L7297" s="160"/>
      <c r="M7297" s="230"/>
    </row>
    <row r="7298" spans="3:13" ht="15" hidden="1" customHeight="1">
      <c r="C7298" s="229"/>
      <c r="D7298" s="160"/>
      <c r="E7298" s="230"/>
      <c r="F7298" s="160"/>
      <c r="G7298" s="160"/>
      <c r="H7298" s="230"/>
      <c r="I7298" s="230"/>
      <c r="J7298" s="230"/>
      <c r="K7298" s="238"/>
      <c r="L7298" s="160"/>
      <c r="M7298" s="230"/>
    </row>
    <row r="7299" spans="3:13" ht="15" hidden="1" customHeight="1">
      <c r="C7299" s="229"/>
      <c r="D7299" s="160"/>
      <c r="E7299" s="230"/>
      <c r="F7299" s="160"/>
      <c r="G7299" s="160"/>
      <c r="H7299" s="230"/>
      <c r="I7299" s="230"/>
      <c r="J7299" s="230"/>
      <c r="K7299" s="238"/>
      <c r="L7299" s="160"/>
      <c r="M7299" s="230"/>
    </row>
    <row r="7300" spans="3:13" ht="15" hidden="1" customHeight="1">
      <c r="C7300" s="229"/>
      <c r="D7300" s="160"/>
      <c r="E7300" s="230"/>
      <c r="F7300" s="160"/>
      <c r="G7300" s="160"/>
      <c r="H7300" s="230"/>
      <c r="I7300" s="230"/>
      <c r="J7300" s="230"/>
      <c r="K7300" s="238"/>
      <c r="L7300" s="160"/>
      <c r="M7300" s="230"/>
    </row>
    <row r="7301" spans="3:13" ht="15" hidden="1" customHeight="1">
      <c r="C7301" s="229"/>
      <c r="D7301" s="160"/>
      <c r="E7301" s="230"/>
      <c r="F7301" s="160"/>
      <c r="G7301" s="160"/>
      <c r="H7301" s="230"/>
      <c r="I7301" s="230"/>
      <c r="J7301" s="230"/>
      <c r="K7301" s="238"/>
      <c r="L7301" s="160"/>
      <c r="M7301" s="230"/>
    </row>
    <row r="7302" spans="3:13" ht="15" hidden="1" customHeight="1">
      <c r="C7302" s="229"/>
      <c r="D7302" s="160"/>
      <c r="E7302" s="230"/>
      <c r="F7302" s="160"/>
      <c r="G7302" s="160"/>
      <c r="H7302" s="230"/>
      <c r="I7302" s="230"/>
      <c r="J7302" s="230"/>
      <c r="K7302" s="238"/>
      <c r="L7302" s="160"/>
      <c r="M7302" s="230"/>
    </row>
    <row r="7303" spans="3:13" ht="15" hidden="1" customHeight="1">
      <c r="C7303" s="229"/>
      <c r="D7303" s="160"/>
      <c r="E7303" s="230"/>
      <c r="F7303" s="160"/>
      <c r="G7303" s="160"/>
      <c r="H7303" s="230"/>
      <c r="I7303" s="230"/>
      <c r="J7303" s="230"/>
      <c r="K7303" s="238"/>
      <c r="L7303" s="160"/>
      <c r="M7303" s="230"/>
    </row>
    <row r="7304" spans="3:13" ht="15" hidden="1" customHeight="1">
      <c r="C7304" s="229"/>
      <c r="D7304" s="160"/>
      <c r="E7304" s="230"/>
      <c r="F7304" s="160"/>
      <c r="G7304" s="160"/>
      <c r="H7304" s="230"/>
      <c r="I7304" s="230"/>
      <c r="J7304" s="230"/>
      <c r="K7304" s="238"/>
      <c r="L7304" s="160"/>
      <c r="M7304" s="230"/>
    </row>
    <row r="7305" spans="3:13" ht="15" hidden="1" customHeight="1">
      <c r="C7305" s="229"/>
      <c r="D7305" s="160"/>
      <c r="E7305" s="230"/>
      <c r="F7305" s="160"/>
      <c r="G7305" s="160"/>
      <c r="H7305" s="230"/>
      <c r="I7305" s="230"/>
      <c r="J7305" s="230"/>
      <c r="K7305" s="238"/>
      <c r="L7305" s="160"/>
      <c r="M7305" s="230"/>
    </row>
    <row r="7306" spans="3:13" ht="15" hidden="1" customHeight="1">
      <c r="C7306" s="229"/>
      <c r="D7306" s="160"/>
      <c r="E7306" s="230"/>
      <c r="F7306" s="160"/>
      <c r="G7306" s="160"/>
      <c r="H7306" s="230"/>
      <c r="I7306" s="230"/>
      <c r="J7306" s="230"/>
      <c r="K7306" s="238"/>
      <c r="L7306" s="160"/>
      <c r="M7306" s="230"/>
    </row>
    <row r="7307" spans="3:13" ht="15" hidden="1" customHeight="1">
      <c r="C7307" s="229"/>
      <c r="D7307" s="160"/>
      <c r="E7307" s="230"/>
      <c r="F7307" s="160"/>
      <c r="G7307" s="160"/>
      <c r="H7307" s="230"/>
      <c r="I7307" s="230"/>
      <c r="J7307" s="230"/>
      <c r="K7307" s="238"/>
      <c r="L7307" s="160"/>
      <c r="M7307" s="230"/>
    </row>
    <row r="7308" spans="3:13" ht="15" hidden="1" customHeight="1">
      <c r="C7308" s="229"/>
      <c r="D7308" s="160"/>
      <c r="E7308" s="230"/>
      <c r="F7308" s="160"/>
      <c r="G7308" s="160"/>
      <c r="H7308" s="230"/>
      <c r="I7308" s="230"/>
      <c r="J7308" s="230"/>
      <c r="K7308" s="238"/>
      <c r="L7308" s="160"/>
      <c r="M7308" s="230"/>
    </row>
    <row r="7309" spans="3:13" ht="15" hidden="1" customHeight="1">
      <c r="C7309" s="229"/>
      <c r="D7309" s="160"/>
      <c r="E7309" s="230"/>
      <c r="F7309" s="160"/>
      <c r="G7309" s="160"/>
      <c r="H7309" s="230"/>
      <c r="I7309" s="230"/>
      <c r="J7309" s="230"/>
      <c r="K7309" s="238"/>
      <c r="L7309" s="160"/>
      <c r="M7309" s="230"/>
    </row>
    <row r="7310" spans="3:13" ht="15" hidden="1" customHeight="1">
      <c r="C7310" s="229"/>
      <c r="D7310" s="160"/>
      <c r="E7310" s="230"/>
      <c r="F7310" s="160"/>
      <c r="G7310" s="160"/>
      <c r="H7310" s="230"/>
      <c r="I7310" s="230"/>
      <c r="J7310" s="230"/>
      <c r="K7310" s="238"/>
      <c r="L7310" s="160"/>
      <c r="M7310" s="230"/>
    </row>
    <row r="7311" spans="3:13" ht="15" hidden="1" customHeight="1">
      <c r="C7311" s="229"/>
      <c r="D7311" s="160"/>
      <c r="E7311" s="230"/>
      <c r="F7311" s="160"/>
      <c r="G7311" s="160"/>
      <c r="H7311" s="230"/>
      <c r="I7311" s="230"/>
      <c r="J7311" s="230"/>
      <c r="K7311" s="238"/>
      <c r="L7311" s="160"/>
      <c r="M7311" s="230"/>
    </row>
    <row r="7312" spans="3:13" ht="15" hidden="1" customHeight="1">
      <c r="C7312" s="229"/>
      <c r="D7312" s="160"/>
      <c r="E7312" s="230"/>
      <c r="F7312" s="160"/>
      <c r="G7312" s="160"/>
      <c r="H7312" s="230"/>
      <c r="I7312" s="230"/>
      <c r="J7312" s="230"/>
      <c r="K7312" s="238"/>
      <c r="L7312" s="160"/>
      <c r="M7312" s="230"/>
    </row>
    <row r="7313" spans="3:13" ht="15" hidden="1" customHeight="1">
      <c r="C7313" s="229"/>
      <c r="D7313" s="160"/>
      <c r="E7313" s="230"/>
      <c r="F7313" s="160"/>
      <c r="G7313" s="160"/>
      <c r="H7313" s="230"/>
      <c r="I7313" s="230"/>
      <c r="J7313" s="230"/>
      <c r="K7313" s="238"/>
      <c r="L7313" s="160"/>
      <c r="M7313" s="230"/>
    </row>
    <row r="7314" spans="3:13" ht="15" hidden="1" customHeight="1">
      <c r="C7314" s="229"/>
      <c r="D7314" s="160"/>
      <c r="E7314" s="230"/>
      <c r="F7314" s="160"/>
      <c r="G7314" s="160"/>
      <c r="H7314" s="230"/>
      <c r="I7314" s="230"/>
      <c r="J7314" s="230"/>
      <c r="K7314" s="238"/>
      <c r="L7314" s="160"/>
      <c r="M7314" s="230"/>
    </row>
    <row r="7315" spans="3:13" ht="15" hidden="1" customHeight="1">
      <c r="C7315" s="229"/>
      <c r="D7315" s="160"/>
      <c r="E7315" s="230"/>
      <c r="F7315" s="160"/>
      <c r="G7315" s="160"/>
      <c r="H7315" s="230"/>
      <c r="I7315" s="230"/>
      <c r="J7315" s="230"/>
      <c r="K7315" s="238"/>
      <c r="L7315" s="160"/>
      <c r="M7315" s="230"/>
    </row>
    <row r="7316" spans="3:13" ht="15" hidden="1" customHeight="1">
      <c r="C7316" s="229"/>
      <c r="D7316" s="160"/>
      <c r="E7316" s="230"/>
      <c r="F7316" s="160"/>
      <c r="G7316" s="160"/>
      <c r="H7316" s="230"/>
      <c r="I7316" s="230"/>
      <c r="J7316" s="230"/>
      <c r="K7316" s="238"/>
      <c r="L7316" s="160"/>
      <c r="M7316" s="230"/>
    </row>
    <row r="7317" spans="3:13" ht="15" hidden="1" customHeight="1">
      <c r="C7317" s="229"/>
      <c r="D7317" s="160"/>
      <c r="E7317" s="230"/>
      <c r="F7317" s="160"/>
      <c r="G7317" s="160"/>
      <c r="H7317" s="230"/>
      <c r="I7317" s="230"/>
      <c r="J7317" s="230"/>
      <c r="K7317" s="238"/>
      <c r="L7317" s="160"/>
      <c r="M7317" s="230"/>
    </row>
    <row r="7318" spans="3:13" ht="15" hidden="1" customHeight="1">
      <c r="C7318" s="229"/>
      <c r="D7318" s="160"/>
      <c r="E7318" s="230"/>
      <c r="F7318" s="160"/>
      <c r="G7318" s="160"/>
      <c r="H7318" s="230"/>
      <c r="I7318" s="230"/>
      <c r="J7318" s="230"/>
      <c r="K7318" s="238"/>
      <c r="L7318" s="160"/>
      <c r="M7318" s="230"/>
    </row>
    <row r="7319" spans="3:13" ht="15" hidden="1" customHeight="1">
      <c r="C7319" s="229"/>
      <c r="D7319" s="160"/>
      <c r="E7319" s="230"/>
      <c r="F7319" s="160"/>
      <c r="G7319" s="160"/>
      <c r="H7319" s="230"/>
      <c r="I7319" s="230"/>
      <c r="J7319" s="230"/>
      <c r="K7319" s="238"/>
      <c r="L7319" s="160"/>
      <c r="M7319" s="230"/>
    </row>
    <row r="7320" spans="3:13" ht="15" hidden="1" customHeight="1">
      <c r="C7320" s="229"/>
      <c r="D7320" s="160"/>
      <c r="E7320" s="230"/>
      <c r="F7320" s="160"/>
      <c r="G7320" s="160"/>
      <c r="H7320" s="230"/>
      <c r="I7320" s="230"/>
      <c r="J7320" s="230"/>
      <c r="K7320" s="238"/>
      <c r="L7320" s="160"/>
      <c r="M7320" s="230"/>
    </row>
    <row r="7321" spans="3:13" ht="15" hidden="1" customHeight="1">
      <c r="C7321" s="229"/>
      <c r="D7321" s="160"/>
      <c r="E7321" s="230"/>
      <c r="F7321" s="160"/>
      <c r="G7321" s="160"/>
      <c r="H7321" s="230"/>
      <c r="I7321" s="230"/>
      <c r="J7321" s="230"/>
      <c r="K7321" s="238"/>
      <c r="L7321" s="160"/>
      <c r="M7321" s="230"/>
    </row>
    <row r="7322" spans="3:13" ht="15" hidden="1" customHeight="1">
      <c r="C7322" s="229"/>
      <c r="D7322" s="160"/>
      <c r="E7322" s="230"/>
      <c r="F7322" s="160"/>
      <c r="G7322" s="160"/>
      <c r="H7322" s="230"/>
      <c r="I7322" s="230"/>
      <c r="J7322" s="230"/>
      <c r="K7322" s="238"/>
      <c r="L7322" s="160"/>
      <c r="M7322" s="230"/>
    </row>
    <row r="7323" spans="3:13" ht="15" hidden="1" customHeight="1">
      <c r="C7323" s="229"/>
      <c r="D7323" s="160"/>
      <c r="E7323" s="230"/>
      <c r="F7323" s="160"/>
      <c r="G7323" s="160"/>
      <c r="H7323" s="230"/>
      <c r="I7323" s="230"/>
      <c r="J7323" s="230"/>
      <c r="K7323" s="238"/>
      <c r="L7323" s="160"/>
      <c r="M7323" s="230"/>
    </row>
    <row r="7324" spans="3:13" ht="15" hidden="1" customHeight="1">
      <c r="C7324" s="229"/>
      <c r="D7324" s="160"/>
      <c r="E7324" s="230"/>
      <c r="F7324" s="160"/>
      <c r="G7324" s="160"/>
      <c r="H7324" s="230"/>
      <c r="I7324" s="230"/>
      <c r="J7324" s="230"/>
      <c r="K7324" s="238"/>
      <c r="L7324" s="160"/>
      <c r="M7324" s="230"/>
    </row>
    <row r="7325" spans="3:13" ht="15" hidden="1" customHeight="1">
      <c r="C7325" s="229"/>
      <c r="D7325" s="160"/>
      <c r="E7325" s="230"/>
      <c r="F7325" s="160"/>
      <c r="G7325" s="160"/>
      <c r="H7325" s="230"/>
      <c r="I7325" s="230"/>
      <c r="J7325" s="230"/>
      <c r="K7325" s="238"/>
      <c r="L7325" s="160"/>
      <c r="M7325" s="230"/>
    </row>
    <row r="7326" spans="3:13" ht="15" hidden="1" customHeight="1">
      <c r="C7326" s="229"/>
      <c r="D7326" s="160"/>
      <c r="E7326" s="230"/>
      <c r="F7326" s="160"/>
      <c r="G7326" s="160"/>
      <c r="H7326" s="230"/>
      <c r="I7326" s="230"/>
      <c r="J7326" s="230"/>
      <c r="K7326" s="238"/>
      <c r="L7326" s="160"/>
      <c r="M7326" s="230"/>
    </row>
    <row r="7327" spans="3:13" ht="15" hidden="1" customHeight="1">
      <c r="C7327" s="229"/>
      <c r="D7327" s="160"/>
      <c r="E7327" s="230"/>
      <c r="F7327" s="160"/>
      <c r="G7327" s="160"/>
      <c r="H7327" s="230"/>
      <c r="I7327" s="230"/>
      <c r="J7327" s="230"/>
      <c r="K7327" s="238"/>
      <c r="L7327" s="160"/>
      <c r="M7327" s="230"/>
    </row>
    <row r="7328" spans="3:13" ht="15" hidden="1" customHeight="1">
      <c r="C7328" s="229"/>
      <c r="D7328" s="160"/>
      <c r="E7328" s="230"/>
      <c r="F7328" s="160"/>
      <c r="G7328" s="160"/>
      <c r="H7328" s="230"/>
      <c r="I7328" s="230"/>
      <c r="J7328" s="230"/>
      <c r="K7328" s="238"/>
      <c r="L7328" s="160"/>
      <c r="M7328" s="230"/>
    </row>
    <row r="7329" spans="3:13" ht="15" hidden="1" customHeight="1">
      <c r="C7329" s="229"/>
      <c r="D7329" s="160"/>
      <c r="E7329" s="230"/>
      <c r="F7329" s="160"/>
      <c r="G7329" s="160"/>
      <c r="H7329" s="230"/>
      <c r="I7329" s="230"/>
      <c r="J7329" s="230"/>
      <c r="K7329" s="238"/>
      <c r="L7329" s="160"/>
      <c r="M7329" s="230"/>
    </row>
    <row r="7330" spans="3:13" ht="15" hidden="1" customHeight="1">
      <c r="C7330" s="229"/>
      <c r="D7330" s="160"/>
      <c r="E7330" s="230"/>
      <c r="F7330" s="160"/>
      <c r="G7330" s="160"/>
      <c r="H7330" s="230"/>
      <c r="I7330" s="230"/>
      <c r="J7330" s="230"/>
      <c r="K7330" s="238"/>
      <c r="L7330" s="160"/>
      <c r="M7330" s="230"/>
    </row>
    <row r="7331" spans="3:13" ht="15" hidden="1" customHeight="1">
      <c r="C7331" s="229"/>
      <c r="D7331" s="160"/>
      <c r="E7331" s="230"/>
      <c r="F7331" s="160"/>
      <c r="G7331" s="160"/>
      <c r="H7331" s="230"/>
      <c r="I7331" s="230"/>
      <c r="J7331" s="230"/>
      <c r="K7331" s="238"/>
      <c r="L7331" s="160"/>
      <c r="M7331" s="230"/>
    </row>
    <row r="7332" spans="3:13" ht="15" hidden="1" customHeight="1">
      <c r="C7332" s="229"/>
      <c r="D7332" s="160"/>
      <c r="E7332" s="230"/>
      <c r="F7332" s="160"/>
      <c r="G7332" s="160"/>
      <c r="H7332" s="230"/>
      <c r="I7332" s="230"/>
      <c r="J7332" s="230"/>
      <c r="K7332" s="238"/>
      <c r="L7332" s="160"/>
      <c r="M7332" s="230"/>
    </row>
    <row r="7333" spans="3:13" ht="15" hidden="1" customHeight="1">
      <c r="C7333" s="229"/>
      <c r="D7333" s="160"/>
      <c r="E7333" s="230"/>
      <c r="F7333" s="160"/>
      <c r="G7333" s="160"/>
      <c r="H7333" s="230"/>
      <c r="I7333" s="230"/>
      <c r="J7333" s="230"/>
      <c r="K7333" s="238"/>
      <c r="L7333" s="160"/>
      <c r="M7333" s="230"/>
    </row>
    <row r="7334" spans="3:13" ht="15" hidden="1" customHeight="1">
      <c r="C7334" s="229"/>
      <c r="D7334" s="160"/>
      <c r="E7334" s="230"/>
      <c r="F7334" s="160"/>
      <c r="G7334" s="160"/>
      <c r="H7334" s="230"/>
      <c r="I7334" s="230"/>
      <c r="J7334" s="230"/>
      <c r="K7334" s="238"/>
      <c r="L7334" s="160"/>
      <c r="M7334" s="230"/>
    </row>
    <row r="7335" spans="3:13" ht="15" hidden="1" customHeight="1">
      <c r="C7335" s="229"/>
      <c r="D7335" s="160"/>
      <c r="E7335" s="230"/>
      <c r="F7335" s="160"/>
      <c r="G7335" s="160"/>
      <c r="H7335" s="230"/>
      <c r="I7335" s="230"/>
      <c r="J7335" s="230"/>
      <c r="K7335" s="238"/>
      <c r="L7335" s="160"/>
      <c r="M7335" s="230"/>
    </row>
    <row r="7336" spans="3:13" ht="15" hidden="1" customHeight="1">
      <c r="C7336" s="229"/>
      <c r="D7336" s="160"/>
      <c r="E7336" s="230"/>
      <c r="F7336" s="160"/>
      <c r="G7336" s="160"/>
      <c r="H7336" s="230"/>
      <c r="I7336" s="230"/>
      <c r="J7336" s="230"/>
      <c r="K7336" s="238"/>
      <c r="L7336" s="160"/>
      <c r="M7336" s="230"/>
    </row>
    <row r="7337" spans="3:13" ht="15" hidden="1" customHeight="1">
      <c r="C7337" s="229"/>
      <c r="D7337" s="160"/>
      <c r="E7337" s="230"/>
      <c r="F7337" s="160"/>
      <c r="G7337" s="160"/>
      <c r="H7337" s="230"/>
      <c r="I7337" s="230"/>
      <c r="J7337" s="230"/>
      <c r="K7337" s="238"/>
      <c r="L7337" s="160"/>
      <c r="M7337" s="230"/>
    </row>
    <row r="7338" spans="3:13" ht="15" hidden="1" customHeight="1">
      <c r="C7338" s="229"/>
      <c r="D7338" s="160"/>
      <c r="E7338" s="230"/>
      <c r="F7338" s="160"/>
      <c r="G7338" s="160"/>
      <c r="H7338" s="230"/>
      <c r="I7338" s="230"/>
      <c r="J7338" s="230"/>
      <c r="K7338" s="238"/>
      <c r="L7338" s="160"/>
      <c r="M7338" s="230"/>
    </row>
    <row r="7339" spans="3:13" ht="15" hidden="1" customHeight="1">
      <c r="C7339" s="229"/>
      <c r="D7339" s="160"/>
      <c r="E7339" s="230"/>
      <c r="F7339" s="160"/>
      <c r="G7339" s="160"/>
      <c r="H7339" s="230"/>
      <c r="I7339" s="230"/>
      <c r="J7339" s="230"/>
      <c r="K7339" s="238"/>
      <c r="L7339" s="160"/>
      <c r="M7339" s="230"/>
    </row>
    <row r="7340" spans="3:13" ht="15" hidden="1" customHeight="1">
      <c r="C7340" s="229"/>
      <c r="D7340" s="160"/>
      <c r="E7340" s="230"/>
      <c r="F7340" s="160"/>
      <c r="G7340" s="160"/>
      <c r="H7340" s="230"/>
      <c r="I7340" s="230"/>
      <c r="J7340" s="230"/>
      <c r="K7340" s="238"/>
      <c r="L7340" s="160"/>
      <c r="M7340" s="230"/>
    </row>
    <row r="7341" spans="3:13" ht="15" hidden="1" customHeight="1">
      <c r="C7341" s="229"/>
      <c r="D7341" s="160"/>
      <c r="E7341" s="230"/>
      <c r="F7341" s="160"/>
      <c r="G7341" s="160"/>
      <c r="H7341" s="230"/>
      <c r="I7341" s="230"/>
      <c r="J7341" s="230"/>
      <c r="K7341" s="238"/>
      <c r="L7341" s="160"/>
      <c r="M7341" s="230"/>
    </row>
    <row r="7342" spans="3:13" ht="15" hidden="1" customHeight="1">
      <c r="C7342" s="229"/>
      <c r="D7342" s="160"/>
      <c r="E7342" s="230"/>
      <c r="F7342" s="160"/>
      <c r="G7342" s="160"/>
      <c r="H7342" s="230"/>
      <c r="I7342" s="230"/>
      <c r="J7342" s="230"/>
      <c r="K7342" s="238"/>
      <c r="L7342" s="160"/>
      <c r="M7342" s="230"/>
    </row>
    <row r="7343" spans="3:13" ht="15" hidden="1" customHeight="1">
      <c r="C7343" s="229"/>
      <c r="D7343" s="160"/>
      <c r="E7343" s="230"/>
      <c r="F7343" s="160"/>
      <c r="G7343" s="160"/>
      <c r="H7343" s="230"/>
      <c r="I7343" s="230"/>
      <c r="J7343" s="230"/>
      <c r="K7343" s="238"/>
      <c r="L7343" s="160"/>
      <c r="M7343" s="230"/>
    </row>
    <row r="7344" spans="3:13" ht="15" hidden="1" customHeight="1">
      <c r="C7344" s="229"/>
      <c r="D7344" s="160"/>
      <c r="E7344" s="230"/>
      <c r="F7344" s="160"/>
      <c r="G7344" s="160"/>
      <c r="H7344" s="230"/>
      <c r="I7344" s="230"/>
      <c r="J7344" s="230"/>
      <c r="K7344" s="238"/>
      <c r="L7344" s="160"/>
      <c r="M7344" s="230"/>
    </row>
    <row r="7345" spans="3:13" ht="15" hidden="1" customHeight="1">
      <c r="C7345" s="229"/>
      <c r="D7345" s="160"/>
      <c r="E7345" s="230"/>
      <c r="F7345" s="160"/>
      <c r="G7345" s="160"/>
      <c r="H7345" s="230"/>
      <c r="I7345" s="230"/>
      <c r="J7345" s="230"/>
      <c r="K7345" s="238"/>
      <c r="L7345" s="160"/>
      <c r="M7345" s="230"/>
    </row>
    <row r="7346" spans="3:13" ht="15" hidden="1" customHeight="1">
      <c r="C7346" s="229"/>
      <c r="D7346" s="160"/>
      <c r="E7346" s="230"/>
      <c r="F7346" s="160"/>
      <c r="G7346" s="160"/>
      <c r="H7346" s="230"/>
      <c r="I7346" s="230"/>
      <c r="J7346" s="230"/>
      <c r="K7346" s="238"/>
      <c r="L7346" s="160"/>
      <c r="M7346" s="230"/>
    </row>
    <row r="7347" spans="3:13" ht="15" hidden="1" customHeight="1">
      <c r="C7347" s="229"/>
      <c r="D7347" s="160"/>
      <c r="E7347" s="230"/>
      <c r="F7347" s="160"/>
      <c r="G7347" s="160"/>
      <c r="H7347" s="230"/>
      <c r="I7347" s="230"/>
      <c r="J7347" s="230"/>
      <c r="K7347" s="238"/>
      <c r="L7347" s="160"/>
      <c r="M7347" s="230"/>
    </row>
    <row r="7348" spans="3:13" ht="15" hidden="1" customHeight="1">
      <c r="C7348" s="229"/>
      <c r="D7348" s="160"/>
      <c r="E7348" s="230"/>
      <c r="F7348" s="160"/>
      <c r="G7348" s="160"/>
      <c r="H7348" s="230"/>
      <c r="I7348" s="230"/>
      <c r="J7348" s="230"/>
      <c r="K7348" s="238"/>
      <c r="L7348" s="160"/>
      <c r="M7348" s="230"/>
    </row>
    <row r="7349" spans="3:13" ht="15" hidden="1" customHeight="1">
      <c r="C7349" s="229"/>
      <c r="D7349" s="160"/>
      <c r="E7349" s="230"/>
      <c r="F7349" s="160"/>
      <c r="G7349" s="160"/>
      <c r="H7349" s="230"/>
      <c r="I7349" s="230"/>
      <c r="J7349" s="230"/>
      <c r="K7349" s="238"/>
      <c r="L7349" s="160"/>
      <c r="M7349" s="230"/>
    </row>
    <row r="7350" spans="3:13" ht="15" hidden="1" customHeight="1">
      <c r="C7350" s="229"/>
      <c r="D7350" s="160"/>
      <c r="E7350" s="230"/>
      <c r="F7350" s="160"/>
      <c r="G7350" s="160"/>
      <c r="H7350" s="230"/>
      <c r="I7350" s="230"/>
      <c r="J7350" s="230"/>
      <c r="K7350" s="238"/>
      <c r="L7350" s="160"/>
      <c r="M7350" s="230"/>
    </row>
    <row r="7351" spans="3:13" ht="15" hidden="1" customHeight="1">
      <c r="C7351" s="229"/>
      <c r="D7351" s="160"/>
      <c r="E7351" s="230"/>
      <c r="F7351" s="160"/>
      <c r="G7351" s="160"/>
      <c r="H7351" s="230"/>
      <c r="I7351" s="230"/>
      <c r="J7351" s="230"/>
      <c r="K7351" s="238"/>
      <c r="L7351" s="160"/>
      <c r="M7351" s="230"/>
    </row>
    <row r="7352" spans="3:13" ht="15" hidden="1" customHeight="1">
      <c r="C7352" s="229"/>
      <c r="D7352" s="160"/>
      <c r="E7352" s="230"/>
      <c r="F7352" s="160"/>
      <c r="G7352" s="160"/>
      <c r="H7352" s="230"/>
      <c r="I7352" s="230"/>
      <c r="J7352" s="230"/>
      <c r="K7352" s="238"/>
      <c r="L7352" s="160"/>
      <c r="M7352" s="230"/>
    </row>
    <row r="7353" spans="3:13" ht="15" hidden="1" customHeight="1">
      <c r="C7353" s="229"/>
      <c r="D7353" s="160"/>
      <c r="E7353" s="230"/>
      <c r="F7353" s="160"/>
      <c r="G7353" s="160"/>
      <c r="H7353" s="230"/>
      <c r="I7353" s="230"/>
      <c r="J7353" s="230"/>
      <c r="K7353" s="238"/>
      <c r="L7353" s="160"/>
      <c r="M7353" s="230"/>
    </row>
    <row r="7354" spans="3:13" ht="15" hidden="1" customHeight="1">
      <c r="C7354" s="229"/>
      <c r="D7354" s="160"/>
      <c r="E7354" s="230"/>
      <c r="F7354" s="160"/>
      <c r="G7354" s="160"/>
      <c r="H7354" s="230"/>
      <c r="I7354" s="230"/>
      <c r="J7354" s="230"/>
      <c r="K7354" s="238"/>
      <c r="L7354" s="160"/>
      <c r="M7354" s="230"/>
    </row>
    <row r="7355" spans="3:13" ht="15" hidden="1" customHeight="1">
      <c r="C7355" s="229"/>
      <c r="D7355" s="160"/>
      <c r="E7355" s="230"/>
      <c r="F7355" s="160"/>
      <c r="G7355" s="160"/>
      <c r="H7355" s="230"/>
      <c r="I7355" s="230"/>
      <c r="J7355" s="230"/>
      <c r="K7355" s="238"/>
      <c r="L7355" s="160"/>
      <c r="M7355" s="230"/>
    </row>
    <row r="7356" spans="3:13" ht="15" hidden="1" customHeight="1">
      <c r="C7356" s="229"/>
      <c r="D7356" s="160"/>
      <c r="E7356" s="230"/>
      <c r="F7356" s="160"/>
      <c r="G7356" s="160"/>
      <c r="H7356" s="230"/>
      <c r="I7356" s="230"/>
      <c r="J7356" s="230"/>
      <c r="K7356" s="238"/>
      <c r="L7356" s="160"/>
      <c r="M7356" s="230"/>
    </row>
    <row r="7357" spans="3:13" ht="15" hidden="1" customHeight="1">
      <c r="C7357" s="229"/>
      <c r="D7357" s="160"/>
      <c r="E7357" s="230"/>
      <c r="F7357" s="160"/>
      <c r="G7357" s="160"/>
      <c r="H7357" s="230"/>
      <c r="I7357" s="230"/>
      <c r="J7357" s="230"/>
      <c r="K7357" s="238"/>
      <c r="L7357" s="160"/>
      <c r="M7357" s="230"/>
    </row>
    <row r="7358" spans="3:13" ht="15" hidden="1" customHeight="1">
      <c r="C7358" s="229"/>
      <c r="D7358" s="160"/>
      <c r="E7358" s="230"/>
      <c r="F7358" s="160"/>
      <c r="G7358" s="160"/>
      <c r="H7358" s="230"/>
      <c r="I7358" s="230"/>
      <c r="J7358" s="230"/>
      <c r="K7358" s="238"/>
      <c r="L7358" s="160"/>
      <c r="M7358" s="230"/>
    </row>
    <row r="7359" spans="3:13" ht="15" hidden="1" customHeight="1">
      <c r="C7359" s="229"/>
      <c r="D7359" s="160"/>
      <c r="E7359" s="230"/>
      <c r="F7359" s="160"/>
      <c r="G7359" s="160"/>
      <c r="H7359" s="230"/>
      <c r="I7359" s="230"/>
      <c r="J7359" s="230"/>
      <c r="K7359" s="238"/>
      <c r="L7359" s="160"/>
      <c r="M7359" s="230"/>
    </row>
    <row r="7360" spans="3:13" ht="15" hidden="1" customHeight="1">
      <c r="C7360" s="229"/>
      <c r="D7360" s="160"/>
      <c r="E7360" s="230"/>
      <c r="F7360" s="160"/>
      <c r="G7360" s="160"/>
      <c r="H7360" s="230"/>
      <c r="I7360" s="230"/>
      <c r="J7360" s="230"/>
      <c r="K7360" s="238"/>
      <c r="L7360" s="160"/>
      <c r="M7360" s="230"/>
    </row>
    <row r="7361" spans="3:13" ht="15" hidden="1" customHeight="1">
      <c r="C7361" s="229"/>
      <c r="D7361" s="160"/>
      <c r="E7361" s="230"/>
      <c r="F7361" s="160"/>
      <c r="G7361" s="160"/>
      <c r="H7361" s="230"/>
      <c r="I7361" s="230"/>
      <c r="J7361" s="230"/>
      <c r="K7361" s="238"/>
      <c r="L7361" s="160"/>
      <c r="M7361" s="230"/>
    </row>
    <row r="7362" spans="3:13" ht="15" hidden="1" customHeight="1">
      <c r="C7362" s="229"/>
      <c r="D7362" s="160"/>
      <c r="E7362" s="230"/>
      <c r="F7362" s="160"/>
      <c r="G7362" s="160"/>
      <c r="H7362" s="230"/>
      <c r="I7362" s="230"/>
      <c r="J7362" s="230"/>
      <c r="K7362" s="238"/>
      <c r="L7362" s="160"/>
      <c r="M7362" s="230"/>
    </row>
    <row r="7363" spans="3:13" ht="15" hidden="1" customHeight="1">
      <c r="C7363" s="229"/>
      <c r="D7363" s="160"/>
      <c r="E7363" s="230"/>
      <c r="F7363" s="160"/>
      <c r="G7363" s="160"/>
      <c r="H7363" s="230"/>
      <c r="I7363" s="230"/>
      <c r="J7363" s="230"/>
      <c r="K7363" s="238"/>
      <c r="L7363" s="160"/>
      <c r="M7363" s="230"/>
    </row>
    <row r="7364" spans="3:13" ht="15" hidden="1" customHeight="1">
      <c r="C7364" s="229"/>
      <c r="D7364" s="160"/>
      <c r="E7364" s="230"/>
      <c r="F7364" s="160"/>
      <c r="G7364" s="160"/>
      <c r="H7364" s="230"/>
      <c r="I7364" s="230"/>
      <c r="J7364" s="230"/>
      <c r="K7364" s="238"/>
      <c r="L7364" s="160"/>
      <c r="M7364" s="230"/>
    </row>
    <row r="7365" spans="3:13" ht="15" hidden="1" customHeight="1">
      <c r="C7365" s="229"/>
      <c r="D7365" s="160"/>
      <c r="E7365" s="230"/>
      <c r="F7365" s="160"/>
      <c r="G7365" s="160"/>
      <c r="H7365" s="230"/>
      <c r="I7365" s="230"/>
      <c r="J7365" s="230"/>
      <c r="K7365" s="238"/>
      <c r="L7365" s="160"/>
      <c r="M7365" s="230"/>
    </row>
    <row r="7366" spans="3:13" ht="15" hidden="1" customHeight="1">
      <c r="C7366" s="229"/>
      <c r="D7366" s="160"/>
      <c r="E7366" s="230"/>
      <c r="F7366" s="160"/>
      <c r="G7366" s="160"/>
      <c r="H7366" s="230"/>
      <c r="I7366" s="230"/>
      <c r="J7366" s="230"/>
      <c r="K7366" s="238"/>
      <c r="L7366" s="160"/>
      <c r="M7366" s="230"/>
    </row>
    <row r="7367" spans="3:13" ht="15" hidden="1" customHeight="1">
      <c r="C7367" s="229"/>
      <c r="D7367" s="160"/>
      <c r="E7367" s="230"/>
      <c r="F7367" s="160"/>
      <c r="G7367" s="160"/>
      <c r="H7367" s="230"/>
      <c r="I7367" s="230"/>
      <c r="J7367" s="230"/>
      <c r="K7367" s="238"/>
      <c r="L7367" s="160"/>
      <c r="M7367" s="230"/>
    </row>
    <row r="7368" spans="3:13" ht="15" hidden="1" customHeight="1">
      <c r="C7368" s="229"/>
      <c r="D7368" s="160"/>
      <c r="E7368" s="230"/>
      <c r="F7368" s="160"/>
      <c r="G7368" s="160"/>
      <c r="H7368" s="230"/>
      <c r="I7368" s="230"/>
      <c r="J7368" s="230"/>
      <c r="K7368" s="238"/>
      <c r="L7368" s="160"/>
      <c r="M7368" s="230"/>
    </row>
    <row r="7369" spans="3:13" ht="15" hidden="1" customHeight="1">
      <c r="C7369" s="229"/>
      <c r="D7369" s="160"/>
      <c r="E7369" s="230"/>
      <c r="F7369" s="160"/>
      <c r="G7369" s="160"/>
      <c r="H7369" s="230"/>
      <c r="I7369" s="230"/>
      <c r="J7369" s="230"/>
      <c r="K7369" s="238"/>
      <c r="L7369" s="160"/>
      <c r="M7369" s="230"/>
    </row>
    <row r="7370" spans="3:13" ht="15" hidden="1" customHeight="1">
      <c r="C7370" s="229"/>
      <c r="D7370" s="160"/>
      <c r="E7370" s="230"/>
      <c r="F7370" s="160"/>
      <c r="G7370" s="160"/>
      <c r="H7370" s="230"/>
      <c r="I7370" s="230"/>
      <c r="J7370" s="230"/>
      <c r="K7370" s="238"/>
      <c r="L7370" s="160"/>
      <c r="M7370" s="230"/>
    </row>
    <row r="7371" spans="3:13" ht="15" hidden="1" customHeight="1">
      <c r="C7371" s="229"/>
      <c r="D7371" s="160"/>
      <c r="E7371" s="230"/>
      <c r="F7371" s="160"/>
      <c r="G7371" s="160"/>
      <c r="H7371" s="230"/>
      <c r="I7371" s="230"/>
      <c r="J7371" s="230"/>
      <c r="K7371" s="238"/>
      <c r="L7371" s="160"/>
      <c r="M7371" s="230"/>
    </row>
    <row r="7372" spans="3:13" ht="15" hidden="1" customHeight="1">
      <c r="C7372" s="229"/>
      <c r="D7372" s="160"/>
      <c r="E7372" s="230"/>
      <c r="F7372" s="160"/>
      <c r="G7372" s="160"/>
      <c r="H7372" s="230"/>
      <c r="I7372" s="230"/>
      <c r="J7372" s="230"/>
      <c r="K7372" s="238"/>
      <c r="L7372" s="160"/>
      <c r="M7372" s="230"/>
    </row>
    <row r="7373" spans="3:13" ht="15" hidden="1" customHeight="1">
      <c r="C7373" s="229"/>
      <c r="D7373" s="160"/>
      <c r="E7373" s="230"/>
      <c r="F7373" s="160"/>
      <c r="G7373" s="160"/>
      <c r="H7373" s="230"/>
      <c r="I7373" s="230"/>
      <c r="J7373" s="230"/>
      <c r="K7373" s="238"/>
      <c r="L7373" s="160"/>
      <c r="M7373" s="230"/>
    </row>
    <row r="7374" spans="3:13" ht="15" hidden="1" customHeight="1">
      <c r="C7374" s="229"/>
      <c r="D7374" s="160"/>
      <c r="E7374" s="230"/>
      <c r="F7374" s="160"/>
      <c r="G7374" s="160"/>
      <c r="H7374" s="230"/>
      <c r="I7374" s="230"/>
      <c r="J7374" s="230"/>
      <c r="K7374" s="238"/>
      <c r="L7374" s="160"/>
      <c r="M7374" s="230"/>
    </row>
    <row r="7375" spans="3:13" ht="15" hidden="1" customHeight="1">
      <c r="C7375" s="229"/>
      <c r="D7375" s="160"/>
      <c r="E7375" s="230"/>
      <c r="F7375" s="160"/>
      <c r="G7375" s="160"/>
      <c r="H7375" s="230"/>
      <c r="I7375" s="230"/>
      <c r="J7375" s="230"/>
      <c r="K7375" s="238"/>
      <c r="L7375" s="160"/>
      <c r="M7375" s="230"/>
    </row>
    <row r="7376" spans="3:13" ht="15" hidden="1" customHeight="1">
      <c r="C7376" s="229"/>
      <c r="D7376" s="160"/>
      <c r="E7376" s="230"/>
      <c r="F7376" s="160"/>
      <c r="G7376" s="160"/>
      <c r="H7376" s="230"/>
      <c r="I7376" s="230"/>
      <c r="J7376" s="230"/>
      <c r="K7376" s="238"/>
      <c r="L7376" s="160"/>
      <c r="M7376" s="230"/>
    </row>
    <row r="7377" spans="3:13" ht="15" hidden="1" customHeight="1">
      <c r="C7377" s="229"/>
      <c r="D7377" s="160"/>
      <c r="E7377" s="230"/>
      <c r="F7377" s="160"/>
      <c r="G7377" s="160"/>
      <c r="H7377" s="230"/>
      <c r="I7377" s="230"/>
      <c r="J7377" s="230"/>
      <c r="K7377" s="238"/>
      <c r="L7377" s="160"/>
      <c r="M7377" s="230"/>
    </row>
    <row r="7378" spans="3:13" ht="15" hidden="1" customHeight="1">
      <c r="C7378" s="229"/>
      <c r="D7378" s="160"/>
      <c r="E7378" s="230"/>
      <c r="F7378" s="160"/>
      <c r="G7378" s="160"/>
      <c r="H7378" s="230"/>
      <c r="I7378" s="230"/>
      <c r="J7378" s="230"/>
      <c r="K7378" s="238"/>
      <c r="L7378" s="160"/>
      <c r="M7378" s="230"/>
    </row>
    <row r="7379" spans="3:13" ht="15" hidden="1" customHeight="1">
      <c r="C7379" s="229"/>
      <c r="D7379" s="160"/>
      <c r="E7379" s="230"/>
      <c r="F7379" s="160"/>
      <c r="G7379" s="160"/>
      <c r="H7379" s="230"/>
      <c r="I7379" s="230"/>
      <c r="J7379" s="230"/>
      <c r="K7379" s="238"/>
      <c r="L7379" s="160"/>
      <c r="M7379" s="230"/>
    </row>
    <row r="7380" spans="3:13" ht="15" hidden="1" customHeight="1">
      <c r="C7380" s="229"/>
      <c r="D7380" s="160"/>
      <c r="E7380" s="230"/>
      <c r="F7380" s="160"/>
      <c r="G7380" s="160"/>
      <c r="H7380" s="230"/>
      <c r="I7380" s="230"/>
      <c r="J7380" s="230"/>
      <c r="K7380" s="238"/>
      <c r="L7380" s="160"/>
      <c r="M7380" s="230"/>
    </row>
    <row r="7381" spans="3:13" ht="15" hidden="1" customHeight="1">
      <c r="C7381" s="229"/>
      <c r="D7381" s="160"/>
      <c r="E7381" s="230"/>
      <c r="F7381" s="160"/>
      <c r="G7381" s="160"/>
      <c r="H7381" s="230"/>
      <c r="I7381" s="230"/>
      <c r="J7381" s="230"/>
      <c r="K7381" s="238"/>
      <c r="L7381" s="160"/>
      <c r="M7381" s="230"/>
    </row>
    <row r="7382" spans="3:13" ht="15" hidden="1" customHeight="1">
      <c r="C7382" s="229"/>
      <c r="D7382" s="160"/>
      <c r="E7382" s="230"/>
      <c r="F7382" s="160"/>
      <c r="G7382" s="160"/>
      <c r="H7382" s="230"/>
      <c r="I7382" s="230"/>
      <c r="J7382" s="230"/>
      <c r="K7382" s="238"/>
      <c r="L7382" s="160"/>
      <c r="M7382" s="230"/>
    </row>
    <row r="7383" spans="3:13" ht="15" hidden="1" customHeight="1">
      <c r="C7383" s="229"/>
      <c r="D7383" s="160"/>
      <c r="E7383" s="230"/>
      <c r="F7383" s="160"/>
      <c r="G7383" s="160"/>
      <c r="H7383" s="230"/>
      <c r="I7383" s="230"/>
      <c r="J7383" s="230"/>
      <c r="K7383" s="238"/>
      <c r="L7383" s="160"/>
      <c r="M7383" s="230"/>
    </row>
    <row r="7384" spans="3:13" ht="15" hidden="1" customHeight="1">
      <c r="C7384" s="229"/>
      <c r="D7384" s="160"/>
      <c r="E7384" s="230"/>
      <c r="F7384" s="160"/>
      <c r="G7384" s="160"/>
      <c r="H7384" s="230"/>
      <c r="I7384" s="230"/>
      <c r="J7384" s="230"/>
      <c r="K7384" s="238"/>
      <c r="L7384" s="160"/>
      <c r="M7384" s="230"/>
    </row>
    <row r="7385" spans="3:13" ht="15" hidden="1" customHeight="1">
      <c r="C7385" s="229"/>
      <c r="D7385" s="160"/>
      <c r="E7385" s="230"/>
      <c r="F7385" s="160"/>
      <c r="G7385" s="160"/>
      <c r="H7385" s="230"/>
      <c r="I7385" s="230"/>
      <c r="J7385" s="230"/>
      <c r="K7385" s="238"/>
      <c r="L7385" s="160"/>
      <c r="M7385" s="230"/>
    </row>
    <row r="7386" spans="3:13" ht="15" hidden="1" customHeight="1">
      <c r="C7386" s="229"/>
      <c r="D7386" s="160"/>
      <c r="E7386" s="230"/>
      <c r="F7386" s="160"/>
      <c r="G7386" s="160"/>
      <c r="H7386" s="230"/>
      <c r="I7386" s="230"/>
      <c r="J7386" s="230"/>
      <c r="K7386" s="238"/>
      <c r="L7386" s="160"/>
      <c r="M7386" s="230"/>
    </row>
    <row r="7387" spans="3:13" ht="15" hidden="1" customHeight="1">
      <c r="C7387" s="229"/>
      <c r="D7387" s="160"/>
      <c r="E7387" s="230"/>
      <c r="F7387" s="160"/>
      <c r="G7387" s="160"/>
      <c r="H7387" s="230"/>
      <c r="I7387" s="230"/>
      <c r="J7387" s="230"/>
      <c r="K7387" s="238"/>
      <c r="L7387" s="160"/>
      <c r="M7387" s="230"/>
    </row>
    <row r="7388" spans="3:13" ht="15" hidden="1" customHeight="1">
      <c r="C7388" s="229"/>
      <c r="D7388" s="160"/>
      <c r="E7388" s="230"/>
      <c r="F7388" s="160"/>
      <c r="G7388" s="160"/>
      <c r="H7388" s="230"/>
      <c r="I7388" s="230"/>
      <c r="J7388" s="230"/>
      <c r="K7388" s="238"/>
      <c r="L7388" s="160"/>
      <c r="M7388" s="230"/>
    </row>
    <row r="7389" spans="3:13" ht="15" hidden="1" customHeight="1">
      <c r="C7389" s="229"/>
      <c r="D7389" s="160"/>
      <c r="E7389" s="230"/>
      <c r="F7389" s="160"/>
      <c r="G7389" s="160"/>
      <c r="H7389" s="230"/>
      <c r="I7389" s="230"/>
      <c r="J7389" s="230"/>
      <c r="K7389" s="238"/>
      <c r="L7389" s="160"/>
      <c r="M7389" s="230"/>
    </row>
    <row r="7390" spans="3:13" ht="15" hidden="1" customHeight="1">
      <c r="C7390" s="229"/>
      <c r="D7390" s="160"/>
      <c r="E7390" s="230"/>
      <c r="F7390" s="160"/>
      <c r="G7390" s="160"/>
      <c r="H7390" s="230"/>
      <c r="I7390" s="230"/>
      <c r="J7390" s="230"/>
      <c r="K7390" s="238"/>
      <c r="L7390" s="160"/>
      <c r="M7390" s="230"/>
    </row>
    <row r="7391" spans="3:13" ht="15" hidden="1" customHeight="1">
      <c r="C7391" s="229"/>
      <c r="D7391" s="160"/>
      <c r="E7391" s="230"/>
      <c r="F7391" s="160"/>
      <c r="G7391" s="160"/>
      <c r="H7391" s="230"/>
      <c r="I7391" s="230"/>
      <c r="J7391" s="230"/>
      <c r="K7391" s="238"/>
      <c r="L7391" s="160"/>
      <c r="M7391" s="230"/>
    </row>
    <row r="7392" spans="3:13" ht="15" hidden="1" customHeight="1">
      <c r="C7392" s="229"/>
      <c r="D7392" s="160"/>
      <c r="E7392" s="230"/>
      <c r="F7392" s="160"/>
      <c r="G7392" s="160"/>
      <c r="H7392" s="230"/>
      <c r="I7392" s="230"/>
      <c r="J7392" s="230"/>
      <c r="K7392" s="238"/>
      <c r="L7392" s="160"/>
      <c r="M7392" s="230"/>
    </row>
    <row r="7393" spans="3:13" ht="15" hidden="1" customHeight="1">
      <c r="C7393" s="229"/>
      <c r="D7393" s="160"/>
      <c r="E7393" s="230"/>
      <c r="F7393" s="160"/>
      <c r="G7393" s="160"/>
      <c r="H7393" s="230"/>
      <c r="I7393" s="230"/>
      <c r="J7393" s="230"/>
      <c r="K7393" s="238"/>
      <c r="L7393" s="160"/>
      <c r="M7393" s="230"/>
    </row>
    <row r="7394" spans="3:13" ht="15" hidden="1" customHeight="1">
      <c r="C7394" s="229"/>
      <c r="D7394" s="160"/>
      <c r="E7394" s="230"/>
      <c r="F7394" s="160"/>
      <c r="G7394" s="160"/>
      <c r="H7394" s="230"/>
      <c r="I7394" s="230"/>
      <c r="J7394" s="230"/>
      <c r="K7394" s="238"/>
      <c r="L7394" s="160"/>
      <c r="M7394" s="230"/>
    </row>
    <row r="7395" spans="3:13" ht="15" hidden="1" customHeight="1">
      <c r="C7395" s="229"/>
      <c r="D7395" s="160"/>
      <c r="E7395" s="230"/>
      <c r="F7395" s="160"/>
      <c r="G7395" s="160"/>
      <c r="H7395" s="230"/>
      <c r="I7395" s="230"/>
      <c r="J7395" s="230"/>
      <c r="K7395" s="238"/>
      <c r="L7395" s="160"/>
      <c r="M7395" s="230"/>
    </row>
    <row r="7396" spans="3:13" ht="15" hidden="1" customHeight="1">
      <c r="C7396" s="229"/>
      <c r="D7396" s="160"/>
      <c r="E7396" s="230"/>
      <c r="F7396" s="160"/>
      <c r="G7396" s="160"/>
      <c r="H7396" s="230"/>
      <c r="I7396" s="230"/>
      <c r="J7396" s="230"/>
      <c r="K7396" s="238"/>
      <c r="L7396" s="160"/>
      <c r="M7396" s="230"/>
    </row>
    <row r="7397" spans="3:13" ht="15" hidden="1" customHeight="1">
      <c r="C7397" s="229"/>
      <c r="D7397" s="160"/>
      <c r="E7397" s="230"/>
      <c r="F7397" s="160"/>
      <c r="G7397" s="160"/>
      <c r="H7397" s="230"/>
      <c r="I7397" s="230"/>
      <c r="J7397" s="230"/>
      <c r="K7397" s="238"/>
      <c r="L7397" s="160"/>
      <c r="M7397" s="230"/>
    </row>
    <row r="7398" spans="3:13" ht="15" hidden="1" customHeight="1">
      <c r="C7398" s="229"/>
      <c r="D7398" s="160"/>
      <c r="E7398" s="230"/>
      <c r="F7398" s="160"/>
      <c r="G7398" s="160"/>
      <c r="H7398" s="230"/>
      <c r="I7398" s="230"/>
      <c r="J7398" s="230"/>
      <c r="K7398" s="238"/>
      <c r="L7398" s="160"/>
      <c r="M7398" s="230"/>
    </row>
    <row r="7399" spans="3:13" ht="15" hidden="1" customHeight="1">
      <c r="C7399" s="229"/>
      <c r="D7399" s="160"/>
      <c r="E7399" s="230"/>
      <c r="F7399" s="160"/>
      <c r="G7399" s="160"/>
      <c r="H7399" s="230"/>
      <c r="I7399" s="230"/>
      <c r="J7399" s="230"/>
      <c r="K7399" s="238"/>
      <c r="L7399" s="160"/>
      <c r="M7399" s="230"/>
    </row>
    <row r="7400" spans="3:13" ht="15" hidden="1" customHeight="1">
      <c r="C7400" s="229"/>
      <c r="D7400" s="160"/>
      <c r="E7400" s="230"/>
      <c r="F7400" s="160"/>
      <c r="G7400" s="160"/>
      <c r="H7400" s="230"/>
      <c r="I7400" s="230"/>
      <c r="J7400" s="230"/>
      <c r="K7400" s="238"/>
      <c r="L7400" s="160"/>
      <c r="M7400" s="230"/>
    </row>
    <row r="7401" spans="3:13" ht="15" hidden="1" customHeight="1">
      <c r="C7401" s="229"/>
      <c r="D7401" s="160"/>
      <c r="E7401" s="230"/>
      <c r="F7401" s="160"/>
      <c r="G7401" s="160"/>
      <c r="H7401" s="230"/>
      <c r="I7401" s="230"/>
      <c r="J7401" s="230"/>
      <c r="K7401" s="238"/>
      <c r="L7401" s="160"/>
      <c r="M7401" s="230"/>
    </row>
    <row r="7402" spans="3:13" ht="15" hidden="1" customHeight="1">
      <c r="C7402" s="229"/>
      <c r="D7402" s="160"/>
      <c r="E7402" s="230"/>
      <c r="F7402" s="160"/>
      <c r="G7402" s="160"/>
      <c r="H7402" s="230"/>
      <c r="I7402" s="230"/>
      <c r="J7402" s="230"/>
      <c r="K7402" s="238"/>
      <c r="L7402" s="160"/>
      <c r="M7402" s="230"/>
    </row>
    <row r="7403" spans="3:13" ht="15" hidden="1" customHeight="1">
      <c r="C7403" s="229"/>
      <c r="D7403" s="160"/>
      <c r="E7403" s="230"/>
      <c r="F7403" s="160"/>
      <c r="G7403" s="160"/>
      <c r="H7403" s="230"/>
      <c r="I7403" s="230"/>
      <c r="J7403" s="230"/>
      <c r="K7403" s="238"/>
      <c r="L7403" s="160"/>
      <c r="M7403" s="230"/>
    </row>
    <row r="7404" spans="3:13" ht="15" hidden="1" customHeight="1">
      <c r="C7404" s="229"/>
      <c r="D7404" s="160"/>
      <c r="E7404" s="230"/>
      <c r="F7404" s="160"/>
      <c r="G7404" s="160"/>
      <c r="H7404" s="230"/>
      <c r="I7404" s="230"/>
      <c r="J7404" s="230"/>
      <c r="K7404" s="238"/>
      <c r="L7404" s="160"/>
      <c r="M7404" s="230"/>
    </row>
    <row r="7405" spans="3:13" ht="15" hidden="1" customHeight="1">
      <c r="C7405" s="229"/>
      <c r="D7405" s="160"/>
      <c r="E7405" s="230"/>
      <c r="F7405" s="160"/>
      <c r="G7405" s="160"/>
      <c r="H7405" s="230"/>
      <c r="I7405" s="230"/>
      <c r="J7405" s="230"/>
      <c r="K7405" s="238"/>
      <c r="L7405" s="160"/>
      <c r="M7405" s="230"/>
    </row>
    <row r="7406" spans="3:13" ht="15" hidden="1" customHeight="1">
      <c r="C7406" s="229"/>
      <c r="D7406" s="160"/>
      <c r="E7406" s="230"/>
      <c r="F7406" s="160"/>
      <c r="G7406" s="160"/>
      <c r="H7406" s="230"/>
      <c r="I7406" s="230"/>
      <c r="J7406" s="230"/>
      <c r="K7406" s="238"/>
      <c r="L7406" s="160"/>
      <c r="M7406" s="230"/>
    </row>
    <row r="7407" spans="3:13" ht="15" hidden="1" customHeight="1">
      <c r="C7407" s="229"/>
      <c r="D7407" s="160"/>
      <c r="E7407" s="230"/>
      <c r="F7407" s="160"/>
      <c r="G7407" s="160"/>
      <c r="H7407" s="230"/>
      <c r="I7407" s="230"/>
      <c r="J7407" s="230"/>
      <c r="K7407" s="238"/>
      <c r="L7407" s="160"/>
      <c r="M7407" s="230"/>
    </row>
    <row r="7408" spans="3:13" ht="15" hidden="1" customHeight="1">
      <c r="C7408" s="229"/>
      <c r="D7408" s="160"/>
      <c r="E7408" s="230"/>
      <c r="F7408" s="160"/>
      <c r="G7408" s="160"/>
      <c r="H7408" s="230"/>
      <c r="I7408" s="230"/>
      <c r="J7408" s="230"/>
      <c r="K7408" s="238"/>
      <c r="L7408" s="160"/>
      <c r="M7408" s="230"/>
    </row>
    <row r="7409" spans="3:13" ht="15" hidden="1" customHeight="1">
      <c r="C7409" s="229"/>
      <c r="D7409" s="160"/>
      <c r="E7409" s="230"/>
      <c r="F7409" s="160"/>
      <c r="G7409" s="160"/>
      <c r="H7409" s="230"/>
      <c r="I7409" s="230"/>
      <c r="J7409" s="230"/>
      <c r="K7409" s="238"/>
      <c r="L7409" s="160"/>
      <c r="M7409" s="230"/>
    </row>
    <row r="7410" spans="3:13" ht="15" hidden="1" customHeight="1">
      <c r="C7410" s="229"/>
      <c r="D7410" s="160"/>
      <c r="E7410" s="230"/>
      <c r="F7410" s="160"/>
      <c r="G7410" s="160"/>
      <c r="H7410" s="230"/>
      <c r="I7410" s="230"/>
      <c r="J7410" s="230"/>
      <c r="K7410" s="238"/>
      <c r="L7410" s="160"/>
      <c r="M7410" s="230"/>
    </row>
    <row r="7411" spans="3:13" ht="15" hidden="1" customHeight="1">
      <c r="C7411" s="229"/>
      <c r="D7411" s="160"/>
      <c r="E7411" s="230"/>
      <c r="F7411" s="160"/>
      <c r="G7411" s="160"/>
      <c r="H7411" s="230"/>
      <c r="I7411" s="230"/>
      <c r="J7411" s="230"/>
      <c r="K7411" s="238"/>
      <c r="L7411" s="160"/>
      <c r="M7411" s="230"/>
    </row>
    <row r="7412" spans="3:13" ht="15" hidden="1" customHeight="1">
      <c r="C7412" s="229"/>
      <c r="D7412" s="160"/>
      <c r="E7412" s="230"/>
      <c r="F7412" s="160"/>
      <c r="G7412" s="160"/>
      <c r="H7412" s="230"/>
      <c r="I7412" s="230"/>
      <c r="J7412" s="230"/>
      <c r="K7412" s="238"/>
      <c r="L7412" s="160"/>
      <c r="M7412" s="230"/>
    </row>
    <row r="7413" spans="3:13" ht="15" hidden="1" customHeight="1">
      <c r="C7413" s="229"/>
      <c r="D7413" s="160"/>
      <c r="E7413" s="230"/>
      <c r="F7413" s="160"/>
      <c r="G7413" s="160"/>
      <c r="H7413" s="230"/>
      <c r="I7413" s="230"/>
      <c r="J7413" s="230"/>
      <c r="K7413" s="238"/>
      <c r="L7413" s="160"/>
      <c r="M7413" s="230"/>
    </row>
    <row r="7414" spans="3:13" ht="15" hidden="1" customHeight="1">
      <c r="C7414" s="229"/>
      <c r="D7414" s="160"/>
      <c r="E7414" s="230"/>
      <c r="F7414" s="160"/>
      <c r="G7414" s="160"/>
      <c r="H7414" s="230"/>
      <c r="I7414" s="230"/>
      <c r="J7414" s="230"/>
      <c r="K7414" s="238"/>
      <c r="L7414" s="160"/>
      <c r="M7414" s="230"/>
    </row>
    <row r="7415" spans="3:13" ht="15" hidden="1" customHeight="1">
      <c r="C7415" s="229"/>
      <c r="D7415" s="160"/>
      <c r="E7415" s="230"/>
      <c r="F7415" s="160"/>
      <c r="G7415" s="160"/>
      <c r="H7415" s="230"/>
      <c r="I7415" s="230"/>
      <c r="J7415" s="230"/>
      <c r="K7415" s="238"/>
      <c r="L7415" s="160"/>
      <c r="M7415" s="230"/>
    </row>
    <row r="7416" spans="3:13" ht="15" hidden="1" customHeight="1">
      <c r="C7416" s="229"/>
      <c r="D7416" s="160"/>
      <c r="E7416" s="230"/>
      <c r="F7416" s="160"/>
      <c r="G7416" s="160"/>
      <c r="H7416" s="230"/>
      <c r="I7416" s="230"/>
      <c r="J7416" s="230"/>
      <c r="K7416" s="238"/>
      <c r="L7416" s="160"/>
      <c r="M7416" s="230"/>
    </row>
    <row r="7417" spans="3:13" ht="15" hidden="1" customHeight="1">
      <c r="C7417" s="229"/>
      <c r="D7417" s="160"/>
      <c r="E7417" s="230"/>
      <c r="F7417" s="160"/>
      <c r="G7417" s="160"/>
      <c r="H7417" s="230"/>
      <c r="I7417" s="230"/>
      <c r="J7417" s="230"/>
      <c r="K7417" s="238"/>
      <c r="L7417" s="160"/>
      <c r="M7417" s="230"/>
    </row>
    <row r="7418" spans="3:13" ht="15" hidden="1" customHeight="1">
      <c r="C7418" s="229"/>
      <c r="D7418" s="160"/>
      <c r="E7418" s="230"/>
      <c r="F7418" s="160"/>
      <c r="G7418" s="160"/>
      <c r="H7418" s="230"/>
      <c r="I7418" s="230"/>
      <c r="J7418" s="230"/>
      <c r="K7418" s="238"/>
      <c r="L7418" s="160"/>
      <c r="M7418" s="230"/>
    </row>
    <row r="7419" spans="3:13" ht="15" hidden="1" customHeight="1">
      <c r="C7419" s="229"/>
      <c r="D7419" s="160"/>
      <c r="E7419" s="246"/>
      <c r="F7419" s="160"/>
      <c r="G7419" s="160"/>
      <c r="H7419" s="230"/>
      <c r="I7419" s="230"/>
      <c r="J7419" s="230"/>
      <c r="K7419" s="233"/>
      <c r="L7419" s="160"/>
      <c r="M7419" s="230"/>
    </row>
    <row r="7420" spans="3:13" ht="15" hidden="1" customHeight="1">
      <c r="C7420" s="229"/>
      <c r="D7420" s="160"/>
      <c r="E7420" s="246"/>
      <c r="F7420" s="160"/>
      <c r="G7420" s="160"/>
      <c r="H7420" s="230"/>
      <c r="I7420" s="230"/>
      <c r="J7420" s="230"/>
      <c r="K7420" s="233"/>
      <c r="L7420" s="160"/>
      <c r="M7420" s="230"/>
    </row>
    <row r="7421" spans="3:13" ht="15" hidden="1" customHeight="1">
      <c r="C7421" s="229"/>
      <c r="D7421" s="160"/>
      <c r="E7421" s="230"/>
      <c r="F7421" s="160"/>
      <c r="G7421" s="160"/>
      <c r="H7421" s="230"/>
      <c r="I7421" s="230"/>
      <c r="J7421" s="230"/>
      <c r="K7421" s="238"/>
      <c r="L7421" s="160"/>
      <c r="M7421" s="230"/>
    </row>
    <row r="7422" spans="3:13" ht="15" hidden="1" customHeight="1">
      <c r="C7422" s="229"/>
      <c r="D7422" s="227"/>
      <c r="E7422" s="230"/>
      <c r="F7422" s="160"/>
      <c r="G7422" s="160"/>
      <c r="H7422" s="230"/>
      <c r="I7422" s="230"/>
      <c r="J7422" s="230"/>
      <c r="K7422" s="238"/>
      <c r="L7422" s="160"/>
      <c r="M7422" s="230"/>
    </row>
    <row r="7423" spans="3:13" ht="15" hidden="1" customHeight="1">
      <c r="C7423" s="229"/>
      <c r="D7423" s="160"/>
      <c r="E7423" s="230"/>
      <c r="F7423" s="160"/>
      <c r="G7423" s="160"/>
      <c r="H7423" s="230"/>
      <c r="I7423" s="230"/>
      <c r="J7423" s="230"/>
      <c r="K7423" s="238"/>
      <c r="L7423" s="160"/>
      <c r="M7423" s="230"/>
    </row>
    <row r="7424" spans="3:13" ht="15" hidden="1" customHeight="1">
      <c r="C7424" s="229"/>
      <c r="D7424" s="160"/>
      <c r="E7424" s="230"/>
      <c r="F7424" s="160"/>
      <c r="G7424" s="160"/>
      <c r="H7424" s="230"/>
      <c r="I7424" s="230"/>
      <c r="J7424" s="230"/>
      <c r="K7424" s="238"/>
      <c r="L7424" s="160"/>
      <c r="M7424" s="230"/>
    </row>
    <row r="7425" spans="3:13" ht="15" hidden="1" customHeight="1">
      <c r="C7425" s="229"/>
      <c r="D7425" s="160"/>
      <c r="E7425" s="230"/>
      <c r="F7425" s="160"/>
      <c r="G7425" s="160"/>
      <c r="H7425" s="230"/>
      <c r="I7425" s="230"/>
      <c r="J7425" s="230"/>
      <c r="K7425" s="238"/>
      <c r="L7425" s="160"/>
      <c r="M7425" s="230"/>
    </row>
    <row r="7426" spans="3:13" ht="15" hidden="1" customHeight="1">
      <c r="C7426" s="229"/>
      <c r="D7426" s="160"/>
      <c r="E7426" s="230"/>
      <c r="F7426" s="160"/>
      <c r="G7426" s="160"/>
      <c r="H7426" s="230"/>
      <c r="I7426" s="230"/>
      <c r="J7426" s="230"/>
      <c r="K7426" s="238"/>
      <c r="L7426" s="160"/>
      <c r="M7426" s="230"/>
    </row>
    <row r="7427" spans="3:13" ht="15" hidden="1" customHeight="1">
      <c r="C7427" s="229"/>
      <c r="D7427" s="160"/>
      <c r="E7427" s="230"/>
      <c r="F7427" s="160"/>
      <c r="G7427" s="160"/>
      <c r="H7427" s="230"/>
      <c r="I7427" s="230"/>
      <c r="J7427" s="230"/>
      <c r="K7427" s="238"/>
      <c r="L7427" s="160"/>
      <c r="M7427" s="230"/>
    </row>
    <row r="7428" spans="3:13" ht="15" hidden="1" customHeight="1">
      <c r="C7428" s="229"/>
      <c r="D7428" s="160"/>
      <c r="E7428" s="230"/>
      <c r="F7428" s="160"/>
      <c r="G7428" s="160"/>
      <c r="H7428" s="230"/>
      <c r="I7428" s="230"/>
      <c r="J7428" s="230"/>
      <c r="K7428" s="238"/>
      <c r="L7428" s="160"/>
      <c r="M7428" s="230"/>
    </row>
    <row r="7429" spans="3:13" ht="15" hidden="1" customHeight="1">
      <c r="C7429" s="229"/>
      <c r="D7429" s="160"/>
      <c r="E7429" s="230"/>
      <c r="F7429" s="160"/>
      <c r="G7429" s="160"/>
      <c r="H7429" s="230"/>
      <c r="I7429" s="230"/>
      <c r="J7429" s="230"/>
      <c r="K7429" s="238"/>
      <c r="L7429" s="160"/>
      <c r="M7429" s="230"/>
    </row>
    <row r="7430" spans="3:13" ht="15" hidden="1" customHeight="1">
      <c r="C7430" s="229"/>
      <c r="D7430" s="160"/>
      <c r="E7430" s="230"/>
      <c r="F7430" s="160"/>
      <c r="G7430" s="160"/>
      <c r="H7430" s="230"/>
      <c r="I7430" s="230"/>
      <c r="J7430" s="230"/>
      <c r="K7430" s="238"/>
      <c r="L7430" s="160"/>
      <c r="M7430" s="230"/>
    </row>
    <row r="7431" spans="3:13" ht="15" hidden="1" customHeight="1">
      <c r="C7431" s="229"/>
      <c r="D7431" s="160"/>
      <c r="E7431" s="230"/>
      <c r="F7431" s="160"/>
      <c r="G7431" s="160"/>
      <c r="H7431" s="230"/>
      <c r="I7431" s="230"/>
      <c r="J7431" s="230"/>
      <c r="K7431" s="238"/>
      <c r="L7431" s="160"/>
      <c r="M7431" s="230"/>
    </row>
    <row r="7432" spans="3:13" ht="15" hidden="1" customHeight="1">
      <c r="C7432" s="229"/>
      <c r="D7432" s="160"/>
      <c r="E7432" s="230"/>
      <c r="F7432" s="160"/>
      <c r="G7432" s="160"/>
      <c r="H7432" s="230"/>
      <c r="I7432" s="230"/>
      <c r="J7432" s="230"/>
      <c r="K7432" s="238"/>
      <c r="L7432" s="160"/>
      <c r="M7432" s="230"/>
    </row>
    <row r="7433" spans="3:13" ht="15" hidden="1" customHeight="1">
      <c r="C7433" s="229"/>
      <c r="D7433" s="160"/>
      <c r="E7433" s="230"/>
      <c r="F7433" s="160"/>
      <c r="G7433" s="160"/>
      <c r="H7433" s="230"/>
      <c r="I7433" s="230"/>
      <c r="J7433" s="230"/>
      <c r="K7433" s="238"/>
      <c r="L7433" s="160"/>
      <c r="M7433" s="230"/>
    </row>
    <row r="7434" spans="3:13" ht="15" hidden="1" customHeight="1">
      <c r="C7434" s="229"/>
      <c r="D7434" s="160"/>
      <c r="E7434" s="230"/>
      <c r="F7434" s="160"/>
      <c r="G7434" s="160"/>
      <c r="H7434" s="230"/>
      <c r="I7434" s="230"/>
      <c r="J7434" s="230"/>
      <c r="K7434" s="238"/>
      <c r="L7434" s="160"/>
      <c r="M7434" s="230"/>
    </row>
    <row r="7435" spans="3:13" ht="15" hidden="1" customHeight="1">
      <c r="C7435" s="229"/>
      <c r="D7435" s="160"/>
      <c r="E7435" s="230"/>
      <c r="F7435" s="160"/>
      <c r="G7435" s="160"/>
      <c r="H7435" s="230"/>
      <c r="I7435" s="230"/>
      <c r="J7435" s="230"/>
      <c r="K7435" s="238"/>
      <c r="L7435" s="160"/>
      <c r="M7435" s="230"/>
    </row>
    <row r="7436" spans="3:13" ht="15" hidden="1" customHeight="1">
      <c r="C7436" s="229"/>
      <c r="D7436" s="160"/>
      <c r="E7436" s="230"/>
      <c r="F7436" s="160"/>
      <c r="G7436" s="160"/>
      <c r="H7436" s="230"/>
      <c r="I7436" s="230"/>
      <c r="J7436" s="230"/>
      <c r="K7436" s="238"/>
      <c r="L7436" s="160"/>
      <c r="M7436" s="230"/>
    </row>
    <row r="7437" spans="3:13" ht="15" hidden="1" customHeight="1">
      <c r="C7437" s="229"/>
      <c r="D7437" s="160"/>
      <c r="E7437" s="230"/>
      <c r="F7437" s="160"/>
      <c r="G7437" s="160"/>
      <c r="H7437" s="230"/>
      <c r="I7437" s="230"/>
      <c r="J7437" s="230"/>
      <c r="K7437" s="238"/>
      <c r="L7437" s="160"/>
      <c r="M7437" s="230"/>
    </row>
    <row r="7438" spans="3:13" ht="15" hidden="1" customHeight="1">
      <c r="C7438" s="229"/>
      <c r="D7438" s="160"/>
      <c r="E7438" s="230"/>
      <c r="F7438" s="160"/>
      <c r="G7438" s="160"/>
      <c r="H7438" s="230"/>
      <c r="I7438" s="230"/>
      <c r="J7438" s="230"/>
      <c r="K7438" s="238"/>
      <c r="L7438" s="160"/>
      <c r="M7438" s="230"/>
    </row>
    <row r="7439" spans="3:13" ht="15" hidden="1" customHeight="1">
      <c r="C7439" s="229"/>
      <c r="D7439" s="160"/>
      <c r="E7439" s="230"/>
      <c r="F7439" s="160"/>
      <c r="G7439" s="160"/>
      <c r="H7439" s="230"/>
      <c r="I7439" s="230"/>
      <c r="J7439" s="230"/>
      <c r="K7439" s="238"/>
      <c r="L7439" s="160"/>
      <c r="M7439" s="230"/>
    </row>
    <row r="7440" spans="3:13" ht="15" hidden="1" customHeight="1">
      <c r="C7440" s="229"/>
      <c r="D7440" s="160"/>
      <c r="E7440" s="230"/>
      <c r="F7440" s="160"/>
      <c r="G7440" s="160"/>
      <c r="H7440" s="230"/>
      <c r="I7440" s="230"/>
      <c r="J7440" s="230"/>
      <c r="K7440" s="238"/>
      <c r="L7440" s="160"/>
      <c r="M7440" s="230"/>
    </row>
    <row r="7441" spans="3:13" ht="15" hidden="1" customHeight="1">
      <c r="C7441" s="229"/>
      <c r="D7441" s="160"/>
      <c r="E7441" s="230"/>
      <c r="F7441" s="160"/>
      <c r="G7441" s="160"/>
      <c r="H7441" s="230"/>
      <c r="I7441" s="230"/>
      <c r="J7441" s="230"/>
      <c r="K7441" s="238"/>
      <c r="L7441" s="160"/>
      <c r="M7441" s="230"/>
    </row>
    <row r="7442" spans="3:13" ht="15" hidden="1" customHeight="1">
      <c r="C7442" s="229"/>
      <c r="D7442" s="160"/>
      <c r="E7442" s="230"/>
      <c r="F7442" s="160"/>
      <c r="G7442" s="160"/>
      <c r="H7442" s="230"/>
      <c r="I7442" s="230"/>
      <c r="J7442" s="230"/>
      <c r="K7442" s="238"/>
      <c r="L7442" s="160"/>
      <c r="M7442" s="230"/>
    </row>
    <row r="7443" spans="3:13" ht="15" hidden="1" customHeight="1">
      <c r="C7443" s="229"/>
      <c r="D7443" s="160"/>
      <c r="E7443" s="230"/>
      <c r="F7443" s="160"/>
      <c r="G7443" s="160"/>
      <c r="H7443" s="230"/>
      <c r="I7443" s="230"/>
      <c r="J7443" s="230"/>
      <c r="K7443" s="238"/>
      <c r="L7443" s="160"/>
      <c r="M7443" s="230"/>
    </row>
    <row r="7444" spans="3:13" ht="15" hidden="1" customHeight="1">
      <c r="C7444" s="229"/>
      <c r="D7444" s="160"/>
      <c r="E7444" s="230"/>
      <c r="F7444" s="160"/>
      <c r="G7444" s="160"/>
      <c r="H7444" s="230"/>
      <c r="I7444" s="230"/>
      <c r="J7444" s="230"/>
      <c r="K7444" s="238"/>
      <c r="L7444" s="160"/>
      <c r="M7444" s="230"/>
    </row>
    <row r="7445" spans="3:13" ht="15" hidden="1" customHeight="1">
      <c r="C7445" s="229"/>
      <c r="D7445" s="160"/>
      <c r="E7445" s="230"/>
      <c r="F7445" s="160"/>
      <c r="G7445" s="160"/>
      <c r="H7445" s="230"/>
      <c r="I7445" s="230"/>
      <c r="J7445" s="230"/>
      <c r="K7445" s="238"/>
      <c r="L7445" s="160"/>
      <c r="M7445" s="230"/>
    </row>
    <row r="7446" spans="3:13" ht="15" hidden="1" customHeight="1">
      <c r="C7446" s="229"/>
      <c r="D7446" s="160"/>
      <c r="E7446" s="230"/>
      <c r="F7446" s="160"/>
      <c r="G7446" s="160"/>
      <c r="H7446" s="230"/>
      <c r="I7446" s="230"/>
      <c r="J7446" s="230"/>
      <c r="K7446" s="238"/>
      <c r="L7446" s="160"/>
      <c r="M7446" s="230"/>
    </row>
    <row r="7447" spans="3:13" ht="15" hidden="1" customHeight="1">
      <c r="C7447" s="229"/>
      <c r="D7447" s="160"/>
      <c r="E7447" s="230"/>
      <c r="F7447" s="160"/>
      <c r="G7447" s="160"/>
      <c r="H7447" s="230"/>
      <c r="I7447" s="230"/>
      <c r="J7447" s="230"/>
      <c r="K7447" s="238"/>
      <c r="L7447" s="160"/>
      <c r="M7447" s="230"/>
    </row>
    <row r="7448" spans="3:13" ht="15" hidden="1" customHeight="1">
      <c r="C7448" s="229"/>
      <c r="D7448" s="160"/>
      <c r="E7448" s="230"/>
      <c r="F7448" s="160"/>
      <c r="G7448" s="160"/>
      <c r="H7448" s="230"/>
      <c r="I7448" s="230"/>
      <c r="J7448" s="230"/>
      <c r="K7448" s="238"/>
      <c r="L7448" s="160"/>
      <c r="M7448" s="230"/>
    </row>
    <row r="7449" spans="3:13" ht="15" hidden="1" customHeight="1">
      <c r="C7449" s="229"/>
      <c r="D7449" s="160"/>
      <c r="E7449" s="230"/>
      <c r="F7449" s="160"/>
      <c r="G7449" s="160"/>
      <c r="H7449" s="230"/>
      <c r="I7449" s="230"/>
      <c r="J7449" s="230"/>
      <c r="K7449" s="238"/>
      <c r="L7449" s="160"/>
      <c r="M7449" s="230"/>
    </row>
    <row r="7450" spans="3:13" ht="15" hidden="1" customHeight="1">
      <c r="C7450" s="229"/>
      <c r="D7450" s="160"/>
      <c r="E7450" s="230"/>
      <c r="F7450" s="160"/>
      <c r="G7450" s="160"/>
      <c r="H7450" s="230"/>
      <c r="I7450" s="230"/>
      <c r="J7450" s="230"/>
      <c r="K7450" s="238"/>
      <c r="L7450" s="160"/>
      <c r="M7450" s="230"/>
    </row>
    <row r="7451" spans="3:13" ht="15" hidden="1" customHeight="1">
      <c r="C7451" s="229"/>
      <c r="D7451" s="160"/>
      <c r="E7451" s="230"/>
      <c r="F7451" s="160"/>
      <c r="G7451" s="160"/>
      <c r="H7451" s="230"/>
      <c r="I7451" s="230"/>
      <c r="J7451" s="230"/>
      <c r="K7451" s="238"/>
      <c r="L7451" s="160"/>
      <c r="M7451" s="230"/>
    </row>
    <row r="7452" spans="3:13" ht="15" hidden="1" customHeight="1">
      <c r="C7452" s="229"/>
      <c r="D7452" s="160"/>
      <c r="E7452" s="230"/>
      <c r="F7452" s="160"/>
      <c r="G7452" s="160"/>
      <c r="H7452" s="230"/>
      <c r="I7452" s="230"/>
      <c r="J7452" s="230"/>
      <c r="K7452" s="238"/>
      <c r="L7452" s="160"/>
      <c r="M7452" s="230"/>
    </row>
    <row r="7453" spans="3:13" ht="15" hidden="1" customHeight="1">
      <c r="C7453" s="229"/>
      <c r="D7453" s="160"/>
      <c r="E7453" s="230"/>
      <c r="F7453" s="160"/>
      <c r="G7453" s="160"/>
      <c r="H7453" s="230"/>
      <c r="I7453" s="230"/>
      <c r="J7453" s="230"/>
      <c r="K7453" s="238"/>
      <c r="L7453" s="160"/>
      <c r="M7453" s="230"/>
    </row>
    <row r="7454" spans="3:13" ht="15" hidden="1" customHeight="1">
      <c r="C7454" s="229"/>
      <c r="D7454" s="160"/>
      <c r="E7454" s="230"/>
      <c r="F7454" s="160"/>
      <c r="G7454" s="160"/>
      <c r="H7454" s="230"/>
      <c r="I7454" s="230"/>
      <c r="J7454" s="230"/>
      <c r="K7454" s="238"/>
      <c r="L7454" s="160"/>
      <c r="M7454" s="230"/>
    </row>
    <row r="7455" spans="3:13" ht="15" hidden="1" customHeight="1">
      <c r="C7455" s="229"/>
      <c r="D7455" s="160"/>
      <c r="E7455" s="230"/>
      <c r="F7455" s="160"/>
      <c r="G7455" s="160"/>
      <c r="H7455" s="230"/>
      <c r="I7455" s="230"/>
      <c r="J7455" s="230"/>
      <c r="K7455" s="238"/>
      <c r="L7455" s="160"/>
      <c r="M7455" s="230"/>
    </row>
    <row r="7456" spans="3:13" ht="15" hidden="1" customHeight="1">
      <c r="C7456" s="229"/>
      <c r="D7456" s="160"/>
      <c r="E7456" s="230"/>
      <c r="F7456" s="160"/>
      <c r="G7456" s="160"/>
      <c r="H7456" s="230"/>
      <c r="I7456" s="230"/>
      <c r="J7456" s="230"/>
      <c r="K7456" s="238"/>
      <c r="L7456" s="160"/>
      <c r="M7456" s="230"/>
    </row>
    <row r="7457" spans="3:13" ht="15" hidden="1" customHeight="1">
      <c r="C7457" s="229"/>
      <c r="D7457" s="160"/>
      <c r="E7457" s="230"/>
      <c r="F7457" s="160"/>
      <c r="G7457" s="160"/>
      <c r="H7457" s="230"/>
      <c r="I7457" s="230"/>
      <c r="J7457" s="230"/>
      <c r="K7457" s="238"/>
      <c r="L7457" s="160"/>
      <c r="M7457" s="230"/>
    </row>
    <row r="7458" spans="3:13" ht="15" hidden="1" customHeight="1">
      <c r="C7458" s="229"/>
      <c r="D7458" s="160"/>
      <c r="E7458" s="230"/>
      <c r="F7458" s="160"/>
      <c r="G7458" s="160"/>
      <c r="H7458" s="230"/>
      <c r="I7458" s="230"/>
      <c r="J7458" s="230"/>
      <c r="K7458" s="238"/>
      <c r="L7458" s="160"/>
      <c r="M7458" s="230"/>
    </row>
    <row r="7459" spans="3:13" ht="15" hidden="1" customHeight="1">
      <c r="C7459" s="229"/>
      <c r="D7459" s="160"/>
      <c r="E7459" s="230"/>
      <c r="F7459" s="160"/>
      <c r="G7459" s="160"/>
      <c r="H7459" s="230"/>
      <c r="I7459" s="230"/>
      <c r="J7459" s="230"/>
      <c r="K7459" s="238"/>
      <c r="L7459" s="160"/>
      <c r="M7459" s="230"/>
    </row>
    <row r="7460" spans="3:13" ht="15" hidden="1" customHeight="1">
      <c r="C7460" s="229"/>
      <c r="D7460" s="160"/>
      <c r="E7460" s="230"/>
      <c r="F7460" s="160"/>
      <c r="G7460" s="160"/>
      <c r="H7460" s="230"/>
      <c r="I7460" s="230"/>
      <c r="J7460" s="230"/>
      <c r="K7460" s="238"/>
      <c r="L7460" s="160"/>
      <c r="M7460" s="230"/>
    </row>
    <row r="7461" spans="3:13" ht="15" hidden="1" customHeight="1">
      <c r="C7461" s="229"/>
      <c r="D7461" s="160"/>
      <c r="E7461" s="230"/>
      <c r="F7461" s="160"/>
      <c r="G7461" s="160"/>
      <c r="H7461" s="230"/>
      <c r="I7461" s="230"/>
      <c r="J7461" s="230"/>
      <c r="K7461" s="238"/>
      <c r="L7461" s="160"/>
      <c r="M7461" s="230"/>
    </row>
    <row r="7462" spans="3:13" ht="15" hidden="1" customHeight="1">
      <c r="C7462" s="229"/>
      <c r="D7462" s="160"/>
      <c r="E7462" s="230"/>
      <c r="F7462" s="160"/>
      <c r="G7462" s="160"/>
      <c r="H7462" s="230"/>
      <c r="I7462" s="230"/>
      <c r="J7462" s="230"/>
      <c r="K7462" s="238"/>
      <c r="L7462" s="160"/>
      <c r="M7462" s="230"/>
    </row>
    <row r="7463" spans="3:13" ht="15" hidden="1" customHeight="1">
      <c r="C7463" s="229"/>
      <c r="D7463" s="256"/>
      <c r="E7463" s="230"/>
      <c r="F7463" s="160"/>
      <c r="G7463" s="160"/>
      <c r="H7463" s="230"/>
      <c r="I7463" s="230"/>
      <c r="J7463" s="230"/>
      <c r="K7463" s="238"/>
      <c r="L7463" s="160"/>
      <c r="M7463" s="230"/>
    </row>
    <row r="7464" spans="3:13" ht="15" hidden="1" customHeight="1">
      <c r="C7464" s="229"/>
      <c r="D7464" s="160"/>
      <c r="E7464" s="230"/>
      <c r="F7464" s="160"/>
      <c r="G7464" s="160"/>
      <c r="H7464" s="230"/>
      <c r="I7464" s="230"/>
      <c r="J7464" s="230"/>
      <c r="K7464" s="238"/>
      <c r="L7464" s="160"/>
      <c r="M7464" s="230"/>
    </row>
    <row r="7465" spans="3:13" ht="15" hidden="1" customHeight="1">
      <c r="C7465" s="229"/>
      <c r="D7465" s="160"/>
      <c r="E7465" s="230"/>
      <c r="F7465" s="160"/>
      <c r="G7465" s="160"/>
      <c r="H7465" s="230"/>
      <c r="I7465" s="230"/>
      <c r="J7465" s="230"/>
      <c r="K7465" s="238"/>
      <c r="L7465" s="160"/>
      <c r="M7465" s="230"/>
    </row>
    <row r="7466" spans="3:13" ht="15" hidden="1" customHeight="1">
      <c r="C7466" s="229"/>
      <c r="D7466" s="160"/>
      <c r="E7466" s="230"/>
      <c r="F7466" s="160"/>
      <c r="G7466" s="160"/>
      <c r="H7466" s="230"/>
      <c r="I7466" s="230"/>
      <c r="J7466" s="230"/>
      <c r="K7466" s="238"/>
      <c r="L7466" s="160"/>
      <c r="M7466" s="230"/>
    </row>
    <row r="7467" spans="3:13" ht="15" hidden="1" customHeight="1">
      <c r="C7467" s="229"/>
      <c r="D7467" s="160"/>
      <c r="E7467" s="230"/>
      <c r="F7467" s="160"/>
      <c r="G7467" s="160"/>
      <c r="H7467" s="230"/>
      <c r="I7467" s="230"/>
      <c r="J7467" s="230"/>
      <c r="K7467" s="238"/>
      <c r="L7467" s="160"/>
      <c r="M7467" s="230"/>
    </row>
    <row r="7468" spans="3:13" ht="15" hidden="1" customHeight="1">
      <c r="C7468" s="229"/>
      <c r="D7468" s="160"/>
      <c r="E7468" s="230"/>
      <c r="F7468" s="160"/>
      <c r="G7468" s="160"/>
      <c r="H7468" s="230"/>
      <c r="I7468" s="230"/>
      <c r="J7468" s="230"/>
      <c r="K7468" s="238"/>
      <c r="L7468" s="160"/>
      <c r="M7468" s="230"/>
    </row>
    <row r="7469" spans="3:13" ht="15" hidden="1" customHeight="1">
      <c r="C7469" s="229"/>
      <c r="D7469" s="160"/>
      <c r="E7469" s="230"/>
      <c r="F7469" s="160"/>
      <c r="G7469" s="160"/>
      <c r="H7469" s="230"/>
      <c r="I7469" s="230"/>
      <c r="J7469" s="230"/>
      <c r="K7469" s="238"/>
      <c r="L7469" s="160"/>
      <c r="M7469" s="230"/>
    </row>
    <row r="7470" spans="3:13" ht="15" hidden="1" customHeight="1">
      <c r="C7470" s="229"/>
      <c r="D7470" s="160"/>
      <c r="E7470" s="230"/>
      <c r="F7470" s="160"/>
      <c r="G7470" s="160"/>
      <c r="H7470" s="230"/>
      <c r="I7470" s="230"/>
      <c r="J7470" s="230"/>
      <c r="K7470" s="238"/>
      <c r="L7470" s="160"/>
      <c r="M7470" s="230"/>
    </row>
    <row r="7471" spans="3:13" ht="15" hidden="1" customHeight="1">
      <c r="C7471" s="229"/>
      <c r="D7471" s="160"/>
      <c r="E7471" s="230"/>
      <c r="F7471" s="160"/>
      <c r="G7471" s="160"/>
      <c r="H7471" s="230"/>
      <c r="I7471" s="230"/>
      <c r="J7471" s="230"/>
      <c r="K7471" s="238"/>
      <c r="L7471" s="160"/>
      <c r="M7471" s="230"/>
    </row>
    <row r="7472" spans="3:13" ht="15" hidden="1" customHeight="1">
      <c r="C7472" s="229"/>
      <c r="D7472" s="160"/>
      <c r="E7472" s="230"/>
      <c r="F7472" s="160"/>
      <c r="G7472" s="160"/>
      <c r="H7472" s="230"/>
      <c r="I7472" s="230"/>
      <c r="J7472" s="230"/>
      <c r="K7472" s="238"/>
      <c r="L7472" s="160"/>
      <c r="M7472" s="230"/>
    </row>
    <row r="7473" spans="2:13" ht="15" hidden="1" customHeight="1">
      <c r="B7473" s="230"/>
      <c r="C7473" s="229"/>
      <c r="D7473" s="160"/>
      <c r="E7473" s="230"/>
      <c r="F7473" s="160"/>
      <c r="G7473" s="160"/>
      <c r="H7473" s="230"/>
      <c r="I7473" s="230"/>
      <c r="J7473" s="230"/>
      <c r="K7473" s="238"/>
      <c r="L7473" s="160"/>
      <c r="M7473" s="230"/>
    </row>
    <row r="7474" spans="2:13" ht="15" hidden="1" customHeight="1">
      <c r="B7474" s="230"/>
      <c r="C7474" s="229"/>
      <c r="D7474" s="160"/>
      <c r="E7474" s="230"/>
      <c r="F7474" s="160"/>
      <c r="G7474" s="160"/>
      <c r="H7474" s="230"/>
      <c r="I7474" s="230"/>
      <c r="J7474" s="230"/>
      <c r="K7474" s="238"/>
      <c r="L7474" s="160"/>
      <c r="M7474" s="230"/>
    </row>
    <row r="7475" spans="2:13" ht="15" hidden="1" customHeight="1">
      <c r="B7475" s="230"/>
      <c r="C7475" s="229"/>
      <c r="D7475" s="160"/>
      <c r="E7475" s="230"/>
      <c r="F7475" s="160"/>
      <c r="G7475" s="160"/>
      <c r="H7475" s="230"/>
      <c r="I7475" s="230"/>
      <c r="J7475" s="230"/>
      <c r="K7475" s="238"/>
      <c r="L7475" s="160"/>
      <c r="M7475" s="230"/>
    </row>
    <row r="7476" spans="2:13" ht="15" hidden="1" customHeight="1">
      <c r="B7476" s="230"/>
      <c r="C7476" s="229"/>
      <c r="D7476" s="160"/>
      <c r="E7476" s="230"/>
      <c r="F7476" s="160"/>
      <c r="G7476" s="160"/>
      <c r="H7476" s="230"/>
      <c r="I7476" s="230"/>
      <c r="J7476" s="230"/>
      <c r="K7476" s="238"/>
      <c r="L7476" s="160"/>
      <c r="M7476" s="230"/>
    </row>
    <row r="7477" spans="2:13" ht="15" hidden="1" customHeight="1">
      <c r="B7477" s="230"/>
      <c r="C7477" s="229"/>
      <c r="D7477" s="160"/>
      <c r="E7477" s="230"/>
      <c r="F7477" s="160"/>
      <c r="G7477" s="160"/>
      <c r="H7477" s="230"/>
      <c r="I7477" s="230"/>
      <c r="J7477" s="230"/>
      <c r="K7477" s="238"/>
      <c r="L7477" s="160"/>
      <c r="M7477" s="230"/>
    </row>
    <row r="7478" spans="2:13" ht="15" hidden="1" customHeight="1">
      <c r="B7478" s="230"/>
      <c r="C7478" s="229"/>
      <c r="D7478" s="160"/>
      <c r="E7478" s="230"/>
      <c r="F7478" s="160"/>
      <c r="G7478" s="160"/>
      <c r="H7478" s="230"/>
      <c r="I7478" s="230"/>
      <c r="J7478" s="230"/>
      <c r="K7478" s="238"/>
      <c r="L7478" s="160"/>
      <c r="M7478" s="230"/>
    </row>
    <row r="7479" spans="2:13" ht="15" hidden="1" customHeight="1">
      <c r="B7479" s="230"/>
      <c r="C7479" s="229"/>
      <c r="D7479" s="160"/>
      <c r="E7479" s="230"/>
      <c r="F7479" s="160"/>
      <c r="G7479" s="160"/>
      <c r="H7479" s="230"/>
      <c r="I7479" s="230"/>
      <c r="J7479" s="230"/>
      <c r="K7479" s="238"/>
      <c r="L7479" s="160"/>
      <c r="M7479" s="230"/>
    </row>
    <row r="7480" spans="2:13" ht="15" hidden="1" customHeight="1">
      <c r="B7480" s="230"/>
      <c r="C7480" s="229"/>
      <c r="D7480" s="160"/>
      <c r="E7480" s="230"/>
      <c r="F7480" s="160"/>
      <c r="G7480" s="160"/>
      <c r="H7480" s="230"/>
      <c r="I7480" s="230"/>
      <c r="J7480" s="230"/>
      <c r="K7480" s="238"/>
      <c r="L7480" s="160"/>
      <c r="M7480" s="230"/>
    </row>
    <row r="7481" spans="2:13" ht="15" hidden="1" customHeight="1">
      <c r="B7481" s="230"/>
      <c r="C7481" s="229"/>
      <c r="D7481" s="160"/>
      <c r="E7481" s="230"/>
      <c r="F7481" s="160"/>
      <c r="G7481" s="160"/>
      <c r="H7481" s="230"/>
      <c r="I7481" s="230"/>
      <c r="J7481" s="230"/>
      <c r="K7481" s="238"/>
      <c r="L7481" s="160"/>
      <c r="M7481" s="230"/>
    </row>
    <row r="7482" spans="2:13" ht="15" hidden="1" customHeight="1">
      <c r="B7482" s="230"/>
      <c r="C7482" s="229"/>
      <c r="D7482" s="160"/>
      <c r="E7482" s="230"/>
      <c r="F7482" s="160"/>
      <c r="G7482" s="160"/>
      <c r="H7482" s="230"/>
      <c r="I7482" s="230"/>
      <c r="J7482" s="230"/>
      <c r="K7482" s="238"/>
      <c r="L7482" s="160"/>
      <c r="M7482" s="230"/>
    </row>
    <row r="7483" spans="2:13" ht="15" hidden="1" customHeight="1">
      <c r="B7483" s="230"/>
      <c r="C7483" s="229"/>
      <c r="D7483" s="160"/>
      <c r="E7483" s="230"/>
      <c r="F7483" s="160"/>
      <c r="G7483" s="160"/>
      <c r="H7483" s="230"/>
      <c r="I7483" s="230"/>
      <c r="J7483" s="230"/>
      <c r="K7483" s="238"/>
      <c r="L7483" s="160"/>
      <c r="M7483" s="230"/>
    </row>
    <row r="7484" spans="2:13" ht="15" hidden="1" customHeight="1">
      <c r="B7484" s="230"/>
      <c r="C7484" s="229"/>
      <c r="D7484" s="160"/>
      <c r="E7484" s="230"/>
      <c r="F7484" s="160"/>
      <c r="G7484" s="160"/>
      <c r="H7484" s="230"/>
      <c r="I7484" s="230"/>
      <c r="J7484" s="230"/>
      <c r="K7484" s="238"/>
      <c r="L7484" s="160"/>
      <c r="M7484" s="230"/>
    </row>
    <row r="7485" spans="2:13" ht="15" hidden="1" customHeight="1">
      <c r="B7485" s="230"/>
      <c r="C7485" s="229"/>
      <c r="D7485" s="160"/>
      <c r="E7485" s="230"/>
      <c r="F7485" s="160"/>
      <c r="G7485" s="160"/>
      <c r="H7485" s="230"/>
      <c r="I7485" s="230"/>
      <c r="J7485" s="230"/>
      <c r="K7485" s="238"/>
      <c r="L7485" s="160"/>
      <c r="M7485" s="230"/>
    </row>
    <row r="7486" spans="2:13" ht="15" hidden="1" customHeight="1">
      <c r="B7486" s="230"/>
      <c r="C7486" s="229"/>
      <c r="D7486" s="160"/>
      <c r="E7486" s="230"/>
      <c r="F7486" s="160"/>
      <c r="G7486" s="160"/>
      <c r="H7486" s="230"/>
      <c r="I7486" s="230"/>
      <c r="J7486" s="230"/>
      <c r="K7486" s="238"/>
      <c r="L7486" s="160"/>
      <c r="M7486" s="230"/>
    </row>
    <row r="7487" spans="2:13" ht="15" hidden="1" customHeight="1">
      <c r="B7487" s="230"/>
      <c r="C7487" s="229"/>
      <c r="D7487" s="160"/>
      <c r="E7487" s="230"/>
      <c r="F7487" s="160"/>
      <c r="G7487" s="160"/>
      <c r="H7487" s="230"/>
      <c r="I7487" s="230"/>
      <c r="J7487" s="230"/>
      <c r="K7487" s="238"/>
      <c r="L7487" s="160"/>
      <c r="M7487" s="230"/>
    </row>
    <row r="7488" spans="2:13" ht="15" hidden="1" customHeight="1">
      <c r="B7488" s="230"/>
      <c r="C7488" s="229"/>
      <c r="D7488" s="160"/>
      <c r="E7488" s="230"/>
      <c r="F7488" s="160"/>
      <c r="G7488" s="160"/>
      <c r="H7488" s="230"/>
      <c r="I7488" s="230"/>
      <c r="J7488" s="230"/>
      <c r="K7488" s="238"/>
      <c r="L7488" s="160"/>
      <c r="M7488" s="230"/>
    </row>
    <row r="7489" spans="2:13" ht="15" hidden="1" customHeight="1">
      <c r="B7489" s="230"/>
      <c r="C7489" s="229"/>
      <c r="D7489" s="160"/>
      <c r="E7489" s="230"/>
      <c r="F7489" s="160"/>
      <c r="G7489" s="160"/>
      <c r="H7489" s="230"/>
      <c r="I7489" s="230"/>
      <c r="J7489" s="230"/>
      <c r="K7489" s="238"/>
      <c r="L7489" s="160"/>
      <c r="M7489" s="230"/>
    </row>
    <row r="7490" spans="2:13" ht="15" hidden="1" customHeight="1">
      <c r="B7490" s="230"/>
      <c r="C7490" s="229"/>
      <c r="D7490" s="160"/>
      <c r="E7490" s="230"/>
      <c r="F7490" s="160"/>
      <c r="G7490" s="160"/>
      <c r="H7490" s="230"/>
      <c r="I7490" s="230"/>
      <c r="J7490" s="230"/>
      <c r="K7490" s="238"/>
      <c r="L7490" s="160"/>
      <c r="M7490" s="230"/>
    </row>
    <row r="7491" spans="2:13" ht="15" hidden="1" customHeight="1">
      <c r="B7491" s="230"/>
      <c r="C7491" s="229"/>
      <c r="D7491" s="160"/>
      <c r="E7491" s="230"/>
      <c r="F7491" s="160"/>
      <c r="G7491" s="160"/>
      <c r="H7491" s="230"/>
      <c r="I7491" s="230"/>
      <c r="J7491" s="230"/>
      <c r="K7491" s="238"/>
      <c r="L7491" s="160"/>
      <c r="M7491" s="230"/>
    </row>
    <row r="7492" spans="2:13" ht="15" hidden="1" customHeight="1">
      <c r="B7492" s="230"/>
      <c r="C7492" s="229"/>
      <c r="D7492" s="160"/>
      <c r="E7492" s="230"/>
      <c r="F7492" s="160"/>
      <c r="G7492" s="160"/>
      <c r="H7492" s="230"/>
      <c r="I7492" s="230"/>
      <c r="J7492" s="230"/>
      <c r="K7492" s="238"/>
      <c r="L7492" s="160"/>
      <c r="M7492" s="230"/>
    </row>
    <row r="7493" spans="2:13" ht="15" hidden="1" customHeight="1">
      <c r="B7493" s="230"/>
      <c r="C7493" s="229"/>
      <c r="D7493" s="160"/>
      <c r="E7493" s="230"/>
      <c r="F7493" s="160"/>
      <c r="G7493" s="160"/>
      <c r="H7493" s="230"/>
      <c r="I7493" s="230"/>
      <c r="J7493" s="230"/>
      <c r="K7493" s="238"/>
      <c r="L7493" s="160"/>
      <c r="M7493" s="230"/>
    </row>
    <row r="7494" spans="2:13" ht="15" hidden="1" customHeight="1">
      <c r="B7494" s="230"/>
      <c r="C7494" s="229"/>
      <c r="D7494" s="160"/>
      <c r="E7494" s="230"/>
      <c r="F7494" s="160"/>
      <c r="G7494" s="160"/>
      <c r="H7494" s="230"/>
      <c r="I7494" s="230"/>
      <c r="J7494" s="230"/>
      <c r="K7494" s="238"/>
      <c r="L7494" s="160"/>
      <c r="M7494" s="230"/>
    </row>
    <row r="7495" spans="2:13" ht="15" hidden="1" customHeight="1">
      <c r="B7495" s="230"/>
      <c r="C7495" s="229"/>
      <c r="D7495" s="160"/>
      <c r="E7495" s="230"/>
      <c r="F7495" s="160"/>
      <c r="G7495" s="160"/>
      <c r="H7495" s="230"/>
      <c r="I7495" s="230"/>
      <c r="J7495" s="230"/>
      <c r="K7495" s="238"/>
      <c r="L7495" s="160"/>
      <c r="M7495" s="230"/>
    </row>
    <row r="7496" spans="2:13" ht="15" hidden="1" customHeight="1">
      <c r="B7496" s="230"/>
      <c r="C7496" s="229"/>
      <c r="D7496" s="160"/>
      <c r="E7496" s="230"/>
      <c r="F7496" s="160"/>
      <c r="G7496" s="160"/>
      <c r="H7496" s="230"/>
      <c r="I7496" s="230"/>
      <c r="J7496" s="230"/>
      <c r="K7496" s="238"/>
      <c r="L7496" s="160"/>
      <c r="M7496" s="230"/>
    </row>
    <row r="7497" spans="2:13" ht="15" hidden="1" customHeight="1">
      <c r="B7497" s="230"/>
      <c r="C7497" s="229"/>
      <c r="D7497" s="160"/>
      <c r="E7497" s="230"/>
      <c r="F7497" s="160"/>
      <c r="G7497" s="160"/>
      <c r="H7497" s="230"/>
      <c r="I7497" s="230"/>
      <c r="J7497" s="230"/>
      <c r="K7497" s="238"/>
      <c r="L7497" s="160"/>
      <c r="M7497" s="230"/>
    </row>
    <row r="7498" spans="2:13" ht="15" hidden="1" customHeight="1">
      <c r="B7498" s="230"/>
      <c r="C7498" s="229"/>
      <c r="D7498" s="160"/>
      <c r="E7498" s="230"/>
      <c r="F7498" s="160"/>
      <c r="G7498" s="160"/>
      <c r="H7498" s="230"/>
      <c r="I7498" s="230"/>
      <c r="J7498" s="230"/>
      <c r="K7498" s="238"/>
      <c r="L7498" s="160"/>
      <c r="M7498" s="230"/>
    </row>
    <row r="7499" spans="2:13" ht="15" hidden="1" customHeight="1">
      <c r="B7499" s="230"/>
      <c r="C7499" s="229"/>
      <c r="D7499" s="160"/>
      <c r="E7499" s="230"/>
      <c r="F7499" s="160"/>
      <c r="G7499" s="160"/>
      <c r="H7499" s="230"/>
      <c r="I7499" s="230"/>
      <c r="J7499" s="230"/>
      <c r="K7499" s="238"/>
      <c r="L7499" s="160"/>
      <c r="M7499" s="230"/>
    </row>
    <row r="7500" spans="2:13" ht="15" hidden="1" customHeight="1">
      <c r="B7500" s="230"/>
      <c r="C7500" s="229"/>
      <c r="D7500" s="160"/>
      <c r="E7500" s="230"/>
      <c r="F7500" s="160"/>
      <c r="G7500" s="160"/>
      <c r="H7500" s="230"/>
      <c r="I7500" s="230"/>
      <c r="J7500" s="230"/>
      <c r="K7500" s="238"/>
      <c r="L7500" s="160"/>
      <c r="M7500" s="230"/>
    </row>
    <row r="7501" spans="2:13" ht="15" hidden="1" customHeight="1">
      <c r="B7501" s="230"/>
      <c r="C7501" s="229"/>
      <c r="D7501" s="160"/>
      <c r="E7501" s="230"/>
      <c r="F7501" s="160"/>
      <c r="G7501" s="160"/>
      <c r="H7501" s="230"/>
      <c r="I7501" s="230"/>
      <c r="J7501" s="230"/>
      <c r="K7501" s="238"/>
      <c r="L7501" s="160"/>
      <c r="M7501" s="230"/>
    </row>
    <row r="7502" spans="2:13" ht="15" hidden="1" customHeight="1">
      <c r="B7502" s="230"/>
      <c r="C7502" s="229"/>
      <c r="D7502" s="160"/>
      <c r="E7502" s="230"/>
      <c r="F7502" s="160"/>
      <c r="G7502" s="160"/>
      <c r="H7502" s="230"/>
      <c r="I7502" s="230"/>
      <c r="J7502" s="230"/>
      <c r="K7502" s="238"/>
      <c r="L7502" s="160"/>
      <c r="M7502" s="230"/>
    </row>
    <row r="7503" spans="2:13" ht="15" hidden="1" customHeight="1">
      <c r="B7503" s="230"/>
      <c r="C7503" s="229"/>
      <c r="D7503" s="160"/>
      <c r="E7503" s="230"/>
      <c r="F7503" s="160"/>
      <c r="G7503" s="160"/>
      <c r="H7503" s="230"/>
      <c r="I7503" s="230"/>
      <c r="J7503" s="230"/>
      <c r="K7503" s="238"/>
      <c r="L7503" s="160"/>
      <c r="M7503" s="230"/>
    </row>
    <row r="7504" spans="2:13" ht="15" hidden="1" customHeight="1">
      <c r="B7504" s="230"/>
      <c r="C7504" s="229"/>
      <c r="D7504" s="160"/>
      <c r="E7504" s="230"/>
      <c r="F7504" s="160"/>
      <c r="G7504" s="160"/>
      <c r="H7504" s="230"/>
      <c r="I7504" s="230"/>
      <c r="J7504" s="230"/>
      <c r="K7504" s="238"/>
      <c r="L7504" s="160"/>
      <c r="M7504" s="230"/>
    </row>
    <row r="7505" spans="2:13" ht="15" hidden="1" customHeight="1">
      <c r="B7505" s="230"/>
      <c r="C7505" s="229"/>
      <c r="D7505" s="160"/>
      <c r="E7505" s="230"/>
      <c r="F7505" s="160"/>
      <c r="G7505" s="160"/>
      <c r="H7505" s="230"/>
      <c r="I7505" s="230"/>
      <c r="J7505" s="230"/>
      <c r="K7505" s="238"/>
      <c r="L7505" s="160"/>
      <c r="M7505" s="230"/>
    </row>
    <row r="7506" spans="2:13" ht="15" hidden="1" customHeight="1">
      <c r="B7506" s="230"/>
      <c r="C7506" s="229"/>
      <c r="D7506" s="160"/>
      <c r="E7506" s="230"/>
      <c r="F7506" s="160"/>
      <c r="G7506" s="160"/>
      <c r="H7506" s="230"/>
      <c r="I7506" s="230"/>
      <c r="J7506" s="230"/>
      <c r="K7506" s="238"/>
      <c r="L7506" s="160"/>
      <c r="M7506" s="230"/>
    </row>
    <row r="7507" spans="2:13" ht="15" hidden="1" customHeight="1">
      <c r="B7507" s="230"/>
      <c r="C7507" s="229"/>
      <c r="D7507" s="160"/>
      <c r="E7507" s="230"/>
      <c r="F7507" s="160"/>
      <c r="G7507" s="160"/>
      <c r="H7507" s="230"/>
      <c r="I7507" s="230"/>
      <c r="J7507" s="230"/>
      <c r="K7507" s="238"/>
      <c r="L7507" s="160"/>
      <c r="M7507" s="230"/>
    </row>
    <row r="7508" spans="2:13" ht="15" hidden="1" customHeight="1">
      <c r="B7508" s="230"/>
      <c r="C7508" s="229"/>
      <c r="D7508" s="160"/>
      <c r="E7508" s="230"/>
      <c r="F7508" s="160"/>
      <c r="G7508" s="160"/>
      <c r="H7508" s="230"/>
      <c r="I7508" s="230"/>
      <c r="J7508" s="230"/>
      <c r="K7508" s="238"/>
      <c r="L7508" s="160"/>
      <c r="M7508" s="230"/>
    </row>
    <row r="7509" spans="2:13" ht="15" hidden="1" customHeight="1">
      <c r="B7509" s="230"/>
      <c r="C7509" s="229"/>
      <c r="D7509" s="160"/>
      <c r="E7509" s="230"/>
      <c r="F7509" s="160"/>
      <c r="G7509" s="160"/>
      <c r="H7509" s="230"/>
      <c r="I7509" s="230"/>
      <c r="J7509" s="230"/>
      <c r="K7509" s="238"/>
      <c r="L7509" s="160"/>
      <c r="M7509" s="230"/>
    </row>
    <row r="7510" spans="2:13" ht="15" hidden="1" customHeight="1">
      <c r="B7510" s="230"/>
      <c r="C7510" s="229"/>
      <c r="D7510" s="160"/>
      <c r="E7510" s="230"/>
      <c r="F7510" s="160"/>
      <c r="G7510" s="160"/>
      <c r="H7510" s="230"/>
      <c r="I7510" s="230"/>
      <c r="J7510" s="230"/>
      <c r="K7510" s="238"/>
      <c r="L7510" s="160"/>
      <c r="M7510" s="230"/>
    </row>
    <row r="7511" spans="2:13" ht="15" hidden="1" customHeight="1">
      <c r="B7511" s="230"/>
      <c r="C7511" s="229"/>
      <c r="D7511" s="160"/>
      <c r="E7511" s="230"/>
      <c r="F7511" s="160"/>
      <c r="G7511" s="160"/>
      <c r="H7511" s="230"/>
      <c r="I7511" s="230"/>
      <c r="J7511" s="230"/>
      <c r="K7511" s="238"/>
      <c r="L7511" s="160"/>
      <c r="M7511" s="230"/>
    </row>
    <row r="7512" spans="2:13" ht="15" hidden="1" customHeight="1">
      <c r="B7512" s="230"/>
      <c r="C7512" s="229"/>
      <c r="D7512" s="160"/>
      <c r="E7512" s="230"/>
      <c r="F7512" s="160"/>
      <c r="G7512" s="160"/>
      <c r="H7512" s="230"/>
      <c r="I7512" s="230"/>
      <c r="J7512" s="230"/>
      <c r="K7512" s="238"/>
      <c r="L7512" s="160"/>
      <c r="M7512" s="230"/>
    </row>
    <row r="7513" spans="2:13" ht="15" hidden="1" customHeight="1">
      <c r="B7513" s="230"/>
      <c r="C7513" s="229"/>
      <c r="D7513" s="160"/>
      <c r="E7513" s="230"/>
      <c r="F7513" s="160"/>
      <c r="G7513" s="160"/>
      <c r="H7513" s="230"/>
      <c r="I7513" s="230"/>
      <c r="J7513" s="230"/>
      <c r="K7513" s="238"/>
      <c r="L7513" s="160"/>
      <c r="M7513" s="230"/>
    </row>
    <row r="7514" spans="2:13" ht="15" hidden="1" customHeight="1">
      <c r="B7514" s="230"/>
      <c r="C7514" s="229"/>
      <c r="D7514" s="160"/>
      <c r="E7514" s="230"/>
      <c r="F7514" s="160"/>
      <c r="G7514" s="160"/>
      <c r="H7514" s="230"/>
      <c r="I7514" s="230"/>
      <c r="J7514" s="230"/>
      <c r="K7514" s="238"/>
      <c r="L7514" s="160"/>
      <c r="M7514" s="230"/>
    </row>
    <row r="7515" spans="2:13" ht="15" hidden="1" customHeight="1">
      <c r="B7515" s="230"/>
      <c r="C7515" s="229"/>
      <c r="D7515" s="160"/>
      <c r="E7515" s="230"/>
      <c r="F7515" s="160"/>
      <c r="G7515" s="160"/>
      <c r="H7515" s="230"/>
      <c r="I7515" s="230"/>
      <c r="J7515" s="230"/>
      <c r="K7515" s="238"/>
      <c r="L7515" s="160"/>
      <c r="M7515" s="230"/>
    </row>
    <row r="7516" spans="2:13" ht="15" hidden="1" customHeight="1">
      <c r="B7516" s="230"/>
      <c r="C7516" s="229"/>
      <c r="D7516" s="160"/>
      <c r="E7516" s="230"/>
      <c r="F7516" s="160"/>
      <c r="G7516" s="160"/>
      <c r="H7516" s="230"/>
      <c r="I7516" s="230"/>
      <c r="J7516" s="230"/>
      <c r="K7516" s="238"/>
      <c r="L7516" s="160"/>
      <c r="M7516" s="230"/>
    </row>
    <row r="7517" spans="2:13" ht="15" hidden="1" customHeight="1">
      <c r="B7517" s="230"/>
      <c r="C7517" s="229"/>
      <c r="D7517" s="160"/>
      <c r="E7517" s="230"/>
      <c r="F7517" s="160"/>
      <c r="G7517" s="160"/>
      <c r="H7517" s="230"/>
      <c r="I7517" s="230"/>
      <c r="J7517" s="230"/>
      <c r="K7517" s="238"/>
      <c r="L7517" s="160"/>
      <c r="M7517" s="230"/>
    </row>
    <row r="7518" spans="2:13" ht="15" hidden="1" customHeight="1">
      <c r="B7518" s="230"/>
      <c r="C7518" s="229"/>
      <c r="D7518" s="160"/>
      <c r="E7518" s="230"/>
      <c r="F7518" s="160"/>
      <c r="G7518" s="160"/>
      <c r="H7518" s="230"/>
      <c r="I7518" s="230"/>
      <c r="J7518" s="230"/>
      <c r="K7518" s="238"/>
      <c r="L7518" s="160"/>
      <c r="M7518" s="230"/>
    </row>
    <row r="7519" spans="2:13" ht="15" hidden="1" customHeight="1">
      <c r="B7519" s="230"/>
      <c r="C7519" s="229"/>
      <c r="D7519" s="160"/>
      <c r="E7519" s="230"/>
      <c r="F7519" s="160"/>
      <c r="G7519" s="160"/>
      <c r="H7519" s="230"/>
      <c r="I7519" s="230"/>
      <c r="J7519" s="230"/>
      <c r="K7519" s="238"/>
      <c r="L7519" s="160"/>
      <c r="M7519" s="230"/>
    </row>
    <row r="7520" spans="2:13" ht="15" hidden="1" customHeight="1">
      <c r="B7520" s="230"/>
      <c r="C7520" s="229"/>
      <c r="D7520" s="160"/>
      <c r="E7520" s="230"/>
      <c r="F7520" s="160"/>
      <c r="G7520" s="160"/>
      <c r="H7520" s="230"/>
      <c r="I7520" s="230"/>
      <c r="J7520" s="230"/>
      <c r="K7520" s="238"/>
      <c r="L7520" s="160"/>
      <c r="M7520" s="230"/>
    </row>
    <row r="7521" spans="2:13" ht="15" hidden="1" customHeight="1">
      <c r="B7521" s="230"/>
      <c r="C7521" s="229"/>
      <c r="D7521" s="160"/>
      <c r="E7521" s="230"/>
      <c r="F7521" s="160"/>
      <c r="G7521" s="160"/>
      <c r="H7521" s="230"/>
      <c r="I7521" s="230"/>
      <c r="J7521" s="230"/>
      <c r="K7521" s="238"/>
      <c r="L7521" s="160"/>
      <c r="M7521" s="230"/>
    </row>
    <row r="7522" spans="2:13" ht="15" hidden="1" customHeight="1">
      <c r="B7522" s="230"/>
      <c r="C7522" s="229"/>
      <c r="D7522" s="160"/>
      <c r="E7522" s="230"/>
      <c r="F7522" s="160"/>
      <c r="G7522" s="160"/>
      <c r="H7522" s="230"/>
      <c r="I7522" s="230"/>
      <c r="J7522" s="230"/>
      <c r="K7522" s="238"/>
      <c r="L7522" s="160"/>
      <c r="M7522" s="230"/>
    </row>
    <row r="7523" spans="2:13" ht="15" hidden="1" customHeight="1">
      <c r="B7523" s="230"/>
      <c r="C7523" s="229"/>
      <c r="D7523" s="160"/>
      <c r="E7523" s="230"/>
      <c r="F7523" s="160"/>
      <c r="G7523" s="160"/>
      <c r="H7523" s="230"/>
      <c r="I7523" s="230"/>
      <c r="J7523" s="230"/>
      <c r="K7523" s="238"/>
      <c r="L7523" s="160"/>
      <c r="M7523" s="230"/>
    </row>
    <row r="7524" spans="2:13" ht="15" hidden="1" customHeight="1">
      <c r="B7524" s="230"/>
      <c r="C7524" s="229"/>
      <c r="D7524" s="160"/>
      <c r="E7524" s="230"/>
      <c r="F7524" s="160"/>
      <c r="G7524" s="160"/>
      <c r="H7524" s="230"/>
      <c r="I7524" s="230"/>
      <c r="J7524" s="230"/>
      <c r="K7524" s="238"/>
      <c r="L7524" s="160"/>
      <c r="M7524" s="230"/>
    </row>
    <row r="7525" spans="2:13" ht="15" hidden="1" customHeight="1">
      <c r="B7525" s="230"/>
      <c r="C7525" s="229"/>
      <c r="D7525" s="160"/>
      <c r="E7525" s="230"/>
      <c r="F7525" s="160"/>
      <c r="G7525" s="160"/>
      <c r="H7525" s="230"/>
      <c r="I7525" s="230"/>
      <c r="J7525" s="230"/>
      <c r="K7525" s="238"/>
      <c r="L7525" s="160"/>
      <c r="M7525" s="230"/>
    </row>
    <row r="7526" spans="2:13" ht="15" hidden="1" customHeight="1">
      <c r="B7526" s="230"/>
      <c r="C7526" s="229"/>
      <c r="D7526" s="160"/>
      <c r="E7526" s="230"/>
      <c r="F7526" s="160"/>
      <c r="G7526" s="160"/>
      <c r="H7526" s="230"/>
      <c r="I7526" s="230"/>
      <c r="J7526" s="230"/>
      <c r="K7526" s="238"/>
      <c r="L7526" s="160"/>
      <c r="M7526" s="230"/>
    </row>
    <row r="7527" spans="2:13" ht="15" hidden="1" customHeight="1">
      <c r="B7527" s="230"/>
      <c r="C7527" s="229"/>
      <c r="D7527" s="160"/>
      <c r="E7527" s="246"/>
      <c r="F7527" s="160"/>
      <c r="G7527" s="160"/>
      <c r="H7527" s="230"/>
      <c r="I7527" s="230"/>
      <c r="J7527" s="230"/>
      <c r="K7527" s="238"/>
      <c r="L7527" s="160"/>
      <c r="M7527" s="230"/>
    </row>
    <row r="7528" spans="2:13" ht="15" hidden="1" customHeight="1">
      <c r="B7528" s="230"/>
      <c r="C7528" s="229"/>
      <c r="D7528" s="160"/>
      <c r="E7528" s="246"/>
      <c r="F7528" s="160"/>
      <c r="G7528" s="160"/>
      <c r="H7528" s="230"/>
      <c r="I7528" s="230"/>
      <c r="J7528" s="230"/>
      <c r="K7528" s="238"/>
      <c r="L7528" s="160"/>
      <c r="M7528" s="230"/>
    </row>
    <row r="7529" spans="2:13" ht="15" hidden="1" customHeight="1">
      <c r="B7529" s="230"/>
      <c r="C7529" s="229"/>
      <c r="D7529" s="160"/>
      <c r="E7529" s="246"/>
      <c r="F7529" s="160"/>
      <c r="G7529" s="160"/>
      <c r="H7529" s="230"/>
      <c r="I7529" s="230"/>
      <c r="J7529" s="230"/>
      <c r="K7529" s="238"/>
      <c r="L7529" s="160"/>
      <c r="M7529" s="230"/>
    </row>
    <row r="7530" spans="2:13" ht="15" hidden="1" customHeight="1">
      <c r="B7530" s="230"/>
      <c r="C7530" s="229"/>
      <c r="D7530" s="160"/>
      <c r="E7530" s="246"/>
      <c r="F7530" s="160"/>
      <c r="G7530" s="160"/>
      <c r="H7530" s="230"/>
      <c r="I7530" s="230"/>
      <c r="J7530" s="230"/>
      <c r="K7530" s="238"/>
      <c r="L7530" s="160"/>
      <c r="M7530" s="230"/>
    </row>
    <row r="7531" spans="2:13" ht="15" hidden="1" customHeight="1">
      <c r="B7531" s="230"/>
      <c r="C7531" s="229"/>
      <c r="D7531" s="160"/>
      <c r="E7531" s="246"/>
      <c r="F7531" s="160"/>
      <c r="G7531" s="160"/>
      <c r="H7531" s="230"/>
      <c r="I7531" s="230"/>
      <c r="J7531" s="230"/>
      <c r="K7531" s="238"/>
      <c r="L7531" s="160"/>
      <c r="M7531" s="230"/>
    </row>
    <row r="7532" spans="2:13" ht="15" hidden="1" customHeight="1">
      <c r="B7532" s="230"/>
      <c r="C7532" s="229"/>
      <c r="D7532" s="160"/>
      <c r="E7532" s="246"/>
      <c r="F7532" s="160"/>
      <c r="G7532" s="160"/>
      <c r="H7532" s="230"/>
      <c r="I7532" s="230"/>
      <c r="J7532" s="230"/>
      <c r="K7532" s="238"/>
      <c r="L7532" s="160"/>
      <c r="M7532" s="230"/>
    </row>
    <row r="7533" spans="2:13" ht="15" hidden="1" customHeight="1">
      <c r="B7533" s="230"/>
      <c r="C7533" s="229"/>
      <c r="D7533" s="160"/>
      <c r="E7533" s="246"/>
      <c r="F7533" s="160"/>
      <c r="G7533" s="160"/>
      <c r="H7533" s="230"/>
      <c r="I7533" s="230"/>
      <c r="J7533" s="230"/>
      <c r="K7533" s="238"/>
      <c r="L7533" s="160"/>
      <c r="M7533" s="230"/>
    </row>
    <row r="7534" spans="2:13" ht="15" hidden="1" customHeight="1">
      <c r="B7534" s="230"/>
      <c r="C7534" s="229"/>
      <c r="D7534" s="160"/>
      <c r="E7534" s="246"/>
      <c r="F7534" s="160"/>
      <c r="G7534" s="160"/>
      <c r="H7534" s="230"/>
      <c r="I7534" s="230"/>
      <c r="J7534" s="230"/>
      <c r="K7534" s="238"/>
      <c r="L7534" s="160"/>
      <c r="M7534" s="230"/>
    </row>
    <row r="7535" spans="2:13" ht="15" hidden="1" customHeight="1">
      <c r="B7535" s="230"/>
      <c r="C7535" s="229"/>
      <c r="D7535" s="160"/>
      <c r="E7535" s="246"/>
      <c r="F7535" s="160"/>
      <c r="G7535" s="160"/>
      <c r="H7535" s="230"/>
      <c r="I7535" s="230"/>
      <c r="J7535" s="230"/>
      <c r="K7535" s="238"/>
      <c r="L7535" s="160"/>
      <c r="M7535" s="230"/>
    </row>
    <row r="7536" spans="2:13" ht="15" hidden="1" customHeight="1">
      <c r="B7536" s="230"/>
      <c r="C7536" s="229"/>
      <c r="D7536" s="160"/>
      <c r="E7536" s="246"/>
      <c r="F7536" s="160"/>
      <c r="G7536" s="160"/>
      <c r="H7536" s="230"/>
      <c r="I7536" s="230"/>
      <c r="J7536" s="230"/>
      <c r="K7536" s="238"/>
      <c r="L7536" s="160"/>
      <c r="M7536" s="230"/>
    </row>
    <row r="7537" spans="2:13" ht="15" hidden="1" customHeight="1">
      <c r="B7537" s="230"/>
      <c r="C7537" s="229"/>
      <c r="D7537" s="160"/>
      <c r="E7537" s="246"/>
      <c r="F7537" s="160"/>
      <c r="G7537" s="160"/>
      <c r="H7537" s="230"/>
      <c r="I7537" s="230"/>
      <c r="J7537" s="230"/>
      <c r="K7537" s="238"/>
      <c r="L7537" s="160"/>
      <c r="M7537" s="230"/>
    </row>
    <row r="7538" spans="2:13" ht="15" hidden="1" customHeight="1">
      <c r="B7538" s="230"/>
      <c r="C7538" s="229"/>
      <c r="D7538" s="160"/>
      <c r="E7538" s="246"/>
      <c r="F7538" s="160"/>
      <c r="G7538" s="160"/>
      <c r="H7538" s="230"/>
      <c r="I7538" s="230"/>
      <c r="J7538" s="230"/>
      <c r="K7538" s="238"/>
      <c r="L7538" s="160"/>
      <c r="M7538" s="230"/>
    </row>
    <row r="7539" spans="2:13" ht="15" hidden="1" customHeight="1">
      <c r="B7539" s="230"/>
      <c r="C7539" s="229"/>
      <c r="D7539" s="160"/>
      <c r="E7539" s="246"/>
      <c r="F7539" s="160"/>
      <c r="G7539" s="160"/>
      <c r="H7539" s="230"/>
      <c r="I7539" s="230"/>
      <c r="J7539" s="230"/>
      <c r="K7539" s="238"/>
      <c r="L7539" s="160"/>
      <c r="M7539" s="230"/>
    </row>
    <row r="7540" spans="2:13" ht="15" hidden="1" customHeight="1">
      <c r="B7540" s="230"/>
      <c r="C7540" s="229"/>
      <c r="D7540" s="160"/>
      <c r="E7540" s="246"/>
      <c r="F7540" s="160"/>
      <c r="G7540" s="160"/>
      <c r="H7540" s="230"/>
      <c r="I7540" s="230"/>
      <c r="J7540" s="230"/>
      <c r="K7540" s="238"/>
      <c r="L7540" s="160"/>
      <c r="M7540" s="230"/>
    </row>
    <row r="7541" spans="2:13" ht="15" hidden="1" customHeight="1">
      <c r="B7541" s="230"/>
      <c r="C7541" s="229"/>
      <c r="D7541" s="160"/>
      <c r="E7541" s="246"/>
      <c r="F7541" s="160"/>
      <c r="G7541" s="160"/>
      <c r="H7541" s="230"/>
      <c r="I7541" s="230"/>
      <c r="J7541" s="230"/>
      <c r="K7541" s="238"/>
      <c r="L7541" s="160"/>
      <c r="M7541" s="230"/>
    </row>
    <row r="7542" spans="2:13" ht="15" hidden="1" customHeight="1">
      <c r="B7542" s="230"/>
      <c r="C7542" s="229"/>
      <c r="D7542" s="160"/>
      <c r="E7542" s="246"/>
      <c r="F7542" s="160"/>
      <c r="G7542" s="160"/>
      <c r="H7542" s="230"/>
      <c r="I7542" s="230"/>
      <c r="J7542" s="230"/>
      <c r="K7542" s="238"/>
      <c r="L7542" s="160"/>
      <c r="M7542" s="230"/>
    </row>
    <row r="7543" spans="2:13" ht="15" hidden="1" customHeight="1">
      <c r="B7543" s="230"/>
      <c r="C7543" s="229"/>
      <c r="D7543" s="160"/>
      <c r="E7543" s="246"/>
      <c r="F7543" s="160"/>
      <c r="G7543" s="160"/>
      <c r="H7543" s="230"/>
      <c r="I7543" s="230"/>
      <c r="J7543" s="230"/>
      <c r="K7543" s="238"/>
      <c r="L7543" s="160"/>
      <c r="M7543" s="230"/>
    </row>
    <row r="7544" spans="2:13" ht="15" hidden="1" customHeight="1">
      <c r="B7544" s="230"/>
      <c r="C7544" s="229"/>
      <c r="D7544" s="160"/>
      <c r="E7544" s="246"/>
      <c r="F7544" s="160"/>
      <c r="G7544" s="160"/>
      <c r="H7544" s="230"/>
      <c r="I7544" s="230"/>
      <c r="J7544" s="230"/>
      <c r="K7544" s="238"/>
      <c r="L7544" s="160"/>
      <c r="M7544" s="230"/>
    </row>
    <row r="7545" spans="2:13" ht="15" hidden="1" customHeight="1">
      <c r="B7545" s="230"/>
      <c r="C7545" s="229"/>
      <c r="D7545" s="160"/>
      <c r="E7545" s="246"/>
      <c r="F7545" s="160"/>
      <c r="G7545" s="160"/>
      <c r="H7545" s="230"/>
      <c r="I7545" s="230"/>
      <c r="J7545" s="230"/>
      <c r="K7545" s="238"/>
      <c r="L7545" s="160"/>
      <c r="M7545" s="230"/>
    </row>
    <row r="7546" spans="2:13" ht="15" hidden="1" customHeight="1">
      <c r="B7546" s="230"/>
      <c r="C7546" s="229"/>
      <c r="D7546" s="160"/>
      <c r="E7546" s="246"/>
      <c r="F7546" s="160"/>
      <c r="G7546" s="160"/>
      <c r="H7546" s="230"/>
      <c r="I7546" s="230"/>
      <c r="J7546" s="230"/>
      <c r="K7546" s="238"/>
      <c r="L7546" s="160"/>
      <c r="M7546" s="230"/>
    </row>
    <row r="7547" spans="2:13" ht="15" hidden="1" customHeight="1">
      <c r="B7547" s="230"/>
      <c r="C7547" s="229"/>
      <c r="D7547" s="160"/>
      <c r="E7547" s="246"/>
      <c r="F7547" s="160"/>
      <c r="G7547" s="160"/>
      <c r="H7547" s="230"/>
      <c r="I7547" s="230"/>
      <c r="J7547" s="230"/>
      <c r="K7547" s="238"/>
      <c r="L7547" s="160"/>
      <c r="M7547" s="230"/>
    </row>
    <row r="7548" spans="2:13" ht="15" hidden="1" customHeight="1">
      <c r="B7548" s="230"/>
      <c r="C7548" s="229"/>
      <c r="D7548" s="160"/>
      <c r="E7548" s="246"/>
      <c r="F7548" s="160"/>
      <c r="G7548" s="160"/>
      <c r="H7548" s="230"/>
      <c r="I7548" s="230"/>
      <c r="J7548" s="230"/>
      <c r="K7548" s="238"/>
      <c r="L7548" s="160"/>
      <c r="M7548" s="230"/>
    </row>
    <row r="7549" spans="2:13" ht="15" hidden="1" customHeight="1">
      <c r="B7549" s="230"/>
      <c r="C7549" s="229"/>
      <c r="D7549" s="160"/>
      <c r="E7549" s="246"/>
      <c r="F7549" s="160"/>
      <c r="G7549" s="160"/>
      <c r="H7549" s="230"/>
      <c r="I7549" s="230"/>
      <c r="J7549" s="230"/>
      <c r="K7549" s="238"/>
      <c r="L7549" s="160"/>
      <c r="M7549" s="230"/>
    </row>
    <row r="7550" spans="2:13" ht="15" hidden="1" customHeight="1">
      <c r="B7550" s="230"/>
      <c r="C7550" s="229"/>
      <c r="D7550" s="160"/>
      <c r="E7550" s="246"/>
      <c r="F7550" s="160"/>
      <c r="G7550" s="160"/>
      <c r="H7550" s="230"/>
      <c r="I7550" s="230"/>
      <c r="J7550" s="230"/>
      <c r="K7550" s="238"/>
      <c r="L7550" s="160"/>
      <c r="M7550" s="230"/>
    </row>
    <row r="7551" spans="2:13" ht="15" hidden="1" customHeight="1">
      <c r="B7551" s="230"/>
      <c r="C7551" s="229"/>
      <c r="D7551" s="160"/>
      <c r="E7551" s="246"/>
      <c r="F7551" s="160"/>
      <c r="G7551" s="160"/>
      <c r="H7551" s="230"/>
      <c r="I7551" s="230"/>
      <c r="J7551" s="230"/>
      <c r="K7551" s="238"/>
      <c r="L7551" s="160"/>
      <c r="M7551" s="230"/>
    </row>
    <row r="7552" spans="2:13" ht="15" hidden="1" customHeight="1">
      <c r="B7552" s="230"/>
      <c r="C7552" s="229"/>
      <c r="D7552" s="160"/>
      <c r="E7552" s="246"/>
      <c r="F7552" s="160"/>
      <c r="G7552" s="160"/>
      <c r="H7552" s="230"/>
      <c r="I7552" s="230"/>
      <c r="J7552" s="230"/>
      <c r="K7552" s="238"/>
      <c r="L7552" s="160"/>
      <c r="M7552" s="230"/>
    </row>
    <row r="7553" spans="2:13" ht="15" hidden="1" customHeight="1">
      <c r="B7553" s="230"/>
      <c r="C7553" s="229"/>
      <c r="D7553" s="160"/>
      <c r="E7553" s="246"/>
      <c r="F7553" s="160"/>
      <c r="G7553" s="160"/>
      <c r="H7553" s="230"/>
      <c r="I7553" s="230"/>
      <c r="J7553" s="230"/>
      <c r="K7553" s="238"/>
      <c r="L7553" s="160"/>
      <c r="M7553" s="230"/>
    </row>
    <row r="7554" spans="2:13" ht="15" hidden="1" customHeight="1">
      <c r="B7554" s="230"/>
      <c r="C7554" s="229"/>
      <c r="D7554" s="160"/>
      <c r="E7554" s="246"/>
      <c r="F7554" s="160"/>
      <c r="G7554" s="160"/>
      <c r="H7554" s="230"/>
      <c r="I7554" s="230"/>
      <c r="J7554" s="230"/>
      <c r="K7554" s="238"/>
      <c r="L7554" s="160"/>
      <c r="M7554" s="230"/>
    </row>
    <row r="7555" spans="2:13" ht="15" hidden="1" customHeight="1">
      <c r="B7555" s="230"/>
      <c r="C7555" s="229"/>
      <c r="D7555" s="160"/>
      <c r="E7555" s="246"/>
      <c r="F7555" s="160"/>
      <c r="G7555" s="160"/>
      <c r="H7555" s="230"/>
      <c r="I7555" s="230"/>
      <c r="J7555" s="230"/>
      <c r="K7555" s="238"/>
      <c r="L7555" s="160"/>
      <c r="M7555" s="230"/>
    </row>
    <row r="7556" spans="2:13" ht="15" hidden="1" customHeight="1">
      <c r="B7556" s="230"/>
      <c r="C7556" s="229"/>
      <c r="D7556" s="160"/>
      <c r="E7556" s="246"/>
      <c r="F7556" s="160"/>
      <c r="G7556" s="160"/>
      <c r="H7556" s="230"/>
      <c r="I7556" s="230"/>
      <c r="J7556" s="230"/>
      <c r="K7556" s="238"/>
      <c r="L7556" s="160"/>
      <c r="M7556" s="230"/>
    </row>
    <row r="7557" spans="2:13" ht="15" hidden="1" customHeight="1">
      <c r="B7557" s="230"/>
      <c r="C7557" s="229"/>
      <c r="D7557" s="160"/>
      <c r="E7557" s="246"/>
      <c r="F7557" s="160"/>
      <c r="G7557" s="160"/>
      <c r="H7557" s="230"/>
      <c r="I7557" s="230"/>
      <c r="J7557" s="230"/>
      <c r="K7557" s="238"/>
      <c r="L7557" s="160"/>
      <c r="M7557" s="230"/>
    </row>
    <row r="7558" spans="2:13" ht="15" hidden="1" customHeight="1">
      <c r="B7558" s="230"/>
      <c r="C7558" s="229"/>
      <c r="D7558" s="160"/>
      <c r="E7558" s="246"/>
      <c r="F7558" s="160"/>
      <c r="G7558" s="160"/>
      <c r="H7558" s="230"/>
      <c r="I7558" s="230"/>
      <c r="J7558" s="230"/>
      <c r="K7558" s="238"/>
      <c r="L7558" s="160"/>
      <c r="M7558" s="230"/>
    </row>
    <row r="7559" spans="2:13" ht="15" hidden="1" customHeight="1">
      <c r="B7559" s="230"/>
      <c r="C7559" s="229"/>
      <c r="D7559" s="160"/>
      <c r="E7559" s="246"/>
      <c r="F7559" s="160"/>
      <c r="G7559" s="160"/>
      <c r="H7559" s="230"/>
      <c r="I7559" s="230"/>
      <c r="J7559" s="230"/>
      <c r="K7559" s="238"/>
      <c r="L7559" s="160"/>
      <c r="M7559" s="230"/>
    </row>
    <row r="7560" spans="2:13" ht="15" hidden="1" customHeight="1">
      <c r="B7560" s="230"/>
      <c r="C7560" s="229"/>
      <c r="D7560" s="160"/>
      <c r="E7560" s="246"/>
      <c r="F7560" s="160"/>
      <c r="G7560" s="160"/>
      <c r="H7560" s="230"/>
      <c r="I7560" s="230"/>
      <c r="J7560" s="230"/>
      <c r="K7560" s="238"/>
      <c r="L7560" s="160"/>
      <c r="M7560" s="230"/>
    </row>
    <row r="7561" spans="2:13" ht="15" hidden="1" customHeight="1">
      <c r="B7561" s="230"/>
      <c r="C7561" s="229"/>
      <c r="D7561" s="160"/>
      <c r="E7561" s="246"/>
      <c r="F7561" s="160"/>
      <c r="G7561" s="160"/>
      <c r="H7561" s="230"/>
      <c r="I7561" s="230"/>
      <c r="J7561" s="230"/>
      <c r="K7561" s="238"/>
      <c r="L7561" s="160"/>
      <c r="M7561" s="230"/>
    </row>
    <row r="7562" spans="2:13" ht="15" hidden="1" customHeight="1">
      <c r="B7562" s="230"/>
      <c r="C7562" s="229"/>
      <c r="D7562" s="160"/>
      <c r="E7562" s="246"/>
      <c r="F7562" s="160"/>
      <c r="G7562" s="160"/>
      <c r="H7562" s="230"/>
      <c r="I7562" s="230"/>
      <c r="J7562" s="230"/>
      <c r="K7562" s="238"/>
      <c r="L7562" s="160"/>
      <c r="M7562" s="230"/>
    </row>
    <row r="7563" spans="2:13" ht="15" hidden="1" customHeight="1">
      <c r="B7563" s="230"/>
      <c r="C7563" s="229"/>
      <c r="D7563" s="160"/>
      <c r="E7563" s="246"/>
      <c r="F7563" s="160"/>
      <c r="G7563" s="160"/>
      <c r="H7563" s="230"/>
      <c r="I7563" s="230"/>
      <c r="J7563" s="230"/>
      <c r="K7563" s="238"/>
      <c r="L7563" s="160"/>
      <c r="M7563" s="230"/>
    </row>
    <row r="7564" spans="2:13" ht="15" hidden="1" customHeight="1">
      <c r="B7564" s="230"/>
      <c r="C7564" s="229"/>
      <c r="D7564" s="160"/>
      <c r="E7564" s="246"/>
      <c r="F7564" s="160"/>
      <c r="G7564" s="160"/>
      <c r="H7564" s="230"/>
      <c r="I7564" s="230"/>
      <c r="J7564" s="230"/>
      <c r="K7564" s="238"/>
      <c r="L7564" s="160"/>
      <c r="M7564" s="230"/>
    </row>
    <row r="7565" spans="2:13" ht="15" hidden="1" customHeight="1">
      <c r="B7565" s="230"/>
      <c r="C7565" s="229"/>
      <c r="D7565" s="160"/>
      <c r="E7565" s="246"/>
      <c r="F7565" s="160"/>
      <c r="G7565" s="160"/>
      <c r="H7565" s="230"/>
      <c r="I7565" s="230"/>
      <c r="J7565" s="230"/>
      <c r="K7565" s="238"/>
      <c r="L7565" s="160"/>
      <c r="M7565" s="230"/>
    </row>
    <row r="7566" spans="2:13" ht="15" hidden="1" customHeight="1">
      <c r="B7566" s="230"/>
      <c r="C7566" s="229"/>
      <c r="D7566" s="160"/>
      <c r="E7566" s="246"/>
      <c r="F7566" s="160"/>
      <c r="G7566" s="160"/>
      <c r="H7566" s="230"/>
      <c r="I7566" s="230"/>
      <c r="J7566" s="230"/>
      <c r="K7566" s="238"/>
      <c r="L7566" s="160"/>
      <c r="M7566" s="230"/>
    </row>
    <row r="7567" spans="2:13" ht="15" hidden="1" customHeight="1">
      <c r="B7567" s="230"/>
      <c r="C7567" s="229"/>
      <c r="D7567" s="160"/>
      <c r="E7567" s="246"/>
      <c r="F7567" s="160"/>
      <c r="G7567" s="160"/>
      <c r="H7567" s="230"/>
      <c r="I7567" s="230"/>
      <c r="J7567" s="230"/>
      <c r="K7567" s="238"/>
      <c r="L7567" s="160"/>
      <c r="M7567" s="230"/>
    </row>
    <row r="7568" spans="2:13" ht="15" hidden="1" customHeight="1">
      <c r="B7568" s="230"/>
      <c r="C7568" s="229"/>
      <c r="D7568" s="160"/>
      <c r="E7568" s="246"/>
      <c r="F7568" s="160"/>
      <c r="G7568" s="160"/>
      <c r="H7568" s="230"/>
      <c r="I7568" s="230"/>
      <c r="J7568" s="230"/>
      <c r="K7568" s="238"/>
      <c r="L7568" s="160"/>
      <c r="M7568" s="230"/>
    </row>
    <row r="7569" spans="2:13" ht="15" hidden="1" customHeight="1">
      <c r="B7569" s="230"/>
      <c r="C7569" s="229"/>
      <c r="D7569" s="160"/>
      <c r="E7569" s="246"/>
      <c r="F7569" s="160"/>
      <c r="G7569" s="160"/>
      <c r="H7569" s="230"/>
      <c r="I7569" s="230"/>
      <c r="J7569" s="230"/>
      <c r="K7569" s="238"/>
      <c r="L7569" s="160"/>
      <c r="M7569" s="230"/>
    </row>
    <row r="7570" spans="2:13" ht="15" hidden="1" customHeight="1">
      <c r="B7570" s="230"/>
      <c r="C7570" s="229"/>
      <c r="D7570" s="160"/>
      <c r="E7570" s="246"/>
      <c r="F7570" s="160"/>
      <c r="G7570" s="160"/>
      <c r="H7570" s="230"/>
      <c r="I7570" s="230"/>
      <c r="J7570" s="230"/>
      <c r="K7570" s="238"/>
      <c r="L7570" s="160"/>
      <c r="M7570" s="230"/>
    </row>
    <row r="7571" spans="2:13" ht="15" hidden="1" customHeight="1">
      <c r="B7571" s="230"/>
      <c r="C7571" s="229"/>
      <c r="D7571" s="160"/>
      <c r="E7571" s="246"/>
      <c r="F7571" s="160"/>
      <c r="G7571" s="160"/>
      <c r="H7571" s="230"/>
      <c r="I7571" s="230"/>
      <c r="J7571" s="230"/>
      <c r="K7571" s="238"/>
      <c r="L7571" s="160"/>
      <c r="M7571" s="230"/>
    </row>
    <row r="7572" spans="2:13" ht="15" hidden="1" customHeight="1">
      <c r="B7572" s="230"/>
      <c r="C7572" s="229"/>
      <c r="D7572" s="160"/>
      <c r="E7572" s="246"/>
      <c r="F7572" s="160"/>
      <c r="G7572" s="160"/>
      <c r="H7572" s="230"/>
      <c r="I7572" s="230"/>
      <c r="J7572" s="230"/>
      <c r="K7572" s="238"/>
      <c r="L7572" s="160"/>
      <c r="M7572" s="230"/>
    </row>
    <row r="7573" spans="2:13" ht="15" hidden="1" customHeight="1">
      <c r="B7573" s="230"/>
      <c r="C7573" s="229"/>
      <c r="D7573" s="160"/>
      <c r="E7573" s="246"/>
      <c r="F7573" s="160"/>
      <c r="G7573" s="160"/>
      <c r="H7573" s="230"/>
      <c r="I7573" s="230"/>
      <c r="J7573" s="230"/>
      <c r="K7573" s="238"/>
      <c r="L7573" s="160"/>
      <c r="M7573" s="230"/>
    </row>
    <row r="7574" spans="2:13" ht="15" hidden="1" customHeight="1">
      <c r="B7574" s="230"/>
      <c r="C7574" s="229"/>
      <c r="D7574" s="160"/>
      <c r="E7574" s="246"/>
      <c r="F7574" s="160"/>
      <c r="G7574" s="160"/>
      <c r="H7574" s="230"/>
      <c r="I7574" s="230"/>
      <c r="J7574" s="230"/>
      <c r="K7574" s="238"/>
      <c r="L7574" s="160"/>
      <c r="M7574" s="230"/>
    </row>
    <row r="7575" spans="2:13" ht="15" hidden="1" customHeight="1">
      <c r="B7575" s="230"/>
      <c r="C7575" s="229"/>
      <c r="D7575" s="160"/>
      <c r="E7575" s="246"/>
      <c r="F7575" s="160"/>
      <c r="G7575" s="160"/>
      <c r="H7575" s="230"/>
      <c r="I7575" s="230"/>
      <c r="J7575" s="230"/>
      <c r="K7575" s="238"/>
      <c r="L7575" s="160"/>
      <c r="M7575" s="230"/>
    </row>
    <row r="7576" spans="2:13" ht="15" hidden="1" customHeight="1">
      <c r="B7576" s="230"/>
      <c r="C7576" s="229"/>
      <c r="D7576" s="160"/>
      <c r="E7576" s="246"/>
      <c r="F7576" s="160"/>
      <c r="G7576" s="160"/>
      <c r="H7576" s="230"/>
      <c r="I7576" s="230"/>
      <c r="J7576" s="230"/>
      <c r="K7576" s="238"/>
      <c r="L7576" s="160"/>
      <c r="M7576" s="230"/>
    </row>
    <row r="7577" spans="2:13" ht="15" hidden="1" customHeight="1">
      <c r="B7577" s="230"/>
      <c r="C7577" s="229"/>
      <c r="D7577" s="160"/>
      <c r="E7577" s="246"/>
      <c r="F7577" s="160"/>
      <c r="G7577" s="160"/>
      <c r="H7577" s="230"/>
      <c r="I7577" s="230"/>
      <c r="J7577" s="230"/>
      <c r="K7577" s="238"/>
      <c r="L7577" s="160"/>
      <c r="M7577" s="230"/>
    </row>
    <row r="7578" spans="2:13" ht="15" hidden="1" customHeight="1">
      <c r="B7578" s="230"/>
      <c r="C7578" s="229"/>
      <c r="D7578" s="160"/>
      <c r="E7578" s="246"/>
      <c r="F7578" s="160"/>
      <c r="G7578" s="160"/>
      <c r="H7578" s="230"/>
      <c r="I7578" s="230"/>
      <c r="J7578" s="230"/>
      <c r="K7578" s="238"/>
      <c r="L7578" s="160"/>
      <c r="M7578" s="230"/>
    </row>
    <row r="7579" spans="2:13" ht="15" hidden="1" customHeight="1">
      <c r="B7579" s="230"/>
      <c r="C7579" s="229"/>
      <c r="D7579" s="160"/>
      <c r="E7579" s="246"/>
      <c r="F7579" s="160"/>
      <c r="G7579" s="160"/>
      <c r="H7579" s="230"/>
      <c r="I7579" s="230"/>
      <c r="J7579" s="230"/>
      <c r="K7579" s="238"/>
      <c r="L7579" s="160"/>
      <c r="M7579" s="230"/>
    </row>
    <row r="7580" spans="2:13" ht="15" hidden="1" customHeight="1">
      <c r="B7580" s="230"/>
      <c r="C7580" s="229"/>
      <c r="D7580" s="160"/>
      <c r="E7580" s="246"/>
      <c r="F7580" s="160"/>
      <c r="G7580" s="160"/>
      <c r="H7580" s="230"/>
      <c r="I7580" s="230"/>
      <c r="J7580" s="230"/>
      <c r="K7580" s="238"/>
      <c r="L7580" s="160"/>
      <c r="M7580" s="230"/>
    </row>
    <row r="7581" spans="2:13" ht="15" hidden="1" customHeight="1">
      <c r="B7581" s="230"/>
      <c r="C7581" s="229"/>
      <c r="D7581" s="160"/>
      <c r="E7581" s="246"/>
      <c r="F7581" s="160"/>
      <c r="G7581" s="160"/>
      <c r="H7581" s="230"/>
      <c r="I7581" s="230"/>
      <c r="J7581" s="230"/>
      <c r="K7581" s="238"/>
      <c r="L7581" s="160"/>
      <c r="M7581" s="230"/>
    </row>
    <row r="7582" spans="2:13" ht="15" hidden="1" customHeight="1">
      <c r="B7582" s="230"/>
      <c r="C7582" s="229"/>
      <c r="D7582" s="160"/>
      <c r="E7582" s="246"/>
      <c r="F7582" s="160"/>
      <c r="G7582" s="160"/>
      <c r="H7582" s="230"/>
      <c r="I7582" s="230"/>
      <c r="J7582" s="230"/>
      <c r="K7582" s="238"/>
      <c r="L7582" s="160"/>
      <c r="M7582" s="230"/>
    </row>
    <row r="7583" spans="2:13" ht="15" hidden="1" customHeight="1">
      <c r="B7583" s="230"/>
      <c r="C7583" s="229"/>
      <c r="D7583" s="160"/>
      <c r="E7583" s="246"/>
      <c r="F7583" s="160"/>
      <c r="G7583" s="160"/>
      <c r="H7583" s="230"/>
      <c r="I7583" s="230"/>
      <c r="J7583" s="230"/>
      <c r="K7583" s="238"/>
      <c r="L7583" s="160"/>
      <c r="M7583" s="230"/>
    </row>
    <row r="7584" spans="2:13" ht="15" hidden="1" customHeight="1">
      <c r="B7584" s="230"/>
      <c r="C7584" s="229"/>
      <c r="D7584" s="160"/>
      <c r="E7584" s="246"/>
      <c r="F7584" s="160"/>
      <c r="G7584" s="160"/>
      <c r="H7584" s="230"/>
      <c r="I7584" s="230"/>
      <c r="J7584" s="230"/>
      <c r="K7584" s="238"/>
      <c r="L7584" s="160"/>
      <c r="M7584" s="230"/>
    </row>
    <row r="7585" spans="2:13" ht="15" hidden="1" customHeight="1">
      <c r="B7585" s="230"/>
      <c r="C7585" s="229"/>
      <c r="D7585" s="160"/>
      <c r="E7585" s="246"/>
      <c r="F7585" s="160"/>
      <c r="G7585" s="160"/>
      <c r="H7585" s="230"/>
      <c r="I7585" s="230"/>
      <c r="J7585" s="230"/>
      <c r="K7585" s="238"/>
      <c r="L7585" s="160"/>
      <c r="M7585" s="230"/>
    </row>
    <row r="7586" spans="2:13" ht="15" hidden="1" customHeight="1">
      <c r="B7586" s="230"/>
      <c r="C7586" s="229"/>
      <c r="D7586" s="160"/>
      <c r="E7586" s="246"/>
      <c r="F7586" s="160"/>
      <c r="G7586" s="160"/>
      <c r="H7586" s="230"/>
      <c r="I7586" s="230"/>
      <c r="J7586" s="230"/>
      <c r="K7586" s="238"/>
      <c r="L7586" s="160"/>
      <c r="M7586" s="230"/>
    </row>
    <row r="7587" spans="2:13" ht="15" hidden="1" customHeight="1">
      <c r="B7587" s="230"/>
      <c r="C7587" s="229"/>
      <c r="D7587" s="160"/>
      <c r="E7587" s="246"/>
      <c r="F7587" s="160"/>
      <c r="G7587" s="160"/>
      <c r="H7587" s="230"/>
      <c r="I7587" s="230"/>
      <c r="J7587" s="230"/>
      <c r="K7587" s="238"/>
      <c r="L7587" s="160"/>
      <c r="M7587" s="230"/>
    </row>
    <row r="7588" spans="2:13" ht="15" hidden="1" customHeight="1">
      <c r="B7588" s="230"/>
      <c r="C7588" s="229"/>
      <c r="D7588" s="160"/>
      <c r="E7588" s="246"/>
      <c r="F7588" s="160"/>
      <c r="G7588" s="160"/>
      <c r="H7588" s="230"/>
      <c r="I7588" s="230"/>
      <c r="J7588" s="230"/>
      <c r="K7588" s="238"/>
      <c r="L7588" s="160"/>
      <c r="M7588" s="230"/>
    </row>
    <row r="7589" spans="2:13" ht="15" hidden="1" customHeight="1">
      <c r="B7589" s="230"/>
      <c r="C7589" s="229"/>
      <c r="D7589" s="160"/>
      <c r="E7589" s="246"/>
      <c r="F7589" s="160"/>
      <c r="G7589" s="160"/>
      <c r="H7589" s="230"/>
      <c r="I7589" s="230"/>
      <c r="J7589" s="230"/>
      <c r="K7589" s="238"/>
      <c r="L7589" s="160"/>
      <c r="M7589" s="230"/>
    </row>
    <row r="7590" spans="2:13" ht="15" hidden="1" customHeight="1">
      <c r="B7590" s="230"/>
      <c r="C7590" s="229"/>
      <c r="D7590" s="160"/>
      <c r="E7590" s="246"/>
      <c r="F7590" s="160"/>
      <c r="G7590" s="160"/>
      <c r="H7590" s="230"/>
      <c r="I7590" s="230"/>
      <c r="J7590" s="230"/>
      <c r="K7590" s="238"/>
      <c r="L7590" s="160"/>
      <c r="M7590" s="230"/>
    </row>
    <row r="7591" spans="2:13" ht="15" hidden="1" customHeight="1">
      <c r="B7591" s="230"/>
      <c r="C7591" s="229"/>
      <c r="D7591" s="160"/>
      <c r="E7591" s="246"/>
      <c r="F7591" s="160"/>
      <c r="G7591" s="160"/>
      <c r="H7591" s="230"/>
      <c r="I7591" s="230"/>
      <c r="J7591" s="230"/>
      <c r="K7591" s="238"/>
      <c r="L7591" s="160"/>
      <c r="M7591" s="230"/>
    </row>
    <row r="7592" spans="2:13" ht="15" hidden="1" customHeight="1">
      <c r="B7592" s="230"/>
      <c r="C7592" s="229"/>
      <c r="D7592" s="160"/>
      <c r="E7592" s="246"/>
      <c r="F7592" s="160"/>
      <c r="G7592" s="160"/>
      <c r="H7592" s="230"/>
      <c r="I7592" s="230"/>
      <c r="J7592" s="230"/>
      <c r="K7592" s="238"/>
      <c r="L7592" s="160"/>
      <c r="M7592" s="230"/>
    </row>
    <row r="7593" spans="2:13" ht="15" hidden="1" customHeight="1">
      <c r="B7593" s="230"/>
      <c r="C7593" s="229"/>
      <c r="D7593" s="160"/>
      <c r="E7593" s="246"/>
      <c r="F7593" s="160"/>
      <c r="G7593" s="160"/>
      <c r="H7593" s="230"/>
      <c r="I7593" s="230"/>
      <c r="J7593" s="230"/>
      <c r="K7593" s="238"/>
      <c r="L7593" s="160"/>
      <c r="M7593" s="230"/>
    </row>
    <row r="7594" spans="2:13" ht="15" hidden="1" customHeight="1">
      <c r="B7594" s="230"/>
      <c r="C7594" s="229"/>
      <c r="D7594" s="160"/>
      <c r="E7594" s="246"/>
      <c r="F7594" s="160"/>
      <c r="G7594" s="160"/>
      <c r="H7594" s="230"/>
      <c r="I7594" s="230"/>
      <c r="J7594" s="230"/>
      <c r="K7594" s="238"/>
      <c r="L7594" s="160"/>
      <c r="M7594" s="230"/>
    </row>
    <row r="7595" spans="2:13" ht="15" hidden="1" customHeight="1">
      <c r="B7595" s="230"/>
      <c r="C7595" s="229"/>
      <c r="D7595" s="160"/>
      <c r="E7595" s="246"/>
      <c r="F7595" s="160"/>
      <c r="G7595" s="160"/>
      <c r="H7595" s="230"/>
      <c r="I7595" s="230"/>
      <c r="J7595" s="230"/>
      <c r="K7595" s="238"/>
      <c r="L7595" s="160"/>
      <c r="M7595" s="230"/>
    </row>
    <row r="7596" spans="2:13" ht="15" hidden="1" customHeight="1">
      <c r="B7596" s="230"/>
      <c r="C7596" s="229"/>
      <c r="D7596" s="160"/>
      <c r="E7596" s="246"/>
      <c r="F7596" s="160"/>
      <c r="G7596" s="160"/>
      <c r="H7596" s="230"/>
      <c r="I7596" s="230"/>
      <c r="J7596" s="230"/>
      <c r="K7596" s="238"/>
      <c r="L7596" s="160"/>
      <c r="M7596" s="230"/>
    </row>
    <row r="7597" spans="2:13" ht="15" hidden="1" customHeight="1">
      <c r="B7597" s="230"/>
      <c r="C7597" s="229"/>
      <c r="D7597" s="160"/>
      <c r="E7597" s="246"/>
      <c r="F7597" s="160"/>
      <c r="G7597" s="160"/>
      <c r="H7597" s="230"/>
      <c r="I7597" s="230"/>
      <c r="J7597" s="230"/>
      <c r="K7597" s="238"/>
      <c r="L7597" s="160"/>
      <c r="M7597" s="230"/>
    </row>
    <row r="7598" spans="2:13" ht="15" hidden="1" customHeight="1">
      <c r="B7598" s="230"/>
      <c r="C7598" s="229"/>
      <c r="D7598" s="160"/>
      <c r="E7598" s="246"/>
      <c r="F7598" s="160"/>
      <c r="G7598" s="160"/>
      <c r="H7598" s="230"/>
      <c r="I7598" s="230"/>
      <c r="J7598" s="230"/>
      <c r="K7598" s="238"/>
      <c r="L7598" s="160"/>
      <c r="M7598" s="230"/>
    </row>
    <row r="7599" spans="2:13" ht="15" hidden="1" customHeight="1">
      <c r="B7599" s="230"/>
      <c r="C7599" s="229"/>
      <c r="D7599" s="160"/>
      <c r="E7599" s="246"/>
      <c r="F7599" s="160"/>
      <c r="G7599" s="160"/>
      <c r="H7599" s="230"/>
      <c r="I7599" s="230"/>
      <c r="J7599" s="230"/>
      <c r="K7599" s="238"/>
      <c r="L7599" s="160"/>
      <c r="M7599" s="230"/>
    </row>
    <row r="7600" spans="2:13" ht="15" hidden="1" customHeight="1">
      <c r="B7600" s="230"/>
      <c r="C7600" s="229"/>
      <c r="D7600" s="160"/>
      <c r="E7600" s="246"/>
      <c r="F7600" s="160"/>
      <c r="G7600" s="160"/>
      <c r="H7600" s="230"/>
      <c r="I7600" s="230"/>
      <c r="J7600" s="230"/>
      <c r="K7600" s="238"/>
      <c r="L7600" s="160"/>
      <c r="M7600" s="230"/>
    </row>
    <row r="7601" spans="2:13" ht="15" hidden="1" customHeight="1">
      <c r="B7601" s="230"/>
      <c r="C7601" s="229"/>
      <c r="D7601" s="160"/>
      <c r="E7601" s="246"/>
      <c r="F7601" s="160"/>
      <c r="G7601" s="160"/>
      <c r="H7601" s="230"/>
      <c r="I7601" s="230"/>
      <c r="J7601" s="230"/>
      <c r="K7601" s="238"/>
      <c r="L7601" s="160"/>
      <c r="M7601" s="230"/>
    </row>
    <row r="7602" spans="2:13" ht="15" hidden="1" customHeight="1">
      <c r="B7602" s="230"/>
      <c r="C7602" s="229"/>
      <c r="D7602" s="160"/>
      <c r="E7602" s="246"/>
      <c r="F7602" s="160"/>
      <c r="G7602" s="160"/>
      <c r="H7602" s="230"/>
      <c r="I7602" s="230"/>
      <c r="J7602" s="230"/>
      <c r="K7602" s="238"/>
      <c r="L7602" s="160"/>
      <c r="M7602" s="230"/>
    </row>
    <row r="7603" spans="2:13" ht="15" hidden="1" customHeight="1">
      <c r="B7603" s="230"/>
      <c r="C7603" s="229"/>
      <c r="D7603" s="160"/>
      <c r="E7603" s="246"/>
      <c r="F7603" s="160"/>
      <c r="G7603" s="160"/>
      <c r="H7603" s="230"/>
      <c r="I7603" s="230"/>
      <c r="J7603" s="230"/>
      <c r="K7603" s="238"/>
      <c r="L7603" s="160"/>
      <c r="M7603" s="230"/>
    </row>
    <row r="7604" spans="2:13" ht="15" hidden="1" customHeight="1">
      <c r="B7604" s="230"/>
      <c r="C7604" s="229"/>
      <c r="D7604" s="160"/>
      <c r="E7604" s="246"/>
      <c r="F7604" s="160"/>
      <c r="G7604" s="160"/>
      <c r="H7604" s="230"/>
      <c r="I7604" s="230"/>
      <c r="J7604" s="230"/>
      <c r="K7604" s="238"/>
      <c r="L7604" s="160"/>
      <c r="M7604" s="230"/>
    </row>
    <row r="7605" spans="2:13" ht="15" hidden="1" customHeight="1">
      <c r="B7605" s="230"/>
      <c r="C7605" s="229"/>
      <c r="D7605" s="160"/>
      <c r="E7605" s="246"/>
      <c r="F7605" s="160"/>
      <c r="G7605" s="160"/>
      <c r="H7605" s="230"/>
      <c r="I7605" s="230"/>
      <c r="J7605" s="230"/>
      <c r="K7605" s="238"/>
      <c r="L7605" s="160"/>
      <c r="M7605" s="230"/>
    </row>
    <row r="7606" spans="2:13" ht="15" hidden="1" customHeight="1">
      <c r="B7606" s="230"/>
      <c r="C7606" s="229"/>
      <c r="D7606" s="160"/>
      <c r="E7606" s="246"/>
      <c r="F7606" s="160"/>
      <c r="G7606" s="160"/>
      <c r="H7606" s="230"/>
      <c r="I7606" s="230"/>
      <c r="J7606" s="230"/>
      <c r="K7606" s="238"/>
      <c r="L7606" s="160"/>
      <c r="M7606" s="230"/>
    </row>
    <row r="7607" spans="2:13" ht="15" hidden="1" customHeight="1">
      <c r="B7607" s="230"/>
      <c r="C7607" s="229"/>
      <c r="D7607" s="160"/>
      <c r="E7607" s="246"/>
      <c r="F7607" s="160"/>
      <c r="G7607" s="160"/>
      <c r="H7607" s="230"/>
      <c r="I7607" s="230"/>
      <c r="J7607" s="230"/>
      <c r="K7607" s="238"/>
      <c r="L7607" s="160"/>
      <c r="M7607" s="230"/>
    </row>
    <row r="7608" spans="2:13" ht="15" hidden="1" customHeight="1">
      <c r="B7608" s="230"/>
      <c r="C7608" s="229"/>
      <c r="D7608" s="160"/>
      <c r="E7608" s="246"/>
      <c r="F7608" s="160"/>
      <c r="G7608" s="160"/>
      <c r="H7608" s="230"/>
      <c r="I7608" s="230"/>
      <c r="J7608" s="230"/>
      <c r="K7608" s="238"/>
      <c r="L7608" s="160"/>
      <c r="M7608" s="230"/>
    </row>
    <row r="7609" spans="2:13" ht="15" hidden="1" customHeight="1">
      <c r="B7609" s="230"/>
      <c r="C7609" s="229"/>
      <c r="D7609" s="160"/>
      <c r="E7609" s="246"/>
      <c r="F7609" s="160"/>
      <c r="G7609" s="160"/>
      <c r="H7609" s="230"/>
      <c r="I7609" s="230"/>
      <c r="J7609" s="230"/>
      <c r="K7609" s="238"/>
      <c r="L7609" s="160"/>
      <c r="M7609" s="230"/>
    </row>
    <row r="7610" spans="2:13" ht="15" hidden="1" customHeight="1">
      <c r="B7610" s="230"/>
      <c r="C7610" s="229"/>
      <c r="D7610" s="160"/>
      <c r="E7610" s="246"/>
      <c r="F7610" s="160"/>
      <c r="G7610" s="160"/>
      <c r="H7610" s="230"/>
      <c r="I7610" s="230"/>
      <c r="J7610" s="230"/>
      <c r="K7610" s="238"/>
      <c r="L7610" s="160"/>
      <c r="M7610" s="230"/>
    </row>
    <row r="7611" spans="2:13" ht="15" hidden="1" customHeight="1">
      <c r="B7611" s="230"/>
      <c r="C7611" s="229"/>
      <c r="D7611" s="160"/>
      <c r="E7611" s="246"/>
      <c r="F7611" s="160"/>
      <c r="G7611" s="160"/>
      <c r="H7611" s="230"/>
      <c r="I7611" s="230"/>
      <c r="J7611" s="230"/>
      <c r="K7611" s="238"/>
      <c r="L7611" s="160"/>
      <c r="M7611" s="230"/>
    </row>
    <row r="7612" spans="2:13" ht="15" hidden="1" customHeight="1">
      <c r="B7612" s="230"/>
      <c r="C7612" s="229"/>
      <c r="D7612" s="160"/>
      <c r="E7612" s="246"/>
      <c r="F7612" s="160"/>
      <c r="G7612" s="160"/>
      <c r="H7612" s="230"/>
      <c r="I7612" s="230"/>
      <c r="J7612" s="230"/>
      <c r="K7612" s="238"/>
      <c r="L7612" s="160"/>
      <c r="M7612" s="230"/>
    </row>
    <row r="7613" spans="2:13" ht="15" hidden="1" customHeight="1">
      <c r="B7613" s="230"/>
      <c r="C7613" s="229"/>
      <c r="D7613" s="160"/>
      <c r="E7613" s="246"/>
      <c r="F7613" s="160"/>
      <c r="G7613" s="160"/>
      <c r="H7613" s="230"/>
      <c r="I7613" s="230"/>
      <c r="J7613" s="230"/>
      <c r="K7613" s="238"/>
      <c r="L7613" s="160"/>
      <c r="M7613" s="230"/>
    </row>
    <row r="7614" spans="2:13" ht="15" hidden="1" customHeight="1">
      <c r="B7614" s="230"/>
      <c r="C7614" s="229"/>
      <c r="D7614" s="160"/>
      <c r="E7614" s="246"/>
      <c r="F7614" s="160"/>
      <c r="G7614" s="160"/>
      <c r="H7614" s="230"/>
      <c r="I7614" s="230"/>
      <c r="J7614" s="230"/>
      <c r="K7614" s="238"/>
      <c r="L7614" s="160"/>
      <c r="M7614" s="230"/>
    </row>
    <row r="7615" spans="2:13" ht="15" hidden="1" customHeight="1">
      <c r="B7615" s="230"/>
      <c r="C7615" s="229"/>
      <c r="D7615" s="160"/>
      <c r="E7615" s="246"/>
      <c r="F7615" s="160"/>
      <c r="G7615" s="160"/>
      <c r="H7615" s="230"/>
      <c r="I7615" s="230"/>
      <c r="J7615" s="230"/>
      <c r="K7615" s="238"/>
      <c r="L7615" s="160"/>
      <c r="M7615" s="230"/>
    </row>
    <row r="7616" spans="2:13" ht="15" hidden="1" customHeight="1">
      <c r="B7616" s="230"/>
      <c r="C7616" s="229"/>
      <c r="D7616" s="160"/>
      <c r="E7616" s="246"/>
      <c r="F7616" s="160"/>
      <c r="G7616" s="160"/>
      <c r="H7616" s="230"/>
      <c r="I7616" s="230"/>
      <c r="J7616" s="230"/>
      <c r="K7616" s="238"/>
      <c r="L7616" s="160"/>
      <c r="M7616" s="230"/>
    </row>
    <row r="7617" spans="2:13" ht="15" hidden="1" customHeight="1">
      <c r="B7617" s="230"/>
      <c r="C7617" s="229"/>
      <c r="D7617" s="160"/>
      <c r="E7617" s="246"/>
      <c r="F7617" s="160"/>
      <c r="G7617" s="160"/>
      <c r="H7617" s="230"/>
      <c r="I7617" s="230"/>
      <c r="J7617" s="230"/>
      <c r="K7617" s="238"/>
      <c r="L7617" s="160"/>
      <c r="M7617" s="230"/>
    </row>
    <row r="7618" spans="2:13" ht="15" hidden="1" customHeight="1">
      <c r="B7618" s="230"/>
      <c r="C7618" s="229"/>
      <c r="D7618" s="160"/>
      <c r="E7618" s="246"/>
      <c r="F7618" s="160"/>
      <c r="G7618" s="160"/>
      <c r="H7618" s="230"/>
      <c r="I7618" s="230"/>
      <c r="J7618" s="230"/>
      <c r="K7618" s="238"/>
      <c r="L7618" s="160"/>
      <c r="M7618" s="230"/>
    </row>
    <row r="7619" spans="2:13" ht="15" hidden="1" customHeight="1">
      <c r="B7619" s="230"/>
      <c r="C7619" s="229"/>
      <c r="D7619" s="160"/>
      <c r="E7619" s="246"/>
      <c r="F7619" s="160"/>
      <c r="G7619" s="160"/>
      <c r="H7619" s="230"/>
      <c r="I7619" s="230"/>
      <c r="J7619" s="230"/>
      <c r="K7619" s="238"/>
      <c r="L7619" s="160"/>
      <c r="M7619" s="230"/>
    </row>
    <row r="7620" spans="2:13" ht="15" hidden="1" customHeight="1">
      <c r="B7620" s="230"/>
      <c r="C7620" s="229"/>
      <c r="D7620" s="160"/>
      <c r="E7620" s="246"/>
      <c r="F7620" s="160"/>
      <c r="G7620" s="160"/>
      <c r="H7620" s="230"/>
      <c r="I7620" s="230"/>
      <c r="J7620" s="230"/>
      <c r="K7620" s="238"/>
      <c r="L7620" s="160"/>
      <c r="M7620" s="230"/>
    </row>
    <row r="7621" spans="2:13" ht="15" hidden="1" customHeight="1">
      <c r="B7621" s="230"/>
      <c r="C7621" s="229"/>
      <c r="D7621" s="160"/>
      <c r="E7621" s="246"/>
      <c r="F7621" s="160"/>
      <c r="G7621" s="160"/>
      <c r="H7621" s="230"/>
      <c r="I7621" s="230"/>
      <c r="J7621" s="230"/>
      <c r="K7621" s="238"/>
      <c r="L7621" s="160"/>
      <c r="M7621" s="230"/>
    </row>
    <row r="7622" spans="2:13" ht="15" hidden="1" customHeight="1">
      <c r="B7622" s="230"/>
      <c r="C7622" s="229"/>
      <c r="D7622" s="160"/>
      <c r="E7622" s="246"/>
      <c r="F7622" s="160"/>
      <c r="G7622" s="160"/>
      <c r="H7622" s="230"/>
      <c r="I7622" s="230"/>
      <c r="J7622" s="230"/>
      <c r="K7622" s="238"/>
      <c r="L7622" s="160"/>
      <c r="M7622" s="230"/>
    </row>
    <row r="7623" spans="2:13" ht="15" hidden="1" customHeight="1">
      <c r="B7623" s="230"/>
      <c r="C7623" s="229"/>
      <c r="D7623" s="160"/>
      <c r="E7623" s="246"/>
      <c r="F7623" s="160"/>
      <c r="G7623" s="160"/>
      <c r="H7623" s="230"/>
      <c r="I7623" s="230"/>
      <c r="J7623" s="230"/>
      <c r="K7623" s="238"/>
      <c r="L7623" s="160"/>
      <c r="M7623" s="230"/>
    </row>
    <row r="7624" spans="2:13" ht="15" hidden="1" customHeight="1">
      <c r="B7624" s="230"/>
      <c r="C7624" s="229"/>
      <c r="D7624" s="160"/>
      <c r="E7624" s="246"/>
      <c r="F7624" s="160"/>
      <c r="G7624" s="160"/>
      <c r="H7624" s="230"/>
      <c r="I7624" s="230"/>
      <c r="J7624" s="230"/>
      <c r="K7624" s="238"/>
      <c r="L7624" s="160"/>
      <c r="M7624" s="230"/>
    </row>
    <row r="7625" spans="2:13" ht="15" hidden="1" customHeight="1">
      <c r="B7625" s="230"/>
      <c r="C7625" s="229"/>
      <c r="D7625" s="160"/>
      <c r="E7625" s="246"/>
      <c r="F7625" s="160"/>
      <c r="G7625" s="160"/>
      <c r="H7625" s="230"/>
      <c r="I7625" s="230"/>
      <c r="J7625" s="230"/>
      <c r="K7625" s="238"/>
      <c r="L7625" s="160"/>
      <c r="M7625" s="230"/>
    </row>
    <row r="7626" spans="2:13" ht="15" hidden="1" customHeight="1">
      <c r="B7626" s="230"/>
      <c r="C7626" s="229"/>
      <c r="D7626" s="160"/>
      <c r="E7626" s="246"/>
      <c r="F7626" s="160"/>
      <c r="G7626" s="160"/>
      <c r="H7626" s="230"/>
      <c r="I7626" s="230"/>
      <c r="J7626" s="230"/>
      <c r="K7626" s="238"/>
      <c r="L7626" s="160"/>
      <c r="M7626" s="230"/>
    </row>
    <row r="7627" spans="2:13" ht="15" hidden="1" customHeight="1">
      <c r="B7627" s="230"/>
      <c r="C7627" s="229"/>
      <c r="D7627" s="160"/>
      <c r="E7627" s="246"/>
      <c r="F7627" s="160"/>
      <c r="G7627" s="160"/>
      <c r="H7627" s="230"/>
      <c r="I7627" s="230"/>
      <c r="J7627" s="230"/>
      <c r="K7627" s="238"/>
      <c r="L7627" s="160"/>
      <c r="M7627" s="230"/>
    </row>
    <row r="7628" spans="2:13" ht="15" hidden="1" customHeight="1">
      <c r="B7628" s="230"/>
      <c r="C7628" s="229"/>
      <c r="D7628" s="160"/>
      <c r="E7628" s="246"/>
      <c r="F7628" s="160"/>
      <c r="G7628" s="160"/>
      <c r="H7628" s="230"/>
      <c r="I7628" s="230"/>
      <c r="J7628" s="230"/>
      <c r="K7628" s="238"/>
      <c r="L7628" s="160"/>
      <c r="M7628" s="230"/>
    </row>
    <row r="7629" spans="2:13" ht="15" hidden="1" customHeight="1">
      <c r="B7629" s="230"/>
      <c r="C7629" s="229"/>
      <c r="D7629" s="160"/>
      <c r="E7629" s="246"/>
      <c r="F7629" s="160"/>
      <c r="G7629" s="160"/>
      <c r="H7629" s="230"/>
      <c r="I7629" s="230"/>
      <c r="J7629" s="230"/>
      <c r="K7629" s="238"/>
      <c r="L7629" s="160"/>
      <c r="M7629" s="230"/>
    </row>
    <row r="7630" spans="2:13" ht="15" hidden="1" customHeight="1">
      <c r="B7630" s="230"/>
      <c r="C7630" s="229"/>
      <c r="D7630" s="160"/>
      <c r="E7630" s="246"/>
      <c r="F7630" s="160"/>
      <c r="G7630" s="160"/>
      <c r="H7630" s="230"/>
      <c r="I7630" s="230"/>
      <c r="J7630" s="230"/>
      <c r="K7630" s="238"/>
      <c r="L7630" s="160"/>
      <c r="M7630" s="230"/>
    </row>
    <row r="7631" spans="2:13" ht="15" hidden="1" customHeight="1">
      <c r="B7631" s="230"/>
      <c r="C7631" s="229"/>
      <c r="D7631" s="160"/>
      <c r="E7631" s="246"/>
      <c r="F7631" s="160"/>
      <c r="G7631" s="160"/>
      <c r="H7631" s="230"/>
      <c r="I7631" s="230"/>
      <c r="J7631" s="230"/>
      <c r="K7631" s="238"/>
      <c r="L7631" s="160"/>
      <c r="M7631" s="230"/>
    </row>
    <row r="7632" spans="2:13" ht="15" hidden="1" customHeight="1">
      <c r="B7632" s="230"/>
      <c r="C7632" s="229"/>
      <c r="D7632" s="160"/>
      <c r="E7632" s="246"/>
      <c r="F7632" s="160"/>
      <c r="G7632" s="160"/>
      <c r="H7632" s="230"/>
      <c r="I7632" s="230"/>
      <c r="J7632" s="230"/>
      <c r="K7632" s="238"/>
      <c r="L7632" s="160"/>
      <c r="M7632" s="230"/>
    </row>
    <row r="7633" spans="2:13" ht="15" hidden="1" customHeight="1">
      <c r="B7633" s="230"/>
      <c r="C7633" s="229"/>
      <c r="D7633" s="160"/>
      <c r="E7633" s="246"/>
      <c r="F7633" s="160"/>
      <c r="G7633" s="160"/>
      <c r="H7633" s="230"/>
      <c r="I7633" s="230"/>
      <c r="J7633" s="230"/>
      <c r="K7633" s="238"/>
      <c r="L7633" s="160"/>
      <c r="M7633" s="230"/>
    </row>
    <row r="7634" spans="2:13" ht="15" hidden="1" customHeight="1">
      <c r="B7634" s="230"/>
      <c r="C7634" s="229"/>
      <c r="D7634" s="160"/>
      <c r="E7634" s="246"/>
      <c r="F7634" s="160"/>
      <c r="G7634" s="160"/>
      <c r="H7634" s="230"/>
      <c r="I7634" s="230"/>
      <c r="J7634" s="230"/>
      <c r="K7634" s="238"/>
      <c r="L7634" s="160"/>
      <c r="M7634" s="230"/>
    </row>
    <row r="7635" spans="2:13" ht="15" hidden="1" customHeight="1">
      <c r="B7635" s="230"/>
      <c r="C7635" s="229"/>
      <c r="D7635" s="160"/>
      <c r="E7635" s="246"/>
      <c r="F7635" s="160"/>
      <c r="G7635" s="160"/>
      <c r="H7635" s="230"/>
      <c r="I7635" s="230"/>
      <c r="J7635" s="230"/>
      <c r="K7635" s="238"/>
      <c r="L7635" s="160"/>
      <c r="M7635" s="230"/>
    </row>
    <row r="7636" spans="2:13" ht="15" hidden="1" customHeight="1">
      <c r="B7636" s="230"/>
      <c r="C7636" s="229"/>
      <c r="D7636" s="160"/>
      <c r="E7636" s="246"/>
      <c r="F7636" s="160"/>
      <c r="G7636" s="160"/>
      <c r="H7636" s="230"/>
      <c r="I7636" s="230"/>
      <c r="J7636" s="230"/>
      <c r="K7636" s="238"/>
      <c r="L7636" s="160"/>
      <c r="M7636" s="230"/>
    </row>
    <row r="7637" spans="2:13" ht="15" hidden="1" customHeight="1">
      <c r="B7637" s="230"/>
      <c r="C7637" s="229"/>
      <c r="D7637" s="160"/>
      <c r="E7637" s="246"/>
      <c r="F7637" s="160"/>
      <c r="G7637" s="160"/>
      <c r="H7637" s="230"/>
      <c r="I7637" s="230"/>
      <c r="J7637" s="230"/>
      <c r="K7637" s="238"/>
      <c r="L7637" s="160"/>
      <c r="M7637" s="230"/>
    </row>
    <row r="7638" spans="2:13" ht="15" hidden="1" customHeight="1">
      <c r="B7638" s="230"/>
      <c r="C7638" s="229"/>
      <c r="D7638" s="160"/>
      <c r="E7638" s="246"/>
      <c r="F7638" s="160"/>
      <c r="G7638" s="160"/>
      <c r="H7638" s="230"/>
      <c r="I7638" s="230"/>
      <c r="J7638" s="230"/>
      <c r="K7638" s="238"/>
      <c r="L7638" s="160"/>
      <c r="M7638" s="230"/>
    </row>
    <row r="7639" spans="2:13" ht="15" hidden="1" customHeight="1">
      <c r="B7639" s="230"/>
      <c r="C7639" s="229"/>
      <c r="D7639" s="160"/>
      <c r="E7639" s="246"/>
      <c r="F7639" s="160"/>
      <c r="G7639" s="160"/>
      <c r="H7639" s="230"/>
      <c r="I7639" s="230"/>
      <c r="J7639" s="230"/>
      <c r="K7639" s="238"/>
      <c r="L7639" s="160"/>
      <c r="M7639" s="230"/>
    </row>
    <row r="7640" spans="2:13" ht="15" hidden="1" customHeight="1">
      <c r="B7640" s="230"/>
      <c r="C7640" s="229"/>
      <c r="D7640" s="160"/>
      <c r="E7640" s="246"/>
      <c r="F7640" s="160"/>
      <c r="G7640" s="160"/>
      <c r="H7640" s="230"/>
      <c r="I7640" s="230"/>
      <c r="J7640" s="230"/>
      <c r="K7640" s="238"/>
      <c r="L7640" s="160"/>
      <c r="M7640" s="230"/>
    </row>
    <row r="7641" spans="2:13" ht="15" hidden="1" customHeight="1">
      <c r="B7641" s="230"/>
      <c r="C7641" s="229"/>
      <c r="D7641" s="81"/>
      <c r="E7641" s="246"/>
      <c r="F7641" s="160"/>
      <c r="G7641" s="160"/>
      <c r="H7641" s="230"/>
      <c r="I7641" s="230"/>
      <c r="J7641" s="230"/>
      <c r="K7641" s="238"/>
      <c r="L7641" s="160"/>
      <c r="M7641" s="230"/>
    </row>
    <row r="7642" spans="2:13" ht="15" hidden="1" customHeight="1">
      <c r="B7642" s="230"/>
      <c r="C7642" s="229"/>
      <c r="D7642" s="81"/>
      <c r="E7642" s="246"/>
      <c r="F7642" s="160"/>
      <c r="G7642" s="160"/>
      <c r="H7642" s="230"/>
      <c r="I7642" s="230"/>
      <c r="J7642" s="230"/>
      <c r="K7642" s="238"/>
      <c r="L7642" s="160"/>
      <c r="M7642" s="230"/>
    </row>
    <row r="7643" spans="2:13" ht="15" hidden="1" customHeight="1">
      <c r="B7643" s="230"/>
      <c r="C7643" s="229"/>
      <c r="D7643" s="81"/>
      <c r="E7643" s="246"/>
      <c r="F7643" s="160"/>
      <c r="G7643" s="160"/>
      <c r="H7643" s="230"/>
      <c r="I7643" s="230"/>
      <c r="J7643" s="230"/>
      <c r="K7643" s="238"/>
      <c r="L7643" s="160"/>
      <c r="M7643" s="230"/>
    </row>
    <row r="7644" spans="2:13" ht="15" hidden="1" customHeight="1">
      <c r="B7644" s="230"/>
      <c r="C7644" s="229"/>
      <c r="D7644" s="81"/>
      <c r="E7644" s="246"/>
      <c r="F7644" s="160"/>
      <c r="G7644" s="160"/>
      <c r="H7644" s="230"/>
      <c r="I7644" s="230"/>
      <c r="J7644" s="230"/>
      <c r="K7644" s="238"/>
      <c r="L7644" s="160"/>
      <c r="M7644" s="230"/>
    </row>
    <row r="7645" spans="2:13" ht="15" hidden="1" customHeight="1">
      <c r="B7645" s="230"/>
      <c r="C7645" s="229"/>
      <c r="D7645" s="160"/>
      <c r="E7645" s="246"/>
      <c r="F7645" s="160"/>
      <c r="G7645" s="160"/>
      <c r="H7645" s="230"/>
      <c r="I7645" s="230"/>
      <c r="J7645" s="230"/>
      <c r="K7645" s="238"/>
      <c r="L7645" s="160"/>
      <c r="M7645" s="230"/>
    </row>
    <row r="7646" spans="2:13" ht="15" hidden="1" customHeight="1">
      <c r="B7646" s="230"/>
      <c r="C7646" s="229"/>
      <c r="D7646" s="160"/>
      <c r="E7646" s="246"/>
      <c r="F7646" s="160"/>
      <c r="G7646" s="160"/>
      <c r="H7646" s="230"/>
      <c r="I7646" s="230"/>
      <c r="J7646" s="230"/>
      <c r="K7646" s="238"/>
      <c r="L7646" s="160"/>
      <c r="M7646" s="230"/>
    </row>
    <row r="7647" spans="2:13" ht="15" hidden="1" customHeight="1">
      <c r="B7647" s="230"/>
      <c r="C7647" s="229"/>
      <c r="D7647" s="160"/>
      <c r="E7647" s="246"/>
      <c r="F7647" s="160"/>
      <c r="G7647" s="160"/>
      <c r="H7647" s="230"/>
      <c r="I7647" s="230"/>
      <c r="J7647" s="230"/>
      <c r="K7647" s="238"/>
      <c r="L7647" s="160"/>
      <c r="M7647" s="230"/>
    </row>
    <row r="7648" spans="2:13" ht="15" hidden="1" customHeight="1">
      <c r="B7648" s="230"/>
      <c r="C7648" s="229"/>
      <c r="D7648" s="160"/>
      <c r="E7648" s="246"/>
      <c r="F7648" s="160"/>
      <c r="G7648" s="160"/>
      <c r="H7648" s="230"/>
      <c r="I7648" s="230"/>
      <c r="J7648" s="230"/>
      <c r="K7648" s="238"/>
      <c r="L7648" s="160"/>
      <c r="M7648" s="230"/>
    </row>
    <row r="7649" spans="2:13" ht="15" hidden="1" customHeight="1">
      <c r="B7649" s="230"/>
      <c r="C7649" s="229"/>
      <c r="D7649" s="160"/>
      <c r="E7649" s="246"/>
      <c r="F7649" s="160"/>
      <c r="G7649" s="160"/>
      <c r="H7649" s="230"/>
      <c r="I7649" s="230"/>
      <c r="J7649" s="230"/>
      <c r="K7649" s="238"/>
      <c r="L7649" s="160"/>
      <c r="M7649" s="230"/>
    </row>
    <row r="7650" spans="2:13" ht="15" hidden="1" customHeight="1">
      <c r="B7650" s="230"/>
      <c r="C7650" s="229"/>
      <c r="D7650" s="160"/>
      <c r="E7650" s="246"/>
      <c r="F7650" s="160"/>
      <c r="G7650" s="160"/>
      <c r="H7650" s="230"/>
      <c r="I7650" s="230"/>
      <c r="J7650" s="230"/>
      <c r="K7650" s="238"/>
      <c r="L7650" s="160"/>
      <c r="M7650" s="230"/>
    </row>
    <row r="7651" spans="2:13" ht="15" hidden="1" customHeight="1">
      <c r="B7651" s="230"/>
      <c r="C7651" s="229"/>
      <c r="D7651" s="160"/>
      <c r="E7651" s="246"/>
      <c r="F7651" s="160"/>
      <c r="G7651" s="160"/>
      <c r="H7651" s="230"/>
      <c r="I7651" s="230"/>
      <c r="J7651" s="230"/>
      <c r="K7651" s="238"/>
      <c r="L7651" s="160"/>
      <c r="M7651" s="230"/>
    </row>
    <row r="7652" spans="2:13" ht="15" hidden="1" customHeight="1">
      <c r="B7652" s="230"/>
      <c r="C7652" s="229"/>
      <c r="D7652" s="160"/>
      <c r="E7652" s="246"/>
      <c r="F7652" s="160"/>
      <c r="G7652" s="160"/>
      <c r="H7652" s="230"/>
      <c r="I7652" s="230"/>
      <c r="J7652" s="230"/>
      <c r="K7652" s="238"/>
      <c r="L7652" s="160"/>
      <c r="M7652" s="230"/>
    </row>
    <row r="7653" spans="2:13" ht="15" hidden="1" customHeight="1">
      <c r="B7653" s="230"/>
      <c r="C7653" s="229"/>
      <c r="D7653" s="160"/>
      <c r="E7653" s="246"/>
      <c r="F7653" s="160"/>
      <c r="G7653" s="160"/>
      <c r="H7653" s="230"/>
      <c r="I7653" s="230"/>
      <c r="J7653" s="230"/>
      <c r="K7653" s="238"/>
      <c r="L7653" s="160"/>
      <c r="M7653" s="230"/>
    </row>
    <row r="7654" spans="2:13" ht="15" hidden="1" customHeight="1">
      <c r="B7654" s="230"/>
      <c r="C7654" s="229"/>
      <c r="D7654" s="160"/>
      <c r="E7654" s="246"/>
      <c r="F7654" s="160"/>
      <c r="G7654" s="160"/>
      <c r="H7654" s="230"/>
      <c r="I7654" s="230"/>
      <c r="J7654" s="230"/>
      <c r="K7654" s="238"/>
      <c r="L7654" s="160"/>
      <c r="M7654" s="230"/>
    </row>
    <row r="7655" spans="2:13" ht="15" hidden="1" customHeight="1">
      <c r="B7655" s="230"/>
      <c r="C7655" s="229"/>
      <c r="D7655" s="160"/>
      <c r="E7655" s="246"/>
      <c r="F7655" s="160"/>
      <c r="G7655" s="160"/>
      <c r="H7655" s="230"/>
      <c r="I7655" s="230"/>
      <c r="J7655" s="230"/>
      <c r="K7655" s="238"/>
      <c r="L7655" s="160"/>
      <c r="M7655" s="230"/>
    </row>
    <row r="7656" spans="2:13" ht="15" hidden="1" customHeight="1">
      <c r="B7656" s="230"/>
      <c r="C7656" s="229"/>
      <c r="D7656" s="160"/>
      <c r="E7656" s="246"/>
      <c r="F7656" s="160"/>
      <c r="G7656" s="160"/>
      <c r="H7656" s="230"/>
      <c r="I7656" s="230"/>
      <c r="J7656" s="230"/>
      <c r="K7656" s="238"/>
      <c r="L7656" s="160"/>
      <c r="M7656" s="230"/>
    </row>
    <row r="7657" spans="2:13" ht="15" hidden="1" customHeight="1">
      <c r="B7657" s="230"/>
      <c r="C7657" s="229"/>
      <c r="D7657" s="160"/>
      <c r="E7657" s="246"/>
      <c r="F7657" s="160"/>
      <c r="G7657" s="160"/>
      <c r="H7657" s="230"/>
      <c r="I7657" s="230"/>
      <c r="J7657" s="230"/>
      <c r="K7657" s="238"/>
      <c r="L7657" s="160"/>
      <c r="M7657" s="230"/>
    </row>
    <row r="7658" spans="2:13" ht="15" hidden="1" customHeight="1">
      <c r="B7658" s="230"/>
      <c r="C7658" s="229"/>
      <c r="D7658" s="160"/>
      <c r="E7658" s="246"/>
      <c r="F7658" s="160"/>
      <c r="G7658" s="160"/>
      <c r="H7658" s="230"/>
      <c r="I7658" s="230"/>
      <c r="J7658" s="230"/>
      <c r="K7658" s="238"/>
      <c r="L7658" s="160"/>
      <c r="M7658" s="230"/>
    </row>
    <row r="7659" spans="2:13" ht="15" hidden="1" customHeight="1">
      <c r="B7659" s="230"/>
      <c r="C7659" s="229"/>
      <c r="D7659" s="160"/>
      <c r="E7659" s="246"/>
      <c r="F7659" s="160"/>
      <c r="G7659" s="160"/>
      <c r="H7659" s="230"/>
      <c r="I7659" s="230"/>
      <c r="J7659" s="230"/>
      <c r="K7659" s="238"/>
      <c r="L7659" s="160"/>
      <c r="M7659" s="230"/>
    </row>
    <row r="7660" spans="2:13" ht="15" hidden="1" customHeight="1">
      <c r="B7660" s="230"/>
      <c r="C7660" s="229"/>
      <c r="D7660" s="160"/>
      <c r="E7660" s="246"/>
      <c r="F7660" s="160"/>
      <c r="G7660" s="160"/>
      <c r="H7660" s="230"/>
      <c r="I7660" s="230"/>
      <c r="J7660" s="230"/>
      <c r="K7660" s="238"/>
      <c r="L7660" s="160"/>
      <c r="M7660" s="230"/>
    </row>
    <row r="7661" spans="2:13" ht="15" hidden="1" customHeight="1">
      <c r="B7661" s="230"/>
      <c r="C7661" s="229"/>
      <c r="D7661" s="160"/>
      <c r="E7661" s="246"/>
      <c r="F7661" s="160"/>
      <c r="G7661" s="160"/>
      <c r="H7661" s="230"/>
      <c r="I7661" s="230"/>
      <c r="J7661" s="230"/>
      <c r="K7661" s="238"/>
      <c r="L7661" s="160"/>
      <c r="M7661" s="230"/>
    </row>
    <row r="7662" spans="2:13" ht="15" hidden="1" customHeight="1">
      <c r="B7662" s="230"/>
      <c r="C7662" s="229"/>
      <c r="D7662" s="160"/>
      <c r="E7662" s="246"/>
      <c r="F7662" s="160"/>
      <c r="G7662" s="160"/>
      <c r="H7662" s="230"/>
      <c r="I7662" s="230"/>
      <c r="J7662" s="230"/>
      <c r="K7662" s="238"/>
      <c r="L7662" s="160"/>
      <c r="M7662" s="230"/>
    </row>
    <row r="7663" spans="2:13" ht="15" hidden="1" customHeight="1">
      <c r="B7663" s="230"/>
      <c r="C7663" s="229"/>
      <c r="D7663" s="160"/>
      <c r="E7663" s="246"/>
      <c r="F7663" s="160"/>
      <c r="G7663" s="160"/>
      <c r="H7663" s="230"/>
      <c r="I7663" s="230"/>
      <c r="J7663" s="230"/>
      <c r="K7663" s="238"/>
      <c r="L7663" s="160"/>
      <c r="M7663" s="230"/>
    </row>
    <row r="7664" spans="2:13" ht="15" hidden="1" customHeight="1">
      <c r="B7664" s="230"/>
      <c r="C7664" s="229"/>
      <c r="D7664" s="160"/>
      <c r="E7664" s="246"/>
      <c r="F7664" s="160"/>
      <c r="G7664" s="160"/>
      <c r="H7664" s="230"/>
      <c r="I7664" s="230"/>
      <c r="J7664" s="230"/>
      <c r="K7664" s="238"/>
      <c r="L7664" s="160"/>
      <c r="M7664" s="230"/>
    </row>
    <row r="7665" spans="2:13" ht="15.75" hidden="1" customHeight="1">
      <c r="B7665" s="230"/>
      <c r="C7665" s="229"/>
      <c r="D7665" s="160"/>
      <c r="E7665" s="246"/>
      <c r="F7665" s="160"/>
      <c r="G7665" s="160"/>
      <c r="H7665" s="230"/>
      <c r="I7665" s="230"/>
      <c r="J7665" s="230"/>
      <c r="K7665" s="238"/>
      <c r="L7665" s="160"/>
      <c r="M7665" s="230"/>
    </row>
    <row r="7666" spans="2:13" ht="15" hidden="1" customHeight="1">
      <c r="B7666" s="230"/>
      <c r="C7666" s="229"/>
      <c r="D7666" s="160"/>
      <c r="E7666" s="246"/>
      <c r="F7666" s="160"/>
      <c r="G7666" s="160"/>
      <c r="H7666" s="230"/>
      <c r="I7666" s="230"/>
      <c r="J7666" s="230"/>
      <c r="K7666" s="238"/>
      <c r="L7666" s="160"/>
      <c r="M7666" s="230"/>
    </row>
    <row r="7667" spans="2:13" ht="15" hidden="1" customHeight="1">
      <c r="B7667" s="230"/>
      <c r="C7667" s="229"/>
      <c r="D7667" s="160"/>
      <c r="E7667" s="246"/>
      <c r="F7667" s="160"/>
      <c r="G7667" s="160"/>
      <c r="H7667" s="230"/>
      <c r="I7667" s="230"/>
      <c r="J7667" s="230"/>
      <c r="K7667" s="238"/>
      <c r="L7667" s="160"/>
      <c r="M7667" s="230"/>
    </row>
    <row r="7668" spans="2:13" ht="15" hidden="1" customHeight="1">
      <c r="B7668" s="230"/>
      <c r="C7668" s="229"/>
      <c r="D7668" s="160"/>
      <c r="E7668" s="246"/>
      <c r="F7668" s="160"/>
      <c r="G7668" s="160"/>
      <c r="H7668" s="230"/>
      <c r="I7668" s="230"/>
      <c r="J7668" s="230"/>
      <c r="K7668" s="238"/>
      <c r="L7668" s="160"/>
      <c r="M7668" s="230"/>
    </row>
    <row r="7669" spans="2:13" ht="15" hidden="1" customHeight="1">
      <c r="B7669" s="230"/>
      <c r="C7669" s="229"/>
      <c r="D7669" s="160"/>
      <c r="E7669" s="246"/>
      <c r="F7669" s="160"/>
      <c r="G7669" s="160"/>
      <c r="H7669" s="230"/>
      <c r="I7669" s="230"/>
      <c r="J7669" s="230"/>
      <c r="K7669" s="238"/>
      <c r="L7669" s="160"/>
      <c r="M7669" s="230"/>
    </row>
    <row r="7670" spans="2:13" ht="15" hidden="1" customHeight="1">
      <c r="B7670" s="230"/>
      <c r="C7670" s="229"/>
      <c r="D7670" s="160"/>
      <c r="E7670" s="246"/>
      <c r="F7670" s="160"/>
      <c r="G7670" s="160"/>
      <c r="H7670" s="230"/>
      <c r="I7670" s="230"/>
      <c r="J7670" s="230"/>
      <c r="K7670" s="238"/>
      <c r="L7670" s="160"/>
      <c r="M7670" s="230"/>
    </row>
    <row r="7671" spans="2:13" ht="15" hidden="1" customHeight="1">
      <c r="B7671" s="230"/>
      <c r="C7671" s="229"/>
      <c r="D7671" s="160"/>
      <c r="E7671" s="246"/>
      <c r="F7671" s="160"/>
      <c r="G7671" s="160"/>
      <c r="H7671" s="230"/>
      <c r="I7671" s="230"/>
      <c r="J7671" s="230"/>
      <c r="K7671" s="238"/>
      <c r="L7671" s="160"/>
      <c r="M7671" s="230"/>
    </row>
    <row r="7672" spans="2:13" ht="15" hidden="1" customHeight="1">
      <c r="B7672" s="230"/>
      <c r="C7672" s="229"/>
      <c r="D7672" s="93"/>
      <c r="E7672" s="246"/>
      <c r="F7672" s="160"/>
      <c r="G7672" s="160"/>
      <c r="H7672" s="230"/>
      <c r="I7672" s="230"/>
      <c r="J7672" s="230"/>
      <c r="K7672" s="238"/>
      <c r="L7672" s="99"/>
      <c r="M7672" s="94"/>
    </row>
    <row r="7673" spans="2:13" ht="15" hidden="1" customHeight="1">
      <c r="B7673" s="230"/>
      <c r="C7673" s="229"/>
      <c r="D7673" s="81"/>
      <c r="E7673" s="246"/>
      <c r="F7673" s="160"/>
      <c r="G7673" s="160"/>
      <c r="H7673" s="230"/>
      <c r="I7673" s="230"/>
      <c r="J7673" s="230"/>
      <c r="K7673" s="238"/>
      <c r="L7673" s="93"/>
      <c r="M7673" s="95"/>
    </row>
    <row r="7674" spans="2:13" ht="15" hidden="1" customHeight="1">
      <c r="B7674" s="230"/>
      <c r="C7674" s="229"/>
      <c r="D7674" s="81"/>
      <c r="E7674" s="246"/>
      <c r="F7674" s="160"/>
      <c r="G7674" s="160"/>
      <c r="H7674" s="230"/>
      <c r="I7674" s="230"/>
      <c r="J7674" s="230"/>
      <c r="K7674" s="238"/>
      <c r="L7674" s="93"/>
      <c r="M7674" s="95"/>
    </row>
    <row r="7675" spans="2:13" ht="15" hidden="1" customHeight="1">
      <c r="B7675" s="230"/>
      <c r="C7675" s="229"/>
      <c r="D7675" s="81"/>
      <c r="E7675" s="246"/>
      <c r="F7675" s="160"/>
      <c r="G7675" s="160"/>
      <c r="H7675" s="230"/>
      <c r="I7675" s="230"/>
      <c r="J7675" s="230"/>
      <c r="K7675" s="238"/>
      <c r="L7675" s="93"/>
      <c r="M7675" s="95"/>
    </row>
    <row r="7676" spans="2:13" ht="15" hidden="1" customHeight="1">
      <c r="B7676" s="230"/>
      <c r="C7676" s="229"/>
      <c r="D7676" s="160"/>
      <c r="E7676" s="246"/>
      <c r="F7676" s="160"/>
      <c r="G7676" s="160"/>
      <c r="H7676" s="230"/>
      <c r="I7676" s="230"/>
      <c r="J7676" s="230"/>
      <c r="K7676" s="238"/>
      <c r="L7676" s="160"/>
      <c r="M7676" s="230"/>
    </row>
    <row r="7677" spans="2:13" ht="15" hidden="1" customHeight="1">
      <c r="B7677" s="230"/>
      <c r="C7677" s="229"/>
      <c r="D7677" s="160"/>
      <c r="E7677" s="246"/>
      <c r="F7677" s="160"/>
      <c r="G7677" s="160"/>
      <c r="H7677" s="230"/>
      <c r="I7677" s="230"/>
      <c r="J7677" s="230"/>
      <c r="K7677" s="238"/>
      <c r="L7677" s="160"/>
      <c r="M7677" s="230"/>
    </row>
    <row r="7678" spans="2:13" ht="15" hidden="1" customHeight="1">
      <c r="B7678" s="230"/>
      <c r="C7678" s="229"/>
      <c r="D7678" s="160"/>
      <c r="E7678" s="246"/>
      <c r="F7678" s="160"/>
      <c r="G7678" s="160"/>
      <c r="H7678" s="230"/>
      <c r="I7678" s="230"/>
      <c r="J7678" s="230"/>
      <c r="K7678" s="238"/>
      <c r="L7678" s="160"/>
      <c r="M7678" s="230"/>
    </row>
    <row r="7679" spans="2:13" ht="15" hidden="1" customHeight="1">
      <c r="B7679" s="230"/>
      <c r="C7679" s="229"/>
      <c r="D7679" s="160"/>
      <c r="E7679" s="246"/>
      <c r="F7679" s="160"/>
      <c r="G7679" s="160"/>
      <c r="H7679" s="230"/>
      <c r="I7679" s="230"/>
      <c r="J7679" s="230"/>
      <c r="K7679" s="238"/>
      <c r="L7679" s="160"/>
      <c r="M7679" s="230"/>
    </row>
    <row r="7680" spans="2:13" ht="15" hidden="1" customHeight="1">
      <c r="B7680" s="230"/>
      <c r="C7680" s="229"/>
      <c r="D7680" s="160"/>
      <c r="E7680" s="246"/>
      <c r="F7680" s="160"/>
      <c r="G7680" s="160"/>
      <c r="H7680" s="230"/>
      <c r="I7680" s="230"/>
      <c r="J7680" s="230"/>
      <c r="K7680" s="238"/>
      <c r="L7680" s="160"/>
      <c r="M7680" s="230"/>
    </row>
    <row r="7681" spans="2:13" ht="15" hidden="1" customHeight="1">
      <c r="B7681" s="230"/>
      <c r="C7681" s="229"/>
      <c r="D7681" s="160"/>
      <c r="E7681" s="246"/>
      <c r="F7681" s="160"/>
      <c r="G7681" s="160"/>
      <c r="H7681" s="230"/>
      <c r="I7681" s="230"/>
      <c r="J7681" s="230"/>
      <c r="K7681" s="238"/>
      <c r="L7681" s="160"/>
      <c r="M7681" s="230"/>
    </row>
    <row r="7682" spans="2:13" ht="15" hidden="1" customHeight="1">
      <c r="B7682" s="230"/>
      <c r="C7682" s="229"/>
      <c r="D7682" s="160"/>
      <c r="E7682" s="246"/>
      <c r="F7682" s="160"/>
      <c r="G7682" s="160"/>
      <c r="H7682" s="230"/>
      <c r="I7682" s="230"/>
      <c r="J7682" s="230"/>
      <c r="K7682" s="238"/>
      <c r="L7682" s="160"/>
      <c r="M7682" s="230"/>
    </row>
    <row r="7683" spans="2:13" ht="15" hidden="1" customHeight="1">
      <c r="B7683" s="230"/>
      <c r="C7683" s="229"/>
      <c r="D7683" s="160"/>
      <c r="E7683" s="246"/>
      <c r="F7683" s="160"/>
      <c r="G7683" s="160"/>
      <c r="H7683" s="230"/>
      <c r="I7683" s="230"/>
      <c r="J7683" s="230"/>
      <c r="K7683" s="238"/>
      <c r="L7683" s="160"/>
      <c r="M7683" s="230"/>
    </row>
    <row r="7684" spans="2:13" ht="15" hidden="1" customHeight="1">
      <c r="B7684" s="230"/>
      <c r="C7684" s="229"/>
      <c r="D7684" s="160"/>
      <c r="E7684" s="246"/>
      <c r="F7684" s="160"/>
      <c r="G7684" s="160"/>
      <c r="H7684" s="230"/>
      <c r="I7684" s="230"/>
      <c r="J7684" s="230"/>
      <c r="K7684" s="238"/>
      <c r="L7684" s="160"/>
      <c r="M7684" s="230"/>
    </row>
    <row r="7685" spans="2:13" ht="15" hidden="1" customHeight="1">
      <c r="B7685" s="230"/>
      <c r="C7685" s="229"/>
      <c r="D7685" s="160"/>
      <c r="E7685" s="246"/>
      <c r="F7685" s="160"/>
      <c r="G7685" s="160"/>
      <c r="H7685" s="230"/>
      <c r="I7685" s="230"/>
      <c r="J7685" s="230"/>
      <c r="K7685" s="238"/>
      <c r="L7685" s="160"/>
      <c r="M7685" s="230"/>
    </row>
    <row r="7686" spans="2:13" ht="15" hidden="1" customHeight="1">
      <c r="B7686" s="230"/>
      <c r="C7686" s="229"/>
      <c r="D7686" s="160"/>
      <c r="E7686" s="246"/>
      <c r="F7686" s="160"/>
      <c r="G7686" s="160"/>
      <c r="H7686" s="230"/>
      <c r="I7686" s="230"/>
      <c r="J7686" s="230"/>
      <c r="K7686" s="238"/>
      <c r="L7686" s="160"/>
      <c r="M7686" s="230"/>
    </row>
    <row r="7687" spans="2:13" ht="15" hidden="1" customHeight="1">
      <c r="B7687" s="230"/>
      <c r="C7687" s="229"/>
      <c r="D7687" s="160"/>
      <c r="E7687" s="246"/>
      <c r="F7687" s="160"/>
      <c r="G7687" s="160"/>
      <c r="H7687" s="230"/>
      <c r="I7687" s="230"/>
      <c r="J7687" s="230"/>
      <c r="K7687" s="238"/>
      <c r="L7687" s="160"/>
      <c r="M7687" s="230"/>
    </row>
    <row r="7688" spans="2:13" ht="15" hidden="1" customHeight="1">
      <c r="B7688" s="230"/>
      <c r="C7688" s="229"/>
      <c r="D7688" s="160"/>
      <c r="E7688" s="246"/>
      <c r="F7688" s="160"/>
      <c r="G7688" s="160"/>
      <c r="H7688" s="230"/>
      <c r="I7688" s="230"/>
      <c r="J7688" s="230"/>
      <c r="K7688" s="238"/>
      <c r="L7688" s="160"/>
      <c r="M7688" s="230"/>
    </row>
    <row r="7689" spans="2:13" ht="15" hidden="1" customHeight="1">
      <c r="B7689" s="230"/>
      <c r="C7689" s="229"/>
      <c r="D7689" s="160"/>
      <c r="E7689" s="246"/>
      <c r="F7689" s="160"/>
      <c r="G7689" s="160"/>
      <c r="H7689" s="230"/>
      <c r="I7689" s="230"/>
      <c r="J7689" s="230"/>
      <c r="K7689" s="238"/>
      <c r="L7689" s="160"/>
      <c r="M7689" s="230"/>
    </row>
    <row r="7690" spans="2:13" ht="15" hidden="1" customHeight="1">
      <c r="B7690" s="230"/>
      <c r="C7690" s="229"/>
      <c r="D7690" s="160"/>
      <c r="E7690" s="246"/>
      <c r="F7690" s="160"/>
      <c r="G7690" s="160"/>
      <c r="H7690" s="230"/>
      <c r="I7690" s="230"/>
      <c r="J7690" s="230"/>
      <c r="K7690" s="238"/>
      <c r="L7690" s="160"/>
      <c r="M7690" s="230"/>
    </row>
    <row r="7691" spans="2:13" ht="15" hidden="1" customHeight="1">
      <c r="B7691" s="230"/>
      <c r="C7691" s="229"/>
      <c r="D7691" s="160"/>
      <c r="E7691" s="246"/>
      <c r="F7691" s="160"/>
      <c r="G7691" s="160"/>
      <c r="H7691" s="230"/>
      <c r="I7691" s="230"/>
      <c r="J7691" s="230"/>
      <c r="K7691" s="238"/>
      <c r="L7691" s="160"/>
      <c r="M7691" s="230"/>
    </row>
    <row r="7692" spans="2:13" ht="15" hidden="1" customHeight="1">
      <c r="B7692" s="230"/>
      <c r="C7692" s="229"/>
      <c r="D7692" s="160"/>
      <c r="E7692" s="246"/>
      <c r="F7692" s="160"/>
      <c r="G7692" s="160"/>
      <c r="H7692" s="230"/>
      <c r="I7692" s="230"/>
      <c r="J7692" s="230"/>
      <c r="K7692" s="238"/>
      <c r="L7692" s="160"/>
      <c r="M7692" s="230"/>
    </row>
    <row r="7693" spans="2:13" ht="15" hidden="1" customHeight="1">
      <c r="B7693" s="230"/>
      <c r="C7693" s="229"/>
      <c r="D7693" s="160"/>
      <c r="E7693" s="246"/>
      <c r="F7693" s="160"/>
      <c r="G7693" s="160"/>
      <c r="H7693" s="230"/>
      <c r="I7693" s="230"/>
      <c r="J7693" s="230"/>
      <c r="K7693" s="238"/>
      <c r="L7693" s="160"/>
      <c r="M7693" s="230"/>
    </row>
    <row r="7694" spans="2:13" ht="15" hidden="1" customHeight="1">
      <c r="B7694" s="230"/>
      <c r="C7694" s="229"/>
      <c r="D7694" s="160"/>
      <c r="E7694" s="246"/>
      <c r="F7694" s="160"/>
      <c r="G7694" s="160"/>
      <c r="H7694" s="230"/>
      <c r="I7694" s="230"/>
      <c r="J7694" s="230"/>
      <c r="K7694" s="238"/>
      <c r="L7694" s="160"/>
      <c r="M7694" s="230"/>
    </row>
    <row r="7695" spans="2:13" ht="15" hidden="1" customHeight="1">
      <c r="B7695" s="230"/>
      <c r="C7695" s="229"/>
      <c r="D7695" s="160"/>
      <c r="E7695" s="246"/>
      <c r="F7695" s="160"/>
      <c r="G7695" s="160"/>
      <c r="H7695" s="230"/>
      <c r="I7695" s="230"/>
      <c r="J7695" s="230"/>
      <c r="K7695" s="238"/>
      <c r="L7695" s="160"/>
      <c r="M7695" s="230"/>
    </row>
    <row r="7696" spans="2:13" ht="15" hidden="1" customHeight="1">
      <c r="B7696" s="230"/>
      <c r="C7696" s="229"/>
      <c r="D7696" s="160"/>
      <c r="E7696" s="246"/>
      <c r="F7696" s="160"/>
      <c r="G7696" s="160"/>
      <c r="H7696" s="230"/>
      <c r="I7696" s="230"/>
      <c r="J7696" s="230"/>
      <c r="K7696" s="238"/>
      <c r="L7696" s="160"/>
      <c r="M7696" s="230"/>
    </row>
    <row r="7697" spans="2:13" ht="15" hidden="1" customHeight="1">
      <c r="B7697" s="230"/>
      <c r="C7697" s="229"/>
      <c r="D7697" s="160"/>
      <c r="E7697" s="246"/>
      <c r="F7697" s="160"/>
      <c r="G7697" s="160"/>
      <c r="H7697" s="230"/>
      <c r="I7697" s="230"/>
      <c r="J7697" s="230"/>
      <c r="K7697" s="238"/>
      <c r="L7697" s="160"/>
      <c r="M7697" s="230"/>
    </row>
    <row r="7698" spans="2:13" ht="15" hidden="1" customHeight="1">
      <c r="B7698" s="230"/>
      <c r="C7698" s="229"/>
      <c r="D7698" s="160"/>
      <c r="E7698" s="246"/>
      <c r="F7698" s="160"/>
      <c r="G7698" s="160"/>
      <c r="H7698" s="230"/>
      <c r="I7698" s="230"/>
      <c r="J7698" s="230"/>
      <c r="K7698" s="238"/>
      <c r="L7698" s="160"/>
      <c r="M7698" s="230"/>
    </row>
    <row r="7699" spans="2:13" ht="15" hidden="1" customHeight="1">
      <c r="B7699" s="230"/>
      <c r="C7699" s="229"/>
      <c r="D7699" s="160"/>
      <c r="E7699" s="246"/>
      <c r="F7699" s="160"/>
      <c r="G7699" s="160"/>
      <c r="H7699" s="230"/>
      <c r="I7699" s="230"/>
      <c r="J7699" s="230"/>
      <c r="K7699" s="238"/>
      <c r="L7699" s="160"/>
      <c r="M7699" s="230"/>
    </row>
    <row r="7700" spans="2:13" ht="15" hidden="1" customHeight="1">
      <c r="B7700" s="230"/>
      <c r="C7700" s="229"/>
      <c r="D7700" s="160"/>
      <c r="E7700" s="246"/>
      <c r="F7700" s="160"/>
      <c r="G7700" s="160"/>
      <c r="H7700" s="230"/>
      <c r="I7700" s="230"/>
      <c r="J7700" s="230"/>
      <c r="K7700" s="238"/>
      <c r="L7700" s="160"/>
      <c r="M7700" s="230"/>
    </row>
    <row r="7701" spans="2:13" ht="15" hidden="1" customHeight="1">
      <c r="B7701" s="230"/>
      <c r="C7701" s="229"/>
      <c r="D7701" s="160"/>
      <c r="E7701" s="246"/>
      <c r="F7701" s="160"/>
      <c r="G7701" s="160"/>
      <c r="H7701" s="230"/>
      <c r="I7701" s="230"/>
      <c r="J7701" s="230"/>
      <c r="K7701" s="238"/>
      <c r="L7701" s="160"/>
      <c r="M7701" s="230"/>
    </row>
    <row r="7702" spans="2:13" ht="15" hidden="1" customHeight="1">
      <c r="B7702" s="230"/>
      <c r="C7702" s="229"/>
      <c r="D7702" s="160"/>
      <c r="E7702" s="246"/>
      <c r="F7702" s="160"/>
      <c r="G7702" s="160"/>
      <c r="H7702" s="230"/>
      <c r="I7702" s="230"/>
      <c r="J7702" s="230"/>
      <c r="K7702" s="233"/>
      <c r="L7702" s="160"/>
      <c r="M7702" s="230"/>
    </row>
    <row r="7703" spans="2:13" ht="15" hidden="1" customHeight="1">
      <c r="B7703" s="230"/>
      <c r="C7703" s="229"/>
      <c r="D7703" s="160"/>
      <c r="E7703" s="246"/>
      <c r="F7703" s="160"/>
      <c r="G7703" s="160"/>
      <c r="H7703" s="230"/>
      <c r="I7703" s="230"/>
      <c r="J7703" s="230"/>
      <c r="K7703" s="238"/>
      <c r="L7703" s="160"/>
      <c r="M7703" s="230"/>
    </row>
    <row r="7704" spans="2:13" ht="15" hidden="1" customHeight="1">
      <c r="B7704" s="230"/>
      <c r="C7704" s="229"/>
      <c r="D7704" s="160"/>
      <c r="E7704" s="246"/>
      <c r="F7704" s="160"/>
      <c r="G7704" s="160"/>
      <c r="H7704" s="230"/>
      <c r="I7704" s="230"/>
      <c r="J7704" s="230"/>
      <c r="K7704" s="238"/>
      <c r="L7704" s="160"/>
      <c r="M7704" s="230"/>
    </row>
    <row r="7705" spans="2:13" ht="15" hidden="1" customHeight="1">
      <c r="B7705" s="230"/>
      <c r="C7705" s="229"/>
      <c r="D7705" s="160"/>
      <c r="E7705" s="246"/>
      <c r="F7705" s="160"/>
      <c r="G7705" s="237"/>
      <c r="H7705" s="230"/>
      <c r="I7705" s="230"/>
      <c r="J7705" s="230"/>
      <c r="K7705" s="238"/>
      <c r="L7705" s="160"/>
      <c r="M7705" s="230"/>
    </row>
    <row r="7706" spans="2:13" ht="15" hidden="1" customHeight="1">
      <c r="B7706" s="230"/>
      <c r="C7706" s="229"/>
      <c r="D7706" s="160"/>
      <c r="E7706" s="246"/>
      <c r="F7706" s="160"/>
      <c r="G7706" s="237"/>
      <c r="H7706" s="230"/>
      <c r="I7706" s="230"/>
      <c r="J7706" s="230"/>
      <c r="K7706" s="238"/>
      <c r="L7706" s="160"/>
      <c r="M7706" s="230"/>
    </row>
    <row r="7707" spans="2:13" ht="15" hidden="1" customHeight="1">
      <c r="B7707" s="230"/>
      <c r="C7707" s="229"/>
      <c r="D7707" s="160"/>
      <c r="E7707" s="246"/>
      <c r="F7707" s="160"/>
      <c r="G7707" s="237"/>
      <c r="H7707" s="230"/>
      <c r="I7707" s="230"/>
      <c r="J7707" s="230"/>
      <c r="K7707" s="238"/>
      <c r="L7707" s="160"/>
      <c r="M7707" s="230"/>
    </row>
    <row r="7708" spans="2:13" ht="15" hidden="1" customHeight="1">
      <c r="B7708" s="230"/>
      <c r="C7708" s="229"/>
      <c r="D7708" s="160"/>
      <c r="E7708" s="246"/>
      <c r="F7708" s="160"/>
      <c r="G7708" s="237"/>
      <c r="H7708" s="230"/>
      <c r="I7708" s="230"/>
      <c r="J7708" s="230"/>
      <c r="K7708" s="238"/>
      <c r="L7708" s="160"/>
      <c r="M7708" s="230"/>
    </row>
    <row r="7709" spans="2:13" ht="15" hidden="1" customHeight="1">
      <c r="B7709" s="230"/>
      <c r="C7709" s="229"/>
      <c r="D7709" s="160"/>
      <c r="E7709" s="246"/>
      <c r="F7709" s="160"/>
      <c r="G7709" s="237"/>
      <c r="H7709" s="230"/>
      <c r="I7709" s="230"/>
      <c r="J7709" s="230"/>
      <c r="K7709" s="238"/>
      <c r="L7709" s="160"/>
      <c r="M7709" s="230"/>
    </row>
    <row r="7710" spans="2:13" ht="15" hidden="1" customHeight="1">
      <c r="B7710" s="230"/>
      <c r="C7710" s="229"/>
      <c r="D7710" s="160"/>
      <c r="E7710" s="246"/>
      <c r="F7710" s="160"/>
      <c r="G7710" s="237"/>
      <c r="H7710" s="230"/>
      <c r="I7710" s="230"/>
      <c r="J7710" s="230"/>
      <c r="K7710" s="238"/>
      <c r="L7710" s="160"/>
      <c r="M7710" s="230"/>
    </row>
    <row r="7711" spans="2:13" ht="15" hidden="1" customHeight="1">
      <c r="B7711" s="230"/>
      <c r="C7711" s="229"/>
      <c r="D7711" s="160"/>
      <c r="E7711" s="246"/>
      <c r="F7711" s="160"/>
      <c r="G7711" s="237"/>
      <c r="H7711" s="230"/>
      <c r="I7711" s="230"/>
      <c r="J7711" s="230"/>
      <c r="K7711" s="238"/>
      <c r="L7711" s="160"/>
      <c r="M7711" s="230"/>
    </row>
    <row r="7712" spans="2:13" ht="15" hidden="1" customHeight="1">
      <c r="B7712" s="230"/>
      <c r="C7712" s="229"/>
      <c r="D7712" s="160"/>
      <c r="E7712" s="246"/>
      <c r="F7712" s="160"/>
      <c r="G7712" s="237"/>
      <c r="H7712" s="230"/>
      <c r="I7712" s="230"/>
      <c r="J7712" s="230"/>
      <c r="K7712" s="238"/>
      <c r="L7712" s="160"/>
      <c r="M7712" s="230"/>
    </row>
    <row r="7713" spans="2:13" ht="15" hidden="1" customHeight="1">
      <c r="B7713" s="230"/>
      <c r="C7713" s="229"/>
      <c r="D7713" s="160"/>
      <c r="E7713" s="246"/>
      <c r="F7713" s="160"/>
      <c r="G7713" s="237"/>
      <c r="H7713" s="230"/>
      <c r="I7713" s="230"/>
      <c r="J7713" s="230"/>
      <c r="K7713" s="238"/>
      <c r="L7713" s="160"/>
      <c r="M7713" s="230"/>
    </row>
    <row r="7714" spans="2:13" ht="15" hidden="1" customHeight="1">
      <c r="B7714" s="230"/>
      <c r="C7714" s="229"/>
      <c r="D7714" s="160"/>
      <c r="E7714" s="246"/>
      <c r="F7714" s="160"/>
      <c r="G7714" s="237"/>
      <c r="H7714" s="230"/>
      <c r="I7714" s="230"/>
      <c r="J7714" s="230"/>
      <c r="K7714" s="238"/>
      <c r="L7714" s="160"/>
      <c r="M7714" s="230"/>
    </row>
    <row r="7715" spans="2:13" ht="15" hidden="1" customHeight="1">
      <c r="B7715" s="230"/>
      <c r="C7715" s="229"/>
      <c r="D7715" s="160"/>
      <c r="E7715" s="246"/>
      <c r="F7715" s="160"/>
      <c r="G7715" s="237"/>
      <c r="H7715" s="230"/>
      <c r="I7715" s="230"/>
      <c r="J7715" s="230"/>
      <c r="K7715" s="238"/>
      <c r="L7715" s="160"/>
      <c r="M7715" s="230"/>
    </row>
    <row r="7716" spans="2:13" ht="15" hidden="1" customHeight="1">
      <c r="B7716" s="230"/>
      <c r="C7716" s="229"/>
      <c r="D7716" s="160"/>
      <c r="E7716" s="246"/>
      <c r="F7716" s="160"/>
      <c r="G7716" s="237"/>
      <c r="H7716" s="230"/>
      <c r="I7716" s="230"/>
      <c r="J7716" s="230"/>
      <c r="K7716" s="238"/>
      <c r="L7716" s="160"/>
      <c r="M7716" s="230"/>
    </row>
    <row r="7717" spans="2:13" ht="15" hidden="1" customHeight="1">
      <c r="B7717" s="230"/>
      <c r="C7717" s="229"/>
      <c r="D7717" s="160"/>
      <c r="E7717" s="246"/>
      <c r="F7717" s="160"/>
      <c r="G7717" s="237"/>
      <c r="H7717" s="230"/>
      <c r="I7717" s="230"/>
      <c r="J7717" s="230"/>
      <c r="K7717" s="238"/>
      <c r="L7717" s="160"/>
      <c r="M7717" s="230"/>
    </row>
    <row r="7718" spans="2:13" ht="15" hidden="1" customHeight="1">
      <c r="B7718" s="230"/>
      <c r="C7718" s="229"/>
      <c r="D7718" s="160"/>
      <c r="E7718" s="246"/>
      <c r="F7718" s="160"/>
      <c r="G7718" s="237"/>
      <c r="H7718" s="230"/>
      <c r="I7718" s="230"/>
      <c r="J7718" s="230"/>
      <c r="K7718" s="238"/>
      <c r="L7718" s="160"/>
      <c r="M7718" s="230"/>
    </row>
    <row r="7719" spans="2:13" ht="15" hidden="1" customHeight="1">
      <c r="B7719" s="230"/>
      <c r="C7719" s="229"/>
      <c r="D7719" s="25"/>
      <c r="E7719" s="246"/>
      <c r="F7719" s="160"/>
      <c r="G7719" s="237"/>
      <c r="H7719" s="230"/>
      <c r="I7719" s="230"/>
      <c r="J7719" s="230"/>
      <c r="K7719" s="238"/>
      <c r="L7719" s="160"/>
      <c r="M7719" s="230"/>
    </row>
    <row r="7720" spans="2:13" ht="15" hidden="1" customHeight="1">
      <c r="B7720" s="230"/>
      <c r="C7720" s="229"/>
      <c r="D7720" s="25"/>
      <c r="E7720" s="246"/>
      <c r="F7720" s="160"/>
      <c r="G7720" s="237"/>
      <c r="H7720" s="230"/>
      <c r="I7720" s="230"/>
      <c r="J7720" s="230"/>
      <c r="K7720" s="238"/>
      <c r="L7720" s="160"/>
      <c r="M7720" s="230"/>
    </row>
    <row r="7721" spans="2:13" ht="15" hidden="1" customHeight="1">
      <c r="B7721" s="230"/>
      <c r="C7721" s="229"/>
      <c r="D7721" s="25"/>
      <c r="E7721" s="246"/>
      <c r="F7721" s="160"/>
      <c r="G7721" s="237"/>
      <c r="H7721" s="230"/>
      <c r="I7721" s="230"/>
      <c r="J7721" s="230"/>
      <c r="K7721" s="238"/>
      <c r="L7721" s="160"/>
      <c r="M7721" s="230"/>
    </row>
    <row r="7722" spans="2:13" ht="15" hidden="1" customHeight="1">
      <c r="B7722" s="230"/>
      <c r="C7722" s="229"/>
      <c r="D7722" s="160"/>
      <c r="E7722" s="246"/>
      <c r="F7722" s="160"/>
      <c r="G7722" s="160"/>
      <c r="H7722" s="230"/>
      <c r="I7722" s="230"/>
      <c r="J7722" s="230"/>
      <c r="K7722" s="233"/>
      <c r="L7722" s="160"/>
      <c r="M7722" s="230"/>
    </row>
    <row r="7723" spans="2:13" ht="15" hidden="1" customHeight="1">
      <c r="B7723" s="230"/>
      <c r="C7723" s="229"/>
      <c r="D7723" s="160"/>
      <c r="E7723" s="246"/>
      <c r="F7723" s="160"/>
      <c r="G7723" s="160"/>
      <c r="H7723" s="230"/>
      <c r="I7723" s="230"/>
      <c r="J7723" s="230"/>
      <c r="K7723" s="233"/>
      <c r="L7723" s="160"/>
      <c r="M7723" s="230"/>
    </row>
    <row r="7724" spans="2:13" ht="15" hidden="1" customHeight="1">
      <c r="B7724" s="230"/>
      <c r="C7724" s="229"/>
      <c r="D7724" s="160"/>
      <c r="E7724" s="246"/>
      <c r="F7724" s="160"/>
      <c r="G7724" s="160"/>
      <c r="H7724" s="230"/>
      <c r="I7724" s="230"/>
      <c r="J7724" s="230"/>
      <c r="K7724" s="233"/>
      <c r="L7724" s="160"/>
      <c r="M7724" s="230"/>
    </row>
    <row r="7725" spans="2:13" ht="15" hidden="1" customHeight="1">
      <c r="B7725" s="230"/>
      <c r="C7725" s="229"/>
      <c r="D7725" s="160"/>
      <c r="E7725" s="246"/>
      <c r="F7725" s="160"/>
      <c r="G7725" s="160"/>
      <c r="H7725" s="230"/>
      <c r="I7725" s="230"/>
      <c r="J7725" s="230"/>
      <c r="K7725" s="233"/>
      <c r="L7725" s="160"/>
      <c r="M7725" s="230"/>
    </row>
    <row r="7726" spans="2:13" ht="15" hidden="1" customHeight="1">
      <c r="B7726" s="230"/>
      <c r="C7726" s="229"/>
      <c r="D7726" s="160"/>
      <c r="E7726" s="246"/>
      <c r="F7726" s="160"/>
      <c r="G7726" s="160"/>
      <c r="H7726" s="230"/>
      <c r="I7726" s="230"/>
      <c r="J7726" s="230"/>
      <c r="K7726" s="233"/>
      <c r="L7726" s="160"/>
      <c r="M7726" s="230"/>
    </row>
    <row r="7727" spans="2:13" ht="15" hidden="1" customHeight="1">
      <c r="B7727" s="230"/>
      <c r="C7727" s="229"/>
      <c r="D7727" s="160"/>
      <c r="E7727" s="246"/>
      <c r="F7727" s="160"/>
      <c r="G7727" s="160"/>
      <c r="H7727" s="230"/>
      <c r="I7727" s="230"/>
      <c r="J7727" s="230"/>
      <c r="K7727" s="233"/>
      <c r="L7727" s="160"/>
      <c r="M7727" s="230"/>
    </row>
    <row r="7728" spans="2:13" ht="15" hidden="1" customHeight="1">
      <c r="B7728" s="230"/>
      <c r="C7728" s="229"/>
      <c r="D7728" s="160"/>
      <c r="E7728" s="246"/>
      <c r="F7728" s="160"/>
      <c r="G7728" s="160"/>
      <c r="H7728" s="230"/>
      <c r="I7728" s="230"/>
      <c r="J7728" s="230"/>
      <c r="K7728" s="233"/>
      <c r="L7728" s="160"/>
      <c r="M7728" s="230"/>
    </row>
    <row r="7729" spans="3:13" ht="15" hidden="1" customHeight="1">
      <c r="C7729" s="229"/>
      <c r="D7729" s="160"/>
      <c r="E7729" s="246"/>
      <c r="F7729" s="160"/>
      <c r="G7729" s="160"/>
      <c r="H7729" s="230"/>
      <c r="I7729" s="230"/>
      <c r="J7729" s="230"/>
      <c r="K7729" s="233"/>
      <c r="L7729" s="160"/>
      <c r="M7729" s="230"/>
    </row>
    <row r="7730" spans="3:13" ht="15" hidden="1" customHeight="1">
      <c r="C7730" s="229"/>
      <c r="D7730" s="160"/>
      <c r="E7730" s="246"/>
      <c r="F7730" s="160"/>
      <c r="G7730" s="160"/>
      <c r="H7730" s="230"/>
      <c r="I7730" s="230"/>
      <c r="J7730" s="230"/>
      <c r="K7730" s="233"/>
      <c r="L7730" s="160"/>
      <c r="M7730" s="230"/>
    </row>
    <row r="7731" spans="3:13" ht="15" hidden="1" customHeight="1">
      <c r="C7731" s="229"/>
      <c r="D7731" s="160"/>
      <c r="E7731" s="246"/>
      <c r="F7731" s="160"/>
      <c r="G7731" s="160"/>
      <c r="H7731" s="230"/>
      <c r="I7731" s="230"/>
      <c r="J7731" s="230"/>
      <c r="K7731" s="233"/>
      <c r="L7731" s="160"/>
      <c r="M7731" s="230"/>
    </row>
    <row r="7732" spans="3:13" ht="15" hidden="1" customHeight="1">
      <c r="C7732" s="229"/>
      <c r="D7732" s="160"/>
      <c r="E7732" s="230"/>
      <c r="F7732" s="160"/>
      <c r="G7732" s="160"/>
      <c r="H7732" s="230"/>
      <c r="I7732" s="230"/>
      <c r="J7732" s="230"/>
      <c r="K7732" s="238"/>
      <c r="L7732" s="160"/>
      <c r="M7732" s="230"/>
    </row>
    <row r="7733" spans="3:13" ht="15" hidden="1" customHeight="1">
      <c r="C7733" s="229"/>
      <c r="D7733" s="160"/>
      <c r="E7733" s="230"/>
      <c r="F7733" s="160"/>
      <c r="G7733" s="160"/>
      <c r="H7733" s="230"/>
      <c r="I7733" s="230"/>
      <c r="J7733" s="230"/>
      <c r="K7733" s="238"/>
      <c r="L7733" s="160"/>
      <c r="M7733" s="230"/>
    </row>
    <row r="7734" spans="3:13" ht="15" hidden="1" customHeight="1">
      <c r="C7734" s="229"/>
      <c r="D7734" s="160"/>
      <c r="E7734" s="230"/>
      <c r="F7734" s="160"/>
      <c r="G7734" s="160"/>
      <c r="H7734" s="230"/>
      <c r="I7734" s="230"/>
      <c r="J7734" s="230"/>
      <c r="K7734" s="238"/>
      <c r="L7734" s="160"/>
      <c r="M7734" s="230"/>
    </row>
    <row r="7735" spans="3:13" ht="15" hidden="1" customHeight="1">
      <c r="C7735" s="229"/>
      <c r="D7735" s="160"/>
      <c r="E7735" s="230"/>
      <c r="F7735" s="160"/>
      <c r="G7735" s="160"/>
      <c r="H7735" s="230"/>
      <c r="I7735" s="230"/>
      <c r="J7735" s="230"/>
      <c r="K7735" s="238"/>
      <c r="L7735" s="160"/>
      <c r="M7735" s="230"/>
    </row>
    <row r="7736" spans="3:13" ht="15" hidden="1" customHeight="1">
      <c r="C7736" s="229"/>
      <c r="D7736" s="160"/>
      <c r="E7736" s="230"/>
      <c r="F7736" s="160"/>
      <c r="G7736" s="160"/>
      <c r="H7736" s="230"/>
      <c r="I7736" s="230"/>
      <c r="J7736" s="246"/>
      <c r="K7736" s="238"/>
      <c r="L7736" s="160"/>
      <c r="M7736" s="230"/>
    </row>
    <row r="7737" spans="3:13" ht="15" hidden="1" customHeight="1">
      <c r="C7737" s="229"/>
      <c r="D7737" s="160"/>
      <c r="E7737" s="230"/>
      <c r="F7737" s="160"/>
      <c r="G7737" s="160"/>
      <c r="H7737" s="230"/>
      <c r="I7737" s="230"/>
      <c r="J7737" s="246"/>
      <c r="K7737" s="238"/>
      <c r="L7737" s="160"/>
      <c r="M7737" s="230"/>
    </row>
    <row r="7738" spans="3:13" ht="15" hidden="1" customHeight="1">
      <c r="C7738" s="229"/>
      <c r="D7738" s="160"/>
      <c r="E7738" s="230"/>
      <c r="F7738" s="160"/>
      <c r="G7738" s="160"/>
      <c r="H7738" s="230"/>
      <c r="I7738" s="230"/>
      <c r="J7738" s="246"/>
      <c r="K7738" s="238"/>
      <c r="L7738" s="160"/>
      <c r="M7738" s="230"/>
    </row>
    <row r="7739" spans="3:13" ht="15" hidden="1" customHeight="1">
      <c r="C7739" s="229"/>
      <c r="D7739" s="160"/>
      <c r="E7739" s="246"/>
      <c r="F7739" s="160"/>
      <c r="G7739" s="160"/>
      <c r="H7739" s="230"/>
      <c r="I7739" s="230"/>
      <c r="J7739" s="246"/>
      <c r="K7739" s="238"/>
      <c r="L7739" s="160"/>
      <c r="M7739" s="230"/>
    </row>
    <row r="7740" spans="3:13" ht="15" hidden="1" customHeight="1">
      <c r="C7740" s="229"/>
      <c r="D7740" s="160"/>
      <c r="E7740" s="246"/>
      <c r="F7740" s="160"/>
      <c r="G7740" s="160"/>
      <c r="H7740" s="230"/>
      <c r="I7740" s="230"/>
      <c r="J7740" s="246"/>
      <c r="K7740" s="238"/>
      <c r="L7740" s="160"/>
      <c r="M7740" s="230"/>
    </row>
    <row r="7741" spans="3:13" ht="15" hidden="1" customHeight="1">
      <c r="C7741" s="229"/>
      <c r="D7741" s="160"/>
      <c r="E7741" s="246"/>
      <c r="F7741" s="160"/>
      <c r="G7741" s="160"/>
      <c r="H7741" s="230"/>
      <c r="I7741" s="230"/>
      <c r="J7741" s="246"/>
      <c r="K7741" s="238"/>
      <c r="L7741" s="160"/>
      <c r="M7741" s="230"/>
    </row>
    <row r="7742" spans="3:13" ht="15" hidden="1" customHeight="1">
      <c r="C7742" s="229"/>
      <c r="D7742" s="160"/>
      <c r="E7742" s="246"/>
      <c r="F7742" s="160"/>
      <c r="G7742" s="160"/>
      <c r="H7742" s="230"/>
      <c r="I7742" s="230"/>
      <c r="J7742" s="246"/>
      <c r="K7742" s="238"/>
      <c r="L7742" s="160"/>
      <c r="M7742" s="230"/>
    </row>
    <row r="7743" spans="3:13" ht="15" hidden="1" customHeight="1">
      <c r="C7743" s="229"/>
      <c r="D7743" s="160"/>
      <c r="E7743" s="246"/>
      <c r="F7743" s="160"/>
      <c r="G7743" s="160"/>
      <c r="H7743" s="230"/>
      <c r="I7743" s="230"/>
      <c r="J7743" s="246"/>
      <c r="K7743" s="238"/>
      <c r="L7743" s="160"/>
      <c r="M7743" s="230"/>
    </row>
    <row r="7744" spans="3:13" ht="15" hidden="1" customHeight="1">
      <c r="C7744" s="229"/>
      <c r="D7744" s="160"/>
      <c r="E7744" s="246"/>
      <c r="F7744" s="160"/>
      <c r="G7744" s="160"/>
      <c r="H7744" s="230"/>
      <c r="I7744" s="230"/>
      <c r="J7744" s="246"/>
      <c r="K7744" s="238"/>
      <c r="L7744" s="160"/>
      <c r="M7744" s="230"/>
    </row>
    <row r="7745" spans="2:13" ht="15" hidden="1" customHeight="1">
      <c r="B7745" s="230"/>
      <c r="C7745" s="229"/>
      <c r="D7745" s="160"/>
      <c r="E7745" s="230"/>
      <c r="F7745" s="160"/>
      <c r="G7745" s="160"/>
      <c r="H7745" s="230"/>
      <c r="I7745" s="230"/>
      <c r="J7745" s="246"/>
      <c r="K7745" s="238"/>
      <c r="L7745" s="160"/>
      <c r="M7745" s="230"/>
    </row>
    <row r="7746" spans="2:13" ht="15" hidden="1" customHeight="1">
      <c r="B7746" s="230"/>
      <c r="C7746" s="229"/>
      <c r="D7746" s="160"/>
      <c r="E7746" s="230"/>
      <c r="F7746" s="160"/>
      <c r="G7746" s="160"/>
      <c r="H7746" s="230"/>
      <c r="I7746" s="230"/>
      <c r="J7746" s="246"/>
      <c r="K7746" s="238"/>
      <c r="L7746" s="160"/>
      <c r="M7746" s="230"/>
    </row>
    <row r="7747" spans="2:13" ht="15" hidden="1" customHeight="1">
      <c r="B7747" s="230"/>
      <c r="C7747" s="229"/>
      <c r="D7747" s="160"/>
      <c r="E7747" s="230"/>
      <c r="F7747" s="160"/>
      <c r="G7747" s="160"/>
      <c r="H7747" s="230"/>
      <c r="I7747" s="230"/>
      <c r="J7747" s="246"/>
      <c r="K7747" s="238"/>
      <c r="L7747" s="160"/>
      <c r="M7747" s="230"/>
    </row>
    <row r="7748" spans="2:13" ht="15" hidden="1" customHeight="1">
      <c r="B7748" s="230"/>
      <c r="C7748" s="229"/>
      <c r="D7748" s="160"/>
      <c r="E7748" s="230"/>
      <c r="F7748" s="160"/>
      <c r="G7748" s="160"/>
      <c r="H7748" s="230"/>
      <c r="I7748" s="230"/>
      <c r="J7748" s="246"/>
      <c r="K7748" s="238"/>
      <c r="L7748" s="160"/>
      <c r="M7748" s="230"/>
    </row>
    <row r="7749" spans="2:13" ht="15" hidden="1" customHeight="1">
      <c r="B7749" s="230"/>
      <c r="C7749" s="229"/>
      <c r="D7749" s="160"/>
      <c r="E7749" s="230"/>
      <c r="F7749" s="160"/>
      <c r="G7749" s="160"/>
      <c r="H7749" s="230"/>
      <c r="I7749" s="230"/>
      <c r="J7749" s="246"/>
      <c r="K7749" s="238"/>
      <c r="L7749" s="160"/>
      <c r="M7749" s="230"/>
    </row>
    <row r="7750" spans="2:13" ht="15" hidden="1" customHeight="1">
      <c r="B7750" s="230"/>
      <c r="C7750" s="229"/>
      <c r="D7750" s="160"/>
      <c r="E7750" s="230"/>
      <c r="F7750" s="160"/>
      <c r="G7750" s="160"/>
      <c r="H7750" s="230"/>
      <c r="I7750" s="230"/>
      <c r="J7750" s="246"/>
      <c r="K7750" s="238"/>
      <c r="L7750" s="160"/>
      <c r="M7750" s="230"/>
    </row>
    <row r="7751" spans="2:13" ht="15" hidden="1" customHeight="1">
      <c r="B7751" s="230"/>
      <c r="C7751" s="229"/>
      <c r="D7751" s="160"/>
      <c r="E7751" s="246"/>
      <c r="F7751" s="160"/>
      <c r="G7751" s="160"/>
      <c r="H7751" s="230"/>
      <c r="I7751" s="230"/>
      <c r="J7751" s="230"/>
      <c r="K7751" s="233"/>
      <c r="L7751" s="160"/>
      <c r="M7751" s="230"/>
    </row>
    <row r="7752" spans="2:13" ht="15" hidden="1" customHeight="1">
      <c r="B7752" s="230"/>
      <c r="C7752" s="229"/>
      <c r="D7752" s="160"/>
      <c r="E7752" s="246"/>
      <c r="F7752" s="160"/>
      <c r="G7752" s="160"/>
      <c r="H7752" s="230"/>
      <c r="I7752" s="230"/>
      <c r="J7752" s="230"/>
      <c r="K7752" s="255"/>
      <c r="L7752" s="160"/>
      <c r="M7752" s="230"/>
    </row>
    <row r="7753" spans="2:13" ht="15" hidden="1" customHeight="1">
      <c r="B7753" s="230"/>
      <c r="C7753" s="229"/>
      <c r="D7753" s="160"/>
      <c r="E7753" s="246"/>
      <c r="F7753" s="160"/>
      <c r="G7753" s="160"/>
      <c r="H7753" s="230"/>
      <c r="I7753" s="230"/>
      <c r="J7753" s="230"/>
      <c r="K7753" s="233"/>
      <c r="L7753" s="160"/>
      <c r="M7753" s="230"/>
    </row>
    <row r="7754" spans="2:13" ht="15" hidden="1" customHeight="1">
      <c r="B7754" s="230"/>
      <c r="C7754" s="229"/>
      <c r="D7754" s="160"/>
      <c r="E7754" s="246"/>
      <c r="F7754" s="160"/>
      <c r="G7754" s="160"/>
      <c r="H7754" s="230"/>
      <c r="I7754" s="230"/>
      <c r="J7754" s="230"/>
      <c r="K7754" s="233"/>
      <c r="L7754" s="160"/>
      <c r="M7754" s="230"/>
    </row>
    <row r="7755" spans="2:13" ht="15" hidden="1" customHeight="1">
      <c r="B7755" s="230"/>
      <c r="C7755" s="229"/>
      <c r="D7755" s="160"/>
      <c r="E7755" s="246"/>
      <c r="F7755" s="160"/>
      <c r="G7755" s="160"/>
      <c r="H7755" s="230"/>
      <c r="I7755" s="230"/>
      <c r="J7755" s="230"/>
      <c r="K7755" s="233"/>
      <c r="L7755" s="160"/>
      <c r="M7755" s="230"/>
    </row>
    <row r="7756" spans="2:13" ht="15" hidden="1" customHeight="1">
      <c r="B7756" s="230"/>
      <c r="C7756" s="229"/>
      <c r="D7756" s="160"/>
      <c r="E7756" s="246"/>
      <c r="F7756" s="160"/>
      <c r="G7756" s="160"/>
      <c r="H7756" s="230"/>
      <c r="I7756" s="230"/>
      <c r="J7756" s="230"/>
      <c r="K7756" s="233"/>
      <c r="L7756" s="160"/>
      <c r="M7756" s="230"/>
    </row>
    <row r="7757" spans="2:13" ht="15" hidden="1" customHeight="1">
      <c r="B7757" s="230"/>
      <c r="C7757" s="229"/>
      <c r="D7757" s="160"/>
      <c r="E7757" s="246"/>
      <c r="F7757" s="160"/>
      <c r="G7757" s="160"/>
      <c r="H7757" s="230"/>
      <c r="I7757" s="230"/>
      <c r="J7757" s="230"/>
      <c r="K7757" s="233"/>
      <c r="L7757" s="160"/>
      <c r="M7757" s="230"/>
    </row>
    <row r="7758" spans="2:13" ht="15" hidden="1" customHeight="1">
      <c r="B7758" s="230"/>
      <c r="C7758" s="229"/>
      <c r="D7758" s="160"/>
      <c r="E7758" s="246"/>
      <c r="F7758" s="160"/>
      <c r="G7758" s="160"/>
      <c r="H7758" s="230"/>
      <c r="I7758" s="230"/>
      <c r="J7758" s="230"/>
      <c r="K7758" s="233"/>
      <c r="L7758" s="160"/>
      <c r="M7758" s="230"/>
    </row>
    <row r="7759" spans="2:13" ht="15" hidden="1" customHeight="1">
      <c r="B7759" s="230"/>
      <c r="C7759" s="229"/>
      <c r="D7759" s="160"/>
      <c r="E7759" s="246"/>
      <c r="F7759" s="160"/>
      <c r="G7759" s="160"/>
      <c r="H7759" s="230"/>
      <c r="I7759" s="230"/>
      <c r="J7759" s="230"/>
      <c r="K7759" s="233"/>
      <c r="L7759" s="160"/>
      <c r="M7759" s="230"/>
    </row>
    <row r="7760" spans="2:13" ht="15" hidden="1" customHeight="1">
      <c r="B7760" s="230"/>
      <c r="C7760" s="229"/>
      <c r="D7760" s="160"/>
      <c r="E7760" s="246"/>
      <c r="F7760" s="160"/>
      <c r="G7760" s="160"/>
      <c r="H7760" s="230"/>
      <c r="I7760" s="230"/>
      <c r="J7760" s="230"/>
      <c r="K7760" s="233"/>
      <c r="L7760" s="160"/>
      <c r="M7760" s="230"/>
    </row>
    <row r="7761" spans="3:13" ht="15" hidden="1" customHeight="1">
      <c r="C7761" s="229"/>
      <c r="D7761" s="160"/>
      <c r="E7761" s="246"/>
      <c r="F7761" s="160"/>
      <c r="G7761" s="160"/>
      <c r="H7761" s="230"/>
      <c r="I7761" s="230"/>
      <c r="J7761" s="230"/>
      <c r="K7761" s="233"/>
      <c r="L7761" s="160"/>
      <c r="M7761" s="230"/>
    </row>
    <row r="7762" spans="3:13" ht="15" hidden="1" customHeight="1">
      <c r="C7762" s="229"/>
      <c r="D7762" s="160"/>
      <c r="E7762" s="246"/>
      <c r="F7762" s="160"/>
      <c r="G7762" s="160"/>
      <c r="H7762" s="230"/>
      <c r="I7762" s="230"/>
      <c r="J7762" s="230"/>
      <c r="K7762" s="233"/>
      <c r="L7762" s="160"/>
      <c r="M7762" s="230"/>
    </row>
    <row r="7763" spans="3:13" ht="15" hidden="1" customHeight="1">
      <c r="C7763" s="229"/>
      <c r="D7763" s="160"/>
      <c r="E7763" s="246"/>
      <c r="F7763" s="160"/>
      <c r="G7763" s="160"/>
      <c r="H7763" s="230"/>
      <c r="I7763" s="230"/>
      <c r="J7763" s="230"/>
      <c r="K7763" s="233"/>
      <c r="L7763" s="160"/>
      <c r="M7763" s="230"/>
    </row>
    <row r="7764" spans="3:13" ht="15" hidden="1" customHeight="1">
      <c r="C7764" s="229"/>
      <c r="D7764" s="160"/>
      <c r="E7764" s="246"/>
      <c r="F7764" s="160"/>
      <c r="G7764" s="160"/>
      <c r="H7764" s="230"/>
      <c r="I7764" s="230"/>
      <c r="J7764" s="230"/>
      <c r="K7764" s="233"/>
      <c r="L7764" s="160"/>
      <c r="M7764" s="230"/>
    </row>
    <row r="7765" spans="3:13" ht="15" hidden="1" customHeight="1">
      <c r="C7765" s="229"/>
      <c r="D7765" s="160"/>
      <c r="E7765" s="246"/>
      <c r="F7765" s="160"/>
      <c r="G7765" s="160"/>
      <c r="H7765" s="230"/>
      <c r="I7765" s="230"/>
      <c r="J7765" s="230"/>
      <c r="K7765" s="233"/>
      <c r="L7765" s="160"/>
      <c r="M7765" s="230"/>
    </row>
    <row r="7766" spans="3:13" ht="15" hidden="1" customHeight="1">
      <c r="C7766" s="229"/>
      <c r="D7766" s="257"/>
      <c r="E7766" s="246"/>
      <c r="F7766" s="160"/>
      <c r="G7766" s="160"/>
      <c r="H7766" s="230"/>
      <c r="I7766" s="230"/>
      <c r="J7766" s="230"/>
      <c r="K7766" s="233"/>
      <c r="L7766" s="160"/>
      <c r="M7766" s="230"/>
    </row>
    <row r="7767" spans="3:13" ht="15" hidden="1" customHeight="1">
      <c r="C7767" s="229"/>
      <c r="D7767" s="257"/>
      <c r="E7767" s="246"/>
      <c r="F7767" s="160"/>
      <c r="G7767" s="160"/>
      <c r="H7767" s="230"/>
      <c r="I7767" s="230"/>
      <c r="J7767" s="230"/>
      <c r="K7767" s="233"/>
      <c r="L7767" s="160"/>
      <c r="M7767" s="230"/>
    </row>
    <row r="7768" spans="3:13" ht="15" hidden="1" customHeight="1">
      <c r="C7768" s="229"/>
      <c r="D7768" s="160"/>
      <c r="E7768" s="246"/>
      <c r="F7768" s="160"/>
      <c r="G7768" s="160"/>
      <c r="H7768" s="230"/>
      <c r="I7768" s="230"/>
      <c r="J7768" s="230"/>
      <c r="K7768" s="233"/>
      <c r="L7768" s="160"/>
      <c r="M7768" s="230"/>
    </row>
    <row r="7769" spans="3:13" ht="15" hidden="1" customHeight="1">
      <c r="C7769" s="229"/>
      <c r="D7769" s="160"/>
      <c r="E7769" s="246"/>
      <c r="F7769" s="160"/>
      <c r="G7769" s="160"/>
      <c r="H7769" s="230"/>
      <c r="I7769" s="230"/>
      <c r="J7769" s="230"/>
      <c r="K7769" s="233"/>
      <c r="L7769" s="160"/>
      <c r="M7769" s="230"/>
    </row>
    <row r="7770" spans="3:13" ht="15" hidden="1" customHeight="1">
      <c r="C7770" s="229"/>
      <c r="D7770" s="160"/>
      <c r="E7770" s="246"/>
      <c r="F7770" s="160"/>
      <c r="G7770" s="160"/>
      <c r="H7770" s="230"/>
      <c r="I7770" s="230"/>
      <c r="J7770" s="230"/>
      <c r="K7770" s="233"/>
      <c r="L7770" s="160"/>
      <c r="M7770" s="230"/>
    </row>
    <row r="7771" spans="3:13" ht="15" hidden="1" customHeight="1">
      <c r="C7771" s="229"/>
      <c r="D7771" s="160"/>
      <c r="E7771" s="246"/>
      <c r="F7771" s="160"/>
      <c r="G7771" s="160"/>
      <c r="H7771" s="230"/>
      <c r="I7771" s="230"/>
      <c r="J7771" s="230"/>
      <c r="K7771" s="233"/>
      <c r="L7771" s="160"/>
      <c r="M7771" s="230"/>
    </row>
    <row r="7772" spans="3:13" ht="15" hidden="1" customHeight="1">
      <c r="C7772" s="229"/>
      <c r="D7772" s="160"/>
      <c r="E7772" s="246"/>
      <c r="F7772" s="160"/>
      <c r="G7772" s="160"/>
      <c r="H7772" s="230"/>
      <c r="I7772" s="230"/>
      <c r="J7772" s="230"/>
      <c r="K7772" s="233"/>
      <c r="L7772" s="160"/>
      <c r="M7772" s="230"/>
    </row>
    <row r="7773" spans="3:13" ht="15" hidden="1" customHeight="1">
      <c r="C7773" s="229"/>
      <c r="D7773" s="160"/>
      <c r="E7773" s="246"/>
      <c r="F7773" s="160"/>
      <c r="G7773" s="160"/>
      <c r="H7773" s="230"/>
      <c r="I7773" s="230"/>
      <c r="J7773" s="230"/>
      <c r="K7773" s="233"/>
      <c r="L7773" s="160"/>
      <c r="M7773" s="230"/>
    </row>
    <row r="7774" spans="3:13" ht="15" hidden="1" customHeight="1">
      <c r="C7774" s="229"/>
      <c r="D7774" s="160"/>
      <c r="E7774" s="246"/>
      <c r="F7774" s="160"/>
      <c r="G7774" s="160"/>
      <c r="H7774" s="230"/>
      <c r="I7774" s="230"/>
      <c r="J7774" s="230"/>
      <c r="K7774" s="233"/>
      <c r="L7774" s="160"/>
      <c r="M7774" s="230"/>
    </row>
    <row r="7775" spans="3:13" ht="15" hidden="1" customHeight="1">
      <c r="C7775" s="229"/>
      <c r="D7775" s="160"/>
      <c r="E7775" s="246"/>
      <c r="F7775" s="160"/>
      <c r="G7775" s="160"/>
      <c r="H7775" s="230"/>
      <c r="I7775" s="230"/>
      <c r="J7775" s="230"/>
      <c r="K7775" s="233"/>
      <c r="L7775" s="160"/>
      <c r="M7775" s="230"/>
    </row>
    <row r="7776" spans="3:13" ht="15" hidden="1" customHeight="1">
      <c r="C7776" s="229"/>
      <c r="D7776" s="160"/>
      <c r="E7776" s="246"/>
      <c r="F7776" s="160"/>
      <c r="G7776" s="160"/>
      <c r="H7776" s="230"/>
      <c r="I7776" s="230"/>
      <c r="J7776" s="230"/>
      <c r="K7776" s="233"/>
      <c r="L7776" s="160"/>
      <c r="M7776" s="230"/>
    </row>
    <row r="7777" spans="3:13" ht="15" hidden="1" customHeight="1">
      <c r="C7777" s="229"/>
      <c r="D7777" s="160"/>
      <c r="E7777" s="246"/>
      <c r="F7777" s="160"/>
      <c r="G7777" s="160"/>
      <c r="H7777" s="230"/>
      <c r="I7777" s="230"/>
      <c r="J7777" s="230"/>
      <c r="K7777" s="233"/>
      <c r="L7777" s="160"/>
      <c r="M7777" s="230"/>
    </row>
    <row r="7778" spans="3:13" ht="15" hidden="1" customHeight="1">
      <c r="C7778" s="229"/>
      <c r="D7778" s="160"/>
      <c r="E7778" s="246"/>
      <c r="F7778" s="160"/>
      <c r="G7778" s="160"/>
      <c r="H7778" s="230"/>
      <c r="I7778" s="230"/>
      <c r="J7778" s="230"/>
      <c r="K7778" s="233"/>
      <c r="L7778" s="160"/>
      <c r="M7778" s="230"/>
    </row>
    <row r="7779" spans="3:13" ht="15" hidden="1" customHeight="1">
      <c r="C7779" s="229"/>
      <c r="D7779" s="160"/>
      <c r="E7779" s="246"/>
      <c r="F7779" s="160"/>
      <c r="G7779" s="160"/>
      <c r="H7779" s="230"/>
      <c r="I7779" s="230"/>
      <c r="J7779" s="230"/>
      <c r="K7779" s="233"/>
      <c r="L7779" s="160"/>
      <c r="M7779" s="230"/>
    </row>
    <row r="7780" spans="3:13" ht="15" hidden="1" customHeight="1">
      <c r="C7780" s="229"/>
      <c r="D7780" s="160"/>
      <c r="E7780" s="246"/>
      <c r="F7780" s="160"/>
      <c r="G7780" s="160"/>
      <c r="H7780" s="230"/>
      <c r="I7780" s="230"/>
      <c r="J7780" s="230"/>
      <c r="K7780" s="233"/>
      <c r="L7780" s="160"/>
      <c r="M7780" s="230"/>
    </row>
    <row r="7781" spans="3:13" ht="15" hidden="1" customHeight="1">
      <c r="C7781" s="229"/>
      <c r="D7781" s="160"/>
      <c r="E7781" s="246"/>
      <c r="F7781" s="160"/>
      <c r="G7781" s="160"/>
      <c r="H7781" s="230"/>
      <c r="I7781" s="230"/>
      <c r="J7781" s="230"/>
      <c r="K7781" s="233"/>
      <c r="L7781" s="160"/>
      <c r="M7781" s="230"/>
    </row>
    <row r="7782" spans="3:13" ht="15" hidden="1" customHeight="1">
      <c r="C7782" s="229"/>
      <c r="D7782" s="160"/>
      <c r="E7782" s="246"/>
      <c r="F7782" s="160"/>
      <c r="G7782" s="160"/>
      <c r="H7782" s="230"/>
      <c r="I7782" s="230"/>
      <c r="J7782" s="230"/>
      <c r="K7782" s="238"/>
      <c r="L7782" s="160"/>
      <c r="M7782" s="230"/>
    </row>
    <row r="7783" spans="3:13" ht="15" hidden="1" customHeight="1">
      <c r="C7783" s="229"/>
      <c r="D7783" s="160"/>
      <c r="E7783" s="246"/>
      <c r="F7783" s="160"/>
      <c r="G7783" s="160"/>
      <c r="H7783" s="230"/>
      <c r="I7783" s="230"/>
      <c r="J7783" s="230"/>
      <c r="K7783" s="233"/>
      <c r="L7783" s="160"/>
      <c r="M7783" s="230"/>
    </row>
    <row r="7784" spans="3:13" ht="15" hidden="1" customHeight="1">
      <c r="C7784" s="229"/>
      <c r="D7784" s="160"/>
      <c r="E7784" s="246"/>
      <c r="F7784" s="160"/>
      <c r="G7784" s="160"/>
      <c r="H7784" s="230"/>
      <c r="I7784" s="230"/>
      <c r="J7784" s="230"/>
      <c r="K7784" s="233"/>
      <c r="L7784" s="160"/>
      <c r="M7784" s="230"/>
    </row>
    <row r="7785" spans="3:13" ht="15" hidden="1" customHeight="1">
      <c r="C7785" s="229"/>
      <c r="D7785" s="160"/>
      <c r="E7785" s="246"/>
      <c r="F7785" s="160"/>
      <c r="G7785" s="160"/>
      <c r="H7785" s="230"/>
      <c r="I7785" s="230"/>
      <c r="J7785" s="230"/>
      <c r="K7785" s="233"/>
      <c r="L7785" s="160"/>
      <c r="M7785" s="230"/>
    </row>
    <row r="7786" spans="3:13" ht="15" hidden="1" customHeight="1">
      <c r="C7786" s="229"/>
      <c r="D7786" s="160"/>
      <c r="E7786" s="246"/>
      <c r="F7786" s="160"/>
      <c r="G7786" s="160"/>
      <c r="H7786" s="230"/>
      <c r="I7786" s="230"/>
      <c r="J7786" s="230"/>
      <c r="K7786" s="255"/>
      <c r="L7786" s="160"/>
      <c r="M7786" s="230"/>
    </row>
    <row r="7787" spans="3:13" ht="15" hidden="1" customHeight="1">
      <c r="C7787" s="229"/>
      <c r="D7787" s="160"/>
      <c r="E7787" s="246"/>
      <c r="F7787" s="160"/>
      <c r="G7787" s="160"/>
      <c r="H7787" s="230"/>
      <c r="I7787" s="230"/>
      <c r="J7787" s="230"/>
      <c r="K7787" s="255"/>
      <c r="L7787" s="160"/>
      <c r="M7787" s="230"/>
    </row>
    <row r="7788" spans="3:13" ht="15" hidden="1" customHeight="1">
      <c r="C7788" s="229"/>
      <c r="D7788" s="160"/>
      <c r="E7788" s="246"/>
      <c r="F7788" s="160"/>
      <c r="G7788" s="160"/>
      <c r="H7788" s="230"/>
      <c r="I7788" s="230"/>
      <c r="J7788" s="230"/>
      <c r="K7788" s="255"/>
      <c r="L7788" s="160"/>
      <c r="M7788" s="230"/>
    </row>
    <row r="7789" spans="3:13" ht="15" hidden="1" customHeight="1">
      <c r="C7789" s="229"/>
      <c r="D7789" s="160"/>
      <c r="E7789" s="246"/>
      <c r="F7789" s="160"/>
      <c r="G7789" s="160"/>
      <c r="H7789" s="230"/>
      <c r="I7789" s="230"/>
      <c r="J7789" s="230"/>
      <c r="K7789" s="255"/>
      <c r="L7789" s="160"/>
      <c r="M7789" s="230"/>
    </row>
    <row r="7790" spans="3:13" ht="15" hidden="1" customHeight="1">
      <c r="C7790" s="229"/>
      <c r="D7790" s="160"/>
      <c r="E7790" s="246"/>
      <c r="F7790" s="160"/>
      <c r="G7790" s="160"/>
      <c r="H7790" s="230"/>
      <c r="I7790" s="230"/>
      <c r="J7790" s="230"/>
      <c r="K7790" s="233"/>
      <c r="L7790" s="160"/>
      <c r="M7790" s="230"/>
    </row>
    <row r="7791" spans="3:13" ht="15" hidden="1" customHeight="1">
      <c r="C7791" s="229"/>
      <c r="D7791" s="160"/>
      <c r="E7791" s="246"/>
      <c r="F7791" s="160"/>
      <c r="G7791" s="160"/>
      <c r="H7791" s="230"/>
      <c r="I7791" s="230"/>
      <c r="J7791" s="230"/>
      <c r="K7791" s="233"/>
      <c r="L7791" s="160"/>
      <c r="M7791" s="230"/>
    </row>
    <row r="7792" spans="3:13" ht="15" hidden="1" customHeight="1">
      <c r="C7792" s="229"/>
      <c r="D7792" s="160"/>
      <c r="E7792" s="246"/>
      <c r="F7792" s="160"/>
      <c r="G7792" s="160"/>
      <c r="H7792" s="230"/>
      <c r="I7792" s="230"/>
      <c r="J7792" s="230"/>
      <c r="K7792" s="233"/>
      <c r="L7792" s="160"/>
      <c r="M7792" s="230"/>
    </row>
    <row r="7793" spans="3:13" ht="15" hidden="1" customHeight="1">
      <c r="C7793" s="229"/>
      <c r="D7793" s="160"/>
      <c r="E7793" s="246"/>
      <c r="F7793" s="160"/>
      <c r="G7793" s="160"/>
      <c r="H7793" s="230"/>
      <c r="I7793" s="230"/>
      <c r="J7793" s="230"/>
      <c r="K7793" s="233"/>
      <c r="L7793" s="160"/>
      <c r="M7793" s="230"/>
    </row>
    <row r="7794" spans="3:13" ht="15" hidden="1" customHeight="1">
      <c r="C7794" s="229"/>
      <c r="D7794" s="160"/>
      <c r="E7794" s="246"/>
      <c r="F7794" s="160"/>
      <c r="G7794" s="160"/>
      <c r="H7794" s="230"/>
      <c r="I7794" s="230"/>
      <c r="J7794" s="230"/>
      <c r="K7794" s="233"/>
      <c r="L7794" s="160"/>
      <c r="M7794" s="230"/>
    </row>
    <row r="7795" spans="3:13" ht="15" hidden="1" customHeight="1">
      <c r="C7795" s="229"/>
      <c r="D7795" s="160"/>
      <c r="E7795" s="246"/>
      <c r="F7795" s="160"/>
      <c r="G7795" s="160"/>
      <c r="H7795" s="230"/>
      <c r="I7795" s="230"/>
      <c r="J7795" s="230"/>
      <c r="K7795" s="233"/>
      <c r="L7795" s="160"/>
      <c r="M7795" s="230"/>
    </row>
    <row r="7796" spans="3:13" ht="15" hidden="1" customHeight="1">
      <c r="C7796" s="229"/>
      <c r="D7796" s="160"/>
      <c r="E7796" s="246"/>
      <c r="F7796" s="160"/>
      <c r="G7796" s="160"/>
      <c r="H7796" s="230"/>
      <c r="I7796" s="230"/>
      <c r="J7796" s="230"/>
      <c r="K7796" s="233"/>
      <c r="L7796" s="160"/>
      <c r="M7796" s="230"/>
    </row>
    <row r="7797" spans="3:13" ht="15" hidden="1" customHeight="1">
      <c r="C7797" s="229"/>
      <c r="D7797" s="160"/>
      <c r="E7797" s="246"/>
      <c r="F7797" s="160"/>
      <c r="G7797" s="160"/>
      <c r="H7797" s="230"/>
      <c r="I7797" s="230"/>
      <c r="J7797" s="230"/>
      <c r="K7797" s="233"/>
      <c r="L7797" s="160"/>
      <c r="M7797" s="230"/>
    </row>
    <row r="7798" spans="3:13" ht="15" hidden="1" customHeight="1">
      <c r="C7798" s="229"/>
      <c r="D7798" s="160"/>
      <c r="E7798" s="246"/>
      <c r="F7798" s="160"/>
      <c r="G7798" s="160"/>
      <c r="H7798" s="230"/>
      <c r="I7798" s="230"/>
      <c r="J7798" s="230"/>
      <c r="K7798" s="233"/>
      <c r="L7798" s="160"/>
      <c r="M7798" s="230"/>
    </row>
    <row r="7799" spans="3:13" ht="15" hidden="1" customHeight="1">
      <c r="C7799" s="229"/>
      <c r="D7799" s="160"/>
      <c r="E7799" s="246"/>
      <c r="F7799" s="160"/>
      <c r="G7799" s="160"/>
      <c r="H7799" s="230"/>
      <c r="I7799" s="230"/>
      <c r="J7799" s="230"/>
      <c r="K7799" s="233"/>
      <c r="L7799" s="160"/>
      <c r="M7799" s="230"/>
    </row>
    <row r="7800" spans="3:13" ht="15" hidden="1" customHeight="1">
      <c r="C7800" s="229"/>
      <c r="D7800" s="160"/>
      <c r="E7800" s="246"/>
      <c r="F7800" s="160"/>
      <c r="G7800" s="160"/>
      <c r="H7800" s="230"/>
      <c r="I7800" s="230"/>
      <c r="J7800" s="230"/>
      <c r="K7800" s="233"/>
      <c r="L7800" s="160"/>
      <c r="M7800" s="230"/>
    </row>
    <row r="7801" spans="3:13" ht="15" hidden="1" customHeight="1">
      <c r="C7801" s="229"/>
      <c r="D7801" s="160"/>
      <c r="E7801" s="246"/>
      <c r="F7801" s="160"/>
      <c r="G7801" s="160"/>
      <c r="H7801" s="230"/>
      <c r="I7801" s="230"/>
      <c r="J7801" s="230"/>
      <c r="K7801" s="233"/>
      <c r="L7801" s="160"/>
      <c r="M7801" s="230"/>
    </row>
    <row r="7802" spans="3:13" ht="15" hidden="1" customHeight="1">
      <c r="C7802" s="229"/>
      <c r="D7802" s="160"/>
      <c r="E7802" s="246"/>
      <c r="F7802" s="160"/>
      <c r="G7802" s="160"/>
      <c r="H7802" s="230"/>
      <c r="I7802" s="230"/>
      <c r="J7802" s="230"/>
      <c r="K7802" s="233"/>
      <c r="L7802" s="160"/>
      <c r="M7802" s="230"/>
    </row>
    <row r="7803" spans="3:13" ht="15" hidden="1" customHeight="1">
      <c r="C7803" s="229"/>
      <c r="D7803" s="160"/>
      <c r="E7803" s="246"/>
      <c r="F7803" s="160"/>
      <c r="G7803" s="160"/>
      <c r="H7803" s="230"/>
      <c r="I7803" s="230"/>
      <c r="J7803" s="230"/>
      <c r="K7803" s="233"/>
      <c r="L7803" s="160"/>
      <c r="M7803" s="230"/>
    </row>
    <row r="7804" spans="3:13" ht="15" hidden="1" customHeight="1">
      <c r="C7804" s="229"/>
      <c r="D7804" s="160"/>
      <c r="E7804" s="246"/>
      <c r="F7804" s="160"/>
      <c r="G7804" s="160"/>
      <c r="H7804" s="230"/>
      <c r="I7804" s="230"/>
      <c r="J7804" s="230"/>
      <c r="K7804" s="233"/>
      <c r="L7804" s="160"/>
      <c r="M7804" s="230"/>
    </row>
    <row r="7805" spans="3:13" ht="15" hidden="1" customHeight="1">
      <c r="C7805" s="229"/>
      <c r="D7805" s="160"/>
      <c r="E7805" s="246"/>
      <c r="F7805" s="160"/>
      <c r="G7805" s="160"/>
      <c r="H7805" s="230"/>
      <c r="I7805" s="230"/>
      <c r="J7805" s="230"/>
      <c r="K7805" s="233"/>
      <c r="L7805" s="160"/>
      <c r="M7805" s="230"/>
    </row>
    <row r="7806" spans="3:13" ht="15" hidden="1" customHeight="1">
      <c r="C7806" s="229"/>
      <c r="D7806" s="160"/>
      <c r="E7806" s="246"/>
      <c r="F7806" s="160"/>
      <c r="G7806" s="160"/>
      <c r="H7806" s="230"/>
      <c r="I7806" s="230"/>
      <c r="J7806" s="230"/>
      <c r="K7806" s="233"/>
      <c r="L7806" s="160"/>
      <c r="M7806" s="230"/>
    </row>
    <row r="7807" spans="3:13" ht="15" hidden="1" customHeight="1">
      <c r="C7807" s="229"/>
      <c r="D7807" s="160"/>
      <c r="E7807" s="246"/>
      <c r="F7807" s="160"/>
      <c r="G7807" s="160"/>
      <c r="H7807" s="230"/>
      <c r="I7807" s="230"/>
      <c r="J7807" s="230"/>
      <c r="K7807" s="233"/>
      <c r="L7807" s="160"/>
      <c r="M7807" s="230"/>
    </row>
    <row r="7808" spans="3:13" ht="15" hidden="1" customHeight="1">
      <c r="C7808" s="229"/>
      <c r="D7808" s="160"/>
      <c r="E7808" s="246"/>
      <c r="F7808" s="160"/>
      <c r="G7808" s="160"/>
      <c r="H7808" s="230"/>
      <c r="I7808" s="230"/>
      <c r="J7808" s="230"/>
      <c r="K7808" s="233"/>
      <c r="L7808" s="160"/>
      <c r="M7808" s="230"/>
    </row>
    <row r="7809" spans="3:13" ht="15" hidden="1" customHeight="1">
      <c r="C7809" s="229"/>
      <c r="D7809" s="160"/>
      <c r="E7809" s="246"/>
      <c r="F7809" s="160"/>
      <c r="G7809" s="160"/>
      <c r="H7809" s="230"/>
      <c r="I7809" s="230"/>
      <c r="J7809" s="230"/>
      <c r="K7809" s="233"/>
      <c r="L7809" s="160"/>
      <c r="M7809" s="230"/>
    </row>
    <row r="7810" spans="3:13" ht="15" hidden="1" customHeight="1">
      <c r="C7810" s="229"/>
      <c r="D7810" s="160"/>
      <c r="E7810" s="246"/>
      <c r="F7810" s="160"/>
      <c r="G7810" s="160"/>
      <c r="H7810" s="230"/>
      <c r="I7810" s="230"/>
      <c r="J7810" s="230"/>
      <c r="K7810" s="233"/>
      <c r="L7810" s="160"/>
      <c r="M7810" s="230"/>
    </row>
    <row r="7811" spans="3:13" ht="15" hidden="1" customHeight="1">
      <c r="C7811" s="229"/>
      <c r="D7811" s="160"/>
      <c r="E7811" s="246"/>
      <c r="F7811" s="160"/>
      <c r="G7811" s="160"/>
      <c r="H7811" s="230"/>
      <c r="I7811" s="230"/>
      <c r="J7811" s="230"/>
      <c r="K7811" s="233"/>
      <c r="L7811" s="160"/>
      <c r="M7811" s="230"/>
    </row>
    <row r="7812" spans="3:13" ht="15" hidden="1" customHeight="1">
      <c r="C7812" s="229"/>
      <c r="D7812" s="160"/>
      <c r="E7812" s="246"/>
      <c r="F7812" s="160"/>
      <c r="G7812" s="160"/>
      <c r="H7812" s="230"/>
      <c r="I7812" s="230"/>
      <c r="J7812" s="230"/>
      <c r="K7812" s="233"/>
      <c r="L7812" s="160"/>
      <c r="M7812" s="230"/>
    </row>
    <row r="7813" spans="3:13" ht="15" hidden="1" customHeight="1">
      <c r="C7813" s="229"/>
      <c r="D7813" s="160"/>
      <c r="E7813" s="246"/>
      <c r="F7813" s="160"/>
      <c r="G7813" s="160"/>
      <c r="H7813" s="230"/>
      <c r="I7813" s="230"/>
      <c r="J7813" s="230"/>
      <c r="K7813" s="233"/>
      <c r="L7813" s="160"/>
      <c r="M7813" s="230"/>
    </row>
    <row r="7814" spans="3:13" ht="15" hidden="1" customHeight="1">
      <c r="C7814" s="229"/>
      <c r="D7814" s="160"/>
      <c r="E7814" s="246"/>
      <c r="F7814" s="160"/>
      <c r="G7814" s="160"/>
      <c r="H7814" s="230"/>
      <c r="I7814" s="230"/>
      <c r="J7814" s="230"/>
      <c r="K7814" s="233"/>
      <c r="L7814" s="160"/>
      <c r="M7814" s="230"/>
    </row>
    <row r="7815" spans="3:13" ht="15" hidden="1" customHeight="1">
      <c r="C7815" s="229"/>
      <c r="D7815" s="160"/>
      <c r="E7815" s="246"/>
      <c r="F7815" s="160"/>
      <c r="G7815" s="160"/>
      <c r="H7815" s="230"/>
      <c r="I7815" s="230"/>
      <c r="J7815" s="230"/>
      <c r="K7815" s="233"/>
      <c r="L7815" s="160"/>
      <c r="M7815" s="230"/>
    </row>
    <row r="7816" spans="3:13" ht="15" hidden="1" customHeight="1">
      <c r="C7816" s="229"/>
      <c r="D7816" s="160"/>
      <c r="E7816" s="246"/>
      <c r="F7816" s="160"/>
      <c r="G7816" s="160"/>
      <c r="H7816" s="230"/>
      <c r="I7816" s="230"/>
      <c r="J7816" s="230"/>
      <c r="K7816" s="233"/>
      <c r="L7816" s="160"/>
      <c r="M7816" s="230"/>
    </row>
    <row r="7817" spans="3:13" ht="15" hidden="1" customHeight="1">
      <c r="C7817" s="229"/>
      <c r="D7817" s="160"/>
      <c r="E7817" s="246"/>
      <c r="F7817" s="160"/>
      <c r="G7817" s="160"/>
      <c r="H7817" s="230"/>
      <c r="I7817" s="230"/>
      <c r="J7817" s="230"/>
      <c r="K7817" s="233"/>
      <c r="L7817" s="160"/>
      <c r="M7817" s="230"/>
    </row>
    <row r="7818" spans="3:13" ht="15" hidden="1" customHeight="1">
      <c r="C7818" s="229"/>
      <c r="D7818" s="160"/>
      <c r="E7818" s="246"/>
      <c r="F7818" s="160"/>
      <c r="G7818" s="160"/>
      <c r="H7818" s="230"/>
      <c r="I7818" s="230"/>
      <c r="J7818" s="230"/>
      <c r="K7818" s="233"/>
      <c r="L7818" s="160"/>
      <c r="M7818" s="230"/>
    </row>
    <row r="7819" spans="3:13" ht="15" hidden="1" customHeight="1">
      <c r="C7819" s="229"/>
      <c r="D7819" s="160"/>
      <c r="E7819" s="246"/>
      <c r="F7819" s="160"/>
      <c r="G7819" s="160"/>
      <c r="H7819" s="230"/>
      <c r="I7819" s="230"/>
      <c r="J7819" s="230"/>
      <c r="K7819" s="303"/>
      <c r="L7819" s="160"/>
      <c r="M7819" s="230"/>
    </row>
    <row r="7820" spans="3:13" ht="15" hidden="1" customHeight="1">
      <c r="C7820" s="229"/>
      <c r="D7820" s="160"/>
      <c r="E7820" s="246"/>
      <c r="F7820" s="160"/>
      <c r="G7820" s="160"/>
      <c r="H7820" s="230"/>
      <c r="I7820" s="230"/>
      <c r="J7820" s="230"/>
      <c r="K7820" s="303"/>
      <c r="L7820" s="160"/>
      <c r="M7820" s="230"/>
    </row>
    <row r="7821" spans="3:13" ht="15" hidden="1" customHeight="1">
      <c r="C7821" s="229"/>
      <c r="D7821" s="160"/>
      <c r="E7821" s="246"/>
      <c r="F7821" s="160"/>
      <c r="G7821" s="160"/>
      <c r="H7821" s="230"/>
      <c r="I7821" s="230"/>
      <c r="J7821" s="230"/>
      <c r="K7821" s="303"/>
      <c r="L7821" s="160"/>
      <c r="M7821" s="230"/>
    </row>
    <row r="7822" spans="3:13" ht="15" hidden="1" customHeight="1">
      <c r="C7822" s="229"/>
      <c r="D7822" s="160"/>
      <c r="E7822" s="246"/>
      <c r="F7822" s="160"/>
      <c r="G7822" s="160"/>
      <c r="H7822" s="230"/>
      <c r="I7822" s="230"/>
      <c r="J7822" s="230"/>
      <c r="K7822" s="303"/>
      <c r="L7822" s="160"/>
      <c r="M7822" s="230"/>
    </row>
    <row r="7823" spans="3:13" ht="15" hidden="1" customHeight="1">
      <c r="C7823" s="229"/>
      <c r="D7823" s="160"/>
      <c r="E7823" s="246"/>
      <c r="F7823" s="160"/>
      <c r="G7823" s="160"/>
      <c r="H7823" s="230"/>
      <c r="I7823" s="230"/>
      <c r="J7823" s="230"/>
      <c r="K7823" s="233"/>
      <c r="L7823" s="160"/>
      <c r="M7823" s="230"/>
    </row>
    <row r="7824" spans="3:13" ht="15" hidden="1" customHeight="1">
      <c r="C7824" s="229"/>
      <c r="D7824" s="160"/>
      <c r="E7824" s="246"/>
      <c r="F7824" s="160"/>
      <c r="G7824" s="160"/>
      <c r="H7824" s="230"/>
      <c r="I7824" s="230"/>
      <c r="J7824" s="230"/>
      <c r="K7824" s="233"/>
      <c r="L7824" s="160"/>
      <c r="M7824" s="230"/>
    </row>
    <row r="7825" spans="3:13" ht="15" hidden="1" customHeight="1">
      <c r="C7825" s="229"/>
      <c r="D7825" s="160"/>
      <c r="E7825" s="246"/>
      <c r="F7825" s="160"/>
      <c r="G7825" s="160"/>
      <c r="H7825" s="230"/>
      <c r="I7825" s="230"/>
      <c r="J7825" s="230"/>
      <c r="K7825" s="233"/>
      <c r="L7825" s="160"/>
      <c r="M7825" s="230"/>
    </row>
    <row r="7826" spans="3:13" ht="15" hidden="1" customHeight="1">
      <c r="C7826" s="229"/>
      <c r="D7826" s="160"/>
      <c r="E7826" s="246"/>
      <c r="F7826" s="160"/>
      <c r="G7826" s="160"/>
      <c r="H7826" s="230"/>
      <c r="I7826" s="230"/>
      <c r="J7826" s="230"/>
      <c r="K7826" s="233"/>
      <c r="L7826" s="160"/>
      <c r="M7826" s="230"/>
    </row>
    <row r="7827" spans="3:13" ht="15" hidden="1" customHeight="1">
      <c r="C7827" s="229"/>
      <c r="D7827" s="160"/>
      <c r="E7827" s="246"/>
      <c r="F7827" s="160"/>
      <c r="G7827" s="160"/>
      <c r="H7827" s="230"/>
      <c r="I7827" s="230"/>
      <c r="J7827" s="230"/>
      <c r="K7827" s="233"/>
      <c r="L7827" s="160"/>
      <c r="M7827" s="230"/>
    </row>
    <row r="7828" spans="3:13" ht="15" hidden="1" customHeight="1">
      <c r="C7828" s="229"/>
      <c r="D7828" s="160"/>
      <c r="E7828" s="246"/>
      <c r="F7828" s="160"/>
      <c r="G7828" s="160"/>
      <c r="H7828" s="230"/>
      <c r="I7828" s="230"/>
      <c r="J7828" s="230"/>
      <c r="K7828" s="233"/>
      <c r="L7828" s="160"/>
      <c r="M7828" s="230"/>
    </row>
    <row r="7829" spans="3:13" ht="15" hidden="1" customHeight="1">
      <c r="C7829" s="229"/>
      <c r="D7829" s="160"/>
      <c r="E7829" s="246"/>
      <c r="F7829" s="160"/>
      <c r="G7829" s="160"/>
      <c r="H7829" s="230"/>
      <c r="I7829" s="230"/>
      <c r="J7829" s="230"/>
      <c r="K7829" s="233"/>
      <c r="L7829" s="160"/>
      <c r="M7829" s="230"/>
    </row>
    <row r="7830" spans="3:13" ht="15" hidden="1" customHeight="1">
      <c r="C7830" s="229"/>
      <c r="D7830" s="160"/>
      <c r="E7830" s="246"/>
      <c r="F7830" s="160"/>
      <c r="G7830" s="160"/>
      <c r="H7830" s="230"/>
      <c r="I7830" s="230"/>
      <c r="J7830" s="230"/>
      <c r="K7830" s="233"/>
      <c r="L7830" s="160"/>
      <c r="M7830" s="230"/>
    </row>
    <row r="7831" spans="3:13" ht="15" hidden="1" customHeight="1">
      <c r="C7831" s="229"/>
      <c r="D7831" s="160"/>
      <c r="E7831" s="246"/>
      <c r="F7831" s="160"/>
      <c r="G7831" s="160"/>
      <c r="H7831" s="230"/>
      <c r="I7831" s="230"/>
      <c r="J7831" s="230"/>
      <c r="K7831" s="233"/>
      <c r="L7831" s="160"/>
      <c r="M7831" s="230"/>
    </row>
    <row r="7832" spans="3:13" ht="15" hidden="1" customHeight="1">
      <c r="C7832" s="229"/>
      <c r="D7832" s="160"/>
      <c r="E7832" s="246"/>
      <c r="F7832" s="160"/>
      <c r="G7832" s="160"/>
      <c r="H7832" s="230"/>
      <c r="I7832" s="230"/>
      <c r="J7832" s="230"/>
      <c r="K7832" s="233"/>
      <c r="L7832" s="160"/>
      <c r="M7832" s="230"/>
    </row>
    <row r="7833" spans="3:13" ht="15" hidden="1" customHeight="1">
      <c r="C7833" s="229"/>
      <c r="D7833" s="160"/>
      <c r="E7833" s="246"/>
      <c r="F7833" s="160"/>
      <c r="G7833" s="160"/>
      <c r="H7833" s="230"/>
      <c r="I7833" s="230"/>
      <c r="J7833" s="230"/>
      <c r="K7833" s="233"/>
      <c r="L7833" s="160"/>
      <c r="M7833" s="230"/>
    </row>
    <row r="7834" spans="3:13" ht="15" hidden="1" customHeight="1">
      <c r="C7834" s="229"/>
      <c r="D7834" s="160"/>
      <c r="E7834" s="230"/>
      <c r="F7834" s="160"/>
      <c r="G7834" s="160"/>
      <c r="H7834" s="230"/>
      <c r="I7834" s="230"/>
      <c r="J7834" s="230"/>
      <c r="K7834" s="233"/>
      <c r="L7834" s="160"/>
      <c r="M7834" s="230"/>
    </row>
    <row r="7835" spans="3:13" ht="15" hidden="1" customHeight="1">
      <c r="C7835" s="229"/>
      <c r="D7835" s="160"/>
      <c r="E7835" s="230"/>
      <c r="F7835" s="160"/>
      <c r="G7835" s="160"/>
      <c r="H7835" s="230"/>
      <c r="I7835" s="230"/>
      <c r="J7835" s="230"/>
      <c r="K7835" s="233"/>
      <c r="L7835" s="160"/>
      <c r="M7835" s="230"/>
    </row>
    <row r="7836" spans="3:13" ht="15" hidden="1" customHeight="1">
      <c r="C7836" s="229"/>
      <c r="D7836" s="160"/>
      <c r="E7836" s="230"/>
      <c r="F7836" s="160"/>
      <c r="G7836" s="160"/>
      <c r="H7836" s="230"/>
      <c r="I7836" s="230"/>
      <c r="J7836" s="230"/>
      <c r="K7836" s="233"/>
      <c r="L7836" s="160"/>
      <c r="M7836" s="230"/>
    </row>
    <row r="7837" spans="3:13" ht="15" hidden="1" customHeight="1">
      <c r="C7837" s="229"/>
      <c r="D7837" s="160"/>
      <c r="E7837" s="230"/>
      <c r="F7837" s="160"/>
      <c r="G7837" s="160"/>
      <c r="H7837" s="230"/>
      <c r="I7837" s="230"/>
      <c r="J7837" s="230"/>
      <c r="K7837" s="233"/>
      <c r="L7837" s="160"/>
      <c r="M7837" s="230"/>
    </row>
    <row r="7838" spans="3:13" ht="15" hidden="1" customHeight="1">
      <c r="C7838" s="229"/>
      <c r="D7838" s="160"/>
      <c r="E7838" s="230"/>
      <c r="F7838" s="160"/>
      <c r="G7838" s="160"/>
      <c r="H7838" s="230"/>
      <c r="I7838" s="230"/>
      <c r="J7838" s="230"/>
      <c r="K7838" s="233"/>
      <c r="L7838" s="160"/>
      <c r="M7838" s="230"/>
    </row>
    <row r="7839" spans="3:13" ht="15" hidden="1" customHeight="1">
      <c r="C7839" s="229"/>
      <c r="D7839" s="160"/>
      <c r="E7839" s="230"/>
      <c r="F7839" s="160"/>
      <c r="G7839" s="160"/>
      <c r="H7839" s="230"/>
      <c r="I7839" s="230"/>
      <c r="J7839" s="230"/>
      <c r="K7839" s="233"/>
      <c r="L7839" s="160"/>
      <c r="M7839" s="230"/>
    </row>
    <row r="7840" spans="3:13" ht="15" hidden="1" customHeight="1">
      <c r="C7840" s="229"/>
      <c r="D7840" s="160"/>
      <c r="E7840" s="230"/>
      <c r="F7840" s="160"/>
      <c r="G7840" s="160"/>
      <c r="H7840" s="230"/>
      <c r="I7840" s="230"/>
      <c r="J7840" s="230"/>
      <c r="K7840" s="233"/>
      <c r="L7840" s="160"/>
      <c r="M7840" s="230"/>
    </row>
    <row r="7841" spans="3:13" ht="15" hidden="1" customHeight="1">
      <c r="C7841" s="229"/>
      <c r="D7841" s="160"/>
      <c r="E7841" s="230"/>
      <c r="F7841" s="160"/>
      <c r="G7841" s="160"/>
      <c r="H7841" s="230"/>
      <c r="I7841" s="230"/>
      <c r="J7841" s="230"/>
      <c r="K7841" s="233"/>
      <c r="L7841" s="160"/>
      <c r="M7841" s="230"/>
    </row>
    <row r="7842" spans="3:13" ht="15" hidden="1" customHeight="1">
      <c r="C7842" s="229"/>
      <c r="D7842" s="160"/>
      <c r="E7842" s="230"/>
      <c r="F7842" s="160"/>
      <c r="G7842" s="160"/>
      <c r="H7842" s="230"/>
      <c r="I7842" s="230"/>
      <c r="J7842" s="230"/>
      <c r="K7842" s="233"/>
      <c r="L7842" s="160"/>
      <c r="M7842" s="230"/>
    </row>
    <row r="7843" spans="3:13" ht="15" hidden="1" customHeight="1">
      <c r="C7843" s="229"/>
      <c r="D7843" s="160"/>
      <c r="E7843" s="230"/>
      <c r="F7843" s="160"/>
      <c r="G7843" s="160"/>
      <c r="H7843" s="230"/>
      <c r="I7843" s="230"/>
      <c r="J7843" s="230"/>
      <c r="K7843" s="233"/>
      <c r="L7843" s="160"/>
      <c r="M7843" s="230"/>
    </row>
    <row r="7844" spans="3:13" ht="15" hidden="1" customHeight="1">
      <c r="C7844" s="229"/>
      <c r="D7844" s="160"/>
      <c r="E7844" s="230"/>
      <c r="F7844" s="160"/>
      <c r="G7844" s="160"/>
      <c r="H7844" s="230"/>
      <c r="I7844" s="230"/>
      <c r="J7844" s="230"/>
      <c r="K7844" s="233"/>
      <c r="L7844" s="160"/>
      <c r="M7844" s="230"/>
    </row>
    <row r="7845" spans="3:13" ht="15" hidden="1" customHeight="1">
      <c r="C7845" s="229"/>
      <c r="D7845" s="160"/>
      <c r="E7845" s="230"/>
      <c r="F7845" s="160"/>
      <c r="G7845" s="160"/>
      <c r="H7845" s="230"/>
      <c r="I7845" s="230"/>
      <c r="J7845" s="230"/>
      <c r="K7845" s="233"/>
      <c r="L7845" s="160"/>
      <c r="M7845" s="230"/>
    </row>
    <row r="7846" spans="3:13" ht="15" hidden="1" customHeight="1">
      <c r="C7846" s="229"/>
      <c r="D7846" s="160"/>
      <c r="E7846" s="230"/>
      <c r="F7846" s="160"/>
      <c r="G7846" s="160"/>
      <c r="H7846" s="230"/>
      <c r="I7846" s="230"/>
      <c r="J7846" s="230"/>
      <c r="K7846" s="233"/>
      <c r="L7846" s="160"/>
      <c r="M7846" s="230"/>
    </row>
    <row r="7847" spans="3:13" ht="15" hidden="1" customHeight="1">
      <c r="C7847" s="229"/>
      <c r="D7847" s="160"/>
      <c r="E7847" s="230"/>
      <c r="F7847" s="160"/>
      <c r="G7847" s="160"/>
      <c r="H7847" s="230"/>
      <c r="I7847" s="230"/>
      <c r="J7847" s="230"/>
      <c r="K7847" s="233"/>
      <c r="L7847" s="160"/>
      <c r="M7847" s="230"/>
    </row>
    <row r="7848" spans="3:13" ht="15" hidden="1" customHeight="1">
      <c r="C7848" s="229"/>
      <c r="D7848" s="160"/>
      <c r="E7848" s="230"/>
      <c r="F7848" s="160"/>
      <c r="G7848" s="160"/>
      <c r="H7848" s="230"/>
      <c r="I7848" s="230"/>
      <c r="J7848" s="230"/>
      <c r="K7848" s="233"/>
      <c r="L7848" s="160"/>
      <c r="M7848" s="230"/>
    </row>
    <row r="7849" spans="3:13" ht="15" hidden="1" customHeight="1">
      <c r="C7849" s="229"/>
      <c r="D7849" s="160"/>
      <c r="E7849" s="230"/>
      <c r="F7849" s="160"/>
      <c r="G7849" s="160"/>
      <c r="H7849" s="230"/>
      <c r="I7849" s="230"/>
      <c r="J7849" s="230"/>
      <c r="K7849" s="233"/>
      <c r="L7849" s="160"/>
      <c r="M7849" s="230"/>
    </row>
    <row r="7850" spans="3:13" ht="15" hidden="1" customHeight="1">
      <c r="C7850" s="229"/>
      <c r="D7850" s="160"/>
      <c r="E7850" s="230"/>
      <c r="F7850" s="160"/>
      <c r="G7850" s="160"/>
      <c r="H7850" s="230"/>
      <c r="I7850" s="230"/>
      <c r="J7850" s="230"/>
      <c r="K7850" s="233"/>
      <c r="L7850" s="160"/>
      <c r="M7850" s="230"/>
    </row>
    <row r="7851" spans="3:13" ht="15" hidden="1" customHeight="1">
      <c r="C7851" s="229"/>
      <c r="D7851" s="160"/>
      <c r="E7851" s="230"/>
      <c r="F7851" s="160"/>
      <c r="G7851" s="160"/>
      <c r="H7851" s="230"/>
      <c r="I7851" s="230"/>
      <c r="J7851" s="230"/>
      <c r="K7851" s="233"/>
      <c r="L7851" s="160"/>
      <c r="M7851" s="230"/>
    </row>
    <row r="7852" spans="3:13" ht="15" hidden="1" customHeight="1">
      <c r="C7852" s="229"/>
      <c r="D7852" s="160"/>
      <c r="E7852" s="230"/>
      <c r="F7852" s="160"/>
      <c r="G7852" s="160"/>
      <c r="H7852" s="230"/>
      <c r="I7852" s="230"/>
      <c r="J7852" s="230"/>
      <c r="K7852" s="233"/>
      <c r="L7852" s="160"/>
      <c r="M7852" s="230"/>
    </row>
    <row r="7853" spans="3:13" ht="15" hidden="1" customHeight="1">
      <c r="C7853" s="229"/>
      <c r="D7853" s="160"/>
      <c r="E7853" s="230"/>
      <c r="F7853" s="160"/>
      <c r="G7853" s="160"/>
      <c r="H7853" s="230"/>
      <c r="I7853" s="230"/>
      <c r="J7853" s="230"/>
      <c r="K7853" s="233"/>
      <c r="L7853" s="160"/>
      <c r="M7853" s="230"/>
    </row>
    <row r="7854" spans="3:13" ht="15" hidden="1" customHeight="1">
      <c r="C7854" s="229"/>
      <c r="D7854" s="160"/>
      <c r="E7854" s="230"/>
      <c r="F7854" s="160"/>
      <c r="G7854" s="160"/>
      <c r="H7854" s="230"/>
      <c r="I7854" s="230"/>
      <c r="J7854" s="230"/>
      <c r="K7854" s="233"/>
      <c r="L7854" s="160"/>
      <c r="M7854" s="230"/>
    </row>
    <row r="7855" spans="3:13" ht="15" hidden="1" customHeight="1">
      <c r="C7855" s="229"/>
      <c r="D7855" s="160"/>
      <c r="E7855" s="230"/>
      <c r="F7855" s="160"/>
      <c r="G7855" s="160"/>
      <c r="H7855" s="230"/>
      <c r="I7855" s="230"/>
      <c r="J7855" s="230"/>
      <c r="K7855" s="233"/>
      <c r="L7855" s="160"/>
      <c r="M7855" s="230"/>
    </row>
    <row r="7856" spans="3:13" ht="15" hidden="1" customHeight="1">
      <c r="C7856" s="229"/>
      <c r="D7856" s="160"/>
      <c r="E7856" s="230"/>
      <c r="F7856" s="160"/>
      <c r="G7856" s="160"/>
      <c r="H7856" s="230"/>
      <c r="I7856" s="230"/>
      <c r="J7856" s="230"/>
      <c r="K7856" s="233"/>
      <c r="L7856" s="160"/>
      <c r="M7856" s="230"/>
    </row>
    <row r="7857" spans="3:13" ht="15" hidden="1" customHeight="1">
      <c r="C7857" s="229"/>
      <c r="D7857" s="160"/>
      <c r="E7857" s="230"/>
      <c r="F7857" s="160"/>
      <c r="G7857" s="160"/>
      <c r="H7857" s="230"/>
      <c r="I7857" s="230"/>
      <c r="J7857" s="230"/>
      <c r="K7857" s="233"/>
      <c r="L7857" s="160"/>
      <c r="M7857" s="230"/>
    </row>
    <row r="7858" spans="3:13" ht="15" hidden="1" customHeight="1">
      <c r="C7858" s="229"/>
      <c r="D7858" s="160"/>
      <c r="E7858" s="230"/>
      <c r="F7858" s="160"/>
      <c r="G7858" s="160"/>
      <c r="H7858" s="230"/>
      <c r="I7858" s="230"/>
      <c r="J7858" s="230"/>
      <c r="K7858" s="233"/>
      <c r="L7858" s="160"/>
      <c r="M7858" s="230"/>
    </row>
    <row r="7859" spans="3:13" ht="15" hidden="1" customHeight="1">
      <c r="C7859" s="229"/>
      <c r="D7859" s="160"/>
      <c r="E7859" s="230"/>
      <c r="F7859" s="160"/>
      <c r="G7859" s="160"/>
      <c r="H7859" s="230"/>
      <c r="I7859" s="230"/>
      <c r="J7859" s="230"/>
      <c r="K7859" s="233"/>
      <c r="L7859" s="160"/>
      <c r="M7859" s="230"/>
    </row>
    <row r="7860" spans="3:13" ht="15" hidden="1" customHeight="1">
      <c r="C7860" s="229"/>
      <c r="D7860" s="160"/>
      <c r="E7860" s="230"/>
      <c r="F7860" s="160"/>
      <c r="G7860" s="160"/>
      <c r="H7860" s="230"/>
      <c r="I7860" s="230"/>
      <c r="J7860" s="230"/>
      <c r="K7860" s="233"/>
      <c r="L7860" s="160"/>
      <c r="M7860" s="230"/>
    </row>
    <row r="7861" spans="3:13" ht="15" hidden="1" customHeight="1">
      <c r="C7861" s="229"/>
      <c r="D7861" s="160"/>
      <c r="E7861" s="230"/>
      <c r="F7861" s="160"/>
      <c r="G7861" s="160"/>
      <c r="H7861" s="230"/>
      <c r="I7861" s="230"/>
      <c r="J7861" s="230"/>
      <c r="K7861" s="233"/>
      <c r="L7861" s="160"/>
      <c r="M7861" s="230"/>
    </row>
    <row r="7862" spans="3:13" ht="15" hidden="1" customHeight="1">
      <c r="C7862" s="229"/>
      <c r="D7862" s="160"/>
      <c r="E7862" s="230"/>
      <c r="F7862" s="160"/>
      <c r="G7862" s="160"/>
      <c r="H7862" s="230"/>
      <c r="I7862" s="230"/>
      <c r="J7862" s="230"/>
      <c r="K7862" s="233"/>
      <c r="L7862" s="160"/>
      <c r="M7862" s="230"/>
    </row>
    <row r="7863" spans="3:13" ht="15" hidden="1" customHeight="1">
      <c r="C7863" s="229"/>
      <c r="D7863" s="160"/>
      <c r="E7863" s="230"/>
      <c r="F7863" s="160"/>
      <c r="G7863" s="160"/>
      <c r="H7863" s="230"/>
      <c r="I7863" s="230"/>
      <c r="J7863" s="230"/>
      <c r="K7863" s="233"/>
      <c r="L7863" s="160"/>
      <c r="M7863" s="230"/>
    </row>
    <row r="7864" spans="3:13" ht="15" hidden="1" customHeight="1">
      <c r="C7864" s="229"/>
      <c r="D7864" s="160"/>
      <c r="E7864" s="230"/>
      <c r="F7864" s="160"/>
      <c r="G7864" s="160"/>
      <c r="H7864" s="230"/>
      <c r="I7864" s="230"/>
      <c r="J7864" s="230"/>
      <c r="K7864" s="233"/>
      <c r="L7864" s="160"/>
      <c r="M7864" s="230"/>
    </row>
    <row r="7865" spans="3:13" ht="15" hidden="1" customHeight="1">
      <c r="C7865" s="229"/>
      <c r="D7865" s="160"/>
      <c r="E7865" s="230"/>
      <c r="F7865" s="160"/>
      <c r="G7865" s="160"/>
      <c r="H7865" s="230"/>
      <c r="I7865" s="230"/>
      <c r="J7865" s="230"/>
      <c r="K7865" s="233"/>
      <c r="L7865" s="160"/>
      <c r="M7865" s="230"/>
    </row>
    <row r="7866" spans="3:13" ht="15" hidden="1" customHeight="1">
      <c r="C7866" s="229"/>
      <c r="D7866" s="160"/>
      <c r="E7866" s="230"/>
      <c r="F7866" s="160"/>
      <c r="G7866" s="160"/>
      <c r="H7866" s="230"/>
      <c r="I7866" s="230"/>
      <c r="J7866" s="230"/>
      <c r="K7866" s="233"/>
      <c r="L7866" s="160"/>
      <c r="M7866" s="230"/>
    </row>
    <row r="7867" spans="3:13" ht="15" hidden="1" customHeight="1">
      <c r="C7867" s="229"/>
      <c r="D7867" s="160"/>
      <c r="E7867" s="230"/>
      <c r="F7867" s="160"/>
      <c r="G7867" s="160"/>
      <c r="H7867" s="230"/>
      <c r="I7867" s="230"/>
      <c r="J7867" s="230"/>
      <c r="K7867" s="233"/>
      <c r="L7867" s="160"/>
      <c r="M7867" s="230"/>
    </row>
    <row r="7868" spans="3:13" ht="15" hidden="1" customHeight="1">
      <c r="C7868" s="229"/>
      <c r="D7868" s="160"/>
      <c r="E7868" s="230"/>
      <c r="F7868" s="160"/>
      <c r="G7868" s="160"/>
      <c r="H7868" s="230"/>
      <c r="I7868" s="230"/>
      <c r="J7868" s="230"/>
      <c r="K7868" s="233"/>
      <c r="L7868" s="160"/>
      <c r="M7868" s="230"/>
    </row>
    <row r="7869" spans="3:13" ht="15" hidden="1" customHeight="1">
      <c r="C7869" s="229"/>
      <c r="D7869" s="160"/>
      <c r="E7869" s="230"/>
      <c r="F7869" s="160"/>
      <c r="G7869" s="160"/>
      <c r="H7869" s="230"/>
      <c r="I7869" s="230"/>
      <c r="J7869" s="230"/>
      <c r="K7869" s="233"/>
      <c r="L7869" s="160"/>
      <c r="M7869" s="230"/>
    </row>
    <row r="7870" spans="3:13" ht="15" hidden="1" customHeight="1">
      <c r="C7870" s="229"/>
      <c r="D7870" s="160"/>
      <c r="E7870" s="230"/>
      <c r="F7870" s="160"/>
      <c r="G7870" s="160"/>
      <c r="H7870" s="230"/>
      <c r="I7870" s="230"/>
      <c r="J7870" s="230"/>
      <c r="K7870" s="233"/>
      <c r="L7870" s="160"/>
      <c r="M7870" s="230"/>
    </row>
    <row r="7871" spans="3:13" ht="15" hidden="1" customHeight="1">
      <c r="C7871" s="229"/>
      <c r="D7871" s="160"/>
      <c r="E7871" s="230"/>
      <c r="F7871" s="160"/>
      <c r="G7871" s="160"/>
      <c r="H7871" s="230"/>
      <c r="I7871" s="230"/>
      <c r="J7871" s="230"/>
      <c r="K7871" s="319"/>
      <c r="L7871" s="160"/>
      <c r="M7871" s="230"/>
    </row>
    <row r="7872" spans="3:13" ht="15" hidden="1" customHeight="1">
      <c r="C7872" s="229"/>
      <c r="D7872" s="160"/>
      <c r="E7872" s="230"/>
      <c r="F7872" s="160"/>
      <c r="G7872" s="160"/>
      <c r="H7872" s="230"/>
      <c r="I7872" s="230"/>
      <c r="J7872" s="230"/>
      <c r="K7872" s="233"/>
      <c r="L7872" s="160"/>
      <c r="M7872" s="230"/>
    </row>
    <row r="7873" spans="3:13" ht="15" hidden="1" customHeight="1">
      <c r="C7873" s="229"/>
      <c r="D7873" s="160"/>
      <c r="E7873" s="230"/>
      <c r="F7873" s="160"/>
      <c r="G7873" s="160"/>
      <c r="H7873" s="230"/>
      <c r="I7873" s="230"/>
      <c r="J7873" s="230"/>
      <c r="K7873" s="233"/>
      <c r="L7873" s="160"/>
      <c r="M7873" s="230"/>
    </row>
    <row r="7874" spans="3:13" ht="15" hidden="1" customHeight="1">
      <c r="C7874" s="229"/>
      <c r="D7874" s="160"/>
      <c r="E7874" s="230"/>
      <c r="F7874" s="160"/>
      <c r="G7874" s="160"/>
      <c r="H7874" s="230"/>
      <c r="I7874" s="230"/>
      <c r="J7874" s="230"/>
      <c r="K7874" s="233"/>
      <c r="L7874" s="160"/>
      <c r="M7874" s="230"/>
    </row>
    <row r="7875" spans="3:13" ht="15" hidden="1" customHeight="1">
      <c r="C7875" s="229"/>
      <c r="D7875" s="160"/>
      <c r="E7875" s="230"/>
      <c r="F7875" s="160"/>
      <c r="G7875" s="160"/>
      <c r="H7875" s="230"/>
      <c r="I7875" s="230"/>
      <c r="J7875" s="230"/>
      <c r="K7875" s="233"/>
      <c r="L7875" s="160"/>
      <c r="M7875" s="230"/>
    </row>
    <row r="7876" spans="3:13" ht="15" hidden="1" customHeight="1">
      <c r="C7876" s="229"/>
      <c r="D7876" s="160"/>
      <c r="E7876" s="230"/>
      <c r="F7876" s="160"/>
      <c r="G7876" s="160"/>
      <c r="H7876" s="230"/>
      <c r="I7876" s="230"/>
      <c r="J7876" s="230"/>
      <c r="K7876" s="233"/>
      <c r="L7876" s="160"/>
      <c r="M7876" s="230"/>
    </row>
    <row r="7877" spans="3:13" ht="15" hidden="1" customHeight="1">
      <c r="C7877" s="229"/>
      <c r="D7877" s="160"/>
      <c r="E7877" s="230"/>
      <c r="F7877" s="160"/>
      <c r="G7877" s="160"/>
      <c r="H7877" s="230"/>
      <c r="I7877" s="230"/>
      <c r="J7877" s="230"/>
      <c r="K7877" s="233"/>
      <c r="L7877" s="160"/>
      <c r="M7877" s="230"/>
    </row>
    <row r="7878" spans="3:13" ht="15" hidden="1" customHeight="1">
      <c r="C7878" s="229"/>
      <c r="D7878" s="160"/>
      <c r="E7878" s="230"/>
      <c r="F7878" s="160"/>
      <c r="G7878" s="160"/>
      <c r="H7878" s="230"/>
      <c r="I7878" s="230"/>
      <c r="J7878" s="230"/>
      <c r="K7878" s="233"/>
      <c r="L7878" s="160"/>
      <c r="M7878" s="230"/>
    </row>
    <row r="7879" spans="3:13" ht="15" hidden="1" customHeight="1">
      <c r="C7879" s="229"/>
      <c r="D7879" s="160"/>
      <c r="E7879" s="230"/>
      <c r="F7879" s="160"/>
      <c r="G7879" s="160"/>
      <c r="H7879" s="230"/>
      <c r="I7879" s="230"/>
      <c r="J7879" s="230"/>
      <c r="K7879" s="233"/>
      <c r="L7879" s="160"/>
      <c r="M7879" s="230"/>
    </row>
    <row r="7880" spans="3:13" ht="15" hidden="1" customHeight="1">
      <c r="C7880" s="229"/>
      <c r="D7880" s="160"/>
      <c r="E7880" s="230"/>
      <c r="F7880" s="160"/>
      <c r="G7880" s="160"/>
      <c r="H7880" s="230"/>
      <c r="I7880" s="230"/>
      <c r="J7880" s="230"/>
      <c r="K7880" s="233"/>
      <c r="L7880" s="160"/>
      <c r="M7880" s="230"/>
    </row>
    <row r="7881" spans="3:13" ht="15" hidden="1" customHeight="1">
      <c r="C7881" s="229"/>
      <c r="D7881" s="160"/>
      <c r="E7881" s="230"/>
      <c r="F7881" s="160"/>
      <c r="G7881" s="160"/>
      <c r="H7881" s="230"/>
      <c r="I7881" s="230"/>
      <c r="J7881" s="230"/>
      <c r="K7881" s="233"/>
      <c r="L7881" s="160"/>
      <c r="M7881" s="230"/>
    </row>
    <row r="7882" spans="3:13" ht="15" hidden="1" customHeight="1">
      <c r="C7882" s="229"/>
      <c r="D7882" s="160"/>
      <c r="E7882" s="230"/>
      <c r="F7882" s="160"/>
      <c r="G7882" s="160"/>
      <c r="H7882" s="230"/>
      <c r="I7882" s="230"/>
      <c r="J7882" s="230"/>
      <c r="K7882" s="233"/>
      <c r="L7882" s="160"/>
      <c r="M7882" s="230"/>
    </row>
    <row r="7883" spans="3:13" ht="15" hidden="1" customHeight="1">
      <c r="C7883" s="229"/>
      <c r="D7883" s="160"/>
      <c r="E7883" s="230"/>
      <c r="F7883" s="160"/>
      <c r="G7883" s="160"/>
      <c r="H7883" s="230"/>
      <c r="I7883" s="230"/>
      <c r="J7883" s="230"/>
      <c r="K7883" s="233"/>
      <c r="L7883" s="160"/>
      <c r="M7883" s="230"/>
    </row>
    <row r="7884" spans="3:13" ht="15" hidden="1" customHeight="1">
      <c r="C7884" s="229"/>
      <c r="D7884" s="160"/>
      <c r="E7884" s="230"/>
      <c r="F7884" s="160"/>
      <c r="G7884" s="160"/>
      <c r="H7884" s="230"/>
      <c r="I7884" s="230"/>
      <c r="J7884" s="230"/>
      <c r="K7884" s="233"/>
      <c r="L7884" s="160"/>
      <c r="M7884" s="230"/>
    </row>
    <row r="7885" spans="3:13" ht="15" hidden="1" customHeight="1">
      <c r="C7885" s="229"/>
      <c r="D7885" s="160"/>
      <c r="E7885" s="230"/>
      <c r="F7885" s="160"/>
      <c r="G7885" s="160"/>
      <c r="H7885" s="230"/>
      <c r="I7885" s="230"/>
      <c r="J7885" s="230"/>
      <c r="K7885" s="233"/>
      <c r="L7885" s="160"/>
      <c r="M7885" s="230"/>
    </row>
    <row r="7886" spans="3:13" ht="15" hidden="1" customHeight="1">
      <c r="C7886" s="229"/>
      <c r="D7886" s="160"/>
      <c r="E7886" s="230"/>
      <c r="F7886" s="160"/>
      <c r="G7886" s="160"/>
      <c r="H7886" s="230"/>
      <c r="I7886" s="230"/>
      <c r="J7886" s="230"/>
      <c r="K7886" s="233"/>
      <c r="L7886" s="160"/>
      <c r="M7886" s="230"/>
    </row>
    <row r="7887" spans="3:13" ht="15" hidden="1" customHeight="1">
      <c r="C7887" s="229"/>
      <c r="D7887" s="160"/>
      <c r="E7887" s="230"/>
      <c r="F7887" s="160"/>
      <c r="G7887" s="160"/>
      <c r="H7887" s="230"/>
      <c r="I7887" s="230"/>
      <c r="J7887" s="230"/>
      <c r="K7887" s="233"/>
      <c r="L7887" s="160"/>
      <c r="M7887" s="230"/>
    </row>
    <row r="7888" spans="3:13" ht="15" hidden="1" customHeight="1">
      <c r="C7888" s="229"/>
      <c r="D7888" s="160"/>
      <c r="E7888" s="230"/>
      <c r="F7888" s="160"/>
      <c r="G7888" s="160"/>
      <c r="H7888" s="230"/>
      <c r="I7888" s="230"/>
      <c r="J7888" s="230"/>
      <c r="K7888" s="233"/>
      <c r="L7888" s="160"/>
      <c r="M7888" s="230"/>
    </row>
    <row r="7889" spans="3:13" ht="15" hidden="1" customHeight="1">
      <c r="C7889" s="229"/>
      <c r="D7889" s="160"/>
      <c r="E7889" s="230"/>
      <c r="F7889" s="160"/>
      <c r="G7889" s="160"/>
      <c r="H7889" s="230"/>
      <c r="I7889" s="230"/>
      <c r="J7889" s="230"/>
      <c r="K7889" s="233"/>
      <c r="L7889" s="160"/>
      <c r="M7889" s="230"/>
    </row>
    <row r="7890" spans="3:13" ht="15" hidden="1" customHeight="1">
      <c r="C7890" s="229"/>
      <c r="D7890" s="160"/>
      <c r="E7890" s="230"/>
      <c r="F7890" s="160"/>
      <c r="G7890" s="160"/>
      <c r="H7890" s="230"/>
      <c r="I7890" s="230"/>
      <c r="J7890" s="230"/>
      <c r="K7890" s="233"/>
      <c r="L7890" s="160"/>
      <c r="M7890" s="230"/>
    </row>
    <row r="7891" spans="3:13" ht="15" hidden="1" customHeight="1">
      <c r="C7891" s="229"/>
      <c r="D7891" s="160"/>
      <c r="E7891" s="230"/>
      <c r="F7891" s="160"/>
      <c r="G7891" s="160"/>
      <c r="H7891" s="230"/>
      <c r="I7891" s="230"/>
      <c r="J7891" s="230"/>
      <c r="K7891" s="233"/>
      <c r="L7891" s="160"/>
      <c r="M7891" s="230"/>
    </row>
    <row r="7892" spans="3:13" ht="15" hidden="1" customHeight="1">
      <c r="C7892" s="229"/>
      <c r="D7892" s="160"/>
      <c r="E7892" s="230"/>
      <c r="F7892" s="160"/>
      <c r="G7892" s="160"/>
      <c r="H7892" s="230"/>
      <c r="I7892" s="230"/>
      <c r="J7892" s="230"/>
      <c r="K7892" s="233"/>
      <c r="L7892" s="160"/>
      <c r="M7892" s="230"/>
    </row>
    <row r="7893" spans="3:13" ht="15" hidden="1" customHeight="1">
      <c r="C7893" s="229"/>
      <c r="D7893" s="160"/>
      <c r="E7893" s="230"/>
      <c r="F7893" s="160"/>
      <c r="G7893" s="160"/>
      <c r="H7893" s="230"/>
      <c r="I7893" s="230"/>
      <c r="J7893" s="230"/>
      <c r="K7893" s="233"/>
      <c r="L7893" s="160"/>
      <c r="M7893" s="230"/>
    </row>
    <row r="7894" spans="3:13" ht="15" hidden="1" customHeight="1">
      <c r="C7894" s="229"/>
      <c r="D7894" s="160"/>
      <c r="E7894" s="230"/>
      <c r="F7894" s="160"/>
      <c r="G7894" s="160"/>
      <c r="H7894" s="230"/>
      <c r="I7894" s="230"/>
      <c r="J7894" s="230"/>
      <c r="K7894" s="233"/>
      <c r="L7894" s="160"/>
      <c r="M7894" s="230"/>
    </row>
    <row r="7895" spans="3:13" ht="15" hidden="1" customHeight="1">
      <c r="C7895" s="229"/>
      <c r="D7895" s="160"/>
      <c r="E7895" s="230"/>
      <c r="F7895" s="160"/>
      <c r="G7895" s="160"/>
      <c r="H7895" s="230"/>
      <c r="I7895" s="230"/>
      <c r="J7895" s="230"/>
      <c r="K7895" s="233"/>
      <c r="L7895" s="160"/>
      <c r="M7895" s="230"/>
    </row>
    <row r="7896" spans="3:13" ht="15" hidden="1" customHeight="1">
      <c r="C7896" s="229"/>
      <c r="D7896" s="160"/>
      <c r="E7896" s="230"/>
      <c r="F7896" s="160"/>
      <c r="G7896" s="160"/>
      <c r="H7896" s="230"/>
      <c r="I7896" s="230"/>
      <c r="J7896" s="230"/>
      <c r="K7896" s="233"/>
      <c r="L7896" s="160"/>
      <c r="M7896" s="230"/>
    </row>
    <row r="7897" spans="3:13" ht="15" hidden="1" customHeight="1">
      <c r="C7897" s="229"/>
      <c r="D7897" s="160"/>
      <c r="E7897" s="230"/>
      <c r="F7897" s="160"/>
      <c r="G7897" s="160"/>
      <c r="H7897" s="230"/>
      <c r="I7897" s="230"/>
      <c r="J7897" s="230"/>
      <c r="K7897" s="233"/>
      <c r="L7897" s="160"/>
      <c r="M7897" s="230"/>
    </row>
    <row r="7898" spans="3:13" ht="15" hidden="1" customHeight="1">
      <c r="C7898" s="229"/>
      <c r="D7898" s="160"/>
      <c r="E7898" s="230"/>
      <c r="F7898" s="160"/>
      <c r="G7898" s="160"/>
      <c r="H7898" s="230"/>
      <c r="I7898" s="230"/>
      <c r="J7898" s="230"/>
      <c r="K7898" s="233"/>
      <c r="L7898" s="160"/>
      <c r="M7898" s="230"/>
    </row>
    <row r="7899" spans="3:13" ht="15" hidden="1" customHeight="1">
      <c r="C7899" s="229"/>
      <c r="D7899" s="160"/>
      <c r="E7899" s="230"/>
      <c r="F7899" s="160"/>
      <c r="G7899" s="160"/>
      <c r="H7899" s="230"/>
      <c r="I7899" s="230"/>
      <c r="J7899" s="230"/>
      <c r="K7899" s="233"/>
      <c r="L7899" s="160"/>
      <c r="M7899" s="230"/>
    </row>
    <row r="7900" spans="3:13" ht="15" hidden="1" customHeight="1">
      <c r="C7900" s="229"/>
      <c r="D7900" s="160"/>
      <c r="E7900" s="230"/>
      <c r="F7900" s="160"/>
      <c r="G7900" s="160"/>
      <c r="H7900" s="230"/>
      <c r="I7900" s="230"/>
      <c r="J7900" s="230"/>
      <c r="K7900" s="233"/>
      <c r="L7900" s="160"/>
      <c r="M7900" s="230"/>
    </row>
    <row r="7901" spans="3:13" ht="15" hidden="1" customHeight="1">
      <c r="C7901" s="229"/>
      <c r="D7901" s="160"/>
      <c r="E7901" s="230"/>
      <c r="F7901" s="160"/>
      <c r="G7901" s="160"/>
      <c r="H7901" s="230"/>
      <c r="I7901" s="230"/>
      <c r="J7901" s="230"/>
      <c r="K7901" s="233"/>
      <c r="L7901" s="160"/>
      <c r="M7901" s="230"/>
    </row>
    <row r="7902" spans="3:13" ht="15" hidden="1" customHeight="1">
      <c r="C7902" s="229"/>
      <c r="D7902" s="160"/>
      <c r="E7902" s="230"/>
      <c r="F7902" s="160"/>
      <c r="G7902" s="160"/>
      <c r="H7902" s="230"/>
      <c r="I7902" s="230"/>
      <c r="J7902" s="230"/>
      <c r="K7902" s="233"/>
      <c r="L7902" s="160"/>
      <c r="M7902" s="230"/>
    </row>
    <row r="7903" spans="3:13" ht="15" hidden="1" customHeight="1">
      <c r="C7903" s="229"/>
      <c r="D7903" s="160"/>
      <c r="E7903" s="230"/>
      <c r="F7903" s="160"/>
      <c r="G7903" s="160"/>
      <c r="H7903" s="230"/>
      <c r="I7903" s="230"/>
      <c r="J7903" s="230"/>
      <c r="K7903" s="233"/>
      <c r="L7903" s="160"/>
      <c r="M7903" s="230"/>
    </row>
    <row r="7904" spans="3:13" ht="15" hidden="1" customHeight="1">
      <c r="C7904" s="229"/>
      <c r="D7904" s="160"/>
      <c r="E7904" s="230"/>
      <c r="F7904" s="160"/>
      <c r="G7904" s="160"/>
      <c r="H7904" s="230"/>
      <c r="I7904" s="230"/>
      <c r="J7904" s="230"/>
      <c r="K7904" s="233"/>
      <c r="L7904" s="160"/>
      <c r="M7904" s="230"/>
    </row>
    <row r="7905" spans="3:13" ht="15" hidden="1" customHeight="1">
      <c r="C7905" s="229"/>
      <c r="D7905" s="160"/>
      <c r="E7905" s="230"/>
      <c r="F7905" s="160"/>
      <c r="G7905" s="160"/>
      <c r="H7905" s="230"/>
      <c r="I7905" s="230"/>
      <c r="J7905" s="230"/>
      <c r="K7905" s="233"/>
      <c r="L7905" s="160"/>
      <c r="M7905" s="230"/>
    </row>
    <row r="7906" spans="3:13" ht="15" hidden="1" customHeight="1">
      <c r="C7906" s="229"/>
      <c r="D7906" s="160"/>
      <c r="E7906" s="230"/>
      <c r="F7906" s="160"/>
      <c r="G7906" s="160"/>
      <c r="H7906" s="230"/>
      <c r="I7906" s="230"/>
      <c r="J7906" s="230"/>
      <c r="K7906" s="233"/>
      <c r="L7906" s="160"/>
      <c r="M7906" s="230"/>
    </row>
    <row r="7907" spans="3:13" ht="15" hidden="1" customHeight="1">
      <c r="C7907" s="229"/>
      <c r="D7907" s="160"/>
      <c r="E7907" s="230"/>
      <c r="F7907" s="160"/>
      <c r="G7907" s="160"/>
      <c r="H7907" s="230"/>
      <c r="I7907" s="230"/>
      <c r="J7907" s="230"/>
      <c r="K7907" s="233"/>
      <c r="L7907" s="160"/>
      <c r="M7907" s="230"/>
    </row>
    <row r="7908" spans="3:13" ht="15" hidden="1" customHeight="1">
      <c r="C7908" s="229"/>
      <c r="D7908" s="160"/>
      <c r="E7908" s="230"/>
      <c r="F7908" s="160"/>
      <c r="G7908" s="160"/>
      <c r="H7908" s="230"/>
      <c r="I7908" s="230"/>
      <c r="J7908" s="230"/>
      <c r="K7908" s="233"/>
      <c r="L7908" s="160"/>
      <c r="M7908" s="230"/>
    </row>
    <row r="7909" spans="3:13" ht="15" hidden="1" customHeight="1">
      <c r="C7909" s="229"/>
      <c r="D7909" s="160"/>
      <c r="E7909" s="230"/>
      <c r="F7909" s="160"/>
      <c r="G7909" s="160"/>
      <c r="H7909" s="230"/>
      <c r="I7909" s="230"/>
      <c r="J7909" s="230"/>
      <c r="K7909" s="233"/>
      <c r="L7909" s="160"/>
      <c r="M7909" s="230"/>
    </row>
    <row r="7910" spans="3:13" ht="15" hidden="1" customHeight="1">
      <c r="C7910" s="229"/>
      <c r="D7910" s="160"/>
      <c r="E7910" s="230"/>
      <c r="F7910" s="160"/>
      <c r="G7910" s="160"/>
      <c r="H7910" s="230"/>
      <c r="I7910" s="230"/>
      <c r="J7910" s="230"/>
      <c r="K7910" s="233"/>
      <c r="L7910" s="160"/>
      <c r="M7910" s="230"/>
    </row>
    <row r="7911" spans="3:13" ht="15" hidden="1" customHeight="1">
      <c r="C7911" s="229"/>
      <c r="D7911" s="160"/>
      <c r="E7911" s="230"/>
      <c r="F7911" s="160"/>
      <c r="G7911" s="160"/>
      <c r="H7911" s="230"/>
      <c r="I7911" s="230"/>
      <c r="J7911" s="230"/>
      <c r="K7911" s="233"/>
      <c r="L7911" s="160"/>
      <c r="M7911" s="230"/>
    </row>
    <row r="7912" spans="3:13" ht="15" hidden="1" customHeight="1">
      <c r="C7912" s="229"/>
      <c r="D7912" s="160"/>
      <c r="E7912" s="230"/>
      <c r="F7912" s="160"/>
      <c r="G7912" s="160"/>
      <c r="H7912" s="230"/>
      <c r="I7912" s="230"/>
      <c r="J7912" s="230"/>
      <c r="K7912" s="233"/>
      <c r="L7912" s="160"/>
      <c r="M7912" s="230"/>
    </row>
    <row r="7913" spans="3:13" ht="15" hidden="1" customHeight="1">
      <c r="C7913" s="229"/>
      <c r="D7913" s="160"/>
      <c r="E7913" s="230"/>
      <c r="F7913" s="160"/>
      <c r="G7913" s="160"/>
      <c r="H7913" s="230"/>
      <c r="I7913" s="230"/>
      <c r="J7913" s="230"/>
      <c r="K7913" s="233"/>
      <c r="L7913" s="160"/>
      <c r="M7913" s="230"/>
    </row>
    <row r="7914" spans="3:13" ht="15" hidden="1" customHeight="1">
      <c r="C7914" s="229"/>
      <c r="D7914" s="160"/>
      <c r="E7914" s="230"/>
      <c r="F7914" s="160"/>
      <c r="G7914" s="160"/>
      <c r="H7914" s="230"/>
      <c r="I7914" s="230"/>
      <c r="J7914" s="230"/>
      <c r="K7914" s="233"/>
      <c r="L7914" s="160"/>
      <c r="M7914" s="230"/>
    </row>
    <row r="7915" spans="3:13" ht="15" hidden="1" customHeight="1">
      <c r="C7915" s="229"/>
      <c r="D7915" s="160"/>
      <c r="E7915" s="230"/>
      <c r="F7915" s="160"/>
      <c r="G7915" s="160"/>
      <c r="H7915" s="230"/>
      <c r="I7915" s="230"/>
      <c r="J7915" s="230"/>
      <c r="K7915" s="233"/>
      <c r="L7915" s="160"/>
      <c r="M7915" s="230"/>
    </row>
    <row r="7916" spans="3:13" ht="15" hidden="1" customHeight="1">
      <c r="C7916" s="229"/>
      <c r="D7916" s="160"/>
      <c r="E7916" s="230"/>
      <c r="F7916" s="160"/>
      <c r="G7916" s="160"/>
      <c r="H7916" s="230"/>
      <c r="I7916" s="230"/>
      <c r="J7916" s="230"/>
      <c r="K7916" s="233"/>
      <c r="L7916" s="160"/>
      <c r="M7916" s="230"/>
    </row>
    <row r="7917" spans="3:13" ht="15" hidden="1" customHeight="1">
      <c r="C7917" s="229"/>
      <c r="D7917" s="160"/>
      <c r="E7917" s="230"/>
      <c r="F7917" s="160"/>
      <c r="G7917" s="160"/>
      <c r="H7917" s="230"/>
      <c r="I7917" s="230"/>
      <c r="J7917" s="230"/>
      <c r="K7917" s="233"/>
      <c r="L7917" s="160"/>
      <c r="M7917" s="230"/>
    </row>
    <row r="7918" spans="3:13" ht="15" hidden="1" customHeight="1">
      <c r="C7918" s="229"/>
      <c r="D7918" s="160"/>
      <c r="E7918" s="230"/>
      <c r="F7918" s="160"/>
      <c r="G7918" s="160"/>
      <c r="H7918" s="230"/>
      <c r="I7918" s="230"/>
      <c r="J7918" s="230"/>
      <c r="K7918" s="233"/>
      <c r="L7918" s="160"/>
      <c r="M7918" s="230"/>
    </row>
    <row r="7919" spans="3:13" ht="15" hidden="1" customHeight="1">
      <c r="C7919" s="229"/>
      <c r="D7919" s="160"/>
      <c r="E7919" s="230"/>
      <c r="F7919" s="160"/>
      <c r="G7919" s="160"/>
      <c r="H7919" s="230"/>
      <c r="I7919" s="230"/>
      <c r="J7919" s="230"/>
      <c r="K7919" s="233"/>
      <c r="L7919" s="160"/>
      <c r="M7919" s="230"/>
    </row>
    <row r="7920" spans="3:13" ht="15" hidden="1" customHeight="1">
      <c r="C7920" s="229"/>
      <c r="D7920" s="160"/>
      <c r="E7920" s="230"/>
      <c r="F7920" s="160"/>
      <c r="G7920" s="160"/>
      <c r="H7920" s="230"/>
      <c r="I7920" s="230"/>
      <c r="J7920" s="230"/>
      <c r="K7920" s="233"/>
      <c r="L7920" s="160"/>
      <c r="M7920" s="230"/>
    </row>
    <row r="7921" spans="3:13" ht="15" hidden="1" customHeight="1">
      <c r="C7921" s="229"/>
      <c r="D7921" s="160"/>
      <c r="E7921" s="230"/>
      <c r="F7921" s="160"/>
      <c r="G7921" s="160"/>
      <c r="H7921" s="230"/>
      <c r="I7921" s="230"/>
      <c r="J7921" s="230"/>
      <c r="K7921" s="233"/>
      <c r="L7921" s="160"/>
      <c r="M7921" s="230"/>
    </row>
    <row r="7922" spans="3:13" ht="15" hidden="1" customHeight="1">
      <c r="C7922" s="229"/>
      <c r="D7922" s="160"/>
      <c r="E7922" s="230"/>
      <c r="F7922" s="160"/>
      <c r="G7922" s="160"/>
      <c r="H7922" s="230"/>
      <c r="I7922" s="230"/>
      <c r="J7922" s="230"/>
      <c r="K7922" s="233"/>
      <c r="L7922" s="160"/>
      <c r="M7922" s="230"/>
    </row>
    <row r="7923" spans="3:13" ht="15" hidden="1" customHeight="1">
      <c r="C7923" s="229"/>
      <c r="D7923" s="160"/>
      <c r="E7923" s="230"/>
      <c r="F7923" s="160"/>
      <c r="G7923" s="160"/>
      <c r="H7923" s="230"/>
      <c r="I7923" s="230"/>
      <c r="J7923" s="230"/>
      <c r="K7923" s="233"/>
      <c r="L7923" s="160"/>
      <c r="M7923" s="230"/>
    </row>
    <row r="7924" spans="3:13" ht="15" hidden="1" customHeight="1">
      <c r="C7924" s="229"/>
      <c r="D7924" s="160"/>
      <c r="E7924" s="230"/>
      <c r="F7924" s="160"/>
      <c r="G7924" s="160"/>
      <c r="H7924" s="230"/>
      <c r="I7924" s="230"/>
      <c r="J7924" s="230"/>
      <c r="K7924" s="233"/>
      <c r="L7924" s="160"/>
      <c r="M7924" s="230"/>
    </row>
    <row r="7925" spans="3:13" ht="15" hidden="1" customHeight="1">
      <c r="C7925" s="229"/>
      <c r="D7925" s="160"/>
      <c r="E7925" s="230"/>
      <c r="F7925" s="160"/>
      <c r="G7925" s="160"/>
      <c r="H7925" s="230"/>
      <c r="I7925" s="230"/>
      <c r="J7925" s="230"/>
      <c r="K7925" s="233"/>
      <c r="L7925" s="160"/>
      <c r="M7925" s="230"/>
    </row>
    <row r="7926" spans="3:13" ht="15" hidden="1" customHeight="1">
      <c r="C7926" s="229"/>
      <c r="D7926" s="160"/>
      <c r="E7926" s="230"/>
      <c r="F7926" s="160"/>
      <c r="G7926" s="160"/>
      <c r="H7926" s="230"/>
      <c r="I7926" s="230"/>
      <c r="J7926" s="230"/>
      <c r="K7926" s="233"/>
      <c r="L7926" s="160"/>
      <c r="M7926" s="230"/>
    </row>
    <row r="7927" spans="3:13" ht="15" hidden="1" customHeight="1">
      <c r="C7927" s="229"/>
      <c r="D7927" s="160"/>
      <c r="E7927" s="230"/>
      <c r="F7927" s="160"/>
      <c r="G7927" s="160"/>
      <c r="H7927" s="230"/>
      <c r="I7927" s="230"/>
      <c r="J7927" s="230"/>
      <c r="K7927" s="233"/>
      <c r="L7927" s="160"/>
      <c r="M7927" s="230"/>
    </row>
    <row r="7928" spans="3:13" ht="15" hidden="1" customHeight="1">
      <c r="C7928" s="229"/>
      <c r="D7928" s="160"/>
      <c r="E7928" s="230"/>
      <c r="F7928" s="160"/>
      <c r="G7928" s="160"/>
      <c r="H7928" s="230"/>
      <c r="I7928" s="230"/>
      <c r="J7928" s="230"/>
      <c r="K7928" s="233"/>
      <c r="L7928" s="160"/>
      <c r="M7928" s="230"/>
    </row>
    <row r="7929" spans="3:13" ht="15" hidden="1" customHeight="1">
      <c r="C7929" s="229"/>
      <c r="D7929" s="160"/>
      <c r="E7929" s="230"/>
      <c r="F7929" s="160"/>
      <c r="G7929" s="160"/>
      <c r="H7929" s="230"/>
      <c r="I7929" s="230"/>
      <c r="J7929" s="230"/>
      <c r="K7929" s="233"/>
      <c r="L7929" s="160"/>
      <c r="M7929" s="230"/>
    </row>
    <row r="7930" spans="3:13" ht="15" hidden="1" customHeight="1">
      <c r="C7930" s="229"/>
      <c r="D7930" s="160"/>
      <c r="E7930" s="230"/>
      <c r="F7930" s="160"/>
      <c r="G7930" s="160"/>
      <c r="H7930" s="230"/>
      <c r="I7930" s="230"/>
      <c r="J7930" s="230"/>
      <c r="K7930" s="233"/>
      <c r="L7930" s="160"/>
      <c r="M7930" s="230"/>
    </row>
    <row r="7931" spans="3:13" ht="15" hidden="1" customHeight="1">
      <c r="C7931" s="229"/>
      <c r="D7931" s="160"/>
      <c r="E7931" s="230"/>
      <c r="F7931" s="160"/>
      <c r="G7931" s="160"/>
      <c r="H7931" s="230"/>
      <c r="I7931" s="230"/>
      <c r="J7931" s="230"/>
      <c r="K7931" s="233"/>
      <c r="L7931" s="160"/>
      <c r="M7931" s="230"/>
    </row>
    <row r="7932" spans="3:13" ht="15" hidden="1" customHeight="1">
      <c r="C7932" s="229"/>
      <c r="D7932" s="160"/>
      <c r="E7932" s="230"/>
      <c r="F7932" s="160"/>
      <c r="G7932" s="160"/>
      <c r="H7932" s="230"/>
      <c r="I7932" s="230"/>
      <c r="J7932" s="230"/>
      <c r="K7932" s="233"/>
      <c r="L7932" s="160"/>
      <c r="M7932" s="230"/>
    </row>
    <row r="7933" spans="3:13" ht="15" hidden="1" customHeight="1">
      <c r="C7933" s="229"/>
      <c r="D7933" s="160"/>
      <c r="E7933" s="230"/>
      <c r="F7933" s="160"/>
      <c r="G7933" s="160"/>
      <c r="H7933" s="230"/>
      <c r="I7933" s="230"/>
      <c r="J7933" s="230"/>
      <c r="K7933" s="233"/>
      <c r="L7933" s="160"/>
      <c r="M7933" s="230"/>
    </row>
    <row r="7934" spans="3:13" ht="15" hidden="1" customHeight="1">
      <c r="C7934" s="229"/>
      <c r="D7934" s="160"/>
      <c r="E7934" s="230"/>
      <c r="F7934" s="160"/>
      <c r="G7934" s="160"/>
      <c r="H7934" s="230"/>
      <c r="I7934" s="230"/>
      <c r="J7934" s="230"/>
      <c r="K7934" s="233"/>
      <c r="L7934" s="160"/>
      <c r="M7934" s="230"/>
    </row>
    <row r="7935" spans="3:13" ht="15" hidden="1" customHeight="1">
      <c r="C7935" s="229"/>
      <c r="D7935" s="160"/>
      <c r="E7935" s="230"/>
      <c r="F7935" s="160"/>
      <c r="G7935" s="160"/>
      <c r="H7935" s="230"/>
      <c r="I7935" s="230"/>
      <c r="J7935" s="230"/>
      <c r="K7935" s="233"/>
      <c r="L7935" s="160"/>
      <c r="M7935" s="230"/>
    </row>
    <row r="7936" spans="3:13" ht="15" hidden="1" customHeight="1">
      <c r="C7936" s="229"/>
      <c r="D7936" s="160"/>
      <c r="E7936" s="230"/>
      <c r="F7936" s="160"/>
      <c r="G7936" s="160"/>
      <c r="H7936" s="230"/>
      <c r="I7936" s="230"/>
      <c r="J7936" s="230"/>
      <c r="K7936" s="233"/>
      <c r="L7936" s="160"/>
      <c r="M7936" s="230"/>
    </row>
    <row r="7937" spans="3:13" ht="15" hidden="1" customHeight="1">
      <c r="C7937" s="229"/>
      <c r="D7937" s="160"/>
      <c r="E7937" s="230"/>
      <c r="F7937" s="160"/>
      <c r="G7937" s="160"/>
      <c r="H7937" s="230"/>
      <c r="I7937" s="230"/>
      <c r="J7937" s="230"/>
      <c r="K7937" s="233"/>
      <c r="L7937" s="160"/>
      <c r="M7937" s="230"/>
    </row>
    <row r="7938" spans="3:13" ht="15" hidden="1" customHeight="1">
      <c r="C7938" s="229"/>
      <c r="D7938" s="160"/>
      <c r="E7938" s="230"/>
      <c r="F7938" s="160"/>
      <c r="G7938" s="160"/>
      <c r="H7938" s="230"/>
      <c r="I7938" s="230"/>
      <c r="J7938" s="230"/>
      <c r="K7938" s="233"/>
      <c r="L7938" s="160"/>
      <c r="M7938" s="230"/>
    </row>
    <row r="7939" spans="3:13" ht="15" hidden="1" customHeight="1">
      <c r="C7939" s="229"/>
      <c r="D7939" s="160"/>
      <c r="E7939" s="230"/>
      <c r="F7939" s="160"/>
      <c r="G7939" s="160"/>
      <c r="H7939" s="230"/>
      <c r="I7939" s="230"/>
      <c r="J7939" s="230"/>
      <c r="K7939" s="233"/>
      <c r="L7939" s="160"/>
      <c r="M7939" s="230"/>
    </row>
    <row r="7940" spans="3:13" ht="15" hidden="1" customHeight="1">
      <c r="C7940" s="229"/>
      <c r="D7940" s="160"/>
      <c r="E7940" s="230"/>
      <c r="F7940" s="160"/>
      <c r="G7940" s="160"/>
      <c r="H7940" s="230"/>
      <c r="I7940" s="230"/>
      <c r="J7940" s="230"/>
      <c r="K7940" s="233"/>
      <c r="L7940" s="160"/>
      <c r="M7940" s="230"/>
    </row>
    <row r="7941" spans="3:13" ht="15" hidden="1" customHeight="1">
      <c r="C7941" s="229"/>
      <c r="D7941" s="160"/>
      <c r="E7941" s="230"/>
      <c r="F7941" s="160"/>
      <c r="G7941" s="160"/>
      <c r="H7941" s="230"/>
      <c r="I7941" s="230"/>
      <c r="J7941" s="230"/>
      <c r="K7941" s="233"/>
      <c r="L7941" s="160"/>
      <c r="M7941" s="230"/>
    </row>
    <row r="7942" spans="3:13" ht="15" hidden="1" customHeight="1">
      <c r="C7942" s="229"/>
      <c r="D7942" s="160"/>
      <c r="E7942" s="230"/>
      <c r="F7942" s="160"/>
      <c r="G7942" s="160"/>
      <c r="H7942" s="230"/>
      <c r="I7942" s="230"/>
      <c r="J7942" s="230"/>
      <c r="K7942" s="233"/>
      <c r="L7942" s="160"/>
      <c r="M7942" s="230"/>
    </row>
    <row r="7943" spans="3:13" ht="15" hidden="1" customHeight="1">
      <c r="C7943" s="229"/>
      <c r="D7943" s="160"/>
      <c r="E7943" s="230"/>
      <c r="F7943" s="160"/>
      <c r="G7943" s="160"/>
      <c r="H7943" s="230"/>
      <c r="I7943" s="230"/>
      <c r="J7943" s="230"/>
      <c r="K7943" s="233"/>
      <c r="L7943" s="160"/>
      <c r="M7943" s="230"/>
    </row>
    <row r="7944" spans="3:13" ht="15" hidden="1" customHeight="1">
      <c r="C7944" s="229"/>
      <c r="D7944" s="160"/>
      <c r="E7944" s="230"/>
      <c r="F7944" s="160"/>
      <c r="G7944" s="160"/>
      <c r="H7944" s="230"/>
      <c r="I7944" s="230"/>
      <c r="J7944" s="230"/>
      <c r="K7944" s="233"/>
      <c r="L7944" s="160"/>
      <c r="M7944" s="230"/>
    </row>
    <row r="7945" spans="3:13" ht="15" hidden="1" customHeight="1">
      <c r="C7945" s="229"/>
      <c r="D7945" s="160"/>
      <c r="E7945" s="230"/>
      <c r="F7945" s="160"/>
      <c r="G7945" s="160"/>
      <c r="H7945" s="230"/>
      <c r="I7945" s="230"/>
      <c r="J7945" s="230"/>
      <c r="K7945" s="233"/>
      <c r="L7945" s="160"/>
      <c r="M7945" s="230"/>
    </row>
    <row r="7946" spans="3:13" ht="15" hidden="1" customHeight="1">
      <c r="C7946" s="229"/>
      <c r="D7946" s="160"/>
      <c r="E7946" s="230"/>
      <c r="F7946" s="160"/>
      <c r="G7946" s="160"/>
      <c r="H7946" s="230"/>
      <c r="I7946" s="230"/>
      <c r="J7946" s="230"/>
      <c r="K7946" s="233"/>
      <c r="L7946" s="160"/>
      <c r="M7946" s="230"/>
    </row>
    <row r="7947" spans="3:13" ht="15" hidden="1" customHeight="1">
      <c r="C7947" s="229"/>
      <c r="D7947" s="160"/>
      <c r="E7947" s="230"/>
      <c r="F7947" s="160"/>
      <c r="G7947" s="160"/>
      <c r="H7947" s="230"/>
      <c r="I7947" s="230"/>
      <c r="J7947" s="230"/>
      <c r="K7947" s="233"/>
      <c r="L7947" s="160"/>
      <c r="M7947" s="230"/>
    </row>
    <row r="7948" spans="3:13" ht="15" hidden="1" customHeight="1">
      <c r="C7948" s="229"/>
      <c r="D7948" s="160"/>
      <c r="E7948" s="230"/>
      <c r="F7948" s="160"/>
      <c r="G7948" s="160"/>
      <c r="H7948" s="230"/>
      <c r="I7948" s="230"/>
      <c r="J7948" s="230"/>
      <c r="K7948" s="233"/>
      <c r="L7948" s="160"/>
      <c r="M7948" s="230"/>
    </row>
    <row r="7949" spans="3:13" ht="15" hidden="1" customHeight="1">
      <c r="C7949" s="229"/>
      <c r="D7949" s="160"/>
      <c r="E7949" s="230"/>
      <c r="F7949" s="160"/>
      <c r="G7949" s="160"/>
      <c r="H7949" s="230"/>
      <c r="I7949" s="230"/>
      <c r="J7949" s="230"/>
      <c r="K7949" s="233"/>
      <c r="L7949" s="160"/>
      <c r="M7949" s="230"/>
    </row>
    <row r="7950" spans="3:13" ht="15" hidden="1" customHeight="1">
      <c r="C7950" s="229"/>
      <c r="D7950" s="160"/>
      <c r="E7950" s="230"/>
      <c r="F7950" s="160"/>
      <c r="G7950" s="160"/>
      <c r="H7950" s="230"/>
      <c r="I7950" s="230"/>
      <c r="J7950" s="230"/>
      <c r="K7950" s="233"/>
      <c r="L7950" s="160"/>
      <c r="M7950" s="230"/>
    </row>
    <row r="7951" spans="3:13" ht="15" hidden="1" customHeight="1">
      <c r="C7951" s="229"/>
      <c r="D7951" s="160"/>
      <c r="E7951" s="230"/>
      <c r="F7951" s="160"/>
      <c r="G7951" s="160"/>
      <c r="H7951" s="230"/>
      <c r="I7951" s="230"/>
      <c r="J7951" s="230"/>
      <c r="K7951" s="233"/>
      <c r="L7951" s="160"/>
      <c r="M7951" s="230"/>
    </row>
    <row r="7952" spans="3:13" ht="15" hidden="1" customHeight="1">
      <c r="C7952" s="229"/>
      <c r="D7952" s="160"/>
      <c r="E7952" s="230"/>
      <c r="F7952" s="160"/>
      <c r="G7952" s="160"/>
      <c r="H7952" s="230"/>
      <c r="I7952" s="230"/>
      <c r="J7952" s="230"/>
      <c r="K7952" s="233"/>
      <c r="L7952" s="160"/>
      <c r="M7952" s="230"/>
    </row>
    <row r="7953" spans="3:13" ht="15" hidden="1" customHeight="1">
      <c r="C7953" s="229"/>
      <c r="D7953" s="160"/>
      <c r="E7953" s="230"/>
      <c r="F7953" s="160"/>
      <c r="G7953" s="160"/>
      <c r="H7953" s="230"/>
      <c r="I7953" s="230"/>
      <c r="J7953" s="230"/>
      <c r="K7953" s="233"/>
      <c r="L7953" s="160"/>
      <c r="M7953" s="230"/>
    </row>
    <row r="7954" spans="3:13" ht="15" hidden="1" customHeight="1">
      <c r="C7954" s="229"/>
      <c r="D7954" s="160"/>
      <c r="E7954" s="230"/>
      <c r="F7954" s="160"/>
      <c r="G7954" s="160"/>
      <c r="H7954" s="230"/>
      <c r="I7954" s="230"/>
      <c r="J7954" s="230"/>
      <c r="K7954" s="233"/>
      <c r="L7954" s="160"/>
      <c r="M7954" s="230"/>
    </row>
    <row r="7955" spans="3:13" ht="15" hidden="1" customHeight="1">
      <c r="C7955" s="229"/>
      <c r="D7955" s="160"/>
      <c r="E7955" s="230"/>
      <c r="F7955" s="160"/>
      <c r="G7955" s="160"/>
      <c r="H7955" s="230"/>
      <c r="I7955" s="230"/>
      <c r="J7955" s="230"/>
      <c r="K7955" s="233"/>
      <c r="L7955" s="160"/>
      <c r="M7955" s="230"/>
    </row>
    <row r="7956" spans="3:13" ht="15" hidden="1" customHeight="1">
      <c r="C7956" s="229"/>
      <c r="D7956" s="160"/>
      <c r="E7956" s="230"/>
      <c r="F7956" s="160"/>
      <c r="G7956" s="160"/>
      <c r="H7956" s="230"/>
      <c r="I7956" s="230"/>
      <c r="J7956" s="230"/>
      <c r="K7956" s="233"/>
      <c r="L7956" s="160"/>
      <c r="M7956" s="230"/>
    </row>
    <row r="7957" spans="3:13" ht="15" hidden="1" customHeight="1">
      <c r="C7957" s="229"/>
      <c r="D7957" s="160"/>
      <c r="E7957" s="230"/>
      <c r="F7957" s="160"/>
      <c r="G7957" s="160"/>
      <c r="H7957" s="230"/>
      <c r="I7957" s="230"/>
      <c r="J7957" s="230"/>
      <c r="K7957" s="233"/>
      <c r="L7957" s="160"/>
      <c r="M7957" s="230"/>
    </row>
    <row r="7958" spans="3:13" ht="15" hidden="1" customHeight="1">
      <c r="C7958" s="229"/>
      <c r="D7958" s="160"/>
      <c r="E7958" s="230"/>
      <c r="F7958" s="160"/>
      <c r="G7958" s="160"/>
      <c r="H7958" s="230"/>
      <c r="I7958" s="230"/>
      <c r="J7958" s="230"/>
      <c r="K7958" s="233"/>
      <c r="L7958" s="160"/>
      <c r="M7958" s="230"/>
    </row>
    <row r="7959" spans="3:13" ht="15" hidden="1" customHeight="1">
      <c r="C7959" s="229"/>
      <c r="D7959" s="160"/>
      <c r="E7959" s="230"/>
      <c r="F7959" s="160"/>
      <c r="G7959" s="160"/>
      <c r="H7959" s="230"/>
      <c r="I7959" s="230"/>
      <c r="J7959" s="230"/>
      <c r="K7959" s="233"/>
      <c r="L7959" s="160"/>
      <c r="M7959" s="230"/>
    </row>
    <row r="7960" spans="3:13" ht="15" hidden="1" customHeight="1">
      <c r="C7960" s="229"/>
      <c r="D7960" s="160"/>
      <c r="E7960" s="230"/>
      <c r="F7960" s="160"/>
      <c r="G7960" s="160"/>
      <c r="H7960" s="230"/>
      <c r="I7960" s="230"/>
      <c r="J7960" s="230"/>
      <c r="K7960" s="233"/>
      <c r="L7960" s="160"/>
      <c r="M7960" s="230"/>
    </row>
    <row r="7961" spans="3:13" ht="15" hidden="1" customHeight="1">
      <c r="C7961" s="229"/>
      <c r="D7961" s="160"/>
      <c r="E7961" s="230"/>
      <c r="F7961" s="160"/>
      <c r="G7961" s="160"/>
      <c r="H7961" s="230"/>
      <c r="I7961" s="230"/>
      <c r="J7961" s="230"/>
      <c r="K7961" s="233"/>
      <c r="L7961" s="160"/>
      <c r="M7961" s="230"/>
    </row>
    <row r="7962" spans="3:13" ht="15" hidden="1" customHeight="1">
      <c r="C7962" s="229"/>
      <c r="D7962" s="160"/>
      <c r="E7962" s="230"/>
      <c r="F7962" s="160"/>
      <c r="G7962" s="160"/>
      <c r="H7962" s="230"/>
      <c r="I7962" s="230"/>
      <c r="J7962" s="230"/>
      <c r="K7962" s="233"/>
      <c r="L7962" s="160"/>
      <c r="M7962" s="230"/>
    </row>
    <row r="7963" spans="3:13" ht="15" hidden="1" customHeight="1">
      <c r="C7963" s="229"/>
      <c r="D7963" s="160"/>
      <c r="E7963" s="230"/>
      <c r="F7963" s="160"/>
      <c r="G7963" s="160"/>
      <c r="H7963" s="230"/>
      <c r="I7963" s="230"/>
      <c r="J7963" s="230"/>
      <c r="K7963" s="233"/>
      <c r="L7963" s="160"/>
      <c r="M7963" s="230"/>
    </row>
    <row r="7964" spans="3:13" ht="15" hidden="1" customHeight="1">
      <c r="C7964" s="229"/>
      <c r="D7964" s="160"/>
      <c r="E7964" s="230"/>
      <c r="F7964" s="160"/>
      <c r="G7964" s="160"/>
      <c r="H7964" s="230"/>
      <c r="I7964" s="230"/>
      <c r="J7964" s="230"/>
      <c r="K7964" s="319"/>
      <c r="L7964" s="160"/>
      <c r="M7964" s="230"/>
    </row>
    <row r="7965" spans="3:13" ht="15" hidden="1" customHeight="1">
      <c r="C7965" s="229"/>
      <c r="D7965" s="160"/>
      <c r="E7965" s="230"/>
      <c r="F7965" s="160"/>
      <c r="G7965" s="160"/>
      <c r="H7965" s="230"/>
      <c r="I7965" s="230"/>
      <c r="J7965" s="230"/>
      <c r="K7965" s="233"/>
      <c r="L7965" s="160"/>
      <c r="M7965" s="230"/>
    </row>
    <row r="7966" spans="3:13" ht="15" hidden="1" customHeight="1">
      <c r="C7966" s="229"/>
      <c r="D7966" s="160"/>
      <c r="E7966" s="230"/>
      <c r="F7966" s="160"/>
      <c r="G7966" s="160"/>
      <c r="H7966" s="230"/>
      <c r="I7966" s="230"/>
      <c r="J7966" s="230"/>
      <c r="K7966" s="233"/>
      <c r="L7966" s="160"/>
      <c r="M7966" s="230"/>
    </row>
    <row r="7967" spans="3:13" ht="15" hidden="1" customHeight="1">
      <c r="C7967" s="229"/>
      <c r="D7967" s="160"/>
      <c r="E7967" s="230"/>
      <c r="F7967" s="160"/>
      <c r="G7967" s="160"/>
      <c r="H7967" s="230"/>
      <c r="I7967" s="230"/>
      <c r="J7967" s="230"/>
      <c r="K7967" s="233"/>
      <c r="L7967" s="160"/>
      <c r="M7967" s="230"/>
    </row>
    <row r="7968" spans="3:13" ht="15" hidden="1" customHeight="1">
      <c r="C7968" s="229"/>
      <c r="D7968" s="160"/>
      <c r="E7968" s="230"/>
      <c r="F7968" s="160"/>
      <c r="G7968" s="160"/>
      <c r="H7968" s="230"/>
      <c r="I7968" s="230"/>
      <c r="J7968" s="230"/>
      <c r="K7968" s="233"/>
      <c r="L7968" s="160"/>
      <c r="M7968" s="230"/>
    </row>
    <row r="7969" spans="3:13" ht="15" hidden="1" customHeight="1">
      <c r="C7969" s="229"/>
      <c r="D7969" s="160"/>
      <c r="E7969" s="230"/>
      <c r="F7969" s="160"/>
      <c r="G7969" s="160"/>
      <c r="H7969" s="230"/>
      <c r="I7969" s="230"/>
      <c r="J7969" s="230"/>
      <c r="K7969" s="233"/>
      <c r="L7969" s="160"/>
      <c r="M7969" s="230"/>
    </row>
    <row r="7970" spans="3:13" ht="15" hidden="1" customHeight="1">
      <c r="C7970" s="229"/>
      <c r="D7970" s="160"/>
      <c r="E7970" s="230"/>
      <c r="F7970" s="160"/>
      <c r="G7970" s="160"/>
      <c r="H7970" s="230"/>
      <c r="I7970" s="230"/>
      <c r="J7970" s="230"/>
      <c r="K7970" s="233"/>
      <c r="L7970" s="160"/>
      <c r="M7970" s="230"/>
    </row>
    <row r="7971" spans="3:13" ht="15" hidden="1" customHeight="1">
      <c r="C7971" s="229"/>
      <c r="D7971" s="160"/>
      <c r="E7971" s="230"/>
      <c r="F7971" s="160"/>
      <c r="G7971" s="160"/>
      <c r="H7971" s="230"/>
      <c r="I7971" s="230"/>
      <c r="J7971" s="230"/>
      <c r="K7971" s="233"/>
      <c r="L7971" s="160"/>
      <c r="M7971" s="230"/>
    </row>
    <row r="7972" spans="3:13" ht="15" hidden="1" customHeight="1">
      <c r="C7972" s="229"/>
      <c r="D7972" s="160"/>
      <c r="E7972" s="230"/>
      <c r="F7972" s="160"/>
      <c r="G7972" s="160"/>
      <c r="H7972" s="230"/>
      <c r="I7972" s="230"/>
      <c r="J7972" s="230"/>
      <c r="K7972" s="233"/>
      <c r="L7972" s="160"/>
      <c r="M7972" s="230"/>
    </row>
    <row r="7973" spans="3:13" ht="15" hidden="1" customHeight="1">
      <c r="C7973" s="229"/>
      <c r="D7973" s="160"/>
      <c r="E7973" s="230"/>
      <c r="F7973" s="160"/>
      <c r="G7973" s="160"/>
      <c r="H7973" s="230"/>
      <c r="I7973" s="230"/>
      <c r="J7973" s="230"/>
      <c r="K7973" s="233"/>
      <c r="L7973" s="160"/>
      <c r="M7973" s="230"/>
    </row>
    <row r="7974" spans="3:13" ht="15" hidden="1" customHeight="1">
      <c r="C7974" s="229"/>
      <c r="D7974" s="160"/>
      <c r="E7974" s="230"/>
      <c r="F7974" s="160"/>
      <c r="G7974" s="160"/>
      <c r="H7974" s="230"/>
      <c r="I7974" s="230"/>
      <c r="J7974" s="230"/>
      <c r="K7974" s="233"/>
      <c r="L7974" s="160"/>
      <c r="M7974" s="230"/>
    </row>
    <row r="7975" spans="3:13" ht="15" hidden="1" customHeight="1">
      <c r="C7975" s="229"/>
      <c r="D7975" s="160"/>
      <c r="E7975" s="230"/>
      <c r="F7975" s="160"/>
      <c r="G7975" s="160"/>
      <c r="H7975" s="230"/>
      <c r="I7975" s="230"/>
      <c r="J7975" s="230"/>
      <c r="K7975" s="233"/>
      <c r="L7975" s="160"/>
      <c r="M7975" s="230"/>
    </row>
    <row r="7976" spans="3:13" ht="15" hidden="1" customHeight="1">
      <c r="C7976" s="229"/>
      <c r="D7976" s="160"/>
      <c r="E7976" s="230"/>
      <c r="F7976" s="160"/>
      <c r="G7976" s="160"/>
      <c r="H7976" s="230"/>
      <c r="I7976" s="230"/>
      <c r="J7976" s="230"/>
      <c r="K7976" s="233"/>
      <c r="L7976" s="160"/>
      <c r="M7976" s="230"/>
    </row>
    <row r="7977" spans="3:13" ht="15" hidden="1" customHeight="1">
      <c r="C7977" s="229"/>
      <c r="D7977" s="160"/>
      <c r="E7977" s="230"/>
      <c r="F7977" s="160"/>
      <c r="G7977" s="160"/>
      <c r="H7977" s="230"/>
      <c r="I7977" s="230"/>
      <c r="J7977" s="230"/>
      <c r="K7977" s="233"/>
      <c r="L7977" s="160"/>
      <c r="M7977" s="230"/>
    </row>
    <row r="7978" spans="3:13" ht="15" hidden="1" customHeight="1">
      <c r="C7978" s="229"/>
      <c r="D7978" s="160"/>
      <c r="E7978" s="230"/>
      <c r="F7978" s="160"/>
      <c r="G7978" s="160"/>
      <c r="H7978" s="230"/>
      <c r="I7978" s="230"/>
      <c r="J7978" s="230"/>
      <c r="K7978" s="233"/>
      <c r="L7978" s="160"/>
      <c r="M7978" s="230"/>
    </row>
    <row r="7979" spans="3:13" ht="15" hidden="1" customHeight="1">
      <c r="C7979" s="229"/>
      <c r="D7979" s="160"/>
      <c r="E7979" s="230"/>
      <c r="F7979" s="160"/>
      <c r="G7979" s="160"/>
      <c r="H7979" s="230"/>
      <c r="I7979" s="230"/>
      <c r="J7979" s="230"/>
      <c r="K7979" s="233"/>
      <c r="L7979" s="160"/>
      <c r="M7979" s="230"/>
    </row>
    <row r="7980" spans="3:13" ht="15" hidden="1" customHeight="1">
      <c r="C7980" s="229"/>
      <c r="D7980" s="160"/>
      <c r="E7980" s="230"/>
      <c r="F7980" s="160"/>
      <c r="G7980" s="160"/>
      <c r="H7980" s="230"/>
      <c r="I7980" s="230"/>
      <c r="J7980" s="230"/>
      <c r="K7980" s="233"/>
      <c r="L7980" s="160"/>
      <c r="M7980" s="230"/>
    </row>
    <row r="7981" spans="3:13" ht="15" hidden="1" customHeight="1">
      <c r="C7981" s="229"/>
      <c r="D7981" s="160"/>
      <c r="E7981" s="230"/>
      <c r="F7981" s="160"/>
      <c r="G7981" s="160"/>
      <c r="H7981" s="230"/>
      <c r="I7981" s="230"/>
      <c r="J7981" s="230"/>
      <c r="K7981" s="233"/>
      <c r="L7981" s="160"/>
      <c r="M7981" s="230"/>
    </row>
    <row r="7982" spans="3:13" ht="15" hidden="1" customHeight="1">
      <c r="C7982" s="229"/>
      <c r="D7982" s="160"/>
      <c r="E7982" s="230"/>
      <c r="F7982" s="160"/>
      <c r="G7982" s="160"/>
      <c r="H7982" s="230"/>
      <c r="I7982" s="230"/>
      <c r="J7982" s="230"/>
      <c r="K7982" s="233"/>
      <c r="L7982" s="160"/>
      <c r="M7982" s="230"/>
    </row>
    <row r="7983" spans="3:13" ht="15" hidden="1" customHeight="1">
      <c r="C7983" s="229"/>
      <c r="D7983" s="160"/>
      <c r="E7983" s="230"/>
      <c r="F7983" s="160"/>
      <c r="G7983" s="160"/>
      <c r="H7983" s="230"/>
      <c r="I7983" s="230"/>
      <c r="J7983" s="230"/>
      <c r="K7983" s="233"/>
      <c r="L7983" s="160"/>
      <c r="M7983" s="230"/>
    </row>
    <row r="7984" spans="3:13" ht="15" hidden="1" customHeight="1">
      <c r="C7984" s="229"/>
      <c r="D7984" s="160"/>
      <c r="E7984" s="230"/>
      <c r="F7984" s="160"/>
      <c r="G7984" s="160"/>
      <c r="H7984" s="230"/>
      <c r="I7984" s="230"/>
      <c r="J7984" s="230"/>
      <c r="K7984" s="233"/>
      <c r="L7984" s="160"/>
      <c r="M7984" s="230"/>
    </row>
    <row r="7985" spans="3:13" ht="15" hidden="1" customHeight="1">
      <c r="C7985" s="229"/>
      <c r="D7985" s="160"/>
      <c r="E7985" s="230"/>
      <c r="F7985" s="160"/>
      <c r="G7985" s="160"/>
      <c r="H7985" s="230"/>
      <c r="I7985" s="230"/>
      <c r="J7985" s="230"/>
      <c r="K7985" s="233"/>
      <c r="L7985" s="160"/>
      <c r="M7985" s="230"/>
    </row>
    <row r="7986" spans="3:13" ht="15" hidden="1" customHeight="1">
      <c r="C7986" s="229"/>
      <c r="D7986" s="160"/>
      <c r="E7986" s="230"/>
      <c r="F7986" s="160"/>
      <c r="G7986" s="160"/>
      <c r="H7986" s="230"/>
      <c r="I7986" s="230"/>
      <c r="J7986" s="230"/>
      <c r="K7986" s="233"/>
      <c r="L7986" s="160"/>
      <c r="M7986" s="230"/>
    </row>
    <row r="7987" spans="3:13" ht="15" hidden="1" customHeight="1">
      <c r="C7987" s="229"/>
      <c r="D7987" s="160"/>
      <c r="E7987" s="230"/>
      <c r="F7987" s="160"/>
      <c r="G7987" s="160"/>
      <c r="H7987" s="230"/>
      <c r="I7987" s="230"/>
      <c r="J7987" s="230"/>
      <c r="K7987" s="233"/>
      <c r="L7987" s="160"/>
      <c r="M7987" s="230"/>
    </row>
    <row r="7988" spans="3:13" ht="15" hidden="1" customHeight="1">
      <c r="C7988" s="229"/>
      <c r="D7988" s="160"/>
      <c r="E7988" s="230"/>
      <c r="F7988" s="160"/>
      <c r="G7988" s="160"/>
      <c r="H7988" s="230"/>
      <c r="I7988" s="230"/>
      <c r="J7988" s="230"/>
      <c r="K7988" s="233"/>
      <c r="L7988" s="160"/>
      <c r="M7988" s="230"/>
    </row>
    <row r="7989" spans="3:13" ht="15" hidden="1" customHeight="1">
      <c r="C7989" s="229"/>
      <c r="D7989" s="160"/>
      <c r="E7989" s="230"/>
      <c r="F7989" s="160"/>
      <c r="G7989" s="160"/>
      <c r="H7989" s="230"/>
      <c r="I7989" s="230"/>
      <c r="J7989" s="230"/>
      <c r="K7989" s="233"/>
      <c r="L7989" s="160"/>
      <c r="M7989" s="230"/>
    </row>
    <row r="7990" spans="3:13" ht="15" hidden="1" customHeight="1">
      <c r="C7990" s="229"/>
      <c r="D7990" s="160"/>
      <c r="E7990" s="230"/>
      <c r="F7990" s="160"/>
      <c r="G7990" s="160"/>
      <c r="H7990" s="230"/>
      <c r="I7990" s="230"/>
      <c r="J7990" s="230"/>
      <c r="K7990" s="233"/>
      <c r="L7990" s="160"/>
      <c r="M7990" s="230"/>
    </row>
    <row r="7991" spans="3:13" ht="15" hidden="1" customHeight="1">
      <c r="C7991" s="229"/>
      <c r="D7991" s="160"/>
      <c r="E7991" s="230"/>
      <c r="F7991" s="160"/>
      <c r="G7991" s="160"/>
      <c r="H7991" s="230"/>
      <c r="I7991" s="230"/>
      <c r="J7991" s="230"/>
      <c r="K7991" s="233"/>
      <c r="L7991" s="160"/>
      <c r="M7991" s="230"/>
    </row>
    <row r="7992" spans="3:13" ht="15" hidden="1" customHeight="1">
      <c r="C7992" s="229"/>
      <c r="D7992" s="160"/>
      <c r="E7992" s="230"/>
      <c r="F7992" s="160"/>
      <c r="G7992" s="160"/>
      <c r="H7992" s="230"/>
      <c r="I7992" s="230"/>
      <c r="J7992" s="230"/>
      <c r="K7992" s="233"/>
      <c r="L7992" s="160"/>
      <c r="M7992" s="230"/>
    </row>
    <row r="7993" spans="3:13" ht="15" hidden="1" customHeight="1">
      <c r="C7993" s="229"/>
      <c r="D7993" s="160"/>
      <c r="E7993" s="230"/>
      <c r="F7993" s="160"/>
      <c r="G7993" s="160"/>
      <c r="H7993" s="230"/>
      <c r="I7993" s="230"/>
      <c r="J7993" s="230"/>
      <c r="K7993" s="233"/>
      <c r="L7993" s="160"/>
      <c r="M7993" s="230"/>
    </row>
    <row r="7994" spans="3:13" ht="15" hidden="1" customHeight="1">
      <c r="C7994" s="229"/>
      <c r="D7994" s="160"/>
      <c r="E7994" s="230"/>
      <c r="F7994" s="160"/>
      <c r="G7994" s="160"/>
      <c r="H7994" s="230"/>
      <c r="I7994" s="230"/>
      <c r="J7994" s="230"/>
      <c r="K7994" s="233"/>
      <c r="L7994" s="160"/>
      <c r="M7994" s="230"/>
    </row>
    <row r="7995" spans="3:13" ht="15" hidden="1" customHeight="1">
      <c r="C7995" s="229"/>
      <c r="D7995" s="160"/>
      <c r="E7995" s="230"/>
      <c r="F7995" s="160"/>
      <c r="G7995" s="160"/>
      <c r="H7995" s="230"/>
      <c r="I7995" s="230"/>
      <c r="J7995" s="230"/>
      <c r="K7995" s="233"/>
      <c r="L7995" s="160"/>
      <c r="M7995" s="230"/>
    </row>
    <row r="7996" spans="3:13" ht="15" hidden="1" customHeight="1">
      <c r="C7996" s="229"/>
      <c r="D7996" s="160"/>
      <c r="E7996" s="230"/>
      <c r="F7996" s="160"/>
      <c r="G7996" s="160"/>
      <c r="H7996" s="230"/>
      <c r="I7996" s="230"/>
      <c r="J7996" s="230"/>
      <c r="K7996" s="233"/>
      <c r="L7996" s="160"/>
      <c r="M7996" s="230"/>
    </row>
    <row r="7997" spans="3:13" ht="15" hidden="1" customHeight="1">
      <c r="C7997" s="229"/>
      <c r="D7997" s="160"/>
      <c r="E7997" s="230"/>
      <c r="F7997" s="160"/>
      <c r="G7997" s="160"/>
      <c r="H7997" s="230"/>
      <c r="I7997" s="230"/>
      <c r="J7997" s="230"/>
      <c r="K7997" s="233"/>
      <c r="L7997" s="160"/>
      <c r="M7997" s="230"/>
    </row>
    <row r="7998" spans="3:13" ht="15" hidden="1" customHeight="1">
      <c r="C7998" s="229"/>
      <c r="D7998" s="160"/>
      <c r="E7998" s="230"/>
      <c r="F7998" s="160"/>
      <c r="G7998" s="160"/>
      <c r="H7998" s="230"/>
      <c r="I7998" s="230"/>
      <c r="J7998" s="230"/>
      <c r="K7998" s="233"/>
      <c r="L7998" s="160"/>
      <c r="M7998" s="230"/>
    </row>
    <row r="7999" spans="3:13" ht="15" hidden="1" customHeight="1">
      <c r="C7999" s="229"/>
      <c r="D7999" s="160"/>
      <c r="E7999" s="230"/>
      <c r="F7999" s="160"/>
      <c r="G7999" s="160"/>
      <c r="H7999" s="230"/>
      <c r="I7999" s="230"/>
      <c r="J7999" s="230"/>
      <c r="K7999" s="233"/>
      <c r="L7999" s="160"/>
      <c r="M7999" s="230"/>
    </row>
    <row r="8000" spans="3:13" ht="15" hidden="1" customHeight="1">
      <c r="C8000" s="229"/>
      <c r="D8000" s="160"/>
      <c r="E8000" s="230"/>
      <c r="F8000" s="160"/>
      <c r="G8000" s="160"/>
      <c r="H8000" s="230"/>
      <c r="I8000" s="230"/>
      <c r="J8000" s="230"/>
      <c r="K8000" s="233"/>
      <c r="L8000" s="160"/>
      <c r="M8000" s="230"/>
    </row>
    <row r="8001" spans="3:13" ht="15" hidden="1" customHeight="1">
      <c r="C8001" s="229"/>
      <c r="D8001" s="160"/>
      <c r="E8001" s="230"/>
      <c r="F8001" s="160"/>
      <c r="G8001" s="160"/>
      <c r="H8001" s="230"/>
      <c r="I8001" s="230"/>
      <c r="J8001" s="230"/>
      <c r="K8001" s="233"/>
      <c r="L8001" s="160"/>
      <c r="M8001" s="230"/>
    </row>
    <row r="8002" spans="3:13" ht="15" hidden="1" customHeight="1">
      <c r="C8002" s="229"/>
      <c r="D8002" s="160"/>
      <c r="E8002" s="230"/>
      <c r="F8002" s="160"/>
      <c r="G8002" s="160"/>
      <c r="H8002" s="230"/>
      <c r="I8002" s="230"/>
      <c r="J8002" s="230"/>
      <c r="K8002" s="233"/>
      <c r="L8002" s="160"/>
      <c r="M8002" s="230"/>
    </row>
    <row r="8003" spans="3:13" ht="15" hidden="1" customHeight="1">
      <c r="C8003" s="229"/>
      <c r="D8003" s="160"/>
      <c r="E8003" s="230"/>
      <c r="F8003" s="160"/>
      <c r="G8003" s="160"/>
      <c r="H8003" s="230"/>
      <c r="I8003" s="230"/>
      <c r="J8003" s="230"/>
      <c r="K8003" s="233"/>
      <c r="L8003" s="160"/>
      <c r="M8003" s="230"/>
    </row>
    <row r="8004" spans="3:13" ht="15" hidden="1" customHeight="1">
      <c r="C8004" s="229"/>
      <c r="D8004" s="160"/>
      <c r="E8004" s="230"/>
      <c r="F8004" s="160"/>
      <c r="G8004" s="160"/>
      <c r="H8004" s="230"/>
      <c r="I8004" s="230"/>
      <c r="J8004" s="230"/>
      <c r="K8004" s="233"/>
      <c r="L8004" s="160"/>
      <c r="M8004" s="230"/>
    </row>
    <row r="8005" spans="3:13" ht="15" hidden="1" customHeight="1">
      <c r="C8005" s="229"/>
      <c r="D8005" s="160"/>
      <c r="E8005" s="230"/>
      <c r="F8005" s="160"/>
      <c r="G8005" s="160"/>
      <c r="H8005" s="230"/>
      <c r="I8005" s="230"/>
      <c r="J8005" s="230"/>
      <c r="K8005" s="233"/>
      <c r="L8005" s="160"/>
      <c r="M8005" s="230"/>
    </row>
    <row r="8006" spans="3:13" ht="15" hidden="1" customHeight="1">
      <c r="C8006" s="229"/>
      <c r="D8006" s="160"/>
      <c r="E8006" s="230"/>
      <c r="F8006" s="160"/>
      <c r="G8006" s="160"/>
      <c r="H8006" s="230"/>
      <c r="I8006" s="230"/>
      <c r="J8006" s="230"/>
      <c r="K8006" s="233"/>
      <c r="L8006" s="160"/>
      <c r="M8006" s="230"/>
    </row>
    <row r="8007" spans="3:13" ht="15" hidden="1" customHeight="1">
      <c r="C8007" s="229"/>
      <c r="D8007" s="160"/>
      <c r="E8007" s="230"/>
      <c r="F8007" s="160"/>
      <c r="G8007" s="160"/>
      <c r="H8007" s="230"/>
      <c r="I8007" s="230"/>
      <c r="J8007" s="230"/>
      <c r="K8007" s="233"/>
      <c r="L8007" s="160"/>
      <c r="M8007" s="230"/>
    </row>
    <row r="8008" spans="3:13" ht="15" hidden="1" customHeight="1">
      <c r="C8008" s="229"/>
      <c r="D8008" s="160"/>
      <c r="E8008" s="230"/>
      <c r="F8008" s="160"/>
      <c r="G8008" s="160"/>
      <c r="H8008" s="230"/>
      <c r="I8008" s="230"/>
      <c r="J8008" s="230"/>
      <c r="K8008" s="233"/>
      <c r="L8008" s="160"/>
      <c r="M8008" s="230"/>
    </row>
    <row r="8009" spans="3:13" ht="15" hidden="1" customHeight="1">
      <c r="C8009" s="229"/>
      <c r="D8009" s="160"/>
      <c r="E8009" s="230"/>
      <c r="F8009" s="160"/>
      <c r="G8009" s="160"/>
      <c r="H8009" s="230"/>
      <c r="I8009" s="230"/>
      <c r="J8009" s="230"/>
      <c r="K8009" s="233"/>
      <c r="L8009" s="160"/>
      <c r="M8009" s="230"/>
    </row>
    <row r="8010" spans="3:13" ht="15" hidden="1" customHeight="1">
      <c r="C8010" s="229"/>
      <c r="D8010" s="160"/>
      <c r="E8010" s="230"/>
      <c r="F8010" s="160"/>
      <c r="G8010" s="160"/>
      <c r="H8010" s="230"/>
      <c r="I8010" s="230"/>
      <c r="J8010" s="230"/>
      <c r="K8010" s="233"/>
      <c r="L8010" s="160"/>
      <c r="M8010" s="230"/>
    </row>
    <row r="8011" spans="3:13" ht="15" hidden="1" customHeight="1">
      <c r="C8011" s="229"/>
      <c r="D8011" s="160"/>
      <c r="E8011" s="230"/>
      <c r="F8011" s="160"/>
      <c r="G8011" s="160"/>
      <c r="H8011" s="230"/>
      <c r="I8011" s="230"/>
      <c r="J8011" s="230"/>
      <c r="K8011" s="233"/>
      <c r="L8011" s="160"/>
      <c r="M8011" s="230"/>
    </row>
    <row r="8012" spans="3:13" ht="15" hidden="1" customHeight="1">
      <c r="C8012" s="229"/>
      <c r="D8012" s="160"/>
      <c r="E8012" s="230"/>
      <c r="F8012" s="160"/>
      <c r="G8012" s="160"/>
      <c r="H8012" s="230"/>
      <c r="I8012" s="230"/>
      <c r="J8012" s="230"/>
      <c r="K8012" s="233"/>
      <c r="L8012" s="160"/>
      <c r="M8012" s="230"/>
    </row>
    <row r="8013" spans="3:13" ht="15" hidden="1" customHeight="1">
      <c r="C8013" s="229"/>
      <c r="D8013" s="160"/>
      <c r="E8013" s="230"/>
      <c r="F8013" s="160"/>
      <c r="G8013" s="160"/>
      <c r="H8013" s="230"/>
      <c r="I8013" s="230"/>
      <c r="J8013" s="230"/>
      <c r="K8013" s="233"/>
      <c r="L8013" s="160"/>
      <c r="M8013" s="230"/>
    </row>
    <row r="8014" spans="3:13" ht="15" hidden="1" customHeight="1">
      <c r="C8014" s="229"/>
      <c r="D8014" s="160"/>
      <c r="E8014" s="230"/>
      <c r="F8014" s="160"/>
      <c r="G8014" s="160"/>
      <c r="H8014" s="230"/>
      <c r="I8014" s="230"/>
      <c r="J8014" s="230"/>
      <c r="K8014" s="233"/>
      <c r="L8014" s="160"/>
      <c r="M8014" s="230"/>
    </row>
    <row r="8015" spans="3:13" ht="15" hidden="1" customHeight="1">
      <c r="C8015" s="229"/>
      <c r="D8015" s="160"/>
      <c r="E8015" s="230"/>
      <c r="F8015" s="160"/>
      <c r="G8015" s="160"/>
      <c r="H8015" s="230"/>
      <c r="I8015" s="230"/>
      <c r="J8015" s="230"/>
      <c r="K8015" s="233"/>
      <c r="L8015" s="160"/>
      <c r="M8015" s="230"/>
    </row>
    <row r="8016" spans="3:13" ht="15" hidden="1" customHeight="1">
      <c r="C8016" s="229"/>
      <c r="D8016" s="160"/>
      <c r="E8016" s="230"/>
      <c r="F8016" s="160"/>
      <c r="G8016" s="160"/>
      <c r="H8016" s="230"/>
      <c r="I8016" s="230"/>
      <c r="J8016" s="230"/>
      <c r="K8016" s="233"/>
      <c r="L8016" s="160"/>
      <c r="M8016" s="230"/>
    </row>
    <row r="8017" spans="3:13" ht="15" hidden="1" customHeight="1">
      <c r="C8017" s="229"/>
      <c r="D8017" s="160"/>
      <c r="E8017" s="230"/>
      <c r="F8017" s="160"/>
      <c r="G8017" s="160"/>
      <c r="H8017" s="230"/>
      <c r="I8017" s="230"/>
      <c r="J8017" s="230"/>
      <c r="K8017" s="233"/>
      <c r="L8017" s="160"/>
      <c r="M8017" s="230"/>
    </row>
    <row r="8018" spans="3:13" ht="15" hidden="1" customHeight="1">
      <c r="C8018" s="229"/>
      <c r="D8018" s="160"/>
      <c r="E8018" s="230"/>
      <c r="F8018" s="160"/>
      <c r="G8018" s="160"/>
      <c r="H8018" s="230"/>
      <c r="I8018" s="230"/>
      <c r="J8018" s="230"/>
      <c r="K8018" s="233"/>
      <c r="L8018" s="160"/>
      <c r="M8018" s="230"/>
    </row>
    <row r="8019" spans="3:13" ht="15" hidden="1" customHeight="1">
      <c r="C8019" s="229"/>
      <c r="D8019" s="160"/>
      <c r="E8019" s="230"/>
      <c r="F8019" s="160"/>
      <c r="G8019" s="160"/>
      <c r="H8019" s="230"/>
      <c r="I8019" s="230"/>
      <c r="J8019" s="230"/>
      <c r="K8019" s="319"/>
      <c r="L8019" s="160"/>
      <c r="M8019" s="230"/>
    </row>
    <row r="8020" spans="3:13" ht="15" hidden="1" customHeight="1">
      <c r="C8020" s="229"/>
      <c r="D8020" s="160"/>
      <c r="E8020" s="230"/>
      <c r="F8020" s="160"/>
      <c r="G8020" s="160"/>
      <c r="H8020" s="230"/>
      <c r="I8020" s="230"/>
      <c r="J8020" s="230"/>
      <c r="K8020" s="233"/>
      <c r="L8020" s="160"/>
      <c r="M8020" s="230"/>
    </row>
    <row r="8021" spans="3:13" ht="15" hidden="1" customHeight="1">
      <c r="C8021" s="229"/>
      <c r="D8021" s="160"/>
      <c r="E8021" s="230"/>
      <c r="F8021" s="160"/>
      <c r="G8021" s="160"/>
      <c r="H8021" s="230"/>
      <c r="I8021" s="230"/>
      <c r="J8021" s="230"/>
      <c r="K8021" s="233"/>
      <c r="L8021" s="160"/>
      <c r="M8021" s="230"/>
    </row>
    <row r="8022" spans="3:13" ht="15" hidden="1" customHeight="1">
      <c r="C8022" s="229"/>
      <c r="D8022" s="160"/>
      <c r="E8022" s="246"/>
      <c r="F8022" s="160"/>
      <c r="G8022" s="160"/>
      <c r="H8022" s="230"/>
      <c r="I8022" s="230"/>
      <c r="J8022" s="230"/>
      <c r="K8022" s="233"/>
      <c r="L8022" s="160"/>
      <c r="M8022" s="230"/>
    </row>
    <row r="8023" spans="3:13" ht="15" hidden="1" customHeight="1">
      <c r="C8023" s="229"/>
      <c r="D8023" s="160"/>
      <c r="E8023" s="230"/>
      <c r="F8023" s="160"/>
      <c r="G8023" s="160"/>
      <c r="H8023" s="230"/>
      <c r="I8023" s="230"/>
      <c r="J8023" s="230"/>
      <c r="K8023" s="319"/>
      <c r="L8023" s="160"/>
      <c r="M8023" s="230"/>
    </row>
    <row r="8024" spans="3:13" ht="15" hidden="1" customHeight="1">
      <c r="C8024" s="229"/>
      <c r="D8024" s="160"/>
      <c r="E8024" s="230"/>
      <c r="F8024" s="160"/>
      <c r="G8024" s="160"/>
      <c r="H8024" s="230"/>
      <c r="I8024" s="230"/>
      <c r="J8024" s="230"/>
      <c r="K8024" s="233"/>
      <c r="L8024" s="160"/>
      <c r="M8024" s="230"/>
    </row>
    <row r="8025" spans="3:13" ht="15" hidden="1" customHeight="1">
      <c r="C8025" s="229"/>
      <c r="D8025" s="160"/>
      <c r="E8025" s="230"/>
      <c r="F8025" s="160"/>
      <c r="G8025" s="160"/>
      <c r="H8025" s="230"/>
      <c r="I8025" s="230"/>
      <c r="J8025" s="230"/>
      <c r="K8025" s="233"/>
      <c r="L8025" s="160"/>
      <c r="M8025" s="230"/>
    </row>
    <row r="8026" spans="3:13" ht="15" hidden="1" customHeight="1">
      <c r="C8026" s="229"/>
      <c r="D8026" s="160"/>
      <c r="E8026" s="230"/>
      <c r="F8026" s="160"/>
      <c r="G8026" s="160"/>
      <c r="H8026" s="230"/>
      <c r="I8026" s="230"/>
      <c r="J8026" s="230"/>
      <c r="K8026" s="233"/>
      <c r="L8026" s="160"/>
      <c r="M8026" s="230"/>
    </row>
    <row r="8027" spans="3:13" ht="15" hidden="1" customHeight="1">
      <c r="C8027" s="229"/>
      <c r="D8027" s="160"/>
      <c r="E8027" s="230"/>
      <c r="F8027" s="160"/>
      <c r="G8027" s="160"/>
      <c r="H8027" s="230"/>
      <c r="I8027" s="230"/>
      <c r="J8027" s="230"/>
      <c r="K8027" s="233"/>
      <c r="L8027" s="160"/>
      <c r="M8027" s="230"/>
    </row>
    <row r="8028" spans="3:13" ht="15" hidden="1" customHeight="1">
      <c r="C8028" s="229"/>
      <c r="D8028" s="160"/>
      <c r="E8028" s="230"/>
      <c r="F8028" s="160"/>
      <c r="G8028" s="160"/>
      <c r="H8028" s="230"/>
      <c r="I8028" s="230"/>
      <c r="J8028" s="230"/>
      <c r="K8028" s="233"/>
      <c r="L8028" s="160"/>
      <c r="M8028" s="230"/>
    </row>
    <row r="8029" spans="3:13" ht="15" hidden="1" customHeight="1">
      <c r="C8029" s="229"/>
      <c r="D8029" s="160"/>
      <c r="E8029" s="230"/>
      <c r="F8029" s="160"/>
      <c r="G8029" s="160"/>
      <c r="H8029" s="230"/>
      <c r="I8029" s="230"/>
      <c r="J8029" s="230"/>
      <c r="K8029" s="233"/>
      <c r="L8029" s="160"/>
      <c r="M8029" s="230"/>
    </row>
    <row r="8030" spans="3:13" ht="15" hidden="1" customHeight="1">
      <c r="C8030" s="229"/>
      <c r="D8030" s="160"/>
      <c r="E8030" s="230"/>
      <c r="F8030" s="160"/>
      <c r="G8030" s="160"/>
      <c r="H8030" s="230"/>
      <c r="I8030" s="230"/>
      <c r="J8030" s="230"/>
      <c r="K8030" s="233"/>
      <c r="L8030" s="160"/>
      <c r="M8030" s="230"/>
    </row>
    <row r="8031" spans="3:13" ht="15" hidden="1" customHeight="1">
      <c r="C8031" s="229"/>
      <c r="D8031" s="160"/>
      <c r="E8031" s="230"/>
      <c r="F8031" s="160"/>
      <c r="G8031" s="160"/>
      <c r="H8031" s="230"/>
      <c r="I8031" s="230"/>
      <c r="J8031" s="230"/>
      <c r="K8031" s="233"/>
      <c r="L8031" s="160"/>
      <c r="M8031" s="230"/>
    </row>
    <row r="8032" spans="3:13" ht="15" hidden="1" customHeight="1">
      <c r="C8032" s="229"/>
      <c r="D8032" s="160"/>
      <c r="E8032" s="230"/>
      <c r="F8032" s="160"/>
      <c r="G8032" s="160"/>
      <c r="H8032" s="230"/>
      <c r="I8032" s="230"/>
      <c r="J8032" s="230"/>
      <c r="K8032" s="233"/>
      <c r="L8032" s="160"/>
      <c r="M8032" s="230"/>
    </row>
    <row r="8033" spans="3:13" ht="15" hidden="1" customHeight="1">
      <c r="C8033" s="229"/>
      <c r="D8033" s="160"/>
      <c r="E8033" s="246"/>
      <c r="F8033" s="160"/>
      <c r="G8033" s="160"/>
      <c r="H8033" s="230"/>
      <c r="I8033" s="230"/>
      <c r="J8033" s="230"/>
      <c r="K8033" s="233"/>
      <c r="L8033" s="160"/>
      <c r="M8033" s="230"/>
    </row>
    <row r="8034" spans="3:13" ht="15" hidden="1" customHeight="1">
      <c r="C8034" s="229"/>
      <c r="D8034" s="160"/>
      <c r="E8034" s="246"/>
      <c r="F8034" s="160"/>
      <c r="G8034" s="160"/>
      <c r="H8034" s="230"/>
      <c r="I8034" s="230"/>
      <c r="J8034" s="230"/>
      <c r="K8034" s="233"/>
      <c r="L8034" s="160"/>
      <c r="M8034" s="230"/>
    </row>
    <row r="8035" spans="3:13" ht="15" hidden="1" customHeight="1">
      <c r="C8035" s="229"/>
      <c r="D8035" s="160"/>
      <c r="E8035" s="230"/>
      <c r="F8035" s="160"/>
      <c r="G8035" s="160"/>
      <c r="H8035" s="230"/>
      <c r="I8035" s="230"/>
      <c r="J8035" s="230"/>
      <c r="K8035" s="233"/>
      <c r="L8035" s="160"/>
      <c r="M8035" s="230"/>
    </row>
    <row r="8036" spans="3:13" ht="15" hidden="1" customHeight="1">
      <c r="C8036" s="229"/>
      <c r="D8036" s="160"/>
      <c r="E8036" s="230"/>
      <c r="F8036" s="160"/>
      <c r="G8036" s="160"/>
      <c r="H8036" s="230"/>
      <c r="I8036" s="230"/>
      <c r="J8036" s="230"/>
      <c r="K8036" s="233"/>
      <c r="L8036" s="160"/>
      <c r="M8036" s="230"/>
    </row>
    <row r="8037" spans="3:13" ht="15" hidden="1" customHeight="1">
      <c r="C8037" s="229"/>
      <c r="D8037" s="160"/>
      <c r="E8037" s="230"/>
      <c r="F8037" s="160"/>
      <c r="G8037" s="160"/>
      <c r="H8037" s="230"/>
      <c r="I8037" s="230"/>
      <c r="J8037" s="230"/>
      <c r="K8037" s="233"/>
      <c r="L8037" s="160"/>
      <c r="M8037" s="230"/>
    </row>
    <row r="8038" spans="3:13" ht="15" hidden="1" customHeight="1">
      <c r="C8038" s="229"/>
      <c r="D8038" s="160"/>
      <c r="E8038" s="230"/>
      <c r="F8038" s="160"/>
      <c r="G8038" s="160"/>
      <c r="H8038" s="230"/>
      <c r="I8038" s="230"/>
      <c r="J8038" s="230"/>
      <c r="K8038" s="233"/>
      <c r="L8038" s="160"/>
      <c r="M8038" s="230"/>
    </row>
    <row r="8039" spans="3:13" ht="15" hidden="1" customHeight="1">
      <c r="C8039" s="229"/>
      <c r="D8039" s="160"/>
      <c r="E8039" s="230"/>
      <c r="F8039" s="160"/>
      <c r="G8039" s="160"/>
      <c r="H8039" s="230"/>
      <c r="I8039" s="230"/>
      <c r="J8039" s="230"/>
      <c r="K8039" s="233"/>
      <c r="L8039" s="160"/>
      <c r="M8039" s="230"/>
    </row>
    <row r="8040" spans="3:13" ht="15" hidden="1" customHeight="1">
      <c r="C8040" s="229"/>
      <c r="D8040" s="160"/>
      <c r="E8040" s="230"/>
      <c r="F8040" s="160"/>
      <c r="G8040" s="160"/>
      <c r="H8040" s="230"/>
      <c r="I8040" s="230"/>
      <c r="J8040" s="230"/>
      <c r="K8040" s="233"/>
      <c r="L8040" s="160"/>
      <c r="M8040" s="230"/>
    </row>
    <row r="8041" spans="3:13" ht="15" hidden="1" customHeight="1">
      <c r="C8041" s="229"/>
      <c r="D8041" s="160"/>
      <c r="E8041" s="230"/>
      <c r="F8041" s="160"/>
      <c r="G8041" s="160"/>
      <c r="H8041" s="230"/>
      <c r="I8041" s="230"/>
      <c r="J8041" s="230"/>
      <c r="K8041" s="233"/>
      <c r="L8041" s="160"/>
      <c r="M8041" s="230"/>
    </row>
    <row r="8042" spans="3:13" ht="15" hidden="1" customHeight="1">
      <c r="C8042" s="229"/>
      <c r="D8042" s="160"/>
      <c r="E8042" s="230"/>
      <c r="F8042" s="160"/>
      <c r="G8042" s="160"/>
      <c r="H8042" s="230"/>
      <c r="I8042" s="230"/>
      <c r="J8042" s="230"/>
      <c r="K8042" s="233"/>
      <c r="L8042" s="160"/>
      <c r="M8042" s="230"/>
    </row>
    <row r="8043" spans="3:13" ht="15" hidden="1" customHeight="1">
      <c r="C8043" s="229"/>
      <c r="D8043" s="160"/>
      <c r="E8043" s="230"/>
      <c r="F8043" s="160"/>
      <c r="G8043" s="160"/>
      <c r="H8043" s="230"/>
      <c r="I8043" s="230"/>
      <c r="J8043" s="230"/>
      <c r="K8043" s="233"/>
      <c r="L8043" s="160"/>
      <c r="M8043" s="230"/>
    </row>
    <row r="8044" spans="3:13" ht="15" hidden="1" customHeight="1">
      <c r="C8044" s="229"/>
      <c r="D8044" s="160"/>
      <c r="E8044" s="230"/>
      <c r="F8044" s="160"/>
      <c r="G8044" s="160"/>
      <c r="H8044" s="230"/>
      <c r="I8044" s="230"/>
      <c r="J8044" s="230"/>
      <c r="K8044" s="233"/>
      <c r="L8044" s="160"/>
      <c r="M8044" s="230"/>
    </row>
    <row r="8045" spans="3:13" ht="15" hidden="1" customHeight="1">
      <c r="C8045" s="229"/>
      <c r="D8045" s="160"/>
      <c r="E8045" s="230"/>
      <c r="F8045" s="160"/>
      <c r="G8045" s="160"/>
      <c r="H8045" s="230"/>
      <c r="I8045" s="230"/>
      <c r="J8045" s="230"/>
      <c r="K8045" s="233"/>
      <c r="L8045" s="160"/>
      <c r="M8045" s="230"/>
    </row>
    <row r="8046" spans="3:13" ht="15" hidden="1" customHeight="1">
      <c r="C8046" s="229"/>
      <c r="D8046" s="160"/>
      <c r="E8046" s="230"/>
      <c r="F8046" s="160"/>
      <c r="G8046" s="160"/>
      <c r="H8046" s="230"/>
      <c r="I8046" s="230"/>
      <c r="J8046" s="230"/>
      <c r="K8046" s="233"/>
      <c r="L8046" s="160"/>
      <c r="M8046" s="230"/>
    </row>
    <row r="8047" spans="3:13" ht="15" hidden="1" customHeight="1">
      <c r="C8047" s="229"/>
      <c r="D8047" s="160"/>
      <c r="E8047" s="230"/>
      <c r="F8047" s="160"/>
      <c r="G8047" s="160"/>
      <c r="H8047" s="230"/>
      <c r="I8047" s="230"/>
      <c r="J8047" s="230"/>
      <c r="K8047" s="233"/>
      <c r="L8047" s="160"/>
      <c r="M8047" s="230"/>
    </row>
    <row r="8048" spans="3:13" ht="15" hidden="1" customHeight="1">
      <c r="C8048" s="229"/>
      <c r="D8048" s="160"/>
      <c r="E8048" s="230"/>
      <c r="F8048" s="160"/>
      <c r="G8048" s="160"/>
      <c r="H8048" s="246"/>
      <c r="I8048" s="246"/>
      <c r="J8048" s="230"/>
      <c r="K8048" s="233"/>
      <c r="L8048" s="160"/>
      <c r="M8048" s="230"/>
    </row>
    <row r="8049" spans="3:13" ht="15" hidden="1" customHeight="1">
      <c r="C8049" s="229"/>
      <c r="D8049" s="160"/>
      <c r="E8049" s="230"/>
      <c r="F8049" s="160"/>
      <c r="G8049" s="160"/>
      <c r="H8049" s="230"/>
      <c r="I8049" s="230"/>
      <c r="J8049" s="230"/>
      <c r="K8049" s="233"/>
      <c r="L8049" s="160"/>
      <c r="M8049" s="230"/>
    </row>
    <row r="8050" spans="3:13" ht="15" hidden="1" customHeight="1">
      <c r="C8050" s="229"/>
      <c r="D8050" s="160"/>
      <c r="E8050" s="230"/>
      <c r="F8050" s="160"/>
      <c r="G8050" s="160"/>
      <c r="H8050" s="230"/>
      <c r="I8050" s="230"/>
      <c r="J8050" s="230"/>
      <c r="K8050" s="233"/>
      <c r="L8050" s="160"/>
      <c r="M8050" s="230"/>
    </row>
    <row r="8051" spans="3:13" ht="15" hidden="1" customHeight="1">
      <c r="C8051" s="229"/>
      <c r="D8051" s="160"/>
      <c r="E8051" s="230"/>
      <c r="F8051" s="160"/>
      <c r="G8051" s="160"/>
      <c r="H8051" s="246"/>
      <c r="I8051" s="246"/>
      <c r="J8051" s="230"/>
      <c r="K8051" s="233"/>
      <c r="L8051" s="160"/>
      <c r="M8051" s="230"/>
    </row>
    <row r="8052" spans="3:13" ht="15" hidden="1" customHeight="1">
      <c r="C8052" s="229"/>
      <c r="D8052" s="160"/>
      <c r="E8052" s="230"/>
      <c r="F8052" s="160"/>
      <c r="G8052" s="160"/>
      <c r="H8052" s="230"/>
      <c r="I8052" s="230"/>
      <c r="J8052" s="230"/>
      <c r="K8052" s="233"/>
      <c r="L8052" s="160"/>
      <c r="M8052" s="230"/>
    </row>
    <row r="8053" spans="3:13" ht="15" hidden="1" customHeight="1">
      <c r="C8053" s="229"/>
      <c r="D8053" s="160"/>
      <c r="E8053" s="230"/>
      <c r="F8053" s="160"/>
      <c r="G8053" s="160"/>
      <c r="H8053" s="230"/>
      <c r="I8053" s="230"/>
      <c r="J8053" s="230"/>
      <c r="K8053" s="233"/>
      <c r="L8053" s="160"/>
      <c r="M8053" s="230"/>
    </row>
    <row r="8054" spans="3:13" ht="15" hidden="1" customHeight="1">
      <c r="C8054" s="229"/>
      <c r="D8054" s="160"/>
      <c r="E8054" s="230"/>
      <c r="F8054" s="160"/>
      <c r="G8054" s="160"/>
      <c r="H8054" s="230"/>
      <c r="I8054" s="230"/>
      <c r="J8054" s="230"/>
      <c r="K8054" s="238"/>
      <c r="L8054" s="160"/>
      <c r="M8054" s="230"/>
    </row>
    <row r="8055" spans="3:13" ht="15" hidden="1" customHeight="1">
      <c r="C8055" s="229"/>
      <c r="D8055" s="160"/>
      <c r="E8055" s="230"/>
      <c r="F8055" s="160"/>
      <c r="G8055" s="160"/>
      <c r="H8055" s="230"/>
      <c r="I8055" s="230"/>
      <c r="J8055" s="230"/>
      <c r="K8055" s="238"/>
      <c r="L8055" s="160"/>
      <c r="M8055" s="230"/>
    </row>
    <row r="8056" spans="3:13" ht="15" hidden="1" customHeight="1">
      <c r="C8056" s="229"/>
      <c r="D8056" s="160"/>
      <c r="E8056" s="230"/>
      <c r="F8056" s="160"/>
      <c r="G8056" s="160"/>
      <c r="H8056" s="230"/>
      <c r="I8056" s="230"/>
      <c r="J8056" s="230"/>
      <c r="K8056" s="238"/>
      <c r="L8056" s="160"/>
      <c r="M8056" s="230"/>
    </row>
    <row r="8057" spans="3:13" ht="15" hidden="1" customHeight="1">
      <c r="C8057" s="229"/>
      <c r="D8057" s="160"/>
      <c r="E8057" s="246"/>
      <c r="F8057" s="160"/>
      <c r="G8057" s="160"/>
      <c r="H8057" s="230"/>
      <c r="I8057" s="230"/>
      <c r="J8057" s="230"/>
      <c r="K8057" s="233"/>
      <c r="L8057" s="160"/>
      <c r="M8057" s="230"/>
    </row>
    <row r="8058" spans="3:13" ht="15" hidden="1" customHeight="1">
      <c r="C8058" s="229"/>
      <c r="D8058" s="160"/>
      <c r="E8058" s="246"/>
      <c r="F8058" s="160"/>
      <c r="G8058" s="160"/>
      <c r="H8058" s="230"/>
      <c r="I8058" s="230"/>
      <c r="J8058" s="230"/>
      <c r="K8058" s="233"/>
      <c r="L8058" s="160"/>
      <c r="M8058" s="230"/>
    </row>
    <row r="8059" spans="3:13" ht="15" hidden="1" customHeight="1">
      <c r="C8059" s="229"/>
      <c r="D8059" s="160"/>
      <c r="E8059" s="246"/>
      <c r="F8059" s="160"/>
      <c r="G8059" s="160"/>
      <c r="H8059" s="230"/>
      <c r="I8059" s="230"/>
      <c r="J8059" s="230"/>
      <c r="K8059" s="233"/>
      <c r="L8059" s="160"/>
      <c r="M8059" s="230"/>
    </row>
    <row r="8060" spans="3:13" ht="15" hidden="1" customHeight="1">
      <c r="C8060" s="229"/>
      <c r="D8060" s="160"/>
      <c r="E8060" s="246"/>
      <c r="F8060" s="160"/>
      <c r="G8060" s="160"/>
      <c r="H8060" s="230"/>
      <c r="I8060" s="230"/>
      <c r="J8060" s="230"/>
      <c r="K8060" s="233"/>
      <c r="L8060" s="160"/>
      <c r="M8060" s="230"/>
    </row>
    <row r="8061" spans="3:13" ht="15" hidden="1" customHeight="1">
      <c r="C8061" s="229"/>
      <c r="D8061" s="160"/>
      <c r="E8061" s="246"/>
      <c r="F8061" s="160"/>
      <c r="G8061" s="160"/>
      <c r="H8061" s="230"/>
      <c r="I8061" s="230"/>
      <c r="J8061" s="230"/>
      <c r="K8061" s="233"/>
      <c r="L8061" s="160"/>
      <c r="M8061" s="230"/>
    </row>
    <row r="8062" spans="3:13" ht="15" hidden="1" customHeight="1">
      <c r="C8062" s="229"/>
      <c r="D8062" s="160"/>
      <c r="E8062" s="246"/>
      <c r="F8062" s="160"/>
      <c r="G8062" s="160"/>
      <c r="H8062" s="230"/>
      <c r="I8062" s="230"/>
      <c r="J8062" s="230"/>
      <c r="K8062" s="233"/>
      <c r="L8062" s="160"/>
      <c r="M8062" s="230"/>
    </row>
    <row r="8063" spans="3:13" ht="15" hidden="1" customHeight="1">
      <c r="C8063" s="229"/>
      <c r="D8063" s="160"/>
      <c r="E8063" s="246"/>
      <c r="F8063" s="160"/>
      <c r="G8063" s="160"/>
      <c r="H8063" s="230"/>
      <c r="I8063" s="230"/>
      <c r="J8063" s="230"/>
      <c r="K8063" s="233"/>
      <c r="L8063" s="160"/>
      <c r="M8063" s="230"/>
    </row>
    <row r="8064" spans="3:13" ht="15" hidden="1" customHeight="1">
      <c r="C8064" s="229"/>
      <c r="D8064" s="160"/>
      <c r="E8064" s="246"/>
      <c r="F8064" s="160"/>
      <c r="G8064" s="160"/>
      <c r="H8064" s="230"/>
      <c r="I8064" s="230"/>
      <c r="J8064" s="230"/>
      <c r="K8064" s="233"/>
      <c r="L8064" s="160"/>
      <c r="M8064" s="230"/>
    </row>
    <row r="8065" spans="3:13" ht="15" hidden="1" customHeight="1">
      <c r="C8065" s="229"/>
      <c r="D8065" s="160"/>
      <c r="E8065" s="246"/>
      <c r="F8065" s="160"/>
      <c r="G8065" s="160"/>
      <c r="H8065" s="230"/>
      <c r="I8065" s="230"/>
      <c r="J8065" s="230"/>
      <c r="K8065" s="233"/>
      <c r="L8065" s="160"/>
      <c r="M8065" s="230"/>
    </row>
    <row r="8066" spans="3:13" ht="15" hidden="1" customHeight="1">
      <c r="C8066" s="229"/>
      <c r="D8066" s="160"/>
      <c r="E8066" s="246"/>
      <c r="F8066" s="160"/>
      <c r="G8066" s="160"/>
      <c r="H8066" s="230"/>
      <c r="I8066" s="230"/>
      <c r="J8066" s="230"/>
      <c r="K8066" s="233"/>
      <c r="L8066" s="160"/>
      <c r="M8066" s="230"/>
    </row>
    <row r="8067" spans="3:13" ht="15" hidden="1" customHeight="1">
      <c r="C8067" s="229"/>
      <c r="D8067" s="160"/>
      <c r="E8067" s="246"/>
      <c r="F8067" s="160"/>
      <c r="G8067" s="160"/>
      <c r="H8067" s="230"/>
      <c r="I8067" s="230"/>
      <c r="J8067" s="230"/>
      <c r="K8067" s="233"/>
      <c r="L8067" s="160"/>
      <c r="M8067" s="230"/>
    </row>
    <row r="8068" spans="3:13" ht="15" hidden="1" customHeight="1">
      <c r="C8068" s="229"/>
      <c r="D8068" s="160"/>
      <c r="E8068" s="246"/>
      <c r="F8068" s="160"/>
      <c r="G8068" s="160"/>
      <c r="H8068" s="230"/>
      <c r="I8068" s="230"/>
      <c r="J8068" s="230"/>
      <c r="K8068" s="233"/>
      <c r="L8068" s="160"/>
      <c r="M8068" s="230"/>
    </row>
    <row r="8069" spans="3:13" ht="15" hidden="1" customHeight="1">
      <c r="C8069" s="229"/>
      <c r="D8069" s="160"/>
      <c r="E8069" s="246"/>
      <c r="F8069" s="160"/>
      <c r="G8069" s="160"/>
      <c r="H8069" s="230"/>
      <c r="I8069" s="230"/>
      <c r="J8069" s="230"/>
      <c r="K8069" s="233"/>
      <c r="L8069" s="160"/>
      <c r="M8069" s="230"/>
    </row>
    <row r="8070" spans="3:13" ht="15" hidden="1" customHeight="1">
      <c r="C8070" s="229"/>
      <c r="D8070" s="160"/>
      <c r="E8070" s="246"/>
      <c r="F8070" s="160"/>
      <c r="G8070" s="160"/>
      <c r="H8070" s="230"/>
      <c r="I8070" s="230"/>
      <c r="J8070" s="230"/>
      <c r="K8070" s="233"/>
      <c r="L8070" s="160"/>
      <c r="M8070" s="230"/>
    </row>
    <row r="8071" spans="3:13" ht="15" hidden="1" customHeight="1">
      <c r="C8071" s="229"/>
      <c r="D8071" s="160"/>
      <c r="E8071" s="246"/>
      <c r="F8071" s="160"/>
      <c r="G8071" s="160"/>
      <c r="H8071" s="230"/>
      <c r="I8071" s="230"/>
      <c r="J8071" s="230"/>
      <c r="K8071" s="233"/>
      <c r="L8071" s="160"/>
      <c r="M8071" s="230"/>
    </row>
    <row r="8072" spans="3:13" ht="15" hidden="1" customHeight="1">
      <c r="C8072" s="229"/>
      <c r="D8072" s="160"/>
      <c r="E8072" s="246"/>
      <c r="F8072" s="160"/>
      <c r="G8072" s="160"/>
      <c r="H8072" s="230"/>
      <c r="I8072" s="230"/>
      <c r="J8072" s="322"/>
      <c r="K8072" s="233"/>
      <c r="L8072" s="160"/>
      <c r="M8072" s="230"/>
    </row>
    <row r="8073" spans="3:13" ht="15" hidden="1" customHeight="1">
      <c r="C8073" s="229"/>
      <c r="D8073" s="160"/>
      <c r="E8073" s="246"/>
      <c r="F8073" s="160"/>
      <c r="G8073" s="160"/>
      <c r="H8073" s="230"/>
      <c r="I8073" s="230"/>
      <c r="J8073" s="230"/>
      <c r="K8073" s="233"/>
      <c r="L8073" s="160"/>
      <c r="M8073" s="230"/>
    </row>
    <row r="8074" spans="3:13" ht="15" hidden="1" customHeight="1">
      <c r="C8074" s="229"/>
      <c r="D8074" s="160"/>
      <c r="E8074" s="246"/>
      <c r="F8074" s="160"/>
      <c r="G8074" s="160"/>
      <c r="H8074" s="230"/>
      <c r="I8074" s="230"/>
      <c r="J8074" s="230"/>
      <c r="K8074" s="233"/>
      <c r="L8074" s="160"/>
      <c r="M8074" s="230"/>
    </row>
    <row r="8075" spans="3:13" ht="15" hidden="1" customHeight="1">
      <c r="C8075" s="229"/>
      <c r="D8075" s="160"/>
      <c r="E8075" s="246"/>
      <c r="F8075" s="160"/>
      <c r="G8075" s="160"/>
      <c r="H8075" s="230"/>
      <c r="I8075" s="230"/>
      <c r="J8075" s="230"/>
      <c r="K8075" s="233"/>
      <c r="L8075" s="160"/>
      <c r="M8075" s="230"/>
    </row>
    <row r="8076" spans="3:13" ht="15" hidden="1" customHeight="1">
      <c r="C8076" s="229"/>
      <c r="D8076" s="160"/>
      <c r="E8076" s="246"/>
      <c r="F8076" s="160"/>
      <c r="G8076" s="160"/>
      <c r="H8076" s="230"/>
      <c r="I8076" s="230"/>
      <c r="J8076" s="230"/>
      <c r="K8076" s="233"/>
      <c r="L8076" s="160"/>
      <c r="M8076" s="230"/>
    </row>
    <row r="8077" spans="3:13" ht="15" hidden="1" customHeight="1">
      <c r="C8077" s="229"/>
      <c r="D8077" s="160"/>
      <c r="E8077" s="246"/>
      <c r="F8077" s="160"/>
      <c r="G8077" s="160"/>
      <c r="H8077" s="230"/>
      <c r="I8077" s="230"/>
      <c r="J8077" s="230"/>
      <c r="K8077" s="233"/>
      <c r="L8077" s="160"/>
      <c r="M8077" s="230"/>
    </row>
    <row r="8078" spans="3:13" ht="15" hidden="1" customHeight="1">
      <c r="C8078" s="229"/>
      <c r="D8078" s="160"/>
      <c r="E8078" s="246"/>
      <c r="F8078" s="160"/>
      <c r="G8078" s="160"/>
      <c r="H8078" s="230"/>
      <c r="I8078" s="230"/>
      <c r="J8078" s="230"/>
      <c r="K8078" s="233"/>
      <c r="L8078" s="160"/>
      <c r="M8078" s="230"/>
    </row>
    <row r="8079" spans="3:13" ht="15" hidden="1" customHeight="1">
      <c r="C8079" s="229"/>
      <c r="D8079" s="160"/>
      <c r="E8079" s="246"/>
      <c r="F8079" s="160"/>
      <c r="G8079" s="160"/>
      <c r="H8079" s="230"/>
      <c r="I8079" s="230"/>
      <c r="J8079" s="230"/>
      <c r="K8079" s="233"/>
      <c r="L8079" s="160"/>
      <c r="M8079" s="230"/>
    </row>
    <row r="8080" spans="3:13" ht="15" hidden="1" customHeight="1">
      <c r="C8080" s="229"/>
      <c r="D8080" s="160"/>
      <c r="E8080" s="246"/>
      <c r="F8080" s="160"/>
      <c r="G8080" s="160"/>
      <c r="H8080" s="230"/>
      <c r="I8080" s="230"/>
      <c r="J8080" s="230"/>
      <c r="K8080" s="233"/>
      <c r="L8080" s="160"/>
      <c r="M8080" s="230"/>
    </row>
    <row r="8081" spans="3:13" ht="15" hidden="1" customHeight="1">
      <c r="C8081" s="229"/>
      <c r="D8081" s="160"/>
      <c r="E8081" s="246"/>
      <c r="F8081" s="160"/>
      <c r="G8081" s="160"/>
      <c r="H8081" s="230"/>
      <c r="I8081" s="230"/>
      <c r="J8081" s="230"/>
      <c r="K8081" s="233"/>
      <c r="L8081" s="160"/>
      <c r="M8081" s="230"/>
    </row>
    <row r="8082" spans="3:13" ht="15" hidden="1" customHeight="1">
      <c r="C8082" s="229"/>
      <c r="D8082" s="160"/>
      <c r="E8082" s="246"/>
      <c r="F8082" s="160"/>
      <c r="G8082" s="160"/>
      <c r="H8082" s="230"/>
      <c r="I8082" s="230"/>
      <c r="J8082" s="230"/>
      <c r="K8082" s="233"/>
      <c r="L8082" s="160"/>
      <c r="M8082" s="230"/>
    </row>
    <row r="8083" spans="3:13" ht="15" hidden="1" customHeight="1">
      <c r="C8083" s="229"/>
      <c r="D8083" s="160"/>
      <c r="E8083" s="246"/>
      <c r="F8083" s="160"/>
      <c r="G8083" s="160"/>
      <c r="H8083" s="230"/>
      <c r="I8083" s="230"/>
      <c r="J8083" s="230"/>
      <c r="K8083" s="233"/>
      <c r="L8083" s="160"/>
      <c r="M8083" s="230"/>
    </row>
    <row r="8084" spans="3:13" ht="15" hidden="1" customHeight="1">
      <c r="C8084" s="229"/>
      <c r="D8084" s="160"/>
      <c r="E8084" s="246"/>
      <c r="F8084" s="160"/>
      <c r="G8084" s="160"/>
      <c r="H8084" s="230"/>
      <c r="I8084" s="230"/>
      <c r="J8084" s="230"/>
      <c r="K8084" s="233"/>
      <c r="L8084" s="160"/>
      <c r="M8084" s="230"/>
    </row>
    <row r="8085" spans="3:13" ht="15" hidden="1" customHeight="1">
      <c r="C8085" s="229"/>
      <c r="D8085" s="160"/>
      <c r="E8085" s="246"/>
      <c r="F8085" s="160"/>
      <c r="G8085" s="160"/>
      <c r="H8085" s="230"/>
      <c r="I8085" s="230"/>
      <c r="J8085" s="230"/>
      <c r="K8085" s="233"/>
      <c r="L8085" s="160"/>
      <c r="M8085" s="230"/>
    </row>
    <row r="8086" spans="3:13" ht="15" hidden="1" customHeight="1">
      <c r="C8086" s="229"/>
      <c r="D8086" s="160"/>
      <c r="E8086" s="246"/>
      <c r="F8086" s="160"/>
      <c r="G8086" s="160"/>
      <c r="H8086" s="230"/>
      <c r="I8086" s="230"/>
      <c r="J8086" s="230"/>
      <c r="K8086" s="233"/>
      <c r="L8086" s="160"/>
      <c r="M8086" s="230"/>
    </row>
    <row r="8087" spans="3:13" ht="15" hidden="1" customHeight="1">
      <c r="C8087" s="229"/>
      <c r="D8087" s="160"/>
      <c r="E8087" s="246"/>
      <c r="F8087" s="160"/>
      <c r="G8087" s="160"/>
      <c r="H8087" s="230"/>
      <c r="I8087" s="230"/>
      <c r="J8087" s="230"/>
      <c r="K8087" s="233"/>
      <c r="L8087" s="160"/>
      <c r="M8087" s="230"/>
    </row>
    <row r="8088" spans="3:13" ht="15" hidden="1" customHeight="1">
      <c r="C8088" s="229"/>
      <c r="D8088" s="160"/>
      <c r="E8088" s="246"/>
      <c r="F8088" s="160"/>
      <c r="G8088" s="160"/>
      <c r="H8088" s="230"/>
      <c r="I8088" s="230"/>
      <c r="J8088" s="230"/>
      <c r="K8088" s="233"/>
      <c r="L8088" s="160"/>
      <c r="M8088" s="230"/>
    </row>
    <row r="8089" spans="3:13" ht="15" hidden="1" customHeight="1">
      <c r="C8089" s="229"/>
      <c r="D8089" s="160"/>
      <c r="E8089" s="246"/>
      <c r="F8089" s="160"/>
      <c r="G8089" s="160"/>
      <c r="H8089" s="230"/>
      <c r="I8089" s="230"/>
      <c r="J8089" s="230"/>
      <c r="K8089" s="233"/>
      <c r="L8089" s="160"/>
      <c r="M8089" s="230"/>
    </row>
    <row r="8090" spans="3:13" ht="15" hidden="1" customHeight="1">
      <c r="C8090" s="229"/>
      <c r="D8090" s="160"/>
      <c r="E8090" s="246"/>
      <c r="F8090" s="160"/>
      <c r="G8090" s="160"/>
      <c r="H8090" s="230"/>
      <c r="I8090" s="230"/>
      <c r="J8090" s="230"/>
      <c r="K8090" s="233"/>
      <c r="L8090" s="160"/>
      <c r="M8090" s="230"/>
    </row>
    <row r="8091" spans="3:13" ht="15" hidden="1" customHeight="1">
      <c r="C8091" s="229"/>
      <c r="D8091" s="160"/>
      <c r="E8091" s="246"/>
      <c r="F8091" s="160"/>
      <c r="G8091" s="160"/>
      <c r="H8091" s="230"/>
      <c r="I8091" s="230"/>
      <c r="J8091" s="230"/>
      <c r="K8091" s="233"/>
      <c r="L8091" s="160"/>
      <c r="M8091" s="230"/>
    </row>
    <row r="8092" spans="3:13" ht="15" hidden="1" customHeight="1">
      <c r="C8092" s="229"/>
      <c r="D8092" s="160"/>
      <c r="E8092" s="246"/>
      <c r="F8092" s="160"/>
      <c r="G8092" s="160"/>
      <c r="H8092" s="230"/>
      <c r="I8092" s="230"/>
      <c r="J8092" s="230"/>
      <c r="K8092" s="233"/>
      <c r="L8092" s="160"/>
      <c r="M8092" s="230"/>
    </row>
    <row r="8093" spans="3:13" ht="15" hidden="1" customHeight="1">
      <c r="C8093" s="229"/>
      <c r="D8093" s="160"/>
      <c r="E8093" s="246"/>
      <c r="F8093" s="160"/>
      <c r="G8093" s="160"/>
      <c r="H8093" s="230"/>
      <c r="I8093" s="230"/>
      <c r="J8093" s="230"/>
      <c r="K8093" s="233"/>
      <c r="L8093" s="160"/>
      <c r="M8093" s="230"/>
    </row>
    <row r="8094" spans="3:13" ht="15" hidden="1" customHeight="1">
      <c r="C8094" s="229"/>
      <c r="D8094" s="160"/>
      <c r="E8094" s="246"/>
      <c r="F8094" s="160"/>
      <c r="G8094" s="160"/>
      <c r="H8094" s="230"/>
      <c r="I8094" s="230"/>
      <c r="J8094" s="230"/>
      <c r="K8094" s="233"/>
      <c r="L8094" s="160"/>
      <c r="M8094" s="230"/>
    </row>
    <row r="8095" spans="3:13" ht="15" hidden="1" customHeight="1">
      <c r="C8095" s="229"/>
      <c r="D8095" s="160"/>
      <c r="E8095" s="246"/>
      <c r="F8095" s="160"/>
      <c r="G8095" s="160"/>
      <c r="H8095" s="230"/>
      <c r="I8095" s="230"/>
      <c r="J8095" s="230"/>
      <c r="K8095" s="233"/>
      <c r="L8095" s="160"/>
      <c r="M8095" s="230"/>
    </row>
    <row r="8096" spans="3:13" ht="15" hidden="1" customHeight="1">
      <c r="C8096" s="229"/>
      <c r="D8096" s="160"/>
      <c r="E8096" s="246"/>
      <c r="F8096" s="160"/>
      <c r="G8096" s="160"/>
      <c r="H8096" s="230"/>
      <c r="I8096" s="230"/>
      <c r="J8096" s="230"/>
      <c r="K8096" s="233"/>
      <c r="L8096" s="160"/>
      <c r="M8096" s="230"/>
    </row>
    <row r="8097" spans="3:13" ht="15" hidden="1" customHeight="1">
      <c r="C8097" s="229"/>
      <c r="D8097" s="160"/>
      <c r="E8097" s="246"/>
      <c r="F8097" s="160"/>
      <c r="G8097" s="160"/>
      <c r="H8097" s="230"/>
      <c r="I8097" s="230"/>
      <c r="J8097" s="230"/>
      <c r="K8097" s="233"/>
      <c r="L8097" s="160"/>
      <c r="M8097" s="230"/>
    </row>
    <row r="8098" spans="3:13" ht="15" hidden="1" customHeight="1">
      <c r="C8098" s="229"/>
      <c r="D8098" s="160"/>
      <c r="E8098" s="246"/>
      <c r="F8098" s="160"/>
      <c r="G8098" s="160"/>
      <c r="H8098" s="230"/>
      <c r="I8098" s="230"/>
      <c r="J8098" s="230"/>
      <c r="K8098" s="233"/>
      <c r="L8098" s="160"/>
      <c r="M8098" s="230"/>
    </row>
    <row r="8099" spans="3:13" ht="15" hidden="1" customHeight="1">
      <c r="C8099" s="229"/>
      <c r="D8099" s="160"/>
      <c r="E8099" s="246"/>
      <c r="F8099" s="160"/>
      <c r="G8099" s="160"/>
      <c r="H8099" s="230"/>
      <c r="I8099" s="230"/>
      <c r="J8099" s="230"/>
      <c r="K8099" s="233"/>
      <c r="L8099" s="160"/>
      <c r="M8099" s="230"/>
    </row>
    <row r="8100" spans="3:13" ht="15" hidden="1" customHeight="1">
      <c r="C8100" s="229"/>
      <c r="D8100" s="160"/>
      <c r="E8100" s="246"/>
      <c r="F8100" s="160"/>
      <c r="G8100" s="160"/>
      <c r="H8100" s="230"/>
      <c r="I8100" s="230"/>
      <c r="J8100" s="230"/>
      <c r="K8100" s="233"/>
      <c r="L8100" s="160"/>
      <c r="M8100" s="230"/>
    </row>
    <row r="8101" spans="3:13" ht="15" hidden="1" customHeight="1">
      <c r="C8101" s="229"/>
      <c r="D8101" s="160"/>
      <c r="E8101" s="246"/>
      <c r="F8101" s="160"/>
      <c r="G8101" s="160"/>
      <c r="H8101" s="230"/>
      <c r="I8101" s="230"/>
      <c r="J8101" s="230"/>
      <c r="K8101" s="233"/>
      <c r="L8101" s="160"/>
      <c r="M8101" s="230"/>
    </row>
    <row r="8102" spans="3:13" ht="15" hidden="1" customHeight="1">
      <c r="C8102" s="229"/>
      <c r="D8102" s="160"/>
      <c r="E8102" s="246"/>
      <c r="F8102" s="160"/>
      <c r="G8102" s="160"/>
      <c r="H8102" s="230"/>
      <c r="I8102" s="230"/>
      <c r="J8102" s="230"/>
      <c r="K8102" s="233"/>
      <c r="L8102" s="160"/>
      <c r="M8102" s="230"/>
    </row>
    <row r="8103" spans="3:13" ht="15" hidden="1" customHeight="1">
      <c r="C8103" s="229"/>
      <c r="D8103" s="160"/>
      <c r="E8103" s="246"/>
      <c r="F8103" s="160"/>
      <c r="G8103" s="160"/>
      <c r="H8103" s="230"/>
      <c r="I8103" s="230"/>
      <c r="J8103" s="230"/>
      <c r="K8103" s="233"/>
      <c r="L8103" s="160"/>
      <c r="M8103" s="230"/>
    </row>
    <row r="8104" spans="3:13" ht="15" hidden="1" customHeight="1">
      <c r="C8104" s="229"/>
      <c r="D8104" s="160"/>
      <c r="E8104" s="246"/>
      <c r="F8104" s="160"/>
      <c r="G8104" s="160"/>
      <c r="H8104" s="230"/>
      <c r="I8104" s="230"/>
      <c r="J8104" s="230"/>
      <c r="K8104" s="233"/>
      <c r="L8104" s="160"/>
      <c r="M8104" s="230"/>
    </row>
    <row r="8105" spans="3:13" ht="15" hidden="1" customHeight="1">
      <c r="C8105" s="229"/>
      <c r="D8105" s="160"/>
      <c r="E8105" s="246"/>
      <c r="F8105" s="160"/>
      <c r="G8105" s="160"/>
      <c r="H8105" s="230"/>
      <c r="I8105" s="230"/>
      <c r="J8105" s="230"/>
      <c r="K8105" s="233"/>
      <c r="L8105" s="160"/>
      <c r="M8105" s="230"/>
    </row>
    <row r="8106" spans="3:13" ht="15" hidden="1" customHeight="1">
      <c r="C8106" s="229"/>
      <c r="D8106" s="160"/>
      <c r="E8106" s="246"/>
      <c r="F8106" s="160"/>
      <c r="G8106" s="160"/>
      <c r="H8106" s="230"/>
      <c r="I8106" s="230"/>
      <c r="J8106" s="230"/>
      <c r="K8106" s="233"/>
      <c r="L8106" s="160"/>
      <c r="M8106" s="230"/>
    </row>
    <row r="8107" spans="3:13" ht="15" hidden="1" customHeight="1">
      <c r="C8107" s="229"/>
      <c r="D8107" s="160"/>
      <c r="E8107" s="246"/>
      <c r="F8107" s="160"/>
      <c r="G8107" s="160"/>
      <c r="H8107" s="230"/>
      <c r="I8107" s="230"/>
      <c r="J8107" s="230"/>
      <c r="K8107" s="233"/>
      <c r="L8107" s="160"/>
      <c r="M8107" s="230"/>
    </row>
    <row r="8108" spans="3:13" ht="15" hidden="1" customHeight="1">
      <c r="C8108" s="229"/>
      <c r="D8108" s="160"/>
      <c r="E8108" s="246"/>
      <c r="F8108" s="160"/>
      <c r="G8108" s="160"/>
      <c r="H8108" s="230"/>
      <c r="I8108" s="230"/>
      <c r="J8108" s="230"/>
      <c r="K8108" s="233"/>
      <c r="L8108" s="160"/>
      <c r="M8108" s="230"/>
    </row>
    <row r="8109" spans="3:13" ht="15" hidden="1" customHeight="1">
      <c r="C8109" s="229"/>
      <c r="D8109" s="160"/>
      <c r="E8109" s="246"/>
      <c r="F8109" s="160"/>
      <c r="G8109" s="160"/>
      <c r="H8109" s="230"/>
      <c r="I8109" s="230"/>
      <c r="J8109" s="230"/>
      <c r="K8109" s="233"/>
      <c r="L8109" s="160"/>
      <c r="M8109" s="230"/>
    </row>
    <row r="8110" spans="3:13" ht="15" hidden="1" customHeight="1">
      <c r="C8110" s="229"/>
      <c r="D8110" s="160"/>
      <c r="E8110" s="246"/>
      <c r="F8110" s="160"/>
      <c r="G8110" s="160"/>
      <c r="H8110" s="230"/>
      <c r="I8110" s="230"/>
      <c r="J8110" s="230"/>
      <c r="K8110" s="233"/>
      <c r="L8110" s="160"/>
      <c r="M8110" s="230"/>
    </row>
    <row r="8111" spans="3:13" ht="15" hidden="1" customHeight="1">
      <c r="C8111" s="229"/>
      <c r="D8111" s="160"/>
      <c r="E8111" s="246"/>
      <c r="F8111" s="160"/>
      <c r="G8111" s="160"/>
      <c r="H8111" s="230"/>
      <c r="I8111" s="230"/>
      <c r="J8111" s="230"/>
      <c r="K8111" s="233"/>
      <c r="L8111" s="160"/>
      <c r="M8111" s="230"/>
    </row>
    <row r="8112" spans="3:13" ht="15" hidden="1" customHeight="1">
      <c r="C8112" s="229"/>
      <c r="D8112" s="160"/>
      <c r="E8112" s="246"/>
      <c r="F8112" s="160"/>
      <c r="G8112" s="160"/>
      <c r="H8112" s="230"/>
      <c r="I8112" s="230"/>
      <c r="J8112" s="230"/>
      <c r="K8112" s="233"/>
      <c r="L8112" s="160"/>
      <c r="M8112" s="230"/>
    </row>
    <row r="8113" spans="3:13" ht="15" hidden="1" customHeight="1">
      <c r="C8113" s="229"/>
      <c r="D8113" s="160"/>
      <c r="E8113" s="246"/>
      <c r="F8113" s="160"/>
      <c r="G8113" s="160"/>
      <c r="H8113" s="230"/>
      <c r="I8113" s="230"/>
      <c r="J8113" s="230"/>
      <c r="K8113" s="233"/>
      <c r="L8113" s="160"/>
      <c r="M8113" s="230"/>
    </row>
    <row r="8114" spans="3:13" ht="15" hidden="1" customHeight="1">
      <c r="C8114" s="229"/>
      <c r="D8114" s="160"/>
      <c r="E8114" s="246"/>
      <c r="F8114" s="160"/>
      <c r="G8114" s="160"/>
      <c r="H8114" s="230"/>
      <c r="I8114" s="230"/>
      <c r="J8114" s="230"/>
      <c r="K8114" s="233"/>
      <c r="L8114" s="160"/>
      <c r="M8114" s="230"/>
    </row>
    <row r="8115" spans="3:13" ht="15" hidden="1" customHeight="1">
      <c r="C8115" s="229"/>
      <c r="D8115" s="160"/>
      <c r="E8115" s="246"/>
      <c r="F8115" s="160"/>
      <c r="G8115" s="160"/>
      <c r="H8115" s="230"/>
      <c r="I8115" s="230"/>
      <c r="J8115" s="230"/>
      <c r="K8115" s="233"/>
      <c r="L8115" s="160"/>
      <c r="M8115" s="230"/>
    </row>
    <row r="8116" spans="3:13" ht="15" hidden="1" customHeight="1">
      <c r="C8116" s="229"/>
      <c r="D8116" s="160"/>
      <c r="E8116" s="246"/>
      <c r="F8116" s="160"/>
      <c r="G8116" s="160"/>
      <c r="H8116" s="230"/>
      <c r="I8116" s="230"/>
      <c r="J8116" s="230"/>
      <c r="K8116" s="233"/>
      <c r="L8116" s="160"/>
      <c r="M8116" s="230"/>
    </row>
    <row r="8117" spans="3:13" ht="15" hidden="1" customHeight="1">
      <c r="C8117" s="229"/>
      <c r="D8117" s="160"/>
      <c r="E8117" s="246"/>
      <c r="F8117" s="160"/>
      <c r="G8117" s="160"/>
      <c r="H8117" s="230"/>
      <c r="I8117" s="230"/>
      <c r="J8117" s="230"/>
      <c r="K8117" s="233"/>
      <c r="L8117" s="160"/>
      <c r="M8117" s="230"/>
    </row>
    <row r="8118" spans="3:13" ht="15" hidden="1" customHeight="1">
      <c r="C8118" s="229"/>
      <c r="D8118" s="160"/>
      <c r="E8118" s="246"/>
      <c r="F8118" s="160"/>
      <c r="G8118" s="160"/>
      <c r="H8118" s="230"/>
      <c r="I8118" s="230"/>
      <c r="J8118" s="230"/>
      <c r="K8118" s="233"/>
      <c r="L8118" s="160"/>
      <c r="M8118" s="230"/>
    </row>
    <row r="8119" spans="3:13" ht="15" hidden="1" customHeight="1">
      <c r="C8119" s="229"/>
      <c r="D8119" s="160"/>
      <c r="E8119" s="246"/>
      <c r="F8119" s="160"/>
      <c r="G8119" s="160"/>
      <c r="H8119" s="230"/>
      <c r="I8119" s="230"/>
      <c r="J8119" s="230"/>
      <c r="K8119" s="233"/>
      <c r="L8119" s="160"/>
      <c r="M8119" s="230"/>
    </row>
    <row r="8120" spans="3:13" ht="15" hidden="1" customHeight="1">
      <c r="C8120" s="229"/>
      <c r="D8120" s="160"/>
      <c r="E8120" s="246"/>
      <c r="F8120" s="160"/>
      <c r="G8120" s="160"/>
      <c r="H8120" s="230"/>
      <c r="I8120" s="230"/>
      <c r="J8120" s="230"/>
      <c r="K8120" s="233"/>
      <c r="L8120" s="160"/>
      <c r="M8120" s="230"/>
    </row>
    <row r="8121" spans="3:13" ht="15" hidden="1" customHeight="1">
      <c r="C8121" s="229"/>
      <c r="D8121" s="160"/>
      <c r="E8121" s="246"/>
      <c r="F8121" s="160"/>
      <c r="G8121" s="160"/>
      <c r="H8121" s="230"/>
      <c r="I8121" s="230"/>
      <c r="J8121" s="230"/>
      <c r="K8121" s="233"/>
      <c r="L8121" s="160"/>
      <c r="M8121" s="230"/>
    </row>
    <row r="8122" spans="3:13" ht="15" hidden="1" customHeight="1">
      <c r="C8122" s="229"/>
      <c r="D8122" s="160"/>
      <c r="E8122" s="246"/>
      <c r="F8122" s="160"/>
      <c r="G8122" s="160"/>
      <c r="H8122" s="230"/>
      <c r="I8122" s="230"/>
      <c r="J8122" s="230"/>
      <c r="K8122" s="233"/>
      <c r="L8122" s="160"/>
      <c r="M8122" s="230"/>
    </row>
    <row r="8123" spans="3:13" ht="15" hidden="1" customHeight="1">
      <c r="C8123" s="229"/>
      <c r="D8123" s="160"/>
      <c r="E8123" s="246"/>
      <c r="F8123" s="160"/>
      <c r="G8123" s="160"/>
      <c r="H8123" s="230"/>
      <c r="I8123" s="230"/>
      <c r="J8123" s="230"/>
      <c r="K8123" s="233"/>
      <c r="L8123" s="160"/>
      <c r="M8123" s="230"/>
    </row>
    <row r="8124" spans="3:13" ht="15" hidden="1" customHeight="1">
      <c r="C8124" s="229"/>
      <c r="D8124" s="160"/>
      <c r="E8124" s="246"/>
      <c r="F8124" s="160"/>
      <c r="G8124" s="160"/>
      <c r="H8124" s="230"/>
      <c r="I8124" s="230"/>
      <c r="J8124" s="230"/>
      <c r="K8124" s="233"/>
      <c r="L8124" s="160"/>
      <c r="M8124" s="230"/>
    </row>
    <row r="8125" spans="3:13" ht="15" hidden="1" customHeight="1">
      <c r="C8125" s="229"/>
      <c r="D8125" s="160"/>
      <c r="E8125" s="246"/>
      <c r="F8125" s="160"/>
      <c r="G8125" s="160"/>
      <c r="H8125" s="230"/>
      <c r="I8125" s="230"/>
      <c r="J8125" s="230"/>
      <c r="K8125" s="233"/>
      <c r="L8125" s="160"/>
      <c r="M8125" s="230"/>
    </row>
    <row r="8126" spans="3:13" ht="15" hidden="1" customHeight="1">
      <c r="C8126" s="229"/>
      <c r="D8126" s="160"/>
      <c r="E8126" s="246"/>
      <c r="F8126" s="160"/>
      <c r="G8126" s="160"/>
      <c r="H8126" s="230"/>
      <c r="I8126" s="230"/>
      <c r="J8126" s="230"/>
      <c r="K8126" s="233"/>
      <c r="L8126" s="160"/>
      <c r="M8126" s="230"/>
    </row>
    <row r="8127" spans="3:13" ht="15" hidden="1" customHeight="1">
      <c r="C8127" s="229"/>
      <c r="D8127" s="160"/>
      <c r="E8127" s="246"/>
      <c r="F8127" s="160"/>
      <c r="G8127" s="160"/>
      <c r="H8127" s="230"/>
      <c r="I8127" s="230"/>
      <c r="J8127" s="230"/>
      <c r="K8127" s="233"/>
      <c r="L8127" s="160"/>
      <c r="M8127" s="230"/>
    </row>
    <row r="8128" spans="3:13" ht="15" hidden="1" customHeight="1">
      <c r="C8128" s="229"/>
      <c r="D8128" s="160"/>
      <c r="E8128" s="246"/>
      <c r="F8128" s="160"/>
      <c r="G8128" s="160"/>
      <c r="H8128" s="230"/>
      <c r="I8128" s="230"/>
      <c r="J8128" s="230"/>
      <c r="K8128" s="233"/>
      <c r="L8128" s="160"/>
      <c r="M8128" s="230"/>
    </row>
    <row r="8129" spans="3:13" ht="15" hidden="1" customHeight="1">
      <c r="C8129" s="229"/>
      <c r="D8129" s="160"/>
      <c r="E8129" s="246"/>
      <c r="F8129" s="160"/>
      <c r="G8129" s="160"/>
      <c r="H8129" s="230"/>
      <c r="I8129" s="230"/>
      <c r="J8129" s="230"/>
      <c r="K8129" s="233"/>
      <c r="L8129" s="160"/>
      <c r="M8129" s="230"/>
    </row>
    <row r="8130" spans="3:13" ht="15" hidden="1" customHeight="1">
      <c r="C8130" s="229"/>
      <c r="D8130" s="160"/>
      <c r="E8130" s="246"/>
      <c r="F8130" s="160"/>
      <c r="G8130" s="160"/>
      <c r="H8130" s="230"/>
      <c r="I8130" s="230"/>
      <c r="J8130" s="230"/>
      <c r="K8130" s="233"/>
      <c r="L8130" s="160"/>
      <c r="M8130" s="230"/>
    </row>
    <row r="8131" spans="3:13" ht="15" hidden="1" customHeight="1">
      <c r="C8131" s="229"/>
      <c r="D8131" s="160"/>
      <c r="E8131" s="246"/>
      <c r="F8131" s="160"/>
      <c r="G8131" s="160"/>
      <c r="H8131" s="230"/>
      <c r="I8131" s="230"/>
      <c r="J8131" s="230"/>
      <c r="K8131" s="233"/>
      <c r="L8131" s="160"/>
      <c r="M8131" s="230"/>
    </row>
    <row r="8132" spans="3:13" ht="15" hidden="1" customHeight="1">
      <c r="C8132" s="229"/>
      <c r="D8132" s="160"/>
      <c r="E8132" s="246"/>
      <c r="F8132" s="160"/>
      <c r="G8132" s="160"/>
      <c r="H8132" s="230"/>
      <c r="I8132" s="230"/>
      <c r="J8132" s="230"/>
      <c r="K8132" s="233"/>
      <c r="L8132" s="160"/>
      <c r="M8132" s="230"/>
    </row>
    <row r="8133" spans="3:13" ht="15" hidden="1" customHeight="1">
      <c r="C8133" s="229"/>
      <c r="D8133" s="160"/>
      <c r="E8133" s="246"/>
      <c r="F8133" s="160"/>
      <c r="G8133" s="160"/>
      <c r="H8133" s="230"/>
      <c r="I8133" s="230"/>
      <c r="J8133" s="230"/>
      <c r="K8133" s="233"/>
      <c r="L8133" s="160"/>
      <c r="M8133" s="230"/>
    </row>
    <row r="8134" spans="3:13" ht="15" hidden="1" customHeight="1">
      <c r="C8134" s="229"/>
      <c r="D8134" s="160"/>
      <c r="E8134" s="246"/>
      <c r="F8134" s="160"/>
      <c r="G8134" s="160"/>
      <c r="H8134" s="230"/>
      <c r="I8134" s="230"/>
      <c r="J8134" s="230"/>
      <c r="K8134" s="233"/>
      <c r="L8134" s="160"/>
      <c r="M8134" s="230"/>
    </row>
    <row r="8135" spans="3:13" ht="15" hidden="1" customHeight="1">
      <c r="C8135" s="229"/>
      <c r="D8135" s="160"/>
      <c r="E8135" s="246"/>
      <c r="F8135" s="160"/>
      <c r="G8135" s="160"/>
      <c r="H8135" s="230"/>
      <c r="I8135" s="230"/>
      <c r="J8135" s="230"/>
      <c r="K8135" s="233"/>
      <c r="L8135" s="160"/>
      <c r="M8135" s="230"/>
    </row>
    <row r="8136" spans="3:13" ht="15" hidden="1" customHeight="1">
      <c r="C8136" s="229"/>
      <c r="D8136" s="160"/>
      <c r="E8136" s="246"/>
      <c r="F8136" s="160"/>
      <c r="G8136" s="160"/>
      <c r="H8136" s="230"/>
      <c r="I8136" s="230"/>
      <c r="J8136" s="230"/>
      <c r="K8136" s="233"/>
      <c r="L8136" s="160"/>
      <c r="M8136" s="230"/>
    </row>
    <row r="8137" spans="3:13" ht="15" hidden="1" customHeight="1">
      <c r="C8137" s="229"/>
      <c r="D8137" s="160"/>
      <c r="E8137" s="246"/>
      <c r="F8137" s="160"/>
      <c r="G8137" s="160"/>
      <c r="H8137" s="230"/>
      <c r="I8137" s="230"/>
      <c r="J8137" s="230"/>
      <c r="K8137" s="233"/>
      <c r="L8137" s="160"/>
      <c r="M8137" s="230"/>
    </row>
    <row r="8138" spans="3:13" ht="15" hidden="1" customHeight="1">
      <c r="C8138" s="229"/>
      <c r="D8138" s="160"/>
      <c r="E8138" s="246"/>
      <c r="F8138" s="160"/>
      <c r="G8138" s="160"/>
      <c r="H8138" s="230"/>
      <c r="I8138" s="230"/>
      <c r="J8138" s="230"/>
      <c r="K8138" s="233"/>
      <c r="L8138" s="160"/>
      <c r="M8138" s="230"/>
    </row>
    <row r="8139" spans="3:13" ht="15" hidden="1" customHeight="1">
      <c r="C8139" s="229"/>
      <c r="D8139" s="160"/>
      <c r="E8139" s="246"/>
      <c r="F8139" s="160"/>
      <c r="G8139" s="160"/>
      <c r="H8139" s="230"/>
      <c r="I8139" s="230"/>
      <c r="J8139" s="230"/>
      <c r="K8139" s="233"/>
      <c r="L8139" s="160"/>
      <c r="M8139" s="230"/>
    </row>
    <row r="8140" spans="3:13" ht="15" hidden="1" customHeight="1">
      <c r="C8140" s="229"/>
      <c r="D8140" s="160"/>
      <c r="E8140" s="246"/>
      <c r="F8140" s="160"/>
      <c r="G8140" s="160"/>
      <c r="H8140" s="230"/>
      <c r="I8140" s="230"/>
      <c r="J8140" s="230"/>
      <c r="K8140" s="233"/>
      <c r="L8140" s="160"/>
      <c r="M8140" s="230"/>
    </row>
    <row r="8141" spans="3:13" ht="15" hidden="1" customHeight="1">
      <c r="C8141" s="236"/>
      <c r="D8141" s="160"/>
      <c r="E8141" s="230"/>
      <c r="F8141" s="160"/>
      <c r="G8141" s="160"/>
      <c r="H8141" s="230"/>
      <c r="I8141" s="230"/>
      <c r="J8141" s="230"/>
      <c r="K8141" s="233"/>
      <c r="L8141" s="160"/>
      <c r="M8141" s="230"/>
    </row>
    <row r="8142" spans="3:13" ht="15" hidden="1" customHeight="1">
      <c r="C8142" s="229"/>
      <c r="D8142" s="160"/>
      <c r="E8142" s="246"/>
      <c r="F8142" s="160"/>
      <c r="G8142" s="160"/>
      <c r="H8142" s="230"/>
      <c r="I8142" s="230"/>
      <c r="J8142" s="230"/>
      <c r="K8142" s="233"/>
      <c r="L8142" s="160"/>
      <c r="M8142" s="230"/>
    </row>
    <row r="8143" spans="3:13" ht="15" hidden="1" customHeight="1">
      <c r="C8143" s="229"/>
      <c r="D8143" s="160"/>
      <c r="E8143" s="230"/>
      <c r="F8143" s="160"/>
      <c r="G8143" s="160"/>
      <c r="H8143" s="230"/>
      <c r="I8143" s="230"/>
      <c r="J8143" s="230"/>
      <c r="K8143" s="233"/>
      <c r="L8143" s="160"/>
      <c r="M8143" s="230"/>
    </row>
    <row r="8144" spans="3:13" ht="15" hidden="1" customHeight="1">
      <c r="C8144" s="229"/>
      <c r="D8144" s="160"/>
      <c r="E8144" s="230"/>
      <c r="F8144" s="160"/>
      <c r="G8144" s="160"/>
      <c r="H8144" s="230"/>
      <c r="I8144" s="230"/>
      <c r="J8144" s="230"/>
      <c r="K8144" s="233"/>
      <c r="L8144" s="160"/>
      <c r="M8144" s="230"/>
    </row>
    <row r="8145" spans="3:13" ht="15" hidden="1" customHeight="1">
      <c r="C8145" s="229"/>
      <c r="D8145" s="160"/>
      <c r="E8145" s="230"/>
      <c r="F8145" s="160"/>
      <c r="G8145" s="160"/>
      <c r="H8145" s="230"/>
      <c r="I8145" s="230"/>
      <c r="J8145" s="230"/>
      <c r="K8145" s="233"/>
      <c r="L8145" s="160"/>
      <c r="M8145" s="230"/>
    </row>
    <row r="8146" spans="3:13" ht="15" hidden="1" customHeight="1">
      <c r="C8146" s="229"/>
      <c r="D8146" s="160"/>
      <c r="E8146" s="230"/>
      <c r="F8146" s="160"/>
      <c r="G8146" s="160"/>
      <c r="H8146" s="230"/>
      <c r="I8146" s="230"/>
      <c r="J8146" s="230"/>
      <c r="K8146" s="233"/>
      <c r="L8146" s="160"/>
      <c r="M8146" s="230"/>
    </row>
    <row r="8147" spans="3:13" ht="15" hidden="1" customHeight="1">
      <c r="C8147" s="229"/>
      <c r="D8147" s="160"/>
      <c r="E8147" s="230"/>
      <c r="F8147" s="160"/>
      <c r="G8147" s="160"/>
      <c r="H8147" s="230"/>
      <c r="I8147" s="230"/>
      <c r="J8147" s="230"/>
      <c r="K8147" s="233"/>
      <c r="L8147" s="160"/>
      <c r="M8147" s="230"/>
    </row>
    <row r="8148" spans="3:13" ht="15" hidden="1" customHeight="1">
      <c r="C8148" s="229"/>
      <c r="D8148" s="160"/>
      <c r="E8148" s="230"/>
      <c r="F8148" s="160"/>
      <c r="G8148" s="160"/>
      <c r="H8148" s="230"/>
      <c r="I8148" s="230"/>
      <c r="J8148" s="230"/>
      <c r="K8148" s="233"/>
      <c r="L8148" s="160"/>
      <c r="M8148" s="230"/>
    </row>
    <row r="8149" spans="3:13" ht="15" hidden="1" customHeight="1">
      <c r="C8149" s="229"/>
      <c r="D8149" s="160"/>
      <c r="E8149" s="246"/>
      <c r="F8149" s="160"/>
      <c r="G8149" s="160"/>
      <c r="H8149" s="230"/>
      <c r="I8149" s="230"/>
      <c r="J8149" s="230"/>
      <c r="K8149" s="238"/>
      <c r="L8149" s="160"/>
      <c r="M8149" s="230"/>
    </row>
    <row r="8150" spans="3:13" ht="15" hidden="1" customHeight="1">
      <c r="C8150" s="229"/>
      <c r="D8150" s="160"/>
      <c r="E8150" s="246"/>
      <c r="F8150" s="160"/>
      <c r="G8150" s="160"/>
      <c r="H8150" s="230"/>
      <c r="I8150" s="230"/>
      <c r="J8150" s="230"/>
      <c r="K8150" s="233"/>
      <c r="L8150" s="160"/>
      <c r="M8150" s="230"/>
    </row>
    <row r="8151" spans="3:13" ht="15" hidden="1" customHeight="1">
      <c r="C8151" s="229"/>
      <c r="D8151" s="160"/>
      <c r="E8151" s="246"/>
      <c r="F8151" s="160"/>
      <c r="G8151" s="160"/>
      <c r="H8151" s="230"/>
      <c r="I8151" s="230"/>
      <c r="J8151" s="230"/>
      <c r="K8151" s="233"/>
      <c r="L8151" s="160"/>
      <c r="M8151" s="230"/>
    </row>
    <row r="8152" spans="3:13" ht="15" hidden="1" customHeight="1">
      <c r="C8152" s="229"/>
      <c r="D8152" s="160"/>
      <c r="E8152" s="246"/>
      <c r="F8152" s="160"/>
      <c r="G8152" s="160"/>
      <c r="H8152" s="230"/>
      <c r="I8152" s="230"/>
      <c r="J8152" s="230"/>
      <c r="K8152" s="233"/>
      <c r="L8152" s="160"/>
      <c r="M8152" s="230"/>
    </row>
    <row r="8153" spans="3:13" ht="15" hidden="1" customHeight="1">
      <c r="C8153" s="229"/>
      <c r="D8153" s="160"/>
      <c r="E8153" s="246"/>
      <c r="F8153" s="160"/>
      <c r="G8153" s="160"/>
      <c r="H8153" s="230"/>
      <c r="I8153" s="230"/>
      <c r="J8153" s="230"/>
      <c r="K8153" s="233"/>
      <c r="L8153" s="160"/>
      <c r="M8153" s="230"/>
    </row>
    <row r="8154" spans="3:13" ht="15" hidden="1" customHeight="1">
      <c r="C8154" s="229"/>
      <c r="D8154" s="160"/>
      <c r="E8154" s="246"/>
      <c r="F8154" s="160"/>
      <c r="G8154" s="160"/>
      <c r="H8154" s="230"/>
      <c r="I8154" s="230"/>
      <c r="J8154" s="230"/>
      <c r="K8154" s="233"/>
      <c r="L8154" s="160"/>
      <c r="M8154" s="230"/>
    </row>
    <row r="8155" spans="3:13" ht="15" hidden="1" customHeight="1">
      <c r="C8155" s="229"/>
      <c r="D8155" s="160"/>
      <c r="E8155" s="246"/>
      <c r="F8155" s="160"/>
      <c r="G8155" s="160"/>
      <c r="H8155" s="230"/>
      <c r="I8155" s="230"/>
      <c r="J8155" s="230"/>
      <c r="K8155" s="233"/>
      <c r="L8155" s="160"/>
      <c r="M8155" s="230"/>
    </row>
    <row r="8156" spans="3:13" ht="15" hidden="1" customHeight="1">
      <c r="C8156" s="229"/>
      <c r="D8156" s="160"/>
      <c r="E8156" s="246"/>
      <c r="F8156" s="160"/>
      <c r="G8156" s="160"/>
      <c r="H8156" s="230"/>
      <c r="I8156" s="230"/>
      <c r="J8156" s="230"/>
      <c r="K8156" s="233"/>
      <c r="L8156" s="160"/>
      <c r="M8156" s="230"/>
    </row>
    <row r="8157" spans="3:13" ht="15" hidden="1" customHeight="1">
      <c r="C8157" s="229"/>
      <c r="D8157" s="160"/>
      <c r="E8157" s="246"/>
      <c r="F8157" s="160"/>
      <c r="G8157" s="160"/>
      <c r="H8157" s="230"/>
      <c r="I8157" s="230"/>
      <c r="J8157" s="230"/>
      <c r="K8157" s="233"/>
      <c r="L8157" s="160"/>
      <c r="M8157" s="230"/>
    </row>
    <row r="8158" spans="3:13" ht="15" hidden="1" customHeight="1">
      <c r="C8158" s="229"/>
      <c r="D8158" s="160"/>
      <c r="E8158" s="246"/>
      <c r="F8158" s="160"/>
      <c r="G8158" s="160"/>
      <c r="H8158" s="230"/>
      <c r="I8158" s="230"/>
      <c r="J8158" s="230"/>
      <c r="K8158" s="233"/>
      <c r="L8158" s="160"/>
      <c r="M8158" s="230"/>
    </row>
    <row r="8159" spans="3:13" ht="15" hidden="1" customHeight="1">
      <c r="C8159" s="229"/>
      <c r="D8159" s="160"/>
      <c r="E8159" s="246"/>
      <c r="F8159" s="160"/>
      <c r="G8159" s="160"/>
      <c r="H8159" s="230"/>
      <c r="I8159" s="230"/>
      <c r="J8159" s="230"/>
      <c r="K8159" s="233"/>
      <c r="L8159" s="160"/>
      <c r="M8159" s="230"/>
    </row>
    <row r="8160" spans="3:13" ht="15" hidden="1" customHeight="1">
      <c r="C8160" s="229"/>
      <c r="D8160" s="160"/>
      <c r="E8160" s="246"/>
      <c r="F8160" s="160"/>
      <c r="G8160" s="160"/>
      <c r="H8160" s="230"/>
      <c r="I8160" s="230"/>
      <c r="J8160" s="230"/>
      <c r="K8160" s="233"/>
      <c r="L8160" s="160"/>
      <c r="M8160" s="230"/>
    </row>
    <row r="8161" spans="3:13" ht="15" hidden="1" customHeight="1">
      <c r="C8161" s="229"/>
      <c r="D8161" s="160"/>
      <c r="E8161" s="246"/>
      <c r="F8161" s="160"/>
      <c r="G8161" s="160"/>
      <c r="H8161" s="230"/>
      <c r="I8161" s="230"/>
      <c r="J8161" s="230"/>
      <c r="K8161" s="233"/>
      <c r="L8161" s="160"/>
      <c r="M8161" s="230"/>
    </row>
    <row r="8162" spans="3:13" ht="15" hidden="1" customHeight="1">
      <c r="C8162" s="229"/>
      <c r="D8162" s="160"/>
      <c r="E8162" s="246"/>
      <c r="F8162" s="160"/>
      <c r="G8162" s="160"/>
      <c r="H8162" s="230"/>
      <c r="I8162" s="230"/>
      <c r="J8162" s="230"/>
      <c r="K8162" s="233"/>
      <c r="L8162" s="160"/>
      <c r="M8162" s="230"/>
    </row>
    <row r="8163" spans="3:13" ht="15" hidden="1" customHeight="1">
      <c r="C8163" s="229"/>
      <c r="D8163" s="160"/>
      <c r="E8163" s="246"/>
      <c r="F8163" s="160"/>
      <c r="G8163" s="160"/>
      <c r="H8163" s="230"/>
      <c r="I8163" s="230"/>
      <c r="J8163" s="230"/>
      <c r="K8163" s="233"/>
      <c r="L8163" s="160"/>
      <c r="M8163" s="230"/>
    </row>
    <row r="8164" spans="3:13" ht="15" hidden="1" customHeight="1">
      <c r="C8164" s="229"/>
      <c r="D8164" s="160"/>
      <c r="E8164" s="246"/>
      <c r="F8164" s="160"/>
      <c r="G8164" s="160"/>
      <c r="H8164" s="230"/>
      <c r="I8164" s="230"/>
      <c r="J8164" s="230"/>
      <c r="K8164" s="238"/>
      <c r="L8164" s="160"/>
      <c r="M8164" s="230"/>
    </row>
    <row r="8165" spans="3:13" ht="15" hidden="1" customHeight="1">
      <c r="C8165" s="229"/>
      <c r="D8165" s="160"/>
      <c r="E8165" s="246"/>
      <c r="F8165" s="160"/>
      <c r="G8165" s="160"/>
      <c r="H8165" s="230"/>
      <c r="I8165" s="230"/>
      <c r="J8165" s="230"/>
      <c r="K8165" s="238"/>
      <c r="L8165" s="160"/>
      <c r="M8165" s="230"/>
    </row>
    <row r="8166" spans="3:13" ht="15" hidden="1" customHeight="1">
      <c r="C8166" s="229"/>
      <c r="D8166" s="160"/>
      <c r="E8166" s="246"/>
      <c r="F8166" s="160"/>
      <c r="G8166" s="160"/>
      <c r="H8166" s="230"/>
      <c r="I8166" s="230"/>
      <c r="J8166" s="230"/>
      <c r="K8166" s="238"/>
      <c r="L8166" s="160"/>
      <c r="M8166" s="230"/>
    </row>
    <row r="8167" spans="3:13" ht="15" hidden="1" customHeight="1">
      <c r="C8167" s="229"/>
      <c r="D8167" s="160"/>
      <c r="E8167" s="246"/>
      <c r="F8167" s="160"/>
      <c r="G8167" s="160"/>
      <c r="H8167" s="230"/>
      <c r="I8167" s="230"/>
      <c r="J8167" s="230"/>
      <c r="K8167" s="238"/>
      <c r="L8167" s="160"/>
      <c r="M8167" s="230"/>
    </row>
    <row r="8168" spans="3:13" ht="15" hidden="1" customHeight="1">
      <c r="C8168" s="229"/>
      <c r="D8168" s="160"/>
      <c r="E8168" s="246"/>
      <c r="F8168" s="160"/>
      <c r="G8168" s="160"/>
      <c r="H8168" s="230"/>
      <c r="I8168" s="230"/>
      <c r="J8168" s="230"/>
      <c r="K8168" s="238"/>
      <c r="L8168" s="160"/>
      <c r="M8168" s="230"/>
    </row>
    <row r="8169" spans="3:13" ht="15" hidden="1" customHeight="1">
      <c r="C8169" s="229"/>
      <c r="D8169" s="160"/>
      <c r="E8169" s="246"/>
      <c r="F8169" s="160"/>
      <c r="G8169" s="160"/>
      <c r="H8169" s="230"/>
      <c r="I8169" s="230"/>
      <c r="J8169" s="230"/>
      <c r="K8169" s="238"/>
      <c r="L8169" s="160"/>
      <c r="M8169" s="230"/>
    </row>
    <row r="8170" spans="3:13" ht="15" hidden="1" customHeight="1">
      <c r="C8170" s="229"/>
      <c r="D8170" s="160"/>
      <c r="E8170" s="230"/>
      <c r="F8170" s="160"/>
      <c r="G8170" s="160"/>
      <c r="H8170" s="230"/>
      <c r="I8170" s="230"/>
      <c r="J8170" s="230"/>
      <c r="K8170" s="233"/>
      <c r="L8170" s="160"/>
      <c r="M8170" s="230"/>
    </row>
    <row r="8171" spans="3:13" ht="15" hidden="1" customHeight="1">
      <c r="C8171" s="229"/>
      <c r="D8171" s="160"/>
      <c r="E8171" s="246"/>
      <c r="F8171" s="160"/>
      <c r="G8171" s="160"/>
      <c r="H8171" s="230"/>
      <c r="I8171" s="230"/>
      <c r="J8171" s="230"/>
      <c r="K8171" s="238"/>
      <c r="L8171" s="160"/>
      <c r="M8171" s="230"/>
    </row>
    <row r="8172" spans="3:13" ht="15" hidden="1" customHeight="1">
      <c r="C8172" s="229"/>
      <c r="D8172" s="160"/>
      <c r="E8172" s="246"/>
      <c r="F8172" s="160"/>
      <c r="G8172" s="160"/>
      <c r="H8172" s="230"/>
      <c r="I8172" s="230"/>
      <c r="J8172" s="230"/>
      <c r="K8172" s="238"/>
      <c r="L8172" s="160"/>
      <c r="M8172" s="230"/>
    </row>
    <row r="8173" spans="3:13" ht="15" hidden="1" customHeight="1">
      <c r="C8173" s="229"/>
      <c r="D8173" s="160"/>
      <c r="E8173" s="246"/>
      <c r="F8173" s="160"/>
      <c r="G8173" s="160"/>
      <c r="H8173" s="230"/>
      <c r="I8173" s="230"/>
      <c r="J8173" s="230"/>
      <c r="K8173" s="238"/>
      <c r="L8173" s="160"/>
      <c r="M8173" s="230"/>
    </row>
    <row r="8174" spans="3:13" ht="15" hidden="1" customHeight="1">
      <c r="C8174" s="229"/>
      <c r="D8174" s="160"/>
      <c r="E8174" s="246"/>
      <c r="F8174" s="160"/>
      <c r="G8174" s="160"/>
      <c r="H8174" s="230"/>
      <c r="I8174" s="230"/>
      <c r="J8174" s="230"/>
      <c r="K8174" s="238"/>
      <c r="L8174" s="160"/>
      <c r="M8174" s="230"/>
    </row>
    <row r="8175" spans="3:13" ht="15" hidden="1" customHeight="1">
      <c r="C8175" s="229"/>
      <c r="D8175" s="160"/>
      <c r="E8175" s="230"/>
      <c r="F8175" s="160"/>
      <c r="G8175" s="160"/>
      <c r="H8175" s="230"/>
      <c r="I8175" s="230"/>
      <c r="J8175" s="230"/>
      <c r="K8175" s="238"/>
      <c r="L8175" s="160"/>
      <c r="M8175" s="230"/>
    </row>
    <row r="8176" spans="3:13" ht="15" hidden="1" customHeight="1">
      <c r="C8176" s="229"/>
      <c r="D8176" s="160"/>
      <c r="E8176" s="230"/>
      <c r="F8176" s="160"/>
      <c r="G8176" s="160"/>
      <c r="H8176" s="230"/>
      <c r="I8176" s="230"/>
      <c r="J8176" s="230"/>
      <c r="K8176" s="238"/>
      <c r="L8176" s="160"/>
      <c r="M8176" s="230"/>
    </row>
    <row r="8177" spans="3:13" ht="15" hidden="1" customHeight="1">
      <c r="C8177" s="229"/>
      <c r="D8177" s="160"/>
      <c r="E8177" s="230"/>
      <c r="F8177" s="160"/>
      <c r="G8177" s="160"/>
      <c r="H8177" s="230"/>
      <c r="I8177" s="230"/>
      <c r="J8177" s="230"/>
      <c r="K8177" s="233"/>
      <c r="L8177" s="160"/>
      <c r="M8177" s="230"/>
    </row>
    <row r="8178" spans="3:13" ht="15" hidden="1" customHeight="1">
      <c r="C8178" s="229"/>
      <c r="D8178" s="160"/>
      <c r="E8178" s="230"/>
      <c r="F8178" s="160"/>
      <c r="G8178" s="160"/>
      <c r="H8178" s="230"/>
      <c r="I8178" s="230"/>
      <c r="J8178" s="230"/>
      <c r="K8178" s="238"/>
      <c r="L8178" s="160"/>
      <c r="M8178" s="230"/>
    </row>
    <row r="8179" spans="3:13" ht="15" hidden="1" customHeight="1">
      <c r="C8179" s="229"/>
      <c r="D8179" s="160"/>
      <c r="E8179" s="230"/>
      <c r="F8179" s="160"/>
      <c r="G8179" s="160"/>
      <c r="H8179" s="230"/>
      <c r="I8179" s="230"/>
      <c r="J8179" s="230"/>
      <c r="K8179" s="233"/>
      <c r="L8179" s="160"/>
      <c r="M8179" s="230"/>
    </row>
    <row r="8180" spans="3:13" ht="15" hidden="1" customHeight="1">
      <c r="C8180" s="229"/>
      <c r="D8180" s="160"/>
      <c r="E8180" s="246"/>
      <c r="F8180" s="160"/>
      <c r="G8180" s="160"/>
      <c r="H8180" s="230"/>
      <c r="I8180" s="230"/>
      <c r="J8180" s="230"/>
      <c r="K8180" s="233"/>
      <c r="L8180" s="160"/>
      <c r="M8180" s="230"/>
    </row>
    <row r="8181" spans="3:13" ht="15" hidden="1" customHeight="1">
      <c r="C8181" s="229"/>
      <c r="D8181" s="160"/>
      <c r="E8181" s="246"/>
      <c r="F8181" s="160"/>
      <c r="G8181" s="160"/>
      <c r="H8181" s="230"/>
      <c r="I8181" s="230"/>
      <c r="J8181" s="230"/>
      <c r="K8181" s="233"/>
      <c r="L8181" s="160"/>
      <c r="M8181" s="230"/>
    </row>
    <row r="8182" spans="3:13" ht="15" hidden="1" customHeight="1">
      <c r="C8182" s="229"/>
      <c r="D8182" s="160"/>
      <c r="E8182" s="246"/>
      <c r="F8182" s="160"/>
      <c r="G8182" s="160"/>
      <c r="H8182" s="230"/>
      <c r="I8182" s="230"/>
      <c r="J8182" s="230"/>
      <c r="K8182" s="233"/>
      <c r="L8182" s="160"/>
      <c r="M8182" s="230"/>
    </row>
    <row r="8183" spans="3:13" ht="15" hidden="1" customHeight="1">
      <c r="C8183" s="229"/>
      <c r="D8183" s="160"/>
      <c r="E8183" s="246"/>
      <c r="F8183" s="160"/>
      <c r="G8183" s="160"/>
      <c r="H8183" s="230"/>
      <c r="I8183" s="230"/>
      <c r="J8183" s="230"/>
      <c r="K8183" s="233"/>
      <c r="L8183" s="160"/>
      <c r="M8183" s="230"/>
    </row>
    <row r="8184" spans="3:13" ht="15" hidden="1" customHeight="1">
      <c r="C8184" s="229"/>
      <c r="D8184" s="160"/>
      <c r="E8184" s="246"/>
      <c r="F8184" s="160"/>
      <c r="G8184" s="160"/>
      <c r="H8184" s="230"/>
      <c r="I8184" s="230"/>
      <c r="J8184" s="230"/>
      <c r="K8184" s="233"/>
      <c r="L8184" s="160"/>
      <c r="M8184" s="230"/>
    </row>
    <row r="8185" spans="3:13" ht="15" hidden="1" customHeight="1">
      <c r="C8185" s="229"/>
      <c r="D8185" s="160"/>
      <c r="E8185" s="246"/>
      <c r="F8185" s="160"/>
      <c r="G8185" s="160"/>
      <c r="H8185" s="230"/>
      <c r="I8185" s="230"/>
      <c r="J8185" s="230"/>
      <c r="K8185" s="233"/>
      <c r="L8185" s="160"/>
      <c r="M8185" s="230"/>
    </row>
    <row r="8186" spans="3:13" ht="15" hidden="1" customHeight="1">
      <c r="C8186" s="229"/>
      <c r="D8186" s="160"/>
      <c r="E8186" s="246"/>
      <c r="F8186" s="160"/>
      <c r="G8186" s="160"/>
      <c r="H8186" s="230"/>
      <c r="I8186" s="230"/>
      <c r="J8186" s="230"/>
      <c r="K8186" s="238"/>
      <c r="L8186" s="160"/>
      <c r="M8186" s="230"/>
    </row>
    <row r="8187" spans="3:13" ht="15" hidden="1" customHeight="1">
      <c r="C8187" s="229"/>
      <c r="D8187" s="160"/>
      <c r="E8187" s="246"/>
      <c r="F8187" s="160"/>
      <c r="G8187" s="160"/>
      <c r="H8187" s="230"/>
      <c r="I8187" s="230"/>
      <c r="J8187" s="230"/>
      <c r="K8187" s="238"/>
      <c r="L8187" s="160"/>
      <c r="M8187" s="230"/>
    </row>
    <row r="8188" spans="3:13" ht="15" hidden="1" customHeight="1">
      <c r="C8188" s="229"/>
      <c r="D8188" s="160"/>
      <c r="E8188" s="246"/>
      <c r="F8188" s="160"/>
      <c r="G8188" s="160"/>
      <c r="H8188" s="230"/>
      <c r="I8188" s="230"/>
      <c r="J8188" s="230"/>
      <c r="K8188" s="238"/>
      <c r="L8188" s="160"/>
      <c r="M8188" s="230"/>
    </row>
    <row r="8189" spans="3:13" ht="15" hidden="1" customHeight="1">
      <c r="C8189" s="229"/>
      <c r="D8189" s="160"/>
      <c r="E8189" s="246"/>
      <c r="F8189" s="160"/>
      <c r="G8189" s="160"/>
      <c r="H8189" s="230"/>
      <c r="I8189" s="230"/>
      <c r="J8189" s="230"/>
      <c r="K8189" s="238"/>
      <c r="L8189" s="160"/>
      <c r="M8189" s="230"/>
    </row>
    <row r="8190" spans="3:13" ht="15" hidden="1" customHeight="1">
      <c r="C8190" s="229"/>
      <c r="D8190" s="160"/>
      <c r="E8190" s="246"/>
      <c r="F8190" s="160"/>
      <c r="G8190" s="160"/>
      <c r="H8190" s="230"/>
      <c r="I8190" s="230"/>
      <c r="J8190" s="230"/>
      <c r="K8190" s="238"/>
      <c r="L8190" s="160"/>
      <c r="M8190" s="230"/>
    </row>
    <row r="8191" spans="3:13" ht="15" hidden="1" customHeight="1">
      <c r="C8191" s="229"/>
      <c r="D8191" s="160"/>
      <c r="E8191" s="246"/>
      <c r="F8191" s="160"/>
      <c r="G8191" s="160"/>
      <c r="H8191" s="230"/>
      <c r="I8191" s="230"/>
      <c r="J8191" s="230"/>
      <c r="K8191" s="238"/>
      <c r="L8191" s="160"/>
      <c r="M8191" s="230"/>
    </row>
    <row r="8192" spans="3:13" ht="15" hidden="1" customHeight="1">
      <c r="C8192" s="229"/>
      <c r="D8192" s="160"/>
      <c r="E8192" s="246"/>
      <c r="F8192" s="160"/>
      <c r="G8192" s="160"/>
      <c r="H8192" s="230"/>
      <c r="I8192" s="230"/>
      <c r="J8192" s="230"/>
      <c r="K8192" s="238"/>
      <c r="L8192" s="160"/>
      <c r="M8192" s="230"/>
    </row>
    <row r="8193" spans="3:13" ht="15" hidden="1" customHeight="1">
      <c r="C8193" s="229"/>
      <c r="D8193" s="160"/>
      <c r="E8193" s="246"/>
      <c r="F8193" s="160"/>
      <c r="G8193" s="160"/>
      <c r="H8193" s="230"/>
      <c r="I8193" s="230"/>
      <c r="J8193" s="230"/>
      <c r="K8193" s="238"/>
      <c r="L8193" s="160"/>
      <c r="M8193" s="230"/>
    </row>
    <row r="8194" spans="3:13" ht="15" hidden="1" customHeight="1">
      <c r="C8194" s="229"/>
      <c r="D8194" s="160"/>
      <c r="E8194" s="246"/>
      <c r="F8194" s="160"/>
      <c r="G8194" s="160"/>
      <c r="H8194" s="230"/>
      <c r="I8194" s="230"/>
      <c r="J8194" s="230"/>
      <c r="K8194" s="238"/>
      <c r="L8194" s="160"/>
      <c r="M8194" s="230"/>
    </row>
    <row r="8195" spans="3:13" ht="15" hidden="1" customHeight="1">
      <c r="C8195" s="229"/>
      <c r="D8195" s="160"/>
      <c r="E8195" s="246"/>
      <c r="F8195" s="160"/>
      <c r="G8195" s="160"/>
      <c r="H8195" s="230"/>
      <c r="I8195" s="230"/>
      <c r="J8195" s="230"/>
      <c r="K8195" s="238"/>
      <c r="L8195" s="160"/>
      <c r="M8195" s="230"/>
    </row>
    <row r="8196" spans="3:13" ht="15" hidden="1" customHeight="1">
      <c r="C8196" s="229"/>
      <c r="D8196" s="160"/>
      <c r="E8196" s="246"/>
      <c r="F8196" s="160"/>
      <c r="G8196" s="160"/>
      <c r="H8196" s="230"/>
      <c r="I8196" s="230"/>
      <c r="J8196" s="230"/>
      <c r="K8196" s="238"/>
      <c r="L8196" s="160"/>
      <c r="M8196" s="230"/>
    </row>
    <row r="8197" spans="3:13" ht="15" hidden="1" customHeight="1">
      <c r="C8197" s="229"/>
      <c r="D8197" s="160"/>
      <c r="E8197" s="246"/>
      <c r="F8197" s="160"/>
      <c r="G8197" s="160"/>
      <c r="H8197" s="230"/>
      <c r="I8197" s="230"/>
      <c r="J8197" s="230"/>
      <c r="K8197" s="238"/>
      <c r="L8197" s="160"/>
      <c r="M8197" s="230"/>
    </row>
    <row r="8198" spans="3:13" ht="15" hidden="1" customHeight="1">
      <c r="C8198" s="229"/>
      <c r="D8198" s="160"/>
      <c r="E8198" s="246"/>
      <c r="F8198" s="160"/>
      <c r="G8198" s="160"/>
      <c r="H8198" s="230"/>
      <c r="I8198" s="230"/>
      <c r="J8198" s="230"/>
      <c r="K8198" s="238"/>
      <c r="L8198" s="160"/>
      <c r="M8198" s="230"/>
    </row>
    <row r="8199" spans="3:13" ht="15" hidden="1" customHeight="1">
      <c r="C8199" s="229"/>
      <c r="D8199" s="160"/>
      <c r="E8199" s="246"/>
      <c r="F8199" s="160"/>
      <c r="G8199" s="160"/>
      <c r="H8199" s="230"/>
      <c r="I8199" s="230"/>
      <c r="J8199" s="230"/>
      <c r="K8199" s="238"/>
      <c r="L8199" s="160"/>
      <c r="M8199" s="230"/>
    </row>
    <row r="8200" spans="3:13" ht="15" hidden="1" customHeight="1">
      <c r="C8200" s="229"/>
      <c r="D8200" s="160"/>
      <c r="E8200" s="246"/>
      <c r="F8200" s="160"/>
      <c r="G8200" s="160"/>
      <c r="H8200" s="230"/>
      <c r="I8200" s="230"/>
      <c r="J8200" s="230"/>
      <c r="K8200" s="233"/>
      <c r="L8200" s="160"/>
      <c r="M8200" s="230"/>
    </row>
    <row r="8201" spans="3:13" ht="15" hidden="1" customHeight="1">
      <c r="C8201" s="229"/>
      <c r="D8201" s="160"/>
      <c r="E8201" s="246"/>
      <c r="F8201" s="160"/>
      <c r="G8201" s="160"/>
      <c r="H8201" s="230"/>
      <c r="I8201" s="230"/>
      <c r="J8201" s="230"/>
      <c r="K8201" s="233"/>
      <c r="L8201" s="160"/>
      <c r="M8201" s="230"/>
    </row>
    <row r="8202" spans="3:13" ht="15" hidden="1" customHeight="1">
      <c r="C8202" s="229"/>
      <c r="D8202" s="160"/>
      <c r="E8202" s="246"/>
      <c r="F8202" s="160"/>
      <c r="G8202" s="160"/>
      <c r="H8202" s="230"/>
      <c r="I8202" s="230"/>
      <c r="J8202" s="230"/>
      <c r="K8202" s="233"/>
      <c r="L8202" s="160"/>
      <c r="M8202" s="230"/>
    </row>
    <row r="8203" spans="3:13" ht="15" hidden="1" customHeight="1">
      <c r="C8203" s="229"/>
      <c r="D8203" s="160"/>
      <c r="E8203" s="246"/>
      <c r="F8203" s="160"/>
      <c r="G8203" s="160"/>
      <c r="H8203" s="230"/>
      <c r="I8203" s="230"/>
      <c r="J8203" s="230"/>
      <c r="K8203" s="233"/>
      <c r="L8203" s="160"/>
      <c r="M8203" s="230"/>
    </row>
    <row r="8204" spans="3:13" ht="15" hidden="1" customHeight="1">
      <c r="C8204" s="229"/>
      <c r="D8204" s="160"/>
      <c r="E8204" s="246"/>
      <c r="F8204" s="160"/>
      <c r="G8204" s="160"/>
      <c r="H8204" s="230"/>
      <c r="I8204" s="230"/>
      <c r="J8204" s="230"/>
      <c r="K8204" s="233"/>
      <c r="L8204" s="160"/>
      <c r="M8204" s="230"/>
    </row>
    <row r="8205" spans="3:13" ht="15" hidden="1" customHeight="1">
      <c r="C8205" s="229"/>
      <c r="D8205" s="160"/>
      <c r="E8205" s="246"/>
      <c r="F8205" s="160"/>
      <c r="G8205" s="160"/>
      <c r="H8205" s="230"/>
      <c r="I8205" s="230"/>
      <c r="J8205" s="230"/>
      <c r="K8205" s="233"/>
      <c r="L8205" s="160"/>
      <c r="M8205" s="230"/>
    </row>
    <row r="8206" spans="3:13" ht="15" hidden="1" customHeight="1">
      <c r="C8206" s="229"/>
      <c r="D8206" s="160"/>
      <c r="E8206" s="246"/>
      <c r="F8206" s="160"/>
      <c r="G8206" s="160"/>
      <c r="H8206" s="230"/>
      <c r="I8206" s="230"/>
      <c r="J8206" s="230"/>
      <c r="K8206" s="233"/>
      <c r="L8206" s="160"/>
      <c r="M8206" s="230"/>
    </row>
    <row r="8207" spans="3:13" ht="15" hidden="1" customHeight="1">
      <c r="C8207" s="229"/>
      <c r="D8207" s="160"/>
      <c r="E8207" s="246"/>
      <c r="F8207" s="160"/>
      <c r="G8207" s="160"/>
      <c r="H8207" s="230"/>
      <c r="I8207" s="230"/>
      <c r="J8207" s="230"/>
      <c r="K8207" s="233"/>
      <c r="L8207" s="160"/>
      <c r="M8207" s="230"/>
    </row>
    <row r="8208" spans="3:13" ht="15" hidden="1" customHeight="1">
      <c r="C8208" s="229"/>
      <c r="D8208" s="160"/>
      <c r="E8208" s="246"/>
      <c r="F8208" s="160"/>
      <c r="G8208" s="160"/>
      <c r="H8208" s="230"/>
      <c r="I8208" s="230"/>
      <c r="J8208" s="230"/>
      <c r="K8208" s="233"/>
      <c r="L8208" s="160"/>
      <c r="M8208" s="230"/>
    </row>
    <row r="8209" spans="3:13" ht="15" hidden="1" customHeight="1">
      <c r="C8209" s="229"/>
      <c r="D8209" s="160"/>
      <c r="E8209" s="246"/>
      <c r="F8209" s="160"/>
      <c r="G8209" s="160"/>
      <c r="H8209" s="230"/>
      <c r="I8209" s="230"/>
      <c r="J8209" s="230"/>
      <c r="K8209" s="233"/>
      <c r="L8209" s="160"/>
      <c r="M8209" s="230"/>
    </row>
    <row r="8210" spans="3:13" ht="15" hidden="1" customHeight="1">
      <c r="C8210" s="229"/>
      <c r="D8210" s="160"/>
      <c r="E8210" s="246"/>
      <c r="F8210" s="160"/>
      <c r="G8210" s="160"/>
      <c r="H8210" s="230"/>
      <c r="I8210" s="230"/>
      <c r="J8210" s="230"/>
      <c r="K8210" s="233"/>
      <c r="L8210" s="160"/>
      <c r="M8210" s="230"/>
    </row>
    <row r="8211" spans="3:13" ht="15" hidden="1" customHeight="1">
      <c r="C8211" s="229"/>
      <c r="D8211" s="160"/>
      <c r="E8211" s="246"/>
      <c r="F8211" s="160"/>
      <c r="G8211" s="160"/>
      <c r="H8211" s="230"/>
      <c r="I8211" s="230"/>
      <c r="J8211" s="230"/>
      <c r="K8211" s="233"/>
      <c r="L8211" s="160"/>
      <c r="M8211" s="230"/>
    </row>
    <row r="8212" spans="3:13" ht="15" hidden="1" customHeight="1">
      <c r="C8212" s="229"/>
      <c r="D8212" s="160"/>
      <c r="E8212" s="246"/>
      <c r="F8212" s="160"/>
      <c r="G8212" s="160"/>
      <c r="H8212" s="230"/>
      <c r="I8212" s="230"/>
      <c r="J8212" s="230"/>
      <c r="K8212" s="233"/>
      <c r="L8212" s="160"/>
      <c r="M8212" s="230"/>
    </row>
    <row r="8213" spans="3:13" ht="15" hidden="1" customHeight="1">
      <c r="C8213" s="229"/>
      <c r="D8213" s="160"/>
      <c r="E8213" s="246"/>
      <c r="F8213" s="160"/>
      <c r="G8213" s="160"/>
      <c r="H8213" s="230"/>
      <c r="I8213" s="230"/>
      <c r="J8213" s="230"/>
      <c r="K8213" s="233"/>
      <c r="L8213" s="160"/>
      <c r="M8213" s="230"/>
    </row>
    <row r="8214" spans="3:13" ht="15" hidden="1" customHeight="1">
      <c r="C8214" s="229"/>
      <c r="D8214" s="160"/>
      <c r="E8214" s="246"/>
      <c r="F8214" s="160"/>
      <c r="G8214" s="160"/>
      <c r="H8214" s="230"/>
      <c r="I8214" s="230"/>
      <c r="J8214" s="230"/>
      <c r="K8214" s="233"/>
      <c r="L8214" s="160"/>
      <c r="M8214" s="230"/>
    </row>
    <row r="8215" spans="3:13" ht="15" hidden="1" customHeight="1">
      <c r="C8215" s="229"/>
      <c r="D8215" s="160"/>
      <c r="E8215" s="246"/>
      <c r="F8215" s="160"/>
      <c r="G8215" s="160"/>
      <c r="H8215" s="230"/>
      <c r="I8215" s="230"/>
      <c r="J8215" s="230"/>
      <c r="K8215" s="238"/>
      <c r="L8215" s="160"/>
      <c r="M8215" s="230"/>
    </row>
    <row r="8216" spans="3:13" ht="15" hidden="1" customHeight="1">
      <c r="C8216" s="229"/>
      <c r="D8216" s="160"/>
      <c r="E8216" s="246"/>
      <c r="F8216" s="160"/>
      <c r="G8216" s="160"/>
      <c r="H8216" s="230"/>
      <c r="I8216" s="230"/>
      <c r="J8216" s="230"/>
      <c r="K8216" s="238"/>
      <c r="L8216" s="160"/>
      <c r="M8216" s="230"/>
    </row>
    <row r="8217" spans="3:13" ht="15" hidden="1" customHeight="1">
      <c r="C8217" s="229"/>
      <c r="D8217" s="160"/>
      <c r="E8217" s="246"/>
      <c r="F8217" s="160"/>
      <c r="G8217" s="160"/>
      <c r="H8217" s="230"/>
      <c r="I8217" s="230"/>
      <c r="J8217" s="230"/>
      <c r="K8217" s="238"/>
      <c r="L8217" s="160"/>
      <c r="M8217" s="230"/>
    </row>
    <row r="8218" spans="3:13" ht="15" hidden="1" customHeight="1">
      <c r="C8218" s="229"/>
      <c r="D8218" s="160"/>
      <c r="E8218" s="246"/>
      <c r="F8218" s="160"/>
      <c r="G8218" s="160"/>
      <c r="H8218" s="230"/>
      <c r="I8218" s="230"/>
      <c r="J8218" s="230"/>
      <c r="K8218" s="238"/>
      <c r="L8218" s="160"/>
      <c r="M8218" s="230"/>
    </row>
    <row r="8219" spans="3:13" ht="15" hidden="1" customHeight="1">
      <c r="C8219" s="229"/>
      <c r="D8219" s="160"/>
      <c r="E8219" s="246"/>
      <c r="F8219" s="160"/>
      <c r="G8219" s="160"/>
      <c r="H8219" s="230"/>
      <c r="I8219" s="230"/>
      <c r="J8219" s="230"/>
      <c r="K8219" s="238"/>
      <c r="L8219" s="160"/>
      <c r="M8219" s="230"/>
    </row>
    <row r="8220" spans="3:13" ht="15" hidden="1" customHeight="1">
      <c r="C8220" s="229"/>
      <c r="D8220" s="160"/>
      <c r="E8220" s="246"/>
      <c r="F8220" s="160"/>
      <c r="G8220" s="160"/>
      <c r="H8220" s="230"/>
      <c r="I8220" s="230"/>
      <c r="J8220" s="230"/>
      <c r="K8220" s="238"/>
      <c r="L8220" s="160"/>
      <c r="M8220" s="230"/>
    </row>
    <row r="8221" spans="3:13" ht="15" hidden="1" customHeight="1">
      <c r="C8221" s="229"/>
      <c r="D8221" s="160"/>
      <c r="E8221" s="246"/>
      <c r="F8221" s="160"/>
      <c r="G8221" s="160"/>
      <c r="H8221" s="230"/>
      <c r="I8221" s="230"/>
      <c r="J8221" s="230"/>
      <c r="K8221" s="238"/>
      <c r="L8221" s="160"/>
      <c r="M8221" s="230"/>
    </row>
    <row r="8222" spans="3:13" ht="15" hidden="1" customHeight="1">
      <c r="C8222" s="229"/>
      <c r="D8222" s="160"/>
      <c r="E8222" s="246"/>
      <c r="F8222" s="160"/>
      <c r="G8222" s="160"/>
      <c r="H8222" s="230"/>
      <c r="I8222" s="230"/>
      <c r="J8222" s="230"/>
      <c r="K8222" s="238"/>
      <c r="L8222" s="160"/>
      <c r="M8222" s="230"/>
    </row>
    <row r="8223" spans="3:13" ht="15" hidden="1" customHeight="1">
      <c r="C8223" s="229"/>
      <c r="D8223" s="160"/>
      <c r="E8223" s="246"/>
      <c r="F8223" s="160"/>
      <c r="G8223" s="160"/>
      <c r="H8223" s="230"/>
      <c r="I8223" s="230"/>
      <c r="J8223" s="230"/>
      <c r="K8223" s="238"/>
      <c r="L8223" s="160"/>
      <c r="M8223" s="230"/>
    </row>
    <row r="8224" spans="3:13" ht="15" hidden="1" customHeight="1">
      <c r="C8224" s="229"/>
      <c r="D8224" s="160"/>
      <c r="E8224" s="246"/>
      <c r="F8224" s="160"/>
      <c r="G8224" s="160"/>
      <c r="H8224" s="230"/>
      <c r="I8224" s="230"/>
      <c r="J8224" s="230"/>
      <c r="K8224" s="238"/>
      <c r="L8224" s="160"/>
      <c r="M8224" s="230"/>
    </row>
    <row r="8225" spans="3:13" ht="15" hidden="1" customHeight="1">
      <c r="C8225" s="229"/>
      <c r="D8225" s="160"/>
      <c r="E8225" s="246"/>
      <c r="F8225" s="160"/>
      <c r="G8225" s="160"/>
      <c r="H8225" s="230"/>
      <c r="I8225" s="230"/>
      <c r="J8225" s="230"/>
      <c r="K8225" s="238"/>
      <c r="L8225" s="160"/>
      <c r="M8225" s="230"/>
    </row>
    <row r="8226" spans="3:13" ht="15" hidden="1" customHeight="1">
      <c r="C8226" s="229"/>
      <c r="D8226" s="160"/>
      <c r="E8226" s="246"/>
      <c r="F8226" s="160"/>
      <c r="G8226" s="160"/>
      <c r="H8226" s="230"/>
      <c r="I8226" s="230"/>
      <c r="J8226" s="230"/>
      <c r="K8226" s="238"/>
      <c r="L8226" s="160"/>
      <c r="M8226" s="230"/>
    </row>
    <row r="8227" spans="3:13" ht="15" hidden="1" customHeight="1">
      <c r="C8227" s="229"/>
      <c r="D8227" s="160"/>
      <c r="E8227" s="246"/>
      <c r="F8227" s="160"/>
      <c r="G8227" s="160"/>
      <c r="H8227" s="230"/>
      <c r="I8227" s="230"/>
      <c r="J8227" s="230"/>
      <c r="K8227" s="238"/>
      <c r="L8227" s="160"/>
      <c r="M8227" s="230"/>
    </row>
    <row r="8228" spans="3:13" ht="15" hidden="1" customHeight="1">
      <c r="C8228" s="229"/>
      <c r="D8228" s="160"/>
      <c r="E8228" s="246"/>
      <c r="F8228" s="160"/>
      <c r="G8228" s="160"/>
      <c r="H8228" s="230"/>
      <c r="I8228" s="230"/>
      <c r="J8228" s="230"/>
      <c r="K8228" s="238"/>
      <c r="L8228" s="160"/>
      <c r="M8228" s="230"/>
    </row>
    <row r="8229" spans="3:13" ht="15" hidden="1" customHeight="1">
      <c r="C8229" s="229"/>
      <c r="D8229" s="160"/>
      <c r="E8229" s="246"/>
      <c r="F8229" s="160"/>
      <c r="G8229" s="160"/>
      <c r="H8229" s="230"/>
      <c r="I8229" s="230"/>
      <c r="J8229" s="230"/>
      <c r="K8229" s="238"/>
      <c r="L8229" s="160"/>
      <c r="M8229" s="230"/>
    </row>
    <row r="8230" spans="3:13" ht="15" hidden="1" customHeight="1">
      <c r="C8230" s="229"/>
      <c r="D8230" s="160"/>
      <c r="E8230" s="246"/>
      <c r="F8230" s="160"/>
      <c r="G8230" s="160"/>
      <c r="H8230" s="230"/>
      <c r="I8230" s="230"/>
      <c r="J8230" s="230"/>
      <c r="K8230" s="238"/>
      <c r="L8230" s="160"/>
      <c r="M8230" s="230"/>
    </row>
    <row r="8231" spans="3:13" ht="15" hidden="1" customHeight="1">
      <c r="C8231" s="229"/>
      <c r="D8231" s="160"/>
      <c r="E8231" s="246"/>
      <c r="F8231" s="160"/>
      <c r="G8231" s="160"/>
      <c r="H8231" s="230"/>
      <c r="I8231" s="230"/>
      <c r="J8231" s="230"/>
      <c r="K8231" s="238"/>
      <c r="L8231" s="160"/>
      <c r="M8231" s="230"/>
    </row>
    <row r="8232" spans="3:13" ht="15" hidden="1" customHeight="1">
      <c r="C8232" s="229"/>
      <c r="D8232" s="160"/>
      <c r="E8232" s="246"/>
      <c r="F8232" s="160"/>
      <c r="G8232" s="160"/>
      <c r="H8232" s="230"/>
      <c r="I8232" s="230"/>
      <c r="J8232" s="230"/>
      <c r="K8232" s="238"/>
      <c r="L8232" s="160"/>
      <c r="M8232" s="230"/>
    </row>
    <row r="8233" spans="3:13" ht="15" hidden="1" customHeight="1">
      <c r="C8233" s="229"/>
      <c r="D8233" s="160"/>
      <c r="E8233" s="246"/>
      <c r="F8233" s="160"/>
      <c r="G8233" s="160"/>
      <c r="H8233" s="230"/>
      <c r="I8233" s="230"/>
      <c r="J8233" s="230"/>
      <c r="K8233" s="238"/>
      <c r="L8233" s="160"/>
      <c r="M8233" s="230"/>
    </row>
    <row r="8234" spans="3:13" ht="15" hidden="1" customHeight="1">
      <c r="C8234" s="229"/>
      <c r="D8234" s="160"/>
      <c r="E8234" s="246"/>
      <c r="F8234" s="160"/>
      <c r="G8234" s="160"/>
      <c r="H8234" s="230"/>
      <c r="I8234" s="230"/>
      <c r="J8234" s="230"/>
      <c r="K8234" s="238"/>
      <c r="L8234" s="160"/>
      <c r="M8234" s="230"/>
    </row>
    <row r="8235" spans="3:13" ht="15" hidden="1" customHeight="1">
      <c r="C8235" s="229"/>
      <c r="D8235" s="160"/>
      <c r="E8235" s="246"/>
      <c r="F8235" s="160"/>
      <c r="G8235" s="160"/>
      <c r="H8235" s="230"/>
      <c r="I8235" s="230"/>
      <c r="J8235" s="230"/>
      <c r="K8235" s="238"/>
      <c r="L8235" s="160"/>
      <c r="M8235" s="230"/>
    </row>
    <row r="8236" spans="3:13" ht="15" hidden="1" customHeight="1">
      <c r="C8236" s="229"/>
      <c r="D8236" s="160"/>
      <c r="E8236" s="246"/>
      <c r="F8236" s="160"/>
      <c r="G8236" s="160"/>
      <c r="H8236" s="230"/>
      <c r="I8236" s="230"/>
      <c r="J8236" s="230"/>
      <c r="K8236" s="238"/>
      <c r="L8236" s="160"/>
      <c r="M8236" s="230"/>
    </row>
    <row r="8237" spans="3:13" ht="15" hidden="1" customHeight="1">
      <c r="C8237" s="229"/>
      <c r="D8237" s="160"/>
      <c r="E8237" s="246"/>
      <c r="F8237" s="160"/>
      <c r="G8237" s="160"/>
      <c r="H8237" s="230"/>
      <c r="I8237" s="230"/>
      <c r="J8237" s="230"/>
      <c r="K8237" s="238"/>
      <c r="L8237" s="160"/>
      <c r="M8237" s="230"/>
    </row>
    <row r="8238" spans="3:13" ht="15" hidden="1" customHeight="1">
      <c r="C8238" s="229"/>
      <c r="D8238" s="160"/>
      <c r="E8238" s="246"/>
      <c r="F8238" s="160"/>
      <c r="G8238" s="160"/>
      <c r="H8238" s="230"/>
      <c r="I8238" s="230"/>
      <c r="J8238" s="230"/>
      <c r="K8238" s="238"/>
      <c r="L8238" s="160"/>
      <c r="M8238" s="230"/>
    </row>
    <row r="8239" spans="3:13" ht="15" hidden="1" customHeight="1">
      <c r="C8239" s="229"/>
      <c r="D8239" s="160"/>
      <c r="E8239" s="246"/>
      <c r="F8239" s="160"/>
      <c r="G8239" s="160"/>
      <c r="H8239" s="230"/>
      <c r="I8239" s="230"/>
      <c r="J8239" s="230"/>
      <c r="K8239" s="238"/>
      <c r="L8239" s="160"/>
      <c r="M8239" s="230"/>
    </row>
    <row r="8240" spans="3:13" ht="15" hidden="1" customHeight="1">
      <c r="C8240" s="229"/>
      <c r="D8240" s="160"/>
      <c r="E8240" s="246"/>
      <c r="F8240" s="160"/>
      <c r="G8240" s="160"/>
      <c r="H8240" s="230"/>
      <c r="I8240" s="230"/>
      <c r="J8240" s="230"/>
      <c r="K8240" s="238"/>
      <c r="L8240" s="160"/>
      <c r="M8240" s="230"/>
    </row>
    <row r="8241" spans="3:13" ht="15" hidden="1" customHeight="1">
      <c r="C8241" s="229"/>
      <c r="D8241" s="160"/>
      <c r="E8241" s="246"/>
      <c r="F8241" s="160"/>
      <c r="G8241" s="160"/>
      <c r="H8241" s="230"/>
      <c r="I8241" s="230"/>
      <c r="J8241" s="230"/>
      <c r="K8241" s="238"/>
      <c r="L8241" s="160"/>
      <c r="M8241" s="230"/>
    </row>
    <row r="8242" spans="3:13" ht="15" hidden="1" customHeight="1">
      <c r="C8242" s="229"/>
      <c r="D8242" s="160"/>
      <c r="E8242" s="246"/>
      <c r="F8242" s="160"/>
      <c r="G8242" s="160"/>
      <c r="H8242" s="230"/>
      <c r="I8242" s="230"/>
      <c r="J8242" s="230"/>
      <c r="K8242" s="238"/>
      <c r="L8242" s="160"/>
      <c r="M8242" s="230"/>
    </row>
    <row r="8243" spans="3:13" ht="15" hidden="1" customHeight="1">
      <c r="C8243" s="229"/>
      <c r="D8243" s="160"/>
      <c r="E8243" s="246"/>
      <c r="F8243" s="160"/>
      <c r="G8243" s="160"/>
      <c r="H8243" s="230"/>
      <c r="I8243" s="230"/>
      <c r="J8243" s="230"/>
      <c r="K8243" s="238"/>
      <c r="L8243" s="160"/>
      <c r="M8243" s="230"/>
    </row>
    <row r="8244" spans="3:13" ht="15" hidden="1" customHeight="1">
      <c r="C8244" s="229"/>
      <c r="D8244" s="160"/>
      <c r="E8244" s="246"/>
      <c r="F8244" s="160"/>
      <c r="G8244" s="160"/>
      <c r="H8244" s="230"/>
      <c r="I8244" s="230"/>
      <c r="J8244" s="230"/>
      <c r="K8244" s="238"/>
      <c r="L8244" s="160"/>
      <c r="M8244" s="230"/>
    </row>
    <row r="8245" spans="3:13" ht="15" hidden="1" customHeight="1">
      <c r="C8245" s="229"/>
      <c r="D8245" s="160"/>
      <c r="E8245" s="246"/>
      <c r="F8245" s="160"/>
      <c r="G8245" s="160"/>
      <c r="H8245" s="230"/>
      <c r="I8245" s="230"/>
      <c r="J8245" s="230"/>
      <c r="K8245" s="238"/>
      <c r="L8245" s="160"/>
      <c r="M8245" s="230"/>
    </row>
    <row r="8246" spans="3:13" ht="15" hidden="1" customHeight="1">
      <c r="C8246" s="229"/>
      <c r="D8246" s="160"/>
      <c r="E8246" s="246"/>
      <c r="F8246" s="160"/>
      <c r="G8246" s="160"/>
      <c r="H8246" s="230"/>
      <c r="I8246" s="230"/>
      <c r="J8246" s="230"/>
      <c r="K8246" s="238"/>
      <c r="L8246" s="160"/>
      <c r="M8246" s="230"/>
    </row>
    <row r="8247" spans="3:13" ht="15" hidden="1" customHeight="1">
      <c r="C8247" s="229"/>
      <c r="D8247" s="160"/>
      <c r="E8247" s="246"/>
      <c r="F8247" s="160"/>
      <c r="G8247" s="160"/>
      <c r="H8247" s="230"/>
      <c r="I8247" s="230"/>
      <c r="J8247" s="230"/>
      <c r="K8247" s="238"/>
      <c r="L8247" s="160"/>
      <c r="M8247" s="230"/>
    </row>
    <row r="8248" spans="3:13" ht="15" hidden="1" customHeight="1">
      <c r="C8248" s="229"/>
      <c r="D8248" s="160"/>
      <c r="E8248" s="246"/>
      <c r="F8248" s="160"/>
      <c r="G8248" s="160"/>
      <c r="H8248" s="230"/>
      <c r="I8248" s="230"/>
      <c r="J8248" s="230"/>
      <c r="K8248" s="238"/>
      <c r="L8248" s="160"/>
      <c r="M8248" s="230"/>
    </row>
    <row r="8249" spans="3:13" ht="15" hidden="1" customHeight="1">
      <c r="C8249" s="229"/>
      <c r="D8249" s="160"/>
      <c r="E8249" s="246"/>
      <c r="F8249" s="160"/>
      <c r="G8249" s="160"/>
      <c r="H8249" s="230"/>
      <c r="I8249" s="230"/>
      <c r="J8249" s="230"/>
      <c r="K8249" s="238"/>
      <c r="L8249" s="160"/>
      <c r="M8249" s="230"/>
    </row>
    <row r="8250" spans="3:13" ht="15" hidden="1" customHeight="1">
      <c r="C8250" s="229"/>
      <c r="D8250" s="160"/>
      <c r="E8250" s="246"/>
      <c r="F8250" s="160"/>
      <c r="G8250" s="160"/>
      <c r="H8250" s="230"/>
      <c r="I8250" s="230"/>
      <c r="J8250" s="230"/>
      <c r="K8250" s="238"/>
      <c r="L8250" s="160"/>
      <c r="M8250" s="230"/>
    </row>
    <row r="8251" spans="3:13" ht="15" hidden="1" customHeight="1">
      <c r="C8251" s="229"/>
      <c r="D8251" s="160"/>
      <c r="E8251" s="246"/>
      <c r="F8251" s="160"/>
      <c r="G8251" s="160"/>
      <c r="H8251" s="230"/>
      <c r="I8251" s="230"/>
      <c r="J8251" s="230"/>
      <c r="K8251" s="238"/>
      <c r="L8251" s="160"/>
      <c r="M8251" s="230"/>
    </row>
    <row r="8252" spans="3:13" ht="15" hidden="1" customHeight="1">
      <c r="C8252" s="229"/>
      <c r="D8252" s="160"/>
      <c r="E8252" s="246"/>
      <c r="F8252" s="160"/>
      <c r="G8252" s="160"/>
      <c r="H8252" s="230"/>
      <c r="I8252" s="230"/>
      <c r="J8252" s="230"/>
      <c r="K8252" s="238"/>
      <c r="L8252" s="160"/>
      <c r="M8252" s="230"/>
    </row>
    <row r="8253" spans="3:13" ht="15" hidden="1" customHeight="1">
      <c r="C8253" s="229"/>
      <c r="D8253" s="160"/>
      <c r="E8253" s="246"/>
      <c r="F8253" s="160"/>
      <c r="G8253" s="160"/>
      <c r="H8253" s="230"/>
      <c r="I8253" s="230"/>
      <c r="J8253" s="230"/>
      <c r="K8253" s="238"/>
      <c r="L8253" s="160"/>
      <c r="M8253" s="230"/>
    </row>
    <row r="8254" spans="3:13" ht="15" hidden="1" customHeight="1">
      <c r="C8254" s="229"/>
      <c r="D8254" s="160"/>
      <c r="E8254" s="246"/>
      <c r="F8254" s="160"/>
      <c r="G8254" s="160"/>
      <c r="H8254" s="230"/>
      <c r="I8254" s="230"/>
      <c r="J8254" s="230"/>
      <c r="K8254" s="238"/>
      <c r="L8254" s="160"/>
      <c r="M8254" s="230"/>
    </row>
    <row r="8255" spans="3:13" ht="15" hidden="1" customHeight="1">
      <c r="C8255" s="229"/>
      <c r="D8255" s="160"/>
      <c r="E8255" s="246"/>
      <c r="F8255" s="160"/>
      <c r="G8255" s="160"/>
      <c r="H8255" s="230"/>
      <c r="I8255" s="230"/>
      <c r="J8255" s="230"/>
      <c r="K8255" s="238"/>
      <c r="L8255" s="160"/>
      <c r="M8255" s="230"/>
    </row>
    <row r="8256" spans="3:13" ht="15" hidden="1" customHeight="1">
      <c r="C8256" s="229"/>
      <c r="D8256" s="160"/>
      <c r="E8256" s="246"/>
      <c r="F8256" s="160"/>
      <c r="G8256" s="160"/>
      <c r="H8256" s="230"/>
      <c r="I8256" s="230"/>
      <c r="J8256" s="230"/>
      <c r="K8256" s="238"/>
      <c r="L8256" s="160"/>
      <c r="M8256" s="230"/>
    </row>
    <row r="8257" spans="3:13" ht="15" hidden="1" customHeight="1">
      <c r="C8257" s="229"/>
      <c r="D8257" s="160"/>
      <c r="E8257" s="246"/>
      <c r="F8257" s="160"/>
      <c r="G8257" s="160"/>
      <c r="H8257" s="230"/>
      <c r="I8257" s="230"/>
      <c r="J8257" s="230"/>
      <c r="K8257" s="238"/>
      <c r="L8257" s="160"/>
      <c r="M8257" s="230"/>
    </row>
    <row r="8258" spans="3:13" ht="15" hidden="1" customHeight="1">
      <c r="C8258" s="229"/>
      <c r="D8258" s="160"/>
      <c r="E8258" s="246"/>
      <c r="F8258" s="160"/>
      <c r="G8258" s="160"/>
      <c r="H8258" s="230"/>
      <c r="I8258" s="230"/>
      <c r="J8258" s="230"/>
      <c r="K8258" s="238"/>
      <c r="L8258" s="160"/>
      <c r="M8258" s="230"/>
    </row>
    <row r="8259" spans="3:13" ht="15" hidden="1" customHeight="1">
      <c r="C8259" s="229"/>
      <c r="D8259" s="160"/>
      <c r="E8259" s="246"/>
      <c r="F8259" s="160"/>
      <c r="G8259" s="160"/>
      <c r="H8259" s="230"/>
      <c r="I8259" s="230"/>
      <c r="J8259" s="230"/>
      <c r="K8259" s="238"/>
      <c r="L8259" s="160"/>
      <c r="M8259" s="230"/>
    </row>
    <row r="8260" spans="3:13" ht="15" hidden="1" customHeight="1">
      <c r="C8260" s="229"/>
      <c r="D8260" s="160"/>
      <c r="E8260" s="246"/>
      <c r="F8260" s="160"/>
      <c r="G8260" s="160"/>
      <c r="H8260" s="230"/>
      <c r="I8260" s="230"/>
      <c r="J8260" s="230"/>
      <c r="K8260" s="238"/>
      <c r="L8260" s="160"/>
      <c r="M8260" s="230"/>
    </row>
    <row r="8261" spans="3:13" ht="15" hidden="1" customHeight="1">
      <c r="C8261" s="229"/>
      <c r="D8261" s="160"/>
      <c r="E8261" s="246"/>
      <c r="F8261" s="160"/>
      <c r="G8261" s="160"/>
      <c r="H8261" s="230"/>
      <c r="I8261" s="230"/>
      <c r="J8261" s="230"/>
      <c r="K8261" s="238"/>
      <c r="L8261" s="160"/>
      <c r="M8261" s="230"/>
    </row>
    <row r="8262" spans="3:13" ht="15" hidden="1" customHeight="1">
      <c r="C8262" s="229"/>
      <c r="D8262" s="160"/>
      <c r="E8262" s="246"/>
      <c r="F8262" s="160"/>
      <c r="G8262" s="160"/>
      <c r="H8262" s="230"/>
      <c r="I8262" s="230"/>
      <c r="J8262" s="230"/>
      <c r="K8262" s="238"/>
      <c r="L8262" s="160"/>
      <c r="M8262" s="230"/>
    </row>
    <row r="8263" spans="3:13" ht="15" hidden="1" customHeight="1">
      <c r="C8263" s="229"/>
      <c r="D8263" s="160"/>
      <c r="E8263" s="246"/>
      <c r="F8263" s="160"/>
      <c r="G8263" s="160"/>
      <c r="H8263" s="230"/>
      <c r="I8263" s="230"/>
      <c r="J8263" s="230"/>
      <c r="K8263" s="238"/>
      <c r="L8263" s="160"/>
      <c r="M8263" s="230"/>
    </row>
    <row r="8264" spans="3:13" ht="15" hidden="1" customHeight="1">
      <c r="C8264" s="229"/>
      <c r="D8264" s="160"/>
      <c r="E8264" s="246"/>
      <c r="F8264" s="160"/>
      <c r="G8264" s="160"/>
      <c r="H8264" s="230"/>
      <c r="I8264" s="230"/>
      <c r="J8264" s="230"/>
      <c r="K8264" s="238"/>
      <c r="L8264" s="160"/>
      <c r="M8264" s="230"/>
    </row>
    <row r="8265" spans="3:13" ht="15" hidden="1" customHeight="1">
      <c r="C8265" s="229"/>
      <c r="D8265" s="160"/>
      <c r="E8265" s="246"/>
      <c r="F8265" s="160"/>
      <c r="G8265" s="160"/>
      <c r="H8265" s="230"/>
      <c r="I8265" s="230"/>
      <c r="J8265" s="230"/>
      <c r="K8265" s="238"/>
      <c r="L8265" s="160"/>
      <c r="M8265" s="230"/>
    </row>
    <row r="8266" spans="3:13" ht="15" hidden="1" customHeight="1">
      <c r="C8266" s="229"/>
      <c r="D8266" s="160"/>
      <c r="E8266" s="246"/>
      <c r="F8266" s="160"/>
      <c r="G8266" s="160"/>
      <c r="H8266" s="230"/>
      <c r="I8266" s="230"/>
      <c r="J8266" s="230"/>
      <c r="K8266" s="238"/>
      <c r="L8266" s="160"/>
      <c r="M8266" s="230"/>
    </row>
    <row r="8267" spans="3:13" ht="15" hidden="1" customHeight="1">
      <c r="C8267" s="229"/>
      <c r="D8267" s="160"/>
      <c r="E8267" s="246"/>
      <c r="F8267" s="160"/>
      <c r="G8267" s="160"/>
      <c r="H8267" s="230"/>
      <c r="I8267" s="230"/>
      <c r="J8267" s="230"/>
      <c r="K8267" s="238"/>
      <c r="L8267" s="160"/>
      <c r="M8267" s="230"/>
    </row>
    <row r="8268" spans="3:13" ht="15" hidden="1" customHeight="1">
      <c r="C8268" s="229"/>
      <c r="D8268" s="160"/>
      <c r="E8268" s="246"/>
      <c r="F8268" s="160"/>
      <c r="G8268" s="160"/>
      <c r="H8268" s="230"/>
      <c r="I8268" s="230"/>
      <c r="J8268" s="230"/>
      <c r="K8268" s="238"/>
      <c r="L8268" s="160"/>
      <c r="M8268" s="230"/>
    </row>
    <row r="8269" spans="3:13" ht="15" hidden="1" customHeight="1">
      <c r="C8269" s="229"/>
      <c r="D8269" s="160"/>
      <c r="E8269" s="246"/>
      <c r="F8269" s="160"/>
      <c r="G8269" s="160"/>
      <c r="H8269" s="230"/>
      <c r="I8269" s="230"/>
      <c r="J8269" s="230"/>
      <c r="K8269" s="238"/>
      <c r="L8269" s="160"/>
      <c r="M8269" s="230"/>
    </row>
    <row r="8270" spans="3:13" ht="15" hidden="1" customHeight="1">
      <c r="C8270" s="229"/>
      <c r="D8270" s="160"/>
      <c r="E8270" s="246"/>
      <c r="F8270" s="160"/>
      <c r="G8270" s="160"/>
      <c r="H8270" s="230"/>
      <c r="I8270" s="230"/>
      <c r="J8270" s="230"/>
      <c r="K8270" s="238"/>
      <c r="L8270" s="160"/>
      <c r="M8270" s="230"/>
    </row>
    <row r="8271" spans="3:13" ht="15" hidden="1" customHeight="1">
      <c r="C8271" s="229"/>
      <c r="D8271" s="160"/>
      <c r="E8271" s="246"/>
      <c r="F8271" s="160"/>
      <c r="G8271" s="160"/>
      <c r="H8271" s="230"/>
      <c r="I8271" s="230"/>
      <c r="J8271" s="230"/>
      <c r="K8271" s="238"/>
      <c r="L8271" s="160"/>
      <c r="M8271" s="230"/>
    </row>
    <row r="8272" spans="3:13" ht="15" hidden="1" customHeight="1">
      <c r="C8272" s="229"/>
      <c r="D8272" s="160"/>
      <c r="E8272" s="246"/>
      <c r="F8272" s="160"/>
      <c r="G8272" s="160"/>
      <c r="H8272" s="230"/>
      <c r="I8272" s="230"/>
      <c r="J8272" s="230"/>
      <c r="K8272" s="238"/>
      <c r="L8272" s="160"/>
      <c r="M8272" s="230"/>
    </row>
    <row r="8273" spans="3:13" ht="15" hidden="1" customHeight="1">
      <c r="C8273" s="229"/>
      <c r="D8273" s="160"/>
      <c r="E8273" s="246"/>
      <c r="F8273" s="160"/>
      <c r="G8273" s="160"/>
      <c r="H8273" s="230"/>
      <c r="I8273" s="230"/>
      <c r="J8273" s="230"/>
      <c r="K8273" s="238"/>
      <c r="L8273" s="160"/>
      <c r="M8273" s="230"/>
    </row>
    <row r="8274" spans="3:13" ht="15" hidden="1" customHeight="1">
      <c r="C8274" s="229"/>
      <c r="D8274" s="160"/>
      <c r="E8274" s="246"/>
      <c r="F8274" s="160"/>
      <c r="G8274" s="160"/>
      <c r="H8274" s="230"/>
      <c r="I8274" s="230"/>
      <c r="J8274" s="230"/>
      <c r="K8274" s="238"/>
      <c r="L8274" s="160"/>
      <c r="M8274" s="230"/>
    </row>
    <row r="8275" spans="3:13" ht="15" hidden="1" customHeight="1">
      <c r="C8275" s="229"/>
      <c r="D8275" s="160"/>
      <c r="E8275" s="246"/>
      <c r="F8275" s="160"/>
      <c r="G8275" s="160"/>
      <c r="H8275" s="230"/>
      <c r="I8275" s="230"/>
      <c r="J8275" s="230"/>
      <c r="K8275" s="238"/>
      <c r="L8275" s="160"/>
      <c r="M8275" s="230"/>
    </row>
    <row r="8276" spans="3:13" ht="15" hidden="1" customHeight="1">
      <c r="C8276" s="229"/>
      <c r="D8276" s="160"/>
      <c r="E8276" s="246"/>
      <c r="F8276" s="160"/>
      <c r="G8276" s="160"/>
      <c r="H8276" s="230"/>
      <c r="I8276" s="230"/>
      <c r="J8276" s="230"/>
      <c r="K8276" s="238"/>
      <c r="L8276" s="160"/>
      <c r="M8276" s="230"/>
    </row>
    <row r="8277" spans="3:13" ht="15" hidden="1" customHeight="1">
      <c r="C8277" s="229"/>
      <c r="D8277" s="160"/>
      <c r="E8277" s="246"/>
      <c r="F8277" s="160"/>
      <c r="G8277" s="160"/>
      <c r="H8277" s="230"/>
      <c r="I8277" s="230"/>
      <c r="J8277" s="230"/>
      <c r="K8277" s="238"/>
      <c r="L8277" s="160"/>
      <c r="M8277" s="230"/>
    </row>
    <row r="8278" spans="3:13" ht="15" hidden="1" customHeight="1">
      <c r="C8278" s="229"/>
      <c r="D8278" s="160"/>
      <c r="E8278" s="246"/>
      <c r="F8278" s="160"/>
      <c r="G8278" s="160"/>
      <c r="H8278" s="230"/>
      <c r="I8278" s="230"/>
      <c r="J8278" s="230"/>
      <c r="K8278" s="238"/>
      <c r="L8278" s="160"/>
      <c r="M8278" s="230"/>
    </row>
    <row r="8279" spans="3:13" ht="15" hidden="1" customHeight="1">
      <c r="C8279" s="229"/>
      <c r="D8279" s="160"/>
      <c r="E8279" s="246"/>
      <c r="F8279" s="160"/>
      <c r="G8279" s="160"/>
      <c r="H8279" s="230"/>
      <c r="I8279" s="230"/>
      <c r="J8279" s="230"/>
      <c r="K8279" s="238"/>
      <c r="L8279" s="160"/>
      <c r="M8279" s="230"/>
    </row>
    <row r="8280" spans="3:13" ht="15" hidden="1" customHeight="1">
      <c r="C8280" s="229"/>
      <c r="D8280" s="160"/>
      <c r="E8280" s="246"/>
      <c r="F8280" s="160"/>
      <c r="G8280" s="160"/>
      <c r="H8280" s="230"/>
      <c r="I8280" s="230"/>
      <c r="J8280" s="230"/>
      <c r="K8280" s="238"/>
      <c r="L8280" s="160"/>
      <c r="M8280" s="230"/>
    </row>
    <row r="8281" spans="3:13" ht="15" hidden="1" customHeight="1">
      <c r="C8281" s="229"/>
      <c r="D8281" s="160"/>
      <c r="E8281" s="246"/>
      <c r="F8281" s="160"/>
      <c r="G8281" s="160"/>
      <c r="H8281" s="230"/>
      <c r="I8281" s="230"/>
      <c r="J8281" s="230"/>
      <c r="K8281" s="238"/>
      <c r="L8281" s="160"/>
      <c r="M8281" s="230"/>
    </row>
    <row r="8282" spans="3:13" ht="15" hidden="1" customHeight="1">
      <c r="C8282" s="229"/>
      <c r="D8282" s="160"/>
      <c r="E8282" s="246"/>
      <c r="F8282" s="160"/>
      <c r="G8282" s="160"/>
      <c r="H8282" s="230"/>
      <c r="I8282" s="230"/>
      <c r="J8282" s="230"/>
      <c r="K8282" s="238"/>
      <c r="L8282" s="160"/>
      <c r="M8282" s="230"/>
    </row>
    <row r="8283" spans="3:13" ht="15" hidden="1" customHeight="1">
      <c r="C8283" s="229"/>
      <c r="D8283" s="160"/>
      <c r="E8283" s="246"/>
      <c r="F8283" s="160"/>
      <c r="G8283" s="160"/>
      <c r="H8283" s="230"/>
      <c r="I8283" s="230"/>
      <c r="J8283" s="230"/>
      <c r="K8283" s="238"/>
      <c r="L8283" s="160"/>
      <c r="M8283" s="230"/>
    </row>
    <row r="8284" spans="3:13" ht="15" hidden="1" customHeight="1">
      <c r="C8284" s="229"/>
      <c r="D8284" s="160"/>
      <c r="E8284" s="246"/>
      <c r="F8284" s="160"/>
      <c r="G8284" s="160"/>
      <c r="H8284" s="230"/>
      <c r="I8284" s="230"/>
      <c r="J8284" s="230"/>
      <c r="K8284" s="238"/>
      <c r="L8284" s="160"/>
      <c r="M8284" s="230"/>
    </row>
    <row r="8285" spans="3:13" ht="15" hidden="1" customHeight="1">
      <c r="C8285" s="229"/>
      <c r="D8285" s="160"/>
      <c r="E8285" s="246"/>
      <c r="F8285" s="160"/>
      <c r="G8285" s="160"/>
      <c r="H8285" s="230"/>
      <c r="I8285" s="230"/>
      <c r="J8285" s="230"/>
      <c r="K8285" s="238"/>
      <c r="L8285" s="160"/>
      <c r="M8285" s="230"/>
    </row>
    <row r="8286" spans="3:13" ht="15" hidden="1" customHeight="1">
      <c r="C8286" s="229"/>
      <c r="D8286" s="160"/>
      <c r="E8286" s="246"/>
      <c r="F8286" s="160"/>
      <c r="G8286" s="160"/>
      <c r="H8286" s="230"/>
      <c r="I8286" s="230"/>
      <c r="J8286" s="230"/>
      <c r="K8286" s="238"/>
      <c r="L8286" s="160"/>
      <c r="M8286" s="230"/>
    </row>
    <row r="8287" spans="3:13" ht="15" hidden="1" customHeight="1">
      <c r="C8287" s="229"/>
      <c r="D8287" s="160"/>
      <c r="E8287" s="246"/>
      <c r="F8287" s="160"/>
      <c r="G8287" s="160"/>
      <c r="H8287" s="230"/>
      <c r="I8287" s="230"/>
      <c r="J8287" s="230"/>
      <c r="K8287" s="238"/>
      <c r="L8287" s="160"/>
      <c r="M8287" s="230"/>
    </row>
    <row r="8288" spans="3:13" ht="15" hidden="1" customHeight="1">
      <c r="C8288" s="229"/>
      <c r="D8288" s="160"/>
      <c r="E8288" s="246"/>
      <c r="F8288" s="160"/>
      <c r="G8288" s="160"/>
      <c r="H8288" s="230"/>
      <c r="I8288" s="230"/>
      <c r="J8288" s="230"/>
      <c r="K8288" s="238"/>
      <c r="L8288" s="160"/>
      <c r="M8288" s="230"/>
    </row>
    <row r="8289" spans="1:13" ht="15" hidden="1" customHeight="1">
      <c r="B8289" s="230"/>
      <c r="C8289" s="229"/>
      <c r="D8289" s="160"/>
      <c r="E8289" s="246"/>
      <c r="F8289" s="160"/>
      <c r="G8289" s="160"/>
      <c r="H8289" s="230"/>
      <c r="I8289" s="230"/>
      <c r="J8289" s="230"/>
      <c r="K8289" s="238"/>
      <c r="L8289" s="160"/>
      <c r="M8289" s="230"/>
    </row>
    <row r="8290" spans="1:13" ht="15" hidden="1" customHeight="1">
      <c r="B8290" s="230"/>
      <c r="C8290" s="229"/>
      <c r="D8290" s="160"/>
      <c r="E8290" s="246"/>
      <c r="F8290" s="160"/>
      <c r="G8290" s="160"/>
      <c r="H8290" s="230"/>
      <c r="I8290" s="230"/>
      <c r="J8290" s="230"/>
      <c r="K8290" s="238"/>
      <c r="L8290" s="160"/>
      <c r="M8290" s="230"/>
    </row>
    <row r="8291" spans="1:13" ht="15" hidden="1" customHeight="1">
      <c r="B8291" s="230"/>
      <c r="C8291" s="229"/>
      <c r="D8291" s="160"/>
      <c r="E8291" s="246"/>
      <c r="F8291" s="160"/>
      <c r="G8291" s="160"/>
      <c r="H8291" s="230"/>
      <c r="I8291" s="230"/>
      <c r="J8291" s="230"/>
      <c r="K8291" s="238"/>
      <c r="L8291" s="160"/>
      <c r="M8291" s="230"/>
    </row>
    <row r="8292" spans="1:13" ht="15" hidden="1" customHeight="1">
      <c r="B8292" s="230"/>
      <c r="C8292" s="229"/>
      <c r="D8292" s="160"/>
      <c r="E8292" s="246"/>
      <c r="F8292" s="160"/>
      <c r="G8292" s="160"/>
      <c r="H8292" s="230"/>
      <c r="I8292" s="230"/>
      <c r="J8292" s="230"/>
      <c r="K8292" s="238"/>
      <c r="L8292" s="160"/>
      <c r="M8292" s="230"/>
    </row>
    <row r="8293" spans="1:13" ht="15" hidden="1" customHeight="1">
      <c r="B8293" s="230"/>
      <c r="C8293" s="229"/>
      <c r="D8293" s="160"/>
      <c r="E8293" s="246"/>
      <c r="F8293" s="160"/>
      <c r="G8293" s="160"/>
      <c r="H8293" s="230"/>
      <c r="I8293" s="230"/>
      <c r="J8293" s="230"/>
      <c r="K8293" s="238"/>
      <c r="L8293" s="160"/>
      <c r="M8293" s="230"/>
    </row>
    <row r="8294" spans="1:13" ht="15" hidden="1" customHeight="1">
      <c r="B8294" s="230"/>
      <c r="C8294" s="229"/>
      <c r="D8294" s="160"/>
      <c r="E8294" s="246"/>
      <c r="F8294" s="160"/>
      <c r="G8294" s="160"/>
      <c r="H8294" s="230"/>
      <c r="I8294" s="230"/>
      <c r="J8294" s="230"/>
      <c r="K8294" s="238"/>
      <c r="L8294" s="160"/>
      <c r="M8294" s="230"/>
    </row>
    <row r="8295" spans="1:13" ht="15" hidden="1" customHeight="1">
      <c r="A8295" s="34" t="s">
        <v>19587</v>
      </c>
      <c r="B8295" s="230"/>
      <c r="C8295" s="229"/>
      <c r="D8295" s="160"/>
      <c r="E8295" s="246"/>
      <c r="F8295" s="160"/>
      <c r="G8295" s="160"/>
      <c r="H8295" s="230"/>
      <c r="I8295" s="230"/>
      <c r="J8295" s="230"/>
      <c r="K8295" s="238"/>
      <c r="L8295" s="160"/>
      <c r="M8295" s="230"/>
    </row>
    <row r="8296" spans="1:13" ht="15" hidden="1" customHeight="1">
      <c r="B8296" s="230"/>
      <c r="C8296" s="229"/>
      <c r="D8296" s="160"/>
      <c r="E8296" s="246"/>
      <c r="F8296" s="160"/>
      <c r="G8296" s="160"/>
      <c r="H8296" s="230"/>
      <c r="I8296" s="230"/>
      <c r="J8296" s="230"/>
      <c r="K8296" s="238"/>
      <c r="L8296" s="160"/>
      <c r="M8296" s="230"/>
    </row>
    <row r="8297" spans="1:13" ht="15" hidden="1" customHeight="1">
      <c r="B8297" s="230"/>
      <c r="C8297" s="229"/>
      <c r="D8297" s="160"/>
      <c r="E8297" s="246"/>
      <c r="F8297" s="160"/>
      <c r="G8297" s="160"/>
      <c r="H8297" s="230"/>
      <c r="I8297" s="230"/>
      <c r="J8297" s="230"/>
      <c r="K8297" s="238"/>
      <c r="L8297" s="160"/>
      <c r="M8297" s="230"/>
    </row>
    <row r="8298" spans="1:13" ht="15" hidden="1" customHeight="1">
      <c r="B8298" s="230"/>
      <c r="C8298" s="229"/>
      <c r="D8298" s="160"/>
      <c r="E8298" s="246"/>
      <c r="F8298" s="160"/>
      <c r="G8298" s="160"/>
      <c r="H8298" s="230"/>
      <c r="I8298" s="230"/>
      <c r="J8298" s="230"/>
      <c r="K8298" s="238"/>
      <c r="L8298" s="160"/>
      <c r="M8298" s="230"/>
    </row>
    <row r="8299" spans="1:13" ht="15" hidden="1" customHeight="1">
      <c r="B8299" s="230"/>
      <c r="C8299" s="229"/>
      <c r="D8299" s="160"/>
      <c r="E8299" s="246"/>
      <c r="F8299" s="160"/>
      <c r="G8299" s="160"/>
      <c r="H8299" s="230"/>
      <c r="I8299" s="230"/>
      <c r="J8299" s="230"/>
      <c r="K8299" s="238"/>
      <c r="L8299" s="160"/>
      <c r="M8299" s="230"/>
    </row>
    <row r="8300" spans="1:13" ht="15" hidden="1" customHeight="1">
      <c r="B8300" s="230"/>
      <c r="C8300" s="229"/>
      <c r="D8300" s="160"/>
      <c r="E8300" s="246"/>
      <c r="F8300" s="160"/>
      <c r="G8300" s="160"/>
      <c r="H8300" s="230"/>
      <c r="I8300" s="230"/>
      <c r="J8300" s="230"/>
      <c r="K8300" s="238"/>
      <c r="L8300" s="160"/>
      <c r="M8300" s="230"/>
    </row>
    <row r="8301" spans="1:13" ht="15" hidden="1" customHeight="1">
      <c r="B8301" s="230"/>
      <c r="C8301" s="229"/>
      <c r="D8301" s="160"/>
      <c r="E8301" s="246"/>
      <c r="F8301" s="160"/>
      <c r="G8301" s="160"/>
      <c r="H8301" s="230"/>
      <c r="I8301" s="230"/>
      <c r="J8301" s="230"/>
      <c r="K8301" s="238"/>
      <c r="L8301" s="160"/>
      <c r="M8301" s="230"/>
    </row>
    <row r="8302" spans="1:13" ht="15" hidden="1" customHeight="1">
      <c r="B8302" s="230"/>
      <c r="C8302" s="229"/>
      <c r="D8302" s="160"/>
      <c r="E8302" s="246"/>
      <c r="F8302" s="160"/>
      <c r="G8302" s="160"/>
      <c r="H8302" s="230"/>
      <c r="I8302" s="230"/>
      <c r="J8302" s="230"/>
      <c r="K8302" s="238"/>
      <c r="L8302" s="160"/>
      <c r="M8302" s="230"/>
    </row>
    <row r="8303" spans="1:13" ht="15" hidden="1" customHeight="1">
      <c r="B8303" s="230"/>
      <c r="C8303" s="229"/>
      <c r="D8303" s="160"/>
      <c r="E8303" s="246"/>
      <c r="F8303" s="160"/>
      <c r="G8303" s="160"/>
      <c r="H8303" s="230"/>
      <c r="I8303" s="230"/>
      <c r="J8303" s="230"/>
      <c r="K8303" s="238"/>
      <c r="L8303" s="160"/>
      <c r="M8303" s="230"/>
    </row>
    <row r="8304" spans="1:13" ht="15" hidden="1" customHeight="1">
      <c r="B8304" s="230"/>
      <c r="C8304" s="229"/>
      <c r="D8304" s="160"/>
      <c r="E8304" s="246"/>
      <c r="F8304" s="160"/>
      <c r="G8304" s="160"/>
      <c r="H8304" s="230"/>
      <c r="I8304" s="230"/>
      <c r="J8304" s="230"/>
      <c r="K8304" s="238"/>
      <c r="L8304" s="160"/>
      <c r="M8304" s="230"/>
    </row>
    <row r="8305" spans="2:13" ht="15" hidden="1" customHeight="1">
      <c r="B8305" s="230"/>
      <c r="C8305" s="229"/>
      <c r="D8305" s="160"/>
      <c r="E8305" s="246"/>
      <c r="F8305" s="160"/>
      <c r="G8305" s="160"/>
      <c r="H8305" s="230"/>
      <c r="I8305" s="230"/>
      <c r="J8305" s="230"/>
      <c r="K8305" s="238"/>
      <c r="L8305" s="160"/>
      <c r="M8305" s="230"/>
    </row>
    <row r="8306" spans="2:13" ht="15" hidden="1" customHeight="1">
      <c r="B8306" s="230"/>
      <c r="C8306" s="229"/>
      <c r="D8306" s="160"/>
      <c r="E8306" s="246"/>
      <c r="F8306" s="160"/>
      <c r="G8306" s="160"/>
      <c r="H8306" s="230"/>
      <c r="I8306" s="230"/>
      <c r="J8306" s="230"/>
      <c r="K8306" s="238"/>
      <c r="L8306" s="160"/>
      <c r="M8306" s="230"/>
    </row>
    <row r="8307" spans="2:13" ht="15" hidden="1" customHeight="1">
      <c r="B8307" s="230"/>
      <c r="C8307" s="229"/>
      <c r="D8307" s="160"/>
      <c r="E8307" s="246"/>
      <c r="F8307" s="160"/>
      <c r="G8307" s="160"/>
      <c r="H8307" s="230"/>
      <c r="I8307" s="230"/>
      <c r="J8307" s="230"/>
      <c r="K8307" s="238"/>
      <c r="L8307" s="160"/>
      <c r="M8307" s="230"/>
    </row>
    <row r="8308" spans="2:13" ht="15" hidden="1" customHeight="1">
      <c r="B8308" s="230"/>
      <c r="C8308" s="229"/>
      <c r="D8308" s="160"/>
      <c r="E8308" s="246"/>
      <c r="F8308" s="160"/>
      <c r="G8308" s="160"/>
      <c r="H8308" s="230"/>
      <c r="I8308" s="230"/>
      <c r="J8308" s="230"/>
      <c r="K8308" s="238"/>
      <c r="L8308" s="160"/>
      <c r="M8308" s="230"/>
    </row>
    <row r="8309" spans="2:13" ht="15" hidden="1" customHeight="1">
      <c r="B8309" s="230"/>
      <c r="C8309" s="229"/>
      <c r="D8309" s="160"/>
      <c r="E8309" s="246"/>
      <c r="F8309" s="160"/>
      <c r="G8309" s="160"/>
      <c r="H8309" s="230"/>
      <c r="I8309" s="230"/>
      <c r="J8309" s="230"/>
      <c r="K8309" s="238"/>
      <c r="L8309" s="160"/>
      <c r="M8309" s="230"/>
    </row>
    <row r="8310" spans="2:13" ht="15" hidden="1" customHeight="1">
      <c r="B8310" s="230"/>
      <c r="C8310" s="229"/>
      <c r="D8310" s="160"/>
      <c r="E8310" s="246"/>
      <c r="F8310" s="160"/>
      <c r="G8310" s="160"/>
      <c r="H8310" s="230"/>
      <c r="I8310" s="230"/>
      <c r="J8310" s="230"/>
      <c r="K8310" s="238"/>
      <c r="L8310" s="160"/>
      <c r="M8310" s="230"/>
    </row>
    <row r="8311" spans="2:13" ht="15" hidden="1" customHeight="1">
      <c r="B8311" s="230"/>
      <c r="C8311" s="229"/>
      <c r="D8311" s="160"/>
      <c r="E8311" s="246"/>
      <c r="F8311" s="160"/>
      <c r="G8311" s="160"/>
      <c r="H8311" s="230"/>
      <c r="I8311" s="230"/>
      <c r="J8311" s="230"/>
      <c r="K8311" s="238"/>
      <c r="L8311" s="160"/>
      <c r="M8311" s="230"/>
    </row>
    <row r="8312" spans="2:13" ht="15" hidden="1" customHeight="1">
      <c r="B8312" s="230"/>
      <c r="C8312" s="229"/>
      <c r="D8312" s="160"/>
      <c r="E8312" s="246"/>
      <c r="F8312" s="160"/>
      <c r="G8312" s="160"/>
      <c r="H8312" s="230"/>
      <c r="I8312" s="230"/>
      <c r="J8312" s="230"/>
      <c r="K8312" s="238"/>
      <c r="L8312" s="160"/>
      <c r="M8312" s="230"/>
    </row>
    <row r="8313" spans="2:13" ht="15" hidden="1" customHeight="1">
      <c r="B8313" s="230"/>
      <c r="C8313" s="229"/>
      <c r="D8313" s="160"/>
      <c r="E8313" s="246"/>
      <c r="F8313" s="160"/>
      <c r="G8313" s="160"/>
      <c r="H8313" s="230"/>
      <c r="I8313" s="230"/>
      <c r="J8313" s="230"/>
      <c r="K8313" s="238"/>
      <c r="L8313" s="160"/>
      <c r="M8313" s="230"/>
    </row>
    <row r="8314" spans="2:13" ht="15" hidden="1" customHeight="1">
      <c r="B8314" s="230"/>
      <c r="C8314" s="229"/>
      <c r="D8314" s="160"/>
      <c r="E8314" s="246"/>
      <c r="F8314" s="160"/>
      <c r="G8314" s="160"/>
      <c r="H8314" s="230"/>
      <c r="I8314" s="230"/>
      <c r="J8314" s="230"/>
      <c r="K8314" s="238"/>
      <c r="L8314" s="160"/>
      <c r="M8314" s="230"/>
    </row>
    <row r="8315" spans="2:13" ht="15" hidden="1" customHeight="1">
      <c r="B8315" s="230"/>
      <c r="C8315" s="229"/>
      <c r="D8315" s="160"/>
      <c r="E8315" s="246"/>
      <c r="F8315" s="160"/>
      <c r="G8315" s="160"/>
      <c r="H8315" s="230"/>
      <c r="I8315" s="230"/>
      <c r="J8315" s="230"/>
      <c r="K8315" s="238"/>
      <c r="L8315" s="160"/>
      <c r="M8315" s="230"/>
    </row>
    <row r="8316" spans="2:13" ht="15" hidden="1" customHeight="1">
      <c r="B8316" s="230"/>
      <c r="C8316" s="229"/>
      <c r="D8316" s="160"/>
      <c r="E8316" s="246"/>
      <c r="F8316" s="160"/>
      <c r="G8316" s="160"/>
      <c r="H8316" s="230"/>
      <c r="I8316" s="230"/>
      <c r="J8316" s="230"/>
      <c r="K8316" s="238"/>
      <c r="L8316" s="160"/>
      <c r="M8316" s="230"/>
    </row>
    <row r="8317" spans="2:13" ht="15" hidden="1" customHeight="1">
      <c r="B8317" s="230"/>
      <c r="C8317" s="229"/>
      <c r="D8317" s="160"/>
      <c r="E8317" s="246"/>
      <c r="F8317" s="160"/>
      <c r="G8317" s="160"/>
      <c r="H8317" s="230"/>
      <c r="I8317" s="230"/>
      <c r="J8317" s="230"/>
      <c r="K8317" s="238"/>
      <c r="L8317" s="160"/>
      <c r="M8317" s="230"/>
    </row>
    <row r="8318" spans="2:13" ht="15" hidden="1" customHeight="1">
      <c r="B8318" s="230"/>
      <c r="C8318" s="229"/>
      <c r="D8318" s="160"/>
      <c r="E8318" s="246"/>
      <c r="F8318" s="160"/>
      <c r="G8318" s="160"/>
      <c r="H8318" s="230"/>
      <c r="I8318" s="230"/>
      <c r="J8318" s="230"/>
      <c r="K8318" s="238"/>
      <c r="L8318" s="160"/>
      <c r="M8318" s="230"/>
    </row>
    <row r="8319" spans="2:13" ht="15" hidden="1" customHeight="1">
      <c r="B8319" s="230"/>
      <c r="C8319" s="229"/>
      <c r="D8319" s="160"/>
      <c r="E8319" s="246"/>
      <c r="F8319" s="160"/>
      <c r="G8319" s="160"/>
      <c r="H8319" s="230"/>
      <c r="I8319" s="230"/>
      <c r="J8319" s="230"/>
      <c r="K8319" s="238"/>
      <c r="L8319" s="160"/>
      <c r="M8319" s="230"/>
    </row>
    <row r="8320" spans="2:13" ht="15" hidden="1" customHeight="1">
      <c r="B8320" s="230"/>
      <c r="C8320" s="229"/>
      <c r="D8320" s="160"/>
      <c r="E8320" s="246"/>
      <c r="F8320" s="160"/>
      <c r="G8320" s="160"/>
      <c r="H8320" s="230"/>
      <c r="I8320" s="230"/>
      <c r="J8320" s="230"/>
      <c r="K8320" s="238"/>
      <c r="L8320" s="160"/>
      <c r="M8320" s="230"/>
    </row>
    <row r="8321" spans="2:13" ht="15" hidden="1" customHeight="1">
      <c r="B8321" s="230"/>
      <c r="C8321" s="229"/>
      <c r="D8321" s="160"/>
      <c r="E8321" s="246"/>
      <c r="F8321" s="160"/>
      <c r="G8321" s="160"/>
      <c r="H8321" s="230"/>
      <c r="I8321" s="230"/>
      <c r="J8321" s="230"/>
      <c r="K8321" s="238"/>
      <c r="L8321" s="160"/>
      <c r="M8321" s="230"/>
    </row>
    <row r="8322" spans="2:13" ht="15" hidden="1" customHeight="1">
      <c r="B8322" s="230"/>
      <c r="C8322" s="229"/>
      <c r="D8322" s="160"/>
      <c r="E8322" s="246"/>
      <c r="F8322" s="160"/>
      <c r="G8322" s="160"/>
      <c r="H8322" s="230"/>
      <c r="I8322" s="230"/>
      <c r="J8322" s="230"/>
      <c r="K8322" s="238"/>
      <c r="L8322" s="160"/>
      <c r="M8322" s="230"/>
    </row>
    <row r="8323" spans="2:13" ht="15" hidden="1" customHeight="1">
      <c r="B8323" s="230"/>
      <c r="C8323" s="229"/>
      <c r="D8323" s="160"/>
      <c r="E8323" s="246"/>
      <c r="F8323" s="160"/>
      <c r="G8323" s="160"/>
      <c r="H8323" s="230"/>
      <c r="I8323" s="230"/>
      <c r="J8323" s="230"/>
      <c r="K8323" s="238"/>
      <c r="L8323" s="160"/>
      <c r="M8323" s="230"/>
    </row>
    <row r="8324" spans="2:13" ht="15" hidden="1" customHeight="1">
      <c r="B8324" s="230"/>
      <c r="C8324" s="229"/>
      <c r="D8324" s="160"/>
      <c r="E8324" s="246"/>
      <c r="F8324" s="160"/>
      <c r="G8324" s="160"/>
      <c r="H8324" s="230"/>
      <c r="I8324" s="230"/>
      <c r="J8324" s="230"/>
      <c r="K8324" s="238"/>
      <c r="L8324" s="160"/>
      <c r="M8324" s="230"/>
    </row>
    <row r="8325" spans="2:13" ht="15" hidden="1" customHeight="1">
      <c r="B8325" s="230"/>
      <c r="C8325" s="229"/>
      <c r="D8325" s="160"/>
      <c r="E8325" s="246"/>
      <c r="F8325" s="160"/>
      <c r="G8325" s="160"/>
      <c r="H8325" s="230"/>
      <c r="I8325" s="230"/>
      <c r="J8325" s="230"/>
      <c r="K8325" s="238"/>
      <c r="L8325" s="160"/>
      <c r="M8325" s="230"/>
    </row>
    <row r="8326" spans="2:13" ht="15" hidden="1" customHeight="1">
      <c r="B8326" s="230"/>
      <c r="C8326" s="229"/>
      <c r="D8326" s="160"/>
      <c r="E8326" s="246"/>
      <c r="F8326" s="160"/>
      <c r="G8326" s="160"/>
      <c r="H8326" s="230"/>
      <c r="I8326" s="230"/>
      <c r="J8326" s="230"/>
      <c r="K8326" s="238"/>
      <c r="L8326" s="160"/>
      <c r="M8326" s="230"/>
    </row>
    <row r="8327" spans="2:13" ht="15" hidden="1" customHeight="1">
      <c r="B8327" s="230"/>
      <c r="C8327" s="229"/>
      <c r="D8327" s="160"/>
      <c r="E8327" s="246"/>
      <c r="F8327" s="160"/>
      <c r="G8327" s="160"/>
      <c r="H8327" s="230"/>
      <c r="I8327" s="230"/>
      <c r="J8327" s="230"/>
      <c r="K8327" s="238"/>
      <c r="L8327" s="160"/>
      <c r="M8327" s="230"/>
    </row>
    <row r="8328" spans="2:13" ht="15" hidden="1" customHeight="1">
      <c r="B8328" s="230"/>
      <c r="C8328" s="229"/>
      <c r="D8328" s="160"/>
      <c r="E8328" s="246"/>
      <c r="F8328" s="160"/>
      <c r="G8328" s="160"/>
      <c r="H8328" s="230"/>
      <c r="I8328" s="230"/>
      <c r="J8328" s="230"/>
      <c r="K8328" s="238"/>
      <c r="L8328" s="160"/>
      <c r="M8328" s="230"/>
    </row>
    <row r="8329" spans="2:13" ht="15" hidden="1" customHeight="1">
      <c r="B8329" s="230"/>
      <c r="C8329" s="229"/>
      <c r="D8329" s="160"/>
      <c r="E8329" s="246"/>
      <c r="F8329" s="160"/>
      <c r="G8329" s="160"/>
      <c r="H8329" s="230"/>
      <c r="I8329" s="230"/>
      <c r="J8329" s="230"/>
      <c r="K8329" s="238"/>
      <c r="L8329" s="160"/>
      <c r="M8329" s="230"/>
    </row>
    <row r="8330" spans="2:13" ht="15" hidden="1" customHeight="1">
      <c r="B8330" s="230"/>
      <c r="C8330" s="229"/>
      <c r="D8330" s="160"/>
      <c r="E8330" s="246"/>
      <c r="F8330" s="160"/>
      <c r="G8330" s="160"/>
      <c r="H8330" s="230"/>
      <c r="I8330" s="230"/>
      <c r="J8330" s="230"/>
      <c r="K8330" s="238"/>
      <c r="L8330" s="160"/>
      <c r="M8330" s="230"/>
    </row>
    <row r="8331" spans="2:13" ht="15" hidden="1" customHeight="1">
      <c r="B8331" s="323"/>
      <c r="C8331" s="229"/>
      <c r="D8331" s="324"/>
      <c r="E8331" s="325"/>
      <c r="F8331" s="326"/>
      <c r="G8331" s="326"/>
      <c r="H8331" s="323"/>
      <c r="I8331" s="323"/>
      <c r="J8331" s="293"/>
      <c r="K8331" s="327"/>
      <c r="L8331" s="160"/>
      <c r="M8331" s="293"/>
    </row>
    <row r="8332" spans="2:13" ht="15" hidden="1" customHeight="1">
      <c r="B8332" s="293"/>
      <c r="C8332" s="229"/>
      <c r="D8332" s="324"/>
      <c r="E8332" s="325"/>
      <c r="F8332" s="326"/>
      <c r="G8332" s="326"/>
      <c r="H8332" s="323"/>
      <c r="I8332" s="323"/>
      <c r="J8332" s="293"/>
      <c r="K8332" s="327"/>
      <c r="L8332" s="160"/>
      <c r="M8332" s="293"/>
    </row>
    <row r="8333" spans="2:13" ht="15" hidden="1" customHeight="1">
      <c r="B8333" s="323"/>
      <c r="C8333" s="229"/>
      <c r="D8333" s="324"/>
      <c r="E8333" s="325"/>
      <c r="F8333" s="326"/>
      <c r="G8333" s="326"/>
      <c r="H8333" s="323"/>
      <c r="I8333" s="323"/>
      <c r="J8333" s="293"/>
      <c r="K8333" s="327"/>
      <c r="L8333" s="160"/>
      <c r="M8333" s="293"/>
    </row>
    <row r="8334" spans="2:13" ht="15" hidden="1" customHeight="1">
      <c r="B8334" s="323"/>
      <c r="C8334" s="229"/>
      <c r="D8334" s="324"/>
      <c r="E8334" s="325"/>
      <c r="F8334" s="326"/>
      <c r="G8334" s="326"/>
      <c r="H8334" s="323"/>
      <c r="I8334" s="323"/>
      <c r="J8334" s="293"/>
      <c r="K8334" s="327"/>
      <c r="L8334" s="160"/>
      <c r="M8334" s="293"/>
    </row>
    <row r="8335" spans="2:13" ht="15" hidden="1" customHeight="1">
      <c r="B8335" s="323"/>
      <c r="C8335" s="229"/>
      <c r="D8335" s="324"/>
      <c r="E8335" s="325"/>
      <c r="F8335" s="326"/>
      <c r="G8335" s="326"/>
      <c r="H8335" s="323"/>
      <c r="I8335" s="323"/>
      <c r="J8335" s="293"/>
      <c r="K8335" s="327"/>
      <c r="L8335" s="160"/>
      <c r="M8335" s="293"/>
    </row>
    <row r="8336" spans="2:13" ht="15" hidden="1" customHeight="1">
      <c r="B8336" s="323"/>
      <c r="C8336" s="229"/>
      <c r="D8336" s="324"/>
      <c r="E8336" s="325"/>
      <c r="F8336" s="326"/>
      <c r="G8336" s="326"/>
      <c r="H8336" s="323"/>
      <c r="I8336" s="323"/>
      <c r="J8336" s="293"/>
      <c r="K8336" s="327"/>
      <c r="L8336" s="160"/>
      <c r="M8336" s="293"/>
    </row>
    <row r="8337" spans="2:13" ht="15" hidden="1" customHeight="1">
      <c r="B8337" s="323"/>
      <c r="C8337" s="229"/>
      <c r="D8337" s="324"/>
      <c r="E8337" s="325"/>
      <c r="F8337" s="326"/>
      <c r="G8337" s="326"/>
      <c r="H8337" s="323"/>
      <c r="I8337" s="323"/>
      <c r="J8337" s="293"/>
      <c r="K8337" s="327"/>
      <c r="L8337" s="160"/>
      <c r="M8337" s="293"/>
    </row>
    <row r="8338" spans="2:13" ht="15" hidden="1" customHeight="1">
      <c r="B8338" s="323"/>
      <c r="C8338" s="229"/>
      <c r="D8338" s="324"/>
      <c r="E8338" s="325"/>
      <c r="F8338" s="326"/>
      <c r="G8338" s="326"/>
      <c r="H8338" s="323"/>
      <c r="I8338" s="323"/>
      <c r="J8338" s="293"/>
      <c r="K8338" s="327"/>
      <c r="L8338" s="160"/>
      <c r="M8338" s="293"/>
    </row>
    <row r="8339" spans="2:13" ht="15" hidden="1" customHeight="1">
      <c r="B8339" s="293"/>
      <c r="C8339" s="229"/>
      <c r="D8339" s="324"/>
      <c r="E8339" s="325"/>
      <c r="F8339" s="326"/>
      <c r="G8339" s="326"/>
      <c r="H8339" s="323"/>
      <c r="I8339" s="323"/>
      <c r="J8339" s="293"/>
      <c r="K8339" s="327"/>
      <c r="L8339" s="160"/>
      <c r="M8339" s="293"/>
    </row>
    <row r="8340" spans="2:13" ht="15" hidden="1" customHeight="1">
      <c r="B8340" s="293"/>
      <c r="C8340" s="229"/>
      <c r="D8340" s="324"/>
      <c r="E8340" s="325"/>
      <c r="F8340" s="326"/>
      <c r="G8340" s="326"/>
      <c r="H8340" s="323"/>
      <c r="I8340" s="323"/>
      <c r="J8340" s="293"/>
      <c r="K8340" s="327"/>
      <c r="L8340" s="160"/>
      <c r="M8340" s="293"/>
    </row>
    <row r="8341" spans="2:13" ht="15" hidden="1" customHeight="1">
      <c r="B8341" s="328"/>
      <c r="C8341" s="229"/>
      <c r="D8341" s="324"/>
      <c r="E8341" s="325"/>
      <c r="F8341" s="326"/>
      <c r="G8341" s="326"/>
      <c r="H8341" s="323"/>
      <c r="I8341" s="323"/>
      <c r="J8341" s="293"/>
      <c r="K8341" s="327"/>
      <c r="L8341" s="160"/>
      <c r="M8341" s="293"/>
    </row>
    <row r="8342" spans="2:13" ht="15" hidden="1" customHeight="1">
      <c r="B8342" s="293"/>
      <c r="C8342" s="229"/>
      <c r="D8342" s="324"/>
      <c r="E8342" s="325"/>
      <c r="F8342" s="326"/>
      <c r="G8342" s="326"/>
      <c r="H8342" s="323"/>
      <c r="I8342" s="323"/>
      <c r="J8342" s="293"/>
      <c r="K8342" s="327"/>
      <c r="L8342" s="160"/>
      <c r="M8342" s="293"/>
    </row>
    <row r="8343" spans="2:13" ht="15" hidden="1" customHeight="1">
      <c r="B8343" s="293"/>
      <c r="C8343" s="229"/>
      <c r="D8343" s="324"/>
      <c r="E8343" s="325"/>
      <c r="F8343" s="326"/>
      <c r="G8343" s="326"/>
      <c r="H8343" s="323"/>
      <c r="I8343" s="323"/>
      <c r="J8343" s="293"/>
      <c r="K8343" s="327"/>
      <c r="L8343" s="160"/>
      <c r="M8343" s="293"/>
    </row>
    <row r="8344" spans="2:13" ht="15" hidden="1" customHeight="1">
      <c r="B8344" s="293"/>
      <c r="C8344" s="229"/>
      <c r="D8344" s="324"/>
      <c r="E8344" s="325"/>
      <c r="F8344" s="326"/>
      <c r="G8344" s="326"/>
      <c r="H8344" s="323"/>
      <c r="I8344" s="323"/>
      <c r="J8344" s="293"/>
      <c r="K8344" s="327"/>
      <c r="L8344" s="160"/>
      <c r="M8344" s="293"/>
    </row>
    <row r="8345" spans="2:13" ht="15" hidden="1" customHeight="1">
      <c r="B8345" s="293"/>
      <c r="C8345" s="229"/>
      <c r="D8345" s="324"/>
      <c r="E8345" s="325"/>
      <c r="F8345" s="326"/>
      <c r="G8345" s="326"/>
      <c r="H8345" s="323"/>
      <c r="I8345" s="323"/>
      <c r="J8345" s="293"/>
      <c r="K8345" s="327"/>
      <c r="L8345" s="160"/>
      <c r="M8345" s="293"/>
    </row>
    <row r="8346" spans="2:13" ht="15" hidden="1" customHeight="1">
      <c r="B8346" s="293"/>
      <c r="C8346" s="229"/>
      <c r="D8346" s="324"/>
      <c r="E8346" s="325"/>
      <c r="F8346" s="326"/>
      <c r="G8346" s="326"/>
      <c r="H8346" s="323"/>
      <c r="I8346" s="323"/>
      <c r="J8346" s="293"/>
      <c r="K8346" s="327"/>
      <c r="L8346" s="160"/>
      <c r="M8346" s="293"/>
    </row>
    <row r="8347" spans="2:13" ht="15" hidden="1" customHeight="1">
      <c r="B8347" s="293"/>
      <c r="C8347" s="229"/>
      <c r="D8347" s="329"/>
      <c r="E8347" s="325"/>
      <c r="F8347" s="326"/>
      <c r="G8347" s="326"/>
      <c r="H8347" s="323"/>
      <c r="I8347" s="323"/>
      <c r="J8347" s="293"/>
      <c r="K8347" s="327"/>
      <c r="L8347" s="160"/>
      <c r="M8347" s="293"/>
    </row>
    <row r="8348" spans="2:13" ht="15" hidden="1" customHeight="1">
      <c r="B8348" s="293"/>
      <c r="C8348" s="229"/>
      <c r="D8348" s="324"/>
      <c r="E8348" s="325"/>
      <c r="F8348" s="326"/>
      <c r="G8348" s="326"/>
      <c r="H8348" s="323"/>
      <c r="I8348" s="323"/>
      <c r="J8348" s="293"/>
      <c r="K8348" s="327"/>
      <c r="L8348" s="160"/>
      <c r="M8348" s="293"/>
    </row>
    <row r="8349" spans="2:13" ht="15" hidden="1" customHeight="1">
      <c r="B8349" s="293"/>
      <c r="C8349" s="229"/>
      <c r="D8349" s="324"/>
      <c r="E8349" s="325"/>
      <c r="F8349" s="326"/>
      <c r="G8349" s="326"/>
      <c r="H8349" s="323"/>
      <c r="I8349" s="323"/>
      <c r="J8349" s="293"/>
      <c r="K8349" s="327"/>
      <c r="L8349" s="160"/>
      <c r="M8349" s="293"/>
    </row>
    <row r="8350" spans="2:13" ht="15" hidden="1" customHeight="1">
      <c r="B8350" s="293"/>
      <c r="C8350" s="229"/>
      <c r="D8350" s="324"/>
      <c r="E8350" s="325"/>
      <c r="F8350" s="326"/>
      <c r="G8350" s="326"/>
      <c r="H8350" s="323"/>
      <c r="I8350" s="323"/>
      <c r="J8350" s="293"/>
      <c r="K8350" s="327"/>
      <c r="L8350" s="160"/>
      <c r="M8350" s="293"/>
    </row>
    <row r="8351" spans="2:13" ht="15" hidden="1" customHeight="1">
      <c r="B8351" s="293"/>
      <c r="C8351" s="229"/>
      <c r="D8351" s="324"/>
      <c r="E8351" s="325"/>
      <c r="F8351" s="326"/>
      <c r="G8351" s="326"/>
      <c r="H8351" s="323"/>
      <c r="I8351" s="323"/>
      <c r="J8351" s="293"/>
      <c r="K8351" s="327"/>
      <c r="L8351" s="160"/>
      <c r="M8351" s="293"/>
    </row>
    <row r="8352" spans="2:13" ht="15" hidden="1" customHeight="1">
      <c r="B8352" s="293"/>
      <c r="C8352" s="229"/>
      <c r="D8352" s="324"/>
      <c r="E8352" s="325"/>
      <c r="F8352" s="326"/>
      <c r="G8352" s="326"/>
      <c r="H8352" s="323"/>
      <c r="I8352" s="323"/>
      <c r="J8352" s="293"/>
      <c r="K8352" s="327"/>
      <c r="L8352" s="160"/>
      <c r="M8352" s="293"/>
    </row>
    <row r="8353" spans="2:13" ht="15" hidden="1" customHeight="1">
      <c r="B8353" s="293"/>
      <c r="C8353" s="229"/>
      <c r="D8353" s="324"/>
      <c r="E8353" s="325"/>
      <c r="F8353" s="326"/>
      <c r="G8353" s="326"/>
      <c r="H8353" s="323"/>
      <c r="I8353" s="323"/>
      <c r="J8353" s="293"/>
      <c r="K8353" s="327"/>
      <c r="L8353" s="160"/>
      <c r="M8353" s="293"/>
    </row>
    <row r="8354" spans="2:13" ht="15" hidden="1" customHeight="1">
      <c r="B8354" s="293"/>
      <c r="C8354" s="229"/>
      <c r="D8354" s="324"/>
      <c r="E8354" s="325"/>
      <c r="F8354" s="326"/>
      <c r="G8354" s="326"/>
      <c r="H8354" s="323"/>
      <c r="I8354" s="323"/>
      <c r="J8354" s="293"/>
      <c r="K8354" s="327"/>
      <c r="L8354" s="160"/>
      <c r="M8354" s="293"/>
    </row>
    <row r="8355" spans="2:13" ht="15" hidden="1" customHeight="1">
      <c r="B8355" s="293"/>
      <c r="C8355" s="229"/>
      <c r="D8355" s="324"/>
      <c r="E8355" s="325"/>
      <c r="F8355" s="326"/>
      <c r="G8355" s="326"/>
      <c r="H8355" s="323"/>
      <c r="I8355" s="323"/>
      <c r="J8355" s="293"/>
      <c r="K8355" s="327"/>
      <c r="L8355" s="160"/>
      <c r="M8355" s="293"/>
    </row>
    <row r="8356" spans="2:13" ht="15" hidden="1" customHeight="1">
      <c r="B8356" s="293"/>
      <c r="C8356" s="229"/>
      <c r="D8356" s="324"/>
      <c r="E8356" s="325"/>
      <c r="F8356" s="326"/>
      <c r="G8356" s="326"/>
      <c r="H8356" s="323"/>
      <c r="I8356" s="323"/>
      <c r="J8356" s="293"/>
      <c r="K8356" s="327"/>
      <c r="L8356" s="160"/>
      <c r="M8356" s="293"/>
    </row>
    <row r="8357" spans="2:13" ht="15" hidden="1" customHeight="1">
      <c r="B8357" s="293"/>
      <c r="C8357" s="229"/>
      <c r="D8357" s="324"/>
      <c r="E8357" s="325"/>
      <c r="F8357" s="326"/>
      <c r="G8357" s="326"/>
      <c r="H8357" s="323"/>
      <c r="I8357" s="323"/>
      <c r="J8357" s="293"/>
      <c r="K8357" s="327"/>
      <c r="L8357" s="160"/>
      <c r="M8357" s="293"/>
    </row>
    <row r="8358" spans="2:13" ht="15" hidden="1" customHeight="1">
      <c r="B8358" s="293"/>
      <c r="C8358" s="229"/>
      <c r="D8358" s="324"/>
      <c r="E8358" s="325"/>
      <c r="F8358" s="326"/>
      <c r="G8358" s="326"/>
      <c r="H8358" s="323"/>
      <c r="I8358" s="323"/>
      <c r="J8358" s="293"/>
      <c r="K8358" s="327"/>
      <c r="L8358" s="160"/>
      <c r="M8358" s="293"/>
    </row>
    <row r="8359" spans="2:13" ht="15" hidden="1" customHeight="1">
      <c r="B8359" s="293"/>
      <c r="C8359" s="229"/>
      <c r="D8359" s="324"/>
      <c r="E8359" s="325"/>
      <c r="F8359" s="326"/>
      <c r="G8359" s="326"/>
      <c r="H8359" s="323"/>
      <c r="I8359" s="323"/>
      <c r="J8359" s="293"/>
      <c r="K8359" s="327"/>
      <c r="L8359" s="160"/>
      <c r="M8359" s="293"/>
    </row>
    <row r="8360" spans="2:13" ht="15" hidden="1" customHeight="1">
      <c r="B8360" s="293"/>
      <c r="C8360" s="229"/>
      <c r="D8360" s="324"/>
      <c r="E8360" s="325"/>
      <c r="F8360" s="326"/>
      <c r="G8360" s="326"/>
      <c r="H8360" s="323"/>
      <c r="I8360" s="323"/>
      <c r="J8360" s="293"/>
      <c r="K8360" s="327"/>
      <c r="L8360" s="160"/>
      <c r="M8360" s="293"/>
    </row>
    <row r="8361" spans="2:13" ht="15" hidden="1" customHeight="1">
      <c r="B8361" s="293"/>
      <c r="C8361" s="229"/>
      <c r="D8361" s="324"/>
      <c r="E8361" s="325"/>
      <c r="F8361" s="326"/>
      <c r="G8361" s="326"/>
      <c r="H8361" s="323"/>
      <c r="I8361" s="323"/>
      <c r="J8361" s="293"/>
      <c r="K8361" s="327"/>
      <c r="L8361" s="160"/>
      <c r="M8361" s="293"/>
    </row>
    <row r="8362" spans="2:13" ht="15" hidden="1" customHeight="1">
      <c r="B8362" s="293"/>
      <c r="C8362" s="229"/>
      <c r="D8362" s="324"/>
      <c r="E8362" s="325"/>
      <c r="F8362" s="326"/>
      <c r="G8362" s="326"/>
      <c r="H8362" s="323"/>
      <c r="I8362" s="323"/>
      <c r="J8362" s="293"/>
      <c r="K8362" s="327"/>
      <c r="L8362" s="160"/>
      <c r="M8362" s="293"/>
    </row>
    <row r="8363" spans="2:13" ht="15" hidden="1" customHeight="1">
      <c r="B8363" s="293"/>
      <c r="C8363" s="229"/>
      <c r="D8363" s="324"/>
      <c r="E8363" s="325"/>
      <c r="F8363" s="326"/>
      <c r="G8363" s="326"/>
      <c r="H8363" s="323"/>
      <c r="I8363" s="323"/>
      <c r="J8363" s="293"/>
      <c r="K8363" s="327"/>
      <c r="L8363" s="160"/>
      <c r="M8363" s="293"/>
    </row>
    <row r="8364" spans="2:13" ht="15" hidden="1" customHeight="1">
      <c r="B8364" s="293"/>
      <c r="C8364" s="229"/>
      <c r="D8364" s="324"/>
      <c r="E8364" s="325"/>
      <c r="F8364" s="326"/>
      <c r="G8364" s="326"/>
      <c r="H8364" s="323"/>
      <c r="I8364" s="323"/>
      <c r="J8364" s="293"/>
      <c r="K8364" s="327"/>
      <c r="L8364" s="160"/>
      <c r="M8364" s="293"/>
    </row>
    <row r="8365" spans="2:13" ht="15" hidden="1" customHeight="1">
      <c r="B8365" s="293"/>
      <c r="C8365" s="229"/>
      <c r="D8365" s="324"/>
      <c r="E8365" s="325"/>
      <c r="F8365" s="326"/>
      <c r="G8365" s="326"/>
      <c r="H8365" s="323"/>
      <c r="I8365" s="323"/>
      <c r="J8365" s="293"/>
      <c r="K8365" s="327"/>
      <c r="L8365" s="160"/>
      <c r="M8365" s="293"/>
    </row>
    <row r="8366" spans="2:13" ht="15" hidden="1" customHeight="1">
      <c r="B8366" s="293"/>
      <c r="C8366" s="229"/>
      <c r="D8366" s="324"/>
      <c r="E8366" s="325"/>
      <c r="F8366" s="326"/>
      <c r="G8366" s="326"/>
      <c r="H8366" s="323"/>
      <c r="I8366" s="323"/>
      <c r="J8366" s="293"/>
      <c r="K8366" s="327"/>
      <c r="L8366" s="160"/>
      <c r="M8366" s="293"/>
    </row>
    <row r="8367" spans="2:13" ht="15" hidden="1" customHeight="1">
      <c r="B8367" s="293"/>
      <c r="C8367" s="229"/>
      <c r="D8367" s="324"/>
      <c r="E8367" s="325"/>
      <c r="F8367" s="326"/>
      <c r="G8367" s="326"/>
      <c r="H8367" s="323"/>
      <c r="I8367" s="323"/>
      <c r="J8367" s="293"/>
      <c r="K8367" s="327"/>
      <c r="L8367" s="160"/>
      <c r="M8367" s="293"/>
    </row>
    <row r="8368" spans="2:13" ht="15" hidden="1" customHeight="1">
      <c r="B8368" s="293"/>
      <c r="C8368" s="229"/>
      <c r="D8368" s="324"/>
      <c r="E8368" s="325"/>
      <c r="F8368" s="326"/>
      <c r="G8368" s="326"/>
      <c r="H8368" s="323"/>
      <c r="I8368" s="323"/>
      <c r="J8368" s="293"/>
      <c r="K8368" s="327"/>
      <c r="L8368" s="160"/>
      <c r="M8368" s="293"/>
    </row>
    <row r="8369" spans="2:13" ht="15" hidden="1" customHeight="1">
      <c r="B8369" s="293"/>
      <c r="C8369" s="229"/>
      <c r="D8369" s="324"/>
      <c r="E8369" s="325"/>
      <c r="F8369" s="326"/>
      <c r="G8369" s="326"/>
      <c r="H8369" s="323"/>
      <c r="I8369" s="323"/>
      <c r="J8369" s="293"/>
      <c r="K8369" s="327"/>
      <c r="L8369" s="160"/>
      <c r="M8369" s="293"/>
    </row>
    <row r="8370" spans="2:13" ht="15" hidden="1" customHeight="1">
      <c r="B8370" s="293"/>
      <c r="C8370" s="229"/>
      <c r="D8370" s="324"/>
      <c r="E8370" s="325"/>
      <c r="F8370" s="326"/>
      <c r="G8370" s="326"/>
      <c r="H8370" s="323"/>
      <c r="I8370" s="323"/>
      <c r="J8370" s="293"/>
      <c r="K8370" s="327"/>
      <c r="L8370" s="160"/>
      <c r="M8370" s="293"/>
    </row>
    <row r="8371" spans="2:13" ht="15" hidden="1" customHeight="1">
      <c r="B8371" s="230"/>
      <c r="C8371" s="229"/>
      <c r="D8371" s="160"/>
      <c r="E8371" s="246"/>
      <c r="F8371" s="160"/>
      <c r="G8371" s="160"/>
      <c r="H8371" s="230"/>
      <c r="I8371" s="230"/>
      <c r="J8371" s="230"/>
      <c r="K8371" s="233"/>
      <c r="L8371" s="160"/>
      <c r="M8371" s="230"/>
    </row>
    <row r="8372" spans="2:13" ht="15" hidden="1" customHeight="1">
      <c r="B8372" s="230"/>
      <c r="C8372" s="229"/>
      <c r="D8372" s="160"/>
      <c r="E8372" s="246"/>
      <c r="F8372" s="160"/>
      <c r="G8372" s="160"/>
      <c r="H8372" s="230"/>
      <c r="I8372" s="230"/>
      <c r="J8372" s="230"/>
      <c r="K8372" s="233"/>
      <c r="L8372" s="160"/>
      <c r="M8372" s="230"/>
    </row>
    <row r="8373" spans="2:13" ht="15" hidden="1" customHeight="1">
      <c r="B8373" s="230"/>
      <c r="C8373" s="229"/>
      <c r="D8373" s="160"/>
      <c r="E8373" s="246"/>
      <c r="F8373" s="160"/>
      <c r="G8373" s="160"/>
      <c r="H8373" s="230"/>
      <c r="I8373" s="230"/>
      <c r="J8373" s="230"/>
      <c r="K8373" s="233"/>
      <c r="L8373" s="160"/>
      <c r="M8373" s="230"/>
    </row>
    <row r="8374" spans="2:13" ht="15" hidden="1" customHeight="1">
      <c r="B8374" s="230"/>
      <c r="C8374" s="229"/>
      <c r="D8374" s="160"/>
      <c r="E8374" s="246"/>
      <c r="F8374" s="160"/>
      <c r="G8374" s="160"/>
      <c r="H8374" s="230"/>
      <c r="I8374" s="230"/>
      <c r="J8374" s="230"/>
      <c r="K8374" s="233"/>
      <c r="L8374" s="160"/>
      <c r="M8374" s="230"/>
    </row>
    <row r="8375" spans="2:13" ht="15" hidden="1" customHeight="1">
      <c r="B8375" s="230"/>
      <c r="C8375" s="229"/>
      <c r="D8375" s="160"/>
      <c r="E8375" s="246"/>
      <c r="F8375" s="160"/>
      <c r="G8375" s="160"/>
      <c r="H8375" s="230"/>
      <c r="I8375" s="230"/>
      <c r="J8375" s="230"/>
      <c r="K8375" s="233"/>
      <c r="L8375" s="160"/>
      <c r="M8375" s="230"/>
    </row>
    <row r="8376" spans="2:13" ht="15" hidden="1" customHeight="1">
      <c r="B8376" s="230"/>
      <c r="C8376" s="229"/>
      <c r="D8376" s="160"/>
      <c r="E8376" s="246"/>
      <c r="F8376" s="160"/>
      <c r="G8376" s="160"/>
      <c r="H8376" s="230"/>
      <c r="I8376" s="230"/>
      <c r="J8376" s="230"/>
      <c r="K8376" s="233"/>
      <c r="L8376" s="160"/>
      <c r="M8376" s="230"/>
    </row>
    <row r="8377" spans="2:13" ht="15" hidden="1" customHeight="1">
      <c r="B8377" s="230"/>
      <c r="C8377" s="229"/>
      <c r="D8377" s="160"/>
      <c r="E8377" s="246"/>
      <c r="F8377" s="160"/>
      <c r="G8377" s="160"/>
      <c r="H8377" s="230"/>
      <c r="I8377" s="230"/>
      <c r="J8377" s="230"/>
      <c r="K8377" s="233"/>
      <c r="L8377" s="160"/>
      <c r="M8377" s="230"/>
    </row>
    <row r="8378" spans="2:13" ht="15" hidden="1" customHeight="1">
      <c r="B8378" s="230"/>
      <c r="C8378" s="229"/>
      <c r="D8378" s="160"/>
      <c r="E8378" s="246"/>
      <c r="F8378" s="160"/>
      <c r="G8378" s="160"/>
      <c r="H8378" s="230"/>
      <c r="I8378" s="230"/>
      <c r="J8378" s="230"/>
      <c r="K8378" s="233"/>
      <c r="L8378" s="160"/>
      <c r="M8378" s="230"/>
    </row>
    <row r="8379" spans="2:13" ht="15" hidden="1" customHeight="1">
      <c r="B8379" s="230"/>
      <c r="C8379" s="229"/>
      <c r="D8379" s="160"/>
      <c r="E8379" s="246"/>
      <c r="F8379" s="160"/>
      <c r="G8379" s="160"/>
      <c r="H8379" s="230"/>
      <c r="I8379" s="230"/>
      <c r="J8379" s="230"/>
      <c r="K8379" s="233"/>
      <c r="L8379" s="160"/>
      <c r="M8379" s="230"/>
    </row>
    <row r="8380" spans="2:13" ht="15" hidden="1" customHeight="1">
      <c r="B8380" s="230"/>
      <c r="C8380" s="229"/>
      <c r="D8380" s="160"/>
      <c r="E8380" s="246"/>
      <c r="F8380" s="160"/>
      <c r="G8380" s="160"/>
      <c r="H8380" s="230"/>
      <c r="I8380" s="230"/>
      <c r="J8380" s="230"/>
      <c r="K8380" s="233"/>
      <c r="L8380" s="160"/>
      <c r="M8380" s="230"/>
    </row>
    <row r="8381" spans="2:13" ht="15" hidden="1" customHeight="1">
      <c r="B8381" s="230"/>
      <c r="C8381" s="229"/>
      <c r="D8381" s="160"/>
      <c r="E8381" s="246"/>
      <c r="F8381" s="160"/>
      <c r="G8381" s="160"/>
      <c r="H8381" s="230"/>
      <c r="I8381" s="230"/>
      <c r="J8381" s="230"/>
      <c r="K8381" s="233"/>
      <c r="L8381" s="160"/>
      <c r="M8381" s="230"/>
    </row>
    <row r="8382" spans="2:13" ht="15" hidden="1" customHeight="1">
      <c r="B8382" s="230"/>
      <c r="C8382" s="229"/>
      <c r="D8382" s="160"/>
      <c r="E8382" s="246"/>
      <c r="F8382" s="160"/>
      <c r="G8382" s="160"/>
      <c r="H8382" s="230"/>
      <c r="I8382" s="230"/>
      <c r="J8382" s="230"/>
      <c r="K8382" s="233"/>
      <c r="L8382" s="160"/>
      <c r="M8382" s="230"/>
    </row>
    <row r="8383" spans="2:13" ht="15" hidden="1" customHeight="1">
      <c r="B8383" s="230"/>
      <c r="C8383" s="229"/>
      <c r="D8383" s="160"/>
      <c r="E8383" s="246"/>
      <c r="F8383" s="160"/>
      <c r="G8383" s="160"/>
      <c r="H8383" s="230"/>
      <c r="I8383" s="230"/>
      <c r="J8383" s="230"/>
      <c r="K8383" s="233"/>
      <c r="L8383" s="160"/>
      <c r="M8383" s="230"/>
    </row>
    <row r="8384" spans="2:13" ht="15" hidden="1" customHeight="1">
      <c r="B8384" s="230"/>
      <c r="C8384" s="229"/>
      <c r="D8384" s="160"/>
      <c r="E8384" s="246"/>
      <c r="F8384" s="160"/>
      <c r="G8384" s="160"/>
      <c r="H8384" s="230"/>
      <c r="I8384" s="230"/>
      <c r="J8384" s="230"/>
      <c r="K8384" s="233"/>
      <c r="L8384" s="160"/>
      <c r="M8384" s="230"/>
    </row>
    <row r="8385" spans="3:13" ht="15" hidden="1" customHeight="1">
      <c r="C8385" s="229"/>
      <c r="D8385" s="160"/>
      <c r="E8385" s="246"/>
      <c r="F8385" s="160"/>
      <c r="G8385" s="160"/>
      <c r="H8385" s="230"/>
      <c r="I8385" s="230"/>
      <c r="J8385" s="230"/>
      <c r="K8385" s="238"/>
      <c r="L8385" s="160"/>
      <c r="M8385" s="230"/>
    </row>
    <row r="8386" spans="3:13" ht="15" hidden="1" customHeight="1">
      <c r="C8386" s="229"/>
      <c r="D8386" s="160"/>
      <c r="E8386" s="246"/>
      <c r="F8386" s="160"/>
      <c r="G8386" s="160"/>
      <c r="H8386" s="230"/>
      <c r="I8386" s="230"/>
      <c r="J8386" s="230"/>
      <c r="K8386" s="238"/>
      <c r="L8386" s="160"/>
      <c r="M8386" s="230"/>
    </row>
    <row r="8387" spans="3:13" ht="15" hidden="1" customHeight="1">
      <c r="C8387" s="229"/>
      <c r="D8387" s="160"/>
      <c r="E8387" s="246"/>
      <c r="F8387" s="160"/>
      <c r="G8387" s="160"/>
      <c r="H8387" s="230"/>
      <c r="I8387" s="230"/>
      <c r="J8387" s="230"/>
      <c r="K8387" s="238"/>
      <c r="L8387" s="160"/>
      <c r="M8387" s="230"/>
    </row>
    <row r="8388" spans="3:13" ht="15" hidden="1" customHeight="1">
      <c r="C8388" s="229"/>
      <c r="D8388" s="160"/>
      <c r="E8388" s="246"/>
      <c r="F8388" s="160"/>
      <c r="G8388" s="160"/>
      <c r="H8388" s="230"/>
      <c r="I8388" s="230"/>
      <c r="J8388" s="230"/>
      <c r="K8388" s="233"/>
      <c r="L8388" s="160"/>
      <c r="M8388" s="230"/>
    </row>
    <row r="8389" spans="3:13" ht="15" hidden="1" customHeight="1">
      <c r="C8389" s="229"/>
      <c r="D8389" s="160"/>
      <c r="E8389" s="246"/>
      <c r="F8389" s="160"/>
      <c r="G8389" s="160"/>
      <c r="H8389" s="230"/>
      <c r="I8389" s="230"/>
      <c r="J8389" s="230"/>
      <c r="K8389" s="238"/>
      <c r="L8389" s="160"/>
      <c r="M8389" s="230"/>
    </row>
    <row r="8390" spans="3:13" ht="15" hidden="1" customHeight="1">
      <c r="C8390" s="229"/>
      <c r="D8390" s="160"/>
      <c r="E8390" s="246"/>
      <c r="F8390" s="160"/>
      <c r="G8390" s="160"/>
      <c r="H8390" s="230"/>
      <c r="I8390" s="230"/>
      <c r="J8390" s="230"/>
      <c r="K8390" s="238"/>
      <c r="L8390" s="160"/>
      <c r="M8390" s="230"/>
    </row>
    <row r="8391" spans="3:13" ht="15" hidden="1" customHeight="1">
      <c r="C8391" s="229"/>
      <c r="D8391" s="160"/>
      <c r="E8391" s="246"/>
      <c r="F8391" s="160"/>
      <c r="G8391" s="160"/>
      <c r="H8391" s="230"/>
      <c r="I8391" s="230"/>
      <c r="J8391" s="230"/>
      <c r="K8391" s="238"/>
      <c r="L8391" s="160"/>
      <c r="M8391" s="230"/>
    </row>
    <row r="8392" spans="3:13" ht="15" hidden="1" customHeight="1">
      <c r="C8392" s="229"/>
      <c r="D8392" s="160"/>
      <c r="E8392" s="246"/>
      <c r="F8392" s="160"/>
      <c r="G8392" s="160"/>
      <c r="H8392" s="230"/>
      <c r="I8392" s="230"/>
      <c r="J8392" s="230"/>
      <c r="K8392" s="238"/>
      <c r="L8392" s="160"/>
      <c r="M8392" s="230"/>
    </row>
    <row r="8393" spans="3:13" ht="15" hidden="1" customHeight="1">
      <c r="C8393" s="229"/>
      <c r="D8393" s="160"/>
      <c r="E8393" s="246"/>
      <c r="F8393" s="160"/>
      <c r="G8393" s="160"/>
      <c r="H8393" s="230"/>
      <c r="I8393" s="230"/>
      <c r="J8393" s="230"/>
      <c r="K8393" s="238"/>
      <c r="L8393" s="160"/>
      <c r="M8393" s="230"/>
    </row>
    <row r="8394" spans="3:13" ht="15" hidden="1" customHeight="1">
      <c r="C8394" s="229"/>
      <c r="D8394" s="160"/>
      <c r="E8394" s="246"/>
      <c r="F8394" s="160"/>
      <c r="G8394" s="160"/>
      <c r="H8394" s="230"/>
      <c r="I8394" s="230"/>
      <c r="J8394" s="230"/>
      <c r="K8394" s="238"/>
      <c r="L8394" s="160"/>
      <c r="M8394" s="230"/>
    </row>
    <row r="8395" spans="3:13" ht="15" hidden="1" customHeight="1">
      <c r="C8395" s="229"/>
      <c r="D8395" s="160"/>
      <c r="E8395" s="246"/>
      <c r="F8395" s="160"/>
      <c r="G8395" s="160"/>
      <c r="H8395" s="230"/>
      <c r="I8395" s="230"/>
      <c r="J8395" s="230"/>
      <c r="K8395" s="238"/>
      <c r="L8395" s="160"/>
      <c r="M8395" s="230"/>
    </row>
    <row r="8396" spans="3:13" ht="15" hidden="1" customHeight="1">
      <c r="C8396" s="229"/>
      <c r="D8396" s="160"/>
      <c r="E8396" s="246"/>
      <c r="F8396" s="160"/>
      <c r="G8396" s="160"/>
      <c r="H8396" s="230"/>
      <c r="I8396" s="230"/>
      <c r="J8396" s="230"/>
      <c r="K8396" s="238"/>
      <c r="L8396" s="160"/>
      <c r="M8396" s="230"/>
    </row>
    <row r="8397" spans="3:13" ht="15" hidden="1" customHeight="1">
      <c r="C8397" s="229"/>
      <c r="D8397" s="160"/>
      <c r="E8397" s="246"/>
      <c r="F8397" s="160"/>
      <c r="G8397" s="160"/>
      <c r="H8397" s="230"/>
      <c r="I8397" s="230"/>
      <c r="J8397" s="230"/>
      <c r="K8397" s="238"/>
      <c r="L8397" s="160"/>
      <c r="M8397" s="230"/>
    </row>
    <row r="8398" spans="3:13" ht="15" hidden="1" customHeight="1">
      <c r="C8398" s="229"/>
      <c r="D8398" s="160"/>
      <c r="E8398" s="246"/>
      <c r="F8398" s="160"/>
      <c r="G8398" s="160"/>
      <c r="H8398" s="230"/>
      <c r="I8398" s="230"/>
      <c r="J8398" s="230"/>
      <c r="K8398" s="238"/>
      <c r="L8398" s="160"/>
      <c r="M8398" s="230"/>
    </row>
    <row r="8399" spans="3:13" ht="15" hidden="1" customHeight="1">
      <c r="C8399" s="229"/>
      <c r="D8399" s="160"/>
      <c r="E8399" s="246"/>
      <c r="F8399" s="160"/>
      <c r="G8399" s="160"/>
      <c r="H8399" s="230"/>
      <c r="I8399" s="230"/>
      <c r="J8399" s="230"/>
      <c r="K8399" s="238"/>
      <c r="L8399" s="160"/>
      <c r="M8399" s="230"/>
    </row>
    <row r="8400" spans="3:13" ht="15" hidden="1" customHeight="1">
      <c r="C8400" s="229"/>
      <c r="D8400" s="160"/>
      <c r="E8400" s="246"/>
      <c r="F8400" s="160"/>
      <c r="G8400" s="160"/>
      <c r="H8400" s="230"/>
      <c r="I8400" s="230"/>
      <c r="J8400" s="230"/>
      <c r="K8400" s="238"/>
      <c r="L8400" s="160"/>
      <c r="M8400" s="230"/>
    </row>
    <row r="8401" spans="3:13" ht="15" hidden="1" customHeight="1">
      <c r="C8401" s="229"/>
      <c r="D8401" s="160"/>
      <c r="E8401" s="246"/>
      <c r="F8401" s="160"/>
      <c r="G8401" s="160"/>
      <c r="H8401" s="230"/>
      <c r="I8401" s="230"/>
      <c r="J8401" s="230"/>
      <c r="K8401" s="238"/>
      <c r="L8401" s="160"/>
      <c r="M8401" s="230"/>
    </row>
    <row r="8402" spans="3:13" ht="15.75" hidden="1" customHeight="1">
      <c r="C8402" s="229"/>
      <c r="D8402" s="160"/>
      <c r="E8402" s="246"/>
      <c r="F8402" s="160"/>
      <c r="G8402" s="160"/>
      <c r="H8402" s="230"/>
      <c r="I8402" s="230"/>
      <c r="J8402" s="230"/>
      <c r="K8402" s="238"/>
      <c r="L8402" s="160"/>
      <c r="M8402" s="230"/>
    </row>
    <row r="8403" spans="3:13" ht="15.75" hidden="1" customHeight="1">
      <c r="C8403" s="229"/>
      <c r="D8403" s="160"/>
      <c r="E8403" s="246"/>
      <c r="F8403" s="160"/>
      <c r="G8403" s="160"/>
      <c r="H8403" s="230"/>
      <c r="I8403" s="230"/>
      <c r="J8403" s="230"/>
      <c r="K8403" s="238"/>
      <c r="L8403" s="160"/>
      <c r="M8403" s="230"/>
    </row>
    <row r="8404" spans="3:13" ht="15.75" hidden="1" customHeight="1">
      <c r="C8404" s="229"/>
      <c r="D8404" s="160"/>
      <c r="E8404" s="246"/>
      <c r="F8404" s="160"/>
      <c r="G8404" s="160"/>
      <c r="H8404" s="230"/>
      <c r="I8404" s="230"/>
      <c r="J8404" s="230"/>
      <c r="K8404" s="238"/>
      <c r="L8404" s="160"/>
      <c r="M8404" s="230"/>
    </row>
    <row r="8405" spans="3:13" ht="15.75" hidden="1" customHeight="1">
      <c r="C8405" s="229"/>
      <c r="D8405" s="160"/>
      <c r="E8405" s="246"/>
      <c r="F8405" s="160"/>
      <c r="G8405" s="160"/>
      <c r="H8405" s="230"/>
      <c r="I8405" s="230"/>
      <c r="J8405" s="230"/>
      <c r="K8405" s="238"/>
      <c r="L8405" s="160"/>
      <c r="M8405" s="230"/>
    </row>
    <row r="8406" spans="3:13" ht="15.75" hidden="1" customHeight="1">
      <c r="C8406" s="229"/>
      <c r="D8406" s="160"/>
      <c r="E8406" s="246"/>
      <c r="F8406" s="160"/>
      <c r="G8406" s="160"/>
      <c r="H8406" s="230"/>
      <c r="I8406" s="230"/>
      <c r="J8406" s="230"/>
      <c r="K8406" s="238"/>
      <c r="L8406" s="160"/>
      <c r="M8406" s="230"/>
    </row>
    <row r="8407" spans="3:13" ht="15" hidden="1" customHeight="1">
      <c r="C8407" s="229"/>
      <c r="D8407" s="160"/>
      <c r="E8407" s="246"/>
      <c r="F8407" s="160"/>
      <c r="G8407" s="160"/>
      <c r="H8407" s="230"/>
      <c r="I8407" s="230"/>
      <c r="J8407" s="230"/>
      <c r="K8407" s="238"/>
      <c r="L8407" s="160"/>
      <c r="M8407" s="230"/>
    </row>
    <row r="8408" spans="3:13" ht="15" hidden="1" customHeight="1">
      <c r="C8408" s="229"/>
      <c r="D8408" s="160"/>
      <c r="E8408" s="246"/>
      <c r="F8408" s="160"/>
      <c r="G8408" s="160"/>
      <c r="H8408" s="230"/>
      <c r="I8408" s="230"/>
      <c r="J8408" s="230"/>
      <c r="K8408" s="238"/>
      <c r="L8408" s="160"/>
      <c r="M8408" s="230"/>
    </row>
    <row r="8409" spans="3:13" ht="15" hidden="1" customHeight="1">
      <c r="C8409" s="229"/>
      <c r="D8409" s="160"/>
      <c r="E8409" s="246"/>
      <c r="F8409" s="160"/>
      <c r="G8409" s="160"/>
      <c r="H8409" s="230"/>
      <c r="I8409" s="230"/>
      <c r="J8409" s="230"/>
      <c r="K8409" s="238"/>
      <c r="L8409" s="160"/>
      <c r="M8409" s="230"/>
    </row>
    <row r="8410" spans="3:13" ht="15" hidden="1" customHeight="1">
      <c r="C8410" s="229"/>
      <c r="D8410" s="160"/>
      <c r="E8410" s="246"/>
      <c r="F8410" s="160"/>
      <c r="G8410" s="160"/>
      <c r="H8410" s="230"/>
      <c r="I8410" s="230"/>
      <c r="J8410" s="230"/>
      <c r="K8410" s="238"/>
      <c r="L8410" s="160"/>
      <c r="M8410" s="230"/>
    </row>
    <row r="8411" spans="3:13" ht="15" hidden="1" customHeight="1">
      <c r="C8411" s="229"/>
      <c r="D8411" s="160"/>
      <c r="E8411" s="246"/>
      <c r="F8411" s="160"/>
      <c r="G8411" s="160"/>
      <c r="H8411" s="230"/>
      <c r="I8411" s="230"/>
      <c r="J8411" s="230"/>
      <c r="K8411" s="238"/>
      <c r="L8411" s="160"/>
      <c r="M8411" s="230"/>
    </row>
    <row r="8412" spans="3:13" ht="15" hidden="1" customHeight="1">
      <c r="C8412" s="229"/>
      <c r="D8412" s="160"/>
      <c r="E8412" s="246"/>
      <c r="F8412" s="160"/>
      <c r="G8412" s="160"/>
      <c r="H8412" s="230"/>
      <c r="I8412" s="230"/>
      <c r="J8412" s="230"/>
      <c r="K8412" s="238"/>
      <c r="L8412" s="160"/>
      <c r="M8412" s="230"/>
    </row>
    <row r="8413" spans="3:13" ht="15" hidden="1" customHeight="1">
      <c r="C8413" s="229"/>
      <c r="D8413" s="160"/>
      <c r="E8413" s="246"/>
      <c r="F8413" s="160"/>
      <c r="G8413" s="160"/>
      <c r="H8413" s="230"/>
      <c r="I8413" s="230"/>
      <c r="J8413" s="230"/>
      <c r="K8413" s="238"/>
      <c r="L8413" s="160"/>
      <c r="M8413" s="230"/>
    </row>
    <row r="8414" spans="3:13" ht="15" hidden="1" customHeight="1">
      <c r="C8414" s="229"/>
      <c r="D8414" s="160"/>
      <c r="E8414" s="246"/>
      <c r="F8414" s="160"/>
      <c r="G8414" s="160"/>
      <c r="H8414" s="230"/>
      <c r="I8414" s="230"/>
      <c r="J8414" s="230"/>
      <c r="K8414" s="238"/>
      <c r="L8414" s="160"/>
      <c r="M8414" s="230"/>
    </row>
    <row r="8415" spans="3:13" ht="15" hidden="1" customHeight="1">
      <c r="C8415" s="229"/>
      <c r="D8415" s="160"/>
      <c r="E8415" s="246"/>
      <c r="F8415" s="160"/>
      <c r="G8415" s="160"/>
      <c r="H8415" s="230"/>
      <c r="I8415" s="230"/>
      <c r="J8415" s="230"/>
      <c r="K8415" s="238"/>
      <c r="L8415" s="160"/>
      <c r="M8415" s="230"/>
    </row>
    <row r="8416" spans="3:13" ht="15" hidden="1" customHeight="1">
      <c r="C8416" s="229"/>
      <c r="D8416" s="160"/>
      <c r="E8416" s="246"/>
      <c r="F8416" s="160"/>
      <c r="G8416" s="160"/>
      <c r="H8416" s="230"/>
      <c r="I8416" s="230"/>
      <c r="J8416" s="230"/>
      <c r="K8416" s="238"/>
      <c r="L8416" s="160"/>
      <c r="M8416" s="230"/>
    </row>
    <row r="8417" spans="2:13" ht="15" hidden="1" customHeight="1">
      <c r="B8417" s="230"/>
      <c r="C8417" s="229"/>
      <c r="D8417" s="160"/>
      <c r="E8417" s="246"/>
      <c r="F8417" s="160"/>
      <c r="G8417" s="160"/>
      <c r="H8417" s="230"/>
      <c r="I8417" s="230"/>
      <c r="J8417" s="230"/>
      <c r="K8417" s="238"/>
      <c r="L8417" s="160"/>
      <c r="M8417" s="230"/>
    </row>
    <row r="8418" spans="2:13" ht="15" hidden="1" customHeight="1">
      <c r="B8418" s="230"/>
      <c r="C8418" s="229"/>
      <c r="D8418" s="160"/>
      <c r="E8418" s="246"/>
      <c r="F8418" s="160"/>
      <c r="G8418" s="160"/>
      <c r="H8418" s="230"/>
      <c r="I8418" s="230"/>
      <c r="J8418" s="230"/>
      <c r="K8418" s="238"/>
      <c r="L8418" s="160"/>
      <c r="M8418" s="230"/>
    </row>
    <row r="8419" spans="2:13" ht="15" hidden="1" customHeight="1">
      <c r="B8419" s="230"/>
      <c r="C8419" s="229"/>
      <c r="D8419" s="160"/>
      <c r="E8419" s="246"/>
      <c r="F8419" s="160"/>
      <c r="G8419" s="160"/>
      <c r="H8419" s="230"/>
      <c r="I8419" s="230"/>
      <c r="J8419" s="230"/>
      <c r="K8419" s="238"/>
      <c r="L8419" s="160"/>
      <c r="M8419" s="230"/>
    </row>
    <row r="8420" spans="2:13" ht="15" hidden="1" customHeight="1">
      <c r="B8420" s="230"/>
      <c r="C8420" s="229"/>
      <c r="D8420" s="160"/>
      <c r="E8420" s="246"/>
      <c r="F8420" s="160"/>
      <c r="G8420" s="160"/>
      <c r="H8420" s="230"/>
      <c r="I8420" s="230"/>
      <c r="J8420" s="230"/>
      <c r="K8420" s="238"/>
      <c r="L8420" s="160"/>
      <c r="M8420" s="230"/>
    </row>
    <row r="8421" spans="2:13" ht="15" hidden="1" customHeight="1">
      <c r="B8421" s="230"/>
      <c r="C8421" s="229"/>
      <c r="D8421" s="160"/>
      <c r="E8421" s="246"/>
      <c r="F8421" s="160"/>
      <c r="G8421" s="160"/>
      <c r="H8421" s="230"/>
      <c r="I8421" s="230"/>
      <c r="J8421" s="230"/>
      <c r="K8421" s="238"/>
      <c r="L8421" s="160"/>
      <c r="M8421" s="230"/>
    </row>
    <row r="8422" spans="2:13" ht="15" hidden="1" customHeight="1">
      <c r="B8422" s="230"/>
      <c r="C8422" s="229"/>
      <c r="D8422" s="160"/>
      <c r="E8422" s="246"/>
      <c r="F8422" s="160"/>
      <c r="G8422" s="160"/>
      <c r="H8422" s="230"/>
      <c r="I8422" s="230"/>
      <c r="J8422" s="230"/>
      <c r="K8422" s="238"/>
      <c r="L8422" s="160"/>
      <c r="M8422" s="230"/>
    </row>
    <row r="8423" spans="2:13" ht="15" hidden="1" customHeight="1">
      <c r="B8423" s="230"/>
      <c r="C8423" s="229"/>
      <c r="D8423" s="160"/>
      <c r="E8423" s="246"/>
      <c r="F8423" s="160"/>
      <c r="G8423" s="160"/>
      <c r="H8423" s="230"/>
      <c r="I8423" s="230"/>
      <c r="J8423" s="230"/>
      <c r="K8423" s="238"/>
      <c r="L8423" s="160"/>
      <c r="M8423" s="230"/>
    </row>
    <row r="8424" spans="2:13" ht="15" hidden="1" customHeight="1">
      <c r="B8424" s="230"/>
      <c r="C8424" s="229"/>
      <c r="D8424" s="160"/>
      <c r="E8424" s="246"/>
      <c r="F8424" s="160"/>
      <c r="G8424" s="160"/>
      <c r="H8424" s="230"/>
      <c r="I8424" s="230"/>
      <c r="J8424" s="230"/>
      <c r="K8424" s="238"/>
      <c r="L8424" s="160"/>
      <c r="M8424" s="230"/>
    </row>
    <row r="8425" spans="2:13" ht="15" hidden="1" customHeight="1">
      <c r="B8425" s="230"/>
      <c r="C8425" s="229"/>
      <c r="D8425" s="160"/>
      <c r="E8425" s="246"/>
      <c r="F8425" s="160"/>
      <c r="G8425" s="160"/>
      <c r="H8425" s="230"/>
      <c r="I8425" s="230"/>
      <c r="J8425" s="230"/>
      <c r="K8425" s="238"/>
      <c r="L8425" s="160"/>
      <c r="M8425" s="230"/>
    </row>
    <row r="8426" spans="2:13" ht="15" hidden="1" customHeight="1">
      <c r="B8426" s="230"/>
      <c r="C8426" s="229"/>
      <c r="D8426" s="160"/>
      <c r="E8426" s="246"/>
      <c r="F8426" s="160"/>
      <c r="G8426" s="160"/>
      <c r="H8426" s="230"/>
      <c r="I8426" s="230"/>
      <c r="J8426" s="230"/>
      <c r="K8426" s="238"/>
      <c r="L8426" s="160"/>
      <c r="M8426" s="230"/>
    </row>
    <row r="8427" spans="2:13" ht="15" hidden="1" customHeight="1">
      <c r="B8427" s="230"/>
      <c r="C8427" s="229"/>
      <c r="D8427" s="160"/>
      <c r="E8427" s="246"/>
      <c r="F8427" s="160"/>
      <c r="G8427" s="160"/>
      <c r="H8427" s="230"/>
      <c r="I8427" s="230"/>
      <c r="J8427" s="230"/>
      <c r="K8427" s="238"/>
      <c r="L8427" s="160"/>
      <c r="M8427" s="230"/>
    </row>
    <row r="8428" spans="2:13" ht="15" hidden="1" customHeight="1">
      <c r="B8428" s="230"/>
      <c r="C8428" s="229"/>
      <c r="D8428" s="160"/>
      <c r="E8428" s="246"/>
      <c r="F8428" s="160"/>
      <c r="G8428" s="160"/>
      <c r="H8428" s="230"/>
      <c r="I8428" s="230"/>
      <c r="J8428" s="230"/>
      <c r="K8428" s="238"/>
      <c r="L8428" s="160"/>
      <c r="M8428" s="230"/>
    </row>
    <row r="8429" spans="2:13" ht="15" hidden="1" customHeight="1">
      <c r="B8429" s="230"/>
      <c r="C8429" s="229"/>
      <c r="D8429" s="160"/>
      <c r="E8429" s="246"/>
      <c r="F8429" s="160"/>
      <c r="G8429" s="160"/>
      <c r="H8429" s="230"/>
      <c r="I8429" s="230"/>
      <c r="J8429" s="230"/>
      <c r="K8429" s="238"/>
      <c r="L8429" s="160"/>
      <c r="M8429" s="230"/>
    </row>
    <row r="8430" spans="2:13" ht="15" hidden="1" customHeight="1">
      <c r="B8430" s="230"/>
      <c r="C8430" s="229"/>
      <c r="D8430" s="160"/>
      <c r="E8430" s="246"/>
      <c r="F8430" s="160"/>
      <c r="G8430" s="160"/>
      <c r="H8430" s="230"/>
      <c r="I8430" s="230"/>
      <c r="J8430" s="230"/>
      <c r="K8430" s="238"/>
      <c r="L8430" s="160"/>
      <c r="M8430" s="230"/>
    </row>
    <row r="8431" spans="2:13" ht="15" hidden="1" customHeight="1">
      <c r="B8431" s="230"/>
      <c r="C8431" s="229"/>
      <c r="D8431" s="160"/>
      <c r="E8431" s="246"/>
      <c r="F8431" s="160"/>
      <c r="G8431" s="160"/>
      <c r="H8431" s="230"/>
      <c r="I8431" s="230"/>
      <c r="J8431" s="230"/>
      <c r="K8431" s="238"/>
      <c r="L8431" s="160"/>
      <c r="M8431" s="230"/>
    </row>
    <row r="8432" spans="2:13" ht="15" hidden="1" customHeight="1">
      <c r="B8432" s="230"/>
      <c r="C8432" s="229"/>
      <c r="D8432" s="160"/>
      <c r="E8432" s="246"/>
      <c r="F8432" s="160"/>
      <c r="G8432" s="160"/>
      <c r="H8432" s="230"/>
      <c r="I8432" s="230"/>
      <c r="J8432" s="230"/>
      <c r="K8432" s="238"/>
      <c r="L8432" s="160"/>
      <c r="M8432" s="230"/>
    </row>
    <row r="8433" spans="2:13" ht="15" hidden="1" customHeight="1">
      <c r="B8433" s="230"/>
      <c r="C8433" s="229"/>
      <c r="D8433" s="160"/>
      <c r="E8433" s="246"/>
      <c r="F8433" s="160"/>
      <c r="G8433" s="160"/>
      <c r="H8433" s="230"/>
      <c r="I8433" s="230"/>
      <c r="J8433" s="230"/>
      <c r="K8433" s="238"/>
      <c r="L8433" s="160"/>
      <c r="M8433" s="230"/>
    </row>
    <row r="8434" spans="2:13" ht="15" hidden="1" customHeight="1">
      <c r="B8434" s="230"/>
      <c r="C8434" s="229"/>
      <c r="D8434" s="160"/>
      <c r="E8434" s="246"/>
      <c r="F8434" s="160"/>
      <c r="G8434" s="160"/>
      <c r="H8434" s="230"/>
      <c r="I8434" s="230"/>
      <c r="J8434" s="230"/>
      <c r="K8434" s="238"/>
      <c r="L8434" s="160"/>
      <c r="M8434" s="230"/>
    </row>
    <row r="8435" spans="2:13" ht="15" hidden="1" customHeight="1">
      <c r="B8435" s="230"/>
      <c r="C8435" s="229"/>
      <c r="D8435" s="160"/>
      <c r="E8435" s="246"/>
      <c r="F8435" s="160"/>
      <c r="G8435" s="160"/>
      <c r="H8435" s="230"/>
      <c r="I8435" s="230"/>
      <c r="J8435" s="230"/>
      <c r="K8435" s="238"/>
      <c r="L8435" s="160"/>
      <c r="M8435" s="230"/>
    </row>
    <row r="8436" spans="2:13" ht="15" hidden="1" customHeight="1">
      <c r="B8436" s="230"/>
      <c r="C8436" s="229"/>
      <c r="D8436" s="160"/>
      <c r="E8436" s="246"/>
      <c r="F8436" s="160"/>
      <c r="G8436" s="160"/>
      <c r="H8436" s="230"/>
      <c r="I8436" s="230"/>
      <c r="J8436" s="230"/>
      <c r="K8436" s="238"/>
      <c r="L8436" s="160"/>
      <c r="M8436" s="230"/>
    </row>
    <row r="8437" spans="2:13" ht="15" hidden="1" customHeight="1">
      <c r="B8437" s="230"/>
      <c r="C8437" s="229"/>
      <c r="D8437" s="160"/>
      <c r="E8437" s="246"/>
      <c r="F8437" s="160"/>
      <c r="G8437" s="160"/>
      <c r="H8437" s="230"/>
      <c r="I8437" s="230"/>
      <c r="J8437" s="230"/>
      <c r="K8437" s="238"/>
      <c r="L8437" s="160"/>
      <c r="M8437" s="230"/>
    </row>
    <row r="8438" spans="2:13" ht="15" hidden="1" customHeight="1">
      <c r="B8438" s="230"/>
      <c r="C8438" s="229"/>
      <c r="D8438" s="160"/>
      <c r="E8438" s="246"/>
      <c r="F8438" s="160"/>
      <c r="G8438" s="160"/>
      <c r="H8438" s="230"/>
      <c r="I8438" s="230"/>
      <c r="J8438" s="230"/>
      <c r="K8438" s="238"/>
      <c r="L8438" s="160"/>
      <c r="M8438" s="230"/>
    </row>
    <row r="8439" spans="2:13" ht="15" hidden="1" customHeight="1">
      <c r="B8439" s="230"/>
      <c r="C8439" s="229"/>
      <c r="D8439" s="160"/>
      <c r="E8439" s="246"/>
      <c r="F8439" s="160"/>
      <c r="G8439" s="160"/>
      <c r="H8439" s="230"/>
      <c r="I8439" s="230"/>
      <c r="J8439" s="230"/>
      <c r="K8439" s="238"/>
      <c r="L8439" s="160"/>
      <c r="M8439" s="230"/>
    </row>
    <row r="8440" spans="2:13" ht="15" hidden="1" customHeight="1">
      <c r="B8440" s="230"/>
      <c r="C8440" s="229"/>
      <c r="D8440" s="160"/>
      <c r="E8440" s="246"/>
      <c r="F8440" s="160"/>
      <c r="G8440" s="160"/>
      <c r="H8440" s="230"/>
      <c r="I8440" s="230"/>
      <c r="J8440" s="230"/>
      <c r="K8440" s="238"/>
      <c r="L8440" s="160"/>
      <c r="M8440" s="230"/>
    </row>
    <row r="8441" spans="2:13" ht="15" hidden="1" customHeight="1">
      <c r="B8441" s="230"/>
      <c r="C8441" s="229"/>
      <c r="D8441" s="160"/>
      <c r="E8441" s="246"/>
      <c r="F8441" s="160"/>
      <c r="G8441" s="160"/>
      <c r="H8441" s="230"/>
      <c r="I8441" s="230"/>
      <c r="J8441" s="230"/>
      <c r="K8441" s="238"/>
      <c r="L8441" s="160"/>
      <c r="M8441" s="230"/>
    </row>
    <row r="8442" spans="2:13" ht="15" hidden="1" customHeight="1">
      <c r="B8442" s="230"/>
      <c r="C8442" s="229"/>
      <c r="D8442" s="160"/>
      <c r="E8442" s="246"/>
      <c r="F8442" s="160"/>
      <c r="G8442" s="160"/>
      <c r="H8442" s="230"/>
      <c r="I8442" s="230"/>
      <c r="J8442" s="230"/>
      <c r="K8442" s="238"/>
      <c r="L8442" s="160"/>
      <c r="M8442" s="230"/>
    </row>
    <row r="8443" spans="2:13" ht="15" hidden="1" customHeight="1">
      <c r="B8443" s="230"/>
      <c r="C8443" s="229"/>
      <c r="D8443" s="160"/>
      <c r="E8443" s="246"/>
      <c r="F8443" s="160"/>
      <c r="G8443" s="160"/>
      <c r="H8443" s="230"/>
      <c r="I8443" s="230"/>
      <c r="J8443" s="230"/>
      <c r="K8443" s="238"/>
      <c r="L8443" s="160"/>
      <c r="M8443" s="230"/>
    </row>
    <row r="8444" spans="2:13" ht="15" hidden="1" customHeight="1">
      <c r="B8444" s="230"/>
      <c r="C8444" s="229"/>
      <c r="D8444" s="160"/>
      <c r="E8444" s="246"/>
      <c r="F8444" s="160"/>
      <c r="G8444" s="160"/>
      <c r="H8444" s="230"/>
      <c r="I8444" s="230"/>
      <c r="J8444" s="230"/>
      <c r="K8444" s="238"/>
      <c r="L8444" s="160"/>
      <c r="M8444" s="230"/>
    </row>
    <row r="8445" spans="2:13" ht="15" hidden="1" customHeight="1">
      <c r="B8445" s="230"/>
      <c r="C8445" s="229"/>
      <c r="D8445" s="160"/>
      <c r="E8445" s="246"/>
      <c r="F8445" s="160"/>
      <c r="G8445" s="160"/>
      <c r="H8445" s="230"/>
      <c r="I8445" s="230"/>
      <c r="J8445" s="230"/>
      <c r="K8445" s="238"/>
      <c r="L8445" s="160"/>
      <c r="M8445" s="230"/>
    </row>
    <row r="8446" spans="2:13" ht="15" hidden="1" customHeight="1">
      <c r="B8446" s="230"/>
      <c r="C8446" s="229"/>
      <c r="D8446" s="160"/>
      <c r="E8446" s="246"/>
      <c r="F8446" s="160"/>
      <c r="G8446" s="160"/>
      <c r="H8446" s="230"/>
      <c r="I8446" s="230"/>
      <c r="J8446" s="230"/>
      <c r="K8446" s="238"/>
      <c r="L8446" s="160"/>
      <c r="M8446" s="230"/>
    </row>
    <row r="8447" spans="2:13" ht="15" hidden="1" customHeight="1">
      <c r="B8447" s="230"/>
      <c r="C8447" s="229"/>
      <c r="D8447" s="160"/>
      <c r="E8447" s="246"/>
      <c r="F8447" s="160"/>
      <c r="G8447" s="160"/>
      <c r="H8447" s="230"/>
      <c r="I8447" s="230"/>
      <c r="J8447" s="230"/>
      <c r="K8447" s="238"/>
      <c r="L8447" s="160"/>
      <c r="M8447" s="230"/>
    </row>
    <row r="8448" spans="2:13" ht="15" hidden="1" customHeight="1">
      <c r="B8448" s="230"/>
      <c r="C8448" s="229"/>
      <c r="D8448" s="160"/>
      <c r="E8448" s="246"/>
      <c r="F8448" s="160"/>
      <c r="G8448" s="160"/>
      <c r="H8448" s="230"/>
      <c r="I8448" s="230"/>
      <c r="J8448" s="230"/>
      <c r="K8448" s="238"/>
      <c r="L8448" s="160"/>
      <c r="M8448" s="230"/>
    </row>
    <row r="8449" spans="2:13" ht="15" hidden="1" customHeight="1">
      <c r="B8449" s="230"/>
      <c r="C8449" s="229"/>
      <c r="D8449" s="160"/>
      <c r="E8449" s="246"/>
      <c r="F8449" s="160"/>
      <c r="G8449" s="160"/>
      <c r="H8449" s="230"/>
      <c r="I8449" s="230"/>
      <c r="J8449" s="230"/>
      <c r="K8449" s="238"/>
      <c r="L8449" s="160"/>
      <c r="M8449" s="230"/>
    </row>
    <row r="8450" spans="2:13" ht="15" hidden="1" customHeight="1">
      <c r="B8450" s="230"/>
      <c r="C8450" s="229"/>
      <c r="D8450" s="160"/>
      <c r="E8450" s="246"/>
      <c r="F8450" s="160"/>
      <c r="G8450" s="160"/>
      <c r="H8450" s="230"/>
      <c r="I8450" s="230"/>
      <c r="J8450" s="230"/>
      <c r="K8450" s="238"/>
      <c r="L8450" s="160"/>
      <c r="M8450" s="230"/>
    </row>
    <row r="8451" spans="2:13" ht="15" hidden="1" customHeight="1">
      <c r="B8451" s="230"/>
      <c r="C8451" s="229"/>
      <c r="D8451" s="160"/>
      <c r="E8451" s="246"/>
      <c r="F8451" s="160"/>
      <c r="G8451" s="160"/>
      <c r="H8451" s="230"/>
      <c r="I8451" s="230"/>
      <c r="J8451" s="230"/>
      <c r="K8451" s="238"/>
      <c r="L8451" s="160"/>
      <c r="M8451" s="230"/>
    </row>
    <row r="8452" spans="2:13" ht="15" hidden="1" customHeight="1">
      <c r="B8452" s="230"/>
      <c r="C8452" s="229"/>
      <c r="D8452" s="160"/>
      <c r="E8452" s="246"/>
      <c r="F8452" s="160"/>
      <c r="G8452" s="160"/>
      <c r="H8452" s="230"/>
      <c r="I8452" s="230"/>
      <c r="J8452" s="230"/>
      <c r="K8452" s="238"/>
      <c r="L8452" s="160"/>
      <c r="M8452" s="230"/>
    </row>
    <row r="8453" spans="2:13" ht="15" hidden="1" customHeight="1">
      <c r="B8453" s="230"/>
      <c r="C8453" s="229"/>
      <c r="D8453" s="160"/>
      <c r="E8453" s="246"/>
      <c r="F8453" s="160"/>
      <c r="G8453" s="160"/>
      <c r="H8453" s="230"/>
      <c r="I8453" s="230"/>
      <c r="J8453" s="230"/>
      <c r="K8453" s="238"/>
      <c r="L8453" s="160"/>
      <c r="M8453" s="230"/>
    </row>
    <row r="8454" spans="2:13" ht="15" hidden="1" customHeight="1">
      <c r="B8454" s="230"/>
      <c r="C8454" s="229"/>
      <c r="D8454" s="160"/>
      <c r="E8454" s="246"/>
      <c r="F8454" s="160"/>
      <c r="G8454" s="160"/>
      <c r="H8454" s="230"/>
      <c r="I8454" s="230"/>
      <c r="J8454" s="230"/>
      <c r="K8454" s="238"/>
      <c r="L8454" s="160"/>
      <c r="M8454" s="230"/>
    </row>
    <row r="8455" spans="2:13" ht="15" hidden="1" customHeight="1">
      <c r="B8455" s="230"/>
      <c r="C8455" s="229"/>
      <c r="D8455" s="160"/>
      <c r="E8455" s="246"/>
      <c r="F8455" s="160"/>
      <c r="G8455" s="160"/>
      <c r="H8455" s="230"/>
      <c r="I8455" s="230"/>
      <c r="J8455" s="230"/>
      <c r="K8455" s="238"/>
      <c r="L8455" s="160"/>
      <c r="M8455" s="230"/>
    </row>
    <row r="8456" spans="2:13" ht="15" hidden="1" customHeight="1">
      <c r="B8456" s="230"/>
      <c r="C8456" s="229"/>
      <c r="D8456" s="160"/>
      <c r="E8456" s="246"/>
      <c r="F8456" s="160"/>
      <c r="G8456" s="160"/>
      <c r="H8456" s="230"/>
      <c r="I8456" s="230"/>
      <c r="J8456" s="230"/>
      <c r="K8456" s="238"/>
      <c r="L8456" s="160"/>
      <c r="M8456" s="230"/>
    </row>
    <row r="8457" spans="2:13" ht="15" hidden="1" customHeight="1">
      <c r="B8457" s="230"/>
      <c r="C8457" s="229"/>
      <c r="D8457" s="160"/>
      <c r="E8457" s="246"/>
      <c r="F8457" s="160"/>
      <c r="G8457" s="160"/>
      <c r="H8457" s="230"/>
      <c r="I8457" s="230"/>
      <c r="J8457" s="230"/>
      <c r="K8457" s="238"/>
      <c r="L8457" s="160"/>
      <c r="M8457" s="230"/>
    </row>
    <row r="8458" spans="2:13" ht="15" hidden="1" customHeight="1">
      <c r="B8458" s="230"/>
      <c r="C8458" s="229"/>
      <c r="D8458" s="160"/>
      <c r="E8458" s="246"/>
      <c r="F8458" s="160"/>
      <c r="G8458" s="160"/>
      <c r="H8458" s="230"/>
      <c r="I8458" s="230"/>
      <c r="J8458" s="230"/>
      <c r="K8458" s="238"/>
      <c r="L8458" s="160"/>
      <c r="M8458" s="230"/>
    </row>
    <row r="8459" spans="2:13" ht="15" hidden="1" customHeight="1">
      <c r="B8459" s="230"/>
      <c r="C8459" s="229"/>
      <c r="D8459" s="257"/>
      <c r="E8459" s="246"/>
      <c r="F8459" s="160"/>
      <c r="G8459" s="160"/>
      <c r="H8459" s="230"/>
      <c r="I8459" s="230"/>
      <c r="J8459" s="230"/>
      <c r="K8459" s="238"/>
      <c r="L8459" s="160"/>
      <c r="M8459" s="230"/>
    </row>
    <row r="8460" spans="2:13" ht="15" hidden="1" customHeight="1">
      <c r="B8460" s="230"/>
      <c r="C8460" s="229"/>
      <c r="D8460" s="257"/>
      <c r="E8460" s="246"/>
      <c r="F8460" s="160"/>
      <c r="G8460" s="160"/>
      <c r="H8460" s="230"/>
      <c r="I8460" s="230"/>
      <c r="J8460" s="230"/>
      <c r="K8460" s="233"/>
      <c r="L8460" s="160"/>
      <c r="M8460" s="160"/>
    </row>
    <row r="8461" spans="2:13" ht="15" hidden="1" customHeight="1">
      <c r="B8461" s="230"/>
      <c r="C8461" s="229"/>
      <c r="D8461" s="257"/>
      <c r="E8461" s="246"/>
      <c r="F8461" s="160"/>
      <c r="G8461" s="160"/>
      <c r="H8461" s="230"/>
      <c r="I8461" s="230"/>
      <c r="J8461" s="230"/>
      <c r="K8461" s="233"/>
      <c r="L8461" s="160"/>
      <c r="M8461" s="230"/>
    </row>
    <row r="8462" spans="2:13" ht="15" hidden="1" customHeight="1">
      <c r="B8462" s="230"/>
      <c r="C8462" s="229"/>
      <c r="D8462" s="257"/>
      <c r="E8462" s="246"/>
      <c r="F8462" s="160"/>
      <c r="G8462" s="160"/>
      <c r="H8462" s="230"/>
      <c r="I8462" s="230"/>
      <c r="J8462" s="230"/>
      <c r="K8462" s="238"/>
      <c r="L8462" s="160"/>
      <c r="M8462" s="230"/>
    </row>
    <row r="8463" spans="2:13" ht="15" hidden="1" customHeight="1">
      <c r="B8463" s="230"/>
      <c r="C8463" s="229"/>
      <c r="D8463" s="257"/>
      <c r="E8463" s="246"/>
      <c r="F8463" s="160"/>
      <c r="G8463" s="160"/>
      <c r="H8463" s="230"/>
      <c r="I8463" s="230"/>
      <c r="J8463" s="230"/>
      <c r="K8463" s="238"/>
      <c r="L8463" s="160"/>
      <c r="M8463" s="230"/>
    </row>
    <row r="8464" spans="2:13" ht="15" hidden="1" customHeight="1">
      <c r="B8464" s="230"/>
      <c r="C8464" s="229"/>
      <c r="D8464" s="257"/>
      <c r="E8464" s="246"/>
      <c r="F8464" s="160"/>
      <c r="G8464" s="160"/>
      <c r="H8464" s="230"/>
      <c r="I8464" s="230"/>
      <c r="J8464" s="230"/>
      <c r="K8464" s="238"/>
      <c r="L8464" s="160"/>
      <c r="M8464" s="230"/>
    </row>
    <row r="8465" spans="3:13" ht="15" hidden="1" customHeight="1">
      <c r="C8465" s="229"/>
      <c r="D8465" s="257"/>
      <c r="E8465" s="246"/>
      <c r="F8465" s="160"/>
      <c r="G8465" s="160"/>
      <c r="H8465" s="230"/>
      <c r="I8465" s="230"/>
      <c r="J8465" s="230"/>
      <c r="K8465" s="238"/>
      <c r="L8465" s="160"/>
      <c r="M8465" s="230"/>
    </row>
    <row r="8466" spans="3:13" ht="15" hidden="1" customHeight="1">
      <c r="C8466" s="229"/>
      <c r="D8466" s="257"/>
      <c r="E8466" s="246"/>
      <c r="F8466" s="160"/>
      <c r="G8466" s="160"/>
      <c r="H8466" s="230"/>
      <c r="I8466" s="230"/>
      <c r="J8466" s="230"/>
      <c r="K8466" s="238"/>
      <c r="L8466" s="160"/>
      <c r="M8466" s="160"/>
    </row>
    <row r="8467" spans="3:13" ht="15" hidden="1" customHeight="1">
      <c r="C8467" s="229"/>
      <c r="D8467" s="257"/>
      <c r="E8467" s="246"/>
      <c r="F8467" s="160"/>
      <c r="G8467" s="160"/>
      <c r="H8467" s="230"/>
      <c r="I8467" s="230"/>
      <c r="J8467" s="230"/>
      <c r="K8467" s="238"/>
      <c r="L8467" s="160"/>
      <c r="M8467" s="230"/>
    </row>
    <row r="8468" spans="3:13" ht="15" hidden="1" customHeight="1">
      <c r="C8468" s="229"/>
      <c r="D8468" s="257"/>
      <c r="E8468" s="246"/>
      <c r="F8468" s="160"/>
      <c r="G8468" s="160"/>
      <c r="H8468" s="230"/>
      <c r="I8468" s="230"/>
      <c r="J8468" s="230"/>
      <c r="K8468" s="238"/>
      <c r="L8468" s="160"/>
      <c r="M8468" s="230"/>
    </row>
    <row r="8469" spans="3:13" ht="15" hidden="1" customHeight="1">
      <c r="C8469" s="229"/>
      <c r="D8469" s="257"/>
      <c r="E8469" s="246"/>
      <c r="F8469" s="160"/>
      <c r="G8469" s="160"/>
      <c r="H8469" s="230"/>
      <c r="I8469" s="230"/>
      <c r="J8469" s="230"/>
      <c r="K8469" s="238"/>
      <c r="L8469" s="160"/>
      <c r="M8469" s="160"/>
    </row>
    <row r="8470" spans="3:13" ht="15" hidden="1" customHeight="1">
      <c r="C8470" s="229"/>
      <c r="D8470" s="257"/>
      <c r="E8470" s="246"/>
      <c r="F8470" s="160"/>
      <c r="G8470" s="160"/>
      <c r="H8470" s="230"/>
      <c r="I8470" s="230"/>
      <c r="J8470" s="230"/>
      <c r="K8470" s="238"/>
      <c r="L8470" s="160"/>
      <c r="M8470" s="230"/>
    </row>
    <row r="8471" spans="3:13" ht="15" hidden="1" customHeight="1">
      <c r="C8471" s="229"/>
      <c r="D8471" s="257"/>
      <c r="E8471" s="246"/>
      <c r="F8471" s="160"/>
      <c r="G8471" s="160"/>
      <c r="H8471" s="230"/>
      <c r="I8471" s="230"/>
      <c r="J8471" s="230"/>
      <c r="K8471" s="238"/>
      <c r="L8471" s="160"/>
      <c r="M8471" s="230"/>
    </row>
    <row r="8472" spans="3:13" ht="15" hidden="1" customHeight="1">
      <c r="C8472" s="229"/>
      <c r="D8472" s="257"/>
      <c r="E8472" s="246"/>
      <c r="F8472" s="160"/>
      <c r="G8472" s="160"/>
      <c r="H8472" s="230"/>
      <c r="I8472" s="230"/>
      <c r="J8472" s="230"/>
      <c r="K8472" s="238"/>
      <c r="L8472" s="160"/>
      <c r="M8472" s="230"/>
    </row>
    <row r="8473" spans="3:13" ht="15" hidden="1" customHeight="1">
      <c r="C8473" s="229"/>
      <c r="D8473" s="257"/>
      <c r="E8473" s="246"/>
      <c r="F8473" s="160"/>
      <c r="G8473" s="160"/>
      <c r="H8473" s="230"/>
      <c r="I8473" s="230"/>
      <c r="J8473" s="230"/>
      <c r="K8473" s="238"/>
      <c r="L8473" s="160"/>
      <c r="M8473" s="230"/>
    </row>
    <row r="8474" spans="3:13" ht="15" hidden="1" customHeight="1">
      <c r="C8474" s="229"/>
      <c r="D8474" s="257"/>
      <c r="E8474" s="246"/>
      <c r="F8474" s="160"/>
      <c r="G8474" s="160"/>
      <c r="H8474" s="230"/>
      <c r="I8474" s="230"/>
      <c r="J8474" s="230"/>
      <c r="K8474" s="238"/>
      <c r="L8474" s="160"/>
      <c r="M8474" s="230"/>
    </row>
    <row r="8475" spans="3:13" ht="15" hidden="1" customHeight="1">
      <c r="C8475" s="229"/>
      <c r="D8475" s="257"/>
      <c r="E8475" s="246"/>
      <c r="F8475" s="160"/>
      <c r="G8475" s="160"/>
      <c r="H8475" s="230"/>
      <c r="I8475" s="230"/>
      <c r="J8475" s="230"/>
      <c r="K8475" s="238"/>
      <c r="L8475" s="160"/>
      <c r="M8475" s="230"/>
    </row>
    <row r="8476" spans="3:13" ht="15" hidden="1" customHeight="1">
      <c r="C8476" s="229"/>
      <c r="D8476" s="238"/>
      <c r="E8476" s="246"/>
      <c r="F8476" s="160"/>
      <c r="G8476" s="160"/>
      <c r="H8476" s="230"/>
      <c r="I8476" s="230"/>
      <c r="J8476" s="230"/>
      <c r="K8476" s="238"/>
      <c r="L8476" s="160"/>
      <c r="M8476" s="230"/>
    </row>
    <row r="8477" spans="3:13" ht="15" hidden="1" customHeight="1">
      <c r="C8477" s="229"/>
      <c r="D8477" s="257"/>
      <c r="E8477" s="246"/>
      <c r="F8477" s="160"/>
      <c r="G8477" s="160"/>
      <c r="H8477" s="230"/>
      <c r="I8477" s="230"/>
      <c r="J8477" s="230"/>
      <c r="K8477" s="238"/>
      <c r="L8477" s="160"/>
      <c r="M8477" s="230"/>
    </row>
    <row r="8478" spans="3:13" ht="15" hidden="1" customHeight="1">
      <c r="C8478" s="229"/>
      <c r="D8478" s="257"/>
      <c r="E8478" s="246"/>
      <c r="F8478" s="160"/>
      <c r="G8478" s="160"/>
      <c r="H8478" s="230"/>
      <c r="I8478" s="230"/>
      <c r="J8478" s="230"/>
      <c r="K8478" s="238"/>
      <c r="L8478" s="160"/>
      <c r="M8478" s="230"/>
    </row>
    <row r="8479" spans="3:13" ht="15" hidden="1" customHeight="1">
      <c r="C8479" s="229"/>
      <c r="D8479" s="257"/>
      <c r="E8479" s="246"/>
      <c r="F8479" s="160"/>
      <c r="G8479" s="160"/>
      <c r="H8479" s="230"/>
      <c r="I8479" s="230"/>
      <c r="J8479" s="230"/>
      <c r="K8479" s="238"/>
      <c r="L8479" s="160"/>
      <c r="M8479" s="230"/>
    </row>
    <row r="8480" spans="3:13" ht="15" hidden="1" customHeight="1">
      <c r="C8480" s="229"/>
      <c r="D8480" s="257"/>
      <c r="E8480" s="246"/>
      <c r="F8480" s="160"/>
      <c r="G8480" s="160"/>
      <c r="H8480" s="230"/>
      <c r="I8480" s="230"/>
      <c r="J8480" s="230"/>
      <c r="K8480" s="238"/>
      <c r="L8480" s="160"/>
      <c r="M8480" s="230"/>
    </row>
    <row r="8481" spans="3:13" ht="15" hidden="1" customHeight="1">
      <c r="C8481" s="229"/>
      <c r="D8481" s="257"/>
      <c r="E8481" s="246"/>
      <c r="F8481" s="160"/>
      <c r="G8481" s="160"/>
      <c r="H8481" s="230"/>
      <c r="I8481" s="230"/>
      <c r="J8481" s="230"/>
      <c r="K8481" s="238"/>
      <c r="L8481" s="160"/>
      <c r="M8481" s="230"/>
    </row>
    <row r="8482" spans="3:13" ht="15" hidden="1" customHeight="1">
      <c r="C8482" s="229"/>
      <c r="D8482" s="257"/>
      <c r="E8482" s="246"/>
      <c r="F8482" s="160"/>
      <c r="G8482" s="160"/>
      <c r="H8482" s="230"/>
      <c r="I8482" s="230"/>
      <c r="J8482" s="230"/>
      <c r="K8482" s="238"/>
      <c r="L8482" s="160"/>
      <c r="M8482" s="230"/>
    </row>
    <row r="8483" spans="3:13" ht="15" hidden="1" customHeight="1">
      <c r="C8483" s="229"/>
      <c r="D8483" s="257"/>
      <c r="E8483" s="246"/>
      <c r="F8483" s="160"/>
      <c r="G8483" s="160"/>
      <c r="H8483" s="230"/>
      <c r="I8483" s="230"/>
      <c r="J8483" s="230"/>
      <c r="K8483" s="238"/>
      <c r="L8483" s="160"/>
      <c r="M8483" s="230"/>
    </row>
    <row r="8484" spans="3:13" ht="15" hidden="1" customHeight="1">
      <c r="C8484" s="229"/>
      <c r="D8484" s="257"/>
      <c r="E8484" s="246"/>
      <c r="F8484" s="160"/>
      <c r="G8484" s="160"/>
      <c r="H8484" s="230"/>
      <c r="I8484" s="230"/>
      <c r="J8484" s="230"/>
      <c r="K8484" s="238"/>
      <c r="L8484" s="160"/>
      <c r="M8484" s="230"/>
    </row>
    <row r="8485" spans="3:13" ht="15" hidden="1" customHeight="1">
      <c r="C8485" s="229"/>
      <c r="D8485" s="257"/>
      <c r="E8485" s="246"/>
      <c r="F8485" s="160"/>
      <c r="G8485" s="160"/>
      <c r="H8485" s="230"/>
      <c r="I8485" s="230"/>
      <c r="J8485" s="230"/>
      <c r="K8485" s="238"/>
      <c r="L8485" s="160"/>
      <c r="M8485" s="230"/>
    </row>
    <row r="8486" spans="3:13" ht="15" hidden="1" customHeight="1">
      <c r="C8486" s="229"/>
      <c r="D8486" s="257"/>
      <c r="E8486" s="246"/>
      <c r="F8486" s="160"/>
      <c r="G8486" s="160"/>
      <c r="H8486" s="230"/>
      <c r="I8486" s="230"/>
      <c r="J8486" s="230"/>
      <c r="K8486" s="238"/>
      <c r="L8486" s="160"/>
      <c r="M8486" s="230"/>
    </row>
    <row r="8487" spans="3:13" ht="15" hidden="1" customHeight="1">
      <c r="C8487" s="229"/>
      <c r="D8487" s="257"/>
      <c r="E8487" s="246"/>
      <c r="F8487" s="160"/>
      <c r="G8487" s="160"/>
      <c r="H8487" s="230"/>
      <c r="I8487" s="230"/>
      <c r="J8487" s="230"/>
      <c r="K8487" s="238"/>
      <c r="L8487" s="160"/>
      <c r="M8487" s="230"/>
    </row>
    <row r="8488" spans="3:13" ht="15" hidden="1" customHeight="1">
      <c r="C8488" s="229"/>
      <c r="D8488" s="257"/>
      <c r="E8488" s="246"/>
      <c r="F8488" s="160"/>
      <c r="G8488" s="160"/>
      <c r="H8488" s="230"/>
      <c r="I8488" s="230"/>
      <c r="J8488" s="230"/>
      <c r="K8488" s="238"/>
      <c r="L8488" s="160"/>
      <c r="M8488" s="230"/>
    </row>
    <row r="8489" spans="3:13" ht="15" hidden="1" customHeight="1">
      <c r="C8489" s="229"/>
      <c r="D8489" s="257"/>
      <c r="E8489" s="246"/>
      <c r="F8489" s="160"/>
      <c r="G8489" s="160"/>
      <c r="H8489" s="230"/>
      <c r="I8489" s="230"/>
      <c r="J8489" s="230"/>
      <c r="K8489" s="238"/>
      <c r="L8489" s="160"/>
      <c r="M8489" s="230"/>
    </row>
    <row r="8490" spans="3:13" ht="15" hidden="1" customHeight="1">
      <c r="C8490" s="229"/>
      <c r="D8490" s="257"/>
      <c r="E8490" s="246"/>
      <c r="F8490" s="160"/>
      <c r="G8490" s="160"/>
      <c r="H8490" s="230"/>
      <c r="I8490" s="230"/>
      <c r="J8490" s="230"/>
      <c r="K8490" s="238"/>
      <c r="L8490" s="160"/>
      <c r="M8490" s="230"/>
    </row>
    <row r="8491" spans="3:13" ht="15" hidden="1" customHeight="1">
      <c r="C8491" s="229"/>
      <c r="D8491" s="257"/>
      <c r="E8491" s="246"/>
      <c r="F8491" s="160"/>
      <c r="G8491" s="160"/>
      <c r="H8491" s="230"/>
      <c r="I8491" s="230"/>
      <c r="J8491" s="230"/>
      <c r="K8491" s="238"/>
      <c r="L8491" s="160"/>
      <c r="M8491" s="230"/>
    </row>
    <row r="8492" spans="3:13" ht="15" hidden="1" customHeight="1">
      <c r="C8492" s="229"/>
      <c r="D8492" s="257"/>
      <c r="E8492" s="246"/>
      <c r="F8492" s="160"/>
      <c r="G8492" s="160"/>
      <c r="H8492" s="230"/>
      <c r="I8492" s="230"/>
      <c r="J8492" s="230"/>
      <c r="K8492" s="238"/>
      <c r="L8492" s="160"/>
      <c r="M8492" s="230"/>
    </row>
    <row r="8493" spans="3:13" ht="15" hidden="1" customHeight="1">
      <c r="C8493" s="229"/>
      <c r="D8493" s="257"/>
      <c r="E8493" s="246"/>
      <c r="F8493" s="160"/>
      <c r="G8493" s="160"/>
      <c r="H8493" s="230"/>
      <c r="I8493" s="230"/>
      <c r="J8493" s="230"/>
      <c r="K8493" s="238"/>
      <c r="L8493" s="160"/>
      <c r="M8493" s="230"/>
    </row>
    <row r="8494" spans="3:13" ht="15" hidden="1" customHeight="1">
      <c r="C8494" s="229"/>
      <c r="D8494" s="257"/>
      <c r="E8494" s="246"/>
      <c r="F8494" s="160"/>
      <c r="G8494" s="160"/>
      <c r="H8494" s="230"/>
      <c r="I8494" s="230"/>
      <c r="J8494" s="230"/>
      <c r="K8494" s="238"/>
      <c r="L8494" s="160"/>
      <c r="M8494" s="230"/>
    </row>
    <row r="8495" spans="3:13" ht="15" hidden="1" customHeight="1">
      <c r="C8495" s="229"/>
      <c r="D8495" s="257"/>
      <c r="E8495" s="246"/>
      <c r="F8495" s="160"/>
      <c r="G8495" s="160"/>
      <c r="H8495" s="230"/>
      <c r="I8495" s="230"/>
      <c r="J8495" s="230"/>
      <c r="K8495" s="238"/>
      <c r="L8495" s="160"/>
      <c r="M8495" s="230"/>
    </row>
    <row r="8496" spans="3:13" ht="15" hidden="1" customHeight="1">
      <c r="C8496" s="229"/>
      <c r="D8496" s="257"/>
      <c r="E8496" s="246"/>
      <c r="F8496" s="160"/>
      <c r="G8496" s="160"/>
      <c r="H8496" s="230"/>
      <c r="I8496" s="230"/>
      <c r="J8496" s="230"/>
      <c r="K8496" s="321"/>
      <c r="L8496" s="160"/>
      <c r="M8496" s="230"/>
    </row>
    <row r="8497" spans="2:13" ht="15" hidden="1" customHeight="1">
      <c r="B8497" s="230"/>
      <c r="C8497" s="229"/>
      <c r="D8497" s="257"/>
      <c r="E8497" s="246"/>
      <c r="F8497" s="160"/>
      <c r="G8497" s="160"/>
      <c r="H8497" s="230"/>
      <c r="I8497" s="230"/>
      <c r="J8497" s="230"/>
      <c r="K8497" s="321"/>
      <c r="L8497" s="160"/>
      <c r="M8497" s="230"/>
    </row>
    <row r="8498" spans="2:13" ht="15" hidden="1" customHeight="1">
      <c r="B8498" s="230"/>
      <c r="C8498" s="229"/>
      <c r="D8498" s="257"/>
      <c r="E8498" s="246"/>
      <c r="F8498" s="160"/>
      <c r="G8498" s="160"/>
      <c r="H8498" s="230"/>
      <c r="I8498" s="230"/>
      <c r="J8498" s="230"/>
      <c r="K8498" s="238"/>
      <c r="L8498" s="160"/>
      <c r="M8498" s="230"/>
    </row>
    <row r="8499" spans="2:13" ht="15" hidden="1" customHeight="1">
      <c r="B8499" s="230"/>
      <c r="C8499" s="229"/>
      <c r="D8499" s="257"/>
      <c r="E8499" s="246"/>
      <c r="F8499" s="160"/>
      <c r="G8499" s="160"/>
      <c r="H8499" s="230"/>
      <c r="I8499" s="230"/>
      <c r="J8499" s="230"/>
      <c r="K8499" s="238"/>
      <c r="L8499" s="160"/>
      <c r="M8499" s="230"/>
    </row>
    <row r="8500" spans="2:13" ht="15" hidden="1" customHeight="1">
      <c r="B8500" s="230"/>
      <c r="C8500" s="229"/>
      <c r="D8500" s="257"/>
      <c r="E8500" s="246"/>
      <c r="F8500" s="160"/>
      <c r="G8500" s="160"/>
      <c r="H8500" s="230"/>
      <c r="I8500" s="230"/>
      <c r="J8500" s="230"/>
      <c r="K8500" s="238"/>
      <c r="L8500" s="160"/>
      <c r="M8500" s="230"/>
    </row>
    <row r="8501" spans="2:13" ht="15" hidden="1" customHeight="1">
      <c r="B8501" s="230"/>
      <c r="C8501" s="229"/>
      <c r="D8501" s="257"/>
      <c r="E8501" s="246"/>
      <c r="F8501" s="160"/>
      <c r="G8501" s="160"/>
      <c r="H8501" s="230"/>
      <c r="I8501" s="230"/>
      <c r="J8501" s="230"/>
      <c r="K8501" s="238"/>
      <c r="L8501" s="160"/>
      <c r="M8501" s="230"/>
    </row>
    <row r="8502" spans="2:13" ht="15" hidden="1" customHeight="1">
      <c r="B8502" s="230"/>
      <c r="C8502" s="229"/>
      <c r="D8502" s="257"/>
      <c r="E8502" s="246"/>
      <c r="F8502" s="160"/>
      <c r="G8502" s="160"/>
      <c r="H8502" s="230"/>
      <c r="I8502" s="230"/>
      <c r="J8502" s="230"/>
      <c r="K8502" s="238"/>
      <c r="L8502" s="160"/>
      <c r="M8502" s="230"/>
    </row>
    <row r="8503" spans="2:13" ht="15" hidden="1" customHeight="1">
      <c r="B8503" s="27"/>
      <c r="C8503" s="229"/>
      <c r="D8503" s="48"/>
      <c r="E8503" s="49"/>
      <c r="F8503" s="25"/>
      <c r="G8503" s="25"/>
      <c r="H8503" s="27"/>
      <c r="I8503" s="27"/>
      <c r="J8503" s="27"/>
      <c r="K8503" s="47"/>
      <c r="L8503" s="160"/>
      <c r="M8503" s="230"/>
    </row>
    <row r="8504" spans="2:13" ht="15" hidden="1" customHeight="1">
      <c r="B8504" s="27"/>
      <c r="C8504" s="229"/>
      <c r="D8504" s="48"/>
      <c r="E8504" s="49"/>
      <c r="F8504" s="25"/>
      <c r="G8504" s="25"/>
      <c r="H8504" s="27"/>
      <c r="I8504" s="27"/>
      <c r="J8504" s="27"/>
      <c r="K8504" s="47"/>
      <c r="L8504" s="160"/>
      <c r="M8504" s="230"/>
    </row>
    <row r="8505" spans="2:13" ht="15" hidden="1" customHeight="1">
      <c r="B8505" s="27"/>
      <c r="C8505" s="229"/>
      <c r="D8505" s="48"/>
      <c r="E8505" s="49"/>
      <c r="F8505" s="25"/>
      <c r="G8505" s="25"/>
      <c r="H8505" s="27"/>
      <c r="I8505" s="27"/>
      <c r="J8505" s="27"/>
      <c r="K8505" s="47"/>
      <c r="L8505" s="160"/>
      <c r="M8505" s="230"/>
    </row>
    <row r="8506" spans="2:13" ht="15" hidden="1" customHeight="1">
      <c r="B8506" s="27"/>
      <c r="C8506" s="229"/>
      <c r="D8506" s="48"/>
      <c r="E8506" s="49"/>
      <c r="F8506" s="25"/>
      <c r="G8506" s="25"/>
      <c r="H8506" s="27"/>
      <c r="I8506" s="27"/>
      <c r="J8506" s="27"/>
      <c r="K8506" s="47"/>
      <c r="L8506" s="160"/>
      <c r="M8506" s="230"/>
    </row>
    <row r="8507" spans="2:13" ht="15" hidden="1" customHeight="1">
      <c r="B8507" s="230"/>
      <c r="C8507" s="229"/>
      <c r="D8507" s="160"/>
      <c r="E8507" s="246"/>
      <c r="F8507" s="160"/>
      <c r="G8507" s="160"/>
      <c r="H8507" s="230"/>
      <c r="I8507" s="230"/>
      <c r="J8507" s="230"/>
      <c r="K8507" s="238"/>
      <c r="L8507" s="160"/>
      <c r="M8507" s="230"/>
    </row>
    <row r="8508" spans="2:13" ht="15" hidden="1" customHeight="1">
      <c r="B8508" s="230"/>
      <c r="C8508" s="229"/>
      <c r="D8508" s="257"/>
      <c r="E8508" s="246"/>
      <c r="F8508" s="160"/>
      <c r="G8508" s="160"/>
      <c r="H8508" s="230"/>
      <c r="I8508" s="230"/>
      <c r="J8508" s="230"/>
      <c r="K8508" s="238"/>
      <c r="L8508" s="160"/>
      <c r="M8508" s="230"/>
    </row>
    <row r="8509" spans="2:13" ht="15" hidden="1" customHeight="1">
      <c r="B8509" s="230"/>
      <c r="C8509" s="229"/>
      <c r="D8509" s="257"/>
      <c r="E8509" s="246"/>
      <c r="F8509" s="160"/>
      <c r="G8509" s="160"/>
      <c r="H8509" s="230"/>
      <c r="I8509" s="230"/>
      <c r="J8509" s="230"/>
      <c r="K8509" s="238"/>
      <c r="L8509" s="160"/>
      <c r="M8509" s="230"/>
    </row>
    <row r="8510" spans="2:13" ht="15" hidden="1" customHeight="1">
      <c r="B8510" s="230"/>
      <c r="C8510" s="229"/>
      <c r="D8510" s="257"/>
      <c r="E8510" s="246"/>
      <c r="F8510" s="160"/>
      <c r="G8510" s="160"/>
      <c r="H8510" s="230"/>
      <c r="I8510" s="230"/>
      <c r="J8510" s="230"/>
      <c r="K8510" s="238"/>
      <c r="L8510" s="160"/>
      <c r="M8510" s="230"/>
    </row>
    <row r="8511" spans="2:13" ht="15" hidden="1" customHeight="1">
      <c r="B8511" s="230"/>
      <c r="C8511" s="229"/>
      <c r="D8511" s="257"/>
      <c r="E8511" s="246"/>
      <c r="F8511" s="160"/>
      <c r="G8511" s="160"/>
      <c r="H8511" s="230"/>
      <c r="I8511" s="230"/>
      <c r="J8511" s="230"/>
      <c r="K8511" s="238"/>
      <c r="L8511" s="160"/>
      <c r="M8511" s="230"/>
    </row>
    <row r="8512" spans="2:13" ht="15" hidden="1" customHeight="1">
      <c r="B8512" s="230"/>
      <c r="C8512" s="229"/>
      <c r="D8512" s="257"/>
      <c r="E8512" s="246"/>
      <c r="F8512" s="160"/>
      <c r="G8512" s="160"/>
      <c r="H8512" s="230"/>
      <c r="I8512" s="230"/>
      <c r="J8512" s="230"/>
      <c r="K8512" s="238"/>
      <c r="L8512" s="160"/>
      <c r="M8512" s="230"/>
    </row>
    <row r="8513" spans="3:13" ht="15" hidden="1" customHeight="1">
      <c r="C8513" s="229"/>
      <c r="D8513" s="257"/>
      <c r="E8513" s="246"/>
      <c r="F8513" s="160"/>
      <c r="G8513" s="160"/>
      <c r="H8513" s="230"/>
      <c r="I8513" s="230"/>
      <c r="J8513" s="230"/>
      <c r="K8513" s="238"/>
      <c r="L8513" s="160"/>
      <c r="M8513" s="230"/>
    </row>
    <row r="8514" spans="3:13" ht="15" hidden="1" customHeight="1">
      <c r="C8514" s="229"/>
      <c r="D8514" s="257"/>
      <c r="E8514" s="246"/>
      <c r="F8514" s="160"/>
      <c r="G8514" s="160"/>
      <c r="H8514" s="230"/>
      <c r="I8514" s="230"/>
      <c r="J8514" s="230"/>
      <c r="K8514" s="238"/>
      <c r="L8514" s="160"/>
      <c r="M8514" s="230"/>
    </row>
    <row r="8515" spans="3:13" ht="15" hidden="1" customHeight="1">
      <c r="C8515" s="229"/>
      <c r="D8515" s="257"/>
      <c r="E8515" s="246"/>
      <c r="F8515" s="160"/>
      <c r="G8515" s="160"/>
      <c r="H8515" s="230"/>
      <c r="I8515" s="230"/>
      <c r="J8515" s="230"/>
      <c r="K8515" s="238"/>
      <c r="L8515" s="160"/>
      <c r="M8515" s="230"/>
    </row>
    <row r="8516" spans="3:13" ht="15" hidden="1" customHeight="1">
      <c r="C8516" s="229"/>
      <c r="D8516" s="257"/>
      <c r="E8516" s="246"/>
      <c r="F8516" s="160"/>
      <c r="G8516" s="160"/>
      <c r="H8516" s="230"/>
      <c r="I8516" s="230"/>
      <c r="J8516" s="230"/>
      <c r="K8516" s="238"/>
      <c r="L8516" s="160"/>
      <c r="M8516" s="230"/>
    </row>
    <row r="8517" spans="3:13" ht="15" hidden="1" customHeight="1">
      <c r="C8517" s="229"/>
      <c r="D8517" s="257"/>
      <c r="E8517" s="246"/>
      <c r="F8517" s="160"/>
      <c r="G8517" s="160"/>
      <c r="H8517" s="230"/>
      <c r="I8517" s="230"/>
      <c r="J8517" s="230"/>
      <c r="K8517" s="238"/>
      <c r="L8517" s="160"/>
      <c r="M8517" s="230"/>
    </row>
    <row r="8518" spans="3:13" ht="15" hidden="1" customHeight="1">
      <c r="C8518" s="229"/>
      <c r="D8518" s="257"/>
      <c r="E8518" s="246"/>
      <c r="F8518" s="160"/>
      <c r="G8518" s="160"/>
      <c r="H8518" s="230"/>
      <c r="I8518" s="230"/>
      <c r="J8518" s="230"/>
      <c r="K8518" s="238"/>
      <c r="L8518" s="160"/>
      <c r="M8518" s="230"/>
    </row>
    <row r="8519" spans="3:13" ht="15" hidden="1" customHeight="1">
      <c r="C8519" s="229"/>
      <c r="D8519" s="257"/>
      <c r="E8519" s="246"/>
      <c r="F8519" s="160"/>
      <c r="G8519" s="160"/>
      <c r="H8519" s="230"/>
      <c r="I8519" s="230"/>
      <c r="J8519" s="230"/>
      <c r="K8519" s="238"/>
      <c r="L8519" s="160"/>
      <c r="M8519" s="230"/>
    </row>
    <row r="8520" spans="3:13" ht="15" hidden="1" customHeight="1">
      <c r="C8520" s="229"/>
      <c r="D8520" s="257"/>
      <c r="E8520" s="246"/>
      <c r="F8520" s="160"/>
      <c r="G8520" s="160"/>
      <c r="H8520" s="230"/>
      <c r="I8520" s="230"/>
      <c r="J8520" s="230"/>
      <c r="K8520" s="238"/>
      <c r="L8520" s="160"/>
      <c r="M8520" s="230"/>
    </row>
    <row r="8521" spans="3:13" ht="15" hidden="1" customHeight="1">
      <c r="C8521" s="229"/>
      <c r="D8521" s="257"/>
      <c r="E8521" s="246"/>
      <c r="F8521" s="160"/>
      <c r="G8521" s="160"/>
      <c r="H8521" s="230"/>
      <c r="I8521" s="230"/>
      <c r="J8521" s="230"/>
      <c r="K8521" s="238"/>
      <c r="L8521" s="160"/>
      <c r="M8521" s="230"/>
    </row>
    <row r="8522" spans="3:13" ht="15" hidden="1" customHeight="1">
      <c r="C8522" s="229"/>
      <c r="D8522" s="257"/>
      <c r="E8522" s="246"/>
      <c r="F8522" s="160"/>
      <c r="G8522" s="160"/>
      <c r="H8522" s="230"/>
      <c r="I8522" s="230"/>
      <c r="J8522" s="230"/>
      <c r="K8522" s="238"/>
      <c r="L8522" s="160"/>
      <c r="M8522" s="230"/>
    </row>
    <row r="8523" spans="3:13" ht="15" hidden="1" customHeight="1">
      <c r="C8523" s="229"/>
      <c r="D8523" s="257"/>
      <c r="E8523" s="246"/>
      <c r="F8523" s="160"/>
      <c r="G8523" s="160"/>
      <c r="H8523" s="230"/>
      <c r="I8523" s="230"/>
      <c r="J8523" s="230"/>
      <c r="K8523" s="238"/>
      <c r="L8523" s="160"/>
      <c r="M8523" s="230"/>
    </row>
    <row r="8524" spans="3:13" ht="15" hidden="1" customHeight="1">
      <c r="C8524" s="229"/>
      <c r="D8524" s="257"/>
      <c r="E8524" s="246"/>
      <c r="F8524" s="160"/>
      <c r="G8524" s="160"/>
      <c r="H8524" s="230"/>
      <c r="I8524" s="230"/>
      <c r="J8524" s="230"/>
      <c r="K8524" s="238"/>
      <c r="L8524" s="160"/>
      <c r="M8524" s="230"/>
    </row>
    <row r="8525" spans="3:13" ht="15" hidden="1" customHeight="1">
      <c r="C8525" s="229"/>
      <c r="D8525" s="257"/>
      <c r="E8525" s="246"/>
      <c r="F8525" s="160"/>
      <c r="G8525" s="160"/>
      <c r="H8525" s="230"/>
      <c r="I8525" s="230"/>
      <c r="J8525" s="230"/>
      <c r="K8525" s="238"/>
      <c r="L8525" s="160"/>
      <c r="M8525" s="230"/>
    </row>
    <row r="8526" spans="3:13" ht="15" hidden="1" customHeight="1">
      <c r="C8526" s="229"/>
      <c r="D8526" s="257"/>
      <c r="E8526" s="246"/>
      <c r="F8526" s="160"/>
      <c r="G8526" s="160"/>
      <c r="H8526" s="230"/>
      <c r="I8526" s="230"/>
      <c r="J8526" s="230"/>
      <c r="K8526" s="238"/>
      <c r="L8526" s="160"/>
      <c r="M8526" s="230"/>
    </row>
    <row r="8527" spans="3:13" ht="15" hidden="1" customHeight="1">
      <c r="C8527" s="229"/>
      <c r="D8527" s="257"/>
      <c r="E8527" s="246"/>
      <c r="F8527" s="160"/>
      <c r="G8527" s="160"/>
      <c r="H8527" s="230"/>
      <c r="I8527" s="230"/>
      <c r="J8527" s="230"/>
      <c r="K8527" s="238"/>
      <c r="L8527" s="160"/>
      <c r="M8527" s="230"/>
    </row>
    <row r="8528" spans="3:13" ht="15" hidden="1" customHeight="1">
      <c r="C8528" s="229"/>
      <c r="D8528" s="257"/>
      <c r="E8528" s="246"/>
      <c r="F8528" s="160"/>
      <c r="G8528" s="160"/>
      <c r="H8528" s="230"/>
      <c r="I8528" s="230"/>
      <c r="J8528" s="230"/>
      <c r="K8528" s="238"/>
      <c r="L8528" s="160"/>
      <c r="M8528" s="230"/>
    </row>
    <row r="8529" spans="2:13" ht="15" hidden="1" customHeight="1">
      <c r="B8529" s="230"/>
      <c r="C8529" s="229"/>
      <c r="D8529" s="257"/>
      <c r="E8529" s="246"/>
      <c r="F8529" s="160"/>
      <c r="G8529" s="160"/>
      <c r="H8529" s="230"/>
      <c r="I8529" s="230"/>
      <c r="J8529" s="230"/>
      <c r="K8529" s="238"/>
      <c r="L8529" s="160"/>
      <c r="M8529" s="230"/>
    </row>
    <row r="8530" spans="2:13" ht="15" hidden="1" customHeight="1">
      <c r="B8530" s="230"/>
      <c r="C8530" s="229"/>
      <c r="D8530" s="257"/>
      <c r="E8530" s="246"/>
      <c r="F8530" s="160"/>
      <c r="G8530" s="160"/>
      <c r="H8530" s="230"/>
      <c r="I8530" s="230"/>
      <c r="J8530" s="230"/>
      <c r="K8530" s="238"/>
      <c r="L8530" s="160"/>
      <c r="M8530" s="230"/>
    </row>
    <row r="8531" spans="2:13" ht="15" hidden="1" customHeight="1">
      <c r="B8531" s="230"/>
      <c r="C8531" s="229"/>
      <c r="D8531" s="257"/>
      <c r="E8531" s="246"/>
      <c r="F8531" s="160"/>
      <c r="G8531" s="160"/>
      <c r="H8531" s="230"/>
      <c r="I8531" s="230"/>
      <c r="J8531" s="230"/>
      <c r="K8531" s="238"/>
      <c r="L8531" s="160"/>
      <c r="M8531" s="230"/>
    </row>
    <row r="8532" spans="2:13" ht="15" hidden="1" customHeight="1">
      <c r="B8532" s="230"/>
      <c r="C8532" s="229"/>
      <c r="D8532" s="257"/>
      <c r="E8532" s="246"/>
      <c r="F8532" s="160"/>
      <c r="G8532" s="160"/>
      <c r="H8532" s="230"/>
      <c r="I8532" s="230"/>
      <c r="J8532" s="230"/>
      <c r="K8532" s="238"/>
      <c r="L8532" s="160"/>
      <c r="M8532" s="230"/>
    </row>
    <row r="8533" spans="2:13" ht="15" hidden="1" customHeight="1">
      <c r="B8533" s="230"/>
      <c r="C8533" s="229"/>
      <c r="D8533" s="257"/>
      <c r="E8533" s="246"/>
      <c r="F8533" s="160"/>
      <c r="G8533" s="160"/>
      <c r="H8533" s="230"/>
      <c r="I8533" s="230"/>
      <c r="J8533" s="230"/>
      <c r="K8533" s="238"/>
      <c r="L8533" s="160"/>
      <c r="M8533" s="230"/>
    </row>
    <row r="8534" spans="2:13" ht="15" hidden="1" customHeight="1">
      <c r="B8534" s="230"/>
      <c r="C8534" s="229"/>
      <c r="D8534" s="257"/>
      <c r="E8534" s="246"/>
      <c r="F8534" s="160"/>
      <c r="G8534" s="160"/>
      <c r="H8534" s="230"/>
      <c r="I8534" s="230"/>
      <c r="J8534" s="230"/>
      <c r="K8534" s="238"/>
      <c r="L8534" s="160"/>
      <c r="M8534" s="230"/>
    </row>
    <row r="8535" spans="2:13" ht="15" hidden="1" customHeight="1">
      <c r="B8535" s="230"/>
      <c r="C8535" s="229"/>
      <c r="D8535" s="257"/>
      <c r="E8535" s="246"/>
      <c r="F8535" s="160"/>
      <c r="G8535" s="160"/>
      <c r="H8535" s="230"/>
      <c r="I8535" s="230"/>
      <c r="J8535" s="230"/>
      <c r="K8535" s="238"/>
      <c r="L8535" s="160"/>
      <c r="M8535" s="230"/>
    </row>
    <row r="8536" spans="2:13" ht="15" hidden="1" customHeight="1">
      <c r="B8536" s="230"/>
      <c r="C8536" s="229"/>
      <c r="D8536" s="257"/>
      <c r="E8536" s="246"/>
      <c r="F8536" s="160"/>
      <c r="G8536" s="160"/>
      <c r="H8536" s="230"/>
      <c r="I8536" s="230"/>
      <c r="J8536" s="230"/>
      <c r="K8536" s="238"/>
      <c r="L8536" s="160"/>
      <c r="M8536" s="230"/>
    </row>
    <row r="8537" spans="2:13" ht="15" hidden="1" customHeight="1">
      <c r="B8537" s="230"/>
      <c r="C8537" s="229"/>
      <c r="D8537" s="257"/>
      <c r="E8537" s="246"/>
      <c r="F8537" s="160"/>
      <c r="G8537" s="160"/>
      <c r="H8537" s="230"/>
      <c r="I8537" s="230"/>
      <c r="J8537" s="230"/>
      <c r="K8537" s="238"/>
      <c r="L8537" s="160"/>
      <c r="M8537" s="230"/>
    </row>
    <row r="8538" spans="2:13" ht="15" hidden="1" customHeight="1">
      <c r="B8538" s="230"/>
      <c r="C8538" s="229"/>
      <c r="D8538" s="257"/>
      <c r="E8538" s="246"/>
      <c r="F8538" s="160"/>
      <c r="G8538" s="160"/>
      <c r="H8538" s="230"/>
      <c r="I8538" s="230"/>
      <c r="J8538" s="230"/>
      <c r="K8538" s="238"/>
      <c r="L8538" s="160"/>
      <c r="M8538" s="230"/>
    </row>
    <row r="8539" spans="2:13" ht="15" hidden="1" customHeight="1">
      <c r="B8539" s="230"/>
      <c r="C8539" s="229"/>
      <c r="D8539" s="257"/>
      <c r="E8539" s="246"/>
      <c r="F8539" s="160"/>
      <c r="G8539" s="160"/>
      <c r="H8539" s="230"/>
      <c r="I8539" s="230"/>
      <c r="J8539" s="230"/>
      <c r="K8539" s="238"/>
      <c r="L8539" s="160"/>
      <c r="M8539" s="230"/>
    </row>
    <row r="8540" spans="2:13" ht="15" hidden="1" customHeight="1">
      <c r="B8540" s="230"/>
      <c r="C8540" s="229"/>
      <c r="D8540" s="257"/>
      <c r="E8540" s="246"/>
      <c r="F8540" s="160"/>
      <c r="G8540" s="160"/>
      <c r="H8540" s="230"/>
      <c r="I8540" s="230"/>
      <c r="J8540" s="230"/>
      <c r="K8540" s="238"/>
      <c r="L8540" s="160"/>
      <c r="M8540" s="230"/>
    </row>
    <row r="8541" spans="2:13" ht="15" hidden="1" customHeight="1">
      <c r="B8541" s="230"/>
      <c r="C8541" s="229"/>
      <c r="D8541" s="257"/>
      <c r="E8541" s="246"/>
      <c r="F8541" s="160"/>
      <c r="G8541" s="160"/>
      <c r="H8541" s="230"/>
      <c r="I8541" s="230"/>
      <c r="J8541" s="230"/>
      <c r="K8541" s="238"/>
      <c r="L8541" s="160"/>
      <c r="M8541" s="230"/>
    </row>
    <row r="8542" spans="2:13" ht="15" hidden="1" customHeight="1">
      <c r="B8542" s="230"/>
      <c r="C8542" s="229"/>
      <c r="D8542" s="257"/>
      <c r="E8542" s="246"/>
      <c r="F8542" s="160"/>
      <c r="G8542" s="160"/>
      <c r="H8542" s="230"/>
      <c r="I8542" s="230"/>
      <c r="J8542" s="230"/>
      <c r="K8542" s="105"/>
      <c r="L8542" s="160"/>
      <c r="M8542" s="230"/>
    </row>
    <row r="8543" spans="2:13" ht="15" hidden="1" customHeight="1">
      <c r="B8543" s="230"/>
      <c r="C8543" s="229"/>
      <c r="D8543" s="257"/>
      <c r="E8543" s="246"/>
      <c r="F8543" s="160"/>
      <c r="G8543" s="160"/>
      <c r="H8543" s="230"/>
      <c r="I8543" s="230"/>
      <c r="J8543" s="230"/>
      <c r="K8543" s="105"/>
      <c r="L8543" s="160"/>
      <c r="M8543" s="230"/>
    </row>
    <row r="8544" spans="2:13" ht="15" hidden="1" customHeight="1">
      <c r="B8544" s="230"/>
      <c r="C8544" s="229"/>
      <c r="D8544" s="257"/>
      <c r="E8544" s="246"/>
      <c r="F8544" s="160"/>
      <c r="G8544" s="160"/>
      <c r="H8544" s="230"/>
      <c r="I8544" s="230"/>
      <c r="J8544" s="230"/>
      <c r="K8544" s="105"/>
      <c r="L8544" s="160"/>
      <c r="M8544" s="230"/>
    </row>
    <row r="8545" spans="2:13" ht="15" hidden="1" customHeight="1">
      <c r="B8545" s="230"/>
      <c r="C8545" s="229"/>
      <c r="D8545" s="257"/>
      <c r="E8545" s="246"/>
      <c r="F8545" s="160"/>
      <c r="G8545" s="160"/>
      <c r="H8545" s="230"/>
      <c r="I8545" s="230"/>
      <c r="J8545" s="230"/>
      <c r="K8545" s="105"/>
      <c r="L8545" s="160"/>
      <c r="M8545" s="230"/>
    </row>
    <row r="8546" spans="2:13" ht="15" hidden="1" customHeight="1">
      <c r="B8546" s="230"/>
      <c r="C8546" s="229"/>
      <c r="D8546" s="257"/>
      <c r="E8546" s="246"/>
      <c r="F8546" s="160"/>
      <c r="G8546" s="160"/>
      <c r="H8546" s="230"/>
      <c r="I8546" s="230"/>
      <c r="J8546" s="230"/>
      <c r="K8546" s="105"/>
      <c r="L8546" s="160"/>
      <c r="M8546" s="230"/>
    </row>
    <row r="8547" spans="2:13" ht="15" hidden="1" customHeight="1">
      <c r="B8547" s="230"/>
      <c r="C8547" s="229"/>
      <c r="D8547" s="257"/>
      <c r="E8547" s="246"/>
      <c r="F8547" s="160"/>
      <c r="G8547" s="160"/>
      <c r="H8547" s="230"/>
      <c r="I8547" s="230"/>
      <c r="J8547" s="230"/>
      <c r="K8547" s="105"/>
      <c r="L8547" s="160"/>
      <c r="M8547" s="230"/>
    </row>
    <row r="8548" spans="2:13" ht="15" hidden="1" customHeight="1">
      <c r="B8548" s="230"/>
      <c r="C8548" s="229"/>
      <c r="D8548" s="257"/>
      <c r="E8548" s="246"/>
      <c r="F8548" s="160"/>
      <c r="G8548" s="160"/>
      <c r="H8548" s="230"/>
      <c r="I8548" s="230"/>
      <c r="J8548" s="230"/>
      <c r="K8548" s="105"/>
      <c r="L8548" s="160"/>
      <c r="M8548" s="230"/>
    </row>
    <row r="8549" spans="2:13" ht="15" hidden="1" customHeight="1">
      <c r="B8549" s="230"/>
      <c r="C8549" s="229"/>
      <c r="D8549" s="257"/>
      <c r="E8549" s="246"/>
      <c r="F8549" s="160"/>
      <c r="G8549" s="160"/>
      <c r="H8549" s="230"/>
      <c r="I8549" s="230"/>
      <c r="J8549" s="230"/>
      <c r="K8549" s="105"/>
      <c r="L8549" s="160"/>
      <c r="M8549" s="230"/>
    </row>
    <row r="8550" spans="2:13" ht="15" hidden="1" customHeight="1">
      <c r="B8550" s="230"/>
      <c r="C8550" s="229"/>
      <c r="D8550" s="257"/>
      <c r="E8550" s="246"/>
      <c r="F8550" s="160"/>
      <c r="G8550" s="160"/>
      <c r="H8550" s="230"/>
      <c r="I8550" s="230"/>
      <c r="J8550" s="230"/>
      <c r="K8550" s="105"/>
      <c r="L8550" s="160"/>
      <c r="M8550" s="230"/>
    </row>
    <row r="8551" spans="2:13" ht="15" hidden="1" customHeight="1">
      <c r="B8551" s="230"/>
      <c r="C8551" s="229"/>
      <c r="D8551" s="257"/>
      <c r="E8551" s="246"/>
      <c r="F8551" s="160"/>
      <c r="G8551" s="160"/>
      <c r="H8551" s="230"/>
      <c r="I8551" s="230"/>
      <c r="J8551" s="230"/>
      <c r="K8551" s="105"/>
      <c r="L8551" s="160"/>
      <c r="M8551" s="230"/>
    </row>
    <row r="8552" spans="2:13" ht="15" hidden="1" customHeight="1">
      <c r="B8552" s="230"/>
      <c r="C8552" s="229"/>
      <c r="D8552" s="257"/>
      <c r="E8552" s="246"/>
      <c r="F8552" s="160"/>
      <c r="G8552" s="160"/>
      <c r="H8552" s="230"/>
      <c r="I8552" s="230"/>
      <c r="J8552" s="230"/>
      <c r="K8552" s="105"/>
      <c r="L8552" s="160"/>
      <c r="M8552" s="230"/>
    </row>
    <row r="8553" spans="2:13" ht="15" hidden="1" customHeight="1">
      <c r="B8553" s="230"/>
      <c r="C8553" s="229"/>
      <c r="D8553" s="257"/>
      <c r="E8553" s="246"/>
      <c r="F8553" s="160"/>
      <c r="G8553" s="160"/>
      <c r="H8553" s="230"/>
      <c r="I8553" s="230"/>
      <c r="J8553" s="230"/>
      <c r="K8553" s="105"/>
      <c r="L8553" s="160"/>
      <c r="M8553" s="230"/>
    </row>
    <row r="8554" spans="2:13" ht="15" hidden="1" customHeight="1">
      <c r="B8554" s="230"/>
      <c r="C8554" s="229"/>
      <c r="D8554" s="257"/>
      <c r="E8554" s="246"/>
      <c r="F8554" s="160"/>
      <c r="G8554" s="160"/>
      <c r="H8554" s="230"/>
      <c r="I8554" s="230"/>
      <c r="J8554" s="230"/>
      <c r="K8554" s="105"/>
      <c r="L8554" s="160"/>
      <c r="M8554" s="230"/>
    </row>
    <row r="8555" spans="2:13" ht="15" hidden="1" customHeight="1">
      <c r="B8555" s="230"/>
      <c r="C8555" s="229"/>
      <c r="D8555" s="257"/>
      <c r="E8555" s="246"/>
      <c r="F8555" s="160"/>
      <c r="G8555" s="160"/>
      <c r="H8555" s="230"/>
      <c r="I8555" s="230"/>
      <c r="J8555" s="230"/>
      <c r="K8555" s="105"/>
      <c r="L8555" s="160"/>
      <c r="M8555" s="230"/>
    </row>
    <row r="8556" spans="2:13" ht="15" hidden="1" customHeight="1">
      <c r="B8556" s="230"/>
      <c r="C8556" s="229"/>
      <c r="D8556" s="257"/>
      <c r="E8556" s="246"/>
      <c r="F8556" s="160"/>
      <c r="G8556" s="160"/>
      <c r="H8556" s="230"/>
      <c r="I8556" s="230"/>
      <c r="J8556" s="230"/>
      <c r="K8556" s="105"/>
      <c r="L8556" s="160"/>
      <c r="M8556" s="230"/>
    </row>
    <row r="8557" spans="2:13" ht="15" hidden="1" customHeight="1">
      <c r="B8557" s="230"/>
      <c r="C8557" s="229"/>
      <c r="D8557" s="257"/>
      <c r="E8557" s="246"/>
      <c r="F8557" s="160"/>
      <c r="G8557" s="160"/>
      <c r="H8557" s="230"/>
      <c r="I8557" s="230"/>
      <c r="J8557" s="230"/>
      <c r="K8557" s="105"/>
      <c r="L8557" s="160"/>
      <c r="M8557" s="230"/>
    </row>
    <row r="8558" spans="2:13" ht="15" hidden="1" customHeight="1">
      <c r="B8558" s="230"/>
      <c r="C8558" s="229"/>
      <c r="D8558" s="257"/>
      <c r="E8558" s="246"/>
      <c r="F8558" s="160"/>
      <c r="G8558" s="160"/>
      <c r="H8558" s="230"/>
      <c r="I8558" s="230"/>
      <c r="J8558" s="230"/>
      <c r="K8558" s="105"/>
      <c r="L8558" s="160"/>
      <c r="M8558" s="230"/>
    </row>
    <row r="8559" spans="2:13" ht="15" hidden="1" customHeight="1">
      <c r="B8559" s="230"/>
      <c r="C8559" s="229"/>
      <c r="D8559" s="257"/>
      <c r="E8559" s="246"/>
      <c r="F8559" s="160"/>
      <c r="G8559" s="160"/>
      <c r="H8559" s="230"/>
      <c r="I8559" s="230"/>
      <c r="J8559" s="230"/>
      <c r="K8559" s="105"/>
      <c r="L8559" s="160"/>
      <c r="M8559" s="230"/>
    </row>
    <row r="8560" spans="2:13" ht="15" hidden="1" customHeight="1">
      <c r="B8560" s="230"/>
      <c r="C8560" s="229"/>
      <c r="D8560" s="257"/>
      <c r="E8560" s="246"/>
      <c r="F8560" s="160"/>
      <c r="G8560" s="160"/>
      <c r="H8560" s="230"/>
      <c r="I8560" s="230"/>
      <c r="J8560" s="230"/>
      <c r="K8560" s="105"/>
      <c r="L8560" s="160"/>
      <c r="M8560" s="230"/>
    </row>
    <row r="8561" spans="2:13" ht="15" hidden="1" customHeight="1">
      <c r="B8561" s="230"/>
      <c r="C8561" s="229"/>
      <c r="D8561" s="257"/>
      <c r="E8561" s="246"/>
      <c r="F8561" s="160"/>
      <c r="G8561" s="160"/>
      <c r="H8561" s="230"/>
      <c r="I8561" s="230"/>
      <c r="J8561" s="230"/>
      <c r="K8561" s="105"/>
      <c r="L8561" s="160"/>
      <c r="M8561" s="230"/>
    </row>
    <row r="8562" spans="2:13" ht="15" hidden="1" customHeight="1">
      <c r="B8562" s="230"/>
      <c r="C8562" s="229"/>
      <c r="D8562" s="257"/>
      <c r="E8562" s="246"/>
      <c r="F8562" s="160"/>
      <c r="G8562" s="160"/>
      <c r="H8562" s="230"/>
      <c r="I8562" s="230"/>
      <c r="J8562" s="230"/>
      <c r="K8562" s="105"/>
      <c r="L8562" s="160"/>
      <c r="M8562" s="230"/>
    </row>
    <row r="8563" spans="2:13" ht="15" hidden="1" customHeight="1">
      <c r="B8563" s="230"/>
      <c r="C8563" s="229"/>
      <c r="D8563" s="257"/>
      <c r="E8563" s="246"/>
      <c r="F8563" s="160"/>
      <c r="G8563" s="160"/>
      <c r="H8563" s="230"/>
      <c r="I8563" s="230"/>
      <c r="J8563" s="230"/>
      <c r="K8563" s="105"/>
      <c r="L8563" s="160"/>
      <c r="M8563" s="230"/>
    </row>
    <row r="8564" spans="2:13" ht="15" hidden="1" customHeight="1">
      <c r="B8564" s="230"/>
      <c r="C8564" s="229"/>
      <c r="D8564" s="257"/>
      <c r="E8564" s="246"/>
      <c r="F8564" s="160"/>
      <c r="G8564" s="160"/>
      <c r="H8564" s="230"/>
      <c r="I8564" s="230"/>
      <c r="J8564" s="230"/>
      <c r="K8564" s="105"/>
      <c r="L8564" s="160"/>
      <c r="M8564" s="230"/>
    </row>
    <row r="8565" spans="2:13" ht="15" hidden="1" customHeight="1">
      <c r="B8565" s="230"/>
      <c r="C8565" s="229"/>
      <c r="D8565" s="257"/>
      <c r="E8565" s="246"/>
      <c r="F8565" s="160"/>
      <c r="G8565" s="160"/>
      <c r="H8565" s="230"/>
      <c r="I8565" s="230"/>
      <c r="J8565" s="230"/>
      <c r="K8565" s="105"/>
      <c r="L8565" s="160"/>
      <c r="M8565" s="230"/>
    </row>
    <row r="8566" spans="2:13" ht="15" hidden="1" customHeight="1">
      <c r="B8566" s="230"/>
      <c r="C8566" s="229"/>
      <c r="D8566" s="257"/>
      <c r="E8566" s="246"/>
      <c r="F8566" s="160"/>
      <c r="G8566" s="160"/>
      <c r="H8566" s="230"/>
      <c r="I8566" s="230"/>
      <c r="J8566" s="230"/>
      <c r="K8566" s="105"/>
      <c r="L8566" s="160"/>
      <c r="M8566" s="230"/>
    </row>
    <row r="8567" spans="2:13" ht="15" hidden="1" customHeight="1">
      <c r="B8567" s="230"/>
      <c r="C8567" s="229"/>
      <c r="D8567" s="257"/>
      <c r="E8567" s="246"/>
      <c r="F8567" s="160"/>
      <c r="G8567" s="160"/>
      <c r="H8567" s="230"/>
      <c r="I8567" s="230"/>
      <c r="J8567" s="230"/>
      <c r="K8567" s="105"/>
      <c r="L8567" s="160"/>
      <c r="M8567" s="230"/>
    </row>
    <row r="8568" spans="2:13" ht="15" hidden="1" customHeight="1">
      <c r="B8568" s="230"/>
      <c r="C8568" s="229"/>
      <c r="D8568" s="257"/>
      <c r="E8568" s="246"/>
      <c r="F8568" s="160"/>
      <c r="G8568" s="160"/>
      <c r="H8568" s="230"/>
      <c r="I8568" s="230"/>
      <c r="J8568" s="230"/>
      <c r="K8568" s="105"/>
      <c r="L8568" s="160"/>
      <c r="M8568" s="230"/>
    </row>
    <row r="8569" spans="2:13" ht="15" hidden="1" customHeight="1">
      <c r="B8569" s="230"/>
      <c r="C8569" s="229"/>
      <c r="D8569" s="257"/>
      <c r="E8569" s="246"/>
      <c r="F8569" s="160"/>
      <c r="G8569" s="160"/>
      <c r="H8569" s="230"/>
      <c r="I8569" s="230"/>
      <c r="J8569" s="230"/>
      <c r="K8569" s="105"/>
      <c r="L8569" s="160"/>
      <c r="M8569" s="230"/>
    </row>
    <row r="8570" spans="2:13" ht="15" hidden="1" customHeight="1">
      <c r="B8570" s="230"/>
      <c r="C8570" s="229"/>
      <c r="D8570" s="257"/>
      <c r="E8570" s="246"/>
      <c r="F8570" s="160"/>
      <c r="G8570" s="160"/>
      <c r="H8570" s="230"/>
      <c r="I8570" s="230"/>
      <c r="J8570" s="230"/>
      <c r="K8570" s="105"/>
      <c r="L8570" s="160"/>
      <c r="M8570" s="230"/>
    </row>
    <row r="8571" spans="2:13" ht="15" hidden="1" customHeight="1">
      <c r="B8571" s="230"/>
      <c r="C8571" s="229"/>
      <c r="D8571" s="257"/>
      <c r="E8571" s="246"/>
      <c r="F8571" s="160"/>
      <c r="G8571" s="160"/>
      <c r="H8571" s="230"/>
      <c r="I8571" s="230"/>
      <c r="J8571" s="230"/>
      <c r="K8571" s="105"/>
      <c r="L8571" s="160"/>
      <c r="M8571" s="230"/>
    </row>
    <row r="8572" spans="2:13" ht="15" hidden="1" customHeight="1">
      <c r="B8572" s="230"/>
      <c r="C8572" s="229"/>
      <c r="D8572" s="257"/>
      <c r="E8572" s="246"/>
      <c r="F8572" s="160"/>
      <c r="G8572" s="160"/>
      <c r="H8572" s="230"/>
      <c r="I8572" s="230"/>
      <c r="J8572" s="230"/>
      <c r="K8572" s="105"/>
      <c r="L8572" s="160"/>
      <c r="M8572" s="230"/>
    </row>
    <row r="8573" spans="2:13" ht="15" hidden="1" customHeight="1">
      <c r="B8573" s="230"/>
      <c r="C8573" s="229"/>
      <c r="D8573" s="257"/>
      <c r="E8573" s="246"/>
      <c r="F8573" s="160"/>
      <c r="G8573" s="160"/>
      <c r="H8573" s="230"/>
      <c r="I8573" s="230"/>
      <c r="J8573" s="230"/>
      <c r="K8573" s="105"/>
      <c r="L8573" s="160"/>
      <c r="M8573" s="230"/>
    </row>
    <row r="8574" spans="2:13" ht="15" hidden="1" customHeight="1">
      <c r="B8574" s="230"/>
      <c r="C8574" s="229"/>
      <c r="D8574" s="257"/>
      <c r="E8574" s="246"/>
      <c r="F8574" s="160"/>
      <c r="G8574" s="160"/>
      <c r="H8574" s="230"/>
      <c r="I8574" s="230"/>
      <c r="J8574" s="230"/>
      <c r="K8574" s="105"/>
      <c r="L8574" s="160"/>
      <c r="M8574" s="230"/>
    </row>
    <row r="8575" spans="2:13" ht="15" hidden="1" customHeight="1">
      <c r="B8575" s="230"/>
      <c r="C8575" s="229"/>
      <c r="D8575" s="257"/>
      <c r="E8575" s="246"/>
      <c r="F8575" s="160"/>
      <c r="G8575" s="160"/>
      <c r="H8575" s="230"/>
      <c r="I8575" s="230"/>
      <c r="J8575" s="230"/>
      <c r="K8575" s="105"/>
      <c r="L8575" s="160"/>
      <c r="M8575" s="230"/>
    </row>
    <row r="8576" spans="2:13" ht="15" hidden="1" customHeight="1">
      <c r="B8576" s="230"/>
      <c r="C8576" s="229"/>
      <c r="D8576" s="257"/>
      <c r="E8576" s="246"/>
      <c r="F8576" s="160"/>
      <c r="G8576" s="160"/>
      <c r="H8576" s="230"/>
      <c r="I8576" s="230"/>
      <c r="J8576" s="230"/>
      <c r="K8576" s="105"/>
      <c r="L8576" s="160"/>
      <c r="M8576" s="230"/>
    </row>
    <row r="8577" spans="2:13" ht="15" hidden="1" customHeight="1">
      <c r="B8577" s="230"/>
      <c r="C8577" s="229"/>
      <c r="D8577" s="257"/>
      <c r="E8577" s="246"/>
      <c r="F8577" s="160"/>
      <c r="G8577" s="160"/>
      <c r="H8577" s="230"/>
      <c r="I8577" s="230"/>
      <c r="J8577" s="230"/>
      <c r="K8577" s="105"/>
      <c r="L8577" s="160"/>
      <c r="M8577" s="230"/>
    </row>
    <row r="8578" spans="2:13" ht="15" hidden="1" customHeight="1">
      <c r="B8578" s="230"/>
      <c r="C8578" s="229"/>
      <c r="D8578" s="257"/>
      <c r="E8578" s="246"/>
      <c r="F8578" s="160"/>
      <c r="G8578" s="160"/>
      <c r="H8578" s="230"/>
      <c r="I8578" s="230"/>
      <c r="J8578" s="230"/>
      <c r="K8578" s="105"/>
      <c r="L8578" s="160"/>
      <c r="M8578" s="230"/>
    </row>
    <row r="8579" spans="2:13" ht="15" hidden="1" customHeight="1">
      <c r="B8579" s="230"/>
      <c r="C8579" s="229"/>
      <c r="D8579" s="257"/>
      <c r="E8579" s="246"/>
      <c r="F8579" s="160"/>
      <c r="G8579" s="160"/>
      <c r="H8579" s="230"/>
      <c r="I8579" s="230"/>
      <c r="J8579" s="230"/>
      <c r="K8579" s="105"/>
      <c r="L8579" s="160"/>
      <c r="M8579" s="230"/>
    </row>
    <row r="8580" spans="2:13" ht="15" hidden="1" customHeight="1">
      <c r="B8580" s="230"/>
      <c r="C8580" s="229"/>
      <c r="D8580" s="257"/>
      <c r="E8580" s="246"/>
      <c r="F8580" s="160"/>
      <c r="G8580" s="160"/>
      <c r="H8580" s="230"/>
      <c r="I8580" s="230"/>
      <c r="J8580" s="230"/>
      <c r="K8580" s="105"/>
      <c r="L8580" s="160"/>
      <c r="M8580" s="230"/>
    </row>
    <row r="8581" spans="2:13" ht="15" hidden="1" customHeight="1">
      <c r="B8581" s="230"/>
      <c r="C8581" s="229"/>
      <c r="D8581" s="257"/>
      <c r="E8581" s="246"/>
      <c r="F8581" s="160"/>
      <c r="G8581" s="160"/>
      <c r="H8581" s="230"/>
      <c r="I8581" s="230"/>
      <c r="J8581" s="230"/>
      <c r="K8581" s="238"/>
      <c r="L8581" s="160"/>
      <c r="M8581" s="230"/>
    </row>
    <row r="8582" spans="2:13" ht="15" hidden="1" customHeight="1">
      <c r="B8582" s="230"/>
      <c r="C8582" s="229"/>
      <c r="D8582" s="257"/>
      <c r="E8582" s="246"/>
      <c r="F8582" s="160"/>
      <c r="G8582" s="160"/>
      <c r="H8582" s="230"/>
      <c r="I8582" s="230"/>
      <c r="J8582" s="230"/>
      <c r="K8582" s="238"/>
      <c r="L8582" s="160"/>
      <c r="M8582" s="230"/>
    </row>
    <row r="8583" spans="2:13" ht="15" hidden="1" customHeight="1">
      <c r="B8583" s="230"/>
      <c r="C8583" s="229"/>
      <c r="D8583" s="257"/>
      <c r="E8583" s="246"/>
      <c r="F8583" s="160"/>
      <c r="G8583" s="160"/>
      <c r="H8583" s="230"/>
      <c r="I8583" s="230"/>
      <c r="J8583" s="230"/>
      <c r="K8583" s="238"/>
      <c r="L8583" s="160"/>
      <c r="M8583" s="230"/>
    </row>
    <row r="8584" spans="2:13" ht="15" hidden="1" customHeight="1">
      <c r="B8584" s="230"/>
      <c r="C8584" s="229"/>
      <c r="D8584" s="257"/>
      <c r="E8584" s="246"/>
      <c r="F8584" s="160"/>
      <c r="G8584" s="160"/>
      <c r="H8584" s="230"/>
      <c r="I8584" s="230"/>
      <c r="J8584" s="230"/>
      <c r="K8584" s="238"/>
      <c r="L8584" s="160"/>
      <c r="M8584" s="230"/>
    </row>
    <row r="8585" spans="2:13" ht="15" hidden="1" customHeight="1">
      <c r="B8585" s="230"/>
      <c r="C8585" s="229"/>
      <c r="D8585" s="257"/>
      <c r="E8585" s="246"/>
      <c r="F8585" s="160"/>
      <c r="G8585" s="160"/>
      <c r="H8585" s="230"/>
      <c r="I8585" s="230"/>
      <c r="J8585" s="230"/>
      <c r="K8585" s="238"/>
      <c r="L8585" s="160"/>
      <c r="M8585" s="230"/>
    </row>
    <row r="8586" spans="2:13" ht="15" hidden="1" customHeight="1">
      <c r="B8586" s="230"/>
      <c r="C8586" s="229"/>
      <c r="D8586" s="257"/>
      <c r="E8586" s="246"/>
      <c r="F8586" s="160"/>
      <c r="G8586" s="160"/>
      <c r="H8586" s="230"/>
      <c r="I8586" s="230"/>
      <c r="J8586" s="230"/>
      <c r="K8586" s="238"/>
      <c r="L8586" s="160"/>
      <c r="M8586" s="230"/>
    </row>
    <row r="8587" spans="2:13" ht="15" hidden="1" customHeight="1">
      <c r="B8587" s="230"/>
      <c r="C8587" s="229"/>
      <c r="D8587" s="257"/>
      <c r="E8587" s="246"/>
      <c r="F8587" s="160"/>
      <c r="G8587" s="160"/>
      <c r="H8587" s="230"/>
      <c r="I8587" s="230"/>
      <c r="J8587" s="230"/>
      <c r="K8587" s="238"/>
      <c r="L8587" s="160"/>
      <c r="M8587" s="230"/>
    </row>
    <row r="8588" spans="2:13" ht="15" hidden="1" customHeight="1">
      <c r="B8588" s="230"/>
      <c r="C8588" s="229"/>
      <c r="D8588" s="257"/>
      <c r="E8588" s="246"/>
      <c r="F8588" s="160"/>
      <c r="G8588" s="160"/>
      <c r="H8588" s="230"/>
      <c r="I8588" s="230"/>
      <c r="J8588" s="230"/>
      <c r="K8588" s="238"/>
      <c r="L8588" s="160"/>
      <c r="M8588" s="230"/>
    </row>
    <row r="8589" spans="2:13" ht="15" hidden="1" customHeight="1">
      <c r="B8589" s="230"/>
      <c r="C8589" s="229"/>
      <c r="D8589" s="257"/>
      <c r="E8589" s="246"/>
      <c r="F8589" s="160"/>
      <c r="G8589" s="160"/>
      <c r="H8589" s="230"/>
      <c r="I8589" s="230"/>
      <c r="J8589" s="230"/>
      <c r="K8589" s="238"/>
      <c r="L8589" s="160"/>
      <c r="M8589" s="230"/>
    </row>
    <row r="8590" spans="2:13" ht="15" hidden="1" customHeight="1">
      <c r="B8590" s="230"/>
      <c r="C8590" s="229"/>
      <c r="D8590" s="257"/>
      <c r="E8590" s="246"/>
      <c r="F8590" s="160"/>
      <c r="G8590" s="160"/>
      <c r="H8590" s="230"/>
      <c r="I8590" s="230"/>
      <c r="J8590" s="230"/>
      <c r="K8590" s="238"/>
      <c r="L8590" s="160"/>
      <c r="M8590" s="230"/>
    </row>
    <row r="8591" spans="2:13" ht="15" hidden="1" customHeight="1">
      <c r="B8591" s="230"/>
      <c r="C8591" s="229"/>
      <c r="D8591" s="257"/>
      <c r="E8591" s="246"/>
      <c r="F8591" s="160"/>
      <c r="G8591" s="160"/>
      <c r="H8591" s="230"/>
      <c r="I8591" s="230"/>
      <c r="J8591" s="230"/>
      <c r="K8591" s="238"/>
      <c r="L8591" s="160"/>
      <c r="M8591" s="230"/>
    </row>
    <row r="8592" spans="2:13" ht="15" hidden="1" customHeight="1">
      <c r="B8592" s="230"/>
      <c r="C8592" s="229"/>
      <c r="D8592" s="257"/>
      <c r="E8592" s="246"/>
      <c r="F8592" s="160"/>
      <c r="G8592" s="160"/>
      <c r="H8592" s="230"/>
      <c r="I8592" s="230"/>
      <c r="J8592" s="230"/>
      <c r="K8592" s="238"/>
      <c r="L8592" s="160"/>
      <c r="M8592" s="230"/>
    </row>
    <row r="8593" spans="2:13" ht="15" hidden="1" customHeight="1">
      <c r="B8593" s="230"/>
      <c r="C8593" s="229"/>
      <c r="D8593" s="257"/>
      <c r="E8593" s="246"/>
      <c r="F8593" s="160"/>
      <c r="G8593" s="160"/>
      <c r="H8593" s="230"/>
      <c r="I8593" s="230"/>
      <c r="J8593" s="230"/>
      <c r="K8593" s="238"/>
      <c r="L8593" s="160"/>
      <c r="M8593" s="230"/>
    </row>
    <row r="8594" spans="2:13" ht="15" hidden="1" customHeight="1">
      <c r="B8594" s="230"/>
      <c r="C8594" s="229"/>
      <c r="D8594" s="257"/>
      <c r="E8594" s="246"/>
      <c r="F8594" s="160"/>
      <c r="G8594" s="160"/>
      <c r="H8594" s="230"/>
      <c r="I8594" s="230"/>
      <c r="J8594" s="230"/>
      <c r="K8594" s="238"/>
      <c r="L8594" s="160"/>
      <c r="M8594" s="230"/>
    </row>
    <row r="8595" spans="2:13" ht="15" hidden="1" customHeight="1">
      <c r="B8595" s="230"/>
      <c r="C8595" s="229"/>
      <c r="D8595" s="160"/>
      <c r="E8595" s="246"/>
      <c r="F8595" s="160"/>
      <c r="G8595" s="160"/>
      <c r="H8595" s="230"/>
      <c r="I8595" s="230"/>
      <c r="J8595" s="230"/>
      <c r="K8595" s="233"/>
      <c r="L8595" s="160"/>
      <c r="M8595" s="230"/>
    </row>
    <row r="8596" spans="2:13" ht="15" hidden="1" customHeight="1">
      <c r="B8596" s="230"/>
      <c r="C8596" s="229"/>
      <c r="D8596" s="160"/>
      <c r="E8596" s="246"/>
      <c r="F8596" s="160"/>
      <c r="G8596" s="160"/>
      <c r="H8596" s="230"/>
      <c r="I8596" s="230"/>
      <c r="J8596" s="230"/>
      <c r="K8596" s="233"/>
      <c r="L8596" s="160"/>
      <c r="M8596" s="230"/>
    </row>
    <row r="8597" spans="2:13" ht="15" hidden="1" customHeight="1">
      <c r="B8597" s="230"/>
      <c r="C8597" s="229"/>
      <c r="D8597" s="160"/>
      <c r="E8597" s="246"/>
      <c r="F8597" s="160"/>
      <c r="G8597" s="160"/>
      <c r="H8597" s="230"/>
      <c r="I8597" s="230"/>
      <c r="J8597" s="230"/>
      <c r="K8597" s="233"/>
      <c r="L8597" s="160"/>
      <c r="M8597" s="230"/>
    </row>
    <row r="8598" spans="2:13" ht="15" hidden="1" customHeight="1">
      <c r="B8598" s="230"/>
      <c r="C8598" s="229"/>
      <c r="D8598" s="160"/>
      <c r="E8598" s="246"/>
      <c r="F8598" s="160"/>
      <c r="G8598" s="160"/>
      <c r="H8598" s="230"/>
      <c r="I8598" s="230"/>
      <c r="J8598" s="230"/>
      <c r="K8598" s="233"/>
      <c r="L8598" s="160"/>
      <c r="M8598" s="230"/>
    </row>
    <row r="8599" spans="2:13" ht="15" hidden="1" customHeight="1">
      <c r="B8599" s="230"/>
      <c r="C8599" s="229"/>
      <c r="D8599" s="160"/>
      <c r="E8599" s="246"/>
      <c r="F8599" s="160"/>
      <c r="G8599" s="160"/>
      <c r="H8599" s="230"/>
      <c r="I8599" s="230"/>
      <c r="J8599" s="230"/>
      <c r="K8599" s="238"/>
      <c r="L8599" s="160"/>
      <c r="M8599" s="230"/>
    </row>
    <row r="8600" spans="2:13" ht="15" hidden="1" customHeight="1">
      <c r="B8600" s="230"/>
      <c r="C8600" s="229"/>
      <c r="D8600" s="160"/>
      <c r="E8600" s="246"/>
      <c r="F8600" s="160"/>
      <c r="G8600" s="160"/>
      <c r="H8600" s="230"/>
      <c r="I8600" s="230"/>
      <c r="J8600" s="230"/>
      <c r="K8600" s="233"/>
      <c r="L8600" s="160"/>
      <c r="M8600" s="230"/>
    </row>
    <row r="8601" spans="2:13" ht="15" hidden="1" customHeight="1">
      <c r="B8601" s="230"/>
      <c r="C8601" s="229"/>
      <c r="D8601" s="160"/>
      <c r="E8601" s="246"/>
      <c r="F8601" s="160"/>
      <c r="G8601" s="160"/>
      <c r="H8601" s="230"/>
      <c r="I8601" s="230"/>
      <c r="J8601" s="230"/>
      <c r="K8601" s="238"/>
      <c r="L8601" s="160"/>
      <c r="M8601" s="230"/>
    </row>
    <row r="8602" spans="2:13" ht="15" hidden="1" customHeight="1">
      <c r="B8602" s="230"/>
      <c r="C8602" s="229"/>
      <c r="D8602" s="160"/>
      <c r="E8602" s="246"/>
      <c r="F8602" s="160"/>
      <c r="G8602" s="160"/>
      <c r="H8602" s="230"/>
      <c r="I8602" s="230"/>
      <c r="J8602" s="230"/>
      <c r="K8602" s="233"/>
      <c r="L8602" s="160"/>
      <c r="M8602" s="230"/>
    </row>
    <row r="8603" spans="2:13" ht="15" hidden="1" customHeight="1">
      <c r="B8603" s="230"/>
      <c r="C8603" s="229"/>
      <c r="D8603" s="160"/>
      <c r="E8603" s="246"/>
      <c r="F8603" s="160"/>
      <c r="G8603" s="160"/>
      <c r="H8603" s="230"/>
      <c r="I8603" s="230"/>
      <c r="J8603" s="230"/>
      <c r="K8603" s="233"/>
      <c r="L8603" s="160"/>
      <c r="M8603" s="230"/>
    </row>
    <row r="8604" spans="2:13" ht="15" hidden="1" customHeight="1">
      <c r="B8604" s="230"/>
      <c r="C8604" s="229"/>
      <c r="D8604" s="160"/>
      <c r="E8604" s="246"/>
      <c r="F8604" s="160"/>
      <c r="G8604" s="160"/>
      <c r="H8604" s="230"/>
      <c r="I8604" s="230"/>
      <c r="J8604" s="230"/>
      <c r="K8604" s="233"/>
      <c r="L8604" s="160"/>
      <c r="M8604" s="230"/>
    </row>
    <row r="8605" spans="2:13" ht="15" hidden="1" customHeight="1">
      <c r="B8605" s="230"/>
      <c r="C8605" s="229"/>
      <c r="D8605" s="160"/>
      <c r="E8605" s="246"/>
      <c r="F8605" s="160"/>
      <c r="G8605" s="160"/>
      <c r="H8605" s="230"/>
      <c r="I8605" s="230"/>
      <c r="J8605" s="230"/>
      <c r="K8605" s="233"/>
      <c r="L8605" s="160"/>
      <c r="M8605" s="230"/>
    </row>
    <row r="8606" spans="2:13" ht="15" hidden="1" customHeight="1">
      <c r="B8606" s="230"/>
      <c r="C8606" s="229"/>
      <c r="D8606" s="160"/>
      <c r="E8606" s="246"/>
      <c r="F8606" s="160"/>
      <c r="G8606" s="160"/>
      <c r="H8606" s="230"/>
      <c r="I8606" s="230"/>
      <c r="J8606" s="230"/>
      <c r="K8606" s="233"/>
      <c r="L8606" s="160"/>
      <c r="M8606" s="230"/>
    </row>
    <row r="8607" spans="2:13" ht="15" hidden="1" customHeight="1">
      <c r="B8607" s="230"/>
      <c r="C8607" s="229"/>
      <c r="D8607" s="160"/>
      <c r="E8607" s="246"/>
      <c r="F8607" s="160"/>
      <c r="G8607" s="160"/>
      <c r="H8607" s="230"/>
      <c r="I8607" s="230"/>
      <c r="J8607" s="230"/>
      <c r="K8607" s="233"/>
      <c r="L8607" s="160"/>
      <c r="M8607" s="230"/>
    </row>
    <row r="8608" spans="2:13" ht="15" hidden="1" customHeight="1">
      <c r="B8608" s="230"/>
      <c r="C8608" s="229"/>
      <c r="D8608" s="160"/>
      <c r="E8608" s="246"/>
      <c r="F8608" s="160"/>
      <c r="G8608" s="160"/>
      <c r="H8608" s="230"/>
      <c r="I8608" s="230"/>
      <c r="J8608" s="230"/>
      <c r="K8608" s="233"/>
      <c r="L8608" s="160"/>
      <c r="M8608" s="230"/>
    </row>
    <row r="8609" spans="3:13" ht="15" hidden="1" customHeight="1">
      <c r="C8609" s="229"/>
      <c r="D8609" s="160"/>
      <c r="E8609" s="246"/>
      <c r="F8609" s="160"/>
      <c r="G8609" s="160"/>
      <c r="H8609" s="230"/>
      <c r="I8609" s="230"/>
      <c r="J8609" s="230"/>
      <c r="K8609" s="233"/>
      <c r="L8609" s="160"/>
      <c r="M8609" s="230"/>
    </row>
    <row r="8610" spans="3:13" ht="15" hidden="1" customHeight="1">
      <c r="C8610" s="229"/>
      <c r="D8610" s="160"/>
      <c r="E8610" s="246"/>
      <c r="F8610" s="160"/>
      <c r="G8610" s="160"/>
      <c r="H8610" s="230"/>
      <c r="I8610" s="230"/>
      <c r="J8610" s="230"/>
      <c r="K8610" s="233"/>
      <c r="L8610" s="160"/>
      <c r="M8610" s="230"/>
    </row>
    <row r="8611" spans="3:13" ht="15" hidden="1" customHeight="1">
      <c r="C8611" s="229"/>
      <c r="D8611" s="160"/>
      <c r="E8611" s="246"/>
      <c r="F8611" s="160"/>
      <c r="G8611" s="160"/>
      <c r="H8611" s="230"/>
      <c r="I8611" s="230"/>
      <c r="J8611" s="230"/>
      <c r="K8611" s="233"/>
      <c r="L8611" s="160"/>
      <c r="M8611" s="230"/>
    </row>
    <row r="8612" spans="3:13" ht="15" hidden="1" customHeight="1">
      <c r="C8612" s="229"/>
      <c r="D8612" s="160"/>
      <c r="E8612" s="246"/>
      <c r="F8612" s="160"/>
      <c r="G8612" s="160"/>
      <c r="H8612" s="230"/>
      <c r="I8612" s="230"/>
      <c r="J8612" s="230"/>
      <c r="K8612" s="233"/>
      <c r="L8612" s="160"/>
      <c r="M8612" s="230"/>
    </row>
    <row r="8613" spans="3:13" ht="15" hidden="1" customHeight="1">
      <c r="C8613" s="229"/>
      <c r="D8613" s="160"/>
      <c r="E8613" s="246"/>
      <c r="F8613" s="160"/>
      <c r="G8613" s="160"/>
      <c r="H8613" s="230"/>
      <c r="I8613" s="230"/>
      <c r="J8613" s="230"/>
      <c r="K8613" s="233"/>
      <c r="L8613" s="160"/>
      <c r="M8613" s="230"/>
    </row>
    <row r="8614" spans="3:13" ht="15" hidden="1" customHeight="1">
      <c r="C8614" s="229"/>
      <c r="D8614" s="160"/>
      <c r="E8614" s="246"/>
      <c r="F8614" s="160"/>
      <c r="G8614" s="160"/>
      <c r="H8614" s="230"/>
      <c r="I8614" s="230"/>
      <c r="J8614" s="230"/>
      <c r="K8614" s="233"/>
      <c r="L8614" s="160"/>
      <c r="M8614" s="230"/>
    </row>
    <row r="8615" spans="3:13" ht="15" hidden="1" customHeight="1">
      <c r="C8615" s="229"/>
      <c r="D8615" s="160"/>
      <c r="E8615" s="246"/>
      <c r="F8615" s="160"/>
      <c r="G8615" s="160"/>
      <c r="H8615" s="230"/>
      <c r="I8615" s="230"/>
      <c r="J8615" s="230"/>
      <c r="K8615" s="233"/>
      <c r="L8615" s="160"/>
      <c r="M8615" s="230"/>
    </row>
    <row r="8616" spans="3:13" ht="15" hidden="1" customHeight="1">
      <c r="C8616" s="229"/>
      <c r="D8616" s="160"/>
      <c r="E8616" s="246"/>
      <c r="F8616" s="160"/>
      <c r="G8616" s="160"/>
      <c r="H8616" s="230"/>
      <c r="I8616" s="230"/>
      <c r="J8616" s="230"/>
      <c r="K8616" s="238"/>
      <c r="L8616" s="160"/>
      <c r="M8616" s="230"/>
    </row>
    <row r="8617" spans="3:13" ht="15" hidden="1" customHeight="1">
      <c r="C8617" s="229"/>
      <c r="D8617" s="160"/>
      <c r="E8617" s="246"/>
      <c r="F8617" s="160"/>
      <c r="G8617" s="160"/>
      <c r="H8617" s="230"/>
      <c r="I8617" s="230"/>
      <c r="J8617" s="230"/>
      <c r="K8617" s="233"/>
      <c r="L8617" s="160"/>
      <c r="M8617" s="230"/>
    </row>
    <row r="8618" spans="3:13" ht="15" hidden="1" customHeight="1">
      <c r="C8618" s="229"/>
      <c r="D8618" s="78"/>
      <c r="E8618" s="246"/>
      <c r="F8618" s="160"/>
      <c r="G8618" s="160"/>
      <c r="H8618" s="230"/>
      <c r="I8618" s="230"/>
      <c r="J8618" s="230"/>
      <c r="K8618" s="233"/>
      <c r="L8618" s="160"/>
      <c r="M8618" s="230"/>
    </row>
    <row r="8619" spans="3:13" ht="15" hidden="1" customHeight="1">
      <c r="C8619" s="229"/>
      <c r="D8619" s="160"/>
      <c r="E8619" s="246"/>
      <c r="F8619" s="160"/>
      <c r="G8619" s="160"/>
      <c r="H8619" s="230"/>
      <c r="I8619" s="230"/>
      <c r="J8619" s="230"/>
      <c r="K8619" s="233"/>
      <c r="L8619" s="160"/>
      <c r="M8619" s="230"/>
    </row>
    <row r="8620" spans="3:13" ht="15" hidden="1" customHeight="1">
      <c r="C8620" s="229"/>
      <c r="D8620" s="160"/>
      <c r="E8620" s="246"/>
      <c r="F8620" s="160"/>
      <c r="G8620" s="160"/>
      <c r="H8620" s="230"/>
      <c r="I8620" s="230"/>
      <c r="J8620" s="230"/>
      <c r="K8620" s="238"/>
      <c r="L8620" s="160"/>
      <c r="M8620" s="230"/>
    </row>
    <row r="8621" spans="3:13" ht="15" hidden="1" customHeight="1">
      <c r="C8621" s="229"/>
      <c r="D8621" s="160"/>
      <c r="E8621" s="246"/>
      <c r="F8621" s="160"/>
      <c r="G8621" s="160"/>
      <c r="H8621" s="230"/>
      <c r="I8621" s="230"/>
      <c r="J8621" s="230"/>
      <c r="K8621" s="233"/>
      <c r="L8621" s="160"/>
      <c r="M8621" s="230"/>
    </row>
    <row r="8622" spans="3:13" ht="15" hidden="1" customHeight="1">
      <c r="C8622" s="229"/>
      <c r="D8622" s="160"/>
      <c r="E8622" s="246"/>
      <c r="F8622" s="160"/>
      <c r="G8622" s="160"/>
      <c r="H8622" s="230"/>
      <c r="I8622" s="230"/>
      <c r="J8622" s="230"/>
      <c r="K8622" s="233"/>
      <c r="L8622" s="160"/>
      <c r="M8622" s="230"/>
    </row>
    <row r="8623" spans="3:13" ht="15" hidden="1" customHeight="1">
      <c r="C8623" s="229"/>
      <c r="D8623" s="160"/>
      <c r="E8623" s="246"/>
      <c r="F8623" s="160"/>
      <c r="G8623" s="160"/>
      <c r="H8623" s="230"/>
      <c r="I8623" s="230"/>
      <c r="J8623" s="230"/>
      <c r="K8623" s="233"/>
      <c r="L8623" s="160"/>
      <c r="M8623" s="230"/>
    </row>
    <row r="8624" spans="3:13" ht="15" hidden="1" customHeight="1">
      <c r="C8624" s="229"/>
      <c r="D8624" s="160"/>
      <c r="E8624" s="246"/>
      <c r="F8624" s="160"/>
      <c r="G8624" s="160"/>
      <c r="H8624" s="230"/>
      <c r="I8624" s="230"/>
      <c r="J8624" s="230"/>
      <c r="K8624" s="233"/>
      <c r="L8624" s="160"/>
      <c r="M8624" s="230"/>
    </row>
    <row r="8625" spans="3:13" ht="15" hidden="1" customHeight="1">
      <c r="C8625" s="229"/>
      <c r="D8625" s="160"/>
      <c r="E8625" s="246"/>
      <c r="F8625" s="160"/>
      <c r="G8625" s="160"/>
      <c r="H8625" s="230"/>
      <c r="I8625" s="230"/>
      <c r="J8625" s="230"/>
      <c r="K8625" s="233"/>
      <c r="L8625" s="160"/>
      <c r="M8625" s="230"/>
    </row>
    <row r="8626" spans="3:13" ht="15" hidden="1" customHeight="1">
      <c r="C8626" s="229"/>
      <c r="D8626" s="160"/>
      <c r="E8626" s="246"/>
      <c r="F8626" s="160"/>
      <c r="G8626" s="160"/>
      <c r="H8626" s="230"/>
      <c r="I8626" s="230"/>
      <c r="J8626" s="230"/>
      <c r="K8626" s="238"/>
      <c r="L8626" s="160"/>
      <c r="M8626" s="230"/>
    </row>
    <row r="8627" spans="3:13" ht="15" hidden="1" customHeight="1">
      <c r="C8627" s="229"/>
      <c r="D8627" s="160"/>
      <c r="E8627" s="246"/>
      <c r="F8627" s="160"/>
      <c r="G8627" s="160"/>
      <c r="H8627" s="230"/>
      <c r="I8627" s="230"/>
      <c r="J8627" s="230"/>
      <c r="K8627" s="233"/>
      <c r="L8627" s="160"/>
      <c r="M8627" s="230"/>
    </row>
    <row r="8628" spans="3:13" ht="15" hidden="1" customHeight="1">
      <c r="C8628" s="229"/>
      <c r="D8628" s="160"/>
      <c r="E8628" s="246"/>
      <c r="F8628" s="160"/>
      <c r="G8628" s="160"/>
      <c r="H8628" s="230"/>
      <c r="I8628" s="230"/>
      <c r="J8628" s="230"/>
      <c r="K8628" s="233"/>
      <c r="L8628" s="160"/>
      <c r="M8628" s="230"/>
    </row>
    <row r="8629" spans="3:13" ht="15" hidden="1" customHeight="1">
      <c r="C8629" s="229"/>
      <c r="D8629" s="160"/>
      <c r="E8629" s="246"/>
      <c r="F8629" s="160"/>
      <c r="G8629" s="160"/>
      <c r="H8629" s="230"/>
      <c r="I8629" s="230"/>
      <c r="J8629" s="230"/>
      <c r="K8629" s="233"/>
      <c r="L8629" s="160"/>
      <c r="M8629" s="230"/>
    </row>
    <row r="8630" spans="3:13" ht="15" hidden="1" customHeight="1">
      <c r="C8630" s="229"/>
      <c r="D8630" s="160"/>
      <c r="E8630" s="246"/>
      <c r="F8630" s="160"/>
      <c r="G8630" s="160"/>
      <c r="H8630" s="230"/>
      <c r="I8630" s="230"/>
      <c r="J8630" s="230"/>
      <c r="K8630" s="233"/>
      <c r="L8630" s="160"/>
      <c r="M8630" s="230"/>
    </row>
    <row r="8631" spans="3:13" ht="15" hidden="1" customHeight="1">
      <c r="C8631" s="229"/>
      <c r="D8631" s="160"/>
      <c r="E8631" s="246"/>
      <c r="F8631" s="160"/>
      <c r="G8631" s="160"/>
      <c r="H8631" s="230"/>
      <c r="I8631" s="230"/>
      <c r="J8631" s="230"/>
      <c r="K8631" s="238"/>
      <c r="L8631" s="160"/>
      <c r="M8631" s="230"/>
    </row>
    <row r="8632" spans="3:13" ht="15" hidden="1" customHeight="1">
      <c r="C8632" s="229"/>
      <c r="D8632" s="160"/>
      <c r="E8632" s="246"/>
      <c r="F8632" s="160"/>
      <c r="G8632" s="160"/>
      <c r="H8632" s="230"/>
      <c r="I8632" s="230"/>
      <c r="J8632" s="230"/>
      <c r="K8632" s="238"/>
      <c r="L8632" s="160"/>
      <c r="M8632" s="230"/>
    </row>
    <row r="8633" spans="3:13" ht="15" hidden="1" customHeight="1">
      <c r="C8633" s="229"/>
      <c r="D8633" s="160"/>
      <c r="E8633" s="246"/>
      <c r="F8633" s="160"/>
      <c r="G8633" s="160"/>
      <c r="H8633" s="230"/>
      <c r="I8633" s="230"/>
      <c r="J8633" s="230"/>
      <c r="K8633" s="238"/>
      <c r="L8633" s="160"/>
      <c r="M8633" s="230"/>
    </row>
    <row r="8634" spans="3:13" ht="15" hidden="1" customHeight="1">
      <c r="C8634" s="229"/>
      <c r="D8634" s="160"/>
      <c r="E8634" s="246"/>
      <c r="F8634" s="160"/>
      <c r="G8634" s="160"/>
      <c r="H8634" s="230"/>
      <c r="I8634" s="230"/>
      <c r="J8634" s="230"/>
      <c r="K8634" s="238"/>
      <c r="L8634" s="160"/>
      <c r="M8634" s="230"/>
    </row>
    <row r="8635" spans="3:13" ht="15" hidden="1" customHeight="1">
      <c r="C8635" s="229"/>
      <c r="D8635" s="78"/>
      <c r="E8635" s="246"/>
      <c r="F8635" s="160"/>
      <c r="G8635" s="160"/>
      <c r="H8635" s="230"/>
      <c r="I8635" s="230"/>
      <c r="J8635" s="230"/>
      <c r="K8635" s="238"/>
      <c r="L8635" s="160"/>
      <c r="M8635" s="230"/>
    </row>
    <row r="8636" spans="3:13" ht="15" hidden="1" customHeight="1">
      <c r="C8636" s="229"/>
      <c r="D8636" s="160"/>
      <c r="E8636" s="246"/>
      <c r="F8636" s="160"/>
      <c r="G8636" s="160"/>
      <c r="H8636" s="230"/>
      <c r="I8636" s="230"/>
      <c r="J8636" s="230"/>
      <c r="K8636" s="238"/>
      <c r="L8636" s="160"/>
      <c r="M8636" s="230"/>
    </row>
    <row r="8637" spans="3:13" ht="15" hidden="1" customHeight="1">
      <c r="C8637" s="229"/>
      <c r="D8637" s="160"/>
      <c r="E8637" s="246"/>
      <c r="F8637" s="160"/>
      <c r="G8637" s="160"/>
      <c r="H8637" s="230"/>
      <c r="I8637" s="230"/>
      <c r="J8637" s="230"/>
      <c r="K8637" s="238"/>
      <c r="L8637" s="160"/>
      <c r="M8637" s="230"/>
    </row>
    <row r="8638" spans="3:13" ht="15" hidden="1" customHeight="1">
      <c r="C8638" s="229"/>
      <c r="D8638" s="160"/>
      <c r="E8638" s="246"/>
      <c r="F8638" s="160"/>
      <c r="G8638" s="160"/>
      <c r="H8638" s="230"/>
      <c r="I8638" s="230"/>
      <c r="J8638" s="230"/>
      <c r="K8638" s="238"/>
      <c r="L8638" s="160"/>
      <c r="M8638" s="230"/>
    </row>
    <row r="8639" spans="3:13" ht="15" hidden="1" customHeight="1">
      <c r="C8639" s="229"/>
      <c r="D8639" s="160"/>
      <c r="E8639" s="246"/>
      <c r="F8639" s="160"/>
      <c r="G8639" s="160"/>
      <c r="H8639" s="230"/>
      <c r="I8639" s="230"/>
      <c r="J8639" s="230"/>
      <c r="K8639" s="238"/>
      <c r="L8639" s="160"/>
      <c r="M8639" s="230"/>
    </row>
    <row r="8640" spans="3:13" ht="15" hidden="1" customHeight="1">
      <c r="C8640" s="229"/>
      <c r="D8640" s="160"/>
      <c r="E8640" s="246"/>
      <c r="F8640" s="160"/>
      <c r="G8640" s="160"/>
      <c r="H8640" s="230"/>
      <c r="I8640" s="230"/>
      <c r="J8640" s="230"/>
      <c r="K8640" s="238"/>
      <c r="L8640" s="160"/>
      <c r="M8640" s="230"/>
    </row>
    <row r="8641" spans="3:13" ht="15" hidden="1" customHeight="1">
      <c r="C8641" s="229"/>
      <c r="D8641" s="160"/>
      <c r="E8641" s="246"/>
      <c r="F8641" s="160"/>
      <c r="G8641" s="160"/>
      <c r="H8641" s="230"/>
      <c r="I8641" s="230"/>
      <c r="J8641" s="230"/>
      <c r="K8641" s="238"/>
      <c r="L8641" s="160"/>
      <c r="M8641" s="230"/>
    </row>
    <row r="8642" spans="3:13" ht="15" hidden="1" customHeight="1">
      <c r="C8642" s="229"/>
      <c r="D8642" s="160"/>
      <c r="E8642" s="246"/>
      <c r="F8642" s="160"/>
      <c r="G8642" s="160"/>
      <c r="H8642" s="230"/>
      <c r="I8642" s="230"/>
      <c r="J8642" s="230"/>
      <c r="K8642" s="238"/>
      <c r="L8642" s="160"/>
      <c r="M8642" s="230"/>
    </row>
    <row r="8643" spans="3:13" ht="15" hidden="1" customHeight="1">
      <c r="C8643" s="229"/>
      <c r="D8643" s="160"/>
      <c r="E8643" s="246"/>
      <c r="F8643" s="160"/>
      <c r="G8643" s="160"/>
      <c r="H8643" s="230"/>
      <c r="I8643" s="230"/>
      <c r="J8643" s="230"/>
      <c r="K8643" s="238"/>
      <c r="L8643" s="160"/>
      <c r="M8643" s="230"/>
    </row>
    <row r="8644" spans="3:13" ht="15" hidden="1" customHeight="1">
      <c r="C8644" s="229"/>
      <c r="D8644" s="160"/>
      <c r="E8644" s="246"/>
      <c r="F8644" s="160"/>
      <c r="G8644" s="160"/>
      <c r="H8644" s="230"/>
      <c r="I8644" s="230"/>
      <c r="J8644" s="230"/>
      <c r="K8644" s="238"/>
      <c r="L8644" s="160"/>
      <c r="M8644" s="230"/>
    </row>
    <row r="8645" spans="3:13" ht="15" hidden="1" customHeight="1">
      <c r="C8645" s="229"/>
      <c r="D8645" s="160"/>
      <c r="E8645" s="246"/>
      <c r="F8645" s="160"/>
      <c r="G8645" s="160"/>
      <c r="H8645" s="230"/>
      <c r="I8645" s="230"/>
      <c r="J8645" s="230"/>
      <c r="K8645" s="238"/>
      <c r="L8645" s="160"/>
      <c r="M8645" s="230"/>
    </row>
    <row r="8646" spans="3:13" ht="15" hidden="1" customHeight="1">
      <c r="C8646" s="229"/>
      <c r="D8646" s="160"/>
      <c r="E8646" s="246"/>
      <c r="F8646" s="160"/>
      <c r="G8646" s="160"/>
      <c r="H8646" s="230"/>
      <c r="I8646" s="230"/>
      <c r="J8646" s="230"/>
      <c r="K8646" s="238"/>
      <c r="L8646" s="160"/>
      <c r="M8646" s="230"/>
    </row>
    <row r="8647" spans="3:13" ht="15" hidden="1" customHeight="1">
      <c r="C8647" s="229"/>
      <c r="D8647" s="160"/>
      <c r="E8647" s="246"/>
      <c r="F8647" s="160"/>
      <c r="G8647" s="160"/>
      <c r="H8647" s="230"/>
      <c r="I8647" s="230"/>
      <c r="J8647" s="230"/>
      <c r="K8647" s="238"/>
      <c r="L8647" s="160"/>
      <c r="M8647" s="230"/>
    </row>
    <row r="8648" spans="3:13" ht="15" hidden="1" customHeight="1">
      <c r="C8648" s="229"/>
      <c r="D8648" s="160"/>
      <c r="E8648" s="246"/>
      <c r="F8648" s="160"/>
      <c r="G8648" s="160"/>
      <c r="H8648" s="230"/>
      <c r="I8648" s="230"/>
      <c r="J8648" s="230"/>
      <c r="K8648" s="238"/>
      <c r="L8648" s="160"/>
      <c r="M8648" s="230"/>
    </row>
    <row r="8649" spans="3:13" ht="15" hidden="1" customHeight="1">
      <c r="C8649" s="229"/>
      <c r="D8649" s="160"/>
      <c r="E8649" s="246"/>
      <c r="F8649" s="160"/>
      <c r="G8649" s="160"/>
      <c r="H8649" s="230"/>
      <c r="I8649" s="230"/>
      <c r="J8649" s="230"/>
      <c r="K8649" s="238"/>
      <c r="L8649" s="160"/>
      <c r="M8649" s="230"/>
    </row>
    <row r="8650" spans="3:13" ht="15" hidden="1" customHeight="1">
      <c r="C8650" s="229"/>
      <c r="D8650" s="160"/>
      <c r="E8650" s="246"/>
      <c r="F8650" s="160"/>
      <c r="G8650" s="160"/>
      <c r="H8650" s="230"/>
      <c r="I8650" s="230"/>
      <c r="J8650" s="230"/>
      <c r="K8650" s="238"/>
      <c r="L8650" s="160"/>
      <c r="M8650" s="230"/>
    </row>
    <row r="8651" spans="3:13" ht="15" hidden="1" customHeight="1">
      <c r="C8651" s="229"/>
      <c r="D8651" s="160"/>
      <c r="E8651" s="246"/>
      <c r="F8651" s="160"/>
      <c r="G8651" s="160"/>
      <c r="H8651" s="230"/>
      <c r="I8651" s="230"/>
      <c r="J8651" s="230"/>
      <c r="K8651" s="238"/>
      <c r="L8651" s="160"/>
      <c r="M8651" s="230"/>
    </row>
    <row r="8652" spans="3:13" ht="15" hidden="1" customHeight="1">
      <c r="C8652" s="229"/>
      <c r="D8652" s="160"/>
      <c r="E8652" s="246"/>
      <c r="F8652" s="160"/>
      <c r="G8652" s="160"/>
      <c r="H8652" s="230"/>
      <c r="I8652" s="230"/>
      <c r="J8652" s="230"/>
      <c r="K8652" s="238"/>
      <c r="L8652" s="160"/>
      <c r="M8652" s="230"/>
    </row>
    <row r="8653" spans="3:13" ht="15" hidden="1" customHeight="1">
      <c r="C8653" s="229"/>
      <c r="D8653" s="160"/>
      <c r="E8653" s="246"/>
      <c r="F8653" s="160"/>
      <c r="G8653" s="160"/>
      <c r="H8653" s="230"/>
      <c r="I8653" s="230"/>
      <c r="J8653" s="230"/>
      <c r="K8653" s="238"/>
      <c r="L8653" s="160"/>
      <c r="M8653" s="230"/>
    </row>
    <row r="8654" spans="3:13" ht="15" hidden="1" customHeight="1">
      <c r="C8654" s="229"/>
      <c r="D8654" s="160"/>
      <c r="E8654" s="246"/>
      <c r="F8654" s="160"/>
      <c r="G8654" s="160"/>
      <c r="H8654" s="230"/>
      <c r="I8654" s="230"/>
      <c r="J8654" s="230"/>
      <c r="K8654" s="238"/>
      <c r="L8654" s="160"/>
      <c r="M8654" s="230"/>
    </row>
    <row r="8655" spans="3:13" ht="15" hidden="1" customHeight="1">
      <c r="C8655" s="229"/>
      <c r="D8655" s="160"/>
      <c r="E8655" s="246"/>
      <c r="F8655" s="160"/>
      <c r="G8655" s="160"/>
      <c r="H8655" s="230"/>
      <c r="I8655" s="230"/>
      <c r="J8655" s="230"/>
      <c r="K8655" s="238"/>
      <c r="L8655" s="160"/>
      <c r="M8655" s="230"/>
    </row>
    <row r="8656" spans="3:13" ht="15" hidden="1" customHeight="1">
      <c r="C8656" s="229"/>
      <c r="D8656" s="160"/>
      <c r="E8656" s="246"/>
      <c r="F8656" s="160"/>
      <c r="G8656" s="160"/>
      <c r="H8656" s="230"/>
      <c r="I8656" s="230"/>
      <c r="J8656" s="230"/>
      <c r="K8656" s="238"/>
      <c r="L8656" s="160"/>
      <c r="M8656" s="230"/>
    </row>
    <row r="8657" spans="3:13" ht="15" hidden="1" customHeight="1">
      <c r="C8657" s="229"/>
      <c r="D8657" s="160"/>
      <c r="E8657" s="246"/>
      <c r="F8657" s="160"/>
      <c r="G8657" s="160"/>
      <c r="H8657" s="230"/>
      <c r="I8657" s="230"/>
      <c r="J8657" s="230"/>
      <c r="K8657" s="238"/>
      <c r="L8657" s="160"/>
      <c r="M8657" s="230"/>
    </row>
    <row r="8658" spans="3:13" ht="15" hidden="1" customHeight="1">
      <c r="C8658" s="229"/>
      <c r="D8658" s="160"/>
      <c r="E8658" s="246"/>
      <c r="F8658" s="160"/>
      <c r="G8658" s="160"/>
      <c r="H8658" s="230"/>
      <c r="I8658" s="230"/>
      <c r="J8658" s="230"/>
      <c r="K8658" s="238"/>
      <c r="L8658" s="160"/>
      <c r="M8658" s="230"/>
    </row>
    <row r="8659" spans="3:13" ht="15" hidden="1" customHeight="1">
      <c r="C8659" s="229"/>
      <c r="D8659" s="160"/>
      <c r="E8659" s="246"/>
      <c r="F8659" s="160"/>
      <c r="G8659" s="160"/>
      <c r="H8659" s="230"/>
      <c r="I8659" s="230"/>
      <c r="J8659" s="230"/>
      <c r="K8659" s="238"/>
      <c r="L8659" s="160"/>
      <c r="M8659" s="230"/>
    </row>
    <row r="8660" spans="3:13" ht="15" hidden="1" customHeight="1">
      <c r="C8660" s="229"/>
      <c r="D8660" s="160"/>
      <c r="E8660" s="246"/>
      <c r="F8660" s="160"/>
      <c r="G8660" s="160"/>
      <c r="H8660" s="230"/>
      <c r="I8660" s="230"/>
      <c r="J8660" s="230"/>
      <c r="K8660" s="238"/>
      <c r="L8660" s="160"/>
      <c r="M8660" s="230"/>
    </row>
    <row r="8661" spans="3:13" ht="15" hidden="1" customHeight="1">
      <c r="C8661" s="229"/>
      <c r="D8661" s="160"/>
      <c r="E8661" s="246"/>
      <c r="F8661" s="160"/>
      <c r="G8661" s="160"/>
      <c r="H8661" s="230"/>
      <c r="I8661" s="230"/>
      <c r="J8661" s="230"/>
      <c r="K8661" s="238"/>
      <c r="L8661" s="160"/>
      <c r="M8661" s="230"/>
    </row>
    <row r="8662" spans="3:13" ht="15" hidden="1" customHeight="1">
      <c r="C8662" s="229"/>
      <c r="D8662" s="160"/>
      <c r="E8662" s="246"/>
      <c r="F8662" s="160"/>
      <c r="G8662" s="160"/>
      <c r="H8662" s="230"/>
      <c r="I8662" s="230"/>
      <c r="J8662" s="230"/>
      <c r="K8662" s="238"/>
      <c r="L8662" s="160"/>
      <c r="M8662" s="230"/>
    </row>
    <row r="8663" spans="3:13" ht="15" hidden="1" customHeight="1">
      <c r="C8663" s="229"/>
      <c r="D8663" s="160"/>
      <c r="E8663" s="246"/>
      <c r="F8663" s="160"/>
      <c r="G8663" s="160"/>
      <c r="H8663" s="230"/>
      <c r="I8663" s="230"/>
      <c r="J8663" s="230"/>
      <c r="K8663" s="238"/>
      <c r="L8663" s="160"/>
      <c r="M8663" s="230"/>
    </row>
    <row r="8664" spans="3:13" ht="15" hidden="1" customHeight="1">
      <c r="C8664" s="229"/>
      <c r="D8664" s="160"/>
      <c r="E8664" s="246"/>
      <c r="F8664" s="160"/>
      <c r="G8664" s="160"/>
      <c r="H8664" s="230"/>
      <c r="I8664" s="230"/>
      <c r="J8664" s="230"/>
      <c r="K8664" s="238"/>
      <c r="L8664" s="160"/>
      <c r="M8664" s="230"/>
    </row>
    <row r="8665" spans="3:13" ht="15" hidden="1" customHeight="1">
      <c r="C8665" s="229"/>
      <c r="D8665" s="160"/>
      <c r="E8665" s="246"/>
      <c r="F8665" s="160"/>
      <c r="G8665" s="160"/>
      <c r="H8665" s="230"/>
      <c r="I8665" s="230"/>
      <c r="J8665" s="230"/>
      <c r="K8665" s="238"/>
      <c r="L8665" s="160"/>
      <c r="M8665" s="230"/>
    </row>
    <row r="8666" spans="3:13" ht="15" hidden="1" customHeight="1">
      <c r="C8666" s="229"/>
      <c r="D8666" s="160"/>
      <c r="E8666" s="246"/>
      <c r="F8666" s="160"/>
      <c r="G8666" s="160"/>
      <c r="H8666" s="230"/>
      <c r="I8666" s="230"/>
      <c r="J8666" s="230"/>
      <c r="K8666" s="238"/>
      <c r="L8666" s="160"/>
      <c r="M8666" s="230"/>
    </row>
    <row r="8667" spans="3:13" ht="15" hidden="1" customHeight="1">
      <c r="C8667" s="229"/>
      <c r="D8667" s="160"/>
      <c r="E8667" s="246"/>
      <c r="F8667" s="160"/>
      <c r="G8667" s="160"/>
      <c r="H8667" s="230"/>
      <c r="I8667" s="230"/>
      <c r="J8667" s="230"/>
      <c r="K8667" s="238"/>
      <c r="L8667" s="160"/>
      <c r="M8667" s="230"/>
    </row>
    <row r="8668" spans="3:13" ht="15" hidden="1" customHeight="1">
      <c r="C8668" s="229"/>
      <c r="D8668" s="160"/>
      <c r="E8668" s="246"/>
      <c r="F8668" s="160"/>
      <c r="G8668" s="160"/>
      <c r="H8668" s="230"/>
      <c r="I8668" s="230"/>
      <c r="J8668" s="230"/>
      <c r="K8668" s="238"/>
      <c r="L8668" s="160"/>
      <c r="M8668" s="230"/>
    </row>
    <row r="8669" spans="3:13" ht="15" hidden="1" customHeight="1">
      <c r="C8669" s="229"/>
      <c r="D8669" s="160"/>
      <c r="E8669" s="246"/>
      <c r="F8669" s="160"/>
      <c r="G8669" s="160"/>
      <c r="H8669" s="230"/>
      <c r="I8669" s="230"/>
      <c r="J8669" s="230"/>
      <c r="K8669" s="238"/>
      <c r="L8669" s="160"/>
      <c r="M8669" s="230"/>
    </row>
    <row r="8670" spans="3:13" ht="15" hidden="1" customHeight="1">
      <c r="C8670" s="229"/>
      <c r="D8670" s="160"/>
      <c r="E8670" s="246"/>
      <c r="F8670" s="160"/>
      <c r="G8670" s="160"/>
      <c r="H8670" s="230"/>
      <c r="I8670" s="230"/>
      <c r="J8670" s="230"/>
      <c r="K8670" s="238"/>
      <c r="L8670" s="160"/>
      <c r="M8670" s="230"/>
    </row>
    <row r="8671" spans="3:13" ht="15" hidden="1" customHeight="1">
      <c r="C8671" s="229"/>
      <c r="D8671" s="160"/>
      <c r="E8671" s="246"/>
      <c r="F8671" s="160"/>
      <c r="G8671" s="160"/>
      <c r="H8671" s="230"/>
      <c r="I8671" s="230"/>
      <c r="J8671" s="230"/>
      <c r="K8671" s="238"/>
      <c r="L8671" s="160"/>
      <c r="M8671" s="230"/>
    </row>
    <row r="8672" spans="3:13" ht="15" hidden="1" customHeight="1">
      <c r="C8672" s="229"/>
      <c r="D8672" s="160"/>
      <c r="E8672" s="246"/>
      <c r="F8672" s="160"/>
      <c r="G8672" s="160"/>
      <c r="H8672" s="230"/>
      <c r="I8672" s="230"/>
      <c r="J8672" s="230"/>
      <c r="K8672" s="238"/>
      <c r="L8672" s="160"/>
      <c r="M8672" s="230"/>
    </row>
    <row r="8673" spans="3:13" ht="15" hidden="1" customHeight="1">
      <c r="C8673" s="229"/>
      <c r="D8673" s="160"/>
      <c r="E8673" s="246"/>
      <c r="F8673" s="160"/>
      <c r="G8673" s="160"/>
      <c r="H8673" s="230"/>
      <c r="I8673" s="230"/>
      <c r="J8673" s="230"/>
      <c r="K8673" s="238"/>
      <c r="L8673" s="160"/>
      <c r="M8673" s="230"/>
    </row>
    <row r="8674" spans="3:13" ht="15" hidden="1" customHeight="1">
      <c r="C8674" s="229"/>
      <c r="D8674" s="160"/>
      <c r="E8674" s="246"/>
      <c r="F8674" s="160"/>
      <c r="G8674" s="160"/>
      <c r="H8674" s="230"/>
      <c r="I8674" s="230"/>
      <c r="J8674" s="230"/>
      <c r="K8674" s="238"/>
      <c r="L8674" s="160"/>
      <c r="M8674" s="230"/>
    </row>
    <row r="8675" spans="3:13" ht="15" hidden="1" customHeight="1">
      <c r="C8675" s="229"/>
      <c r="D8675" s="160"/>
      <c r="E8675" s="246"/>
      <c r="F8675" s="160"/>
      <c r="G8675" s="160"/>
      <c r="H8675" s="230"/>
      <c r="I8675" s="230"/>
      <c r="J8675" s="230"/>
      <c r="K8675" s="238"/>
      <c r="L8675" s="160"/>
      <c r="M8675" s="230"/>
    </row>
    <row r="8676" spans="3:13" ht="15" hidden="1" customHeight="1">
      <c r="C8676" s="229"/>
      <c r="D8676" s="160"/>
      <c r="E8676" s="246"/>
      <c r="F8676" s="160"/>
      <c r="G8676" s="160"/>
      <c r="H8676" s="230"/>
      <c r="I8676" s="230"/>
      <c r="J8676" s="230"/>
      <c r="K8676" s="238"/>
      <c r="L8676" s="160"/>
      <c r="M8676" s="230"/>
    </row>
    <row r="8677" spans="3:13" ht="15" hidden="1" customHeight="1">
      <c r="C8677" s="229"/>
      <c r="D8677" s="160"/>
      <c r="E8677" s="246"/>
      <c r="F8677" s="160"/>
      <c r="G8677" s="160"/>
      <c r="H8677" s="230"/>
      <c r="I8677" s="230"/>
      <c r="J8677" s="230"/>
      <c r="K8677" s="238"/>
      <c r="L8677" s="160"/>
      <c r="M8677" s="230"/>
    </row>
    <row r="8678" spans="3:13" ht="15" hidden="1" customHeight="1">
      <c r="C8678" s="229"/>
      <c r="D8678" s="160"/>
      <c r="E8678" s="246"/>
      <c r="F8678" s="160"/>
      <c r="G8678" s="160"/>
      <c r="H8678" s="230"/>
      <c r="I8678" s="230"/>
      <c r="J8678" s="230"/>
      <c r="K8678" s="238"/>
      <c r="L8678" s="160"/>
      <c r="M8678" s="230"/>
    </row>
    <row r="8679" spans="3:13" ht="15" hidden="1" customHeight="1">
      <c r="C8679" s="229"/>
      <c r="D8679" s="160"/>
      <c r="E8679" s="246"/>
      <c r="F8679" s="160"/>
      <c r="G8679" s="160"/>
      <c r="H8679" s="230"/>
      <c r="I8679" s="230"/>
      <c r="J8679" s="230"/>
      <c r="K8679" s="238"/>
      <c r="L8679" s="160"/>
      <c r="M8679" s="230"/>
    </row>
    <row r="8680" spans="3:13" ht="15" hidden="1" customHeight="1">
      <c r="C8680" s="229"/>
      <c r="D8680" s="160"/>
      <c r="E8680" s="246"/>
      <c r="F8680" s="160"/>
      <c r="G8680" s="160"/>
      <c r="H8680" s="230"/>
      <c r="I8680" s="230"/>
      <c r="J8680" s="230"/>
      <c r="K8680" s="238"/>
      <c r="L8680" s="160"/>
      <c r="M8680" s="230"/>
    </row>
    <row r="8681" spans="3:13" ht="15" hidden="1" customHeight="1">
      <c r="C8681" s="229"/>
      <c r="D8681" s="160"/>
      <c r="E8681" s="246"/>
      <c r="F8681" s="160"/>
      <c r="G8681" s="160"/>
      <c r="H8681" s="230"/>
      <c r="I8681" s="230"/>
      <c r="J8681" s="230"/>
      <c r="K8681" s="238"/>
      <c r="L8681" s="160"/>
      <c r="M8681" s="230"/>
    </row>
    <row r="8682" spans="3:13" ht="15" hidden="1" customHeight="1">
      <c r="C8682" s="229"/>
      <c r="D8682" s="160"/>
      <c r="E8682" s="246"/>
      <c r="F8682" s="160"/>
      <c r="G8682" s="160"/>
      <c r="H8682" s="230"/>
      <c r="I8682" s="230"/>
      <c r="J8682" s="230"/>
      <c r="K8682" s="238"/>
      <c r="L8682" s="160"/>
      <c r="M8682" s="230"/>
    </row>
    <row r="8683" spans="3:13" ht="15" hidden="1" customHeight="1">
      <c r="C8683" s="229"/>
      <c r="D8683" s="160"/>
      <c r="E8683" s="246"/>
      <c r="F8683" s="160"/>
      <c r="G8683" s="160"/>
      <c r="H8683" s="230"/>
      <c r="I8683" s="230"/>
      <c r="J8683" s="230"/>
      <c r="K8683" s="238"/>
      <c r="L8683" s="160"/>
      <c r="M8683" s="230"/>
    </row>
    <row r="8684" spans="3:13" ht="15" hidden="1" customHeight="1">
      <c r="C8684" s="229"/>
      <c r="D8684" s="160"/>
      <c r="E8684" s="246"/>
      <c r="F8684" s="160"/>
      <c r="G8684" s="160"/>
      <c r="H8684" s="230"/>
      <c r="I8684" s="230"/>
      <c r="J8684" s="230"/>
      <c r="K8684" s="238"/>
      <c r="L8684" s="160"/>
      <c r="M8684" s="230"/>
    </row>
    <row r="8685" spans="3:13" ht="15" hidden="1" customHeight="1">
      <c r="C8685" s="229"/>
      <c r="D8685" s="160"/>
      <c r="E8685" s="246"/>
      <c r="F8685" s="160"/>
      <c r="G8685" s="160"/>
      <c r="H8685" s="230"/>
      <c r="I8685" s="230"/>
      <c r="J8685" s="230"/>
      <c r="K8685" s="238"/>
      <c r="L8685" s="160"/>
      <c r="M8685" s="230"/>
    </row>
    <row r="8686" spans="3:13" ht="15" hidden="1" customHeight="1">
      <c r="C8686" s="229"/>
      <c r="D8686" s="160"/>
      <c r="E8686" s="246"/>
      <c r="F8686" s="160"/>
      <c r="G8686" s="160"/>
      <c r="H8686" s="230"/>
      <c r="I8686" s="230"/>
      <c r="J8686" s="230"/>
      <c r="K8686" s="238"/>
      <c r="L8686" s="160"/>
      <c r="M8686" s="230"/>
    </row>
    <row r="8687" spans="3:13" ht="15" hidden="1" customHeight="1">
      <c r="C8687" s="229"/>
      <c r="D8687" s="160"/>
      <c r="E8687" s="246"/>
      <c r="F8687" s="160"/>
      <c r="G8687" s="160"/>
      <c r="H8687" s="230"/>
      <c r="I8687" s="230"/>
      <c r="J8687" s="230"/>
      <c r="K8687" s="238"/>
      <c r="L8687" s="160"/>
      <c r="M8687" s="230"/>
    </row>
    <row r="8688" spans="3:13" ht="15" hidden="1" customHeight="1">
      <c r="C8688" s="229"/>
      <c r="D8688" s="160"/>
      <c r="E8688" s="246"/>
      <c r="F8688" s="160"/>
      <c r="G8688" s="160"/>
      <c r="H8688" s="230"/>
      <c r="I8688" s="230"/>
      <c r="J8688" s="230"/>
      <c r="K8688" s="238"/>
      <c r="L8688" s="160"/>
      <c r="M8688" s="230"/>
    </row>
    <row r="8689" spans="3:13" ht="15" hidden="1" customHeight="1">
      <c r="C8689" s="229"/>
      <c r="D8689" s="160"/>
      <c r="E8689" s="246"/>
      <c r="F8689" s="160"/>
      <c r="G8689" s="160"/>
      <c r="H8689" s="230"/>
      <c r="I8689" s="230"/>
      <c r="J8689" s="230"/>
      <c r="K8689" s="238"/>
      <c r="L8689" s="160"/>
      <c r="M8689" s="230"/>
    </row>
    <row r="8690" spans="3:13" ht="15" hidden="1" customHeight="1">
      <c r="C8690" s="229"/>
      <c r="D8690" s="160"/>
      <c r="E8690" s="246"/>
      <c r="F8690" s="160"/>
      <c r="G8690" s="160"/>
      <c r="H8690" s="230"/>
      <c r="I8690" s="230"/>
      <c r="J8690" s="230"/>
      <c r="K8690" s="238"/>
      <c r="L8690" s="160"/>
      <c r="M8690" s="230"/>
    </row>
    <row r="8691" spans="3:13" ht="15" hidden="1" customHeight="1">
      <c r="C8691" s="229"/>
      <c r="D8691" s="160"/>
      <c r="E8691" s="246"/>
      <c r="F8691" s="160"/>
      <c r="G8691" s="160"/>
      <c r="H8691" s="230"/>
      <c r="I8691" s="230"/>
      <c r="J8691" s="230"/>
      <c r="K8691" s="238"/>
      <c r="L8691" s="160"/>
      <c r="M8691" s="230"/>
    </row>
    <row r="8692" spans="3:13" ht="15" hidden="1" customHeight="1">
      <c r="C8692" s="229"/>
      <c r="D8692" s="160"/>
      <c r="E8692" s="246"/>
      <c r="F8692" s="160"/>
      <c r="G8692" s="160"/>
      <c r="H8692" s="230"/>
      <c r="I8692" s="230"/>
      <c r="J8692" s="230"/>
      <c r="K8692" s="238"/>
      <c r="L8692" s="160"/>
      <c r="M8692" s="230"/>
    </row>
    <row r="8693" spans="3:13" ht="15" hidden="1" customHeight="1">
      <c r="C8693" s="229"/>
      <c r="D8693" s="160"/>
      <c r="E8693" s="246"/>
      <c r="F8693" s="160"/>
      <c r="G8693" s="160"/>
      <c r="H8693" s="230"/>
      <c r="I8693" s="230"/>
      <c r="J8693" s="230"/>
      <c r="K8693" s="238"/>
      <c r="L8693" s="160"/>
      <c r="M8693" s="230"/>
    </row>
    <row r="8694" spans="3:13" ht="15" hidden="1" customHeight="1">
      <c r="C8694" s="229"/>
      <c r="D8694" s="160"/>
      <c r="E8694" s="246"/>
      <c r="F8694" s="160"/>
      <c r="G8694" s="160"/>
      <c r="H8694" s="230"/>
      <c r="I8694" s="230"/>
      <c r="J8694" s="230"/>
      <c r="K8694" s="238"/>
      <c r="L8694" s="160"/>
      <c r="M8694" s="230"/>
    </row>
    <row r="8695" spans="3:13" ht="15" hidden="1" customHeight="1">
      <c r="C8695" s="229"/>
      <c r="D8695" s="160"/>
      <c r="E8695" s="246"/>
      <c r="F8695" s="160"/>
      <c r="G8695" s="160"/>
      <c r="H8695" s="230"/>
      <c r="I8695" s="230"/>
      <c r="J8695" s="230"/>
      <c r="K8695" s="238"/>
      <c r="L8695" s="160"/>
      <c r="M8695" s="230"/>
    </row>
    <row r="8696" spans="3:13" ht="15" hidden="1" customHeight="1">
      <c r="C8696" s="229"/>
      <c r="D8696" s="160"/>
      <c r="E8696" s="246"/>
      <c r="F8696" s="160"/>
      <c r="G8696" s="160"/>
      <c r="H8696" s="230"/>
      <c r="I8696" s="230"/>
      <c r="J8696" s="230"/>
      <c r="K8696" s="238"/>
      <c r="L8696" s="160"/>
      <c r="M8696" s="230"/>
    </row>
    <row r="8697" spans="3:13" ht="15" hidden="1" customHeight="1">
      <c r="C8697" s="229"/>
      <c r="D8697" s="160"/>
      <c r="E8697" s="246"/>
      <c r="F8697" s="160"/>
      <c r="G8697" s="160"/>
      <c r="H8697" s="230"/>
      <c r="I8697" s="230"/>
      <c r="J8697" s="230"/>
      <c r="K8697" s="238"/>
      <c r="L8697" s="160"/>
      <c r="M8697" s="230"/>
    </row>
    <row r="8698" spans="3:13" ht="15" hidden="1" customHeight="1">
      <c r="C8698" s="229"/>
      <c r="D8698" s="160"/>
      <c r="E8698" s="246"/>
      <c r="F8698" s="160"/>
      <c r="G8698" s="160"/>
      <c r="H8698" s="230"/>
      <c r="I8698" s="230"/>
      <c r="J8698" s="230"/>
      <c r="K8698" s="238"/>
      <c r="L8698" s="160"/>
      <c r="M8698" s="230"/>
    </row>
    <row r="8699" spans="3:13" ht="15" hidden="1" customHeight="1">
      <c r="C8699" s="229"/>
      <c r="D8699" s="160"/>
      <c r="E8699" s="246"/>
      <c r="F8699" s="160"/>
      <c r="G8699" s="160"/>
      <c r="H8699" s="230"/>
      <c r="I8699" s="230"/>
      <c r="J8699" s="230"/>
      <c r="K8699" s="238"/>
      <c r="L8699" s="160"/>
      <c r="M8699" s="230"/>
    </row>
    <row r="8700" spans="3:13" ht="15" hidden="1" customHeight="1">
      <c r="C8700" s="229"/>
      <c r="D8700" s="160"/>
      <c r="E8700" s="246"/>
      <c r="F8700" s="160"/>
      <c r="G8700" s="160"/>
      <c r="H8700" s="230"/>
      <c r="I8700" s="230"/>
      <c r="J8700" s="230"/>
      <c r="K8700" s="238"/>
      <c r="L8700" s="160"/>
      <c r="M8700" s="230"/>
    </row>
    <row r="8701" spans="3:13" ht="15" hidden="1" customHeight="1">
      <c r="C8701" s="229"/>
      <c r="D8701" s="160"/>
      <c r="E8701" s="246"/>
      <c r="F8701" s="160"/>
      <c r="G8701" s="160"/>
      <c r="H8701" s="230"/>
      <c r="I8701" s="230"/>
      <c r="J8701" s="230"/>
      <c r="K8701" s="238"/>
      <c r="L8701" s="160"/>
      <c r="M8701" s="230"/>
    </row>
    <row r="8702" spans="3:13" ht="15" hidden="1" customHeight="1">
      <c r="C8702" s="229"/>
      <c r="D8702" s="160"/>
      <c r="E8702" s="246"/>
      <c r="F8702" s="160"/>
      <c r="G8702" s="160"/>
      <c r="H8702" s="230"/>
      <c r="I8702" s="230"/>
      <c r="J8702" s="230"/>
      <c r="K8702" s="238"/>
      <c r="L8702" s="160"/>
      <c r="M8702" s="230"/>
    </row>
    <row r="8703" spans="3:13" ht="15" hidden="1" customHeight="1">
      <c r="C8703" s="229"/>
      <c r="D8703" s="160"/>
      <c r="E8703" s="246"/>
      <c r="F8703" s="160"/>
      <c r="G8703" s="160"/>
      <c r="H8703" s="230"/>
      <c r="I8703" s="230"/>
      <c r="J8703" s="230"/>
      <c r="K8703" s="238"/>
      <c r="L8703" s="160"/>
      <c r="M8703" s="230"/>
    </row>
    <row r="8704" spans="3:13" ht="15" hidden="1" customHeight="1">
      <c r="C8704" s="229"/>
      <c r="D8704" s="160"/>
      <c r="E8704" s="246"/>
      <c r="F8704" s="160"/>
      <c r="G8704" s="160"/>
      <c r="H8704" s="230"/>
      <c r="I8704" s="230"/>
      <c r="J8704" s="230"/>
      <c r="K8704" s="238"/>
      <c r="L8704" s="160"/>
      <c r="M8704" s="230"/>
    </row>
    <row r="8705" spans="3:13" ht="15" hidden="1" customHeight="1">
      <c r="C8705" s="229"/>
      <c r="D8705" s="160"/>
      <c r="E8705" s="246"/>
      <c r="F8705" s="160"/>
      <c r="G8705" s="160"/>
      <c r="H8705" s="230"/>
      <c r="I8705" s="230"/>
      <c r="J8705" s="230"/>
      <c r="K8705" s="238"/>
      <c r="L8705" s="160"/>
      <c r="M8705" s="230"/>
    </row>
    <row r="8706" spans="3:13" ht="15" hidden="1" customHeight="1">
      <c r="C8706" s="229"/>
      <c r="D8706" s="160"/>
      <c r="E8706" s="246"/>
      <c r="F8706" s="160"/>
      <c r="G8706" s="160"/>
      <c r="H8706" s="230"/>
      <c r="I8706" s="230"/>
      <c r="J8706" s="230"/>
      <c r="K8706" s="238"/>
      <c r="L8706" s="160"/>
      <c r="M8706" s="230"/>
    </row>
    <row r="8707" spans="3:13" ht="15" hidden="1" customHeight="1">
      <c r="C8707" s="229"/>
      <c r="D8707" s="160"/>
      <c r="E8707" s="246"/>
      <c r="F8707" s="160"/>
      <c r="G8707" s="160"/>
      <c r="H8707" s="230"/>
      <c r="I8707" s="230"/>
      <c r="J8707" s="230"/>
      <c r="K8707" s="238"/>
      <c r="L8707" s="160"/>
      <c r="M8707" s="230"/>
    </row>
    <row r="8708" spans="3:13" ht="15" hidden="1" customHeight="1">
      <c r="C8708" s="229"/>
      <c r="D8708" s="160"/>
      <c r="E8708" s="246"/>
      <c r="F8708" s="160"/>
      <c r="G8708" s="160"/>
      <c r="H8708" s="230"/>
      <c r="I8708" s="230"/>
      <c r="J8708" s="230"/>
      <c r="K8708" s="238"/>
      <c r="L8708" s="160"/>
      <c r="M8708" s="230"/>
    </row>
    <row r="8709" spans="3:13" ht="15" hidden="1" customHeight="1">
      <c r="C8709" s="229"/>
      <c r="D8709" s="160"/>
      <c r="E8709" s="246"/>
      <c r="F8709" s="160"/>
      <c r="G8709" s="160"/>
      <c r="H8709" s="230"/>
      <c r="I8709" s="230"/>
      <c r="J8709" s="230"/>
      <c r="K8709" s="238"/>
      <c r="L8709" s="160"/>
      <c r="M8709" s="230"/>
    </row>
    <row r="8710" spans="3:13" ht="15" hidden="1" customHeight="1">
      <c r="C8710" s="229"/>
      <c r="D8710" s="160"/>
      <c r="E8710" s="246"/>
      <c r="F8710" s="160"/>
      <c r="G8710" s="160"/>
      <c r="H8710" s="230"/>
      <c r="I8710" s="230"/>
      <c r="J8710" s="230"/>
      <c r="K8710" s="238"/>
      <c r="L8710" s="160"/>
      <c r="M8710" s="230"/>
    </row>
    <row r="8711" spans="3:13" ht="15" hidden="1" customHeight="1">
      <c r="C8711" s="229"/>
      <c r="D8711" s="160"/>
      <c r="E8711" s="246"/>
      <c r="F8711" s="160"/>
      <c r="G8711" s="160"/>
      <c r="H8711" s="230"/>
      <c r="I8711" s="230"/>
      <c r="J8711" s="230"/>
      <c r="K8711" s="238"/>
      <c r="L8711" s="160"/>
      <c r="M8711" s="230"/>
    </row>
    <row r="8712" spans="3:13" ht="15" hidden="1" customHeight="1">
      <c r="C8712" s="229"/>
      <c r="D8712" s="160"/>
      <c r="E8712" s="246"/>
      <c r="F8712" s="160"/>
      <c r="G8712" s="160"/>
      <c r="H8712" s="230"/>
      <c r="I8712" s="230"/>
      <c r="J8712" s="230"/>
      <c r="K8712" s="238"/>
      <c r="L8712" s="160"/>
      <c r="M8712" s="230"/>
    </row>
    <row r="8713" spans="3:13" ht="15" hidden="1" customHeight="1">
      <c r="C8713" s="229"/>
      <c r="D8713" s="160"/>
      <c r="E8713" s="246"/>
      <c r="F8713" s="160"/>
      <c r="G8713" s="160"/>
      <c r="H8713" s="230"/>
      <c r="I8713" s="230"/>
      <c r="J8713" s="230"/>
      <c r="K8713" s="238"/>
      <c r="L8713" s="160"/>
      <c r="M8713" s="230"/>
    </row>
    <row r="8714" spans="3:13" ht="15" hidden="1" customHeight="1">
      <c r="C8714" s="229"/>
      <c r="D8714" s="160"/>
      <c r="E8714" s="246"/>
      <c r="F8714" s="160"/>
      <c r="G8714" s="160"/>
      <c r="H8714" s="230"/>
      <c r="I8714" s="230"/>
      <c r="J8714" s="230"/>
      <c r="K8714" s="238"/>
      <c r="L8714" s="160"/>
      <c r="M8714" s="230"/>
    </row>
    <row r="8715" spans="3:13" ht="15" hidden="1" customHeight="1">
      <c r="C8715" s="229"/>
      <c r="D8715" s="160"/>
      <c r="E8715" s="246"/>
      <c r="F8715" s="160"/>
      <c r="G8715" s="160"/>
      <c r="H8715" s="230"/>
      <c r="I8715" s="230"/>
      <c r="J8715" s="230"/>
      <c r="K8715" s="238"/>
      <c r="L8715" s="160"/>
      <c r="M8715" s="230"/>
    </row>
    <row r="8716" spans="3:13" ht="15" hidden="1" customHeight="1">
      <c r="C8716" s="229"/>
      <c r="D8716" s="160"/>
      <c r="E8716" s="246"/>
      <c r="F8716" s="160"/>
      <c r="G8716" s="160"/>
      <c r="H8716" s="230"/>
      <c r="I8716" s="230"/>
      <c r="J8716" s="230"/>
      <c r="K8716" s="238"/>
      <c r="L8716" s="160"/>
      <c r="M8716" s="230"/>
    </row>
    <row r="8717" spans="3:13" ht="15" hidden="1" customHeight="1">
      <c r="C8717" s="229"/>
      <c r="D8717" s="160"/>
      <c r="E8717" s="246"/>
      <c r="F8717" s="160"/>
      <c r="G8717" s="160"/>
      <c r="H8717" s="230"/>
      <c r="I8717" s="230"/>
      <c r="J8717" s="230"/>
      <c r="K8717" s="238"/>
      <c r="L8717" s="160"/>
      <c r="M8717" s="230"/>
    </row>
    <row r="8718" spans="3:13" ht="15" hidden="1" customHeight="1">
      <c r="C8718" s="229"/>
      <c r="D8718" s="160"/>
      <c r="E8718" s="246"/>
      <c r="F8718" s="160"/>
      <c r="G8718" s="160"/>
      <c r="H8718" s="230"/>
      <c r="I8718" s="230"/>
      <c r="J8718" s="230"/>
      <c r="K8718" s="238"/>
      <c r="L8718" s="160"/>
      <c r="M8718" s="230"/>
    </row>
    <row r="8719" spans="3:13" ht="15" hidden="1" customHeight="1">
      <c r="C8719" s="229"/>
      <c r="D8719" s="160"/>
      <c r="E8719" s="246"/>
      <c r="F8719" s="160"/>
      <c r="G8719" s="160"/>
      <c r="H8719" s="230"/>
      <c r="I8719" s="230"/>
      <c r="J8719" s="230"/>
      <c r="K8719" s="238"/>
      <c r="L8719" s="160"/>
      <c r="M8719" s="230"/>
    </row>
    <row r="8720" spans="3:13" ht="15" hidden="1" customHeight="1">
      <c r="C8720" s="229"/>
      <c r="D8720" s="160"/>
      <c r="E8720" s="246"/>
      <c r="F8720" s="160"/>
      <c r="G8720" s="160"/>
      <c r="H8720" s="230"/>
      <c r="I8720" s="230"/>
      <c r="J8720" s="230"/>
      <c r="K8720" s="238"/>
      <c r="L8720" s="160"/>
      <c r="M8720" s="230"/>
    </row>
    <row r="8721" spans="3:13" ht="15" hidden="1" customHeight="1">
      <c r="C8721" s="229"/>
      <c r="D8721" s="160"/>
      <c r="E8721" s="246"/>
      <c r="F8721" s="160"/>
      <c r="G8721" s="160"/>
      <c r="H8721" s="230"/>
      <c r="I8721" s="230"/>
      <c r="J8721" s="230"/>
      <c r="K8721" s="238"/>
      <c r="L8721" s="160"/>
      <c r="M8721" s="230"/>
    </row>
    <row r="8722" spans="3:13" ht="15" hidden="1" customHeight="1">
      <c r="C8722" s="229"/>
      <c r="D8722" s="160"/>
      <c r="E8722" s="246"/>
      <c r="F8722" s="160"/>
      <c r="G8722" s="160"/>
      <c r="H8722" s="230"/>
      <c r="I8722" s="300"/>
      <c r="J8722" s="230"/>
      <c r="K8722" s="238"/>
      <c r="L8722" s="160"/>
      <c r="M8722" s="230"/>
    </row>
    <row r="8723" spans="3:13" ht="15" hidden="1" customHeight="1">
      <c r="C8723" s="229"/>
      <c r="D8723" s="160"/>
      <c r="E8723" s="246"/>
      <c r="F8723" s="160"/>
      <c r="G8723" s="160"/>
      <c r="H8723" s="230"/>
      <c r="I8723" s="230"/>
      <c r="J8723" s="230"/>
      <c r="K8723" s="238"/>
      <c r="L8723" s="160"/>
      <c r="M8723" s="230"/>
    </row>
    <row r="8724" spans="3:13" ht="15" hidden="1" customHeight="1">
      <c r="C8724" s="229"/>
      <c r="D8724" s="160"/>
      <c r="E8724" s="246"/>
      <c r="F8724" s="160"/>
      <c r="G8724" s="160"/>
      <c r="H8724" s="230"/>
      <c r="I8724" s="230"/>
      <c r="J8724" s="230"/>
      <c r="K8724" s="238"/>
      <c r="L8724" s="160"/>
      <c r="M8724" s="230"/>
    </row>
    <row r="8725" spans="3:13" ht="15" hidden="1" customHeight="1">
      <c r="C8725" s="229"/>
      <c r="D8725" s="160"/>
      <c r="E8725" s="246"/>
      <c r="F8725" s="160"/>
      <c r="G8725" s="160"/>
      <c r="H8725" s="230"/>
      <c r="I8725" s="230"/>
      <c r="J8725" s="230"/>
      <c r="K8725" s="238"/>
      <c r="L8725" s="160"/>
      <c r="M8725" s="230"/>
    </row>
    <row r="8726" spans="3:13" ht="15" hidden="1" customHeight="1">
      <c r="C8726" s="229"/>
      <c r="D8726" s="160"/>
      <c r="E8726" s="246"/>
      <c r="F8726" s="160"/>
      <c r="G8726" s="160"/>
      <c r="H8726" s="230"/>
      <c r="I8726" s="230"/>
      <c r="J8726" s="230"/>
      <c r="K8726" s="238"/>
      <c r="L8726" s="160"/>
      <c r="M8726" s="230"/>
    </row>
    <row r="8727" spans="3:13" ht="15" hidden="1" customHeight="1">
      <c r="C8727" s="229"/>
      <c r="D8727" s="160"/>
      <c r="E8727" s="246"/>
      <c r="F8727" s="160"/>
      <c r="G8727" s="160"/>
      <c r="H8727" s="230"/>
      <c r="I8727" s="230"/>
      <c r="J8727" s="230"/>
      <c r="K8727" s="238"/>
      <c r="L8727" s="160"/>
      <c r="M8727" s="230"/>
    </row>
    <row r="8728" spans="3:13" ht="15" hidden="1" customHeight="1">
      <c r="C8728" s="229"/>
      <c r="D8728" s="160"/>
      <c r="E8728" s="246"/>
      <c r="F8728" s="160"/>
      <c r="G8728" s="160"/>
      <c r="H8728" s="230"/>
      <c r="I8728" s="230"/>
      <c r="J8728" s="230"/>
      <c r="K8728" s="238"/>
      <c r="L8728" s="160"/>
      <c r="M8728" s="230"/>
    </row>
    <row r="8729" spans="3:13" ht="15" hidden="1" customHeight="1">
      <c r="C8729" s="229"/>
      <c r="D8729" s="160"/>
      <c r="E8729" s="246"/>
      <c r="F8729" s="160"/>
      <c r="G8729" s="160"/>
      <c r="H8729" s="230"/>
      <c r="I8729" s="230"/>
      <c r="J8729" s="230"/>
      <c r="K8729" s="238"/>
      <c r="L8729" s="160"/>
      <c r="M8729" s="230"/>
    </row>
    <row r="8730" spans="3:13" ht="15" hidden="1" customHeight="1">
      <c r="C8730" s="229"/>
      <c r="D8730" s="160"/>
      <c r="E8730" s="246"/>
      <c r="F8730" s="160"/>
      <c r="G8730" s="160"/>
      <c r="H8730" s="230"/>
      <c r="I8730" s="230"/>
      <c r="J8730" s="230"/>
      <c r="K8730" s="238"/>
      <c r="L8730" s="160"/>
      <c r="M8730" s="230"/>
    </row>
    <row r="8731" spans="3:13" ht="15" hidden="1" customHeight="1">
      <c r="C8731" s="229"/>
      <c r="D8731" s="160"/>
      <c r="E8731" s="246"/>
      <c r="F8731" s="160"/>
      <c r="G8731" s="160"/>
      <c r="H8731" s="230"/>
      <c r="I8731" s="230"/>
      <c r="J8731" s="230"/>
      <c r="K8731" s="238"/>
      <c r="L8731" s="160"/>
      <c r="M8731" s="230"/>
    </row>
    <row r="8732" spans="3:13" ht="15" hidden="1" customHeight="1">
      <c r="C8732" s="229"/>
      <c r="D8732" s="160"/>
      <c r="E8732" s="246"/>
      <c r="F8732" s="160"/>
      <c r="G8732" s="160"/>
      <c r="H8732" s="230"/>
      <c r="I8732" s="230"/>
      <c r="J8732" s="230"/>
      <c r="K8732" s="238"/>
      <c r="L8732" s="160"/>
      <c r="M8732" s="230"/>
    </row>
    <row r="8733" spans="3:13" ht="15" hidden="1" customHeight="1">
      <c r="C8733" s="229"/>
      <c r="D8733" s="160"/>
      <c r="E8733" s="246"/>
      <c r="F8733" s="160"/>
      <c r="G8733" s="160"/>
      <c r="H8733" s="230"/>
      <c r="I8733" s="230"/>
      <c r="J8733" s="230"/>
      <c r="K8733" s="238"/>
      <c r="L8733" s="160"/>
      <c r="M8733" s="230"/>
    </row>
    <row r="8734" spans="3:13" ht="15" hidden="1" customHeight="1">
      <c r="C8734" s="229"/>
      <c r="D8734" s="160"/>
      <c r="E8734" s="246"/>
      <c r="F8734" s="160"/>
      <c r="G8734" s="160"/>
      <c r="H8734" s="230"/>
      <c r="I8734" s="230"/>
      <c r="J8734" s="230"/>
      <c r="K8734" s="238"/>
      <c r="L8734" s="160"/>
      <c r="M8734" s="230"/>
    </row>
    <row r="8735" spans="3:13" ht="15" hidden="1" customHeight="1">
      <c r="C8735" s="229"/>
      <c r="D8735" s="160"/>
      <c r="E8735" s="246"/>
      <c r="F8735" s="160"/>
      <c r="G8735" s="160"/>
      <c r="H8735" s="230"/>
      <c r="I8735" s="230"/>
      <c r="J8735" s="230"/>
      <c r="K8735" s="238"/>
      <c r="L8735" s="160"/>
      <c r="M8735" s="230"/>
    </row>
    <row r="8736" spans="3:13" ht="15" hidden="1" customHeight="1">
      <c r="C8736" s="229"/>
      <c r="D8736" s="160"/>
      <c r="E8736" s="246"/>
      <c r="F8736" s="160"/>
      <c r="G8736" s="160"/>
      <c r="H8736" s="230"/>
      <c r="I8736" s="230"/>
      <c r="J8736" s="230"/>
      <c r="K8736" s="238"/>
      <c r="L8736" s="160"/>
      <c r="M8736" s="230"/>
    </row>
    <row r="8737" spans="3:13" ht="15" hidden="1" customHeight="1">
      <c r="C8737" s="229"/>
      <c r="D8737" s="160"/>
      <c r="E8737" s="246"/>
      <c r="F8737" s="160"/>
      <c r="G8737" s="160"/>
      <c r="H8737" s="230"/>
      <c r="I8737" s="230"/>
      <c r="J8737" s="230"/>
      <c r="K8737" s="238"/>
      <c r="L8737" s="160"/>
      <c r="M8737" s="230"/>
    </row>
    <row r="8738" spans="3:13" ht="15" hidden="1" customHeight="1">
      <c r="C8738" s="229"/>
      <c r="D8738" s="160"/>
      <c r="E8738" s="246"/>
      <c r="F8738" s="160"/>
      <c r="G8738" s="160"/>
      <c r="H8738" s="230"/>
      <c r="I8738" s="230"/>
      <c r="J8738" s="230"/>
      <c r="K8738" s="238"/>
      <c r="L8738" s="160"/>
      <c r="M8738" s="230"/>
    </row>
    <row r="8739" spans="3:13" ht="15" hidden="1" customHeight="1">
      <c r="C8739" s="229"/>
      <c r="D8739" s="160"/>
      <c r="E8739" s="246"/>
      <c r="F8739" s="160"/>
      <c r="G8739" s="160"/>
      <c r="H8739" s="230"/>
      <c r="I8739" s="230"/>
      <c r="J8739" s="301"/>
      <c r="K8739" s="238"/>
      <c r="L8739" s="160"/>
      <c r="M8739" s="230"/>
    </row>
    <row r="8740" spans="3:13" ht="15" hidden="1" customHeight="1">
      <c r="C8740" s="229"/>
      <c r="D8740" s="160"/>
      <c r="E8740" s="246"/>
      <c r="F8740" s="160"/>
      <c r="G8740" s="160"/>
      <c r="H8740" s="230"/>
      <c r="I8740" s="230"/>
      <c r="J8740" s="230"/>
      <c r="K8740" s="238"/>
      <c r="L8740" s="160"/>
      <c r="M8740" s="230"/>
    </row>
    <row r="8741" spans="3:13" ht="15" hidden="1" customHeight="1">
      <c r="C8741" s="229"/>
      <c r="D8741" s="160"/>
      <c r="E8741" s="246"/>
      <c r="F8741" s="160"/>
      <c r="G8741" s="160"/>
      <c r="H8741" s="230"/>
      <c r="I8741" s="230"/>
      <c r="J8741" s="230"/>
      <c r="K8741" s="238"/>
      <c r="L8741" s="160"/>
      <c r="M8741" s="230"/>
    </row>
    <row r="8742" spans="3:13" ht="15" hidden="1" customHeight="1">
      <c r="C8742" s="229"/>
      <c r="D8742" s="160"/>
      <c r="E8742" s="246"/>
      <c r="F8742" s="160"/>
      <c r="G8742" s="160"/>
      <c r="H8742" s="230"/>
      <c r="I8742" s="230"/>
      <c r="J8742" s="230"/>
      <c r="K8742" s="238"/>
      <c r="L8742" s="160"/>
      <c r="M8742" s="230"/>
    </row>
    <row r="8743" spans="3:13" ht="15" hidden="1" customHeight="1">
      <c r="C8743" s="229"/>
      <c r="D8743" s="160"/>
      <c r="E8743" s="246"/>
      <c r="F8743" s="160"/>
      <c r="G8743" s="160"/>
      <c r="H8743" s="230"/>
      <c r="I8743" s="230"/>
      <c r="J8743" s="230"/>
      <c r="K8743" s="238"/>
      <c r="L8743" s="160"/>
      <c r="M8743" s="230"/>
    </row>
    <row r="8744" spans="3:13" ht="15" hidden="1" customHeight="1">
      <c r="C8744" s="229"/>
      <c r="D8744" s="160"/>
      <c r="E8744" s="246"/>
      <c r="F8744" s="160"/>
      <c r="G8744" s="160"/>
      <c r="H8744" s="230"/>
      <c r="I8744" s="230"/>
      <c r="J8744" s="230"/>
      <c r="K8744" s="238"/>
      <c r="L8744" s="160"/>
      <c r="M8744" s="230"/>
    </row>
    <row r="8745" spans="3:13" ht="15" hidden="1" customHeight="1">
      <c r="C8745" s="229"/>
      <c r="D8745" s="160"/>
      <c r="E8745" s="246"/>
      <c r="F8745" s="160"/>
      <c r="G8745" s="160"/>
      <c r="H8745" s="230"/>
      <c r="I8745" s="230"/>
      <c r="J8745" s="230"/>
      <c r="K8745" s="238"/>
      <c r="L8745" s="160"/>
      <c r="M8745" s="230"/>
    </row>
    <row r="8746" spans="3:13" ht="15" hidden="1" customHeight="1">
      <c r="C8746" s="229"/>
      <c r="D8746" s="160"/>
      <c r="E8746" s="246"/>
      <c r="F8746" s="160"/>
      <c r="G8746" s="160"/>
      <c r="H8746" s="230"/>
      <c r="I8746" s="230"/>
      <c r="J8746" s="230"/>
      <c r="K8746" s="238"/>
      <c r="L8746" s="160"/>
      <c r="M8746" s="230"/>
    </row>
    <row r="8747" spans="3:13" ht="15" hidden="1" customHeight="1">
      <c r="C8747" s="229"/>
      <c r="D8747" s="160"/>
      <c r="E8747" s="246"/>
      <c r="F8747" s="160"/>
      <c r="G8747" s="160"/>
      <c r="H8747" s="230"/>
      <c r="I8747" s="230"/>
      <c r="J8747" s="230"/>
      <c r="K8747" s="238"/>
      <c r="L8747" s="160"/>
      <c r="M8747" s="230"/>
    </row>
    <row r="8748" spans="3:13" ht="15" hidden="1" customHeight="1">
      <c r="C8748" s="229"/>
      <c r="D8748" s="160"/>
      <c r="E8748" s="246"/>
      <c r="F8748" s="160"/>
      <c r="G8748" s="160"/>
      <c r="H8748" s="230"/>
      <c r="I8748" s="230"/>
      <c r="J8748" s="230"/>
      <c r="K8748" s="238"/>
      <c r="L8748" s="160"/>
      <c r="M8748" s="230"/>
    </row>
    <row r="8749" spans="3:13" ht="15" hidden="1" customHeight="1">
      <c r="C8749" s="229"/>
      <c r="D8749" s="160"/>
      <c r="E8749" s="246"/>
      <c r="F8749" s="160"/>
      <c r="G8749" s="160"/>
      <c r="H8749" s="230"/>
      <c r="I8749" s="230"/>
      <c r="J8749" s="230"/>
      <c r="K8749" s="238"/>
      <c r="L8749" s="160"/>
      <c r="M8749" s="230"/>
    </row>
    <row r="8750" spans="3:13" ht="15" hidden="1" customHeight="1">
      <c r="C8750" s="229"/>
      <c r="D8750" s="160"/>
      <c r="E8750" s="246"/>
      <c r="F8750" s="160"/>
      <c r="G8750" s="160"/>
      <c r="H8750" s="230"/>
      <c r="I8750" s="230"/>
      <c r="J8750" s="230"/>
      <c r="K8750" s="238"/>
      <c r="L8750" s="160"/>
      <c r="M8750" s="230"/>
    </row>
    <row r="8751" spans="3:13" ht="15" hidden="1" customHeight="1">
      <c r="C8751" s="229"/>
      <c r="D8751" s="160"/>
      <c r="E8751" s="246"/>
      <c r="F8751" s="160"/>
      <c r="G8751" s="160"/>
      <c r="H8751" s="230"/>
      <c r="I8751" s="230"/>
      <c r="J8751" s="230"/>
      <c r="K8751" s="238"/>
      <c r="L8751" s="160"/>
      <c r="M8751" s="230"/>
    </row>
    <row r="8752" spans="3:13" ht="15" hidden="1" customHeight="1">
      <c r="C8752" s="229"/>
      <c r="D8752" s="160"/>
      <c r="E8752" s="246"/>
      <c r="F8752" s="160"/>
      <c r="G8752" s="160"/>
      <c r="H8752" s="230"/>
      <c r="I8752" s="230"/>
      <c r="J8752" s="230"/>
      <c r="K8752" s="238"/>
      <c r="L8752" s="160"/>
      <c r="M8752" s="230"/>
    </row>
    <row r="8753" spans="2:13" ht="15" hidden="1" customHeight="1">
      <c r="B8753" s="230"/>
      <c r="C8753" s="229"/>
      <c r="D8753" s="160"/>
      <c r="E8753" s="246"/>
      <c r="F8753" s="160"/>
      <c r="G8753" s="160"/>
      <c r="H8753" s="230"/>
      <c r="I8753" s="230"/>
      <c r="J8753" s="230"/>
      <c r="K8753" s="238"/>
      <c r="L8753" s="160"/>
      <c r="M8753" s="230"/>
    </row>
    <row r="8754" spans="2:13" ht="15" hidden="1" customHeight="1">
      <c r="B8754" s="230"/>
      <c r="C8754" s="229"/>
      <c r="D8754" s="160"/>
      <c r="E8754" s="246"/>
      <c r="F8754" s="160"/>
      <c r="G8754" s="160"/>
      <c r="H8754" s="230"/>
      <c r="I8754" s="230"/>
      <c r="J8754" s="230"/>
      <c r="K8754" s="238"/>
      <c r="L8754" s="160"/>
      <c r="M8754" s="230"/>
    </row>
    <row r="8755" spans="2:13" ht="15" hidden="1" customHeight="1">
      <c r="B8755" s="230"/>
      <c r="C8755" s="229"/>
      <c r="D8755" s="160"/>
      <c r="E8755" s="246"/>
      <c r="F8755" s="160"/>
      <c r="G8755" s="160"/>
      <c r="H8755" s="230"/>
      <c r="I8755" s="230"/>
      <c r="J8755" s="230"/>
      <c r="K8755" s="238"/>
      <c r="L8755" s="160"/>
      <c r="M8755" s="230"/>
    </row>
    <row r="8756" spans="2:13" ht="15" hidden="1" customHeight="1">
      <c r="B8756" s="230"/>
      <c r="C8756" s="229"/>
      <c r="D8756" s="160"/>
      <c r="E8756" s="246"/>
      <c r="F8756" s="160"/>
      <c r="G8756" s="160"/>
      <c r="H8756" s="230"/>
      <c r="I8756" s="230"/>
      <c r="J8756" s="230"/>
      <c r="K8756" s="238"/>
      <c r="L8756" s="160"/>
      <c r="M8756" s="230"/>
    </row>
    <row r="8757" spans="2:13" ht="15" hidden="1" customHeight="1">
      <c r="B8757" s="230"/>
      <c r="C8757" s="229"/>
      <c r="D8757" s="160"/>
      <c r="E8757" s="246"/>
      <c r="F8757" s="160"/>
      <c r="G8757" s="160"/>
      <c r="H8757" s="230"/>
      <c r="I8757" s="230"/>
      <c r="J8757" s="230"/>
      <c r="K8757" s="238"/>
      <c r="L8757" s="160"/>
      <c r="M8757" s="230"/>
    </row>
    <row r="8758" spans="2:13" ht="15" hidden="1" customHeight="1">
      <c r="B8758" s="230"/>
      <c r="C8758" s="229"/>
      <c r="D8758" s="160"/>
      <c r="E8758" s="246"/>
      <c r="F8758" s="160"/>
      <c r="G8758" s="160"/>
      <c r="H8758" s="230"/>
      <c r="I8758" s="230"/>
      <c r="J8758" s="230"/>
      <c r="K8758" s="238"/>
      <c r="L8758" s="160"/>
      <c r="M8758" s="230"/>
    </row>
    <row r="8759" spans="2:13" ht="15" hidden="1" customHeight="1">
      <c r="B8759" s="230"/>
      <c r="C8759" s="229"/>
      <c r="D8759" s="160"/>
      <c r="E8759" s="246"/>
      <c r="F8759" s="160"/>
      <c r="G8759" s="160"/>
      <c r="H8759" s="230"/>
      <c r="I8759" s="230"/>
      <c r="J8759" s="230"/>
      <c r="K8759" s="238"/>
      <c r="L8759" s="160"/>
      <c r="M8759" s="230"/>
    </row>
    <row r="8760" spans="2:13" ht="15" hidden="1" customHeight="1">
      <c r="B8760" s="230"/>
      <c r="C8760" s="229"/>
      <c r="D8760" s="160"/>
      <c r="E8760" s="246"/>
      <c r="F8760" s="160"/>
      <c r="G8760" s="160"/>
      <c r="H8760" s="230"/>
      <c r="I8760" s="230"/>
      <c r="J8760" s="230"/>
      <c r="K8760" s="238"/>
      <c r="L8760" s="160"/>
      <c r="M8760" s="230"/>
    </row>
    <row r="8761" spans="2:13" ht="15" hidden="1" customHeight="1">
      <c r="B8761" s="230"/>
      <c r="C8761" s="229"/>
      <c r="D8761" s="160"/>
      <c r="E8761" s="246"/>
      <c r="F8761" s="160"/>
      <c r="G8761" s="160"/>
      <c r="H8761" s="230"/>
      <c r="I8761" s="230"/>
      <c r="J8761" s="230"/>
      <c r="K8761" s="238"/>
      <c r="L8761" s="160"/>
      <c r="M8761" s="230"/>
    </row>
    <row r="8762" spans="2:13" ht="15" hidden="1" customHeight="1">
      <c r="B8762" s="230"/>
      <c r="C8762" s="229"/>
      <c r="D8762" s="160"/>
      <c r="E8762" s="246"/>
      <c r="F8762" s="160"/>
      <c r="G8762" s="160"/>
      <c r="H8762" s="230"/>
      <c r="I8762" s="230"/>
      <c r="J8762" s="230"/>
      <c r="K8762" s="238"/>
      <c r="L8762" s="160"/>
      <c r="M8762" s="230"/>
    </row>
    <row r="8763" spans="2:13" ht="15" hidden="1" customHeight="1">
      <c r="B8763" s="230"/>
      <c r="C8763" s="229"/>
      <c r="D8763" s="160"/>
      <c r="E8763" s="246"/>
      <c r="F8763" s="160"/>
      <c r="G8763" s="160"/>
      <c r="H8763" s="230"/>
      <c r="I8763" s="230"/>
      <c r="J8763" s="230"/>
      <c r="K8763" s="238"/>
      <c r="L8763" s="160"/>
      <c r="M8763" s="230"/>
    </row>
    <row r="8764" spans="2:13" ht="15" hidden="1" customHeight="1">
      <c r="B8764" s="230"/>
      <c r="C8764" s="229"/>
      <c r="D8764" s="160"/>
      <c r="E8764" s="246"/>
      <c r="F8764" s="160"/>
      <c r="G8764" s="160"/>
      <c r="H8764" s="230"/>
      <c r="I8764" s="230"/>
      <c r="J8764" s="230"/>
      <c r="K8764" s="238"/>
      <c r="L8764" s="160"/>
      <c r="M8764" s="230"/>
    </row>
    <row r="8765" spans="2:13" ht="15" hidden="1" customHeight="1">
      <c r="B8765" s="230"/>
      <c r="C8765" s="229"/>
      <c r="D8765" s="160"/>
      <c r="E8765" s="246"/>
      <c r="F8765" s="160"/>
      <c r="G8765" s="160"/>
      <c r="H8765" s="230"/>
      <c r="I8765" s="230"/>
      <c r="J8765" s="230"/>
      <c r="K8765" s="238"/>
      <c r="L8765" s="160"/>
      <c r="M8765" s="230"/>
    </row>
    <row r="8766" spans="2:13" ht="15" hidden="1" customHeight="1">
      <c r="B8766" s="230"/>
      <c r="C8766" s="229"/>
      <c r="D8766" s="160"/>
      <c r="E8766" s="246"/>
      <c r="F8766" s="160"/>
      <c r="G8766" s="160"/>
      <c r="H8766" s="230"/>
      <c r="I8766" s="230"/>
      <c r="J8766" s="230"/>
      <c r="K8766" s="238"/>
      <c r="L8766" s="160"/>
      <c r="M8766" s="230"/>
    </row>
    <row r="8767" spans="2:13" ht="15" hidden="1" customHeight="1">
      <c r="B8767" s="230"/>
      <c r="C8767" s="229"/>
      <c r="D8767" s="160"/>
      <c r="E8767" s="246"/>
      <c r="F8767" s="160"/>
      <c r="G8767" s="160"/>
      <c r="H8767" s="230"/>
      <c r="I8767" s="230"/>
      <c r="J8767" s="230"/>
      <c r="K8767" s="238"/>
      <c r="L8767" s="160"/>
      <c r="M8767" s="230"/>
    </row>
    <row r="8768" spans="2:13" ht="15" hidden="1" customHeight="1">
      <c r="B8768" s="230"/>
      <c r="C8768" s="229"/>
      <c r="D8768" s="160"/>
      <c r="E8768" s="246"/>
      <c r="F8768" s="160"/>
      <c r="G8768" s="160"/>
      <c r="H8768" s="230"/>
      <c r="I8768" s="230"/>
      <c r="J8768" s="230"/>
      <c r="K8768" s="238"/>
      <c r="L8768" s="160"/>
      <c r="M8768" s="230"/>
    </row>
    <row r="8769" spans="2:13" ht="15" hidden="1" customHeight="1">
      <c r="B8769" s="230"/>
      <c r="C8769" s="229"/>
      <c r="D8769" s="160"/>
      <c r="E8769" s="246"/>
      <c r="F8769" s="160"/>
      <c r="G8769" s="160"/>
      <c r="H8769" s="230"/>
      <c r="I8769" s="230"/>
      <c r="J8769" s="230"/>
      <c r="K8769" s="238"/>
      <c r="L8769" s="160"/>
      <c r="M8769" s="230"/>
    </row>
    <row r="8770" spans="2:13" ht="15" hidden="1" customHeight="1">
      <c r="B8770" s="230"/>
      <c r="C8770" s="229"/>
      <c r="D8770" s="160"/>
      <c r="E8770" s="246"/>
      <c r="F8770" s="160"/>
      <c r="G8770" s="160"/>
      <c r="H8770" s="230"/>
      <c r="I8770" s="230"/>
      <c r="J8770" s="230"/>
      <c r="K8770" s="238"/>
      <c r="L8770" s="160"/>
      <c r="M8770" s="230"/>
    </row>
    <row r="8771" spans="2:13" ht="15" hidden="1" customHeight="1">
      <c r="B8771" s="230"/>
      <c r="C8771" s="229"/>
      <c r="D8771" s="160"/>
      <c r="E8771" s="246"/>
      <c r="F8771" s="160"/>
      <c r="G8771" s="160"/>
      <c r="H8771" s="230"/>
      <c r="I8771" s="230"/>
      <c r="J8771" s="230"/>
      <c r="K8771" s="238"/>
      <c r="L8771" s="160"/>
      <c r="M8771" s="230"/>
    </row>
    <row r="8772" spans="2:13" ht="15" hidden="1" customHeight="1">
      <c r="B8772" s="230"/>
      <c r="C8772" s="229"/>
      <c r="D8772" s="160"/>
      <c r="E8772" s="246"/>
      <c r="F8772" s="160"/>
      <c r="G8772" s="160"/>
      <c r="H8772" s="230"/>
      <c r="I8772" s="230"/>
      <c r="J8772" s="230"/>
      <c r="K8772" s="238"/>
      <c r="L8772" s="160"/>
      <c r="M8772" s="230"/>
    </row>
    <row r="8773" spans="2:13" ht="15" hidden="1" customHeight="1">
      <c r="B8773" s="230"/>
      <c r="C8773" s="229"/>
      <c r="D8773" s="160"/>
      <c r="E8773" s="246"/>
      <c r="F8773" s="160"/>
      <c r="G8773" s="160"/>
      <c r="H8773" s="230"/>
      <c r="I8773" s="230"/>
      <c r="J8773" s="230"/>
      <c r="K8773" s="238"/>
      <c r="L8773" s="160"/>
      <c r="M8773" s="230"/>
    </row>
    <row r="8774" spans="2:13" ht="15" hidden="1" customHeight="1">
      <c r="B8774" s="230"/>
      <c r="C8774" s="229"/>
      <c r="D8774" s="160"/>
      <c r="E8774" s="246"/>
      <c r="F8774" s="160"/>
      <c r="G8774" s="160"/>
      <c r="H8774" s="230"/>
      <c r="I8774" s="230"/>
      <c r="J8774" s="230"/>
      <c r="K8774" s="238"/>
      <c r="L8774" s="160"/>
      <c r="M8774" s="230"/>
    </row>
    <row r="8775" spans="2:13" ht="15" hidden="1" customHeight="1">
      <c r="B8775" s="230"/>
      <c r="C8775" s="229"/>
      <c r="D8775" s="160"/>
      <c r="E8775" s="246"/>
      <c r="F8775" s="160"/>
      <c r="G8775" s="160"/>
      <c r="H8775" s="230"/>
      <c r="I8775" s="230"/>
      <c r="J8775" s="230"/>
      <c r="K8775" s="238"/>
      <c r="L8775" s="160"/>
      <c r="M8775" s="230"/>
    </row>
    <row r="8776" spans="2:13" ht="15" hidden="1" customHeight="1">
      <c r="B8776" s="230"/>
      <c r="C8776" s="229"/>
      <c r="D8776" s="160"/>
      <c r="E8776" s="246"/>
      <c r="F8776" s="160"/>
      <c r="G8776" s="160"/>
      <c r="H8776" s="230"/>
      <c r="I8776" s="230"/>
      <c r="J8776" s="230"/>
      <c r="K8776" s="238"/>
      <c r="L8776" s="160"/>
      <c r="M8776" s="230"/>
    </row>
    <row r="8777" spans="2:13" ht="15" hidden="1" customHeight="1">
      <c r="B8777" s="230"/>
      <c r="C8777" s="229"/>
      <c r="D8777" s="160"/>
      <c r="E8777" s="246"/>
      <c r="F8777" s="160"/>
      <c r="G8777" s="160"/>
      <c r="H8777" s="230"/>
      <c r="I8777" s="230"/>
      <c r="J8777" s="230"/>
      <c r="K8777" s="238"/>
      <c r="L8777" s="160"/>
      <c r="M8777" s="230"/>
    </row>
    <row r="8778" spans="2:13" ht="15" hidden="1" customHeight="1">
      <c r="B8778" s="230"/>
      <c r="C8778" s="229"/>
      <c r="D8778" s="160"/>
      <c r="E8778" s="246"/>
      <c r="F8778" s="160"/>
      <c r="G8778" s="160"/>
      <c r="H8778" s="230"/>
      <c r="I8778" s="230"/>
      <c r="J8778" s="230"/>
      <c r="K8778" s="238"/>
      <c r="L8778" s="160"/>
      <c r="M8778" s="230"/>
    </row>
    <row r="8779" spans="2:13" ht="15" hidden="1" customHeight="1">
      <c r="B8779" s="230"/>
      <c r="C8779" s="229"/>
      <c r="D8779" s="160"/>
      <c r="E8779" s="246"/>
      <c r="F8779" s="160"/>
      <c r="G8779" s="160"/>
      <c r="H8779" s="230"/>
      <c r="I8779" s="230"/>
      <c r="J8779" s="230"/>
      <c r="K8779" s="238"/>
      <c r="L8779" s="160"/>
      <c r="M8779" s="230"/>
    </row>
    <row r="8780" spans="2:13" ht="15" hidden="1" customHeight="1">
      <c r="B8780" s="230"/>
      <c r="C8780" s="229"/>
      <c r="D8780" s="160"/>
      <c r="E8780" s="246"/>
      <c r="F8780" s="160"/>
      <c r="G8780" s="160"/>
      <c r="H8780" s="230"/>
      <c r="I8780" s="230"/>
      <c r="J8780" s="230"/>
      <c r="K8780" s="238"/>
      <c r="L8780" s="160"/>
      <c r="M8780" s="230"/>
    </row>
    <row r="8781" spans="2:13" ht="15" hidden="1" customHeight="1">
      <c r="B8781" s="230"/>
      <c r="C8781" s="229"/>
      <c r="D8781" s="160"/>
      <c r="E8781" s="246"/>
      <c r="F8781" s="160"/>
      <c r="G8781" s="160"/>
      <c r="H8781" s="230"/>
      <c r="I8781" s="230"/>
      <c r="J8781" s="230"/>
      <c r="K8781" s="238"/>
      <c r="L8781" s="160"/>
      <c r="M8781" s="230"/>
    </row>
    <row r="8782" spans="2:13" ht="15" hidden="1" customHeight="1">
      <c r="B8782" s="230"/>
      <c r="C8782" s="229"/>
      <c r="D8782" s="160"/>
      <c r="E8782" s="246"/>
      <c r="F8782" s="160"/>
      <c r="G8782" s="160"/>
      <c r="H8782" s="230"/>
      <c r="I8782" s="230"/>
      <c r="J8782" s="230"/>
      <c r="K8782" s="238"/>
      <c r="L8782" s="160"/>
      <c r="M8782" s="230"/>
    </row>
    <row r="8783" spans="2:13" ht="15" hidden="1" customHeight="1">
      <c r="B8783" s="230"/>
      <c r="C8783" s="229"/>
      <c r="D8783" s="160"/>
      <c r="E8783" s="246"/>
      <c r="F8783" s="160"/>
      <c r="G8783" s="160"/>
      <c r="H8783" s="230"/>
      <c r="I8783" s="230"/>
      <c r="J8783" s="230"/>
      <c r="K8783" s="238"/>
      <c r="L8783" s="160"/>
      <c r="M8783" s="230"/>
    </row>
    <row r="8784" spans="2:13" ht="15" hidden="1" customHeight="1">
      <c r="B8784" s="230"/>
      <c r="C8784" s="229"/>
      <c r="D8784" s="160"/>
      <c r="E8784" s="246"/>
      <c r="F8784" s="160"/>
      <c r="G8784" s="160"/>
      <c r="H8784" s="230"/>
      <c r="I8784" s="230"/>
      <c r="J8784" s="230"/>
      <c r="K8784" s="238"/>
      <c r="L8784" s="160"/>
      <c r="M8784" s="230"/>
    </row>
    <row r="8785" spans="2:13" ht="15" hidden="1" customHeight="1">
      <c r="B8785" s="230"/>
      <c r="C8785" s="229"/>
      <c r="D8785" s="160"/>
      <c r="E8785" s="246"/>
      <c r="F8785" s="160"/>
      <c r="G8785" s="160"/>
      <c r="H8785" s="230"/>
      <c r="I8785" s="230"/>
      <c r="J8785" s="230"/>
      <c r="K8785" s="238"/>
      <c r="L8785" s="160"/>
      <c r="M8785" s="230"/>
    </row>
    <row r="8786" spans="2:13" ht="15" hidden="1" customHeight="1">
      <c r="B8786" s="230"/>
      <c r="C8786" s="229"/>
      <c r="D8786" s="160"/>
      <c r="E8786" s="246"/>
      <c r="F8786" s="160"/>
      <c r="G8786" s="160"/>
      <c r="H8786" s="230"/>
      <c r="I8786" s="230"/>
      <c r="J8786" s="230"/>
      <c r="K8786" s="238"/>
      <c r="L8786" s="160"/>
      <c r="M8786" s="230"/>
    </row>
    <row r="8787" spans="2:13" ht="15" hidden="1" customHeight="1">
      <c r="B8787" s="230"/>
      <c r="C8787" s="229"/>
      <c r="D8787" s="160"/>
      <c r="E8787" s="246"/>
      <c r="F8787" s="160"/>
      <c r="G8787" s="160"/>
      <c r="H8787" s="230"/>
      <c r="I8787" s="230"/>
      <c r="J8787" s="230"/>
      <c r="K8787" s="238"/>
      <c r="L8787" s="160"/>
      <c r="M8787" s="230"/>
    </row>
    <row r="8788" spans="2:13" ht="15" hidden="1" customHeight="1">
      <c r="B8788" s="230"/>
      <c r="C8788" s="229"/>
      <c r="D8788" s="160"/>
      <c r="E8788" s="246"/>
      <c r="F8788" s="160"/>
      <c r="G8788" s="160"/>
      <c r="H8788" s="230"/>
      <c r="I8788" s="230"/>
      <c r="J8788" s="230"/>
      <c r="K8788" s="238"/>
      <c r="L8788" s="160"/>
      <c r="M8788" s="230"/>
    </row>
    <row r="8789" spans="2:13" ht="15" hidden="1" customHeight="1">
      <c r="B8789" s="230"/>
      <c r="C8789" s="229"/>
      <c r="D8789" s="160"/>
      <c r="E8789" s="246"/>
      <c r="F8789" s="160"/>
      <c r="G8789" s="160"/>
      <c r="H8789" s="230"/>
      <c r="I8789" s="230"/>
      <c r="J8789" s="230"/>
      <c r="K8789" s="238"/>
      <c r="L8789" s="160"/>
      <c r="M8789" s="230"/>
    </row>
    <row r="8790" spans="2:13" ht="15" hidden="1" customHeight="1">
      <c r="B8790" s="230"/>
      <c r="C8790" s="229"/>
      <c r="D8790" s="160"/>
      <c r="E8790" s="246"/>
      <c r="F8790" s="160"/>
      <c r="G8790" s="160"/>
      <c r="H8790" s="230"/>
      <c r="I8790" s="230"/>
      <c r="J8790" s="230"/>
      <c r="K8790" s="238"/>
      <c r="L8790" s="160"/>
      <c r="M8790" s="230"/>
    </row>
    <row r="8791" spans="2:13" ht="15" hidden="1" customHeight="1">
      <c r="B8791" s="230"/>
      <c r="C8791" s="229"/>
      <c r="D8791" s="160"/>
      <c r="E8791" s="246"/>
      <c r="F8791" s="160"/>
      <c r="G8791" s="160"/>
      <c r="H8791" s="230"/>
      <c r="I8791" s="230"/>
      <c r="J8791" s="230"/>
      <c r="K8791" s="238"/>
      <c r="L8791" s="160"/>
      <c r="M8791" s="230"/>
    </row>
    <row r="8792" spans="2:13" ht="15" hidden="1" customHeight="1">
      <c r="B8792" s="230"/>
      <c r="C8792" s="229"/>
      <c r="D8792" s="160"/>
      <c r="E8792" s="246"/>
      <c r="F8792" s="160"/>
      <c r="G8792" s="160"/>
      <c r="H8792" s="230"/>
      <c r="I8792" s="230"/>
      <c r="J8792" s="230"/>
      <c r="K8792" s="238"/>
      <c r="L8792" s="160"/>
      <c r="M8792" s="230"/>
    </row>
    <row r="8793" spans="2:13" ht="15" hidden="1" customHeight="1">
      <c r="B8793" s="230"/>
      <c r="C8793" s="229"/>
      <c r="D8793" s="160"/>
      <c r="E8793" s="246"/>
      <c r="F8793" s="160"/>
      <c r="G8793" s="160"/>
      <c r="H8793" s="230"/>
      <c r="I8793" s="230"/>
      <c r="J8793" s="230"/>
      <c r="K8793" s="238"/>
      <c r="L8793" s="160"/>
      <c r="M8793" s="230"/>
    </row>
    <row r="8794" spans="2:13" ht="15" hidden="1" customHeight="1">
      <c r="B8794" s="230"/>
      <c r="C8794" s="229"/>
      <c r="D8794" s="160"/>
      <c r="E8794" s="246"/>
      <c r="F8794" s="160"/>
      <c r="G8794" s="160"/>
      <c r="H8794" s="230"/>
      <c r="I8794" s="230"/>
      <c r="J8794" s="230"/>
      <c r="K8794" s="238"/>
      <c r="L8794" s="160"/>
      <c r="M8794" s="230"/>
    </row>
    <row r="8795" spans="2:13" ht="15" hidden="1" customHeight="1">
      <c r="B8795" s="230"/>
      <c r="C8795" s="229"/>
      <c r="D8795" s="160"/>
      <c r="E8795" s="246"/>
      <c r="F8795" s="160"/>
      <c r="G8795" s="160"/>
      <c r="H8795" s="230"/>
      <c r="I8795" s="230"/>
      <c r="J8795" s="230"/>
      <c r="K8795" s="238"/>
      <c r="L8795" s="160"/>
      <c r="M8795" s="230"/>
    </row>
    <row r="8796" spans="2:13" ht="15" hidden="1" customHeight="1">
      <c r="B8796" s="230"/>
      <c r="C8796" s="229"/>
      <c r="D8796" s="160"/>
      <c r="E8796" s="246"/>
      <c r="F8796" s="160"/>
      <c r="G8796" s="160"/>
      <c r="H8796" s="230"/>
      <c r="I8796" s="230"/>
      <c r="J8796" s="230"/>
      <c r="K8796" s="238"/>
      <c r="L8796" s="160"/>
      <c r="M8796" s="230"/>
    </row>
    <row r="8797" spans="2:13" ht="15" hidden="1" customHeight="1">
      <c r="B8797" s="230"/>
      <c r="C8797" s="229"/>
      <c r="D8797" s="160"/>
      <c r="E8797" s="246"/>
      <c r="F8797" s="160"/>
      <c r="G8797" s="160"/>
      <c r="H8797" s="230"/>
      <c r="I8797" s="230"/>
      <c r="J8797" s="230"/>
      <c r="K8797" s="238"/>
      <c r="L8797" s="160"/>
      <c r="M8797" s="230"/>
    </row>
    <row r="8798" spans="2:13" ht="15" hidden="1" customHeight="1">
      <c r="B8798" s="230"/>
      <c r="C8798" s="229"/>
      <c r="D8798" s="160"/>
      <c r="E8798" s="246"/>
      <c r="F8798" s="160"/>
      <c r="G8798" s="160"/>
      <c r="H8798" s="230"/>
      <c r="I8798" s="230"/>
      <c r="J8798" s="230"/>
      <c r="K8798" s="238"/>
      <c r="L8798" s="160"/>
      <c r="M8798" s="230"/>
    </row>
    <row r="8799" spans="2:13" ht="15" hidden="1" customHeight="1">
      <c r="B8799" s="230"/>
      <c r="C8799" s="229"/>
      <c r="D8799" s="160"/>
      <c r="E8799" s="246"/>
      <c r="F8799" s="160"/>
      <c r="G8799" s="160"/>
      <c r="H8799" s="230"/>
      <c r="I8799" s="230"/>
      <c r="J8799" s="230"/>
      <c r="K8799" s="238"/>
      <c r="L8799" s="160"/>
      <c r="M8799" s="230"/>
    </row>
    <row r="8800" spans="2:13" ht="15" hidden="1" customHeight="1">
      <c r="B8800" s="230"/>
      <c r="C8800" s="229"/>
      <c r="D8800" s="160"/>
      <c r="E8800" s="246"/>
      <c r="F8800" s="160"/>
      <c r="G8800" s="160"/>
      <c r="H8800" s="230"/>
      <c r="I8800" s="230"/>
      <c r="J8800" s="230"/>
      <c r="K8800" s="238"/>
      <c r="L8800" s="160"/>
      <c r="M8800" s="230"/>
    </row>
    <row r="8801" spans="2:13" ht="15" hidden="1" customHeight="1">
      <c r="B8801" s="230"/>
      <c r="C8801" s="229"/>
      <c r="D8801" s="160"/>
      <c r="E8801" s="246"/>
      <c r="F8801" s="160"/>
      <c r="G8801" s="160"/>
      <c r="H8801" s="230"/>
      <c r="I8801" s="230"/>
      <c r="J8801" s="230"/>
      <c r="K8801" s="238"/>
      <c r="L8801" s="160"/>
      <c r="M8801" s="230"/>
    </row>
    <row r="8802" spans="2:13" ht="15" hidden="1" customHeight="1">
      <c r="B8802" s="230"/>
      <c r="C8802" s="229"/>
      <c r="D8802" s="160"/>
      <c r="E8802" s="246"/>
      <c r="F8802" s="160"/>
      <c r="G8802" s="160"/>
      <c r="H8802" s="230"/>
      <c r="I8802" s="230"/>
      <c r="J8802" s="230"/>
      <c r="K8802" s="238"/>
      <c r="L8802" s="160"/>
      <c r="M8802" s="230"/>
    </row>
    <row r="8803" spans="2:13" ht="15" hidden="1" customHeight="1">
      <c r="B8803" s="230"/>
      <c r="C8803" s="229"/>
      <c r="D8803" s="160"/>
      <c r="E8803" s="246"/>
      <c r="F8803" s="160"/>
      <c r="G8803" s="160"/>
      <c r="H8803" s="230"/>
      <c r="I8803" s="230"/>
      <c r="J8803" s="230"/>
      <c r="K8803" s="238"/>
      <c r="L8803" s="160"/>
      <c r="M8803" s="230"/>
    </row>
    <row r="8804" spans="2:13" ht="15" hidden="1" customHeight="1">
      <c r="B8804" s="230"/>
      <c r="C8804" s="229"/>
      <c r="D8804" s="160"/>
      <c r="E8804" s="246"/>
      <c r="F8804" s="160"/>
      <c r="G8804" s="160"/>
      <c r="H8804" s="230"/>
      <c r="I8804" s="230"/>
      <c r="J8804" s="230"/>
      <c r="K8804" s="238"/>
      <c r="L8804" s="160"/>
      <c r="M8804" s="230"/>
    </row>
    <row r="8805" spans="2:13" ht="15" hidden="1" customHeight="1">
      <c r="B8805" s="230"/>
      <c r="C8805" s="229"/>
      <c r="D8805" s="160"/>
      <c r="E8805" s="246"/>
      <c r="F8805" s="160"/>
      <c r="G8805" s="160"/>
      <c r="H8805" s="230"/>
      <c r="I8805" s="230"/>
      <c r="J8805" s="230"/>
      <c r="K8805" s="238"/>
      <c r="L8805" s="160"/>
      <c r="M8805" s="230"/>
    </row>
    <row r="8806" spans="2:13" ht="15" hidden="1" customHeight="1">
      <c r="B8806" s="230"/>
      <c r="C8806" s="229"/>
      <c r="D8806" s="160"/>
      <c r="E8806" s="246"/>
      <c r="F8806" s="160"/>
      <c r="G8806" s="160"/>
      <c r="H8806" s="230"/>
      <c r="I8806" s="230"/>
      <c r="J8806" s="230"/>
      <c r="K8806" s="238"/>
      <c r="L8806" s="160"/>
      <c r="M8806" s="230"/>
    </row>
    <row r="8807" spans="2:13" ht="15" hidden="1" customHeight="1">
      <c r="B8807" s="230"/>
      <c r="C8807" s="229"/>
      <c r="D8807" s="160"/>
      <c r="E8807" s="246"/>
      <c r="F8807" s="160"/>
      <c r="G8807" s="160"/>
      <c r="H8807" s="230"/>
      <c r="I8807" s="230"/>
      <c r="J8807" s="230"/>
      <c r="K8807" s="238"/>
      <c r="L8807" s="160"/>
      <c r="M8807" s="230"/>
    </row>
    <row r="8808" spans="2:13" ht="15" hidden="1" customHeight="1">
      <c r="B8808" s="230"/>
      <c r="C8808" s="229"/>
      <c r="D8808" s="160"/>
      <c r="E8808" s="246"/>
      <c r="F8808" s="160"/>
      <c r="G8808" s="160"/>
      <c r="H8808" s="230"/>
      <c r="I8808" s="230"/>
      <c r="J8808" s="230"/>
      <c r="K8808" s="238"/>
      <c r="L8808" s="160"/>
      <c r="M8808" s="230"/>
    </row>
    <row r="8809" spans="2:13" ht="15" hidden="1" customHeight="1">
      <c r="B8809" s="230"/>
      <c r="C8809" s="229"/>
      <c r="D8809" s="160"/>
      <c r="E8809" s="246"/>
      <c r="F8809" s="160"/>
      <c r="G8809" s="160"/>
      <c r="H8809" s="230"/>
      <c r="I8809" s="230"/>
      <c r="J8809" s="230"/>
      <c r="K8809" s="238"/>
      <c r="L8809" s="160"/>
      <c r="M8809" s="230"/>
    </row>
    <row r="8810" spans="2:13" ht="15" hidden="1" customHeight="1">
      <c r="B8810" s="230"/>
      <c r="C8810" s="229"/>
      <c r="D8810" s="160"/>
      <c r="E8810" s="246"/>
      <c r="F8810" s="160"/>
      <c r="G8810" s="160"/>
      <c r="H8810" s="230"/>
      <c r="I8810" s="230"/>
      <c r="J8810" s="230"/>
      <c r="K8810" s="238"/>
      <c r="L8810" s="160"/>
      <c r="M8810" s="230"/>
    </row>
    <row r="8811" spans="2:13" ht="15" hidden="1" customHeight="1">
      <c r="B8811" s="230"/>
      <c r="C8811" s="229"/>
      <c r="D8811" s="160"/>
      <c r="E8811" s="246"/>
      <c r="F8811" s="160"/>
      <c r="G8811" s="160"/>
      <c r="H8811" s="230"/>
      <c r="I8811" s="230"/>
      <c r="J8811" s="230"/>
      <c r="K8811" s="238"/>
      <c r="L8811" s="160"/>
      <c r="M8811" s="230"/>
    </row>
    <row r="8812" spans="2:13" ht="15" hidden="1" customHeight="1">
      <c r="B8812" s="230"/>
      <c r="C8812" s="229"/>
      <c r="D8812" s="160"/>
      <c r="E8812" s="246"/>
      <c r="F8812" s="160"/>
      <c r="G8812" s="160"/>
      <c r="H8812" s="230"/>
      <c r="I8812" s="230"/>
      <c r="J8812" s="230"/>
      <c r="K8812" s="238"/>
      <c r="L8812" s="160"/>
      <c r="M8812" s="230"/>
    </row>
    <row r="8813" spans="2:13" ht="15" hidden="1" customHeight="1">
      <c r="B8813" s="230"/>
      <c r="C8813" s="229"/>
      <c r="D8813" s="160"/>
      <c r="E8813" s="246"/>
      <c r="F8813" s="160"/>
      <c r="G8813" s="160"/>
      <c r="H8813" s="230"/>
      <c r="I8813" s="230"/>
      <c r="J8813" s="230"/>
      <c r="K8813" s="238"/>
      <c r="L8813" s="160"/>
      <c r="M8813" s="230"/>
    </row>
    <row r="8814" spans="2:13" ht="15" hidden="1" customHeight="1">
      <c r="B8814" s="230"/>
      <c r="C8814" s="229"/>
      <c r="D8814" s="160"/>
      <c r="E8814" s="246"/>
      <c r="F8814" s="160"/>
      <c r="G8814" s="160"/>
      <c r="H8814" s="230"/>
      <c r="I8814" s="230"/>
      <c r="J8814" s="230"/>
      <c r="K8814" s="238"/>
      <c r="L8814" s="160"/>
      <c r="M8814" s="230"/>
    </row>
    <row r="8815" spans="2:13" ht="15" hidden="1" customHeight="1">
      <c r="B8815" s="230"/>
      <c r="C8815" s="229"/>
      <c r="D8815" s="160"/>
      <c r="E8815" s="246"/>
      <c r="F8815" s="160"/>
      <c r="G8815" s="160"/>
      <c r="H8815" s="230"/>
      <c r="I8815" s="230"/>
      <c r="J8815" s="230"/>
      <c r="K8815" s="238"/>
      <c r="L8815" s="160"/>
      <c r="M8815" s="230"/>
    </row>
    <row r="8816" spans="2:13" ht="15" hidden="1" customHeight="1">
      <c r="B8816" s="230"/>
      <c r="C8816" s="229"/>
      <c r="D8816" s="160"/>
      <c r="E8816" s="246"/>
      <c r="F8816" s="160"/>
      <c r="G8816" s="160"/>
      <c r="H8816" s="230"/>
      <c r="I8816" s="230"/>
      <c r="J8816" s="230"/>
      <c r="K8816" s="238"/>
      <c r="L8816" s="160"/>
      <c r="M8816" s="230"/>
    </row>
    <row r="8817" spans="2:13" ht="15" hidden="1" customHeight="1">
      <c r="B8817" s="230"/>
      <c r="C8817" s="229"/>
      <c r="D8817" s="160"/>
      <c r="E8817" s="246"/>
      <c r="F8817" s="160"/>
      <c r="G8817" s="160"/>
      <c r="H8817" s="230"/>
      <c r="I8817" s="230"/>
      <c r="J8817" s="230"/>
      <c r="K8817" s="238"/>
      <c r="L8817" s="160"/>
      <c r="M8817" s="230"/>
    </row>
    <row r="8818" spans="2:13" ht="15" hidden="1" customHeight="1">
      <c r="B8818" s="230"/>
      <c r="C8818" s="229"/>
      <c r="D8818" s="160"/>
      <c r="E8818" s="246"/>
      <c r="F8818" s="160"/>
      <c r="G8818" s="160"/>
      <c r="H8818" s="230"/>
      <c r="I8818" s="230"/>
      <c r="J8818" s="230"/>
      <c r="K8818" s="238"/>
      <c r="L8818" s="160"/>
      <c r="M8818" s="230"/>
    </row>
    <row r="8819" spans="2:13" ht="15" hidden="1" customHeight="1">
      <c r="B8819" s="230"/>
      <c r="C8819" s="229"/>
      <c r="D8819" s="160"/>
      <c r="E8819" s="246"/>
      <c r="F8819" s="160"/>
      <c r="G8819" s="160"/>
      <c r="H8819" s="230"/>
      <c r="I8819" s="230"/>
      <c r="J8819" s="230"/>
      <c r="K8819" s="238"/>
      <c r="L8819" s="160"/>
      <c r="M8819" s="230"/>
    </row>
    <row r="8820" spans="2:13" ht="15" hidden="1" customHeight="1">
      <c r="B8820" s="230"/>
      <c r="C8820" s="229"/>
      <c r="D8820" s="160"/>
      <c r="E8820" s="246"/>
      <c r="F8820" s="160"/>
      <c r="G8820" s="160"/>
      <c r="H8820" s="230"/>
      <c r="I8820" s="230"/>
      <c r="J8820" s="230"/>
      <c r="K8820" s="238"/>
      <c r="L8820" s="160"/>
      <c r="M8820" s="230"/>
    </row>
    <row r="8821" spans="2:13" ht="15" hidden="1" customHeight="1">
      <c r="B8821" s="230"/>
      <c r="C8821" s="229"/>
      <c r="D8821" s="160"/>
      <c r="E8821" s="246"/>
      <c r="F8821" s="160"/>
      <c r="G8821" s="160"/>
      <c r="H8821" s="230"/>
      <c r="I8821" s="230"/>
      <c r="J8821" s="230"/>
      <c r="K8821" s="238"/>
      <c r="L8821" s="160"/>
      <c r="M8821" s="230"/>
    </row>
    <row r="8822" spans="2:13" ht="15" hidden="1" customHeight="1">
      <c r="B8822" s="230"/>
      <c r="C8822" s="229"/>
      <c r="D8822" s="160"/>
      <c r="E8822" s="246"/>
      <c r="F8822" s="160"/>
      <c r="G8822" s="160"/>
      <c r="H8822" s="230"/>
      <c r="I8822" s="230"/>
      <c r="J8822" s="230"/>
      <c r="K8822" s="233"/>
      <c r="L8822" s="160"/>
      <c r="M8822" s="230"/>
    </row>
    <row r="8823" spans="2:13" ht="15" hidden="1" customHeight="1">
      <c r="B8823" s="230"/>
      <c r="C8823" s="229"/>
      <c r="D8823" s="160"/>
      <c r="E8823" s="246"/>
      <c r="F8823" s="160"/>
      <c r="G8823" s="160"/>
      <c r="H8823" s="230"/>
      <c r="I8823" s="230"/>
      <c r="J8823" s="230"/>
      <c r="K8823" s="233"/>
      <c r="L8823" s="160"/>
      <c r="M8823" s="230"/>
    </row>
    <row r="8824" spans="2:13" ht="15" hidden="1" customHeight="1">
      <c r="B8824" s="230"/>
      <c r="C8824" s="229"/>
      <c r="D8824" s="160"/>
      <c r="E8824" s="246"/>
      <c r="F8824" s="160"/>
      <c r="G8824" s="160"/>
      <c r="H8824" s="230"/>
      <c r="I8824" s="230"/>
      <c r="J8824" s="230"/>
      <c r="K8824" s="233"/>
      <c r="L8824" s="160"/>
      <c r="M8824" s="230"/>
    </row>
    <row r="8825" spans="2:13" ht="15" hidden="1" customHeight="1">
      <c r="B8825" s="230"/>
      <c r="C8825" s="229"/>
      <c r="D8825" s="160"/>
      <c r="E8825" s="246"/>
      <c r="F8825" s="160"/>
      <c r="G8825" s="160"/>
      <c r="H8825" s="230"/>
      <c r="I8825" s="230"/>
      <c r="J8825" s="230"/>
      <c r="K8825" s="233"/>
      <c r="L8825" s="160"/>
      <c r="M8825" s="230"/>
    </row>
    <row r="8826" spans="2:13" ht="15" hidden="1" customHeight="1">
      <c r="B8826" s="230"/>
      <c r="C8826" s="229"/>
      <c r="D8826" s="160"/>
      <c r="E8826" s="246"/>
      <c r="F8826" s="160"/>
      <c r="G8826" s="160"/>
      <c r="H8826" s="230"/>
      <c r="I8826" s="230"/>
      <c r="J8826" s="230"/>
      <c r="K8826" s="233"/>
      <c r="L8826" s="160"/>
      <c r="M8826" s="230"/>
    </row>
    <row r="8827" spans="2:13" ht="15" hidden="1" customHeight="1">
      <c r="B8827" s="230"/>
      <c r="C8827" s="229"/>
      <c r="D8827" s="160"/>
      <c r="E8827" s="246"/>
      <c r="F8827" s="160"/>
      <c r="G8827" s="160"/>
      <c r="H8827" s="230"/>
      <c r="I8827" s="230"/>
      <c r="J8827" s="230"/>
      <c r="K8827" s="233"/>
      <c r="L8827" s="160"/>
      <c r="M8827" s="230"/>
    </row>
    <row r="8828" spans="2:13" ht="15" hidden="1" customHeight="1">
      <c r="B8828" s="230"/>
      <c r="C8828" s="229"/>
      <c r="D8828" s="160"/>
      <c r="E8828" s="246"/>
      <c r="F8828" s="160"/>
      <c r="G8828" s="160"/>
      <c r="H8828" s="230"/>
      <c r="I8828" s="230"/>
      <c r="J8828" s="230"/>
      <c r="K8828" s="233"/>
      <c r="L8828" s="160"/>
      <c r="M8828" s="230"/>
    </row>
    <row r="8829" spans="2:13" ht="15" hidden="1" customHeight="1">
      <c r="B8829" s="230"/>
      <c r="C8829" s="229"/>
      <c r="D8829" s="160"/>
      <c r="E8829" s="246"/>
      <c r="F8829" s="160"/>
      <c r="G8829" s="160"/>
      <c r="H8829" s="230"/>
      <c r="I8829" s="230"/>
      <c r="J8829" s="230"/>
      <c r="K8829" s="233"/>
      <c r="L8829" s="160"/>
      <c r="M8829" s="230"/>
    </row>
    <row r="8830" spans="2:13" ht="15" hidden="1" customHeight="1">
      <c r="B8830" s="230"/>
      <c r="C8830" s="229"/>
      <c r="D8830" s="160"/>
      <c r="E8830" s="246"/>
      <c r="F8830" s="160"/>
      <c r="G8830" s="160"/>
      <c r="H8830" s="230"/>
      <c r="I8830" s="230"/>
      <c r="J8830" s="230"/>
      <c r="K8830" s="233"/>
      <c r="L8830" s="160"/>
      <c r="M8830" s="230"/>
    </row>
    <row r="8831" spans="2:13" ht="15" hidden="1" customHeight="1">
      <c r="B8831" s="230"/>
      <c r="C8831" s="229"/>
      <c r="D8831" s="160"/>
      <c r="E8831" s="246"/>
      <c r="F8831" s="160"/>
      <c r="G8831" s="160"/>
      <c r="H8831" s="230"/>
      <c r="I8831" s="230"/>
      <c r="J8831" s="230"/>
      <c r="K8831" s="233"/>
      <c r="L8831" s="160"/>
      <c r="M8831" s="230"/>
    </row>
    <row r="8832" spans="2:13" ht="15" hidden="1" customHeight="1">
      <c r="B8832" s="230"/>
      <c r="C8832" s="229"/>
      <c r="D8832" s="160"/>
      <c r="E8832" s="246"/>
      <c r="F8832" s="160"/>
      <c r="G8832" s="160"/>
      <c r="H8832" s="230"/>
      <c r="I8832" s="230"/>
      <c r="J8832" s="230"/>
      <c r="K8832" s="233"/>
      <c r="L8832" s="160"/>
      <c r="M8832" s="230"/>
    </row>
    <row r="8833" spans="3:13" ht="15" hidden="1" customHeight="1">
      <c r="C8833" s="229"/>
      <c r="D8833" s="160"/>
      <c r="E8833" s="246"/>
      <c r="F8833" s="160"/>
      <c r="G8833" s="160"/>
      <c r="H8833" s="230"/>
      <c r="I8833" s="230"/>
      <c r="J8833" s="230"/>
      <c r="K8833" s="233"/>
      <c r="L8833" s="160"/>
      <c r="M8833" s="230"/>
    </row>
    <row r="8834" spans="3:13" ht="15" hidden="1" customHeight="1">
      <c r="C8834" s="229"/>
      <c r="D8834" s="160"/>
      <c r="E8834" s="246"/>
      <c r="F8834" s="160"/>
      <c r="G8834" s="160"/>
      <c r="H8834" s="230"/>
      <c r="I8834" s="230"/>
      <c r="J8834" s="230"/>
      <c r="K8834" s="233"/>
      <c r="L8834" s="160"/>
      <c r="M8834" s="230"/>
    </row>
    <row r="8835" spans="3:13" ht="15" hidden="1" customHeight="1">
      <c r="C8835" s="229"/>
      <c r="D8835" s="160"/>
      <c r="E8835" s="246"/>
      <c r="F8835" s="160"/>
      <c r="G8835" s="160"/>
      <c r="H8835" s="230"/>
      <c r="I8835" s="230"/>
      <c r="J8835" s="230"/>
      <c r="K8835" s="233"/>
      <c r="L8835" s="160"/>
      <c r="M8835" s="230"/>
    </row>
    <row r="8836" spans="3:13" ht="15" hidden="1" customHeight="1">
      <c r="C8836" s="229"/>
      <c r="D8836" s="160"/>
      <c r="E8836" s="246"/>
      <c r="F8836" s="160"/>
      <c r="G8836" s="160"/>
      <c r="H8836" s="230"/>
      <c r="I8836" s="230"/>
      <c r="J8836" s="230"/>
      <c r="K8836" s="233"/>
      <c r="L8836" s="160"/>
      <c r="M8836" s="230"/>
    </row>
    <row r="8837" spans="3:13" ht="15" hidden="1" customHeight="1">
      <c r="C8837" s="229"/>
      <c r="D8837" s="160"/>
      <c r="E8837" s="246"/>
      <c r="F8837" s="160"/>
      <c r="G8837" s="160"/>
      <c r="H8837" s="230"/>
      <c r="I8837" s="230"/>
      <c r="J8837" s="230"/>
      <c r="K8837" s="233"/>
      <c r="L8837" s="160"/>
      <c r="M8837" s="230"/>
    </row>
    <row r="8838" spans="3:13" ht="15" hidden="1" customHeight="1">
      <c r="C8838" s="229"/>
      <c r="D8838" s="160"/>
      <c r="E8838" s="246"/>
      <c r="F8838" s="160"/>
      <c r="G8838" s="160"/>
      <c r="H8838" s="230"/>
      <c r="I8838" s="230"/>
      <c r="J8838" s="230"/>
      <c r="K8838" s="233"/>
      <c r="L8838" s="160"/>
      <c r="M8838" s="230"/>
    </row>
    <row r="8839" spans="3:13" ht="15" hidden="1" customHeight="1">
      <c r="C8839" s="229"/>
      <c r="D8839" s="160"/>
      <c r="E8839" s="246"/>
      <c r="F8839" s="160"/>
      <c r="G8839" s="160"/>
      <c r="H8839" s="230"/>
      <c r="I8839" s="230"/>
      <c r="J8839" s="230"/>
      <c r="K8839" s="233"/>
      <c r="L8839" s="160"/>
      <c r="M8839" s="230"/>
    </row>
    <row r="8840" spans="3:13" ht="15" hidden="1" customHeight="1">
      <c r="C8840" s="229"/>
      <c r="D8840" s="160"/>
      <c r="E8840" s="246"/>
      <c r="F8840" s="160"/>
      <c r="G8840" s="160"/>
      <c r="H8840" s="230"/>
      <c r="I8840" s="230"/>
      <c r="J8840" s="230"/>
      <c r="K8840" s="233"/>
      <c r="L8840" s="160"/>
      <c r="M8840" s="230"/>
    </row>
    <row r="8841" spans="3:13" ht="15" hidden="1" customHeight="1">
      <c r="C8841" s="229"/>
      <c r="D8841" s="160"/>
      <c r="E8841" s="246"/>
      <c r="F8841" s="160"/>
      <c r="G8841" s="160"/>
      <c r="H8841" s="230"/>
      <c r="I8841" s="230"/>
      <c r="J8841" s="230"/>
      <c r="K8841" s="233"/>
      <c r="L8841" s="160"/>
      <c r="M8841" s="230"/>
    </row>
    <row r="8842" spans="3:13" ht="15" hidden="1" customHeight="1">
      <c r="C8842" s="229"/>
      <c r="D8842" s="160"/>
      <c r="E8842" s="246"/>
      <c r="F8842" s="160"/>
      <c r="G8842" s="160"/>
      <c r="H8842" s="230"/>
      <c r="I8842" s="230"/>
      <c r="J8842" s="230"/>
      <c r="K8842" s="233"/>
      <c r="L8842" s="160"/>
      <c r="M8842" s="230"/>
    </row>
    <row r="8843" spans="3:13" ht="15" hidden="1" customHeight="1">
      <c r="C8843" s="229"/>
      <c r="D8843" s="160"/>
      <c r="E8843" s="246"/>
      <c r="F8843" s="160"/>
      <c r="G8843" s="160"/>
      <c r="H8843" s="230"/>
      <c r="I8843" s="230"/>
      <c r="J8843" s="230"/>
      <c r="K8843" s="233"/>
      <c r="L8843" s="160"/>
      <c r="M8843" s="230"/>
    </row>
    <row r="8844" spans="3:13" ht="15" hidden="1" customHeight="1">
      <c r="C8844" s="229"/>
      <c r="D8844" s="160"/>
      <c r="E8844" s="246"/>
      <c r="F8844" s="160"/>
      <c r="G8844" s="160"/>
      <c r="H8844" s="230"/>
      <c r="I8844" s="230"/>
      <c r="J8844" s="230"/>
      <c r="K8844" s="233"/>
      <c r="L8844" s="160"/>
      <c r="M8844" s="230"/>
    </row>
    <row r="8845" spans="3:13" ht="15" hidden="1" customHeight="1">
      <c r="C8845" s="229"/>
      <c r="D8845" s="160"/>
      <c r="E8845" s="246"/>
      <c r="F8845" s="160"/>
      <c r="G8845" s="160"/>
      <c r="H8845" s="230"/>
      <c r="I8845" s="230"/>
      <c r="J8845" s="230"/>
      <c r="K8845" s="233"/>
      <c r="L8845" s="160"/>
      <c r="M8845" s="230"/>
    </row>
    <row r="8846" spans="3:13" ht="15" hidden="1" customHeight="1">
      <c r="C8846" s="229"/>
      <c r="D8846" s="160"/>
      <c r="E8846" s="246"/>
      <c r="F8846" s="160"/>
      <c r="G8846" s="160"/>
      <c r="H8846" s="230"/>
      <c r="I8846" s="230"/>
      <c r="J8846" s="230"/>
      <c r="K8846" s="233"/>
      <c r="L8846" s="160"/>
      <c r="M8846" s="230"/>
    </row>
    <row r="8847" spans="3:13" ht="15" hidden="1" customHeight="1">
      <c r="C8847" s="229"/>
      <c r="D8847" s="160"/>
      <c r="E8847" s="246"/>
      <c r="F8847" s="160"/>
      <c r="G8847" s="160"/>
      <c r="H8847" s="230"/>
      <c r="I8847" s="230"/>
      <c r="J8847" s="230"/>
      <c r="K8847" s="233"/>
      <c r="L8847" s="160"/>
      <c r="M8847" s="230"/>
    </row>
    <row r="8848" spans="3:13" ht="15" hidden="1" customHeight="1">
      <c r="C8848" s="229"/>
      <c r="D8848" s="160"/>
      <c r="E8848" s="246"/>
      <c r="F8848" s="160"/>
      <c r="G8848" s="160"/>
      <c r="H8848" s="230"/>
      <c r="I8848" s="230"/>
      <c r="J8848" s="230"/>
      <c r="K8848" s="233"/>
      <c r="L8848" s="160"/>
      <c r="M8848" s="230"/>
    </row>
    <row r="8849" spans="3:13" ht="15" hidden="1" customHeight="1">
      <c r="C8849" s="229"/>
      <c r="D8849" s="160"/>
      <c r="E8849" s="246"/>
      <c r="F8849" s="160"/>
      <c r="G8849" s="160"/>
      <c r="H8849" s="230"/>
      <c r="I8849" s="230"/>
      <c r="J8849" s="230"/>
      <c r="K8849" s="233"/>
      <c r="L8849" s="160"/>
      <c r="M8849" s="230"/>
    </row>
    <row r="8850" spans="3:13" ht="15" hidden="1" customHeight="1">
      <c r="C8850" s="229"/>
      <c r="D8850" s="160"/>
      <c r="E8850" s="246"/>
      <c r="F8850" s="160"/>
      <c r="G8850" s="160"/>
      <c r="H8850" s="230"/>
      <c r="I8850" s="230"/>
      <c r="J8850" s="230"/>
      <c r="K8850" s="233"/>
      <c r="L8850" s="160"/>
      <c r="M8850" s="230"/>
    </row>
    <row r="8851" spans="3:13" ht="15" hidden="1" customHeight="1">
      <c r="C8851" s="229"/>
      <c r="D8851" s="160"/>
      <c r="E8851" s="246"/>
      <c r="F8851" s="160"/>
      <c r="G8851" s="160"/>
      <c r="H8851" s="230"/>
      <c r="I8851" s="230"/>
      <c r="J8851" s="230"/>
      <c r="K8851" s="233"/>
      <c r="L8851" s="160"/>
      <c r="M8851" s="230"/>
    </row>
    <row r="8852" spans="3:13" ht="15" hidden="1" customHeight="1">
      <c r="C8852" s="229"/>
      <c r="D8852" s="160"/>
      <c r="E8852" s="246"/>
      <c r="F8852" s="160"/>
      <c r="G8852" s="160"/>
      <c r="H8852" s="230"/>
      <c r="I8852" s="230"/>
      <c r="J8852" s="230"/>
      <c r="K8852" s="233"/>
      <c r="L8852" s="160"/>
      <c r="M8852" s="230"/>
    </row>
    <row r="8853" spans="3:13" ht="15" hidden="1" customHeight="1">
      <c r="C8853" s="229"/>
      <c r="D8853" s="160"/>
      <c r="E8853" s="246"/>
      <c r="F8853" s="160"/>
      <c r="G8853" s="160"/>
      <c r="H8853" s="230"/>
      <c r="I8853" s="230"/>
      <c r="J8853" s="230"/>
      <c r="K8853" s="233"/>
      <c r="L8853" s="160"/>
      <c r="M8853" s="230"/>
    </row>
    <row r="8854" spans="3:13" ht="15" hidden="1" customHeight="1">
      <c r="C8854" s="229"/>
      <c r="D8854" s="160"/>
      <c r="E8854" s="246"/>
      <c r="F8854" s="160"/>
      <c r="G8854" s="160"/>
      <c r="H8854" s="230"/>
      <c r="I8854" s="230"/>
      <c r="J8854" s="230"/>
      <c r="K8854" s="238"/>
      <c r="L8854" s="160"/>
      <c r="M8854" s="230"/>
    </row>
    <row r="8855" spans="3:13" ht="15" hidden="1" customHeight="1">
      <c r="C8855" s="229"/>
      <c r="D8855" s="160"/>
      <c r="E8855" s="246"/>
      <c r="F8855" s="160"/>
      <c r="G8855" s="160"/>
      <c r="H8855" s="230"/>
      <c r="I8855" s="230"/>
      <c r="J8855" s="230"/>
      <c r="K8855" s="233"/>
      <c r="L8855" s="160"/>
      <c r="M8855" s="230"/>
    </row>
    <row r="8856" spans="3:13" ht="15" hidden="1" customHeight="1">
      <c r="C8856" s="229"/>
      <c r="D8856" s="160"/>
      <c r="E8856" s="246"/>
      <c r="F8856" s="160"/>
      <c r="G8856" s="160"/>
      <c r="H8856" s="230"/>
      <c r="I8856" s="230"/>
      <c r="J8856" s="230"/>
      <c r="K8856" s="233"/>
      <c r="L8856" s="160"/>
      <c r="M8856" s="230"/>
    </row>
    <row r="8857" spans="3:13" ht="15" hidden="1" customHeight="1">
      <c r="C8857" s="229"/>
      <c r="D8857" s="160"/>
      <c r="E8857" s="246"/>
      <c r="F8857" s="160"/>
      <c r="G8857" s="160"/>
      <c r="H8857" s="230"/>
      <c r="I8857" s="230"/>
      <c r="J8857" s="230"/>
      <c r="K8857" s="233"/>
      <c r="L8857" s="160"/>
      <c r="M8857" s="230"/>
    </row>
    <row r="8858" spans="3:13" ht="15" hidden="1" customHeight="1">
      <c r="C8858" s="229"/>
      <c r="D8858" s="160"/>
      <c r="E8858" s="246"/>
      <c r="F8858" s="160"/>
      <c r="G8858" s="160"/>
      <c r="H8858" s="230"/>
      <c r="I8858" s="230"/>
      <c r="J8858" s="230"/>
      <c r="K8858" s="233"/>
      <c r="L8858" s="160"/>
      <c r="M8858" s="230"/>
    </row>
    <row r="8859" spans="3:13" ht="15" hidden="1" customHeight="1">
      <c r="C8859" s="229"/>
      <c r="D8859" s="160"/>
      <c r="E8859" s="246"/>
      <c r="F8859" s="160"/>
      <c r="G8859" s="160"/>
      <c r="H8859" s="230"/>
      <c r="I8859" s="230"/>
      <c r="J8859" s="230"/>
      <c r="K8859" s="233"/>
      <c r="L8859" s="160"/>
      <c r="M8859" s="230"/>
    </row>
    <row r="8860" spans="3:13" ht="15" hidden="1" customHeight="1">
      <c r="C8860" s="229"/>
      <c r="D8860" s="160"/>
      <c r="E8860" s="246"/>
      <c r="F8860" s="160"/>
      <c r="G8860" s="160"/>
      <c r="H8860" s="230"/>
      <c r="I8860" s="230"/>
      <c r="J8860" s="230"/>
      <c r="K8860" s="233"/>
      <c r="L8860" s="160"/>
      <c r="M8860" s="230"/>
    </row>
    <row r="8861" spans="3:13" ht="15" hidden="1" customHeight="1">
      <c r="C8861" s="229"/>
      <c r="D8861" s="160"/>
      <c r="E8861" s="246"/>
      <c r="F8861" s="160"/>
      <c r="G8861" s="160"/>
      <c r="H8861" s="230"/>
      <c r="I8861" s="230"/>
      <c r="J8861" s="230"/>
      <c r="K8861" s="233"/>
      <c r="L8861" s="160"/>
      <c r="M8861" s="230"/>
    </row>
    <row r="8862" spans="3:13" ht="15" hidden="1" customHeight="1">
      <c r="C8862" s="229"/>
      <c r="D8862" s="160"/>
      <c r="E8862" s="246"/>
      <c r="F8862" s="160"/>
      <c r="G8862" s="160"/>
      <c r="H8862" s="230"/>
      <c r="I8862" s="230"/>
      <c r="J8862" s="230"/>
      <c r="K8862" s="233"/>
      <c r="L8862" s="160"/>
      <c r="M8862" s="230"/>
    </row>
    <row r="8863" spans="3:13" ht="15" hidden="1" customHeight="1">
      <c r="C8863" s="229"/>
      <c r="D8863" s="160"/>
      <c r="E8863" s="246"/>
      <c r="F8863" s="160"/>
      <c r="G8863" s="160"/>
      <c r="H8863" s="230"/>
      <c r="I8863" s="230"/>
      <c r="J8863" s="230"/>
      <c r="K8863" s="233"/>
      <c r="L8863" s="160"/>
      <c r="M8863" s="230"/>
    </row>
    <row r="8864" spans="3:13" ht="15" hidden="1" customHeight="1">
      <c r="C8864" s="229"/>
      <c r="D8864" s="160"/>
      <c r="E8864" s="246"/>
      <c r="F8864" s="160"/>
      <c r="G8864" s="160"/>
      <c r="H8864" s="230"/>
      <c r="I8864" s="230"/>
      <c r="J8864" s="230"/>
      <c r="K8864" s="233"/>
      <c r="L8864" s="160"/>
      <c r="M8864" s="230"/>
    </row>
    <row r="8865" spans="3:13" ht="15" hidden="1" customHeight="1">
      <c r="C8865" s="229"/>
      <c r="D8865" s="160"/>
      <c r="E8865" s="246"/>
      <c r="F8865" s="160"/>
      <c r="G8865" s="160"/>
      <c r="H8865" s="230"/>
      <c r="I8865" s="230"/>
      <c r="J8865" s="230"/>
      <c r="K8865" s="233"/>
      <c r="L8865" s="160"/>
      <c r="M8865" s="230"/>
    </row>
    <row r="8866" spans="3:13" ht="15" hidden="1" customHeight="1">
      <c r="C8866" s="229"/>
      <c r="D8866" s="160"/>
      <c r="E8866" s="246"/>
      <c r="F8866" s="160"/>
      <c r="G8866" s="160"/>
      <c r="H8866" s="230"/>
      <c r="I8866" s="230"/>
      <c r="J8866" s="230"/>
      <c r="K8866" s="233"/>
      <c r="L8866" s="160"/>
      <c r="M8866" s="230"/>
    </row>
    <row r="8867" spans="3:13" ht="15" hidden="1" customHeight="1">
      <c r="C8867" s="229"/>
      <c r="D8867" s="160"/>
      <c r="E8867" s="246"/>
      <c r="F8867" s="160"/>
      <c r="G8867" s="160"/>
      <c r="H8867" s="230"/>
      <c r="I8867" s="230"/>
      <c r="J8867" s="230"/>
      <c r="K8867" s="233"/>
      <c r="L8867" s="160"/>
      <c r="M8867" s="230"/>
    </row>
    <row r="8868" spans="3:13" ht="15" hidden="1" customHeight="1">
      <c r="C8868" s="229"/>
      <c r="D8868" s="160"/>
      <c r="E8868" s="246"/>
      <c r="F8868" s="160"/>
      <c r="G8868" s="160"/>
      <c r="H8868" s="230"/>
      <c r="I8868" s="230"/>
      <c r="J8868" s="230"/>
      <c r="K8868" s="233"/>
      <c r="L8868" s="160"/>
      <c r="M8868" s="230"/>
    </row>
    <row r="8869" spans="3:13" ht="15" hidden="1" customHeight="1">
      <c r="C8869" s="229"/>
      <c r="D8869" s="160"/>
      <c r="E8869" s="246"/>
      <c r="F8869" s="160"/>
      <c r="G8869" s="160"/>
      <c r="H8869" s="230"/>
      <c r="I8869" s="230"/>
      <c r="J8869" s="230"/>
      <c r="K8869" s="233"/>
      <c r="L8869" s="160"/>
      <c r="M8869" s="230"/>
    </row>
    <row r="8870" spans="3:13" ht="15" hidden="1" customHeight="1">
      <c r="C8870" s="229"/>
      <c r="D8870" s="160"/>
      <c r="E8870" s="246"/>
      <c r="F8870" s="160"/>
      <c r="G8870" s="160"/>
      <c r="H8870" s="230"/>
      <c r="I8870" s="230"/>
      <c r="J8870" s="230"/>
      <c r="K8870" s="233"/>
      <c r="L8870" s="160"/>
      <c r="M8870" s="230"/>
    </row>
    <row r="8871" spans="3:13" ht="15" hidden="1" customHeight="1">
      <c r="C8871" s="229"/>
      <c r="D8871" s="160"/>
      <c r="E8871" s="246"/>
      <c r="F8871" s="160"/>
      <c r="G8871" s="160"/>
      <c r="H8871" s="230"/>
      <c r="I8871" s="230"/>
      <c r="J8871" s="230"/>
      <c r="K8871" s="233"/>
      <c r="L8871" s="160"/>
      <c r="M8871" s="230"/>
    </row>
    <row r="8872" spans="3:13" ht="15" hidden="1" customHeight="1">
      <c r="C8872" s="229"/>
      <c r="D8872" s="160"/>
      <c r="E8872" s="246"/>
      <c r="F8872" s="160"/>
      <c r="G8872" s="160"/>
      <c r="H8872" s="230"/>
      <c r="I8872" s="230"/>
      <c r="J8872" s="230"/>
      <c r="K8872" s="233"/>
      <c r="L8872" s="160"/>
      <c r="M8872" s="230"/>
    </row>
    <row r="8873" spans="3:13" ht="15" hidden="1" customHeight="1">
      <c r="C8873" s="229"/>
      <c r="D8873" s="160"/>
      <c r="E8873" s="246"/>
      <c r="F8873" s="160"/>
      <c r="G8873" s="160"/>
      <c r="H8873" s="230"/>
      <c r="I8873" s="230"/>
      <c r="J8873" s="230"/>
      <c r="K8873" s="233"/>
      <c r="L8873" s="160"/>
      <c r="M8873" s="230"/>
    </row>
    <row r="8874" spans="3:13" ht="15" hidden="1" customHeight="1">
      <c r="C8874" s="229"/>
      <c r="D8874" s="160"/>
      <c r="E8874" s="246"/>
      <c r="F8874" s="160"/>
      <c r="G8874" s="160"/>
      <c r="H8874" s="230"/>
      <c r="I8874" s="230"/>
      <c r="J8874" s="230"/>
      <c r="K8874" s="233"/>
      <c r="L8874" s="160"/>
      <c r="M8874" s="230"/>
    </row>
    <row r="8875" spans="3:13" ht="15" hidden="1" customHeight="1">
      <c r="C8875" s="229"/>
      <c r="D8875" s="160"/>
      <c r="E8875" s="246"/>
      <c r="F8875" s="160"/>
      <c r="G8875" s="160"/>
      <c r="H8875" s="230"/>
      <c r="I8875" s="230"/>
      <c r="J8875" s="230"/>
      <c r="K8875" s="233"/>
      <c r="L8875" s="160"/>
      <c r="M8875" s="230"/>
    </row>
    <row r="8876" spans="3:13" ht="15" hidden="1" customHeight="1">
      <c r="C8876" s="229"/>
      <c r="D8876" s="160"/>
      <c r="E8876" s="246"/>
      <c r="F8876" s="160"/>
      <c r="G8876" s="160"/>
      <c r="H8876" s="230"/>
      <c r="I8876" s="230"/>
      <c r="J8876" s="230"/>
      <c r="K8876" s="233"/>
      <c r="L8876" s="160"/>
      <c r="M8876" s="230"/>
    </row>
    <row r="8877" spans="3:13" ht="15" hidden="1" customHeight="1">
      <c r="C8877" s="229"/>
      <c r="D8877" s="160"/>
      <c r="E8877" s="246"/>
      <c r="F8877" s="160"/>
      <c r="G8877" s="160"/>
      <c r="H8877" s="230"/>
      <c r="I8877" s="230"/>
      <c r="J8877" s="230"/>
      <c r="K8877" s="233"/>
      <c r="L8877" s="160"/>
      <c r="M8877" s="230"/>
    </row>
    <row r="8878" spans="3:13" ht="15" hidden="1" customHeight="1">
      <c r="C8878" s="229"/>
      <c r="D8878" s="160"/>
      <c r="E8878" s="246"/>
      <c r="F8878" s="160"/>
      <c r="G8878" s="160"/>
      <c r="H8878" s="230"/>
      <c r="I8878" s="230"/>
      <c r="J8878" s="230"/>
      <c r="K8878" s="233"/>
      <c r="L8878" s="160"/>
      <c r="M8878" s="230"/>
    </row>
    <row r="8879" spans="3:13" ht="15" hidden="1" customHeight="1">
      <c r="C8879" s="229"/>
      <c r="D8879" s="160"/>
      <c r="E8879" s="246"/>
      <c r="F8879" s="160"/>
      <c r="G8879" s="160"/>
      <c r="H8879" s="230"/>
      <c r="I8879" s="230"/>
      <c r="J8879" s="230"/>
      <c r="K8879" s="233"/>
      <c r="L8879" s="160"/>
      <c r="M8879" s="230"/>
    </row>
    <row r="8880" spans="3:13" ht="15" hidden="1" customHeight="1">
      <c r="C8880" s="229"/>
      <c r="D8880" s="160"/>
      <c r="E8880" s="246"/>
      <c r="F8880" s="160"/>
      <c r="G8880" s="160"/>
      <c r="H8880" s="230"/>
      <c r="I8880" s="230"/>
      <c r="J8880" s="230"/>
      <c r="K8880" s="233"/>
      <c r="L8880" s="160"/>
      <c r="M8880" s="230"/>
    </row>
    <row r="8881" spans="3:13" ht="15" hidden="1" customHeight="1">
      <c r="C8881" s="229"/>
      <c r="D8881" s="160"/>
      <c r="E8881" s="246"/>
      <c r="F8881" s="160"/>
      <c r="G8881" s="160"/>
      <c r="H8881" s="230"/>
      <c r="I8881" s="230"/>
      <c r="J8881" s="230"/>
      <c r="K8881" s="238"/>
      <c r="L8881" s="160"/>
      <c r="M8881" s="230"/>
    </row>
    <row r="8882" spans="3:13" ht="15" hidden="1" customHeight="1">
      <c r="C8882" s="229"/>
      <c r="D8882" s="160"/>
      <c r="E8882" s="246"/>
      <c r="F8882" s="160"/>
      <c r="G8882" s="160"/>
      <c r="H8882" s="230"/>
      <c r="I8882" s="230"/>
      <c r="J8882" s="230"/>
      <c r="K8882" s="238"/>
      <c r="L8882" s="160"/>
      <c r="M8882" s="230"/>
    </row>
    <row r="8883" spans="3:13" ht="15" hidden="1" customHeight="1">
      <c r="C8883" s="229"/>
      <c r="D8883" s="160"/>
      <c r="E8883" s="246"/>
      <c r="F8883" s="160"/>
      <c r="G8883" s="160"/>
      <c r="H8883" s="230"/>
      <c r="I8883" s="230"/>
      <c r="J8883" s="230"/>
      <c r="K8883" s="238"/>
      <c r="L8883" s="160"/>
      <c r="M8883" s="230"/>
    </row>
    <row r="8884" spans="3:13" ht="15" hidden="1" customHeight="1">
      <c r="C8884" s="229"/>
      <c r="D8884" s="160"/>
      <c r="E8884" s="246"/>
      <c r="F8884" s="160"/>
      <c r="G8884" s="160"/>
      <c r="H8884" s="230"/>
      <c r="I8884" s="230"/>
      <c r="J8884" s="230"/>
      <c r="K8884" s="233"/>
      <c r="L8884" s="160"/>
      <c r="M8884" s="230"/>
    </row>
    <row r="8885" spans="3:13" ht="15" hidden="1" customHeight="1">
      <c r="C8885" s="229"/>
      <c r="D8885" s="160"/>
      <c r="E8885" s="246"/>
      <c r="F8885" s="160"/>
      <c r="G8885" s="160"/>
      <c r="H8885" s="230"/>
      <c r="I8885" s="230"/>
      <c r="J8885" s="230"/>
      <c r="K8885" s="238"/>
      <c r="L8885" s="160"/>
      <c r="M8885" s="230"/>
    </row>
    <row r="8886" spans="3:13" ht="15" hidden="1" customHeight="1">
      <c r="C8886" s="229"/>
      <c r="D8886" s="160"/>
      <c r="E8886" s="246"/>
      <c r="F8886" s="160"/>
      <c r="G8886" s="160"/>
      <c r="H8886" s="230"/>
      <c r="I8886" s="230"/>
      <c r="J8886" s="230"/>
      <c r="K8886" s="238"/>
      <c r="L8886" s="160"/>
      <c r="M8886" s="230"/>
    </row>
    <row r="8887" spans="3:13" ht="15" hidden="1" customHeight="1">
      <c r="C8887" s="229"/>
      <c r="D8887" s="160"/>
      <c r="E8887" s="246"/>
      <c r="F8887" s="160"/>
      <c r="G8887" s="160"/>
      <c r="H8887" s="230"/>
      <c r="I8887" s="230"/>
      <c r="J8887" s="230"/>
      <c r="K8887" s="238"/>
      <c r="L8887" s="160"/>
      <c r="M8887" s="230"/>
    </row>
    <row r="8888" spans="3:13" ht="15" hidden="1" customHeight="1">
      <c r="C8888" s="229"/>
      <c r="D8888" s="160"/>
      <c r="E8888" s="246"/>
      <c r="F8888" s="160"/>
      <c r="G8888" s="160"/>
      <c r="H8888" s="230"/>
      <c r="I8888" s="230"/>
      <c r="J8888" s="230"/>
      <c r="K8888" s="238"/>
      <c r="L8888" s="160"/>
      <c r="M8888" s="230"/>
    </row>
    <row r="8889" spans="3:13" ht="15" hidden="1" customHeight="1">
      <c r="C8889" s="229"/>
      <c r="D8889" s="160"/>
      <c r="E8889" s="246"/>
      <c r="F8889" s="160"/>
      <c r="G8889" s="160"/>
      <c r="H8889" s="230"/>
      <c r="I8889" s="230"/>
      <c r="J8889" s="230"/>
      <c r="K8889" s="238"/>
      <c r="L8889" s="160"/>
      <c r="M8889" s="230"/>
    </row>
    <row r="8890" spans="3:13" ht="15" hidden="1" customHeight="1">
      <c r="C8890" s="229"/>
      <c r="D8890" s="160"/>
      <c r="E8890" s="246"/>
      <c r="F8890" s="160"/>
      <c r="G8890" s="160"/>
      <c r="H8890" s="230"/>
      <c r="I8890" s="230"/>
      <c r="J8890" s="230"/>
      <c r="K8890" s="238"/>
      <c r="L8890" s="160"/>
      <c r="M8890" s="230"/>
    </row>
    <row r="8891" spans="3:13" ht="15" hidden="1" customHeight="1">
      <c r="C8891" s="229"/>
      <c r="D8891" s="160"/>
      <c r="E8891" s="246"/>
      <c r="F8891" s="160"/>
      <c r="G8891" s="160"/>
      <c r="H8891" s="230"/>
      <c r="I8891" s="230"/>
      <c r="J8891" s="230"/>
      <c r="K8891" s="238"/>
      <c r="L8891" s="160"/>
      <c r="M8891" s="230"/>
    </row>
    <row r="8892" spans="3:13" ht="15" hidden="1" customHeight="1">
      <c r="C8892" s="229"/>
      <c r="D8892" s="160"/>
      <c r="E8892" s="246"/>
      <c r="F8892" s="160"/>
      <c r="G8892" s="160"/>
      <c r="H8892" s="230"/>
      <c r="I8892" s="230"/>
      <c r="J8892" s="230"/>
      <c r="K8892" s="238"/>
      <c r="L8892" s="160"/>
      <c r="M8892" s="230"/>
    </row>
    <row r="8893" spans="3:13" ht="15" hidden="1" customHeight="1">
      <c r="C8893" s="229"/>
      <c r="D8893" s="160"/>
      <c r="E8893" s="246"/>
      <c r="F8893" s="160"/>
      <c r="G8893" s="160"/>
      <c r="H8893" s="230"/>
      <c r="I8893" s="230"/>
      <c r="J8893" s="230"/>
      <c r="K8893" s="238"/>
      <c r="L8893" s="160"/>
      <c r="M8893" s="230"/>
    </row>
    <row r="8894" spans="3:13" ht="15" hidden="1" customHeight="1">
      <c r="C8894" s="229"/>
      <c r="D8894" s="160"/>
      <c r="E8894" s="246"/>
      <c r="F8894" s="160"/>
      <c r="G8894" s="160"/>
      <c r="H8894" s="230"/>
      <c r="I8894" s="230"/>
      <c r="J8894" s="230"/>
      <c r="K8894" s="238"/>
      <c r="L8894" s="160"/>
      <c r="M8894" s="230"/>
    </row>
    <row r="8895" spans="3:13" ht="15" hidden="1" customHeight="1">
      <c r="C8895" s="229"/>
      <c r="D8895" s="160"/>
      <c r="E8895" s="246"/>
      <c r="F8895" s="160"/>
      <c r="G8895" s="160"/>
      <c r="H8895" s="230"/>
      <c r="I8895" s="230"/>
      <c r="J8895" s="230"/>
      <c r="K8895" s="238"/>
      <c r="L8895" s="160"/>
      <c r="M8895" s="230"/>
    </row>
    <row r="8896" spans="3:13" ht="15" hidden="1" customHeight="1">
      <c r="C8896" s="229"/>
      <c r="D8896" s="160"/>
      <c r="E8896" s="246"/>
      <c r="F8896" s="160"/>
      <c r="G8896" s="160"/>
      <c r="H8896" s="230"/>
      <c r="I8896" s="230"/>
      <c r="J8896" s="230"/>
      <c r="K8896" s="238"/>
      <c r="L8896" s="160"/>
      <c r="M8896" s="230"/>
    </row>
    <row r="8897" spans="2:13" ht="15" hidden="1" customHeight="1">
      <c r="B8897" s="230"/>
      <c r="C8897" s="229"/>
      <c r="D8897" s="160"/>
      <c r="E8897" s="246"/>
      <c r="F8897" s="160"/>
      <c r="G8897" s="160"/>
      <c r="H8897" s="230"/>
      <c r="I8897" s="230"/>
      <c r="J8897" s="230"/>
      <c r="K8897" s="238"/>
      <c r="L8897" s="160"/>
      <c r="M8897" s="230"/>
    </row>
    <row r="8898" spans="2:13" ht="15" hidden="1" customHeight="1">
      <c r="B8898" s="230"/>
      <c r="C8898" s="229"/>
      <c r="D8898" s="160"/>
      <c r="E8898" s="246"/>
      <c r="F8898" s="160"/>
      <c r="G8898" s="160"/>
      <c r="H8898" s="230"/>
      <c r="I8898" s="230"/>
      <c r="J8898" s="230"/>
      <c r="K8898" s="238"/>
      <c r="L8898" s="160"/>
      <c r="M8898" s="230"/>
    </row>
    <row r="8899" spans="2:13" ht="15" hidden="1" customHeight="1">
      <c r="B8899" s="230"/>
      <c r="C8899" s="229"/>
      <c r="D8899" s="160"/>
      <c r="E8899" s="246"/>
      <c r="F8899" s="160"/>
      <c r="G8899" s="160"/>
      <c r="H8899" s="230"/>
      <c r="I8899" s="230"/>
      <c r="J8899" s="230"/>
      <c r="K8899" s="238"/>
      <c r="L8899" s="160"/>
      <c r="M8899" s="230"/>
    </row>
    <row r="8900" spans="2:13" ht="15" hidden="1" customHeight="1">
      <c r="B8900" s="230"/>
      <c r="C8900" s="229"/>
      <c r="D8900" s="160"/>
      <c r="E8900" s="246"/>
      <c r="F8900" s="160"/>
      <c r="G8900" s="160"/>
      <c r="H8900" s="230"/>
      <c r="I8900" s="230"/>
      <c r="J8900" s="230"/>
      <c r="K8900" s="238"/>
      <c r="L8900" s="160"/>
      <c r="M8900" s="230"/>
    </row>
    <row r="8901" spans="2:13" ht="15" hidden="1" customHeight="1">
      <c r="B8901" s="230"/>
      <c r="C8901" s="229"/>
      <c r="D8901" s="160"/>
      <c r="E8901" s="246"/>
      <c r="F8901" s="160"/>
      <c r="G8901" s="160"/>
      <c r="H8901" s="230"/>
      <c r="I8901" s="230"/>
      <c r="J8901" s="230"/>
      <c r="K8901" s="238"/>
      <c r="L8901" s="160"/>
      <c r="M8901" s="230"/>
    </row>
    <row r="8902" spans="2:13" ht="15" hidden="1" customHeight="1">
      <c r="B8902" s="230"/>
      <c r="C8902" s="229"/>
      <c r="D8902" s="160"/>
      <c r="E8902" s="246"/>
      <c r="F8902" s="160"/>
      <c r="G8902" s="160"/>
      <c r="H8902" s="230"/>
      <c r="I8902" s="230"/>
      <c r="J8902" s="230"/>
      <c r="K8902" s="238"/>
      <c r="L8902" s="160"/>
      <c r="M8902" s="230"/>
    </row>
    <row r="8903" spans="2:13" ht="15" hidden="1" customHeight="1">
      <c r="B8903" s="230"/>
      <c r="C8903" s="229"/>
      <c r="D8903" s="160"/>
      <c r="E8903" s="246"/>
      <c r="F8903" s="160"/>
      <c r="G8903" s="160"/>
      <c r="H8903" s="230"/>
      <c r="I8903" s="230"/>
      <c r="J8903" s="230"/>
      <c r="K8903" s="238"/>
      <c r="L8903" s="160"/>
      <c r="M8903" s="230"/>
    </row>
    <row r="8904" spans="2:13" ht="15" hidden="1" customHeight="1">
      <c r="B8904" s="230"/>
      <c r="C8904" s="229"/>
      <c r="D8904" s="160"/>
      <c r="E8904" s="246"/>
      <c r="F8904" s="160"/>
      <c r="G8904" s="160"/>
      <c r="H8904" s="230"/>
      <c r="I8904" s="230"/>
      <c r="J8904" s="230"/>
      <c r="K8904" s="238"/>
      <c r="L8904" s="160"/>
      <c r="M8904" s="230"/>
    </row>
    <row r="8905" spans="2:13" ht="15" hidden="1" customHeight="1">
      <c r="B8905" s="230"/>
      <c r="C8905" s="229"/>
      <c r="D8905" s="160"/>
      <c r="E8905" s="246"/>
      <c r="F8905" s="160"/>
      <c r="G8905" s="160"/>
      <c r="H8905" s="230"/>
      <c r="I8905" s="230"/>
      <c r="J8905" s="230"/>
      <c r="K8905" s="238"/>
      <c r="L8905" s="160"/>
      <c r="M8905" s="230"/>
    </row>
    <row r="8906" spans="2:13" ht="15" hidden="1" customHeight="1">
      <c r="B8906" s="230"/>
      <c r="C8906" s="229"/>
      <c r="D8906" s="160"/>
      <c r="E8906" s="246"/>
      <c r="F8906" s="160"/>
      <c r="G8906" s="160"/>
      <c r="H8906" s="230"/>
      <c r="I8906" s="230"/>
      <c r="J8906" s="230"/>
      <c r="K8906" s="238"/>
      <c r="L8906" s="160"/>
      <c r="M8906" s="230"/>
    </row>
    <row r="8907" spans="2:13" ht="15" hidden="1" customHeight="1">
      <c r="B8907" s="230"/>
      <c r="C8907" s="229"/>
      <c r="D8907" s="160"/>
      <c r="E8907" s="246"/>
      <c r="F8907" s="160"/>
      <c r="G8907" s="160"/>
      <c r="H8907" s="230"/>
      <c r="I8907" s="230"/>
      <c r="J8907" s="230"/>
      <c r="K8907" s="238"/>
      <c r="L8907" s="160"/>
      <c r="M8907" s="230"/>
    </row>
    <row r="8908" spans="2:13" ht="15" hidden="1" customHeight="1">
      <c r="B8908" s="230"/>
      <c r="C8908" s="229"/>
      <c r="D8908" s="160"/>
      <c r="E8908" s="246"/>
      <c r="F8908" s="160"/>
      <c r="G8908" s="160"/>
      <c r="H8908" s="230"/>
      <c r="I8908" s="230"/>
      <c r="J8908" s="230"/>
      <c r="K8908" s="238"/>
      <c r="L8908" s="160"/>
      <c r="M8908" s="230"/>
    </row>
    <row r="8909" spans="2:13" ht="15" hidden="1" customHeight="1">
      <c r="B8909" s="230"/>
      <c r="C8909" s="229"/>
      <c r="D8909" s="160"/>
      <c r="E8909" s="246"/>
      <c r="F8909" s="160"/>
      <c r="G8909" s="160"/>
      <c r="H8909" s="230"/>
      <c r="I8909" s="230"/>
      <c r="J8909" s="230"/>
      <c r="K8909" s="238"/>
      <c r="L8909" s="160"/>
      <c r="M8909" s="230"/>
    </row>
    <row r="8910" spans="2:13" ht="15" hidden="1" customHeight="1">
      <c r="B8910" s="230"/>
      <c r="C8910" s="229"/>
      <c r="D8910" s="160"/>
      <c r="E8910" s="246"/>
      <c r="F8910" s="160"/>
      <c r="G8910" s="160"/>
      <c r="H8910" s="230"/>
      <c r="I8910" s="230"/>
      <c r="J8910" s="230"/>
      <c r="K8910" s="238"/>
      <c r="L8910" s="160"/>
      <c r="M8910" s="230"/>
    </row>
    <row r="8911" spans="2:13" ht="15" hidden="1" customHeight="1">
      <c r="B8911" s="230"/>
      <c r="C8911" s="229"/>
      <c r="D8911" s="160"/>
      <c r="E8911" s="246"/>
      <c r="F8911" s="160"/>
      <c r="G8911" s="160"/>
      <c r="H8911" s="230"/>
      <c r="I8911" s="230"/>
      <c r="J8911" s="230"/>
      <c r="K8911" s="238"/>
      <c r="L8911" s="160"/>
      <c r="M8911" s="230"/>
    </row>
    <row r="8912" spans="2:13" ht="15" hidden="1" customHeight="1">
      <c r="B8912" s="230"/>
      <c r="C8912" s="229"/>
      <c r="D8912" s="160"/>
      <c r="E8912" s="246"/>
      <c r="F8912" s="160"/>
      <c r="G8912" s="160"/>
      <c r="H8912" s="230"/>
      <c r="I8912" s="230"/>
      <c r="J8912" s="230"/>
      <c r="K8912" s="238"/>
      <c r="L8912" s="160"/>
      <c r="M8912" s="230"/>
    </row>
    <row r="8913" spans="2:13" ht="15" hidden="1" customHeight="1">
      <c r="B8913" s="230"/>
      <c r="C8913" s="229"/>
      <c r="D8913" s="160"/>
      <c r="E8913" s="246"/>
      <c r="F8913" s="160"/>
      <c r="G8913" s="160"/>
      <c r="H8913" s="230"/>
      <c r="I8913" s="230"/>
      <c r="J8913" s="230"/>
      <c r="K8913" s="238"/>
      <c r="L8913" s="160"/>
      <c r="M8913" s="230"/>
    </row>
    <row r="8914" spans="2:13" ht="15" hidden="1" customHeight="1">
      <c r="B8914" s="230"/>
      <c r="C8914" s="229"/>
      <c r="D8914" s="160"/>
      <c r="E8914" s="246"/>
      <c r="F8914" s="160"/>
      <c r="G8914" s="160"/>
      <c r="H8914" s="230"/>
      <c r="I8914" s="230"/>
      <c r="J8914" s="230"/>
      <c r="K8914" s="238"/>
      <c r="L8914" s="160"/>
      <c r="M8914" s="230"/>
    </row>
    <row r="8915" spans="2:13" ht="15" hidden="1" customHeight="1">
      <c r="B8915" s="230"/>
      <c r="C8915" s="229"/>
      <c r="D8915" s="160"/>
      <c r="E8915" s="246"/>
      <c r="F8915" s="160"/>
      <c r="G8915" s="160"/>
      <c r="H8915" s="230"/>
      <c r="I8915" s="230"/>
      <c r="J8915" s="230"/>
      <c r="K8915" s="238"/>
      <c r="L8915" s="160"/>
      <c r="M8915" s="230"/>
    </row>
    <row r="8916" spans="2:13" ht="15" hidden="1" customHeight="1">
      <c r="B8916" s="230"/>
      <c r="C8916" s="229"/>
      <c r="D8916" s="160"/>
      <c r="E8916" s="246"/>
      <c r="F8916" s="160"/>
      <c r="G8916" s="160"/>
      <c r="H8916" s="230"/>
      <c r="I8916" s="230"/>
      <c r="J8916" s="230"/>
      <c r="K8916" s="238"/>
      <c r="L8916" s="160"/>
      <c r="M8916" s="230"/>
    </row>
    <row r="8917" spans="2:13" ht="15" hidden="1" customHeight="1">
      <c r="B8917" s="230"/>
      <c r="C8917" s="229"/>
      <c r="D8917" s="160"/>
      <c r="E8917" s="246"/>
      <c r="F8917" s="160"/>
      <c r="G8917" s="160"/>
      <c r="H8917" s="230"/>
      <c r="I8917" s="230"/>
      <c r="J8917" s="230"/>
      <c r="K8917" s="238"/>
      <c r="L8917" s="160"/>
      <c r="M8917" s="230"/>
    </row>
    <row r="8918" spans="2:13" ht="15" hidden="1" customHeight="1">
      <c r="B8918" s="230"/>
      <c r="C8918" s="229"/>
      <c r="D8918" s="160"/>
      <c r="E8918" s="246"/>
      <c r="F8918" s="160"/>
      <c r="G8918" s="160"/>
      <c r="H8918" s="230"/>
      <c r="I8918" s="230"/>
      <c r="J8918" s="230"/>
      <c r="K8918" s="238"/>
      <c r="L8918" s="160"/>
      <c r="M8918" s="230"/>
    </row>
    <row r="8919" spans="2:13" ht="15" hidden="1" customHeight="1">
      <c r="B8919" s="230"/>
      <c r="C8919" s="229"/>
      <c r="D8919" s="160"/>
      <c r="E8919" s="246"/>
      <c r="F8919" s="160"/>
      <c r="G8919" s="160"/>
      <c r="H8919" s="230"/>
      <c r="I8919" s="230"/>
      <c r="J8919" s="230"/>
      <c r="K8919" s="238"/>
      <c r="L8919" s="160"/>
      <c r="M8919" s="230"/>
    </row>
    <row r="8920" spans="2:13" ht="15" hidden="1" customHeight="1">
      <c r="B8920" s="230"/>
      <c r="C8920" s="229"/>
      <c r="D8920" s="160"/>
      <c r="E8920" s="246"/>
      <c r="F8920" s="160"/>
      <c r="G8920" s="160"/>
      <c r="H8920" s="230"/>
      <c r="I8920" s="230"/>
      <c r="J8920" s="230"/>
      <c r="K8920" s="238"/>
      <c r="L8920" s="160"/>
      <c r="M8920" s="230"/>
    </row>
    <row r="8921" spans="2:13" ht="15" hidden="1" customHeight="1">
      <c r="B8921" s="230"/>
      <c r="C8921" s="229"/>
      <c r="D8921" s="160"/>
      <c r="E8921" s="246"/>
      <c r="F8921" s="160"/>
      <c r="G8921" s="160"/>
      <c r="H8921" s="230"/>
      <c r="I8921" s="230"/>
      <c r="J8921" s="230"/>
      <c r="K8921" s="238"/>
      <c r="L8921" s="160"/>
      <c r="M8921" s="230"/>
    </row>
    <row r="8922" spans="2:13" ht="15" hidden="1" customHeight="1">
      <c r="B8922" s="230"/>
      <c r="C8922" s="229"/>
      <c r="D8922" s="160"/>
      <c r="E8922" s="246"/>
      <c r="F8922" s="160"/>
      <c r="G8922" s="160"/>
      <c r="H8922" s="230"/>
      <c r="I8922" s="230"/>
      <c r="J8922" s="230"/>
      <c r="K8922" s="238"/>
      <c r="L8922" s="160"/>
      <c r="M8922" s="230"/>
    </row>
    <row r="8923" spans="2:13" ht="15" hidden="1" customHeight="1">
      <c r="B8923" s="230"/>
      <c r="C8923" s="229"/>
      <c r="D8923" s="160"/>
      <c r="E8923" s="246"/>
      <c r="F8923" s="160"/>
      <c r="G8923" s="160"/>
      <c r="H8923" s="230"/>
      <c r="I8923" s="230"/>
      <c r="J8923" s="230"/>
      <c r="K8923" s="238"/>
      <c r="L8923" s="160"/>
      <c r="M8923" s="230"/>
    </row>
    <row r="8924" spans="2:13" ht="15" hidden="1" customHeight="1">
      <c r="B8924" s="230"/>
      <c r="C8924" s="229"/>
      <c r="D8924" s="160"/>
      <c r="E8924" s="246"/>
      <c r="F8924" s="160"/>
      <c r="G8924" s="160"/>
      <c r="H8924" s="230"/>
      <c r="I8924" s="230"/>
      <c r="J8924" s="230"/>
      <c r="K8924" s="238"/>
      <c r="L8924" s="160"/>
      <c r="M8924" s="230"/>
    </row>
    <row r="8925" spans="2:13" ht="15" hidden="1" customHeight="1">
      <c r="B8925" s="230"/>
      <c r="C8925" s="229"/>
      <c r="D8925" s="160"/>
      <c r="E8925" s="246"/>
      <c r="F8925" s="160"/>
      <c r="G8925" s="160"/>
      <c r="H8925" s="230"/>
      <c r="I8925" s="230"/>
      <c r="J8925" s="230"/>
      <c r="K8925" s="238"/>
      <c r="L8925" s="160"/>
      <c r="M8925" s="230"/>
    </row>
    <row r="8926" spans="2:13" ht="15" hidden="1" customHeight="1">
      <c r="B8926" s="230"/>
      <c r="C8926" s="229"/>
      <c r="D8926" s="160"/>
      <c r="E8926" s="246"/>
      <c r="F8926" s="160"/>
      <c r="G8926" s="160"/>
      <c r="H8926" s="230"/>
      <c r="I8926" s="230"/>
      <c r="J8926" s="230"/>
      <c r="K8926" s="238"/>
      <c r="L8926" s="160"/>
      <c r="M8926" s="230"/>
    </row>
    <row r="8927" spans="2:13" ht="15" hidden="1" customHeight="1">
      <c r="B8927" s="230"/>
      <c r="C8927" s="229"/>
      <c r="D8927" s="160"/>
      <c r="E8927" s="246"/>
      <c r="F8927" s="160"/>
      <c r="G8927" s="160"/>
      <c r="H8927" s="230"/>
      <c r="I8927" s="230"/>
      <c r="J8927" s="230"/>
      <c r="K8927" s="238"/>
      <c r="L8927" s="160"/>
      <c r="M8927" s="230"/>
    </row>
    <row r="8928" spans="2:13" ht="15" hidden="1" customHeight="1">
      <c r="B8928" s="230"/>
      <c r="C8928" s="229"/>
      <c r="D8928" s="160"/>
      <c r="E8928" s="246"/>
      <c r="F8928" s="160"/>
      <c r="G8928" s="160"/>
      <c r="H8928" s="230"/>
      <c r="I8928" s="230"/>
      <c r="J8928" s="230"/>
      <c r="K8928" s="238"/>
      <c r="L8928" s="160"/>
      <c r="M8928" s="230"/>
    </row>
    <row r="8929" spans="2:13" ht="15" hidden="1" customHeight="1">
      <c r="B8929" s="230"/>
      <c r="C8929" s="229"/>
      <c r="D8929" s="160"/>
      <c r="E8929" s="246"/>
      <c r="F8929" s="160"/>
      <c r="G8929" s="160"/>
      <c r="H8929" s="230"/>
      <c r="I8929" s="230"/>
      <c r="J8929" s="230"/>
      <c r="K8929" s="238"/>
      <c r="L8929" s="160"/>
      <c r="M8929" s="230"/>
    </row>
    <row r="8930" spans="2:13" ht="15" hidden="1" customHeight="1">
      <c r="B8930" s="230"/>
      <c r="C8930" s="229"/>
      <c r="D8930" s="160"/>
      <c r="E8930" s="246"/>
      <c r="F8930" s="160"/>
      <c r="G8930" s="160"/>
      <c r="H8930" s="230"/>
      <c r="I8930" s="230"/>
      <c r="J8930" s="230"/>
      <c r="K8930" s="238"/>
      <c r="L8930" s="160"/>
      <c r="M8930" s="230"/>
    </row>
    <row r="8931" spans="2:13" ht="15" hidden="1" customHeight="1">
      <c r="B8931" s="230"/>
      <c r="C8931" s="229"/>
      <c r="D8931" s="160"/>
      <c r="E8931" s="246"/>
      <c r="F8931" s="160"/>
      <c r="G8931" s="160"/>
      <c r="H8931" s="230"/>
      <c r="I8931" s="230"/>
      <c r="J8931" s="230"/>
      <c r="K8931" s="238"/>
      <c r="L8931" s="160"/>
      <c r="M8931" s="160"/>
    </row>
    <row r="8932" spans="2:13" ht="15" hidden="1" customHeight="1">
      <c r="B8932" s="230"/>
      <c r="C8932" s="229"/>
      <c r="D8932" s="160"/>
      <c r="E8932" s="246"/>
      <c r="F8932" s="160"/>
      <c r="G8932" s="160"/>
      <c r="H8932" s="230"/>
      <c r="I8932" s="230"/>
      <c r="J8932" s="230"/>
      <c r="K8932" s="238"/>
      <c r="L8932" s="160"/>
      <c r="M8932" s="230"/>
    </row>
    <row r="8933" spans="2:13" ht="15" hidden="1" customHeight="1" thickBot="1">
      <c r="B8933" s="230"/>
      <c r="C8933" s="229"/>
      <c r="D8933" s="160"/>
      <c r="E8933" s="246"/>
      <c r="F8933" s="160"/>
      <c r="G8933" s="160"/>
      <c r="H8933" s="230"/>
      <c r="I8933" s="230"/>
      <c r="J8933" s="230"/>
      <c r="K8933" s="238"/>
      <c r="L8933" s="160"/>
      <c r="M8933" s="230"/>
    </row>
    <row r="8934" spans="2:13" ht="15" hidden="1" customHeight="1" thickBot="1">
      <c r="B8934" s="230"/>
      <c r="C8934" s="229"/>
      <c r="D8934" s="330"/>
      <c r="E8934" s="246"/>
      <c r="F8934" s="160"/>
      <c r="G8934" s="160"/>
      <c r="H8934" s="230"/>
      <c r="I8934" s="230"/>
      <c r="J8934" s="230"/>
      <c r="K8934" s="238"/>
      <c r="L8934" s="160"/>
      <c r="M8934" s="230"/>
    </row>
    <row r="8935" spans="2:13" ht="15" hidden="1" customHeight="1">
      <c r="B8935" s="230"/>
      <c r="C8935" s="229"/>
      <c r="D8935" s="160"/>
      <c r="E8935" s="246"/>
      <c r="F8935" s="160"/>
      <c r="G8935" s="160"/>
      <c r="H8935" s="230"/>
      <c r="I8935" s="230"/>
      <c r="J8935" s="230"/>
      <c r="K8935" s="238"/>
      <c r="L8935" s="160"/>
      <c r="M8935" s="230"/>
    </row>
    <row r="8936" spans="2:13" ht="15" hidden="1" customHeight="1">
      <c r="B8936" s="230"/>
      <c r="C8936" s="229"/>
      <c r="D8936" s="160"/>
      <c r="E8936" s="246"/>
      <c r="F8936" s="160"/>
      <c r="G8936" s="160"/>
      <c r="H8936" s="230"/>
      <c r="I8936" s="230"/>
      <c r="J8936" s="230"/>
      <c r="K8936" s="238"/>
      <c r="L8936" s="160"/>
      <c r="M8936" s="230"/>
    </row>
    <row r="8937" spans="2:13" ht="15" hidden="1" customHeight="1">
      <c r="B8937" s="230"/>
      <c r="C8937" s="229"/>
      <c r="D8937" s="160"/>
      <c r="E8937" s="246"/>
      <c r="F8937" s="160"/>
      <c r="G8937" s="160"/>
      <c r="H8937" s="230"/>
      <c r="I8937" s="230"/>
      <c r="J8937" s="230"/>
      <c r="K8937" s="238"/>
      <c r="L8937" s="160"/>
      <c r="M8937" s="230"/>
    </row>
    <row r="8938" spans="2:13" ht="15" hidden="1" customHeight="1">
      <c r="B8938" s="230"/>
      <c r="C8938" s="229"/>
      <c r="D8938" s="160"/>
      <c r="E8938" s="246"/>
      <c r="F8938" s="160"/>
      <c r="G8938" s="160"/>
      <c r="H8938" s="230"/>
      <c r="I8938" s="230"/>
      <c r="J8938" s="230"/>
      <c r="K8938" s="238"/>
      <c r="L8938" s="160"/>
      <c r="M8938" s="230"/>
    </row>
    <row r="8939" spans="2:13" ht="15" hidden="1" customHeight="1">
      <c r="B8939" s="230"/>
      <c r="C8939" s="229"/>
      <c r="D8939" s="160"/>
      <c r="E8939" s="246"/>
      <c r="F8939" s="160"/>
      <c r="G8939" s="160"/>
      <c r="H8939" s="230"/>
      <c r="I8939" s="230"/>
      <c r="J8939" s="230"/>
      <c r="K8939" s="238"/>
      <c r="L8939" s="160"/>
      <c r="M8939" s="230"/>
    </row>
    <row r="8940" spans="2:13" ht="15" hidden="1" customHeight="1">
      <c r="B8940" s="230"/>
      <c r="C8940" s="229"/>
      <c r="D8940" s="160"/>
      <c r="E8940" s="246"/>
      <c r="F8940" s="160"/>
      <c r="G8940" s="160"/>
      <c r="H8940" s="230"/>
      <c r="I8940" s="230"/>
      <c r="J8940" s="230"/>
      <c r="K8940" s="238"/>
      <c r="L8940" s="160"/>
      <c r="M8940" s="230"/>
    </row>
    <row r="8941" spans="2:13" ht="15" hidden="1" customHeight="1">
      <c r="B8941" s="230"/>
      <c r="C8941" s="229"/>
      <c r="D8941" s="160"/>
      <c r="E8941" s="246"/>
      <c r="F8941" s="160"/>
      <c r="G8941" s="160"/>
      <c r="H8941" s="230"/>
      <c r="I8941" s="230"/>
      <c r="J8941" s="230"/>
      <c r="K8941" s="238"/>
      <c r="L8941" s="160"/>
      <c r="M8941" s="230"/>
    </row>
    <row r="8942" spans="2:13" ht="15" hidden="1" customHeight="1">
      <c r="B8942" s="230"/>
      <c r="C8942" s="229"/>
      <c r="D8942" s="160"/>
      <c r="E8942" s="246"/>
      <c r="F8942" s="160"/>
      <c r="G8942" s="160"/>
      <c r="H8942" s="230"/>
      <c r="I8942" s="230"/>
      <c r="J8942" s="230"/>
      <c r="K8942" s="238"/>
      <c r="L8942" s="160"/>
      <c r="M8942" s="230"/>
    </row>
    <row r="8943" spans="2:13" ht="15" hidden="1" customHeight="1">
      <c r="B8943" s="230"/>
      <c r="C8943" s="229"/>
      <c r="D8943" s="160"/>
      <c r="E8943" s="246"/>
      <c r="F8943" s="160"/>
      <c r="G8943" s="160"/>
      <c r="H8943" s="230"/>
      <c r="I8943" s="230"/>
      <c r="J8943" s="230"/>
      <c r="K8943" s="233"/>
      <c r="L8943" s="160"/>
      <c r="M8943" s="230"/>
    </row>
    <row r="8944" spans="2:13" ht="15" hidden="1" customHeight="1">
      <c r="B8944" s="230"/>
      <c r="C8944" s="229"/>
      <c r="D8944" s="160"/>
      <c r="E8944" s="246"/>
      <c r="F8944" s="160"/>
      <c r="G8944" s="160"/>
      <c r="H8944" s="230"/>
      <c r="I8944" s="230"/>
      <c r="J8944" s="230"/>
      <c r="K8944" s="233"/>
      <c r="L8944" s="160"/>
      <c r="M8944" s="230"/>
    </row>
    <row r="8945" spans="2:13" ht="15" hidden="1" customHeight="1">
      <c r="B8945" s="230"/>
      <c r="C8945" s="229"/>
      <c r="D8945" s="160"/>
      <c r="E8945" s="246"/>
      <c r="F8945" s="160"/>
      <c r="G8945" s="160"/>
      <c r="H8945" s="230"/>
      <c r="I8945" s="230"/>
      <c r="J8945" s="230"/>
      <c r="K8945" s="233"/>
      <c r="L8945" s="160"/>
      <c r="M8945" s="230"/>
    </row>
    <row r="8946" spans="2:13" ht="15" hidden="1" customHeight="1">
      <c r="B8946" s="230"/>
      <c r="C8946" s="229"/>
      <c r="D8946" s="160"/>
      <c r="E8946" s="246"/>
      <c r="F8946" s="160"/>
      <c r="G8946" s="160"/>
      <c r="H8946" s="230"/>
      <c r="I8946" s="230"/>
      <c r="J8946" s="230"/>
      <c r="K8946" s="233"/>
      <c r="L8946" s="160"/>
      <c r="M8946" s="230"/>
    </row>
    <row r="8947" spans="2:13" ht="15" hidden="1" customHeight="1">
      <c r="B8947" s="230"/>
      <c r="C8947" s="229"/>
      <c r="D8947" s="160"/>
      <c r="E8947" s="246"/>
      <c r="F8947" s="160"/>
      <c r="G8947" s="160"/>
      <c r="H8947" s="230"/>
      <c r="I8947" s="230"/>
      <c r="J8947" s="230"/>
      <c r="K8947" s="238"/>
      <c r="L8947" s="160"/>
      <c r="M8947" s="230"/>
    </row>
    <row r="8948" spans="2:13" ht="15" hidden="1" customHeight="1">
      <c r="B8948" s="230"/>
      <c r="C8948" s="229"/>
      <c r="D8948" s="160"/>
      <c r="E8948" s="246"/>
      <c r="F8948" s="160"/>
      <c r="G8948" s="160"/>
      <c r="H8948" s="230"/>
      <c r="I8948" s="230"/>
      <c r="J8948" s="230"/>
      <c r="K8948" s="238"/>
      <c r="L8948" s="160"/>
      <c r="M8948" s="230"/>
    </row>
    <row r="8949" spans="2:13" ht="15" hidden="1" customHeight="1">
      <c r="B8949" s="230"/>
      <c r="C8949" s="229"/>
      <c r="D8949" s="160"/>
      <c r="E8949" s="246"/>
      <c r="F8949" s="160"/>
      <c r="G8949" s="160"/>
      <c r="H8949" s="230"/>
      <c r="I8949" s="230"/>
      <c r="J8949" s="230"/>
      <c r="K8949" s="238"/>
      <c r="L8949" s="160"/>
      <c r="M8949" s="230"/>
    </row>
    <row r="8950" spans="2:13" ht="15" hidden="1" customHeight="1">
      <c r="B8950" s="230"/>
      <c r="C8950" s="229"/>
      <c r="D8950" s="160"/>
      <c r="E8950" s="246"/>
      <c r="F8950" s="160"/>
      <c r="G8950" s="160"/>
      <c r="H8950" s="230"/>
      <c r="I8950" s="230"/>
      <c r="J8950" s="230"/>
      <c r="K8950" s="238"/>
      <c r="L8950" s="160"/>
      <c r="M8950" s="230"/>
    </row>
    <row r="8951" spans="2:13" ht="15" hidden="1" customHeight="1">
      <c r="B8951" s="230"/>
      <c r="C8951" s="229"/>
      <c r="D8951" s="160"/>
      <c r="E8951" s="246"/>
      <c r="F8951" s="160"/>
      <c r="G8951" s="160"/>
      <c r="H8951" s="230"/>
      <c r="I8951" s="230"/>
      <c r="J8951" s="230"/>
      <c r="K8951" s="238"/>
      <c r="L8951" s="160"/>
      <c r="M8951" s="230"/>
    </row>
    <row r="8952" spans="2:13" ht="15" hidden="1" customHeight="1">
      <c r="B8952" s="230"/>
      <c r="C8952" s="229"/>
      <c r="D8952" s="160"/>
      <c r="E8952" s="246"/>
      <c r="F8952" s="160"/>
      <c r="G8952" s="160"/>
      <c r="H8952" s="230"/>
      <c r="I8952" s="230"/>
      <c r="J8952" s="230"/>
      <c r="K8952" s="238"/>
      <c r="L8952" s="160"/>
      <c r="M8952" s="230"/>
    </row>
    <row r="8953" spans="2:13" ht="15" hidden="1" customHeight="1">
      <c r="B8953" s="230"/>
      <c r="C8953" s="229"/>
      <c r="D8953" s="160"/>
      <c r="E8953" s="246"/>
      <c r="F8953" s="160"/>
      <c r="G8953" s="160"/>
      <c r="H8953" s="230"/>
      <c r="I8953" s="230"/>
      <c r="J8953" s="230"/>
      <c r="K8953" s="238"/>
      <c r="L8953" s="160"/>
      <c r="M8953" s="230"/>
    </row>
    <row r="8954" spans="2:13" ht="15" hidden="1" customHeight="1">
      <c r="B8954" s="230"/>
      <c r="C8954" s="229"/>
      <c r="D8954" s="160"/>
      <c r="E8954" s="246"/>
      <c r="F8954" s="160"/>
      <c r="G8954" s="160"/>
      <c r="H8954" s="230"/>
      <c r="I8954" s="230"/>
      <c r="J8954" s="230"/>
      <c r="K8954" s="238"/>
      <c r="L8954" s="160"/>
      <c r="M8954" s="230"/>
    </row>
    <row r="8955" spans="2:13" ht="15" hidden="1" customHeight="1">
      <c r="B8955" s="230"/>
      <c r="C8955" s="229"/>
      <c r="D8955" s="160"/>
      <c r="E8955" s="246"/>
      <c r="F8955" s="160"/>
      <c r="G8955" s="160"/>
      <c r="H8955" s="230"/>
      <c r="I8955" s="230"/>
      <c r="J8955" s="230"/>
      <c r="K8955" s="238"/>
      <c r="L8955" s="160"/>
      <c r="M8955" s="230"/>
    </row>
    <row r="8956" spans="2:13" ht="15" hidden="1" customHeight="1">
      <c r="B8956" s="230"/>
      <c r="C8956" s="229"/>
      <c r="D8956" s="160"/>
      <c r="E8956" s="246"/>
      <c r="F8956" s="160"/>
      <c r="G8956" s="160"/>
      <c r="H8956" s="230"/>
      <c r="I8956" s="230"/>
      <c r="J8956" s="230"/>
      <c r="K8956" s="238"/>
      <c r="L8956" s="160"/>
      <c r="M8956" s="230"/>
    </row>
    <row r="8957" spans="2:13" ht="15" hidden="1" customHeight="1">
      <c r="B8957" s="230"/>
      <c r="C8957" s="229"/>
      <c r="D8957" s="160"/>
      <c r="E8957" s="246"/>
      <c r="F8957" s="160"/>
      <c r="G8957" s="160"/>
      <c r="H8957" s="230"/>
      <c r="I8957" s="230"/>
      <c r="J8957" s="230"/>
      <c r="K8957" s="238"/>
      <c r="L8957" s="160"/>
      <c r="M8957" s="230"/>
    </row>
    <row r="8958" spans="2:13" ht="15" hidden="1" customHeight="1">
      <c r="B8958" s="230"/>
      <c r="C8958" s="229"/>
      <c r="D8958" s="160"/>
      <c r="E8958" s="246"/>
      <c r="F8958" s="160"/>
      <c r="G8958" s="160"/>
      <c r="H8958" s="230"/>
      <c r="I8958" s="230"/>
      <c r="J8958" s="230"/>
      <c r="K8958" s="238"/>
      <c r="L8958" s="160"/>
      <c r="M8958" s="230"/>
    </row>
    <row r="8959" spans="2:13" ht="15" hidden="1" customHeight="1">
      <c r="B8959" s="230"/>
      <c r="C8959" s="229"/>
      <c r="D8959" s="160"/>
      <c r="E8959" s="246"/>
      <c r="F8959" s="160"/>
      <c r="G8959" s="160"/>
      <c r="H8959" s="230"/>
      <c r="I8959" s="230"/>
      <c r="J8959" s="230"/>
      <c r="K8959" s="238"/>
      <c r="L8959" s="160"/>
      <c r="M8959" s="230"/>
    </row>
    <row r="8960" spans="2:13" ht="15" hidden="1" customHeight="1">
      <c r="B8960" s="230"/>
      <c r="C8960" s="229"/>
      <c r="D8960" s="160"/>
      <c r="E8960" s="246"/>
      <c r="F8960" s="160"/>
      <c r="G8960" s="160"/>
      <c r="H8960" s="230"/>
      <c r="I8960" s="230"/>
      <c r="J8960" s="230"/>
      <c r="K8960" s="238"/>
      <c r="L8960" s="160"/>
      <c r="M8960" s="230"/>
    </row>
    <row r="8961" spans="2:13" ht="15" hidden="1" customHeight="1">
      <c r="B8961" s="230"/>
      <c r="C8961" s="229"/>
      <c r="D8961" s="160"/>
      <c r="E8961" s="246"/>
      <c r="F8961" s="160"/>
      <c r="G8961" s="160"/>
      <c r="H8961" s="230"/>
      <c r="I8961" s="230"/>
      <c r="J8961" s="230"/>
      <c r="K8961" s="238"/>
      <c r="L8961" s="160"/>
      <c r="M8961" s="230"/>
    </row>
    <row r="8962" spans="2:13" ht="15" hidden="1" customHeight="1">
      <c r="B8962" s="230"/>
      <c r="C8962" s="229"/>
      <c r="D8962" s="160"/>
      <c r="E8962" s="246"/>
      <c r="F8962" s="160"/>
      <c r="G8962" s="160"/>
      <c r="H8962" s="230"/>
      <c r="I8962" s="230"/>
      <c r="J8962" s="230"/>
      <c r="K8962" s="238"/>
      <c r="L8962" s="160"/>
      <c r="M8962" s="230"/>
    </row>
    <row r="8963" spans="2:13" ht="15" hidden="1" customHeight="1">
      <c r="B8963" s="230"/>
      <c r="C8963" s="229"/>
      <c r="D8963" s="160"/>
      <c r="E8963" s="246"/>
      <c r="F8963" s="160"/>
      <c r="G8963" s="160"/>
      <c r="H8963" s="230"/>
      <c r="I8963" s="230"/>
      <c r="J8963" s="230"/>
      <c r="K8963" s="238"/>
      <c r="L8963" s="160"/>
      <c r="M8963" s="230"/>
    </row>
    <row r="8964" spans="2:13" ht="15" hidden="1" customHeight="1">
      <c r="B8964" s="230"/>
      <c r="C8964" s="229"/>
      <c r="D8964" s="160"/>
      <c r="E8964" s="246"/>
      <c r="F8964" s="160"/>
      <c r="G8964" s="160"/>
      <c r="H8964" s="230"/>
      <c r="I8964" s="230"/>
      <c r="J8964" s="230"/>
      <c r="K8964" s="238"/>
      <c r="L8964" s="160"/>
      <c r="M8964" s="230"/>
    </row>
    <row r="8965" spans="2:13" ht="15" hidden="1" customHeight="1">
      <c r="B8965" s="230"/>
      <c r="C8965" s="229"/>
      <c r="D8965" s="160"/>
      <c r="E8965" s="246"/>
      <c r="F8965" s="160"/>
      <c r="G8965" s="160"/>
      <c r="H8965" s="230"/>
      <c r="I8965" s="230"/>
      <c r="J8965" s="230"/>
      <c r="K8965" s="233"/>
      <c r="L8965" s="160"/>
      <c r="M8965" s="230"/>
    </row>
    <row r="8966" spans="2:13" ht="15" hidden="1" customHeight="1">
      <c r="B8966" s="230"/>
      <c r="C8966" s="229"/>
      <c r="D8966" s="160"/>
      <c r="E8966" s="246"/>
      <c r="F8966" s="160"/>
      <c r="G8966" s="160"/>
      <c r="H8966" s="230"/>
      <c r="I8966" s="230"/>
      <c r="J8966" s="230"/>
      <c r="K8966" s="238"/>
      <c r="L8966" s="160"/>
      <c r="M8966" s="230"/>
    </row>
    <row r="8967" spans="2:13" ht="15" hidden="1" customHeight="1">
      <c r="B8967" s="230"/>
      <c r="C8967" s="229"/>
      <c r="D8967" s="160"/>
      <c r="E8967" s="246"/>
      <c r="F8967" s="160"/>
      <c r="G8967" s="160"/>
      <c r="H8967" s="230"/>
      <c r="I8967" s="230"/>
      <c r="J8967" s="230"/>
      <c r="K8967" s="238"/>
      <c r="L8967" s="160"/>
      <c r="M8967" s="230"/>
    </row>
    <row r="8968" spans="2:13" ht="15" hidden="1" customHeight="1">
      <c r="B8968" s="230"/>
      <c r="C8968" s="229"/>
      <c r="D8968" s="160"/>
      <c r="E8968" s="246"/>
      <c r="F8968" s="160"/>
      <c r="G8968" s="160"/>
      <c r="H8968" s="230"/>
      <c r="I8968" s="230"/>
      <c r="J8968" s="230"/>
      <c r="K8968" s="238"/>
      <c r="L8968" s="160"/>
      <c r="M8968" s="230"/>
    </row>
    <row r="8969" spans="2:13" ht="15" hidden="1" customHeight="1">
      <c r="B8969" s="230"/>
      <c r="C8969" s="229"/>
      <c r="D8969" s="160"/>
      <c r="E8969" s="246"/>
      <c r="F8969" s="160"/>
      <c r="G8969" s="160"/>
      <c r="H8969" s="230"/>
      <c r="I8969" s="230"/>
      <c r="J8969" s="230"/>
      <c r="K8969" s="238"/>
      <c r="L8969" s="160"/>
      <c r="M8969" s="230"/>
    </row>
    <row r="8970" spans="2:13" ht="15" hidden="1" customHeight="1">
      <c r="B8970" s="230"/>
      <c r="C8970" s="229"/>
      <c r="D8970" s="160"/>
      <c r="E8970" s="246"/>
      <c r="F8970" s="160"/>
      <c r="G8970" s="160"/>
      <c r="H8970" s="230"/>
      <c r="I8970" s="230"/>
      <c r="J8970" s="230"/>
      <c r="K8970" s="238"/>
      <c r="L8970" s="160"/>
      <c r="M8970" s="230"/>
    </row>
    <row r="8971" spans="2:13" ht="15" hidden="1" customHeight="1">
      <c r="B8971" s="230"/>
      <c r="C8971" s="229"/>
      <c r="D8971" s="160"/>
      <c r="E8971" s="246"/>
      <c r="F8971" s="160"/>
      <c r="G8971" s="160"/>
      <c r="H8971" s="230"/>
      <c r="I8971" s="230"/>
      <c r="J8971" s="230"/>
      <c r="K8971" s="238"/>
      <c r="L8971" s="160"/>
      <c r="M8971" s="230"/>
    </row>
    <row r="8972" spans="2:13" ht="15" hidden="1" customHeight="1">
      <c r="B8972" s="230"/>
      <c r="C8972" s="229"/>
      <c r="D8972" s="160"/>
      <c r="E8972" s="246"/>
      <c r="F8972" s="160"/>
      <c r="G8972" s="160"/>
      <c r="H8972" s="230"/>
      <c r="I8972" s="230"/>
      <c r="J8972" s="230"/>
      <c r="K8972" s="238"/>
      <c r="L8972" s="160"/>
      <c r="M8972" s="230"/>
    </row>
    <row r="8973" spans="2:13" ht="15" hidden="1" customHeight="1">
      <c r="B8973" s="230"/>
      <c r="C8973" s="229"/>
      <c r="D8973" s="160"/>
      <c r="E8973" s="246"/>
      <c r="F8973" s="160"/>
      <c r="G8973" s="160"/>
      <c r="H8973" s="230"/>
      <c r="I8973" s="230"/>
      <c r="J8973" s="230"/>
      <c r="K8973" s="238"/>
      <c r="L8973" s="160"/>
      <c r="M8973" s="230"/>
    </row>
    <row r="8974" spans="2:13" ht="15" hidden="1" customHeight="1">
      <c r="B8974" s="230"/>
      <c r="C8974" s="229"/>
      <c r="D8974" s="160"/>
      <c r="E8974" s="246"/>
      <c r="F8974" s="160"/>
      <c r="G8974" s="160"/>
      <c r="H8974" s="230"/>
      <c r="I8974" s="230"/>
      <c r="J8974" s="230"/>
      <c r="K8974" s="238"/>
      <c r="L8974" s="160"/>
      <c r="M8974" s="230"/>
    </row>
    <row r="8975" spans="2:13" ht="15" hidden="1" customHeight="1">
      <c r="B8975" s="230"/>
      <c r="C8975" s="229"/>
      <c r="D8975" s="160"/>
      <c r="E8975" s="246"/>
      <c r="F8975" s="160"/>
      <c r="G8975" s="160"/>
      <c r="H8975" s="230"/>
      <c r="I8975" s="230"/>
      <c r="J8975" s="230"/>
      <c r="K8975" s="238"/>
      <c r="L8975" s="160"/>
      <c r="M8975" s="230"/>
    </row>
    <row r="8976" spans="2:13" ht="15" hidden="1" customHeight="1">
      <c r="B8976" s="230"/>
      <c r="C8976" s="229"/>
      <c r="D8976" s="160"/>
      <c r="E8976" s="246"/>
      <c r="F8976" s="160"/>
      <c r="G8976" s="160"/>
      <c r="H8976" s="230"/>
      <c r="I8976" s="230"/>
      <c r="J8976" s="230"/>
      <c r="K8976" s="238"/>
      <c r="L8976" s="160"/>
      <c r="M8976" s="230"/>
    </row>
    <row r="8977" spans="3:13" ht="15" hidden="1" customHeight="1">
      <c r="C8977" s="229"/>
      <c r="D8977" s="160"/>
      <c r="E8977" s="246"/>
      <c r="F8977" s="160"/>
      <c r="G8977" s="160"/>
      <c r="H8977" s="230"/>
      <c r="I8977" s="230"/>
      <c r="J8977" s="230"/>
      <c r="K8977" s="238"/>
      <c r="L8977" s="160"/>
      <c r="M8977" s="230"/>
    </row>
    <row r="8978" spans="3:13" ht="15" hidden="1" customHeight="1">
      <c r="C8978" s="229"/>
      <c r="D8978" s="160"/>
      <c r="E8978" s="246"/>
      <c r="F8978" s="160"/>
      <c r="G8978" s="160"/>
      <c r="H8978" s="230"/>
      <c r="I8978" s="230"/>
      <c r="J8978" s="230"/>
      <c r="K8978" s="238"/>
      <c r="L8978" s="160"/>
      <c r="M8978" s="230"/>
    </row>
    <row r="8979" spans="3:13" ht="15" hidden="1" customHeight="1">
      <c r="C8979" s="229"/>
      <c r="D8979" s="160"/>
      <c r="E8979" s="246"/>
      <c r="F8979" s="160"/>
      <c r="G8979" s="160"/>
      <c r="H8979" s="230"/>
      <c r="I8979" s="230"/>
      <c r="J8979" s="230"/>
      <c r="K8979" s="238"/>
      <c r="L8979" s="160"/>
      <c r="M8979" s="230"/>
    </row>
    <row r="8980" spans="3:13" ht="15" hidden="1" customHeight="1">
      <c r="C8980" s="229"/>
      <c r="D8980" s="160"/>
      <c r="E8980" s="246"/>
      <c r="F8980" s="160"/>
      <c r="G8980" s="160"/>
      <c r="H8980" s="230"/>
      <c r="I8980" s="230"/>
      <c r="J8980" s="230"/>
      <c r="K8980" s="238"/>
      <c r="L8980" s="160"/>
      <c r="M8980" s="230"/>
    </row>
    <row r="8981" spans="3:13" ht="15" hidden="1" customHeight="1">
      <c r="C8981" s="229"/>
      <c r="D8981" s="160"/>
      <c r="E8981" s="246"/>
      <c r="F8981" s="160"/>
      <c r="G8981" s="160"/>
      <c r="H8981" s="230"/>
      <c r="I8981" s="230"/>
      <c r="J8981" s="230"/>
      <c r="K8981" s="238"/>
      <c r="L8981" s="160"/>
      <c r="M8981" s="230"/>
    </row>
    <row r="8982" spans="3:13" ht="15" hidden="1" customHeight="1">
      <c r="C8982" s="229"/>
      <c r="D8982" s="160"/>
      <c r="E8982" s="246"/>
      <c r="F8982" s="160"/>
      <c r="G8982" s="160"/>
      <c r="H8982" s="230"/>
      <c r="I8982" s="230"/>
      <c r="J8982" s="230"/>
      <c r="K8982" s="238"/>
      <c r="L8982" s="160"/>
      <c r="M8982" s="230"/>
    </row>
    <row r="8983" spans="3:13" ht="15" hidden="1" customHeight="1">
      <c r="C8983" s="229"/>
      <c r="D8983" s="160"/>
      <c r="E8983" s="246"/>
      <c r="F8983" s="160"/>
      <c r="G8983" s="160"/>
      <c r="H8983" s="230"/>
      <c r="I8983" s="230"/>
      <c r="J8983" s="230"/>
      <c r="K8983" s="238"/>
      <c r="L8983" s="160"/>
      <c r="M8983" s="230"/>
    </row>
    <row r="8984" spans="3:13" ht="15" hidden="1" customHeight="1">
      <c r="C8984" s="229"/>
      <c r="D8984" s="160"/>
      <c r="E8984" s="246"/>
      <c r="F8984" s="160"/>
      <c r="G8984" s="160"/>
      <c r="H8984" s="230"/>
      <c r="I8984" s="230"/>
      <c r="J8984" s="230"/>
      <c r="K8984" s="238"/>
      <c r="L8984" s="160"/>
      <c r="M8984" s="230"/>
    </row>
    <row r="8985" spans="3:13" ht="15" hidden="1" customHeight="1">
      <c r="C8985" s="229"/>
      <c r="D8985" s="160"/>
      <c r="E8985" s="246"/>
      <c r="F8985" s="160"/>
      <c r="G8985" s="160"/>
      <c r="H8985" s="230"/>
      <c r="I8985" s="230"/>
      <c r="J8985" s="230"/>
      <c r="K8985" s="238"/>
      <c r="L8985" s="160"/>
      <c r="M8985" s="230"/>
    </row>
    <row r="8986" spans="3:13" ht="15" hidden="1" customHeight="1">
      <c r="C8986" s="229"/>
      <c r="D8986" s="160"/>
      <c r="E8986" s="246"/>
      <c r="F8986" s="160"/>
      <c r="G8986" s="160"/>
      <c r="H8986" s="230"/>
      <c r="I8986" s="230"/>
      <c r="J8986" s="230"/>
      <c r="K8986" s="238"/>
      <c r="L8986" s="160"/>
      <c r="M8986" s="230"/>
    </row>
    <row r="8987" spans="3:13" ht="15" hidden="1" customHeight="1">
      <c r="C8987" s="229"/>
      <c r="D8987" s="160"/>
      <c r="E8987" s="246"/>
      <c r="F8987" s="160"/>
      <c r="G8987" s="160"/>
      <c r="H8987" s="230"/>
      <c r="I8987" s="230"/>
      <c r="J8987" s="230"/>
      <c r="K8987" s="238"/>
      <c r="L8987" s="160"/>
      <c r="M8987" s="230"/>
    </row>
    <row r="8988" spans="3:13" ht="15" hidden="1" customHeight="1">
      <c r="C8988" s="229"/>
      <c r="D8988" s="160"/>
      <c r="E8988" s="246"/>
      <c r="F8988" s="160"/>
      <c r="G8988" s="160"/>
      <c r="H8988" s="230"/>
      <c r="I8988" s="230"/>
      <c r="J8988" s="230"/>
      <c r="K8988" s="238"/>
      <c r="L8988" s="160"/>
      <c r="M8988" s="230"/>
    </row>
    <row r="8989" spans="3:13" ht="15" hidden="1" customHeight="1">
      <c r="C8989" s="229"/>
      <c r="D8989" s="160"/>
      <c r="E8989" s="246"/>
      <c r="F8989" s="160"/>
      <c r="G8989" s="160"/>
      <c r="H8989" s="230"/>
      <c r="I8989" s="230"/>
      <c r="J8989" s="230"/>
      <c r="K8989" s="238"/>
      <c r="L8989" s="160"/>
      <c r="M8989" s="230"/>
    </row>
    <row r="8990" spans="3:13" ht="15" hidden="1" customHeight="1">
      <c r="C8990" s="229"/>
      <c r="D8990" s="160"/>
      <c r="E8990" s="246"/>
      <c r="F8990" s="160"/>
      <c r="G8990" s="160"/>
      <c r="H8990" s="230"/>
      <c r="I8990" s="230"/>
      <c r="J8990" s="230"/>
      <c r="K8990" s="238"/>
      <c r="L8990" s="160"/>
      <c r="M8990" s="230"/>
    </row>
    <row r="8991" spans="3:13" ht="15" hidden="1" customHeight="1">
      <c r="C8991" s="229"/>
      <c r="D8991" s="160"/>
      <c r="E8991" s="246"/>
      <c r="F8991" s="160"/>
      <c r="G8991" s="160"/>
      <c r="H8991" s="230"/>
      <c r="I8991" s="230"/>
      <c r="J8991" s="230"/>
      <c r="K8991" s="238"/>
      <c r="L8991" s="160"/>
      <c r="M8991" s="230"/>
    </row>
    <row r="8992" spans="3:13" ht="15" hidden="1" customHeight="1">
      <c r="C8992" s="229"/>
      <c r="D8992" s="160"/>
      <c r="E8992" s="246"/>
      <c r="F8992" s="160"/>
      <c r="G8992" s="160"/>
      <c r="H8992" s="230"/>
      <c r="I8992" s="230"/>
      <c r="J8992" s="230"/>
      <c r="K8992" s="238"/>
      <c r="L8992" s="160"/>
      <c r="M8992" s="230"/>
    </row>
    <row r="8993" spans="3:13" ht="15" hidden="1" customHeight="1">
      <c r="C8993" s="229"/>
      <c r="D8993" s="160"/>
      <c r="E8993" s="246"/>
      <c r="F8993" s="160"/>
      <c r="G8993" s="160"/>
      <c r="H8993" s="230"/>
      <c r="I8993" s="230"/>
      <c r="J8993" s="230"/>
      <c r="K8993" s="238"/>
      <c r="L8993" s="160"/>
      <c r="M8993" s="230"/>
    </row>
    <row r="8994" spans="3:13" ht="15" hidden="1" customHeight="1">
      <c r="C8994" s="229"/>
      <c r="D8994" s="160"/>
      <c r="E8994" s="246"/>
      <c r="F8994" s="160"/>
      <c r="G8994" s="160"/>
      <c r="H8994" s="230"/>
      <c r="I8994" s="230"/>
      <c r="J8994" s="230"/>
      <c r="K8994" s="238"/>
      <c r="L8994" s="160"/>
      <c r="M8994" s="230"/>
    </row>
    <row r="8995" spans="3:13" ht="15" hidden="1" customHeight="1">
      <c r="C8995" s="229"/>
      <c r="D8995" s="160"/>
      <c r="E8995" s="246"/>
      <c r="F8995" s="160"/>
      <c r="G8995" s="160"/>
      <c r="H8995" s="230"/>
      <c r="I8995" s="230"/>
      <c r="J8995" s="230"/>
      <c r="K8995" s="238"/>
      <c r="L8995" s="160"/>
      <c r="M8995" s="230"/>
    </row>
    <row r="8996" spans="3:13" ht="15" hidden="1" customHeight="1">
      <c r="C8996" s="229"/>
      <c r="D8996" s="237"/>
      <c r="E8996" s="246"/>
      <c r="F8996" s="160"/>
      <c r="G8996" s="229"/>
      <c r="H8996" s="230"/>
      <c r="I8996" s="230"/>
      <c r="J8996" s="233"/>
      <c r="K8996" s="233"/>
      <c r="L8996" s="160"/>
      <c r="M8996" s="230"/>
    </row>
    <row r="8997" spans="3:13" ht="15" hidden="1" customHeight="1">
      <c r="C8997" s="229"/>
      <c r="D8997" s="160"/>
      <c r="E8997" s="246"/>
      <c r="F8997" s="160"/>
      <c r="G8997" s="160"/>
      <c r="H8997" s="230"/>
      <c r="I8997" s="230"/>
      <c r="J8997" s="230"/>
      <c r="K8997" s="238"/>
      <c r="L8997" s="160"/>
      <c r="M8997" s="230"/>
    </row>
    <row r="8998" spans="3:13" ht="15" hidden="1" customHeight="1">
      <c r="C8998" s="229"/>
      <c r="D8998" s="160"/>
      <c r="E8998" s="246"/>
      <c r="F8998" s="160"/>
      <c r="G8998" s="160"/>
      <c r="H8998" s="230"/>
      <c r="I8998" s="230"/>
      <c r="J8998" s="230"/>
      <c r="K8998" s="238"/>
      <c r="L8998" s="160"/>
      <c r="M8998" s="230"/>
    </row>
    <row r="8999" spans="3:13" ht="15" hidden="1" customHeight="1">
      <c r="C8999" s="229"/>
      <c r="D8999" s="160"/>
      <c r="E8999" s="246"/>
      <c r="F8999" s="160"/>
      <c r="G8999" s="160"/>
      <c r="H8999" s="230"/>
      <c r="I8999" s="230"/>
      <c r="J8999" s="230"/>
      <c r="K8999" s="238"/>
      <c r="L8999" s="160"/>
      <c r="M8999" s="230"/>
    </row>
    <row r="9000" spans="3:13" ht="15" hidden="1" customHeight="1">
      <c r="C9000" s="229"/>
      <c r="D9000" s="160"/>
      <c r="E9000" s="246"/>
      <c r="F9000" s="160"/>
      <c r="G9000" s="160"/>
      <c r="H9000" s="230"/>
      <c r="I9000" s="230"/>
      <c r="J9000" s="230"/>
      <c r="K9000" s="238"/>
      <c r="L9000" s="160"/>
      <c r="M9000" s="230"/>
    </row>
    <row r="9001" spans="3:13" ht="15" hidden="1" customHeight="1">
      <c r="C9001" s="229"/>
      <c r="D9001" s="160"/>
      <c r="E9001" s="246"/>
      <c r="F9001" s="160"/>
      <c r="G9001" s="160"/>
      <c r="H9001" s="230"/>
      <c r="I9001" s="230"/>
      <c r="J9001" s="230"/>
      <c r="K9001" s="238"/>
      <c r="L9001" s="160"/>
      <c r="M9001" s="230"/>
    </row>
    <row r="9002" spans="3:13" ht="15" hidden="1" customHeight="1">
      <c r="C9002" s="229"/>
      <c r="D9002" s="160"/>
      <c r="E9002" s="246"/>
      <c r="F9002" s="160"/>
      <c r="G9002" s="160"/>
      <c r="H9002" s="230"/>
      <c r="I9002" s="230"/>
      <c r="J9002" s="230"/>
      <c r="K9002" s="238"/>
      <c r="L9002" s="160"/>
      <c r="M9002" s="230"/>
    </row>
    <row r="9003" spans="3:13" ht="15" hidden="1" customHeight="1">
      <c r="C9003" s="229"/>
      <c r="D9003" s="160"/>
      <c r="E9003" s="246"/>
      <c r="F9003" s="160"/>
      <c r="G9003" s="160"/>
      <c r="H9003" s="230"/>
      <c r="I9003" s="230"/>
      <c r="J9003" s="230"/>
      <c r="K9003" s="238"/>
      <c r="L9003" s="160"/>
      <c r="M9003" s="230"/>
    </row>
    <row r="9004" spans="3:13" ht="15" hidden="1" customHeight="1">
      <c r="C9004" s="229"/>
      <c r="D9004" s="160"/>
      <c r="E9004" s="246"/>
      <c r="F9004" s="160"/>
      <c r="G9004" s="160"/>
      <c r="H9004" s="230"/>
      <c r="I9004" s="230"/>
      <c r="J9004" s="230"/>
      <c r="K9004" s="238"/>
      <c r="L9004" s="160"/>
      <c r="M9004" s="230"/>
    </row>
    <row r="9005" spans="3:13" ht="15" hidden="1" customHeight="1">
      <c r="C9005" s="229"/>
      <c r="D9005" s="160"/>
      <c r="E9005" s="246"/>
      <c r="F9005" s="160"/>
      <c r="G9005" s="160"/>
      <c r="H9005" s="230"/>
      <c r="I9005" s="230"/>
      <c r="J9005" s="230"/>
      <c r="K9005" s="238"/>
      <c r="L9005" s="160"/>
      <c r="M9005" s="230"/>
    </row>
    <row r="9006" spans="3:13" ht="15" hidden="1" customHeight="1">
      <c r="C9006" s="229"/>
      <c r="D9006" s="160"/>
      <c r="E9006" s="246"/>
      <c r="F9006" s="160"/>
      <c r="G9006" s="160"/>
      <c r="H9006" s="230"/>
      <c r="I9006" s="230"/>
      <c r="J9006" s="230"/>
      <c r="K9006" s="238"/>
      <c r="L9006" s="160"/>
      <c r="M9006" s="230"/>
    </row>
    <row r="9007" spans="3:13" ht="15" hidden="1" customHeight="1">
      <c r="C9007" s="229"/>
      <c r="D9007" s="160"/>
      <c r="E9007" s="246"/>
      <c r="F9007" s="160"/>
      <c r="G9007" s="160"/>
      <c r="H9007" s="230"/>
      <c r="I9007" s="230"/>
      <c r="J9007" s="230"/>
      <c r="K9007" s="238"/>
      <c r="L9007" s="160"/>
      <c r="M9007" s="230"/>
    </row>
    <row r="9008" spans="3:13" ht="15" hidden="1" customHeight="1">
      <c r="C9008" s="229"/>
      <c r="D9008" s="160"/>
      <c r="E9008" s="246"/>
      <c r="F9008" s="160"/>
      <c r="G9008" s="160"/>
      <c r="H9008" s="230"/>
      <c r="I9008" s="230"/>
      <c r="J9008" s="230"/>
      <c r="K9008" s="233"/>
      <c r="L9008" s="160"/>
      <c r="M9008" s="230"/>
    </row>
    <row r="9009" spans="2:13" ht="15" hidden="1" customHeight="1">
      <c r="B9009" s="230"/>
      <c r="C9009" s="229"/>
      <c r="D9009" s="160"/>
      <c r="E9009" s="246"/>
      <c r="F9009" s="237"/>
      <c r="G9009" s="160"/>
      <c r="H9009" s="230"/>
      <c r="I9009" s="230"/>
      <c r="J9009" s="230"/>
      <c r="K9009" s="238"/>
      <c r="L9009" s="160"/>
      <c r="M9009" s="230"/>
    </row>
    <row r="9010" spans="2:13" ht="15" hidden="1" customHeight="1">
      <c r="B9010" s="230"/>
      <c r="C9010" s="229"/>
      <c r="D9010" s="160"/>
      <c r="E9010" s="246"/>
      <c r="F9010" s="237"/>
      <c r="G9010" s="160"/>
      <c r="H9010" s="230"/>
      <c r="I9010" s="230"/>
      <c r="J9010" s="230"/>
      <c r="K9010" s="238"/>
      <c r="L9010" s="160"/>
      <c r="M9010" s="230"/>
    </row>
    <row r="9011" spans="2:13" ht="15" hidden="1" customHeight="1">
      <c r="B9011" s="230"/>
      <c r="C9011" s="229"/>
      <c r="D9011" s="160"/>
      <c r="E9011" s="246"/>
      <c r="F9011" s="160"/>
      <c r="G9011" s="160"/>
      <c r="H9011" s="230"/>
      <c r="I9011" s="230"/>
      <c r="J9011" s="230"/>
      <c r="K9011" s="238"/>
      <c r="L9011" s="160"/>
      <c r="M9011" s="230"/>
    </row>
    <row r="9012" spans="2:13" ht="15" hidden="1" customHeight="1">
      <c r="B9012" s="230"/>
      <c r="C9012" s="229"/>
      <c r="D9012" s="160"/>
      <c r="E9012" s="246"/>
      <c r="F9012" s="160"/>
      <c r="G9012" s="160"/>
      <c r="H9012" s="230"/>
      <c r="I9012" s="230"/>
      <c r="J9012" s="230"/>
      <c r="K9012" s="238"/>
      <c r="L9012" s="160"/>
      <c r="M9012" s="230"/>
    </row>
    <row r="9013" spans="2:13" ht="15" hidden="1" customHeight="1">
      <c r="B9013" s="230"/>
      <c r="C9013" s="229"/>
      <c r="D9013" s="160"/>
      <c r="E9013" s="246"/>
      <c r="F9013" s="160"/>
      <c r="G9013" s="160"/>
      <c r="H9013" s="230"/>
      <c r="I9013" s="230"/>
      <c r="J9013" s="230"/>
      <c r="K9013" s="238"/>
      <c r="L9013" s="160"/>
      <c r="M9013" s="230"/>
    </row>
    <row r="9014" spans="2:13" ht="15" hidden="1" customHeight="1">
      <c r="B9014" s="230"/>
      <c r="C9014" s="229"/>
      <c r="D9014" s="160"/>
      <c r="E9014" s="246"/>
      <c r="F9014" s="160"/>
      <c r="G9014" s="160"/>
      <c r="H9014" s="230"/>
      <c r="I9014" s="230"/>
      <c r="J9014" s="230"/>
      <c r="K9014" s="238"/>
      <c r="L9014" s="160"/>
      <c r="M9014" s="230"/>
    </row>
    <row r="9015" spans="2:13" ht="15" hidden="1" customHeight="1">
      <c r="B9015" s="230"/>
      <c r="C9015" s="229"/>
      <c r="D9015" s="160"/>
      <c r="E9015" s="246"/>
      <c r="F9015" s="160"/>
      <c r="G9015" s="160"/>
      <c r="H9015" s="230"/>
      <c r="I9015" s="230"/>
      <c r="J9015" s="230"/>
      <c r="K9015" s="238"/>
      <c r="L9015" s="160"/>
      <c r="M9015" s="230"/>
    </row>
    <row r="9016" spans="2:13" ht="15" hidden="1" customHeight="1">
      <c r="B9016" s="230"/>
      <c r="C9016" s="229"/>
      <c r="D9016" s="160"/>
      <c r="E9016" s="246"/>
      <c r="F9016" s="160"/>
      <c r="G9016" s="160"/>
      <c r="H9016" s="230"/>
      <c r="I9016" s="230"/>
      <c r="J9016" s="230"/>
      <c r="K9016" s="238"/>
      <c r="L9016" s="160"/>
      <c r="M9016" s="230"/>
    </row>
    <row r="9017" spans="2:13" ht="15" hidden="1" customHeight="1">
      <c r="B9017" s="230"/>
      <c r="C9017" s="229"/>
      <c r="D9017" s="160"/>
      <c r="E9017" s="246"/>
      <c r="F9017" s="160"/>
      <c r="G9017" s="160"/>
      <c r="H9017" s="230"/>
      <c r="I9017" s="230"/>
      <c r="J9017" s="230"/>
      <c r="K9017" s="238"/>
      <c r="L9017" s="160"/>
      <c r="M9017" s="230"/>
    </row>
    <row r="9018" spans="2:13" ht="15" hidden="1" customHeight="1">
      <c r="B9018" s="230"/>
      <c r="C9018" s="229"/>
      <c r="D9018" s="160"/>
      <c r="E9018" s="246"/>
      <c r="F9018" s="160"/>
      <c r="G9018" s="160"/>
      <c r="H9018" s="230"/>
      <c r="I9018" s="230"/>
      <c r="J9018" s="230"/>
      <c r="K9018" s="238"/>
      <c r="L9018" s="160"/>
      <c r="M9018" s="230"/>
    </row>
    <row r="9019" spans="2:13" ht="15" hidden="1" customHeight="1">
      <c r="B9019" s="230"/>
      <c r="C9019" s="229"/>
      <c r="D9019" s="160"/>
      <c r="E9019" s="246"/>
      <c r="F9019" s="160"/>
      <c r="G9019" s="160"/>
      <c r="H9019" s="230"/>
      <c r="I9019" s="230"/>
      <c r="J9019" s="230"/>
      <c r="K9019" s="238"/>
      <c r="L9019" s="160"/>
      <c r="M9019" s="230"/>
    </row>
    <row r="9020" spans="2:13" ht="15" hidden="1" customHeight="1">
      <c r="B9020" s="230"/>
      <c r="C9020" s="229"/>
      <c r="D9020" s="160"/>
      <c r="E9020" s="246"/>
      <c r="F9020" s="160"/>
      <c r="G9020" s="160"/>
      <c r="H9020" s="230"/>
      <c r="I9020" s="230"/>
      <c r="J9020" s="230"/>
      <c r="K9020" s="238"/>
      <c r="L9020" s="160"/>
      <c r="M9020" s="230"/>
    </row>
    <row r="9021" spans="2:13" ht="15" hidden="1" customHeight="1">
      <c r="B9021" s="230"/>
      <c r="C9021" s="229"/>
      <c r="D9021" s="160"/>
      <c r="E9021" s="246"/>
      <c r="F9021" s="160"/>
      <c r="G9021" s="160"/>
      <c r="H9021" s="230"/>
      <c r="I9021" s="230"/>
      <c r="J9021" s="230"/>
      <c r="K9021" s="238"/>
      <c r="L9021" s="160"/>
      <c r="M9021" s="230"/>
    </row>
    <row r="9022" spans="2:13" ht="15" hidden="1" customHeight="1">
      <c r="B9022" s="230"/>
      <c r="C9022" s="229"/>
      <c r="D9022" s="160"/>
      <c r="E9022" s="246"/>
      <c r="F9022" s="160"/>
      <c r="G9022" s="160"/>
      <c r="H9022" s="230"/>
      <c r="I9022" s="230"/>
      <c r="J9022" s="230"/>
      <c r="K9022" s="238"/>
      <c r="L9022" s="160"/>
      <c r="M9022" s="230"/>
    </row>
    <row r="9023" spans="2:13" ht="15" hidden="1" customHeight="1">
      <c r="B9023" s="230"/>
      <c r="C9023" s="229"/>
      <c r="D9023" s="160"/>
      <c r="E9023" s="246"/>
      <c r="F9023" s="160"/>
      <c r="G9023" s="160"/>
      <c r="H9023" s="230"/>
      <c r="I9023" s="230"/>
      <c r="J9023" s="230"/>
      <c r="K9023" s="238"/>
      <c r="L9023" s="160"/>
      <c r="M9023" s="230"/>
    </row>
    <row r="9024" spans="2:13" ht="15" hidden="1" customHeight="1">
      <c r="B9024" s="230"/>
      <c r="C9024" s="229"/>
      <c r="D9024" s="160"/>
      <c r="E9024" s="246"/>
      <c r="F9024" s="160"/>
      <c r="G9024" s="160"/>
      <c r="H9024" s="230"/>
      <c r="I9024" s="230"/>
      <c r="J9024" s="230"/>
      <c r="K9024" s="238"/>
      <c r="L9024" s="160"/>
      <c r="M9024" s="230"/>
    </row>
    <row r="9025" spans="2:13" ht="15" hidden="1" customHeight="1">
      <c r="B9025" s="230"/>
      <c r="C9025" s="229"/>
      <c r="D9025" s="160"/>
      <c r="E9025" s="246"/>
      <c r="F9025" s="160"/>
      <c r="G9025" s="160"/>
      <c r="H9025" s="230"/>
      <c r="I9025" s="230"/>
      <c r="J9025" s="230"/>
      <c r="K9025" s="238"/>
      <c r="L9025" s="160"/>
      <c r="M9025" s="230"/>
    </row>
    <row r="9026" spans="2:13" ht="15" hidden="1" customHeight="1">
      <c r="B9026" s="230"/>
      <c r="C9026" s="229"/>
      <c r="D9026" s="160"/>
      <c r="E9026" s="246"/>
      <c r="F9026" s="160"/>
      <c r="G9026" s="160"/>
      <c r="H9026" s="230"/>
      <c r="I9026" s="230"/>
      <c r="J9026" s="230"/>
      <c r="K9026" s="238"/>
      <c r="L9026" s="160"/>
      <c r="M9026" s="230"/>
    </row>
    <row r="9027" spans="2:13" ht="15" hidden="1" customHeight="1">
      <c r="B9027" s="230"/>
      <c r="C9027" s="229"/>
      <c r="D9027" s="160"/>
      <c r="E9027" s="246"/>
      <c r="F9027" s="160"/>
      <c r="G9027" s="160"/>
      <c r="H9027" s="230"/>
      <c r="I9027" s="230"/>
      <c r="J9027" s="230"/>
      <c r="K9027" s="238"/>
      <c r="L9027" s="160"/>
      <c r="M9027" s="230"/>
    </row>
    <row r="9028" spans="2:13" ht="15" hidden="1" customHeight="1">
      <c r="B9028" s="230"/>
      <c r="C9028" s="229"/>
      <c r="D9028" s="160"/>
      <c r="E9028" s="246"/>
      <c r="F9028" s="160"/>
      <c r="G9028" s="160"/>
      <c r="H9028" s="230"/>
      <c r="I9028" s="230"/>
      <c r="J9028" s="230"/>
      <c r="K9028" s="238"/>
      <c r="L9028" s="160"/>
      <c r="M9028" s="230"/>
    </row>
    <row r="9029" spans="2:13" ht="15" hidden="1" customHeight="1">
      <c r="B9029" s="230"/>
      <c r="C9029" s="229"/>
      <c r="D9029" s="160"/>
      <c r="E9029" s="246"/>
      <c r="F9029" s="160"/>
      <c r="G9029" s="160"/>
      <c r="H9029" s="230"/>
      <c r="I9029" s="230"/>
      <c r="J9029" s="230"/>
      <c r="K9029" s="238"/>
      <c r="L9029" s="160"/>
      <c r="M9029" s="230"/>
    </row>
    <row r="9030" spans="2:13" ht="15" hidden="1" customHeight="1">
      <c r="B9030" s="230"/>
      <c r="C9030" s="229"/>
      <c r="D9030" s="160"/>
      <c r="E9030" s="246"/>
      <c r="F9030" s="160"/>
      <c r="G9030" s="160"/>
      <c r="H9030" s="230"/>
      <c r="I9030" s="230"/>
      <c r="J9030" s="230"/>
      <c r="K9030" s="238"/>
      <c r="L9030" s="160"/>
      <c r="M9030" s="230"/>
    </row>
    <row r="9031" spans="2:13" ht="15" hidden="1" customHeight="1">
      <c r="B9031" s="230"/>
      <c r="C9031" s="229"/>
      <c r="D9031" s="160"/>
      <c r="E9031" s="246"/>
      <c r="F9031" s="160"/>
      <c r="G9031" s="160"/>
      <c r="H9031" s="230"/>
      <c r="I9031" s="230"/>
      <c r="J9031" s="230"/>
      <c r="K9031" s="238"/>
      <c r="L9031" s="160"/>
      <c r="M9031" s="230"/>
    </row>
    <row r="9032" spans="2:13" ht="15" hidden="1" customHeight="1">
      <c r="B9032" s="230"/>
      <c r="C9032" s="229"/>
      <c r="D9032" s="160"/>
      <c r="E9032" s="246"/>
      <c r="F9032" s="160"/>
      <c r="G9032" s="160"/>
      <c r="H9032" s="230"/>
      <c r="I9032" s="230"/>
      <c r="J9032" s="230"/>
      <c r="K9032" s="238"/>
      <c r="L9032" s="160"/>
      <c r="M9032" s="230"/>
    </row>
    <row r="9033" spans="2:13" ht="15" hidden="1" customHeight="1">
      <c r="B9033" s="230"/>
      <c r="C9033" s="229"/>
      <c r="D9033" s="160"/>
      <c r="E9033" s="246"/>
      <c r="F9033" s="160"/>
      <c r="G9033" s="160"/>
      <c r="H9033" s="230"/>
      <c r="I9033" s="230"/>
      <c r="J9033" s="230"/>
      <c r="K9033" s="238"/>
      <c r="L9033" s="160"/>
      <c r="M9033" s="230"/>
    </row>
    <row r="9034" spans="2:13" ht="15" hidden="1" customHeight="1">
      <c r="B9034" s="230"/>
      <c r="C9034" s="229"/>
      <c r="D9034" s="160"/>
      <c r="E9034" s="246"/>
      <c r="F9034" s="160"/>
      <c r="G9034" s="160"/>
      <c r="H9034" s="230"/>
      <c r="I9034" s="230"/>
      <c r="J9034" s="230"/>
      <c r="K9034" s="238"/>
      <c r="L9034" s="160"/>
      <c r="M9034" s="230"/>
    </row>
    <row r="9035" spans="2:13" ht="15" hidden="1" customHeight="1">
      <c r="B9035" s="230"/>
      <c r="C9035" s="229"/>
      <c r="D9035" s="160"/>
      <c r="E9035" s="246"/>
      <c r="F9035" s="160"/>
      <c r="G9035" s="160"/>
      <c r="H9035" s="230"/>
      <c r="I9035" s="230"/>
      <c r="J9035" s="230"/>
      <c r="K9035" s="238"/>
      <c r="L9035" s="160"/>
      <c r="M9035" s="230"/>
    </row>
    <row r="9036" spans="2:13" ht="15" hidden="1" customHeight="1">
      <c r="B9036" s="230"/>
      <c r="C9036" s="229"/>
      <c r="D9036" s="160"/>
      <c r="E9036" s="246"/>
      <c r="F9036" s="160"/>
      <c r="G9036" s="160"/>
      <c r="H9036" s="230"/>
      <c r="I9036" s="230"/>
      <c r="J9036" s="230"/>
      <c r="K9036" s="238"/>
      <c r="L9036" s="160"/>
      <c r="M9036" s="230"/>
    </row>
    <row r="9037" spans="2:13" ht="15" hidden="1" customHeight="1">
      <c r="B9037" s="230"/>
      <c r="C9037" s="229"/>
      <c r="D9037" s="160"/>
      <c r="E9037" s="246"/>
      <c r="F9037" s="160"/>
      <c r="G9037" s="160"/>
      <c r="H9037" s="230"/>
      <c r="I9037" s="230"/>
      <c r="J9037" s="230"/>
      <c r="K9037" s="238"/>
      <c r="L9037" s="160"/>
      <c r="M9037" s="230"/>
    </row>
    <row r="9038" spans="2:13" ht="15" hidden="1" customHeight="1">
      <c r="B9038" s="230"/>
      <c r="C9038" s="229"/>
      <c r="D9038" s="160"/>
      <c r="E9038" s="246"/>
      <c r="F9038" s="160"/>
      <c r="G9038" s="160"/>
      <c r="H9038" s="230"/>
      <c r="I9038" s="230"/>
      <c r="J9038" s="230"/>
      <c r="K9038" s="238"/>
      <c r="L9038" s="160"/>
      <c r="M9038" s="230"/>
    </row>
    <row r="9039" spans="2:13" ht="15" hidden="1" customHeight="1">
      <c r="B9039" s="230"/>
      <c r="C9039" s="229"/>
      <c r="D9039" s="160"/>
      <c r="E9039" s="246"/>
      <c r="F9039" s="160"/>
      <c r="G9039" s="160"/>
      <c r="H9039" s="230"/>
      <c r="I9039" s="230"/>
      <c r="J9039" s="230"/>
      <c r="K9039" s="238"/>
      <c r="L9039" s="160"/>
      <c r="M9039" s="230"/>
    </row>
    <row r="9040" spans="2:13" ht="15" hidden="1" customHeight="1">
      <c r="B9040" s="230"/>
      <c r="C9040" s="229"/>
      <c r="D9040" s="160"/>
      <c r="E9040" s="246"/>
      <c r="F9040" s="160"/>
      <c r="G9040" s="160"/>
      <c r="H9040" s="230"/>
      <c r="I9040" s="230"/>
      <c r="J9040" s="230"/>
      <c r="K9040" s="238"/>
      <c r="L9040" s="160"/>
      <c r="M9040" s="230"/>
    </row>
    <row r="9041" spans="2:13" ht="15" hidden="1" customHeight="1">
      <c r="B9041" s="230"/>
      <c r="C9041" s="229"/>
      <c r="D9041" s="160"/>
      <c r="E9041" s="246"/>
      <c r="F9041" s="160"/>
      <c r="G9041" s="160"/>
      <c r="H9041" s="230"/>
      <c r="I9041" s="230"/>
      <c r="J9041" s="230"/>
      <c r="K9041" s="238"/>
      <c r="L9041" s="160"/>
      <c r="M9041" s="230"/>
    </row>
    <row r="9042" spans="2:13" ht="15" hidden="1" customHeight="1">
      <c r="B9042" s="230"/>
      <c r="C9042" s="229"/>
      <c r="D9042" s="160"/>
      <c r="E9042" s="246"/>
      <c r="F9042" s="160"/>
      <c r="G9042" s="160"/>
      <c r="H9042" s="230"/>
      <c r="I9042" s="230"/>
      <c r="J9042" s="230"/>
      <c r="K9042" s="238"/>
      <c r="L9042" s="160"/>
      <c r="M9042" s="230"/>
    </row>
    <row r="9043" spans="2:13" ht="15" hidden="1" customHeight="1">
      <c r="B9043" s="230"/>
      <c r="C9043" s="229"/>
      <c r="D9043" s="160"/>
      <c r="E9043" s="246"/>
      <c r="F9043" s="160"/>
      <c r="G9043" s="160"/>
      <c r="H9043" s="230"/>
      <c r="I9043" s="230"/>
      <c r="J9043" s="230"/>
      <c r="K9043" s="238"/>
      <c r="L9043" s="160"/>
      <c r="M9043" s="230"/>
    </row>
    <row r="9044" spans="2:13" ht="15" hidden="1" customHeight="1">
      <c r="B9044" s="230"/>
      <c r="C9044" s="229"/>
      <c r="D9044" s="160"/>
      <c r="E9044" s="246"/>
      <c r="F9044" s="160"/>
      <c r="G9044" s="160"/>
      <c r="H9044" s="230"/>
      <c r="I9044" s="230"/>
      <c r="J9044" s="230"/>
      <c r="K9044" s="238"/>
      <c r="L9044" s="160"/>
      <c r="M9044" s="230"/>
    </row>
    <row r="9045" spans="2:13" ht="15" hidden="1" customHeight="1">
      <c r="B9045" s="230"/>
      <c r="C9045" s="229"/>
      <c r="D9045" s="160"/>
      <c r="E9045" s="246"/>
      <c r="F9045" s="160"/>
      <c r="G9045" s="160"/>
      <c r="H9045" s="230"/>
      <c r="I9045" s="230"/>
      <c r="J9045" s="230"/>
      <c r="K9045" s="238"/>
      <c r="L9045" s="160"/>
      <c r="M9045" s="230"/>
    </row>
    <row r="9046" spans="2:13" ht="15" hidden="1" customHeight="1">
      <c r="B9046" s="230"/>
      <c r="C9046" s="229"/>
      <c r="D9046" s="160"/>
      <c r="E9046" s="246"/>
      <c r="F9046" s="160"/>
      <c r="G9046" s="160"/>
      <c r="H9046" s="230"/>
      <c r="I9046" s="230"/>
      <c r="J9046" s="230"/>
      <c r="K9046" s="238"/>
      <c r="L9046" s="160"/>
      <c r="M9046" s="230"/>
    </row>
    <row r="9047" spans="2:13" ht="15" hidden="1" customHeight="1">
      <c r="B9047" s="230"/>
      <c r="C9047" s="229"/>
      <c r="D9047" s="160"/>
      <c r="E9047" s="246"/>
      <c r="F9047" s="160"/>
      <c r="G9047" s="160"/>
      <c r="H9047" s="230"/>
      <c r="I9047" s="230"/>
      <c r="J9047" s="230"/>
      <c r="K9047" s="238"/>
      <c r="L9047" s="160"/>
      <c r="M9047" s="230"/>
    </row>
    <row r="9048" spans="2:13" ht="15" hidden="1" customHeight="1">
      <c r="B9048" s="230"/>
      <c r="C9048" s="229"/>
      <c r="D9048" s="160"/>
      <c r="E9048" s="246"/>
      <c r="F9048" s="160"/>
      <c r="G9048" s="160"/>
      <c r="H9048" s="230"/>
      <c r="I9048" s="230"/>
      <c r="J9048" s="230"/>
      <c r="K9048" s="238"/>
      <c r="L9048" s="160"/>
      <c r="M9048" s="230"/>
    </row>
    <row r="9049" spans="2:13" ht="15" hidden="1" customHeight="1">
      <c r="B9049" s="230"/>
      <c r="C9049" s="229"/>
      <c r="D9049" s="160"/>
      <c r="E9049" s="246"/>
      <c r="F9049" s="160"/>
      <c r="G9049" s="160"/>
      <c r="H9049" s="230"/>
      <c r="I9049" s="230"/>
      <c r="J9049" s="230"/>
      <c r="K9049" s="238"/>
      <c r="L9049" s="160"/>
      <c r="M9049" s="230"/>
    </row>
    <row r="9050" spans="2:13" ht="15" hidden="1" customHeight="1">
      <c r="B9050" s="230"/>
      <c r="C9050" s="229"/>
      <c r="D9050" s="160"/>
      <c r="E9050" s="246"/>
      <c r="F9050" s="160"/>
      <c r="G9050" s="160"/>
      <c r="H9050" s="230"/>
      <c r="I9050" s="230"/>
      <c r="J9050" s="230"/>
      <c r="K9050" s="238"/>
      <c r="L9050" s="160"/>
      <c r="M9050" s="230"/>
    </row>
    <row r="9051" spans="2:13" ht="15" hidden="1" customHeight="1">
      <c r="B9051" s="230"/>
      <c r="C9051" s="229"/>
      <c r="D9051" s="160"/>
      <c r="E9051" s="246"/>
      <c r="F9051" s="160"/>
      <c r="G9051" s="160"/>
      <c r="H9051" s="230"/>
      <c r="I9051" s="230"/>
      <c r="J9051" s="230"/>
      <c r="K9051" s="238"/>
      <c r="L9051" s="160"/>
      <c r="M9051" s="230"/>
    </row>
    <row r="9052" spans="2:13" ht="15" hidden="1" customHeight="1">
      <c r="B9052" s="230"/>
      <c r="C9052" s="229"/>
      <c r="D9052" s="160"/>
      <c r="E9052" s="246"/>
      <c r="F9052" s="160"/>
      <c r="G9052" s="160"/>
      <c r="H9052" s="230"/>
      <c r="I9052" s="230"/>
      <c r="J9052" s="230"/>
      <c r="K9052" s="238"/>
      <c r="L9052" s="160"/>
      <c r="M9052" s="230"/>
    </row>
    <row r="9053" spans="2:13" ht="15" hidden="1" customHeight="1">
      <c r="B9053" s="230"/>
      <c r="C9053" s="229"/>
      <c r="D9053" s="160"/>
      <c r="E9053" s="246"/>
      <c r="F9053" s="160"/>
      <c r="G9053" s="160"/>
      <c r="H9053" s="230"/>
      <c r="I9053" s="230"/>
      <c r="J9053" s="230"/>
      <c r="K9053" s="238"/>
      <c r="L9053" s="160"/>
      <c r="M9053" s="230"/>
    </row>
    <row r="9054" spans="2:13" ht="15" hidden="1" customHeight="1">
      <c r="B9054" s="230"/>
      <c r="C9054" s="229"/>
      <c r="D9054" s="160"/>
      <c r="E9054" s="246"/>
      <c r="F9054" s="160"/>
      <c r="G9054" s="160"/>
      <c r="H9054" s="230"/>
      <c r="I9054" s="230"/>
      <c r="J9054" s="230"/>
      <c r="K9054" s="238"/>
      <c r="L9054" s="160"/>
      <c r="M9054" s="230"/>
    </row>
    <row r="9055" spans="2:13" ht="15" hidden="1" customHeight="1">
      <c r="B9055" s="230"/>
      <c r="C9055" s="229"/>
      <c r="D9055" s="160"/>
      <c r="E9055" s="246"/>
      <c r="F9055" s="160"/>
      <c r="G9055" s="160"/>
      <c r="H9055" s="230"/>
      <c r="I9055" s="230"/>
      <c r="J9055" s="230"/>
      <c r="K9055" s="238"/>
      <c r="L9055" s="160"/>
      <c r="M9055" s="230"/>
    </row>
    <row r="9056" spans="2:13" ht="15" hidden="1" customHeight="1">
      <c r="B9056" s="230"/>
      <c r="C9056" s="229"/>
      <c r="D9056" s="160"/>
      <c r="E9056" s="246"/>
      <c r="F9056" s="160"/>
      <c r="G9056" s="160"/>
      <c r="H9056" s="230"/>
      <c r="I9056" s="230"/>
      <c r="J9056" s="230"/>
      <c r="K9056" s="238"/>
      <c r="L9056" s="160"/>
      <c r="M9056" s="230"/>
    </row>
    <row r="9057" spans="2:13" ht="15" hidden="1" customHeight="1">
      <c r="B9057" s="230"/>
      <c r="C9057" s="229"/>
      <c r="D9057" s="160"/>
      <c r="E9057" s="246"/>
      <c r="F9057" s="160"/>
      <c r="G9057" s="160"/>
      <c r="H9057" s="230"/>
      <c r="I9057" s="230"/>
      <c r="J9057" s="230"/>
      <c r="K9057" s="238"/>
      <c r="L9057" s="160"/>
      <c r="M9057" s="230"/>
    </row>
    <row r="9058" spans="2:13" ht="15" hidden="1" customHeight="1">
      <c r="B9058" s="230"/>
      <c r="C9058" s="229"/>
      <c r="D9058" s="160"/>
      <c r="E9058" s="246"/>
      <c r="F9058" s="160"/>
      <c r="G9058" s="160"/>
      <c r="H9058" s="230"/>
      <c r="I9058" s="230"/>
      <c r="J9058" s="230"/>
      <c r="K9058" s="238"/>
      <c r="L9058" s="160"/>
      <c r="M9058" s="230"/>
    </row>
    <row r="9059" spans="2:13" ht="15" hidden="1" customHeight="1">
      <c r="B9059" s="230"/>
      <c r="C9059" s="229"/>
      <c r="D9059" s="160"/>
      <c r="E9059" s="246"/>
      <c r="F9059" s="160"/>
      <c r="G9059" s="160"/>
      <c r="H9059" s="230"/>
      <c r="I9059" s="230"/>
      <c r="J9059" s="230"/>
      <c r="K9059" s="238"/>
      <c r="L9059" s="160"/>
      <c r="M9059" s="230"/>
    </row>
    <row r="9060" spans="2:13" ht="15" hidden="1" customHeight="1">
      <c r="B9060" s="230"/>
      <c r="C9060" s="229"/>
      <c r="D9060" s="160"/>
      <c r="E9060" s="246"/>
      <c r="F9060" s="160"/>
      <c r="G9060" s="160"/>
      <c r="H9060" s="230"/>
      <c r="I9060" s="230"/>
      <c r="J9060" s="230"/>
      <c r="K9060" s="238"/>
      <c r="L9060" s="160"/>
      <c r="M9060" s="230"/>
    </row>
    <row r="9061" spans="2:13" ht="15" hidden="1" customHeight="1">
      <c r="B9061" s="230"/>
      <c r="C9061" s="229"/>
      <c r="D9061" s="160"/>
      <c r="E9061" s="246"/>
      <c r="F9061" s="160"/>
      <c r="G9061" s="160"/>
      <c r="H9061" s="230"/>
      <c r="I9061" s="230"/>
      <c r="J9061" s="230"/>
      <c r="K9061" s="238"/>
      <c r="L9061" s="160"/>
      <c r="M9061" s="230"/>
    </row>
    <row r="9062" spans="2:13" ht="15" hidden="1" customHeight="1">
      <c r="B9062" s="230"/>
      <c r="C9062" s="229"/>
      <c r="D9062" s="160"/>
      <c r="E9062" s="246"/>
      <c r="F9062" s="160"/>
      <c r="G9062" s="160"/>
      <c r="H9062" s="230"/>
      <c r="I9062" s="230"/>
      <c r="J9062" s="230"/>
      <c r="K9062" s="238"/>
      <c r="L9062" s="160"/>
      <c r="M9062" s="230"/>
    </row>
    <row r="9063" spans="2:13" ht="15" hidden="1" customHeight="1">
      <c r="B9063" s="230"/>
      <c r="C9063" s="229"/>
      <c r="D9063" s="160"/>
      <c r="E9063" s="246"/>
      <c r="F9063" s="160"/>
      <c r="G9063" s="160"/>
      <c r="H9063" s="230"/>
      <c r="I9063" s="230"/>
      <c r="J9063" s="230"/>
      <c r="K9063" s="238"/>
      <c r="L9063" s="160"/>
      <c r="M9063" s="230"/>
    </row>
    <row r="9064" spans="2:13" ht="15" hidden="1" customHeight="1">
      <c r="B9064" s="230"/>
      <c r="C9064" s="229"/>
      <c r="D9064" s="160"/>
      <c r="E9064" s="246"/>
      <c r="F9064" s="160"/>
      <c r="G9064" s="160"/>
      <c r="H9064" s="230"/>
      <c r="I9064" s="230"/>
      <c r="J9064" s="230"/>
      <c r="K9064" s="238"/>
      <c r="L9064" s="160"/>
      <c r="M9064" s="230"/>
    </row>
    <row r="9065" spans="2:13" ht="15" hidden="1" customHeight="1">
      <c r="B9065" s="230"/>
      <c r="C9065" s="229"/>
      <c r="D9065" s="160"/>
      <c r="E9065" s="246"/>
      <c r="F9065" s="160"/>
      <c r="G9065" s="160"/>
      <c r="H9065" s="230"/>
      <c r="I9065" s="230"/>
      <c r="J9065" s="230"/>
      <c r="K9065" s="238"/>
      <c r="L9065" s="160"/>
      <c r="M9065" s="230"/>
    </row>
    <row r="9066" spans="2:13" ht="15" hidden="1" customHeight="1">
      <c r="B9066" s="230"/>
      <c r="C9066" s="229"/>
      <c r="D9066" s="160"/>
      <c r="E9066" s="246"/>
      <c r="F9066" s="160"/>
      <c r="G9066" s="160"/>
      <c r="H9066" s="230"/>
      <c r="I9066" s="230"/>
      <c r="J9066" s="230"/>
      <c r="K9066" s="238"/>
      <c r="L9066" s="160"/>
      <c r="M9066" s="230"/>
    </row>
    <row r="9067" spans="2:13" ht="15" hidden="1" customHeight="1">
      <c r="B9067" s="230"/>
      <c r="C9067" s="229"/>
      <c r="D9067" s="160"/>
      <c r="E9067" s="246"/>
      <c r="F9067" s="160"/>
      <c r="G9067" s="160"/>
      <c r="H9067" s="230"/>
      <c r="I9067" s="230"/>
      <c r="J9067" s="230"/>
      <c r="K9067" s="238"/>
      <c r="L9067" s="160"/>
      <c r="M9067" s="230"/>
    </row>
    <row r="9068" spans="2:13" ht="15" hidden="1" customHeight="1">
      <c r="B9068" s="230"/>
      <c r="C9068" s="229"/>
      <c r="D9068" s="160"/>
      <c r="E9068" s="246"/>
      <c r="F9068" s="160"/>
      <c r="G9068" s="160"/>
      <c r="H9068" s="230"/>
      <c r="I9068" s="230"/>
      <c r="J9068" s="230"/>
      <c r="K9068" s="238"/>
      <c r="L9068" s="160"/>
      <c r="M9068" s="230"/>
    </row>
    <row r="9069" spans="2:13" ht="15" hidden="1" customHeight="1">
      <c r="B9069" s="230"/>
      <c r="C9069" s="229"/>
      <c r="D9069" s="160"/>
      <c r="E9069" s="246"/>
      <c r="F9069" s="160"/>
      <c r="G9069" s="160"/>
      <c r="H9069" s="230"/>
      <c r="I9069" s="230"/>
      <c r="J9069" s="230"/>
      <c r="K9069" s="238"/>
      <c r="L9069" s="160"/>
      <c r="M9069" s="230"/>
    </row>
    <row r="9070" spans="2:13" ht="15" hidden="1" customHeight="1">
      <c r="B9070" s="230"/>
      <c r="C9070" s="229"/>
      <c r="D9070" s="160"/>
      <c r="E9070" s="246"/>
      <c r="F9070" s="160"/>
      <c r="G9070" s="160"/>
      <c r="H9070" s="230"/>
      <c r="I9070" s="230"/>
      <c r="J9070" s="230"/>
      <c r="K9070" s="238"/>
      <c r="L9070" s="160"/>
      <c r="M9070" s="230"/>
    </row>
    <row r="9071" spans="2:13" ht="15" hidden="1" customHeight="1">
      <c r="B9071" s="230"/>
      <c r="C9071" s="229"/>
      <c r="D9071" s="160"/>
      <c r="E9071" s="246"/>
      <c r="F9071" s="160"/>
      <c r="G9071" s="160"/>
      <c r="H9071" s="230"/>
      <c r="I9071" s="230"/>
      <c r="J9071" s="230"/>
      <c r="K9071" s="238"/>
      <c r="L9071" s="160"/>
      <c r="M9071" s="230"/>
    </row>
    <row r="9072" spans="2:13" ht="15" hidden="1" customHeight="1">
      <c r="B9072" s="230"/>
      <c r="C9072" s="229"/>
      <c r="D9072" s="160"/>
      <c r="E9072" s="246"/>
      <c r="F9072" s="160"/>
      <c r="G9072" s="160"/>
      <c r="H9072" s="230"/>
      <c r="I9072" s="230"/>
      <c r="J9072" s="230"/>
      <c r="K9072" s="238"/>
      <c r="L9072" s="160"/>
      <c r="M9072" s="230"/>
    </row>
    <row r="9073" spans="2:13" ht="15" hidden="1" customHeight="1">
      <c r="B9073" s="230"/>
      <c r="C9073" s="229"/>
      <c r="D9073" s="160"/>
      <c r="E9073" s="246"/>
      <c r="F9073" s="160"/>
      <c r="G9073" s="160"/>
      <c r="H9073" s="230"/>
      <c r="I9073" s="230"/>
      <c r="J9073" s="230"/>
      <c r="K9073" s="238"/>
      <c r="L9073" s="160"/>
      <c r="M9073" s="230"/>
    </row>
    <row r="9074" spans="2:13" ht="15" hidden="1" customHeight="1">
      <c r="B9074" s="230"/>
      <c r="C9074" s="229"/>
      <c r="D9074" s="160"/>
      <c r="E9074" s="246"/>
      <c r="F9074" s="160"/>
      <c r="G9074" s="160"/>
      <c r="H9074" s="230"/>
      <c r="I9074" s="230"/>
      <c r="J9074" s="230"/>
      <c r="K9074" s="238"/>
      <c r="L9074" s="160"/>
      <c r="M9074" s="230"/>
    </row>
    <row r="9075" spans="2:13" ht="15" hidden="1" customHeight="1">
      <c r="B9075" s="230"/>
      <c r="C9075" s="229"/>
      <c r="D9075" s="160"/>
      <c r="E9075" s="246"/>
      <c r="F9075" s="160"/>
      <c r="G9075" s="160"/>
      <c r="H9075" s="230"/>
      <c r="I9075" s="230"/>
      <c r="J9075" s="230"/>
      <c r="K9075" s="238"/>
      <c r="L9075" s="160"/>
      <c r="M9075" s="230"/>
    </row>
    <row r="9076" spans="2:13" ht="15" hidden="1" customHeight="1">
      <c r="B9076" s="230"/>
      <c r="C9076" s="229"/>
      <c r="D9076" s="160"/>
      <c r="E9076" s="246"/>
      <c r="F9076" s="160"/>
      <c r="G9076" s="160"/>
      <c r="H9076" s="230"/>
      <c r="I9076" s="230"/>
      <c r="J9076" s="230"/>
      <c r="K9076" s="238"/>
      <c r="L9076" s="160"/>
      <c r="M9076" s="230"/>
    </row>
    <row r="9077" spans="2:13" ht="15" hidden="1" customHeight="1">
      <c r="B9077" s="230"/>
      <c r="C9077" s="229"/>
      <c r="D9077" s="160"/>
      <c r="E9077" s="246"/>
      <c r="F9077" s="160"/>
      <c r="G9077" s="160"/>
      <c r="H9077" s="230"/>
      <c r="I9077" s="230"/>
      <c r="J9077" s="230"/>
      <c r="K9077" s="238"/>
      <c r="L9077" s="160"/>
      <c r="M9077" s="230"/>
    </row>
    <row r="9078" spans="2:13" ht="15" hidden="1" customHeight="1">
      <c r="B9078" s="230"/>
      <c r="C9078" s="229"/>
      <c r="D9078" s="160"/>
      <c r="E9078" s="246"/>
      <c r="F9078" s="160"/>
      <c r="G9078" s="160"/>
      <c r="H9078" s="230"/>
      <c r="I9078" s="230"/>
      <c r="J9078" s="230"/>
      <c r="K9078" s="238"/>
      <c r="L9078" s="160"/>
      <c r="M9078" s="230"/>
    </row>
    <row r="9079" spans="2:13" ht="15" hidden="1" customHeight="1">
      <c r="B9079" s="230"/>
      <c r="C9079" s="229"/>
      <c r="D9079" s="160"/>
      <c r="E9079" s="246"/>
      <c r="F9079" s="160"/>
      <c r="G9079" s="160"/>
      <c r="H9079" s="230"/>
      <c r="I9079" s="230"/>
      <c r="J9079" s="230"/>
      <c r="K9079" s="238"/>
      <c r="L9079" s="160"/>
      <c r="M9079" s="230"/>
    </row>
    <row r="9080" spans="2:13" ht="15" hidden="1" customHeight="1">
      <c r="B9080" s="230"/>
      <c r="C9080" s="229"/>
      <c r="D9080" s="160"/>
      <c r="E9080" s="246"/>
      <c r="F9080" s="160"/>
      <c r="G9080" s="160"/>
      <c r="H9080" s="230"/>
      <c r="I9080" s="230"/>
      <c r="J9080" s="230"/>
      <c r="K9080" s="238"/>
      <c r="L9080" s="160"/>
      <c r="M9080" s="230"/>
    </row>
    <row r="9081" spans="2:13" ht="15" hidden="1" customHeight="1">
      <c r="B9081" s="230"/>
      <c r="C9081" s="229"/>
      <c r="D9081" s="160"/>
      <c r="E9081" s="246"/>
      <c r="F9081" s="160"/>
      <c r="G9081" s="160"/>
      <c r="H9081" s="230"/>
      <c r="I9081" s="230"/>
      <c r="J9081" s="230"/>
      <c r="K9081" s="238"/>
      <c r="L9081" s="160"/>
      <c r="M9081" s="230"/>
    </row>
    <row r="9082" spans="2:13" ht="15" hidden="1" customHeight="1">
      <c r="B9082" s="230"/>
      <c r="C9082" s="229"/>
      <c r="D9082" s="160"/>
      <c r="E9082" s="246"/>
      <c r="F9082" s="160"/>
      <c r="G9082" s="160"/>
      <c r="H9082" s="230"/>
      <c r="I9082" s="230"/>
      <c r="J9082" s="230"/>
      <c r="K9082" s="238"/>
      <c r="L9082" s="160"/>
      <c r="M9082" s="230"/>
    </row>
    <row r="9083" spans="2:13" ht="15" hidden="1" customHeight="1">
      <c r="B9083" s="230"/>
      <c r="C9083" s="229"/>
      <c r="D9083" s="160"/>
      <c r="E9083" s="246"/>
      <c r="F9083" s="160"/>
      <c r="G9083" s="160"/>
      <c r="H9083" s="230"/>
      <c r="I9083" s="230"/>
      <c r="J9083" s="230"/>
      <c r="K9083" s="238"/>
      <c r="L9083" s="160"/>
      <c r="M9083" s="230"/>
    </row>
    <row r="9084" spans="2:13" ht="15" hidden="1" customHeight="1">
      <c r="B9084" s="230"/>
      <c r="C9084" s="229"/>
      <c r="D9084" s="160"/>
      <c r="E9084" s="246"/>
      <c r="F9084" s="160"/>
      <c r="G9084" s="160"/>
      <c r="H9084" s="230"/>
      <c r="I9084" s="230"/>
      <c r="J9084" s="230"/>
      <c r="K9084" s="238"/>
      <c r="L9084" s="160"/>
      <c r="M9084" s="230"/>
    </row>
    <row r="9085" spans="2:13" ht="15" hidden="1" customHeight="1">
      <c r="B9085" s="230"/>
      <c r="C9085" s="229"/>
      <c r="D9085" s="160"/>
      <c r="E9085" s="246"/>
      <c r="F9085" s="160"/>
      <c r="G9085" s="160"/>
      <c r="H9085" s="230"/>
      <c r="I9085" s="230"/>
      <c r="J9085" s="230"/>
      <c r="K9085" s="238"/>
      <c r="L9085" s="160"/>
      <c r="M9085" s="230"/>
    </row>
    <row r="9086" spans="2:13" ht="15" hidden="1" customHeight="1">
      <c r="B9086" s="230"/>
      <c r="C9086" s="229"/>
      <c r="D9086" s="160"/>
      <c r="E9086" s="246"/>
      <c r="F9086" s="160"/>
      <c r="G9086" s="160"/>
      <c r="H9086" s="230"/>
      <c r="I9086" s="230"/>
      <c r="J9086" s="230"/>
      <c r="K9086" s="238"/>
      <c r="L9086" s="160"/>
      <c r="M9086" s="230"/>
    </row>
    <row r="9087" spans="2:13" ht="15" hidden="1" customHeight="1">
      <c r="B9087" s="230"/>
      <c r="C9087" s="229"/>
      <c r="D9087" s="160"/>
      <c r="E9087" s="246"/>
      <c r="F9087" s="160"/>
      <c r="G9087" s="160"/>
      <c r="H9087" s="230"/>
      <c r="I9087" s="230"/>
      <c r="J9087" s="230"/>
      <c r="K9087" s="238"/>
      <c r="L9087" s="160"/>
      <c r="M9087" s="230"/>
    </row>
    <row r="9088" spans="2:13" ht="15" hidden="1" customHeight="1">
      <c r="B9088" s="230"/>
      <c r="C9088" s="229"/>
      <c r="D9088" s="160"/>
      <c r="E9088" s="246"/>
      <c r="F9088" s="160"/>
      <c r="G9088" s="160"/>
      <c r="H9088" s="230"/>
      <c r="I9088" s="230"/>
      <c r="J9088" s="230"/>
      <c r="K9088" s="238"/>
      <c r="L9088" s="160"/>
      <c r="M9088" s="230"/>
    </row>
    <row r="9089" spans="2:13" ht="15" hidden="1" customHeight="1">
      <c r="B9089" s="230"/>
      <c r="C9089" s="229"/>
      <c r="D9089" s="160"/>
      <c r="E9089" s="246"/>
      <c r="F9089" s="160"/>
      <c r="G9089" s="160"/>
      <c r="H9089" s="230"/>
      <c r="I9089" s="230"/>
      <c r="J9089" s="230"/>
      <c r="K9089" s="238"/>
      <c r="L9089" s="160"/>
      <c r="M9089" s="230"/>
    </row>
    <row r="9090" spans="2:13" ht="15" hidden="1" customHeight="1">
      <c r="B9090" s="230"/>
      <c r="C9090" s="229"/>
      <c r="D9090" s="160"/>
      <c r="E9090" s="246"/>
      <c r="F9090" s="160"/>
      <c r="G9090" s="160"/>
      <c r="H9090" s="230"/>
      <c r="I9090" s="230"/>
      <c r="J9090" s="230"/>
      <c r="K9090" s="238"/>
      <c r="L9090" s="160"/>
      <c r="M9090" s="230"/>
    </row>
    <row r="9091" spans="2:13" ht="15" hidden="1" customHeight="1">
      <c r="B9091" s="230"/>
      <c r="C9091" s="229"/>
      <c r="D9091" s="160"/>
      <c r="E9091" s="246"/>
      <c r="F9091" s="160"/>
      <c r="G9091" s="160"/>
      <c r="H9091" s="230"/>
      <c r="I9091" s="230"/>
      <c r="J9091" s="230"/>
      <c r="K9091" s="238"/>
      <c r="L9091" s="160"/>
      <c r="M9091" s="230"/>
    </row>
    <row r="9092" spans="2:13" ht="15" hidden="1" customHeight="1">
      <c r="B9092" s="230"/>
      <c r="C9092" s="229"/>
      <c r="D9092" s="160"/>
      <c r="E9092" s="246"/>
      <c r="F9092" s="160"/>
      <c r="G9092" s="160"/>
      <c r="H9092" s="230"/>
      <c r="I9092" s="230"/>
      <c r="J9092" s="230"/>
      <c r="K9092" s="238"/>
      <c r="L9092" s="160"/>
      <c r="M9092" s="230"/>
    </row>
    <row r="9093" spans="2:13" ht="15" hidden="1" customHeight="1">
      <c r="B9093" s="230"/>
      <c r="C9093" s="229"/>
      <c r="D9093" s="160"/>
      <c r="E9093" s="246"/>
      <c r="F9093" s="160"/>
      <c r="G9093" s="160"/>
      <c r="H9093" s="230"/>
      <c r="I9093" s="230"/>
      <c r="J9093" s="230"/>
      <c r="K9093" s="238"/>
      <c r="L9093" s="160"/>
      <c r="M9093" s="230"/>
    </row>
    <row r="9094" spans="2:13" ht="15" hidden="1" customHeight="1">
      <c r="B9094" s="230"/>
      <c r="C9094" s="229"/>
      <c r="D9094" s="160"/>
      <c r="E9094" s="246"/>
      <c r="F9094" s="160"/>
      <c r="G9094" s="160"/>
      <c r="H9094" s="230"/>
      <c r="I9094" s="230"/>
      <c r="J9094" s="230"/>
      <c r="K9094" s="238"/>
      <c r="L9094" s="160"/>
      <c r="M9094" s="230"/>
    </row>
    <row r="9095" spans="2:13" ht="15" hidden="1" customHeight="1">
      <c r="B9095" s="230"/>
      <c r="C9095" s="229"/>
      <c r="D9095" s="160"/>
      <c r="E9095" s="246"/>
      <c r="F9095" s="160"/>
      <c r="G9095" s="160"/>
      <c r="H9095" s="230"/>
      <c r="I9095" s="230"/>
      <c r="J9095" s="230"/>
      <c r="K9095" s="238"/>
      <c r="L9095" s="160"/>
      <c r="M9095" s="230"/>
    </row>
    <row r="9096" spans="2:13" ht="15" hidden="1" customHeight="1">
      <c r="B9096" s="230"/>
      <c r="C9096" s="229"/>
      <c r="D9096" s="160"/>
      <c r="E9096" s="246"/>
      <c r="F9096" s="160"/>
      <c r="G9096" s="160"/>
      <c r="H9096" s="230"/>
      <c r="I9096" s="230"/>
      <c r="J9096" s="230"/>
      <c r="K9096" s="238"/>
      <c r="L9096" s="160"/>
      <c r="M9096" s="230"/>
    </row>
    <row r="9097" spans="2:13" ht="15" hidden="1" customHeight="1">
      <c r="B9097" s="230"/>
      <c r="C9097" s="229"/>
      <c r="D9097" s="160"/>
      <c r="E9097" s="246"/>
      <c r="F9097" s="160"/>
      <c r="G9097" s="160"/>
      <c r="H9097" s="230"/>
      <c r="I9097" s="230"/>
      <c r="J9097" s="230"/>
      <c r="K9097" s="238"/>
      <c r="L9097" s="160"/>
      <c r="M9097" s="230"/>
    </row>
    <row r="9098" spans="2:13" ht="15" hidden="1" customHeight="1">
      <c r="B9098" s="230"/>
      <c r="C9098" s="229"/>
      <c r="D9098" s="160"/>
      <c r="E9098" s="246"/>
      <c r="F9098" s="160"/>
      <c r="G9098" s="160"/>
      <c r="H9098" s="230"/>
      <c r="I9098" s="230"/>
      <c r="J9098" s="230"/>
      <c r="K9098" s="238"/>
      <c r="L9098" s="160"/>
      <c r="M9098" s="230"/>
    </row>
    <row r="9099" spans="2:13" ht="15" hidden="1" customHeight="1">
      <c r="B9099" s="230"/>
      <c r="C9099" s="229"/>
      <c r="D9099" s="160"/>
      <c r="E9099" s="246"/>
      <c r="F9099" s="160"/>
      <c r="G9099" s="160"/>
      <c r="H9099" s="230"/>
      <c r="I9099" s="230"/>
      <c r="J9099" s="230"/>
      <c r="K9099" s="238"/>
      <c r="L9099" s="160"/>
      <c r="M9099" s="230"/>
    </row>
    <row r="9100" spans="2:13" ht="15" hidden="1" customHeight="1">
      <c r="B9100" s="230"/>
      <c r="C9100" s="229"/>
      <c r="D9100" s="160"/>
      <c r="E9100" s="246"/>
      <c r="F9100" s="160"/>
      <c r="G9100" s="160"/>
      <c r="H9100" s="230"/>
      <c r="I9100" s="230"/>
      <c r="J9100" s="230"/>
      <c r="K9100" s="238"/>
      <c r="L9100" s="160"/>
      <c r="M9100" s="230"/>
    </row>
    <row r="9101" spans="2:13" ht="15" hidden="1" customHeight="1">
      <c r="B9101" s="230"/>
      <c r="C9101" s="229"/>
      <c r="D9101" s="160"/>
      <c r="E9101" s="246"/>
      <c r="F9101" s="160"/>
      <c r="G9101" s="160"/>
      <c r="H9101" s="230"/>
      <c r="I9101" s="230"/>
      <c r="J9101" s="230"/>
      <c r="K9101" s="238"/>
      <c r="L9101" s="160"/>
      <c r="M9101" s="230"/>
    </row>
    <row r="9102" spans="2:13" ht="15" hidden="1" customHeight="1">
      <c r="B9102" s="230"/>
      <c r="C9102" s="229"/>
      <c r="D9102" s="160"/>
      <c r="E9102" s="246"/>
      <c r="F9102" s="160"/>
      <c r="G9102" s="160"/>
      <c r="H9102" s="230"/>
      <c r="I9102" s="230"/>
      <c r="J9102" s="230"/>
      <c r="K9102" s="238"/>
      <c r="L9102" s="160"/>
      <c r="M9102" s="230"/>
    </row>
    <row r="9103" spans="2:13" ht="15" hidden="1" customHeight="1">
      <c r="B9103" s="230"/>
      <c r="C9103" s="229"/>
      <c r="D9103" s="160"/>
      <c r="E9103" s="246"/>
      <c r="F9103" s="160"/>
      <c r="G9103" s="160"/>
      <c r="H9103" s="230"/>
      <c r="I9103" s="230"/>
      <c r="J9103" s="230"/>
      <c r="K9103" s="238"/>
      <c r="L9103" s="160"/>
      <c r="M9103" s="230"/>
    </row>
    <row r="9104" spans="2:13" ht="15" hidden="1" customHeight="1">
      <c r="B9104" s="230"/>
      <c r="C9104" s="229"/>
      <c r="D9104" s="160"/>
      <c r="E9104" s="246"/>
      <c r="F9104" s="160"/>
      <c r="G9104" s="160"/>
      <c r="H9104" s="230"/>
      <c r="I9104" s="230"/>
      <c r="J9104" s="230"/>
      <c r="K9104" s="238"/>
      <c r="L9104" s="160"/>
      <c r="M9104" s="230"/>
    </row>
    <row r="9105" spans="1:13" ht="15" hidden="1" customHeight="1">
      <c r="A9105" s="24"/>
      <c r="B9105" s="230"/>
      <c r="C9105" s="229"/>
      <c r="D9105" s="160"/>
      <c r="E9105" s="246"/>
      <c r="F9105" s="160"/>
      <c r="G9105" s="160"/>
      <c r="H9105" s="230"/>
      <c r="I9105" s="230"/>
      <c r="J9105" s="230"/>
      <c r="K9105" s="238"/>
      <c r="L9105" s="160"/>
      <c r="M9105" s="230"/>
    </row>
    <row r="9106" spans="1:13" ht="15" hidden="1" customHeight="1">
      <c r="B9106" s="230"/>
      <c r="C9106" s="229"/>
      <c r="D9106" s="160"/>
      <c r="E9106" s="246"/>
      <c r="F9106" s="160"/>
      <c r="G9106" s="160"/>
      <c r="H9106" s="230"/>
      <c r="I9106" s="230"/>
      <c r="J9106" s="230"/>
      <c r="K9106" s="238"/>
      <c r="L9106" s="160"/>
      <c r="M9106" s="230"/>
    </row>
    <row r="9107" spans="1:13" ht="15" hidden="1" customHeight="1">
      <c r="B9107" s="230"/>
      <c r="C9107" s="229"/>
      <c r="D9107" s="160"/>
      <c r="E9107" s="246"/>
      <c r="F9107" s="160"/>
      <c r="G9107" s="160"/>
      <c r="H9107" s="230"/>
      <c r="I9107" s="230"/>
      <c r="J9107" s="230"/>
      <c r="K9107" s="238"/>
      <c r="L9107" s="160"/>
      <c r="M9107" s="230"/>
    </row>
    <row r="9108" spans="1:13" ht="15" hidden="1" customHeight="1">
      <c r="B9108" s="230"/>
      <c r="C9108" s="229"/>
      <c r="D9108" s="160"/>
      <c r="E9108" s="246"/>
      <c r="F9108" s="160"/>
      <c r="G9108" s="160"/>
      <c r="H9108" s="230"/>
      <c r="I9108" s="230"/>
      <c r="J9108" s="230"/>
      <c r="K9108" s="238"/>
      <c r="L9108" s="160"/>
      <c r="M9108" s="230"/>
    </row>
    <row r="9109" spans="1:13" ht="15" hidden="1" customHeight="1">
      <c r="B9109" s="230"/>
      <c r="C9109" s="229"/>
      <c r="D9109" s="160"/>
      <c r="E9109" s="246"/>
      <c r="F9109" s="160"/>
      <c r="G9109" s="160"/>
      <c r="H9109" s="230"/>
      <c r="I9109" s="230"/>
      <c r="J9109" s="230"/>
      <c r="K9109" s="238"/>
      <c r="L9109" s="160"/>
      <c r="M9109" s="230"/>
    </row>
    <row r="9110" spans="1:13" ht="15" hidden="1" customHeight="1">
      <c r="B9110" s="230"/>
      <c r="C9110" s="229"/>
      <c r="D9110" s="160"/>
      <c r="E9110" s="246"/>
      <c r="F9110" s="160"/>
      <c r="G9110" s="160"/>
      <c r="H9110" s="230"/>
      <c r="I9110" s="230"/>
      <c r="J9110" s="230"/>
      <c r="K9110" s="238"/>
      <c r="L9110" s="160"/>
      <c r="M9110" s="230"/>
    </row>
    <row r="9111" spans="1:13" ht="15" hidden="1" customHeight="1">
      <c r="B9111" s="230"/>
      <c r="C9111" s="229"/>
      <c r="D9111" s="160"/>
      <c r="E9111" s="246"/>
      <c r="F9111" s="160"/>
      <c r="G9111" s="160"/>
      <c r="H9111" s="230"/>
      <c r="I9111" s="230"/>
      <c r="J9111" s="230"/>
      <c r="K9111" s="238"/>
      <c r="L9111" s="160"/>
      <c r="M9111" s="230"/>
    </row>
    <row r="9112" spans="1:13" ht="15" hidden="1" customHeight="1">
      <c r="B9112" s="230"/>
      <c r="C9112" s="229"/>
      <c r="D9112" s="160"/>
      <c r="E9112" s="246"/>
      <c r="F9112" s="160"/>
      <c r="G9112" s="160"/>
      <c r="H9112" s="230"/>
      <c r="I9112" s="230"/>
      <c r="J9112" s="230"/>
      <c r="K9112" s="238"/>
      <c r="L9112" s="160"/>
      <c r="M9112" s="230"/>
    </row>
    <row r="9113" spans="1:13" ht="15" hidden="1" customHeight="1">
      <c r="B9113" s="230"/>
      <c r="C9113" s="229"/>
      <c r="D9113" s="160"/>
      <c r="E9113" s="246"/>
      <c r="F9113" s="160"/>
      <c r="G9113" s="160"/>
      <c r="H9113" s="230"/>
      <c r="I9113" s="230"/>
      <c r="J9113" s="230"/>
      <c r="K9113" s="238"/>
      <c r="L9113" s="160"/>
      <c r="M9113" s="230"/>
    </row>
    <row r="9114" spans="1:13" ht="15" hidden="1" customHeight="1">
      <c r="B9114" s="230"/>
      <c r="C9114" s="229"/>
      <c r="D9114" s="160"/>
      <c r="E9114" s="246"/>
      <c r="F9114" s="160"/>
      <c r="G9114" s="160"/>
      <c r="H9114" s="230"/>
      <c r="I9114" s="230"/>
      <c r="J9114" s="230"/>
      <c r="K9114" s="238"/>
      <c r="L9114" s="160"/>
      <c r="M9114" s="230"/>
    </row>
    <row r="9115" spans="1:13" ht="15" hidden="1" customHeight="1">
      <c r="B9115" s="230"/>
      <c r="C9115" s="229"/>
      <c r="D9115" s="160"/>
      <c r="E9115" s="246"/>
      <c r="F9115" s="160"/>
      <c r="G9115" s="160"/>
      <c r="H9115" s="230"/>
      <c r="I9115" s="230"/>
      <c r="J9115" s="230"/>
      <c r="K9115" s="238"/>
      <c r="L9115" s="160"/>
      <c r="M9115" s="230"/>
    </row>
    <row r="9116" spans="1:13" ht="15" hidden="1" customHeight="1">
      <c r="B9116" s="230"/>
      <c r="C9116" s="229"/>
      <c r="D9116" s="160"/>
      <c r="E9116" s="246"/>
      <c r="F9116" s="160"/>
      <c r="G9116" s="160"/>
      <c r="H9116" s="230"/>
      <c r="I9116" s="230"/>
      <c r="J9116" s="230"/>
      <c r="K9116" s="238"/>
      <c r="L9116" s="160"/>
      <c r="M9116" s="230"/>
    </row>
    <row r="9117" spans="1:13" ht="15" hidden="1" customHeight="1">
      <c r="B9117" s="230"/>
      <c r="C9117" s="229"/>
      <c r="D9117" s="160"/>
      <c r="E9117" s="246"/>
      <c r="F9117" s="160"/>
      <c r="G9117" s="160"/>
      <c r="H9117" s="230"/>
      <c r="I9117" s="230"/>
      <c r="J9117" s="230"/>
      <c r="K9117" s="238"/>
      <c r="L9117" s="160"/>
      <c r="M9117" s="230"/>
    </row>
    <row r="9118" spans="1:13" ht="15" hidden="1" customHeight="1">
      <c r="B9118" s="230"/>
      <c r="C9118" s="229"/>
      <c r="D9118" s="160"/>
      <c r="E9118" s="246"/>
      <c r="F9118" s="160"/>
      <c r="G9118" s="160"/>
      <c r="H9118" s="230"/>
      <c r="I9118" s="230"/>
      <c r="J9118" s="230"/>
      <c r="K9118" s="238"/>
      <c r="L9118" s="160"/>
      <c r="M9118" s="230"/>
    </row>
    <row r="9119" spans="1:13" ht="15" hidden="1" customHeight="1">
      <c r="B9119" s="230"/>
      <c r="C9119" s="229"/>
      <c r="D9119" s="160"/>
      <c r="E9119" s="246"/>
      <c r="F9119" s="160"/>
      <c r="G9119" s="160"/>
      <c r="H9119" s="230"/>
      <c r="I9119" s="230"/>
      <c r="J9119" s="230"/>
      <c r="K9119" s="238"/>
      <c r="L9119" s="160"/>
      <c r="M9119" s="230"/>
    </row>
    <row r="9120" spans="1:13" ht="15" hidden="1" customHeight="1">
      <c r="B9120" s="230"/>
      <c r="C9120" s="229"/>
      <c r="D9120" s="160"/>
      <c r="E9120" s="246"/>
      <c r="F9120" s="160"/>
      <c r="G9120" s="160"/>
      <c r="H9120" s="230"/>
      <c r="I9120" s="230"/>
      <c r="J9120" s="230"/>
      <c r="K9120" s="238"/>
      <c r="L9120" s="160"/>
      <c r="M9120" s="230"/>
    </row>
    <row r="9121" spans="2:13" ht="15" hidden="1" customHeight="1">
      <c r="B9121" s="230"/>
      <c r="C9121" s="229"/>
      <c r="D9121" s="160"/>
      <c r="E9121" s="246"/>
      <c r="F9121" s="160"/>
      <c r="G9121" s="160"/>
      <c r="H9121" s="230"/>
      <c r="I9121" s="230"/>
      <c r="J9121" s="230"/>
      <c r="K9121" s="238"/>
      <c r="L9121" s="160"/>
      <c r="M9121" s="230"/>
    </row>
    <row r="9122" spans="2:13" ht="15" hidden="1" customHeight="1">
      <c r="B9122" s="230"/>
      <c r="C9122" s="229"/>
      <c r="D9122" s="160"/>
      <c r="E9122" s="246"/>
      <c r="F9122" s="160"/>
      <c r="G9122" s="160"/>
      <c r="H9122" s="230"/>
      <c r="I9122" s="230"/>
      <c r="J9122" s="230"/>
      <c r="K9122" s="238"/>
      <c r="L9122" s="160"/>
      <c r="M9122" s="230"/>
    </row>
    <row r="9123" spans="2:13" ht="15" hidden="1" customHeight="1">
      <c r="B9123" s="230"/>
      <c r="C9123" s="229"/>
      <c r="D9123" s="160"/>
      <c r="E9123" s="246"/>
      <c r="F9123" s="160"/>
      <c r="G9123" s="160"/>
      <c r="H9123" s="230"/>
      <c r="I9123" s="230"/>
      <c r="J9123" s="230"/>
      <c r="K9123" s="238"/>
      <c r="L9123" s="160"/>
      <c r="M9123" s="230"/>
    </row>
    <row r="9124" spans="2:13" ht="15" hidden="1" customHeight="1">
      <c r="B9124" s="230"/>
      <c r="C9124" s="229"/>
      <c r="D9124" s="160"/>
      <c r="E9124" s="246"/>
      <c r="F9124" s="160"/>
      <c r="G9124" s="160"/>
      <c r="H9124" s="230"/>
      <c r="I9124" s="230"/>
      <c r="J9124" s="230"/>
      <c r="K9124" s="238"/>
      <c r="L9124" s="160"/>
      <c r="M9124" s="230"/>
    </row>
    <row r="9125" spans="2:13" ht="15" hidden="1" customHeight="1">
      <c r="B9125" s="230"/>
      <c r="C9125" s="229"/>
      <c r="D9125" s="160"/>
      <c r="E9125" s="246"/>
      <c r="F9125" s="160"/>
      <c r="G9125" s="160"/>
      <c r="H9125" s="230"/>
      <c r="I9125" s="230"/>
      <c r="J9125" s="230"/>
      <c r="K9125" s="238"/>
      <c r="L9125" s="160"/>
      <c r="M9125" s="230"/>
    </row>
    <row r="9126" spans="2:13" ht="15" hidden="1" customHeight="1">
      <c r="B9126" s="230"/>
      <c r="C9126" s="229"/>
      <c r="D9126" s="160"/>
      <c r="E9126" s="246"/>
      <c r="F9126" s="160"/>
      <c r="G9126" s="160"/>
      <c r="H9126" s="230"/>
      <c r="I9126" s="230"/>
      <c r="J9126" s="230"/>
      <c r="K9126" s="238"/>
      <c r="L9126" s="160"/>
      <c r="M9126" s="230"/>
    </row>
    <row r="9127" spans="2:13" ht="15" hidden="1" customHeight="1">
      <c r="B9127" s="230"/>
      <c r="C9127" s="229"/>
      <c r="D9127" s="160"/>
      <c r="E9127" s="246"/>
      <c r="F9127" s="160"/>
      <c r="G9127" s="160"/>
      <c r="H9127" s="230"/>
      <c r="I9127" s="230"/>
      <c r="J9127" s="230"/>
      <c r="K9127" s="238"/>
      <c r="L9127" s="160"/>
      <c r="M9127" s="230"/>
    </row>
    <row r="9128" spans="2:13" ht="15" hidden="1" customHeight="1">
      <c r="B9128" s="230"/>
      <c r="C9128" s="229"/>
      <c r="D9128" s="160"/>
      <c r="E9128" s="246"/>
      <c r="F9128" s="160"/>
      <c r="G9128" s="160"/>
      <c r="H9128" s="230"/>
      <c r="I9128" s="230"/>
      <c r="J9128" s="230"/>
      <c r="K9128" s="238"/>
      <c r="L9128" s="160"/>
      <c r="M9128" s="230"/>
    </row>
    <row r="9129" spans="2:13" ht="15" hidden="1" customHeight="1">
      <c r="B9129" s="230"/>
      <c r="C9129" s="229"/>
      <c r="D9129" s="160"/>
      <c r="E9129" s="246"/>
      <c r="F9129" s="160"/>
      <c r="G9129" s="160"/>
      <c r="H9129" s="230"/>
      <c r="I9129" s="230"/>
      <c r="J9129" s="230"/>
      <c r="K9129" s="238"/>
      <c r="L9129" s="160"/>
      <c r="M9129" s="230"/>
    </row>
    <row r="9130" spans="2:13" ht="15" hidden="1" customHeight="1">
      <c r="B9130" s="230"/>
      <c r="C9130" s="229"/>
      <c r="D9130" s="160"/>
      <c r="E9130" s="246"/>
      <c r="F9130" s="160"/>
      <c r="G9130" s="160"/>
      <c r="H9130" s="230"/>
      <c r="I9130" s="230"/>
      <c r="J9130" s="230"/>
      <c r="K9130" s="238"/>
      <c r="L9130" s="160"/>
      <c r="M9130" s="230"/>
    </row>
    <row r="9131" spans="2:13" ht="15" hidden="1" customHeight="1">
      <c r="B9131" s="230"/>
      <c r="C9131" s="229"/>
      <c r="D9131" s="160"/>
      <c r="E9131" s="246"/>
      <c r="F9131" s="160"/>
      <c r="G9131" s="160"/>
      <c r="H9131" s="230"/>
      <c r="I9131" s="230"/>
      <c r="J9131" s="230"/>
      <c r="K9131" s="238"/>
      <c r="L9131" s="160"/>
      <c r="M9131" s="230"/>
    </row>
    <row r="9132" spans="2:13" ht="15" hidden="1" customHeight="1">
      <c r="B9132" s="230"/>
      <c r="C9132" s="229"/>
      <c r="D9132" s="160"/>
      <c r="E9132" s="246"/>
      <c r="F9132" s="160"/>
      <c r="G9132" s="160"/>
      <c r="H9132" s="230"/>
      <c r="I9132" s="230"/>
      <c r="J9132" s="230"/>
      <c r="K9132" s="238"/>
      <c r="L9132" s="160"/>
      <c r="M9132" s="230"/>
    </row>
    <row r="9133" spans="2:13" ht="15" hidden="1" customHeight="1">
      <c r="B9133" s="230"/>
      <c r="C9133" s="229"/>
      <c r="D9133" s="160"/>
      <c r="E9133" s="246"/>
      <c r="F9133" s="160"/>
      <c r="G9133" s="160"/>
      <c r="H9133" s="230"/>
      <c r="I9133" s="230"/>
      <c r="J9133" s="230"/>
      <c r="K9133" s="238"/>
      <c r="L9133" s="160"/>
      <c r="M9133" s="230"/>
    </row>
    <row r="9134" spans="2:13" ht="15" hidden="1" customHeight="1">
      <c r="B9134" s="230"/>
      <c r="C9134" s="229"/>
      <c r="D9134" s="160"/>
      <c r="E9134" s="246"/>
      <c r="F9134" s="160"/>
      <c r="G9134" s="160"/>
      <c r="H9134" s="230"/>
      <c r="I9134" s="230"/>
      <c r="J9134" s="230"/>
      <c r="K9134" s="238"/>
      <c r="L9134" s="160"/>
      <c r="M9134" s="230"/>
    </row>
    <row r="9135" spans="2:13" ht="15" hidden="1" customHeight="1">
      <c r="B9135" s="230"/>
      <c r="C9135" s="229"/>
      <c r="D9135" s="160"/>
      <c r="E9135" s="246"/>
      <c r="F9135" s="160"/>
      <c r="G9135" s="160"/>
      <c r="H9135" s="230"/>
      <c r="I9135" s="230"/>
      <c r="J9135" s="230"/>
      <c r="K9135" s="238"/>
      <c r="L9135" s="160"/>
      <c r="M9135" s="230"/>
    </row>
    <row r="9136" spans="2:13" ht="15" hidden="1" customHeight="1">
      <c r="B9136" s="230"/>
      <c r="C9136" s="229"/>
      <c r="D9136" s="160"/>
      <c r="E9136" s="246"/>
      <c r="F9136" s="160"/>
      <c r="G9136" s="160"/>
      <c r="H9136" s="230"/>
      <c r="I9136" s="230"/>
      <c r="J9136" s="230"/>
      <c r="K9136" s="238"/>
      <c r="L9136" s="160"/>
      <c r="M9136" s="230"/>
    </row>
    <row r="9137" spans="2:13" ht="15" hidden="1" customHeight="1">
      <c r="B9137" s="230"/>
      <c r="C9137" s="229"/>
      <c r="D9137" s="160"/>
      <c r="E9137" s="246"/>
      <c r="F9137" s="160"/>
      <c r="G9137" s="160"/>
      <c r="H9137" s="230"/>
      <c r="I9137" s="230"/>
      <c r="J9137" s="230"/>
      <c r="K9137" s="238"/>
      <c r="L9137" s="160"/>
      <c r="M9137" s="230"/>
    </row>
    <row r="9138" spans="2:13" ht="15" hidden="1" customHeight="1">
      <c r="B9138" s="230"/>
      <c r="C9138" s="229"/>
      <c r="D9138" s="160"/>
      <c r="E9138" s="246"/>
      <c r="F9138" s="160"/>
      <c r="G9138" s="160"/>
      <c r="H9138" s="230"/>
      <c r="I9138" s="230"/>
      <c r="J9138" s="230"/>
      <c r="K9138" s="238"/>
      <c r="L9138" s="160"/>
      <c r="M9138" s="230"/>
    </row>
    <row r="9139" spans="2:13" ht="15" hidden="1" customHeight="1">
      <c r="B9139" s="230"/>
      <c r="C9139" s="229"/>
      <c r="D9139" s="160"/>
      <c r="E9139" s="246"/>
      <c r="F9139" s="160"/>
      <c r="G9139" s="160"/>
      <c r="H9139" s="230"/>
      <c r="I9139" s="230"/>
      <c r="J9139" s="230"/>
      <c r="K9139" s="238"/>
      <c r="L9139" s="160"/>
      <c r="M9139" s="230"/>
    </row>
    <row r="9140" spans="2:13" ht="15" hidden="1" customHeight="1">
      <c r="B9140" s="230"/>
      <c r="C9140" s="229"/>
      <c r="D9140" s="160"/>
      <c r="E9140" s="246"/>
      <c r="F9140" s="160"/>
      <c r="G9140" s="160"/>
      <c r="H9140" s="230"/>
      <c r="I9140" s="230"/>
      <c r="J9140" s="230"/>
      <c r="K9140" s="238"/>
      <c r="L9140" s="160"/>
      <c r="M9140" s="230"/>
    </row>
    <row r="9141" spans="2:13" ht="15" hidden="1" customHeight="1">
      <c r="B9141" s="230"/>
      <c r="C9141" s="229"/>
      <c r="D9141" s="160"/>
      <c r="E9141" s="246"/>
      <c r="F9141" s="160"/>
      <c r="G9141" s="160"/>
      <c r="H9141" s="230"/>
      <c r="I9141" s="230"/>
      <c r="J9141" s="230"/>
      <c r="K9141" s="238"/>
      <c r="L9141" s="160"/>
      <c r="M9141" s="230"/>
    </row>
    <row r="9142" spans="2:13" ht="15" hidden="1" customHeight="1">
      <c r="B9142" s="230"/>
      <c r="C9142" s="229"/>
      <c r="D9142" s="160"/>
      <c r="E9142" s="246"/>
      <c r="F9142" s="160"/>
      <c r="G9142" s="160"/>
      <c r="H9142" s="230"/>
      <c r="I9142" s="230"/>
      <c r="J9142" s="230"/>
      <c r="K9142" s="238"/>
      <c r="L9142" s="160"/>
      <c r="M9142" s="230"/>
    </row>
    <row r="9143" spans="2:13" ht="15" hidden="1" customHeight="1">
      <c r="B9143" s="230"/>
      <c r="C9143" s="229"/>
      <c r="D9143" s="160"/>
      <c r="E9143" s="246"/>
      <c r="F9143" s="160"/>
      <c r="G9143" s="160"/>
      <c r="H9143" s="230"/>
      <c r="I9143" s="230"/>
      <c r="J9143" s="230"/>
      <c r="K9143" s="238"/>
      <c r="L9143" s="160"/>
      <c r="M9143" s="230"/>
    </row>
    <row r="9144" spans="2:13" ht="15" hidden="1" customHeight="1">
      <c r="B9144" s="230"/>
      <c r="C9144" s="229"/>
      <c r="D9144" s="160"/>
      <c r="E9144" s="246"/>
      <c r="F9144" s="160"/>
      <c r="G9144" s="160"/>
      <c r="H9144" s="230"/>
      <c r="I9144" s="230"/>
      <c r="J9144" s="230"/>
      <c r="K9144" s="238"/>
      <c r="L9144" s="160"/>
      <c r="M9144" s="230"/>
    </row>
    <row r="9145" spans="2:13" ht="15" hidden="1" customHeight="1">
      <c r="B9145" s="230"/>
      <c r="C9145" s="229"/>
      <c r="D9145" s="160"/>
      <c r="E9145" s="246"/>
      <c r="F9145" s="160"/>
      <c r="G9145" s="160"/>
      <c r="H9145" s="230"/>
      <c r="I9145" s="230"/>
      <c r="J9145" s="230"/>
      <c r="K9145" s="238"/>
      <c r="L9145" s="160"/>
      <c r="M9145" s="230"/>
    </row>
    <row r="9146" spans="2:13" ht="15" hidden="1" customHeight="1">
      <c r="B9146" s="230"/>
      <c r="C9146" s="229"/>
      <c r="D9146" s="160"/>
      <c r="E9146" s="246"/>
      <c r="F9146" s="160"/>
      <c r="G9146" s="160"/>
      <c r="H9146" s="230"/>
      <c r="I9146" s="230"/>
      <c r="J9146" s="230"/>
      <c r="K9146" s="238"/>
      <c r="L9146" s="160"/>
      <c r="M9146" s="230"/>
    </row>
    <row r="9147" spans="2:13" ht="15" hidden="1" customHeight="1">
      <c r="B9147" s="230"/>
      <c r="C9147" s="229"/>
      <c r="D9147" s="160"/>
      <c r="E9147" s="246"/>
      <c r="F9147" s="160"/>
      <c r="G9147" s="160"/>
      <c r="H9147" s="230"/>
      <c r="I9147" s="230"/>
      <c r="J9147" s="230"/>
      <c r="K9147" s="238"/>
      <c r="L9147" s="160"/>
      <c r="M9147" s="230"/>
    </row>
    <row r="9148" spans="2:13" ht="15" hidden="1" customHeight="1">
      <c r="B9148" s="230"/>
      <c r="C9148" s="229"/>
      <c r="D9148" s="160"/>
      <c r="E9148" s="246"/>
      <c r="F9148" s="160"/>
      <c r="G9148" s="160"/>
      <c r="H9148" s="230"/>
      <c r="I9148" s="230"/>
      <c r="J9148" s="230"/>
      <c r="K9148" s="238"/>
      <c r="L9148" s="160"/>
      <c r="M9148" s="230"/>
    </row>
    <row r="9149" spans="2:13" ht="15" hidden="1" customHeight="1">
      <c r="B9149" s="230"/>
      <c r="C9149" s="229"/>
      <c r="D9149" s="160"/>
      <c r="E9149" s="246"/>
      <c r="F9149" s="160"/>
      <c r="G9149" s="160"/>
      <c r="H9149" s="230"/>
      <c r="I9149" s="230"/>
      <c r="J9149" s="230"/>
      <c r="K9149" s="238"/>
      <c r="L9149" s="160"/>
      <c r="M9149" s="230"/>
    </row>
    <row r="9150" spans="2:13" ht="15" hidden="1" customHeight="1">
      <c r="B9150" s="230"/>
      <c r="C9150" s="229"/>
      <c r="D9150" s="160"/>
      <c r="E9150" s="246"/>
      <c r="F9150" s="160"/>
      <c r="G9150" s="160"/>
      <c r="H9150" s="230"/>
      <c r="I9150" s="230"/>
      <c r="J9150" s="230"/>
      <c r="K9150" s="238"/>
      <c r="L9150" s="160"/>
      <c r="M9150" s="230"/>
    </row>
    <row r="9151" spans="2:13" ht="15" hidden="1" customHeight="1">
      <c r="B9151" s="230"/>
      <c r="C9151" s="229"/>
      <c r="D9151" s="160"/>
      <c r="E9151" s="246"/>
      <c r="F9151" s="160"/>
      <c r="G9151" s="160"/>
      <c r="H9151" s="230"/>
      <c r="I9151" s="230"/>
      <c r="J9151" s="230"/>
      <c r="K9151" s="238"/>
      <c r="L9151" s="160"/>
      <c r="M9151" s="230"/>
    </row>
    <row r="9152" spans="2:13" ht="15" hidden="1" customHeight="1">
      <c r="B9152" s="230"/>
      <c r="C9152" s="229"/>
      <c r="D9152" s="160"/>
      <c r="E9152" s="246"/>
      <c r="F9152" s="160"/>
      <c r="G9152" s="160"/>
      <c r="H9152" s="230"/>
      <c r="I9152" s="230"/>
      <c r="J9152" s="230"/>
      <c r="K9152" s="238"/>
      <c r="L9152" s="160"/>
      <c r="M9152" s="230"/>
    </row>
    <row r="9153" spans="2:13" ht="15" hidden="1" customHeight="1">
      <c r="B9153" s="230"/>
      <c r="C9153" s="229"/>
      <c r="D9153" s="160"/>
      <c r="E9153" s="246"/>
      <c r="F9153" s="160"/>
      <c r="G9153" s="160"/>
      <c r="H9153" s="230"/>
      <c r="I9153" s="230"/>
      <c r="J9153" s="230"/>
      <c r="K9153" s="238"/>
      <c r="L9153" s="160"/>
      <c r="M9153" s="230"/>
    </row>
    <row r="9154" spans="2:13" ht="15" hidden="1" customHeight="1">
      <c r="B9154" s="230"/>
      <c r="C9154" s="229"/>
      <c r="D9154" s="160"/>
      <c r="E9154" s="246"/>
      <c r="F9154" s="160"/>
      <c r="G9154" s="160"/>
      <c r="H9154" s="230"/>
      <c r="I9154" s="230"/>
      <c r="J9154" s="230"/>
      <c r="K9154" s="238"/>
      <c r="L9154" s="160"/>
      <c r="M9154" s="230"/>
    </row>
    <row r="9155" spans="2:13" ht="15" hidden="1" customHeight="1">
      <c r="B9155" s="230"/>
      <c r="C9155" s="229"/>
      <c r="D9155" s="160"/>
      <c r="E9155" s="246"/>
      <c r="F9155" s="160"/>
      <c r="G9155" s="160"/>
      <c r="H9155" s="230"/>
      <c r="I9155" s="230"/>
      <c r="J9155" s="230"/>
      <c r="K9155" s="238"/>
      <c r="L9155" s="160"/>
      <c r="M9155" s="230"/>
    </row>
    <row r="9156" spans="2:13" ht="15" hidden="1" customHeight="1">
      <c r="B9156" s="230"/>
      <c r="C9156" s="229"/>
      <c r="D9156" s="160"/>
      <c r="E9156" s="246"/>
      <c r="F9156" s="160"/>
      <c r="G9156" s="160"/>
      <c r="H9156" s="230"/>
      <c r="I9156" s="230"/>
      <c r="J9156" s="230"/>
      <c r="K9156" s="238"/>
      <c r="L9156" s="160"/>
      <c r="M9156" s="230"/>
    </row>
    <row r="9157" spans="2:13" ht="15" hidden="1" customHeight="1">
      <c r="B9157" s="230"/>
      <c r="C9157" s="229"/>
      <c r="D9157" s="160"/>
      <c r="E9157" s="246"/>
      <c r="F9157" s="160"/>
      <c r="G9157" s="160"/>
      <c r="H9157" s="230"/>
      <c r="I9157" s="230"/>
      <c r="J9157" s="230"/>
      <c r="K9157" s="238"/>
      <c r="L9157" s="160"/>
      <c r="M9157" s="230"/>
    </row>
    <row r="9158" spans="2:13" ht="15" hidden="1" customHeight="1">
      <c r="B9158" s="230"/>
      <c r="C9158" s="229"/>
      <c r="D9158" s="160"/>
      <c r="E9158" s="246"/>
      <c r="F9158" s="160"/>
      <c r="G9158" s="160"/>
      <c r="H9158" s="230"/>
      <c r="I9158" s="230"/>
      <c r="J9158" s="230"/>
      <c r="K9158" s="238"/>
      <c r="L9158" s="160"/>
      <c r="M9158" s="230"/>
    </row>
    <row r="9159" spans="2:13" ht="15" hidden="1" customHeight="1">
      <c r="B9159" s="230"/>
      <c r="C9159" s="229"/>
      <c r="D9159" s="160"/>
      <c r="E9159" s="246"/>
      <c r="F9159" s="160"/>
      <c r="G9159" s="160"/>
      <c r="H9159" s="230"/>
      <c r="I9159" s="230"/>
      <c r="J9159" s="230"/>
      <c r="K9159" s="238"/>
      <c r="L9159" s="160"/>
      <c r="M9159" s="230"/>
    </row>
    <row r="9160" spans="2:13" ht="15" hidden="1" customHeight="1">
      <c r="B9160" s="230"/>
      <c r="C9160" s="229"/>
      <c r="D9160" s="160"/>
      <c r="E9160" s="246"/>
      <c r="F9160" s="160"/>
      <c r="G9160" s="160"/>
      <c r="H9160" s="230"/>
      <c r="I9160" s="230"/>
      <c r="J9160" s="230"/>
      <c r="K9160" s="238"/>
      <c r="L9160" s="160"/>
      <c r="M9160" s="230"/>
    </row>
    <row r="9161" spans="2:13" ht="15" hidden="1" customHeight="1">
      <c r="B9161" s="230"/>
      <c r="C9161" s="229"/>
      <c r="D9161" s="160"/>
      <c r="E9161" s="246"/>
      <c r="F9161" s="160"/>
      <c r="G9161" s="160"/>
      <c r="H9161" s="230"/>
      <c r="I9161" s="230"/>
      <c r="J9161" s="230"/>
      <c r="K9161" s="238"/>
      <c r="L9161" s="160"/>
      <c r="M9161" s="230"/>
    </row>
    <row r="9162" spans="2:13" ht="15" hidden="1" customHeight="1">
      <c r="B9162" s="230"/>
      <c r="C9162" s="229"/>
      <c r="D9162" s="160"/>
      <c r="E9162" s="246"/>
      <c r="F9162" s="160"/>
      <c r="G9162" s="160"/>
      <c r="H9162" s="230"/>
      <c r="I9162" s="230"/>
      <c r="J9162" s="230"/>
      <c r="K9162" s="238"/>
      <c r="L9162" s="160"/>
      <c r="M9162" s="230"/>
    </row>
    <row r="9163" spans="2:13" ht="15" hidden="1" customHeight="1">
      <c r="B9163" s="230"/>
      <c r="C9163" s="229"/>
      <c r="D9163" s="160"/>
      <c r="E9163" s="246"/>
      <c r="F9163" s="160"/>
      <c r="G9163" s="160"/>
      <c r="H9163" s="230"/>
      <c r="I9163" s="230"/>
      <c r="J9163" s="230"/>
      <c r="K9163" s="238"/>
      <c r="L9163" s="160"/>
      <c r="M9163" s="230"/>
    </row>
    <row r="9164" spans="2:13" ht="15" hidden="1" customHeight="1">
      <c r="B9164" s="230"/>
      <c r="C9164" s="229"/>
      <c r="D9164" s="160"/>
      <c r="E9164" s="246"/>
      <c r="F9164" s="160"/>
      <c r="G9164" s="160"/>
      <c r="H9164" s="230"/>
      <c r="I9164" s="230"/>
      <c r="J9164" s="230"/>
      <c r="K9164" s="238"/>
      <c r="L9164" s="160"/>
      <c r="M9164" s="230"/>
    </row>
    <row r="9165" spans="2:13" ht="15" hidden="1" customHeight="1">
      <c r="B9165" s="230"/>
      <c r="C9165" s="229"/>
      <c r="D9165" s="160"/>
      <c r="E9165" s="246"/>
      <c r="F9165" s="160"/>
      <c r="G9165" s="160"/>
      <c r="H9165" s="230"/>
      <c r="I9165" s="230"/>
      <c r="J9165" s="230"/>
      <c r="K9165" s="238"/>
      <c r="L9165" s="160"/>
      <c r="M9165" s="230"/>
    </row>
    <row r="9166" spans="2:13" ht="15" hidden="1" customHeight="1">
      <c r="B9166" s="230"/>
      <c r="C9166" s="229"/>
      <c r="D9166" s="160"/>
      <c r="E9166" s="246"/>
      <c r="F9166" s="160"/>
      <c r="G9166" s="160"/>
      <c r="H9166" s="230"/>
      <c r="I9166" s="230"/>
      <c r="J9166" s="230"/>
      <c r="K9166" s="238"/>
      <c r="L9166" s="160"/>
      <c r="M9166" s="230"/>
    </row>
    <row r="9167" spans="2:13" ht="15" hidden="1" customHeight="1">
      <c r="B9167" s="230"/>
      <c r="C9167" s="229"/>
      <c r="D9167" s="160"/>
      <c r="E9167" s="246"/>
      <c r="F9167" s="160"/>
      <c r="G9167" s="160"/>
      <c r="H9167" s="230"/>
      <c r="I9167" s="230"/>
      <c r="J9167" s="230"/>
      <c r="K9167" s="238"/>
      <c r="L9167" s="160"/>
      <c r="M9167" s="230"/>
    </row>
    <row r="9168" spans="2:13" ht="15" hidden="1" customHeight="1">
      <c r="B9168" s="230"/>
      <c r="C9168" s="229"/>
      <c r="D9168" s="160"/>
      <c r="E9168" s="246"/>
      <c r="F9168" s="160"/>
      <c r="G9168" s="160"/>
      <c r="H9168" s="230"/>
      <c r="I9168" s="230"/>
      <c r="J9168" s="230"/>
      <c r="K9168" s="238"/>
      <c r="L9168" s="160"/>
      <c r="M9168" s="230"/>
    </row>
    <row r="9169" spans="2:13" ht="15" hidden="1" customHeight="1">
      <c r="B9169" s="230"/>
      <c r="C9169" s="229"/>
      <c r="D9169" s="160"/>
      <c r="E9169" s="246"/>
      <c r="F9169" s="160"/>
      <c r="G9169" s="160"/>
      <c r="H9169" s="230"/>
      <c r="I9169" s="230"/>
      <c r="J9169" s="230"/>
      <c r="K9169" s="238"/>
      <c r="L9169" s="160"/>
      <c r="M9169" s="230"/>
    </row>
    <row r="9170" spans="2:13" ht="15" hidden="1" customHeight="1">
      <c r="B9170" s="230"/>
      <c r="C9170" s="229"/>
      <c r="D9170" s="160"/>
      <c r="E9170" s="246"/>
      <c r="F9170" s="160"/>
      <c r="G9170" s="160"/>
      <c r="H9170" s="230"/>
      <c r="I9170" s="230"/>
      <c r="J9170" s="230"/>
      <c r="K9170" s="238"/>
      <c r="L9170" s="160"/>
      <c r="M9170" s="230"/>
    </row>
    <row r="9171" spans="2:13" ht="15" hidden="1" customHeight="1">
      <c r="B9171" s="230"/>
      <c r="C9171" s="229"/>
      <c r="D9171" s="160"/>
      <c r="E9171" s="246"/>
      <c r="F9171" s="160"/>
      <c r="G9171" s="160"/>
      <c r="H9171" s="230"/>
      <c r="I9171" s="230"/>
      <c r="J9171" s="230"/>
      <c r="K9171" s="238"/>
      <c r="L9171" s="160"/>
      <c r="M9171" s="230"/>
    </row>
    <row r="9172" spans="2:13" ht="15" hidden="1" customHeight="1">
      <c r="B9172" s="230"/>
      <c r="C9172" s="229"/>
      <c r="D9172" s="160"/>
      <c r="E9172" s="246"/>
      <c r="F9172" s="160"/>
      <c r="G9172" s="160"/>
      <c r="H9172" s="230"/>
      <c r="I9172" s="230"/>
      <c r="J9172" s="230"/>
      <c r="K9172" s="238"/>
      <c r="L9172" s="160"/>
      <c r="M9172" s="230"/>
    </row>
    <row r="9173" spans="2:13" ht="15" hidden="1" customHeight="1">
      <c r="B9173" s="230"/>
      <c r="C9173" s="229"/>
      <c r="D9173" s="160"/>
      <c r="E9173" s="246"/>
      <c r="F9173" s="160"/>
      <c r="G9173" s="160"/>
      <c r="H9173" s="230"/>
      <c r="I9173" s="230"/>
      <c r="J9173" s="230"/>
      <c r="K9173" s="238"/>
      <c r="L9173" s="160"/>
      <c r="M9173" s="230"/>
    </row>
    <row r="9174" spans="2:13" ht="15" hidden="1" customHeight="1">
      <c r="B9174" s="230"/>
      <c r="C9174" s="229"/>
      <c r="D9174" s="160"/>
      <c r="E9174" s="246"/>
      <c r="F9174" s="160"/>
      <c r="G9174" s="160"/>
      <c r="H9174" s="230"/>
      <c r="I9174" s="230"/>
      <c r="J9174" s="230"/>
      <c r="K9174" s="238"/>
      <c r="L9174" s="160"/>
      <c r="M9174" s="230"/>
    </row>
    <row r="9175" spans="2:13" ht="15" hidden="1" customHeight="1">
      <c r="B9175" s="230"/>
      <c r="C9175" s="229"/>
      <c r="D9175" s="160"/>
      <c r="E9175" s="246"/>
      <c r="F9175" s="160"/>
      <c r="G9175" s="160"/>
      <c r="H9175" s="230"/>
      <c r="I9175" s="230"/>
      <c r="J9175" s="230"/>
      <c r="K9175" s="238"/>
      <c r="L9175" s="160"/>
      <c r="M9175" s="230"/>
    </row>
    <row r="9176" spans="2:13" ht="15" hidden="1" customHeight="1">
      <c r="B9176" s="230"/>
      <c r="C9176" s="229"/>
      <c r="D9176" s="160"/>
      <c r="E9176" s="246"/>
      <c r="F9176" s="160"/>
      <c r="G9176" s="160"/>
      <c r="H9176" s="230"/>
      <c r="I9176" s="230"/>
      <c r="J9176" s="230"/>
      <c r="K9176" s="238"/>
      <c r="L9176" s="160"/>
      <c r="M9176" s="230"/>
    </row>
    <row r="9177" spans="2:13" ht="15" hidden="1" customHeight="1">
      <c r="B9177" s="230"/>
      <c r="C9177" s="229"/>
      <c r="D9177" s="160"/>
      <c r="E9177" s="246"/>
      <c r="F9177" s="160"/>
      <c r="G9177" s="160"/>
      <c r="H9177" s="230"/>
      <c r="I9177" s="230"/>
      <c r="J9177" s="230"/>
      <c r="K9177" s="238"/>
      <c r="L9177" s="160"/>
      <c r="M9177" s="230"/>
    </row>
    <row r="9178" spans="2:13" ht="15" hidden="1" customHeight="1">
      <c r="B9178" s="230"/>
      <c r="C9178" s="229"/>
      <c r="D9178" s="160"/>
      <c r="E9178" s="246"/>
      <c r="F9178" s="160"/>
      <c r="G9178" s="160"/>
      <c r="H9178" s="230"/>
      <c r="I9178" s="230"/>
      <c r="J9178" s="230"/>
      <c r="K9178" s="238"/>
      <c r="L9178" s="160"/>
      <c r="M9178" s="230"/>
    </row>
    <row r="9179" spans="2:13" ht="15" hidden="1" customHeight="1">
      <c r="B9179" s="230"/>
      <c r="C9179" s="229"/>
      <c r="D9179" s="160"/>
      <c r="E9179" s="246"/>
      <c r="F9179" s="160"/>
      <c r="G9179" s="160"/>
      <c r="H9179" s="230"/>
      <c r="I9179" s="230"/>
      <c r="J9179" s="230"/>
      <c r="K9179" s="238"/>
      <c r="L9179" s="160"/>
      <c r="M9179" s="230"/>
    </row>
    <row r="9180" spans="2:13" ht="15" hidden="1" customHeight="1">
      <c r="B9180" s="230"/>
      <c r="C9180" s="229"/>
      <c r="D9180" s="160"/>
      <c r="E9180" s="246"/>
      <c r="F9180" s="160"/>
      <c r="G9180" s="160"/>
      <c r="H9180" s="230"/>
      <c r="I9180" s="230"/>
      <c r="J9180" s="230"/>
      <c r="K9180" s="238"/>
      <c r="L9180" s="160"/>
      <c r="M9180" s="230"/>
    </row>
    <row r="9181" spans="2:13" ht="15" hidden="1" customHeight="1">
      <c r="B9181" s="230"/>
      <c r="C9181" s="229"/>
      <c r="D9181" s="160"/>
      <c r="E9181" s="246"/>
      <c r="F9181" s="160"/>
      <c r="G9181" s="160"/>
      <c r="H9181" s="230"/>
      <c r="I9181" s="230"/>
      <c r="J9181" s="230"/>
      <c r="K9181" s="238"/>
      <c r="L9181" s="160"/>
      <c r="M9181" s="230"/>
    </row>
    <row r="9182" spans="2:13" ht="15" hidden="1" customHeight="1">
      <c r="B9182" s="230"/>
      <c r="C9182" s="229"/>
      <c r="D9182" s="160"/>
      <c r="E9182" s="246"/>
      <c r="F9182" s="160"/>
      <c r="G9182" s="160"/>
      <c r="H9182" s="230"/>
      <c r="I9182" s="230"/>
      <c r="J9182" s="230"/>
      <c r="K9182" s="238"/>
      <c r="L9182" s="160"/>
      <c r="M9182" s="230"/>
    </row>
    <row r="9183" spans="2:13" ht="15" hidden="1" customHeight="1">
      <c r="B9183" s="230"/>
      <c r="C9183" s="229"/>
      <c r="D9183" s="160"/>
      <c r="E9183" s="246"/>
      <c r="F9183" s="160"/>
      <c r="G9183" s="160"/>
      <c r="H9183" s="230"/>
      <c r="I9183" s="230"/>
      <c r="J9183" s="230"/>
      <c r="K9183" s="238"/>
      <c r="L9183" s="160"/>
      <c r="M9183" s="230"/>
    </row>
    <row r="9184" spans="2:13" ht="15" hidden="1" customHeight="1">
      <c r="B9184" s="230"/>
      <c r="C9184" s="229"/>
      <c r="D9184" s="160"/>
      <c r="E9184" s="246"/>
      <c r="F9184" s="160"/>
      <c r="G9184" s="160"/>
      <c r="H9184" s="230"/>
      <c r="I9184" s="230"/>
      <c r="J9184" s="230"/>
      <c r="K9184" s="238"/>
      <c r="L9184" s="160"/>
      <c r="M9184" s="230"/>
    </row>
    <row r="9185" spans="2:13" ht="15" hidden="1" customHeight="1">
      <c r="B9185" s="230"/>
      <c r="C9185" s="229"/>
      <c r="D9185" s="160"/>
      <c r="E9185" s="246"/>
      <c r="F9185" s="160"/>
      <c r="G9185" s="160"/>
      <c r="H9185" s="230"/>
      <c r="I9185" s="230"/>
      <c r="J9185" s="230"/>
      <c r="K9185" s="238"/>
      <c r="L9185" s="160"/>
      <c r="M9185" s="230"/>
    </row>
    <row r="9186" spans="2:13" ht="15" hidden="1" customHeight="1">
      <c r="B9186" s="230"/>
      <c r="C9186" s="229"/>
      <c r="D9186" s="160"/>
      <c r="E9186" s="246"/>
      <c r="F9186" s="160"/>
      <c r="G9186" s="160"/>
      <c r="H9186" s="230"/>
      <c r="I9186" s="230"/>
      <c r="J9186" s="230"/>
      <c r="K9186" s="238"/>
      <c r="L9186" s="160"/>
      <c r="M9186" s="230"/>
    </row>
    <row r="9187" spans="2:13" ht="15" hidden="1" customHeight="1">
      <c r="B9187" s="230"/>
      <c r="C9187" s="229"/>
      <c r="D9187" s="160"/>
      <c r="E9187" s="246"/>
      <c r="F9187" s="160"/>
      <c r="G9187" s="160"/>
      <c r="H9187" s="230"/>
      <c r="I9187" s="230"/>
      <c r="J9187" s="230"/>
      <c r="K9187" s="238"/>
      <c r="L9187" s="160"/>
      <c r="M9187" s="230"/>
    </row>
    <row r="9188" spans="2:13" ht="15" hidden="1" customHeight="1">
      <c r="B9188" s="230"/>
      <c r="C9188" s="229"/>
      <c r="D9188" s="160"/>
      <c r="E9188" s="246"/>
      <c r="F9188" s="160"/>
      <c r="G9188" s="160"/>
      <c r="H9188" s="230"/>
      <c r="I9188" s="230"/>
      <c r="J9188" s="230"/>
      <c r="K9188" s="238"/>
      <c r="L9188" s="160"/>
      <c r="M9188" s="230"/>
    </row>
    <row r="9189" spans="2:13" ht="15" hidden="1" customHeight="1">
      <c r="B9189" s="230"/>
      <c r="C9189" s="229"/>
      <c r="D9189" s="160"/>
      <c r="E9189" s="246"/>
      <c r="F9189" s="160"/>
      <c r="G9189" s="160"/>
      <c r="H9189" s="230"/>
      <c r="I9189" s="230"/>
      <c r="J9189" s="230"/>
      <c r="K9189" s="238"/>
      <c r="L9189" s="160"/>
      <c r="M9189" s="230"/>
    </row>
    <row r="9190" spans="2:13" ht="15" hidden="1" customHeight="1">
      <c r="B9190" s="230"/>
      <c r="C9190" s="229"/>
      <c r="D9190" s="160"/>
      <c r="E9190" s="246"/>
      <c r="F9190" s="160"/>
      <c r="G9190" s="160"/>
      <c r="H9190" s="230"/>
      <c r="I9190" s="230"/>
      <c r="J9190" s="230"/>
      <c r="K9190" s="238"/>
      <c r="L9190" s="160"/>
      <c r="M9190" s="230"/>
    </row>
    <row r="9191" spans="2:13" ht="15" hidden="1" customHeight="1">
      <c r="B9191" s="230"/>
      <c r="C9191" s="229"/>
      <c r="D9191" s="160"/>
      <c r="E9191" s="246"/>
      <c r="F9191" s="160"/>
      <c r="G9191" s="160"/>
      <c r="H9191" s="230"/>
      <c r="I9191" s="230"/>
      <c r="J9191" s="230"/>
      <c r="K9191" s="238"/>
      <c r="L9191" s="160"/>
      <c r="M9191" s="230"/>
    </row>
    <row r="9192" spans="2:13" ht="15" hidden="1" customHeight="1">
      <c r="B9192" s="230"/>
      <c r="C9192" s="229"/>
      <c r="D9192" s="160"/>
      <c r="E9192" s="246"/>
      <c r="F9192" s="160"/>
      <c r="G9192" s="160"/>
      <c r="H9192" s="230"/>
      <c r="I9192" s="230"/>
      <c r="J9192" s="230"/>
      <c r="K9192" s="238"/>
      <c r="L9192" s="160"/>
      <c r="M9192" s="230"/>
    </row>
    <row r="9193" spans="2:13" ht="15" hidden="1" customHeight="1">
      <c r="B9193" s="230"/>
      <c r="C9193" s="229"/>
      <c r="D9193" s="160"/>
      <c r="E9193" s="246"/>
      <c r="F9193" s="160"/>
      <c r="G9193" s="160"/>
      <c r="H9193" s="230"/>
      <c r="I9193" s="230"/>
      <c r="J9193" s="230"/>
      <c r="K9193" s="238"/>
      <c r="L9193" s="160"/>
      <c r="M9193" s="230"/>
    </row>
    <row r="9194" spans="2:13" ht="15" hidden="1" customHeight="1">
      <c r="B9194" s="230"/>
      <c r="C9194" s="229"/>
      <c r="D9194" s="160"/>
      <c r="E9194" s="246"/>
      <c r="F9194" s="160"/>
      <c r="G9194" s="160"/>
      <c r="H9194" s="230"/>
      <c r="I9194" s="230"/>
      <c r="J9194" s="230"/>
      <c r="K9194" s="238"/>
      <c r="L9194" s="160"/>
      <c r="M9194" s="230"/>
    </row>
    <row r="9195" spans="2:13" ht="15" hidden="1" customHeight="1">
      <c r="B9195" s="230"/>
      <c r="C9195" s="229"/>
      <c r="D9195" s="160"/>
      <c r="E9195" s="246"/>
      <c r="F9195" s="160"/>
      <c r="G9195" s="160"/>
      <c r="H9195" s="230"/>
      <c r="I9195" s="230"/>
      <c r="J9195" s="230"/>
      <c r="K9195" s="238"/>
      <c r="L9195" s="160"/>
      <c r="M9195" s="230"/>
    </row>
    <row r="9196" spans="2:13" ht="15" hidden="1" customHeight="1">
      <c r="B9196" s="230"/>
      <c r="C9196" s="229"/>
      <c r="D9196" s="160"/>
      <c r="E9196" s="246"/>
      <c r="F9196" s="160"/>
      <c r="G9196" s="160"/>
      <c r="H9196" s="230"/>
      <c r="I9196" s="230"/>
      <c r="J9196" s="230"/>
      <c r="K9196" s="238"/>
      <c r="L9196" s="160"/>
      <c r="M9196" s="230"/>
    </row>
    <row r="9197" spans="2:13" ht="15" hidden="1" customHeight="1">
      <c r="B9197" s="230"/>
      <c r="C9197" s="229"/>
      <c r="D9197" s="160"/>
      <c r="E9197" s="246"/>
      <c r="F9197" s="160"/>
      <c r="G9197" s="160"/>
      <c r="H9197" s="230"/>
      <c r="I9197" s="230"/>
      <c r="J9197" s="230"/>
      <c r="K9197" s="238"/>
      <c r="L9197" s="160"/>
      <c r="M9197" s="230"/>
    </row>
    <row r="9198" spans="2:13" ht="15" hidden="1" customHeight="1">
      <c r="B9198" s="230"/>
      <c r="C9198" s="229"/>
      <c r="D9198" s="160"/>
      <c r="E9198" s="246"/>
      <c r="F9198" s="160"/>
      <c r="G9198" s="160"/>
      <c r="H9198" s="230"/>
      <c r="I9198" s="230"/>
      <c r="J9198" s="230"/>
      <c r="K9198" s="238"/>
      <c r="L9198" s="160"/>
      <c r="M9198" s="230"/>
    </row>
    <row r="9199" spans="2:13" ht="15" hidden="1" customHeight="1">
      <c r="B9199" s="230"/>
      <c r="C9199" s="229"/>
      <c r="D9199" s="160"/>
      <c r="E9199" s="246"/>
      <c r="F9199" s="160"/>
      <c r="G9199" s="160"/>
      <c r="H9199" s="230"/>
      <c r="I9199" s="230"/>
      <c r="J9199" s="230"/>
      <c r="K9199" s="238"/>
      <c r="L9199" s="160"/>
      <c r="M9199" s="230"/>
    </row>
    <row r="9200" spans="2:13" ht="15" hidden="1" customHeight="1">
      <c r="B9200" s="230"/>
      <c r="C9200" s="229"/>
      <c r="D9200" s="160"/>
      <c r="E9200" s="246"/>
      <c r="F9200" s="160"/>
      <c r="G9200" s="160"/>
      <c r="H9200" s="230"/>
      <c r="I9200" s="230"/>
      <c r="J9200" s="230"/>
      <c r="K9200" s="238"/>
      <c r="L9200" s="160"/>
      <c r="M9200" s="230"/>
    </row>
    <row r="9201" spans="2:13" ht="15" hidden="1" customHeight="1">
      <c r="B9201" s="230"/>
      <c r="C9201" s="229"/>
      <c r="D9201" s="160"/>
      <c r="E9201" s="246"/>
      <c r="F9201" s="160"/>
      <c r="G9201" s="160"/>
      <c r="H9201" s="230"/>
      <c r="I9201" s="230"/>
      <c r="J9201" s="230"/>
      <c r="K9201" s="238"/>
      <c r="L9201" s="160"/>
      <c r="M9201" s="230"/>
    </row>
    <row r="9202" spans="2:13" ht="15" hidden="1" customHeight="1">
      <c r="B9202" s="230"/>
      <c r="C9202" s="229"/>
      <c r="D9202" s="160"/>
      <c r="E9202" s="246"/>
      <c r="F9202" s="160"/>
      <c r="G9202" s="160"/>
      <c r="H9202" s="230"/>
      <c r="I9202" s="230"/>
      <c r="J9202" s="230"/>
      <c r="K9202" s="238"/>
      <c r="L9202" s="160"/>
      <c r="M9202" s="230"/>
    </row>
    <row r="9203" spans="2:13" ht="15" hidden="1" customHeight="1">
      <c r="B9203" s="230"/>
      <c r="C9203" s="229"/>
      <c r="D9203" s="160"/>
      <c r="E9203" s="246"/>
      <c r="F9203" s="160"/>
      <c r="G9203" s="160"/>
      <c r="H9203" s="230"/>
      <c r="I9203" s="230"/>
      <c r="J9203" s="230"/>
      <c r="K9203" s="238"/>
      <c r="L9203" s="160"/>
      <c r="M9203" s="230"/>
    </row>
    <row r="9204" spans="2:13" ht="15" hidden="1" customHeight="1">
      <c r="B9204" s="230"/>
      <c r="C9204" s="229"/>
      <c r="D9204" s="160"/>
      <c r="E9204" s="246"/>
      <c r="F9204" s="160"/>
      <c r="G9204" s="160"/>
      <c r="H9204" s="230"/>
      <c r="I9204" s="230"/>
      <c r="J9204" s="230"/>
      <c r="K9204" s="238"/>
      <c r="L9204" s="160"/>
      <c r="M9204" s="230"/>
    </row>
    <row r="9205" spans="2:13" ht="15" hidden="1" customHeight="1">
      <c r="B9205" s="230"/>
      <c r="C9205" s="229"/>
      <c r="D9205" s="160"/>
      <c r="E9205" s="246"/>
      <c r="F9205" s="160"/>
      <c r="G9205" s="160"/>
      <c r="H9205" s="230"/>
      <c r="I9205" s="230"/>
      <c r="J9205" s="230"/>
      <c r="K9205" s="238"/>
      <c r="L9205" s="160"/>
      <c r="M9205" s="230"/>
    </row>
    <row r="9206" spans="2:13" ht="15" hidden="1" customHeight="1">
      <c r="B9206" s="230"/>
      <c r="C9206" s="229"/>
      <c r="D9206" s="160"/>
      <c r="E9206" s="246"/>
      <c r="F9206" s="160"/>
      <c r="G9206" s="160"/>
      <c r="H9206" s="230"/>
      <c r="I9206" s="230"/>
      <c r="J9206" s="230"/>
      <c r="K9206" s="238"/>
      <c r="L9206" s="160"/>
      <c r="M9206" s="230"/>
    </row>
    <row r="9207" spans="2:13" ht="15" hidden="1" customHeight="1">
      <c r="B9207" s="230"/>
      <c r="C9207" s="229"/>
      <c r="D9207" s="160"/>
      <c r="E9207" s="246"/>
      <c r="F9207" s="160"/>
      <c r="G9207" s="160"/>
      <c r="H9207" s="230"/>
      <c r="I9207" s="230"/>
      <c r="J9207" s="230"/>
      <c r="K9207" s="238"/>
      <c r="L9207" s="160"/>
      <c r="M9207" s="230"/>
    </row>
    <row r="9208" spans="2:13" ht="15" hidden="1" customHeight="1">
      <c r="B9208" s="230"/>
      <c r="C9208" s="229"/>
      <c r="D9208" s="160"/>
      <c r="E9208" s="246"/>
      <c r="F9208" s="160"/>
      <c r="G9208" s="160"/>
      <c r="H9208" s="230"/>
      <c r="I9208" s="230"/>
      <c r="J9208" s="230"/>
      <c r="K9208" s="238"/>
      <c r="L9208" s="160"/>
      <c r="M9208" s="230"/>
    </row>
    <row r="9209" spans="2:13" ht="15" hidden="1" customHeight="1">
      <c r="B9209" s="230"/>
      <c r="C9209" s="229"/>
      <c r="D9209" s="160"/>
      <c r="E9209" s="246"/>
      <c r="F9209" s="160"/>
      <c r="G9209" s="160"/>
      <c r="H9209" s="230"/>
      <c r="I9209" s="230"/>
      <c r="J9209" s="230"/>
      <c r="K9209" s="238"/>
      <c r="L9209" s="160"/>
      <c r="M9209" s="230"/>
    </row>
    <row r="9210" spans="2:13" ht="15" hidden="1" customHeight="1">
      <c r="B9210" s="230"/>
      <c r="C9210" s="229"/>
      <c r="D9210" s="160"/>
      <c r="E9210" s="246"/>
      <c r="F9210" s="160"/>
      <c r="G9210" s="160"/>
      <c r="H9210" s="230"/>
      <c r="I9210" s="230"/>
      <c r="J9210" s="230"/>
      <c r="K9210" s="238"/>
      <c r="L9210" s="160"/>
      <c r="M9210" s="230"/>
    </row>
    <row r="9211" spans="2:13" ht="15" hidden="1" customHeight="1">
      <c r="B9211" s="230"/>
      <c r="C9211" s="229"/>
      <c r="D9211" s="160"/>
      <c r="E9211" s="246"/>
      <c r="F9211" s="160"/>
      <c r="G9211" s="160"/>
      <c r="H9211" s="230"/>
      <c r="I9211" s="230"/>
      <c r="J9211" s="230"/>
      <c r="K9211" s="238"/>
      <c r="L9211" s="160"/>
      <c r="M9211" s="230"/>
    </row>
    <row r="9212" spans="2:13" ht="15" hidden="1" customHeight="1">
      <c r="B9212" s="230"/>
      <c r="C9212" s="229"/>
      <c r="D9212" s="160"/>
      <c r="E9212" s="246"/>
      <c r="F9212" s="160"/>
      <c r="G9212" s="160"/>
      <c r="H9212" s="230"/>
      <c r="I9212" s="230"/>
      <c r="J9212" s="230"/>
      <c r="K9212" s="238"/>
      <c r="L9212" s="160"/>
      <c r="M9212" s="230"/>
    </row>
    <row r="9213" spans="2:13" ht="15" hidden="1" customHeight="1">
      <c r="B9213" s="230"/>
      <c r="C9213" s="229"/>
      <c r="D9213" s="160"/>
      <c r="E9213" s="246"/>
      <c r="F9213" s="160"/>
      <c r="G9213" s="160"/>
      <c r="H9213" s="230"/>
      <c r="I9213" s="230"/>
      <c r="J9213" s="230"/>
      <c r="K9213" s="238"/>
      <c r="L9213" s="160"/>
      <c r="M9213" s="230"/>
    </row>
    <row r="9214" spans="2:13" ht="15" hidden="1" customHeight="1">
      <c r="B9214" s="230"/>
      <c r="C9214" s="229"/>
      <c r="D9214" s="160"/>
      <c r="E9214" s="246"/>
      <c r="F9214" s="160"/>
      <c r="G9214" s="160"/>
      <c r="H9214" s="230"/>
      <c r="I9214" s="230"/>
      <c r="J9214" s="230"/>
      <c r="K9214" s="238"/>
      <c r="L9214" s="160"/>
      <c r="M9214" s="230"/>
    </row>
    <row r="9215" spans="2:13" ht="15" hidden="1" customHeight="1">
      <c r="B9215" s="230"/>
      <c r="C9215" s="229"/>
      <c r="D9215" s="160"/>
      <c r="E9215" s="246"/>
      <c r="F9215" s="160"/>
      <c r="G9215" s="160"/>
      <c r="H9215" s="230"/>
      <c r="I9215" s="230"/>
      <c r="J9215" s="230"/>
      <c r="K9215" s="238"/>
      <c r="L9215" s="160"/>
      <c r="M9215" s="230"/>
    </row>
    <row r="9216" spans="2:13" ht="15" hidden="1" customHeight="1">
      <c r="B9216" s="230"/>
      <c r="C9216" s="229"/>
      <c r="D9216" s="160"/>
      <c r="E9216" s="246"/>
      <c r="F9216" s="160"/>
      <c r="G9216" s="160"/>
      <c r="H9216" s="230"/>
      <c r="I9216" s="230"/>
      <c r="J9216" s="230"/>
      <c r="K9216" s="238"/>
      <c r="L9216" s="160"/>
      <c r="M9216" s="230"/>
    </row>
    <row r="9217" spans="2:13" ht="15" hidden="1" customHeight="1">
      <c r="B9217" s="230"/>
      <c r="C9217" s="229"/>
      <c r="D9217" s="160"/>
      <c r="E9217" s="246"/>
      <c r="F9217" s="160"/>
      <c r="G9217" s="160"/>
      <c r="H9217" s="230"/>
      <c r="I9217" s="230"/>
      <c r="J9217" s="230"/>
      <c r="K9217" s="238"/>
      <c r="L9217" s="160"/>
      <c r="M9217" s="230"/>
    </row>
    <row r="9218" spans="2:13" ht="15" hidden="1" customHeight="1">
      <c r="B9218" s="230"/>
      <c r="C9218" s="229"/>
      <c r="D9218" s="160"/>
      <c r="E9218" s="246"/>
      <c r="F9218" s="160"/>
      <c r="G9218" s="160"/>
      <c r="H9218" s="230"/>
      <c r="I9218" s="230"/>
      <c r="J9218" s="230"/>
      <c r="K9218" s="238"/>
      <c r="L9218" s="160"/>
      <c r="M9218" s="230"/>
    </row>
    <row r="9219" spans="2:13" ht="15" hidden="1" customHeight="1">
      <c r="B9219" s="230"/>
      <c r="C9219" s="229"/>
      <c r="D9219" s="160"/>
      <c r="E9219" s="246"/>
      <c r="F9219" s="160"/>
      <c r="G9219" s="160"/>
      <c r="H9219" s="230"/>
      <c r="I9219" s="230"/>
      <c r="J9219" s="230"/>
      <c r="K9219" s="238"/>
      <c r="L9219" s="160"/>
      <c r="M9219" s="230"/>
    </row>
    <row r="9220" spans="2:13" ht="15" hidden="1" customHeight="1">
      <c r="B9220" s="230"/>
      <c r="C9220" s="229"/>
      <c r="D9220" s="160"/>
      <c r="E9220" s="246"/>
      <c r="F9220" s="160"/>
      <c r="G9220" s="160"/>
      <c r="H9220" s="230"/>
      <c r="I9220" s="230"/>
      <c r="J9220" s="230"/>
      <c r="K9220" s="238"/>
      <c r="L9220" s="160"/>
      <c r="M9220" s="230"/>
    </row>
    <row r="9221" spans="2:13" ht="15" hidden="1" customHeight="1">
      <c r="B9221" s="230"/>
      <c r="C9221" s="229"/>
      <c r="D9221" s="160"/>
      <c r="E9221" s="246"/>
      <c r="F9221" s="160"/>
      <c r="G9221" s="160"/>
      <c r="H9221" s="230"/>
      <c r="I9221" s="230"/>
      <c r="J9221" s="230"/>
      <c r="K9221" s="238"/>
      <c r="L9221" s="160"/>
      <c r="M9221" s="230"/>
    </row>
    <row r="9222" spans="2:13" ht="15" hidden="1" customHeight="1">
      <c r="B9222" s="230"/>
      <c r="C9222" s="229"/>
      <c r="D9222" s="160"/>
      <c r="E9222" s="246"/>
      <c r="F9222" s="160"/>
      <c r="G9222" s="160"/>
      <c r="H9222" s="230"/>
      <c r="I9222" s="230"/>
      <c r="J9222" s="230"/>
      <c r="K9222" s="238"/>
      <c r="L9222" s="160"/>
      <c r="M9222" s="230"/>
    </row>
    <row r="9223" spans="2:13" ht="15" hidden="1" customHeight="1">
      <c r="B9223" s="230"/>
      <c r="C9223" s="229"/>
      <c r="D9223" s="160"/>
      <c r="E9223" s="246"/>
      <c r="F9223" s="160"/>
      <c r="G9223" s="160"/>
      <c r="H9223" s="230"/>
      <c r="I9223" s="230"/>
      <c r="J9223" s="230"/>
      <c r="K9223" s="238"/>
      <c r="L9223" s="160"/>
      <c r="M9223" s="230"/>
    </row>
    <row r="9224" spans="2:13" ht="15" hidden="1" customHeight="1">
      <c r="B9224" s="230"/>
      <c r="C9224" s="229"/>
      <c r="D9224" s="160"/>
      <c r="E9224" s="246"/>
      <c r="F9224" s="160"/>
      <c r="G9224" s="160"/>
      <c r="H9224" s="230"/>
      <c r="I9224" s="230"/>
      <c r="J9224" s="230"/>
      <c r="K9224" s="238"/>
      <c r="L9224" s="160"/>
      <c r="M9224" s="230"/>
    </row>
    <row r="9225" spans="2:13" ht="15" hidden="1" customHeight="1">
      <c r="B9225" s="230"/>
      <c r="C9225" s="229"/>
      <c r="D9225" s="160"/>
      <c r="E9225" s="246"/>
      <c r="F9225" s="160"/>
      <c r="G9225" s="160"/>
      <c r="H9225" s="230"/>
      <c r="I9225" s="230"/>
      <c r="J9225" s="230"/>
      <c r="K9225" s="238"/>
      <c r="L9225" s="160"/>
      <c r="M9225" s="230"/>
    </row>
    <row r="9226" spans="2:13" ht="15" hidden="1" customHeight="1">
      <c r="B9226" s="230"/>
      <c r="C9226" s="229"/>
      <c r="D9226" s="160"/>
      <c r="E9226" s="246"/>
      <c r="F9226" s="160"/>
      <c r="G9226" s="160"/>
      <c r="H9226" s="230"/>
      <c r="I9226" s="230"/>
      <c r="J9226" s="230"/>
      <c r="K9226" s="238"/>
      <c r="L9226" s="160"/>
      <c r="M9226" s="230"/>
    </row>
    <row r="9227" spans="2:13" ht="15" hidden="1" customHeight="1">
      <c r="B9227" s="230"/>
      <c r="C9227" s="229"/>
      <c r="D9227" s="160"/>
      <c r="E9227" s="246"/>
      <c r="F9227" s="160"/>
      <c r="G9227" s="160"/>
      <c r="H9227" s="230"/>
      <c r="I9227" s="230"/>
      <c r="J9227" s="230"/>
      <c r="K9227" s="238"/>
      <c r="L9227" s="160"/>
      <c r="M9227" s="230"/>
    </row>
    <row r="9228" spans="2:13" ht="15" hidden="1" customHeight="1">
      <c r="B9228" s="230"/>
      <c r="C9228" s="229"/>
      <c r="D9228" s="160"/>
      <c r="E9228" s="246"/>
      <c r="F9228" s="160"/>
      <c r="G9228" s="160"/>
      <c r="H9228" s="230"/>
      <c r="I9228" s="230"/>
      <c r="J9228" s="230"/>
      <c r="K9228" s="238"/>
      <c r="L9228" s="160"/>
      <c r="M9228" s="230"/>
    </row>
    <row r="9229" spans="2:13" ht="15" hidden="1" customHeight="1">
      <c r="B9229" s="230"/>
      <c r="C9229" s="229"/>
      <c r="D9229" s="160"/>
      <c r="E9229" s="246"/>
      <c r="F9229" s="160"/>
      <c r="G9229" s="160"/>
      <c r="H9229" s="230"/>
      <c r="I9229" s="230"/>
      <c r="J9229" s="230"/>
      <c r="K9229" s="238"/>
      <c r="L9229" s="160"/>
      <c r="M9229" s="230"/>
    </row>
    <row r="9230" spans="2:13" ht="15" hidden="1" customHeight="1">
      <c r="B9230" s="230"/>
      <c r="C9230" s="229"/>
      <c r="D9230" s="160"/>
      <c r="E9230" s="246"/>
      <c r="F9230" s="160"/>
      <c r="G9230" s="160"/>
      <c r="H9230" s="230"/>
      <c r="I9230" s="230"/>
      <c r="J9230" s="230"/>
      <c r="K9230" s="238"/>
      <c r="L9230" s="160"/>
      <c r="M9230" s="230"/>
    </row>
    <row r="9231" spans="2:13" ht="15" hidden="1" customHeight="1">
      <c r="B9231" s="230"/>
      <c r="C9231" s="229"/>
      <c r="D9231" s="160"/>
      <c r="E9231" s="246"/>
      <c r="F9231" s="160"/>
      <c r="G9231" s="160"/>
      <c r="H9231" s="230"/>
      <c r="I9231" s="230"/>
      <c r="J9231" s="230"/>
      <c r="K9231" s="238"/>
      <c r="L9231" s="160"/>
      <c r="M9231" s="230"/>
    </row>
    <row r="9232" spans="2:13" ht="15" hidden="1" customHeight="1">
      <c r="B9232" s="230"/>
      <c r="C9232" s="229"/>
      <c r="D9232" s="160"/>
      <c r="E9232" s="246"/>
      <c r="F9232" s="160"/>
      <c r="G9232" s="160"/>
      <c r="H9232" s="230"/>
      <c r="I9232" s="230"/>
      <c r="J9232" s="230"/>
      <c r="K9232" s="238"/>
      <c r="L9232" s="160"/>
      <c r="M9232" s="230"/>
    </row>
    <row r="9233" spans="2:13" ht="15" hidden="1" customHeight="1">
      <c r="B9233" s="230"/>
      <c r="C9233" s="229"/>
      <c r="D9233" s="160"/>
      <c r="E9233" s="246"/>
      <c r="F9233" s="160"/>
      <c r="G9233" s="160"/>
      <c r="H9233" s="230"/>
      <c r="I9233" s="230"/>
      <c r="J9233" s="230"/>
      <c r="K9233" s="238"/>
      <c r="L9233" s="160"/>
      <c r="M9233" s="230"/>
    </row>
    <row r="9234" spans="2:13" ht="15" hidden="1" customHeight="1">
      <c r="B9234" s="230"/>
      <c r="C9234" s="229"/>
      <c r="D9234" s="160"/>
      <c r="E9234" s="246"/>
      <c r="F9234" s="160"/>
      <c r="G9234" s="160"/>
      <c r="H9234" s="230"/>
      <c r="I9234" s="230"/>
      <c r="J9234" s="230"/>
      <c r="K9234" s="238"/>
      <c r="L9234" s="160"/>
      <c r="M9234" s="230"/>
    </row>
    <row r="9235" spans="2:13" ht="15" hidden="1" customHeight="1">
      <c r="B9235" s="230"/>
      <c r="C9235" s="229"/>
      <c r="D9235" s="160"/>
      <c r="E9235" s="246"/>
      <c r="F9235" s="160"/>
      <c r="G9235" s="160"/>
      <c r="H9235" s="230"/>
      <c r="I9235" s="230"/>
      <c r="J9235" s="230"/>
      <c r="K9235" s="238"/>
      <c r="L9235" s="160"/>
      <c r="M9235" s="230"/>
    </row>
    <row r="9236" spans="2:13" ht="15" hidden="1" customHeight="1">
      <c r="B9236" s="230"/>
      <c r="C9236" s="229"/>
      <c r="D9236" s="160"/>
      <c r="E9236" s="246"/>
      <c r="F9236" s="160"/>
      <c r="G9236" s="160"/>
      <c r="H9236" s="230"/>
      <c r="I9236" s="230"/>
      <c r="J9236" s="230"/>
      <c r="K9236" s="238"/>
      <c r="L9236" s="160"/>
      <c r="M9236" s="230"/>
    </row>
    <row r="9237" spans="2:13" ht="15" hidden="1" customHeight="1">
      <c r="B9237" s="230"/>
      <c r="C9237" s="229"/>
      <c r="D9237" s="160"/>
      <c r="E9237" s="246"/>
      <c r="F9237" s="160"/>
      <c r="G9237" s="160"/>
      <c r="H9237" s="230"/>
      <c r="I9237" s="230"/>
      <c r="J9237" s="230"/>
      <c r="K9237" s="238"/>
      <c r="L9237" s="160"/>
      <c r="M9237" s="230"/>
    </row>
    <row r="9238" spans="2:13" ht="15" hidden="1" customHeight="1">
      <c r="B9238" s="230"/>
      <c r="C9238" s="229"/>
      <c r="D9238" s="160"/>
      <c r="E9238" s="246"/>
      <c r="F9238" s="160"/>
      <c r="G9238" s="160"/>
      <c r="H9238" s="230"/>
      <c r="I9238" s="230"/>
      <c r="J9238" s="230"/>
      <c r="K9238" s="238"/>
      <c r="L9238" s="160"/>
      <c r="M9238" s="230"/>
    </row>
    <row r="9239" spans="2:13" ht="15" hidden="1" customHeight="1">
      <c r="B9239" s="230"/>
      <c r="C9239" s="229"/>
      <c r="D9239" s="160"/>
      <c r="E9239" s="246"/>
      <c r="F9239" s="160"/>
      <c r="G9239" s="160"/>
      <c r="H9239" s="230"/>
      <c r="I9239" s="230"/>
      <c r="J9239" s="230"/>
      <c r="K9239" s="238"/>
      <c r="L9239" s="160"/>
      <c r="M9239" s="230"/>
    </row>
    <row r="9240" spans="2:13" ht="15" hidden="1" customHeight="1">
      <c r="B9240" s="230"/>
      <c r="C9240" s="229"/>
      <c r="D9240" s="160"/>
      <c r="E9240" s="246"/>
      <c r="F9240" s="160"/>
      <c r="G9240" s="160"/>
      <c r="H9240" s="230"/>
      <c r="I9240" s="230"/>
      <c r="J9240" s="230"/>
      <c r="K9240" s="238"/>
      <c r="L9240" s="160"/>
      <c r="M9240" s="230"/>
    </row>
    <row r="9241" spans="2:13" ht="15" hidden="1" customHeight="1">
      <c r="B9241" s="230"/>
      <c r="C9241" s="229"/>
      <c r="D9241" s="160"/>
      <c r="E9241" s="246"/>
      <c r="F9241" s="160"/>
      <c r="G9241" s="160"/>
      <c r="H9241" s="230"/>
      <c r="I9241" s="230"/>
      <c r="J9241" s="230"/>
      <c r="K9241" s="238"/>
      <c r="L9241" s="160"/>
      <c r="M9241" s="230"/>
    </row>
    <row r="9242" spans="2:13" ht="15" hidden="1" customHeight="1">
      <c r="B9242" s="230"/>
      <c r="C9242" s="229"/>
      <c r="D9242" s="160"/>
      <c r="E9242" s="246"/>
      <c r="F9242" s="160"/>
      <c r="G9242" s="160"/>
      <c r="H9242" s="230"/>
      <c r="I9242" s="230"/>
      <c r="J9242" s="230"/>
      <c r="K9242" s="238"/>
      <c r="L9242" s="160"/>
      <c r="M9242" s="230"/>
    </row>
    <row r="9243" spans="2:13" ht="15" hidden="1" customHeight="1">
      <c r="B9243" s="230"/>
      <c r="C9243" s="229"/>
      <c r="D9243" s="160"/>
      <c r="E9243" s="246"/>
      <c r="F9243" s="160"/>
      <c r="G9243" s="160"/>
      <c r="H9243" s="230"/>
      <c r="I9243" s="230"/>
      <c r="J9243" s="230"/>
      <c r="K9243" s="238"/>
      <c r="L9243" s="160"/>
      <c r="M9243" s="230"/>
    </row>
    <row r="9244" spans="2:13" ht="15" hidden="1" customHeight="1">
      <c r="B9244" s="230"/>
      <c r="C9244" s="229"/>
      <c r="D9244" s="160"/>
      <c r="E9244" s="246"/>
      <c r="F9244" s="160"/>
      <c r="G9244" s="160"/>
      <c r="H9244" s="230"/>
      <c r="I9244" s="230"/>
      <c r="J9244" s="230"/>
      <c r="K9244" s="238"/>
      <c r="L9244" s="160"/>
      <c r="M9244" s="230"/>
    </row>
    <row r="9245" spans="2:13" ht="15" hidden="1" customHeight="1">
      <c r="B9245" s="230"/>
      <c r="C9245" s="229"/>
      <c r="D9245" s="160"/>
      <c r="E9245" s="246"/>
      <c r="F9245" s="160"/>
      <c r="G9245" s="160"/>
      <c r="H9245" s="230"/>
      <c r="I9245" s="230"/>
      <c r="J9245" s="230"/>
      <c r="K9245" s="238"/>
      <c r="L9245" s="160"/>
      <c r="M9245" s="230"/>
    </row>
    <row r="9246" spans="2:13" ht="15" hidden="1" customHeight="1">
      <c r="B9246" s="230"/>
      <c r="C9246" s="229"/>
      <c r="D9246" s="160"/>
      <c r="E9246" s="246"/>
      <c r="F9246" s="160"/>
      <c r="G9246" s="160"/>
      <c r="H9246" s="230"/>
      <c r="I9246" s="230"/>
      <c r="J9246" s="230"/>
      <c r="K9246" s="238"/>
      <c r="L9246" s="160"/>
      <c r="M9246" s="230"/>
    </row>
    <row r="9247" spans="2:13" ht="15" hidden="1" customHeight="1">
      <c r="B9247" s="230"/>
      <c r="C9247" s="229"/>
      <c r="D9247" s="160"/>
      <c r="E9247" s="246"/>
      <c r="F9247" s="160"/>
      <c r="G9247" s="160"/>
      <c r="H9247" s="230"/>
      <c r="I9247" s="230"/>
      <c r="J9247" s="230"/>
      <c r="K9247" s="238"/>
      <c r="L9247" s="160"/>
      <c r="M9247" s="230"/>
    </row>
    <row r="9248" spans="2:13" ht="15" hidden="1" customHeight="1">
      <c r="B9248" s="230"/>
      <c r="C9248" s="229"/>
      <c r="D9248" s="160"/>
      <c r="E9248" s="246"/>
      <c r="F9248" s="160"/>
      <c r="G9248" s="160"/>
      <c r="H9248" s="230"/>
      <c r="I9248" s="230"/>
      <c r="J9248" s="230"/>
      <c r="K9248" s="238"/>
      <c r="L9248" s="160"/>
      <c r="M9248" s="230"/>
    </row>
    <row r="9249" spans="2:13" ht="15" hidden="1" customHeight="1">
      <c r="B9249" s="230"/>
      <c r="C9249" s="229"/>
      <c r="D9249" s="160"/>
      <c r="E9249" s="246"/>
      <c r="F9249" s="160"/>
      <c r="G9249" s="160"/>
      <c r="H9249" s="230"/>
      <c r="I9249" s="230"/>
      <c r="J9249" s="230"/>
      <c r="K9249" s="238"/>
      <c r="L9249" s="160"/>
      <c r="M9249" s="230"/>
    </row>
    <row r="9250" spans="2:13" ht="15" hidden="1" customHeight="1">
      <c r="B9250" s="230"/>
      <c r="C9250" s="229"/>
      <c r="D9250" s="160"/>
      <c r="E9250" s="246"/>
      <c r="F9250" s="160"/>
      <c r="G9250" s="160"/>
      <c r="H9250" s="230"/>
      <c r="I9250" s="230"/>
      <c r="J9250" s="230"/>
      <c r="K9250" s="238"/>
      <c r="L9250" s="160"/>
      <c r="M9250" s="230"/>
    </row>
    <row r="9251" spans="2:13" ht="15" hidden="1" customHeight="1">
      <c r="B9251" s="230"/>
      <c r="C9251" s="229"/>
      <c r="D9251" s="160"/>
      <c r="E9251" s="246"/>
      <c r="F9251" s="160"/>
      <c r="G9251" s="160"/>
      <c r="H9251" s="230"/>
      <c r="I9251" s="230"/>
      <c r="J9251" s="230"/>
      <c r="K9251" s="238"/>
      <c r="L9251" s="160"/>
      <c r="M9251" s="230"/>
    </row>
    <row r="9252" spans="2:13" ht="15" hidden="1" customHeight="1">
      <c r="B9252" s="230"/>
      <c r="C9252" s="229"/>
      <c r="D9252" s="160"/>
      <c r="E9252" s="246"/>
      <c r="F9252" s="160"/>
      <c r="G9252" s="160"/>
      <c r="H9252" s="230"/>
      <c r="I9252" s="230"/>
      <c r="J9252" s="230"/>
      <c r="K9252" s="238"/>
      <c r="L9252" s="160"/>
      <c r="M9252" s="230"/>
    </row>
    <row r="9253" spans="2:13" ht="15" hidden="1" customHeight="1">
      <c r="B9253" s="230"/>
      <c r="C9253" s="229"/>
      <c r="D9253" s="160"/>
      <c r="E9253" s="246"/>
      <c r="F9253" s="160"/>
      <c r="G9253" s="160"/>
      <c r="H9253" s="230"/>
      <c r="I9253" s="230"/>
      <c r="J9253" s="230"/>
      <c r="K9253" s="238"/>
      <c r="L9253" s="160"/>
      <c r="M9253" s="230"/>
    </row>
    <row r="9254" spans="2:13" ht="15" hidden="1" customHeight="1">
      <c r="B9254" s="230"/>
      <c r="C9254" s="229"/>
      <c r="D9254" s="160"/>
      <c r="E9254" s="246"/>
      <c r="F9254" s="160"/>
      <c r="G9254" s="160"/>
      <c r="H9254" s="230"/>
      <c r="I9254" s="230"/>
      <c r="J9254" s="230"/>
      <c r="K9254" s="238"/>
      <c r="L9254" s="160"/>
      <c r="M9254" s="230"/>
    </row>
    <row r="9255" spans="2:13" ht="15" hidden="1" customHeight="1">
      <c r="B9255" s="230"/>
      <c r="C9255" s="229"/>
      <c r="D9255" s="160"/>
      <c r="E9255" s="246"/>
      <c r="F9255" s="160"/>
      <c r="G9255" s="160"/>
      <c r="H9255" s="230"/>
      <c r="I9255" s="230"/>
      <c r="J9255" s="230"/>
      <c r="K9255" s="238"/>
      <c r="L9255" s="160"/>
      <c r="M9255" s="230"/>
    </row>
    <row r="9256" spans="2:13" ht="15" hidden="1" customHeight="1">
      <c r="B9256" s="230"/>
      <c r="C9256" s="229"/>
      <c r="D9256" s="160"/>
      <c r="E9256" s="246"/>
      <c r="F9256" s="160"/>
      <c r="G9256" s="160"/>
      <c r="H9256" s="230"/>
      <c r="I9256" s="230"/>
      <c r="J9256" s="230"/>
      <c r="K9256" s="238"/>
      <c r="L9256" s="160"/>
      <c r="M9256" s="230"/>
    </row>
    <row r="9257" spans="2:13" ht="15" hidden="1" customHeight="1">
      <c r="B9257" s="230"/>
      <c r="C9257" s="229"/>
      <c r="D9257" s="160"/>
      <c r="E9257" s="246"/>
      <c r="F9257" s="160"/>
      <c r="G9257" s="160"/>
      <c r="H9257" s="230"/>
      <c r="I9257" s="230"/>
      <c r="J9257" s="230"/>
      <c r="K9257" s="238"/>
      <c r="L9257" s="160"/>
      <c r="M9257" s="230"/>
    </row>
    <row r="9258" spans="2:13" ht="15" hidden="1" customHeight="1">
      <c r="B9258" s="230"/>
      <c r="C9258" s="229"/>
      <c r="D9258" s="160"/>
      <c r="E9258" s="246"/>
      <c r="F9258" s="160"/>
      <c r="G9258" s="160"/>
      <c r="H9258" s="230"/>
      <c r="I9258" s="230"/>
      <c r="J9258" s="230"/>
      <c r="K9258" s="238"/>
      <c r="L9258" s="160"/>
      <c r="M9258" s="230"/>
    </row>
    <row r="9259" spans="2:13" ht="15" hidden="1" customHeight="1">
      <c r="B9259" s="230"/>
      <c r="C9259" s="229"/>
      <c r="D9259" s="160"/>
      <c r="E9259" s="246"/>
      <c r="F9259" s="160"/>
      <c r="G9259" s="160"/>
      <c r="H9259" s="230"/>
      <c r="I9259" s="230"/>
      <c r="J9259" s="230"/>
      <c r="K9259" s="238"/>
      <c r="L9259" s="160"/>
      <c r="M9259" s="230"/>
    </row>
    <row r="9260" spans="2:13" ht="15" hidden="1" customHeight="1">
      <c r="B9260" s="230"/>
      <c r="C9260" s="229"/>
      <c r="D9260" s="160"/>
      <c r="E9260" s="246"/>
      <c r="F9260" s="160"/>
      <c r="G9260" s="160"/>
      <c r="H9260" s="230"/>
      <c r="I9260" s="230"/>
      <c r="J9260" s="230"/>
      <c r="K9260" s="238"/>
      <c r="L9260" s="160"/>
      <c r="M9260" s="230"/>
    </row>
    <row r="9261" spans="2:13" ht="15" hidden="1" customHeight="1">
      <c r="B9261" s="230"/>
      <c r="C9261" s="229"/>
      <c r="D9261" s="160"/>
      <c r="E9261" s="246"/>
      <c r="F9261" s="160"/>
      <c r="G9261" s="160"/>
      <c r="H9261" s="230"/>
      <c r="I9261" s="230"/>
      <c r="J9261" s="230"/>
      <c r="K9261" s="238"/>
      <c r="L9261" s="160"/>
      <c r="M9261" s="230"/>
    </row>
    <row r="9262" spans="2:13" ht="15" hidden="1" customHeight="1">
      <c r="B9262" s="230"/>
      <c r="C9262" s="229"/>
      <c r="D9262" s="160"/>
      <c r="E9262" s="246"/>
      <c r="F9262" s="160"/>
      <c r="G9262" s="160"/>
      <c r="H9262" s="230"/>
      <c r="I9262" s="230"/>
      <c r="J9262" s="230"/>
      <c r="K9262" s="238"/>
      <c r="L9262" s="160"/>
      <c r="M9262" s="230"/>
    </row>
    <row r="9263" spans="2:13" ht="15" hidden="1" customHeight="1">
      <c r="B9263" s="230"/>
      <c r="C9263" s="229"/>
      <c r="D9263" s="160"/>
      <c r="E9263" s="246"/>
      <c r="F9263" s="160"/>
      <c r="G9263" s="160"/>
      <c r="H9263" s="230"/>
      <c r="I9263" s="230"/>
      <c r="J9263" s="230"/>
      <c r="K9263" s="238"/>
      <c r="L9263" s="160"/>
      <c r="M9263" s="230"/>
    </row>
    <row r="9264" spans="2:13" ht="15" hidden="1" customHeight="1">
      <c r="B9264" s="230"/>
      <c r="C9264" s="229"/>
      <c r="D9264" s="160"/>
      <c r="E9264" s="246"/>
      <c r="F9264" s="160"/>
      <c r="G9264" s="160"/>
      <c r="H9264" s="230"/>
      <c r="I9264" s="230"/>
      <c r="J9264" s="230"/>
      <c r="K9264" s="238"/>
      <c r="L9264" s="160"/>
      <c r="M9264" s="230"/>
    </row>
    <row r="9265" spans="2:13" ht="15" hidden="1" customHeight="1">
      <c r="B9265" s="230"/>
      <c r="C9265" s="229"/>
      <c r="D9265" s="160"/>
      <c r="E9265" s="246"/>
      <c r="F9265" s="160"/>
      <c r="G9265" s="160"/>
      <c r="H9265" s="230"/>
      <c r="I9265" s="230"/>
      <c r="J9265" s="230"/>
      <c r="K9265" s="238"/>
      <c r="L9265" s="160"/>
      <c r="M9265" s="230"/>
    </row>
    <row r="9266" spans="2:13" ht="15" hidden="1" customHeight="1">
      <c r="B9266" s="230"/>
      <c r="C9266" s="229"/>
      <c r="D9266" s="160"/>
      <c r="E9266" s="246"/>
      <c r="F9266" s="160"/>
      <c r="G9266" s="160"/>
      <c r="H9266" s="230"/>
      <c r="I9266" s="230"/>
      <c r="J9266" s="230"/>
      <c r="K9266" s="238"/>
      <c r="L9266" s="160"/>
      <c r="M9266" s="230"/>
    </row>
    <row r="9267" spans="2:13" ht="15" hidden="1" customHeight="1">
      <c r="B9267" s="230"/>
      <c r="C9267" s="229"/>
      <c r="D9267" s="160"/>
      <c r="E9267" s="246"/>
      <c r="F9267" s="160"/>
      <c r="G9267" s="160"/>
      <c r="H9267" s="230"/>
      <c r="I9267" s="230"/>
      <c r="J9267" s="230"/>
      <c r="K9267" s="238"/>
      <c r="L9267" s="160"/>
      <c r="M9267" s="230"/>
    </row>
    <row r="9268" spans="2:13" ht="15" hidden="1" customHeight="1">
      <c r="B9268" s="230"/>
      <c r="C9268" s="229"/>
      <c r="D9268" s="160"/>
      <c r="E9268" s="246"/>
      <c r="F9268" s="160"/>
      <c r="G9268" s="160"/>
      <c r="H9268" s="230"/>
      <c r="I9268" s="230"/>
      <c r="J9268" s="230"/>
      <c r="K9268" s="238"/>
      <c r="L9268" s="160"/>
      <c r="M9268" s="230"/>
    </row>
    <row r="9269" spans="2:13" ht="15" hidden="1" customHeight="1">
      <c r="B9269" s="230"/>
      <c r="C9269" s="229"/>
      <c r="D9269" s="160"/>
      <c r="E9269" s="246"/>
      <c r="F9269" s="160"/>
      <c r="G9269" s="160"/>
      <c r="H9269" s="230"/>
      <c r="I9269" s="230"/>
      <c r="J9269" s="230"/>
      <c r="K9269" s="238"/>
      <c r="L9269" s="160"/>
      <c r="M9269" s="230"/>
    </row>
    <row r="9270" spans="2:13" ht="15" hidden="1" customHeight="1">
      <c r="B9270" s="230"/>
      <c r="C9270" s="229"/>
      <c r="D9270" s="160"/>
      <c r="E9270" s="246"/>
      <c r="F9270" s="160"/>
      <c r="G9270" s="160"/>
      <c r="H9270" s="230"/>
      <c r="I9270" s="230"/>
      <c r="J9270" s="230"/>
      <c r="K9270" s="238"/>
      <c r="L9270" s="160"/>
      <c r="M9270" s="230"/>
    </row>
    <row r="9271" spans="2:13" ht="15" hidden="1" customHeight="1">
      <c r="B9271" s="230"/>
      <c r="C9271" s="229"/>
      <c r="D9271" s="160"/>
      <c r="E9271" s="246"/>
      <c r="F9271" s="160"/>
      <c r="G9271" s="160"/>
      <c r="H9271" s="230"/>
      <c r="I9271" s="230"/>
      <c r="J9271" s="230"/>
      <c r="K9271" s="238"/>
      <c r="L9271" s="160"/>
      <c r="M9271" s="230"/>
    </row>
    <row r="9272" spans="2:13" ht="15" hidden="1" customHeight="1">
      <c r="B9272" s="230"/>
      <c r="C9272" s="229"/>
      <c r="D9272" s="160"/>
      <c r="E9272" s="246"/>
      <c r="F9272" s="160"/>
      <c r="G9272" s="160"/>
      <c r="H9272" s="230"/>
      <c r="I9272" s="230"/>
      <c r="J9272" s="230"/>
      <c r="K9272" s="238"/>
      <c r="L9272" s="160"/>
      <c r="M9272" s="230"/>
    </row>
    <row r="9273" spans="2:13" ht="15" hidden="1" customHeight="1">
      <c r="B9273" s="230"/>
      <c r="C9273" s="229"/>
      <c r="D9273" s="160"/>
      <c r="E9273" s="246"/>
      <c r="F9273" s="160"/>
      <c r="G9273" s="160"/>
      <c r="H9273" s="230"/>
      <c r="I9273" s="230"/>
      <c r="J9273" s="230"/>
      <c r="K9273" s="238"/>
      <c r="L9273" s="160"/>
      <c r="M9273" s="230"/>
    </row>
    <row r="9274" spans="2:13" ht="15" hidden="1" customHeight="1">
      <c r="B9274" s="230"/>
      <c r="C9274" s="229"/>
      <c r="D9274" s="160"/>
      <c r="E9274" s="246"/>
      <c r="F9274" s="160"/>
      <c r="G9274" s="160"/>
      <c r="H9274" s="230"/>
      <c r="I9274" s="230"/>
      <c r="J9274" s="230"/>
      <c r="K9274" s="238"/>
      <c r="L9274" s="160"/>
      <c r="M9274" s="230"/>
    </row>
    <row r="9275" spans="2:13" ht="15" hidden="1" customHeight="1">
      <c r="B9275" s="230"/>
      <c r="C9275" s="229"/>
      <c r="D9275" s="160"/>
      <c r="E9275" s="246"/>
      <c r="F9275" s="160"/>
      <c r="G9275" s="160"/>
      <c r="H9275" s="230"/>
      <c r="I9275" s="230"/>
      <c r="J9275" s="230"/>
      <c r="K9275" s="238"/>
      <c r="L9275" s="160"/>
      <c r="M9275" s="230"/>
    </row>
    <row r="9276" spans="2:13" ht="15" hidden="1" customHeight="1">
      <c r="B9276" s="230"/>
      <c r="C9276" s="229"/>
      <c r="D9276" s="160"/>
      <c r="E9276" s="246"/>
      <c r="F9276" s="160"/>
      <c r="G9276" s="160"/>
      <c r="H9276" s="230"/>
      <c r="I9276" s="230"/>
      <c r="J9276" s="230"/>
      <c r="K9276" s="238"/>
      <c r="L9276" s="160"/>
      <c r="M9276" s="230"/>
    </row>
    <row r="9277" spans="2:13" ht="15" hidden="1" customHeight="1">
      <c r="B9277" s="230"/>
      <c r="C9277" s="229"/>
      <c r="D9277" s="160"/>
      <c r="E9277" s="246"/>
      <c r="F9277" s="160"/>
      <c r="G9277" s="160"/>
      <c r="H9277" s="230"/>
      <c r="I9277" s="230"/>
      <c r="J9277" s="230"/>
      <c r="K9277" s="238"/>
      <c r="L9277" s="160"/>
      <c r="M9277" s="230"/>
    </row>
    <row r="9278" spans="2:13" ht="15" hidden="1" customHeight="1">
      <c r="B9278" s="230"/>
      <c r="C9278" s="229"/>
      <c r="D9278" s="160"/>
      <c r="E9278" s="246"/>
      <c r="F9278" s="160"/>
      <c r="G9278" s="160"/>
      <c r="H9278" s="230"/>
      <c r="I9278" s="230"/>
      <c r="J9278" s="230"/>
      <c r="K9278" s="238"/>
      <c r="L9278" s="160"/>
      <c r="M9278" s="230"/>
    </row>
    <row r="9279" spans="2:13" ht="15" hidden="1" customHeight="1">
      <c r="B9279" s="230"/>
      <c r="C9279" s="229"/>
      <c r="D9279" s="160"/>
      <c r="E9279" s="246"/>
      <c r="F9279" s="160"/>
      <c r="G9279" s="160"/>
      <c r="H9279" s="230"/>
      <c r="I9279" s="230"/>
      <c r="J9279" s="230"/>
      <c r="K9279" s="238"/>
      <c r="L9279" s="160"/>
      <c r="M9279" s="230"/>
    </row>
    <row r="9280" spans="2:13" ht="15" hidden="1" customHeight="1">
      <c r="B9280" s="230"/>
      <c r="C9280" s="229"/>
      <c r="D9280" s="160"/>
      <c r="E9280" s="246"/>
      <c r="F9280" s="160"/>
      <c r="G9280" s="160"/>
      <c r="H9280" s="230"/>
      <c r="I9280" s="230"/>
      <c r="J9280" s="230"/>
      <c r="K9280" s="238"/>
      <c r="L9280" s="160"/>
      <c r="M9280" s="230"/>
    </row>
    <row r="9281" spans="2:13" ht="15" hidden="1" customHeight="1">
      <c r="B9281" s="230"/>
      <c r="C9281" s="229"/>
      <c r="D9281" s="160"/>
      <c r="E9281" s="246"/>
      <c r="F9281" s="160"/>
      <c r="G9281" s="160"/>
      <c r="H9281" s="230"/>
      <c r="I9281" s="230"/>
      <c r="J9281" s="230"/>
      <c r="K9281" s="238"/>
      <c r="L9281" s="160"/>
      <c r="M9281" s="230"/>
    </row>
    <row r="9282" spans="2:13" ht="15" hidden="1" customHeight="1">
      <c r="B9282" s="230"/>
      <c r="C9282" s="229"/>
      <c r="D9282" s="160"/>
      <c r="E9282" s="246"/>
      <c r="F9282" s="160"/>
      <c r="G9282" s="160"/>
      <c r="H9282" s="230"/>
      <c r="I9282" s="230"/>
      <c r="J9282" s="230"/>
      <c r="K9282" s="238"/>
      <c r="L9282" s="160"/>
      <c r="M9282" s="230"/>
    </row>
    <row r="9283" spans="2:13" ht="15" hidden="1" customHeight="1">
      <c r="B9283" s="230"/>
      <c r="C9283" s="229"/>
      <c r="D9283" s="160"/>
      <c r="E9283" s="246"/>
      <c r="F9283" s="160"/>
      <c r="G9283" s="160"/>
      <c r="H9283" s="230"/>
      <c r="I9283" s="230"/>
      <c r="J9283" s="230"/>
      <c r="K9283" s="238"/>
      <c r="L9283" s="160"/>
      <c r="M9283" s="230"/>
    </row>
    <row r="9284" spans="2:13" ht="15" hidden="1" customHeight="1">
      <c r="B9284" s="230"/>
      <c r="C9284" s="229"/>
      <c r="D9284" s="160"/>
      <c r="E9284" s="246"/>
      <c r="F9284" s="160"/>
      <c r="G9284" s="160"/>
      <c r="H9284" s="230"/>
      <c r="I9284" s="230"/>
      <c r="J9284" s="230"/>
      <c r="K9284" s="238"/>
      <c r="L9284" s="160"/>
      <c r="M9284" s="230"/>
    </row>
    <row r="9285" spans="2:13" ht="15" hidden="1" customHeight="1">
      <c r="B9285" s="230"/>
      <c r="C9285" s="229"/>
      <c r="D9285" s="160"/>
      <c r="E9285" s="246"/>
      <c r="F9285" s="160"/>
      <c r="G9285" s="160"/>
      <c r="H9285" s="230"/>
      <c r="I9285" s="230"/>
      <c r="J9285" s="230"/>
      <c r="K9285" s="238"/>
      <c r="L9285" s="160"/>
      <c r="M9285" s="230"/>
    </row>
    <row r="9286" spans="2:13" ht="15" hidden="1" customHeight="1">
      <c r="B9286" s="230"/>
      <c r="C9286" s="229"/>
      <c r="D9286" s="160"/>
      <c r="E9286" s="246"/>
      <c r="F9286" s="160"/>
      <c r="G9286" s="160"/>
      <c r="H9286" s="230"/>
      <c r="I9286" s="230"/>
      <c r="J9286" s="230"/>
      <c r="K9286" s="238"/>
      <c r="L9286" s="160"/>
      <c r="M9286" s="230"/>
    </row>
    <row r="9287" spans="2:13" ht="15" hidden="1" customHeight="1">
      <c r="B9287" s="230"/>
      <c r="C9287" s="229"/>
      <c r="D9287" s="160"/>
      <c r="E9287" s="246"/>
      <c r="F9287" s="160"/>
      <c r="G9287" s="160"/>
      <c r="H9287" s="230"/>
      <c r="I9287" s="230"/>
      <c r="J9287" s="230"/>
      <c r="K9287" s="238"/>
      <c r="L9287" s="160"/>
      <c r="M9287" s="230"/>
    </row>
    <row r="9288" spans="2:13" ht="15" hidden="1" customHeight="1">
      <c r="B9288" s="230"/>
      <c r="C9288" s="229"/>
      <c r="D9288" s="160"/>
      <c r="E9288" s="246"/>
      <c r="F9288" s="160"/>
      <c r="G9288" s="160"/>
      <c r="H9288" s="230"/>
      <c r="I9288" s="230"/>
      <c r="J9288" s="230"/>
      <c r="K9288" s="238"/>
      <c r="L9288" s="160"/>
      <c r="M9288" s="230"/>
    </row>
    <row r="9289" spans="2:13" ht="15" hidden="1" customHeight="1">
      <c r="B9289" s="230"/>
      <c r="C9289" s="229"/>
      <c r="D9289" s="160"/>
      <c r="E9289" s="246"/>
      <c r="F9289" s="160"/>
      <c r="G9289" s="160"/>
      <c r="H9289" s="230"/>
      <c r="I9289" s="230"/>
      <c r="J9289" s="230"/>
      <c r="K9289" s="238"/>
      <c r="L9289" s="160"/>
      <c r="M9289" s="230"/>
    </row>
    <row r="9290" spans="2:13" ht="15" hidden="1" customHeight="1">
      <c r="B9290" s="230"/>
      <c r="C9290" s="229"/>
      <c r="D9290" s="160"/>
      <c r="E9290" s="246"/>
      <c r="F9290" s="160"/>
      <c r="G9290" s="160"/>
      <c r="H9290" s="230"/>
      <c r="I9290" s="230"/>
      <c r="J9290" s="230"/>
      <c r="K9290" s="238"/>
      <c r="L9290" s="160"/>
      <c r="M9290" s="230"/>
    </row>
    <row r="9291" spans="2:13" ht="15" hidden="1" customHeight="1">
      <c r="B9291" s="230"/>
      <c r="C9291" s="229"/>
      <c r="D9291" s="160"/>
      <c r="E9291" s="246"/>
      <c r="F9291" s="160"/>
      <c r="G9291" s="160"/>
      <c r="H9291" s="230"/>
      <c r="I9291" s="230"/>
      <c r="J9291" s="230"/>
      <c r="K9291" s="238"/>
      <c r="L9291" s="160"/>
      <c r="M9291" s="230"/>
    </row>
    <row r="9292" spans="2:13" ht="15" hidden="1" customHeight="1">
      <c r="B9292" s="230"/>
      <c r="C9292" s="229"/>
      <c r="D9292" s="160"/>
      <c r="E9292" s="246"/>
      <c r="F9292" s="160"/>
      <c r="G9292" s="160"/>
      <c r="H9292" s="230"/>
      <c r="I9292" s="230"/>
      <c r="J9292" s="230"/>
      <c r="K9292" s="238"/>
      <c r="L9292" s="160"/>
      <c r="M9292" s="230"/>
    </row>
    <row r="9293" spans="2:13" ht="15" hidden="1" customHeight="1">
      <c r="B9293" s="230"/>
      <c r="C9293" s="229"/>
      <c r="D9293" s="160"/>
      <c r="E9293" s="246"/>
      <c r="F9293" s="160"/>
      <c r="G9293" s="160"/>
      <c r="H9293" s="230"/>
      <c r="I9293" s="230"/>
      <c r="J9293" s="230"/>
      <c r="K9293" s="238"/>
      <c r="L9293" s="160"/>
      <c r="M9293" s="230"/>
    </row>
    <row r="9294" spans="2:13" ht="15" hidden="1" customHeight="1">
      <c r="B9294" s="230"/>
      <c r="C9294" s="229"/>
      <c r="D9294" s="160"/>
      <c r="E9294" s="246"/>
      <c r="F9294" s="160"/>
      <c r="G9294" s="160"/>
      <c r="H9294" s="230"/>
      <c r="I9294" s="230"/>
      <c r="J9294" s="230"/>
      <c r="K9294" s="238"/>
      <c r="L9294" s="160"/>
      <c r="M9294" s="230"/>
    </row>
    <row r="9295" spans="2:13" ht="15" hidden="1" customHeight="1">
      <c r="B9295" s="230"/>
      <c r="C9295" s="229"/>
      <c r="D9295" s="160"/>
      <c r="E9295" s="246"/>
      <c r="F9295" s="160"/>
      <c r="G9295" s="160"/>
      <c r="H9295" s="230"/>
      <c r="I9295" s="230"/>
      <c r="J9295" s="230"/>
      <c r="K9295" s="238"/>
      <c r="L9295" s="160"/>
      <c r="M9295" s="230"/>
    </row>
    <row r="9296" spans="2:13" ht="15" hidden="1" customHeight="1">
      <c r="B9296" s="230"/>
      <c r="C9296" s="229"/>
      <c r="D9296" s="160"/>
      <c r="E9296" s="246"/>
      <c r="F9296" s="160"/>
      <c r="G9296" s="160"/>
      <c r="H9296" s="230"/>
      <c r="I9296" s="230"/>
      <c r="J9296" s="230"/>
      <c r="K9296" s="238"/>
      <c r="L9296" s="160"/>
      <c r="M9296" s="230"/>
    </row>
    <row r="9297" spans="2:13" ht="15" hidden="1" customHeight="1">
      <c r="B9297" s="230"/>
      <c r="C9297" s="229"/>
      <c r="D9297" s="160"/>
      <c r="E9297" s="246"/>
      <c r="F9297" s="160"/>
      <c r="G9297" s="160"/>
      <c r="H9297" s="230"/>
      <c r="I9297" s="230"/>
      <c r="J9297" s="230"/>
      <c r="K9297" s="238"/>
      <c r="L9297" s="160"/>
      <c r="M9297" s="230"/>
    </row>
    <row r="9298" spans="2:13" ht="15" hidden="1" customHeight="1">
      <c r="B9298" s="230"/>
      <c r="C9298" s="229"/>
      <c r="D9298" s="160"/>
      <c r="E9298" s="246"/>
      <c r="F9298" s="160"/>
      <c r="G9298" s="160"/>
      <c r="H9298" s="230"/>
      <c r="I9298" s="230"/>
      <c r="J9298" s="230"/>
      <c r="K9298" s="238"/>
      <c r="L9298" s="160"/>
      <c r="M9298" s="230"/>
    </row>
    <row r="9299" spans="2:13" ht="15" hidden="1" customHeight="1">
      <c r="B9299" s="230"/>
      <c r="C9299" s="229"/>
      <c r="D9299" s="160"/>
      <c r="E9299" s="246"/>
      <c r="F9299" s="160"/>
      <c r="G9299" s="160"/>
      <c r="H9299" s="230"/>
      <c r="I9299" s="230"/>
      <c r="J9299" s="230"/>
      <c r="K9299" s="238"/>
      <c r="L9299" s="160"/>
      <c r="M9299" s="230"/>
    </row>
    <row r="9300" spans="2:13" ht="15" hidden="1" customHeight="1">
      <c r="B9300" s="230"/>
      <c r="C9300" s="229"/>
      <c r="D9300" s="160"/>
      <c r="E9300" s="246"/>
      <c r="F9300" s="160"/>
      <c r="G9300" s="160"/>
      <c r="H9300" s="230"/>
      <c r="I9300" s="230"/>
      <c r="J9300" s="230"/>
      <c r="K9300" s="238"/>
      <c r="L9300" s="160"/>
      <c r="M9300" s="230"/>
    </row>
    <row r="9301" spans="2:13" ht="15" hidden="1" customHeight="1">
      <c r="B9301" s="230"/>
      <c r="C9301" s="229"/>
      <c r="D9301" s="160"/>
      <c r="E9301" s="246"/>
      <c r="F9301" s="160"/>
      <c r="G9301" s="160"/>
      <c r="H9301" s="230"/>
      <c r="I9301" s="230"/>
      <c r="J9301" s="230"/>
      <c r="K9301" s="238"/>
      <c r="L9301" s="160"/>
      <c r="M9301" s="230"/>
    </row>
    <row r="9302" spans="2:13" ht="15" hidden="1" customHeight="1">
      <c r="B9302" s="230"/>
      <c r="C9302" s="229"/>
      <c r="D9302" s="160"/>
      <c r="E9302" s="246"/>
      <c r="F9302" s="160"/>
      <c r="G9302" s="160"/>
      <c r="H9302" s="230"/>
      <c r="I9302" s="230"/>
      <c r="J9302" s="230"/>
      <c r="K9302" s="238"/>
      <c r="L9302" s="160"/>
      <c r="M9302" s="230"/>
    </row>
    <row r="9303" spans="2:13" ht="15" hidden="1" customHeight="1">
      <c r="B9303" s="230"/>
      <c r="C9303" s="229"/>
      <c r="D9303" s="160"/>
      <c r="E9303" s="246"/>
      <c r="F9303" s="160"/>
      <c r="G9303" s="160"/>
      <c r="H9303" s="230"/>
      <c r="I9303" s="230"/>
      <c r="J9303" s="230"/>
      <c r="K9303" s="238"/>
      <c r="L9303" s="160"/>
      <c r="M9303" s="230"/>
    </row>
    <row r="9304" spans="2:13" ht="15" hidden="1" customHeight="1">
      <c r="B9304" s="230"/>
      <c r="C9304" s="229"/>
      <c r="D9304" s="160"/>
      <c r="E9304" s="246"/>
      <c r="F9304" s="160"/>
      <c r="G9304" s="160"/>
      <c r="H9304" s="230"/>
      <c r="I9304" s="230"/>
      <c r="J9304" s="230"/>
      <c r="K9304" s="238"/>
      <c r="L9304" s="160"/>
      <c r="M9304" s="230"/>
    </row>
    <row r="9305" spans="2:13" ht="15" hidden="1" customHeight="1">
      <c r="B9305" s="230"/>
      <c r="C9305" s="229"/>
      <c r="D9305" s="160"/>
      <c r="E9305" s="246"/>
      <c r="F9305" s="160"/>
      <c r="G9305" s="160"/>
      <c r="H9305" s="230"/>
      <c r="I9305" s="230"/>
      <c r="J9305" s="230"/>
      <c r="K9305" s="238"/>
      <c r="L9305" s="160"/>
      <c r="M9305" s="230"/>
    </row>
    <row r="9306" spans="2:13" ht="15" hidden="1" customHeight="1">
      <c r="B9306" s="230"/>
      <c r="C9306" s="229"/>
      <c r="D9306" s="160"/>
      <c r="E9306" s="246"/>
      <c r="F9306" s="160"/>
      <c r="G9306" s="160"/>
      <c r="H9306" s="230"/>
      <c r="I9306" s="230"/>
      <c r="J9306" s="230"/>
      <c r="K9306" s="238"/>
      <c r="L9306" s="160"/>
      <c r="M9306" s="230"/>
    </row>
    <row r="9307" spans="2:13" ht="15" hidden="1" customHeight="1">
      <c r="B9307" s="230"/>
      <c r="C9307" s="229"/>
      <c r="D9307" s="160"/>
      <c r="E9307" s="246"/>
      <c r="F9307" s="160"/>
      <c r="G9307" s="160"/>
      <c r="H9307" s="230"/>
      <c r="I9307" s="230"/>
      <c r="J9307" s="230"/>
      <c r="K9307" s="238"/>
      <c r="L9307" s="160"/>
      <c r="M9307" s="230"/>
    </row>
    <row r="9308" spans="2:13" ht="15" hidden="1" customHeight="1">
      <c r="B9308" s="230"/>
      <c r="C9308" s="229"/>
      <c r="D9308" s="160"/>
      <c r="E9308" s="246"/>
      <c r="F9308" s="160"/>
      <c r="G9308" s="160"/>
      <c r="H9308" s="230"/>
      <c r="I9308" s="230"/>
      <c r="J9308" s="230"/>
      <c r="K9308" s="238"/>
      <c r="L9308" s="160"/>
      <c r="M9308" s="230"/>
    </row>
    <row r="9309" spans="2:13" ht="15" hidden="1" customHeight="1">
      <c r="B9309" s="230"/>
      <c r="C9309" s="229"/>
      <c r="D9309" s="160"/>
      <c r="E9309" s="246"/>
      <c r="F9309" s="160"/>
      <c r="G9309" s="160"/>
      <c r="H9309" s="230"/>
      <c r="I9309" s="230"/>
      <c r="J9309" s="230"/>
      <c r="K9309" s="238"/>
      <c r="L9309" s="160"/>
      <c r="M9309" s="230"/>
    </row>
    <row r="9310" spans="2:13" ht="15" hidden="1" customHeight="1">
      <c r="B9310" s="230"/>
      <c r="C9310" s="229"/>
      <c r="D9310" s="160"/>
      <c r="E9310" s="246"/>
      <c r="F9310" s="160"/>
      <c r="G9310" s="160"/>
      <c r="H9310" s="230"/>
      <c r="I9310" s="230"/>
      <c r="J9310" s="230"/>
      <c r="K9310" s="238"/>
      <c r="L9310" s="160"/>
      <c r="M9310" s="230"/>
    </row>
    <row r="9311" spans="2:13" ht="15" hidden="1" customHeight="1">
      <c r="B9311" s="230"/>
      <c r="C9311" s="229"/>
      <c r="D9311" s="160"/>
      <c r="E9311" s="246"/>
      <c r="F9311" s="160"/>
      <c r="G9311" s="160"/>
      <c r="H9311" s="230"/>
      <c r="I9311" s="230"/>
      <c r="J9311" s="230"/>
      <c r="K9311" s="238"/>
      <c r="L9311" s="160"/>
      <c r="M9311" s="230"/>
    </row>
    <row r="9312" spans="2:13" ht="15" hidden="1" customHeight="1">
      <c r="B9312" s="230"/>
      <c r="C9312" s="229"/>
      <c r="D9312" s="160"/>
      <c r="E9312" s="246"/>
      <c r="F9312" s="160"/>
      <c r="G9312" s="160"/>
      <c r="H9312" s="230"/>
      <c r="I9312" s="230"/>
      <c r="J9312" s="230"/>
      <c r="K9312" s="238"/>
      <c r="L9312" s="160"/>
      <c r="M9312" s="230"/>
    </row>
    <row r="9313" spans="2:13" ht="15" hidden="1" customHeight="1">
      <c r="B9313" s="230"/>
      <c r="C9313" s="229"/>
      <c r="D9313" s="160"/>
      <c r="E9313" s="246"/>
      <c r="F9313" s="160"/>
      <c r="G9313" s="160"/>
      <c r="H9313" s="230"/>
      <c r="I9313" s="230"/>
      <c r="J9313" s="230"/>
      <c r="K9313" s="238"/>
      <c r="L9313" s="160"/>
      <c r="M9313" s="230"/>
    </row>
    <row r="9314" spans="2:13" ht="15" hidden="1" customHeight="1">
      <c r="B9314" s="230"/>
      <c r="C9314" s="229"/>
      <c r="D9314" s="160"/>
      <c r="E9314" s="246"/>
      <c r="F9314" s="160"/>
      <c r="G9314" s="160"/>
      <c r="H9314" s="230"/>
      <c r="I9314" s="230"/>
      <c r="J9314" s="230"/>
      <c r="K9314" s="238"/>
      <c r="L9314" s="160"/>
      <c r="M9314" s="230"/>
    </row>
    <row r="9315" spans="2:13" ht="15" hidden="1" customHeight="1">
      <c r="B9315" s="230"/>
      <c r="C9315" s="229"/>
      <c r="D9315" s="160"/>
      <c r="E9315" s="246"/>
      <c r="F9315" s="160"/>
      <c r="G9315" s="160"/>
      <c r="H9315" s="230"/>
      <c r="I9315" s="230"/>
      <c r="J9315" s="230"/>
      <c r="K9315" s="238"/>
      <c r="L9315" s="160"/>
      <c r="M9315" s="230"/>
    </row>
    <row r="9316" spans="2:13" ht="15" hidden="1" customHeight="1">
      <c r="B9316" s="230"/>
      <c r="C9316" s="229"/>
      <c r="D9316" s="160"/>
      <c r="E9316" s="246"/>
      <c r="F9316" s="160"/>
      <c r="G9316" s="160"/>
      <c r="H9316" s="230"/>
      <c r="I9316" s="230"/>
      <c r="J9316" s="230"/>
      <c r="K9316" s="238"/>
      <c r="L9316" s="160"/>
      <c r="M9316" s="230"/>
    </row>
    <row r="9317" spans="2:13" ht="15" hidden="1" customHeight="1">
      <c r="B9317" s="230"/>
      <c r="C9317" s="229"/>
      <c r="D9317" s="160"/>
      <c r="E9317" s="246"/>
      <c r="F9317" s="160"/>
      <c r="G9317" s="160"/>
      <c r="H9317" s="230"/>
      <c r="I9317" s="230"/>
      <c r="J9317" s="230"/>
      <c r="K9317" s="238"/>
      <c r="L9317" s="160"/>
      <c r="M9317" s="230"/>
    </row>
    <row r="9318" spans="2:13" ht="15" hidden="1" customHeight="1">
      <c r="B9318" s="230"/>
      <c r="C9318" s="229"/>
      <c r="D9318" s="160"/>
      <c r="E9318" s="246"/>
      <c r="F9318" s="160"/>
      <c r="G9318" s="160"/>
      <c r="H9318" s="230"/>
      <c r="I9318" s="230"/>
      <c r="J9318" s="230"/>
      <c r="K9318" s="238"/>
      <c r="L9318" s="160"/>
      <c r="M9318" s="230"/>
    </row>
    <row r="9319" spans="2:13" ht="15" hidden="1" customHeight="1">
      <c r="B9319" s="230"/>
      <c r="C9319" s="229"/>
      <c r="D9319" s="160"/>
      <c r="E9319" s="246"/>
      <c r="F9319" s="160"/>
      <c r="G9319" s="160"/>
      <c r="H9319" s="230"/>
      <c r="I9319" s="230"/>
      <c r="J9319" s="230"/>
      <c r="K9319" s="238"/>
      <c r="L9319" s="160"/>
      <c r="M9319" s="230"/>
    </row>
    <row r="9320" spans="2:13" ht="15" hidden="1" customHeight="1">
      <c r="B9320" s="230"/>
      <c r="C9320" s="229"/>
      <c r="D9320" s="160"/>
      <c r="E9320" s="246"/>
      <c r="F9320" s="160"/>
      <c r="G9320" s="160"/>
      <c r="H9320" s="230"/>
      <c r="I9320" s="230"/>
      <c r="J9320" s="230"/>
      <c r="K9320" s="238"/>
      <c r="L9320" s="160"/>
      <c r="M9320" s="230"/>
    </row>
    <row r="9321" spans="2:13" ht="15" hidden="1" customHeight="1">
      <c r="B9321" s="230"/>
      <c r="C9321" s="229"/>
      <c r="D9321" s="160"/>
      <c r="E9321" s="246"/>
      <c r="F9321" s="160"/>
      <c r="G9321" s="160"/>
      <c r="H9321" s="230"/>
      <c r="I9321" s="230"/>
      <c r="J9321" s="230"/>
      <c r="K9321" s="238"/>
      <c r="L9321" s="160"/>
      <c r="M9321" s="230"/>
    </row>
    <row r="9322" spans="2:13" ht="15" hidden="1" customHeight="1">
      <c r="B9322" s="230"/>
      <c r="C9322" s="229"/>
      <c r="D9322" s="160"/>
      <c r="E9322" s="246"/>
      <c r="F9322" s="160"/>
      <c r="G9322" s="160"/>
      <c r="H9322" s="230"/>
      <c r="I9322" s="230"/>
      <c r="J9322" s="230"/>
      <c r="K9322" s="238"/>
      <c r="L9322" s="160"/>
      <c r="M9322" s="230"/>
    </row>
    <row r="9323" spans="2:13" ht="15" hidden="1" customHeight="1">
      <c r="B9323" s="230"/>
      <c r="C9323" s="229"/>
      <c r="D9323" s="160"/>
      <c r="E9323" s="246"/>
      <c r="F9323" s="160"/>
      <c r="G9323" s="160"/>
      <c r="H9323" s="230"/>
      <c r="I9323" s="230"/>
      <c r="J9323" s="230"/>
      <c r="K9323" s="238"/>
      <c r="L9323" s="160"/>
      <c r="M9323" s="230"/>
    </row>
    <row r="9324" spans="2:13" ht="15" hidden="1" customHeight="1">
      <c r="B9324" s="230"/>
      <c r="C9324" s="229"/>
      <c r="D9324" s="160"/>
      <c r="E9324" s="246"/>
      <c r="F9324" s="160"/>
      <c r="G9324" s="160"/>
      <c r="H9324" s="230"/>
      <c r="I9324" s="230"/>
      <c r="J9324" s="230"/>
      <c r="K9324" s="238"/>
      <c r="L9324" s="160"/>
      <c r="M9324" s="230"/>
    </row>
    <row r="9325" spans="2:13" ht="15" hidden="1" customHeight="1">
      <c r="B9325" s="230"/>
      <c r="C9325" s="229"/>
      <c r="D9325" s="160"/>
      <c r="E9325" s="246"/>
      <c r="F9325" s="160"/>
      <c r="G9325" s="160"/>
      <c r="H9325" s="230"/>
      <c r="I9325" s="230"/>
      <c r="J9325" s="230"/>
      <c r="K9325" s="238"/>
      <c r="L9325" s="160"/>
      <c r="M9325" s="230"/>
    </row>
    <row r="9326" spans="2:13" ht="15" hidden="1" customHeight="1">
      <c r="B9326" s="230"/>
      <c r="C9326" s="229"/>
      <c r="D9326" s="160"/>
      <c r="E9326" s="246"/>
      <c r="F9326" s="160"/>
      <c r="G9326" s="160"/>
      <c r="H9326" s="230"/>
      <c r="I9326" s="230"/>
      <c r="J9326" s="230"/>
      <c r="K9326" s="238"/>
      <c r="L9326" s="160"/>
      <c r="M9326" s="230"/>
    </row>
    <row r="9327" spans="2:13" ht="15" hidden="1" customHeight="1">
      <c r="B9327" s="230"/>
      <c r="C9327" s="229"/>
      <c r="D9327" s="160"/>
      <c r="E9327" s="246"/>
      <c r="F9327" s="160"/>
      <c r="G9327" s="160"/>
      <c r="H9327" s="230"/>
      <c r="I9327" s="230"/>
      <c r="J9327" s="230"/>
      <c r="K9327" s="238"/>
      <c r="L9327" s="160"/>
      <c r="M9327" s="230"/>
    </row>
    <row r="9328" spans="2:13" ht="15" hidden="1" customHeight="1">
      <c r="B9328" s="230"/>
      <c r="C9328" s="229"/>
      <c r="D9328" s="160"/>
      <c r="E9328" s="246"/>
      <c r="F9328" s="160"/>
      <c r="G9328" s="160"/>
      <c r="H9328" s="230"/>
      <c r="I9328" s="230"/>
      <c r="J9328" s="230"/>
      <c r="K9328" s="238"/>
      <c r="L9328" s="160"/>
      <c r="M9328" s="230"/>
    </row>
    <row r="9329" spans="2:13" ht="15" hidden="1" customHeight="1">
      <c r="B9329" s="230"/>
      <c r="C9329" s="229"/>
      <c r="D9329" s="160"/>
      <c r="E9329" s="246"/>
      <c r="F9329" s="160"/>
      <c r="G9329" s="160"/>
      <c r="H9329" s="230"/>
      <c r="I9329" s="230"/>
      <c r="J9329" s="230"/>
      <c r="K9329" s="238"/>
      <c r="L9329" s="160"/>
      <c r="M9329" s="230"/>
    </row>
    <row r="9330" spans="2:13" ht="15" hidden="1" customHeight="1">
      <c r="B9330" s="230"/>
      <c r="C9330" s="229"/>
      <c r="D9330" s="160"/>
      <c r="E9330" s="246"/>
      <c r="F9330" s="160"/>
      <c r="G9330" s="160"/>
      <c r="H9330" s="230"/>
      <c r="I9330" s="230"/>
      <c r="J9330" s="230"/>
      <c r="K9330" s="238"/>
      <c r="L9330" s="160"/>
      <c r="M9330" s="230"/>
    </row>
    <row r="9331" spans="2:13" ht="15" hidden="1" customHeight="1">
      <c r="B9331" s="230"/>
      <c r="C9331" s="229"/>
      <c r="D9331" s="160"/>
      <c r="E9331" s="246"/>
      <c r="F9331" s="160"/>
      <c r="G9331" s="160"/>
      <c r="H9331" s="230"/>
      <c r="I9331" s="230"/>
      <c r="J9331" s="230"/>
      <c r="K9331" s="238"/>
      <c r="L9331" s="160"/>
      <c r="M9331" s="230"/>
    </row>
    <row r="9332" spans="2:13" ht="15" hidden="1" customHeight="1">
      <c r="B9332" s="230"/>
      <c r="C9332" s="229"/>
      <c r="D9332" s="160"/>
      <c r="E9332" s="246"/>
      <c r="F9332" s="160"/>
      <c r="G9332" s="160"/>
      <c r="H9332" s="230"/>
      <c r="I9332" s="230"/>
      <c r="J9332" s="230"/>
      <c r="K9332" s="238"/>
      <c r="L9332" s="160"/>
      <c r="M9332" s="230"/>
    </row>
    <row r="9333" spans="2:13" ht="15" hidden="1" customHeight="1">
      <c r="B9333" s="230"/>
      <c r="C9333" s="229"/>
      <c r="D9333" s="160"/>
      <c r="E9333" s="246"/>
      <c r="F9333" s="160"/>
      <c r="G9333" s="160"/>
      <c r="H9333" s="230"/>
      <c r="I9333" s="230"/>
      <c r="J9333" s="230"/>
      <c r="K9333" s="238"/>
      <c r="L9333" s="160"/>
      <c r="M9333" s="230"/>
    </row>
    <row r="9334" spans="2:13" ht="15" hidden="1" customHeight="1">
      <c r="B9334" s="230"/>
      <c r="C9334" s="229"/>
      <c r="D9334" s="160"/>
      <c r="E9334" s="246"/>
      <c r="F9334" s="160"/>
      <c r="G9334" s="160"/>
      <c r="H9334" s="230"/>
      <c r="I9334" s="230"/>
      <c r="J9334" s="230"/>
      <c r="K9334" s="238"/>
      <c r="L9334" s="160"/>
      <c r="M9334" s="230"/>
    </row>
    <row r="9335" spans="2:13" ht="15" hidden="1" customHeight="1">
      <c r="B9335" s="230"/>
      <c r="C9335" s="229"/>
      <c r="D9335" s="160"/>
      <c r="E9335" s="246"/>
      <c r="F9335" s="160"/>
      <c r="G9335" s="160"/>
      <c r="H9335" s="230"/>
      <c r="I9335" s="230"/>
      <c r="J9335" s="230"/>
      <c r="K9335" s="238"/>
      <c r="L9335" s="160"/>
      <c r="M9335" s="230"/>
    </row>
    <row r="9336" spans="2:13" ht="15" hidden="1" customHeight="1">
      <c r="B9336" s="230"/>
      <c r="C9336" s="229"/>
      <c r="D9336" s="160"/>
      <c r="E9336" s="246"/>
      <c r="F9336" s="160"/>
      <c r="G9336" s="160"/>
      <c r="H9336" s="230"/>
      <c r="I9336" s="230"/>
      <c r="J9336" s="230"/>
      <c r="K9336" s="238"/>
      <c r="L9336" s="160"/>
      <c r="M9336" s="230"/>
    </row>
    <row r="9337" spans="2:13" ht="15" hidden="1" customHeight="1">
      <c r="B9337" s="230"/>
      <c r="C9337" s="229"/>
      <c r="D9337" s="160"/>
      <c r="E9337" s="246"/>
      <c r="F9337" s="160"/>
      <c r="G9337" s="160"/>
      <c r="H9337" s="230"/>
      <c r="I9337" s="230"/>
      <c r="J9337" s="230"/>
      <c r="K9337" s="238"/>
      <c r="L9337" s="160"/>
      <c r="M9337" s="230"/>
    </row>
    <row r="9338" spans="2:13" ht="15" hidden="1" customHeight="1">
      <c r="B9338" s="230"/>
      <c r="C9338" s="229"/>
      <c r="D9338" s="160"/>
      <c r="E9338" s="246"/>
      <c r="F9338" s="160"/>
      <c r="G9338" s="160"/>
      <c r="H9338" s="230"/>
      <c r="I9338" s="230"/>
      <c r="J9338" s="230"/>
      <c r="K9338" s="238"/>
      <c r="L9338" s="160"/>
      <c r="M9338" s="230"/>
    </row>
    <row r="9339" spans="2:13" ht="15" hidden="1" customHeight="1">
      <c r="B9339" s="230"/>
      <c r="C9339" s="229"/>
      <c r="D9339" s="160"/>
      <c r="E9339" s="246"/>
      <c r="F9339" s="160"/>
      <c r="G9339" s="160"/>
      <c r="H9339" s="230"/>
      <c r="I9339" s="230"/>
      <c r="J9339" s="230"/>
      <c r="K9339" s="238"/>
      <c r="L9339" s="160"/>
      <c r="M9339" s="230"/>
    </row>
    <row r="9340" spans="2:13" ht="15" hidden="1" customHeight="1">
      <c r="B9340" s="230"/>
      <c r="C9340" s="229"/>
      <c r="D9340" s="160"/>
      <c r="E9340" s="246"/>
      <c r="F9340" s="160"/>
      <c r="G9340" s="160"/>
      <c r="H9340" s="230"/>
      <c r="I9340" s="230"/>
      <c r="J9340" s="230"/>
      <c r="K9340" s="238"/>
      <c r="L9340" s="160"/>
      <c r="M9340" s="230"/>
    </row>
    <row r="9341" spans="2:13" ht="15" hidden="1" customHeight="1">
      <c r="B9341" s="230"/>
      <c r="C9341" s="229"/>
      <c r="D9341" s="160"/>
      <c r="E9341" s="246"/>
      <c r="F9341" s="160"/>
      <c r="G9341" s="160"/>
      <c r="H9341" s="230"/>
      <c r="I9341" s="230"/>
      <c r="J9341" s="230"/>
      <c r="K9341" s="238"/>
      <c r="L9341" s="160"/>
      <c r="M9341" s="230"/>
    </row>
    <row r="9342" spans="2:13" ht="15" hidden="1" customHeight="1">
      <c r="B9342" s="230"/>
      <c r="C9342" s="229"/>
      <c r="D9342" s="160"/>
      <c r="E9342" s="246"/>
      <c r="F9342" s="160"/>
      <c r="G9342" s="160"/>
      <c r="H9342" s="230"/>
      <c r="I9342" s="230"/>
      <c r="J9342" s="230"/>
      <c r="K9342" s="238"/>
      <c r="L9342" s="160"/>
      <c r="M9342" s="230"/>
    </row>
    <row r="9343" spans="2:13" ht="15" hidden="1" customHeight="1">
      <c r="B9343" s="230"/>
      <c r="C9343" s="229"/>
      <c r="D9343" s="160"/>
      <c r="E9343" s="246"/>
      <c r="F9343" s="160"/>
      <c r="G9343" s="160"/>
      <c r="H9343" s="230"/>
      <c r="I9343" s="230"/>
      <c r="J9343" s="230"/>
      <c r="K9343" s="238"/>
      <c r="L9343" s="160"/>
      <c r="M9343" s="230"/>
    </row>
    <row r="9344" spans="2:13" ht="15" hidden="1" customHeight="1">
      <c r="B9344" s="230"/>
      <c r="C9344" s="229"/>
      <c r="D9344" s="160"/>
      <c r="E9344" s="246"/>
      <c r="F9344" s="160"/>
      <c r="G9344" s="160"/>
      <c r="H9344" s="230"/>
      <c r="I9344" s="230"/>
      <c r="J9344" s="230"/>
      <c r="K9344" s="238"/>
      <c r="L9344" s="160"/>
      <c r="M9344" s="230"/>
    </row>
    <row r="9345" spans="2:13" ht="15" hidden="1" customHeight="1">
      <c r="B9345" s="230"/>
      <c r="C9345" s="229"/>
      <c r="D9345" s="160"/>
      <c r="E9345" s="246"/>
      <c r="F9345" s="160"/>
      <c r="G9345" s="160"/>
      <c r="H9345" s="230"/>
      <c r="I9345" s="230"/>
      <c r="J9345" s="230"/>
      <c r="K9345" s="238"/>
      <c r="L9345" s="160"/>
      <c r="M9345" s="230"/>
    </row>
    <row r="9346" spans="2:13" ht="15" hidden="1" customHeight="1">
      <c r="B9346" s="230"/>
      <c r="C9346" s="229"/>
      <c r="D9346" s="160"/>
      <c r="E9346" s="246"/>
      <c r="F9346" s="160"/>
      <c r="G9346" s="160"/>
      <c r="H9346" s="230"/>
      <c r="I9346" s="230"/>
      <c r="J9346" s="230"/>
      <c r="K9346" s="238"/>
      <c r="L9346" s="160"/>
      <c r="M9346" s="230"/>
    </row>
    <row r="9347" spans="2:13" ht="15" hidden="1" customHeight="1">
      <c r="B9347" s="230"/>
      <c r="C9347" s="229"/>
      <c r="D9347" s="160"/>
      <c r="E9347" s="246"/>
      <c r="F9347" s="160"/>
      <c r="G9347" s="160"/>
      <c r="H9347" s="230"/>
      <c r="I9347" s="230"/>
      <c r="J9347" s="230"/>
      <c r="K9347" s="238"/>
      <c r="L9347" s="160"/>
      <c r="M9347" s="230"/>
    </row>
    <row r="9348" spans="2:13" ht="15" hidden="1" customHeight="1">
      <c r="B9348" s="230"/>
      <c r="C9348" s="229"/>
      <c r="D9348" s="160"/>
      <c r="E9348" s="246"/>
      <c r="F9348" s="160"/>
      <c r="G9348" s="160"/>
      <c r="H9348" s="230"/>
      <c r="I9348" s="230"/>
      <c r="J9348" s="230"/>
      <c r="K9348" s="238"/>
      <c r="L9348" s="160"/>
      <c r="M9348" s="230"/>
    </row>
    <row r="9349" spans="2:13" ht="15" hidden="1" customHeight="1">
      <c r="B9349" s="230"/>
      <c r="C9349" s="229"/>
      <c r="D9349" s="160"/>
      <c r="E9349" s="246"/>
      <c r="F9349" s="160"/>
      <c r="G9349" s="160"/>
      <c r="H9349" s="230"/>
      <c r="I9349" s="230"/>
      <c r="J9349" s="230"/>
      <c r="K9349" s="238"/>
      <c r="L9349" s="160"/>
      <c r="M9349" s="230"/>
    </row>
    <row r="9350" spans="2:13" ht="15" hidden="1" customHeight="1">
      <c r="B9350" s="230"/>
      <c r="C9350" s="229"/>
      <c r="D9350" s="160"/>
      <c r="E9350" s="246"/>
      <c r="F9350" s="160"/>
      <c r="G9350" s="160"/>
      <c r="H9350" s="230"/>
      <c r="I9350" s="230"/>
      <c r="J9350" s="230"/>
      <c r="K9350" s="238"/>
      <c r="L9350" s="160"/>
      <c r="M9350" s="230"/>
    </row>
    <row r="9351" spans="2:13" ht="15" hidden="1" customHeight="1">
      <c r="B9351" s="230"/>
      <c r="C9351" s="229"/>
      <c r="D9351" s="160"/>
      <c r="E9351" s="246"/>
      <c r="F9351" s="160"/>
      <c r="G9351" s="160"/>
      <c r="H9351" s="230"/>
      <c r="I9351" s="230"/>
      <c r="J9351" s="230"/>
      <c r="K9351" s="238"/>
      <c r="L9351" s="160"/>
      <c r="M9351" s="230"/>
    </row>
    <row r="9352" spans="2:13" ht="15" hidden="1" customHeight="1">
      <c r="B9352" s="230"/>
      <c r="C9352" s="229"/>
      <c r="D9352" s="160"/>
      <c r="E9352" s="246"/>
      <c r="F9352" s="160"/>
      <c r="G9352" s="160"/>
      <c r="H9352" s="230"/>
      <c r="I9352" s="230"/>
      <c r="J9352" s="230"/>
      <c r="K9352" s="238"/>
      <c r="L9352" s="160"/>
      <c r="M9352" s="230"/>
    </row>
    <row r="9353" spans="2:13" ht="15" hidden="1" customHeight="1">
      <c r="B9353" s="230"/>
      <c r="C9353" s="229"/>
      <c r="D9353" s="160"/>
      <c r="E9353" s="246"/>
      <c r="F9353" s="160"/>
      <c r="G9353" s="160"/>
      <c r="H9353" s="230"/>
      <c r="I9353" s="230"/>
      <c r="J9353" s="230"/>
      <c r="K9353" s="238"/>
      <c r="L9353" s="160"/>
      <c r="M9353" s="230"/>
    </row>
    <row r="9354" spans="2:13" ht="15" hidden="1" customHeight="1">
      <c r="B9354" s="230"/>
      <c r="C9354" s="229"/>
      <c r="D9354" s="160"/>
      <c r="E9354" s="246"/>
      <c r="F9354" s="160"/>
      <c r="G9354" s="160"/>
      <c r="H9354" s="230"/>
      <c r="I9354" s="230"/>
      <c r="J9354" s="230"/>
      <c r="K9354" s="238"/>
      <c r="L9354" s="160"/>
      <c r="M9354" s="230"/>
    </row>
    <row r="9355" spans="2:13" ht="15" hidden="1" customHeight="1">
      <c r="B9355" s="230"/>
      <c r="C9355" s="229"/>
      <c r="D9355" s="160"/>
      <c r="E9355" s="246"/>
      <c r="F9355" s="160"/>
      <c r="G9355" s="160"/>
      <c r="H9355" s="230"/>
      <c r="I9355" s="230"/>
      <c r="J9355" s="230"/>
      <c r="K9355" s="238"/>
      <c r="L9355" s="160"/>
      <c r="M9355" s="230"/>
    </row>
    <row r="9356" spans="2:13" ht="15" hidden="1" customHeight="1">
      <c r="B9356" s="230"/>
      <c r="C9356" s="229"/>
      <c r="D9356" s="160"/>
      <c r="E9356" s="246"/>
      <c r="F9356" s="160"/>
      <c r="G9356" s="160"/>
      <c r="H9356" s="230"/>
      <c r="I9356" s="230"/>
      <c r="J9356" s="230"/>
      <c r="K9356" s="238"/>
      <c r="L9356" s="160"/>
      <c r="M9356" s="230"/>
    </row>
    <row r="9357" spans="2:13" ht="15" hidden="1" customHeight="1">
      <c r="B9357" s="230"/>
      <c r="C9357" s="229"/>
      <c r="D9357" s="160"/>
      <c r="E9357" s="246"/>
      <c r="F9357" s="160"/>
      <c r="G9357" s="160"/>
      <c r="H9357" s="230"/>
      <c r="I9357" s="230"/>
      <c r="J9357" s="230"/>
      <c r="K9357" s="238"/>
      <c r="L9357" s="160"/>
      <c r="M9357" s="230"/>
    </row>
    <row r="9358" spans="2:13" ht="15" hidden="1" customHeight="1">
      <c r="B9358" s="230"/>
      <c r="C9358" s="229"/>
      <c r="D9358" s="160"/>
      <c r="E9358" s="246"/>
      <c r="F9358" s="160"/>
      <c r="G9358" s="160"/>
      <c r="H9358" s="230"/>
      <c r="I9358" s="230"/>
      <c r="J9358" s="230"/>
      <c r="K9358" s="238"/>
      <c r="L9358" s="160"/>
      <c r="M9358" s="230"/>
    </row>
    <row r="9359" spans="2:13" ht="15" hidden="1" customHeight="1">
      <c r="B9359" s="230"/>
      <c r="C9359" s="229"/>
      <c r="D9359" s="160"/>
      <c r="E9359" s="246"/>
      <c r="F9359" s="160"/>
      <c r="G9359" s="160"/>
      <c r="H9359" s="230"/>
      <c r="I9359" s="230"/>
      <c r="J9359" s="230"/>
      <c r="K9359" s="238"/>
      <c r="L9359" s="160"/>
      <c r="M9359" s="230"/>
    </row>
    <row r="9360" spans="2:13" ht="15" hidden="1" customHeight="1">
      <c r="B9360" s="230"/>
      <c r="C9360" s="229"/>
      <c r="D9360" s="160"/>
      <c r="E9360" s="246"/>
      <c r="F9360" s="160"/>
      <c r="G9360" s="160"/>
      <c r="H9360" s="230"/>
      <c r="I9360" s="230"/>
      <c r="J9360" s="230"/>
      <c r="K9360" s="238"/>
      <c r="L9360" s="160"/>
      <c r="M9360" s="230"/>
    </row>
    <row r="9361" spans="2:13" ht="15" hidden="1" customHeight="1">
      <c r="B9361" s="230"/>
      <c r="C9361" s="229"/>
      <c r="D9361" s="160"/>
      <c r="E9361" s="246"/>
      <c r="F9361" s="160"/>
      <c r="G9361" s="160"/>
      <c r="H9361" s="230"/>
      <c r="I9361" s="230"/>
      <c r="J9361" s="230"/>
      <c r="K9361" s="238"/>
      <c r="L9361" s="160"/>
      <c r="M9361" s="230"/>
    </row>
    <row r="9362" spans="2:13" ht="15" hidden="1" customHeight="1">
      <c r="B9362" s="230"/>
      <c r="C9362" s="229"/>
      <c r="D9362" s="160"/>
      <c r="E9362" s="246"/>
      <c r="F9362" s="160"/>
      <c r="G9362" s="160"/>
      <c r="H9362" s="230"/>
      <c r="I9362" s="230"/>
      <c r="J9362" s="230"/>
      <c r="K9362" s="238"/>
      <c r="L9362" s="160"/>
      <c r="M9362" s="230"/>
    </row>
    <row r="9363" spans="2:13" ht="15" hidden="1" customHeight="1">
      <c r="B9363" s="230"/>
      <c r="C9363" s="229"/>
      <c r="D9363" s="160"/>
      <c r="E9363" s="246"/>
      <c r="F9363" s="160"/>
      <c r="G9363" s="160"/>
      <c r="H9363" s="230"/>
      <c r="I9363" s="230"/>
      <c r="J9363" s="230"/>
      <c r="K9363" s="238"/>
      <c r="L9363" s="160"/>
      <c r="M9363" s="230"/>
    </row>
    <row r="9364" spans="2:13" ht="15" hidden="1" customHeight="1">
      <c r="B9364" s="230"/>
      <c r="C9364" s="229"/>
      <c r="D9364" s="160"/>
      <c r="E9364" s="246"/>
      <c r="F9364" s="160"/>
      <c r="G9364" s="160"/>
      <c r="H9364" s="230"/>
      <c r="I9364" s="230"/>
      <c r="J9364" s="230"/>
      <c r="K9364" s="238"/>
      <c r="L9364" s="160"/>
      <c r="M9364" s="230"/>
    </row>
    <row r="9365" spans="2:13" ht="15" hidden="1" customHeight="1">
      <c r="B9365" s="230"/>
      <c r="C9365" s="229"/>
      <c r="D9365" s="160"/>
      <c r="E9365" s="246"/>
      <c r="F9365" s="160"/>
      <c r="G9365" s="160"/>
      <c r="H9365" s="230"/>
      <c r="I9365" s="230"/>
      <c r="J9365" s="230"/>
      <c r="K9365" s="238"/>
      <c r="L9365" s="160"/>
      <c r="M9365" s="230"/>
    </row>
    <row r="9366" spans="2:13" ht="15" hidden="1" customHeight="1">
      <c r="B9366" s="230"/>
      <c r="C9366" s="229"/>
      <c r="D9366" s="160"/>
      <c r="E9366" s="246"/>
      <c r="F9366" s="160"/>
      <c r="G9366" s="160"/>
      <c r="H9366" s="230"/>
      <c r="I9366" s="230"/>
      <c r="J9366" s="230"/>
      <c r="K9366" s="238"/>
      <c r="L9366" s="160"/>
      <c r="M9366" s="230"/>
    </row>
    <row r="9367" spans="2:13" ht="15" hidden="1" customHeight="1">
      <c r="B9367" s="230"/>
      <c r="C9367" s="229"/>
      <c r="D9367" s="160"/>
      <c r="E9367" s="246"/>
      <c r="F9367" s="160"/>
      <c r="G9367" s="160"/>
      <c r="H9367" s="230"/>
      <c r="I9367" s="230"/>
      <c r="J9367" s="230"/>
      <c r="K9367" s="238"/>
      <c r="L9367" s="160"/>
      <c r="M9367" s="230"/>
    </row>
    <row r="9368" spans="2:13" ht="15" hidden="1" customHeight="1">
      <c r="B9368" s="230"/>
      <c r="C9368" s="229"/>
      <c r="D9368" s="160"/>
      <c r="E9368" s="246"/>
      <c r="F9368" s="160"/>
      <c r="G9368" s="160"/>
      <c r="H9368" s="230"/>
      <c r="I9368" s="230"/>
      <c r="J9368" s="230"/>
      <c r="K9368" s="238"/>
      <c r="L9368" s="160"/>
      <c r="M9368" s="230"/>
    </row>
    <row r="9369" spans="2:13" ht="15" hidden="1" customHeight="1">
      <c r="B9369" s="230"/>
      <c r="C9369" s="229"/>
      <c r="D9369" s="160"/>
      <c r="E9369" s="246"/>
      <c r="F9369" s="160"/>
      <c r="G9369" s="160"/>
      <c r="H9369" s="230"/>
      <c r="I9369" s="230"/>
      <c r="J9369" s="230"/>
      <c r="K9369" s="238"/>
      <c r="L9369" s="160"/>
      <c r="M9369" s="230"/>
    </row>
    <row r="9370" spans="2:13" ht="15" hidden="1" customHeight="1">
      <c r="B9370" s="230"/>
      <c r="C9370" s="229"/>
      <c r="D9370" s="160"/>
      <c r="E9370" s="246"/>
      <c r="F9370" s="160"/>
      <c r="G9370" s="160"/>
      <c r="H9370" s="230"/>
      <c r="I9370" s="230"/>
      <c r="J9370" s="230"/>
      <c r="K9370" s="238"/>
      <c r="L9370" s="160"/>
      <c r="M9370" s="230"/>
    </row>
    <row r="9371" spans="2:13" ht="15" hidden="1" customHeight="1">
      <c r="B9371" s="230"/>
      <c r="C9371" s="229"/>
      <c r="D9371" s="160"/>
      <c r="E9371" s="246"/>
      <c r="F9371" s="160"/>
      <c r="G9371" s="160"/>
      <c r="H9371" s="230"/>
      <c r="I9371" s="230"/>
      <c r="J9371" s="230"/>
      <c r="K9371" s="238"/>
      <c r="L9371" s="160"/>
      <c r="M9371" s="230"/>
    </row>
    <row r="9372" spans="2:13" ht="15" hidden="1" customHeight="1">
      <c r="B9372" s="230"/>
      <c r="C9372" s="229"/>
      <c r="D9372" s="160"/>
      <c r="E9372" s="246"/>
      <c r="F9372" s="160"/>
      <c r="G9372" s="160"/>
      <c r="H9372" s="230"/>
      <c r="I9372" s="230"/>
      <c r="J9372" s="230"/>
      <c r="K9372" s="238"/>
      <c r="L9372" s="160"/>
      <c r="M9372" s="230"/>
    </row>
    <row r="9373" spans="2:13" ht="15" hidden="1" customHeight="1">
      <c r="B9373" s="230"/>
      <c r="C9373" s="229"/>
      <c r="D9373" s="160"/>
      <c r="E9373" s="246"/>
      <c r="F9373" s="160"/>
      <c r="G9373" s="160"/>
      <c r="H9373" s="230"/>
      <c r="I9373" s="230"/>
      <c r="J9373" s="230"/>
      <c r="K9373" s="238"/>
      <c r="L9373" s="160"/>
      <c r="M9373" s="230"/>
    </row>
    <row r="9374" spans="2:13" ht="15" hidden="1" customHeight="1">
      <c r="B9374" s="230"/>
      <c r="C9374" s="229"/>
      <c r="D9374" s="160"/>
      <c r="E9374" s="246"/>
      <c r="F9374" s="160"/>
      <c r="G9374" s="160"/>
      <c r="H9374" s="230"/>
      <c r="I9374" s="230"/>
      <c r="J9374" s="230"/>
      <c r="K9374" s="238"/>
      <c r="L9374" s="160"/>
      <c r="M9374" s="230"/>
    </row>
    <row r="9375" spans="2:13" ht="15" hidden="1" customHeight="1">
      <c r="B9375" s="230"/>
      <c r="C9375" s="229"/>
      <c r="D9375" s="160"/>
      <c r="E9375" s="246"/>
      <c r="F9375" s="160"/>
      <c r="G9375" s="160"/>
      <c r="H9375" s="230"/>
      <c r="I9375" s="230"/>
      <c r="J9375" s="230"/>
      <c r="K9375" s="238"/>
      <c r="L9375" s="160"/>
      <c r="M9375" s="230"/>
    </row>
    <row r="9376" spans="2:13" ht="15" hidden="1" customHeight="1">
      <c r="B9376" s="230"/>
      <c r="C9376" s="229"/>
      <c r="D9376" s="160"/>
      <c r="E9376" s="246"/>
      <c r="F9376" s="160"/>
      <c r="G9376" s="160"/>
      <c r="H9376" s="230"/>
      <c r="I9376" s="230"/>
      <c r="J9376" s="230"/>
      <c r="K9376" s="238"/>
      <c r="L9376" s="160"/>
      <c r="M9376" s="230"/>
    </row>
    <row r="9377" spans="2:13" ht="15" hidden="1" customHeight="1">
      <c r="B9377" s="230"/>
      <c r="C9377" s="229"/>
      <c r="D9377" s="160"/>
      <c r="E9377" s="246"/>
      <c r="F9377" s="160"/>
      <c r="G9377" s="160"/>
      <c r="H9377" s="230"/>
      <c r="I9377" s="230"/>
      <c r="J9377" s="230"/>
      <c r="K9377" s="238"/>
      <c r="L9377" s="160"/>
      <c r="M9377" s="230"/>
    </row>
    <row r="9378" spans="2:13" ht="15" hidden="1" customHeight="1">
      <c r="B9378" s="230"/>
      <c r="C9378" s="229"/>
      <c r="D9378" s="160"/>
      <c r="E9378" s="246"/>
      <c r="F9378" s="160"/>
      <c r="G9378" s="160"/>
      <c r="H9378" s="230"/>
      <c r="I9378" s="230"/>
      <c r="J9378" s="230"/>
      <c r="K9378" s="238"/>
      <c r="L9378" s="160"/>
      <c r="M9378" s="230"/>
    </row>
    <row r="9379" spans="2:13" ht="15" hidden="1" customHeight="1">
      <c r="B9379" s="230"/>
      <c r="C9379" s="229"/>
      <c r="D9379" s="160"/>
      <c r="E9379" s="246"/>
      <c r="F9379" s="160"/>
      <c r="G9379" s="160"/>
      <c r="H9379" s="230"/>
      <c r="I9379" s="230"/>
      <c r="J9379" s="230"/>
      <c r="K9379" s="238"/>
      <c r="L9379" s="160"/>
      <c r="M9379" s="230"/>
    </row>
    <row r="9380" spans="2:13" ht="15" hidden="1" customHeight="1">
      <c r="B9380" s="230"/>
      <c r="C9380" s="229"/>
      <c r="D9380" s="160"/>
      <c r="E9380" s="246"/>
      <c r="F9380" s="160"/>
      <c r="G9380" s="160"/>
      <c r="H9380" s="230"/>
      <c r="I9380" s="230"/>
      <c r="J9380" s="230"/>
      <c r="K9380" s="238"/>
      <c r="L9380" s="160"/>
      <c r="M9380" s="230"/>
    </row>
    <row r="9381" spans="2:13" ht="15" hidden="1" customHeight="1">
      <c r="B9381" s="230"/>
      <c r="C9381" s="229"/>
      <c r="D9381" s="160"/>
      <c r="E9381" s="246"/>
      <c r="F9381" s="160"/>
      <c r="G9381" s="160"/>
      <c r="H9381" s="230"/>
      <c r="I9381" s="230"/>
      <c r="J9381" s="230"/>
      <c r="K9381" s="238"/>
      <c r="L9381" s="160"/>
      <c r="M9381" s="230"/>
    </row>
    <row r="9382" spans="2:13" ht="15" hidden="1" customHeight="1">
      <c r="B9382" s="230"/>
      <c r="C9382" s="229"/>
      <c r="D9382" s="160"/>
      <c r="E9382" s="246"/>
      <c r="F9382" s="160"/>
      <c r="G9382" s="160"/>
      <c r="H9382" s="230"/>
      <c r="I9382" s="230"/>
      <c r="J9382" s="230"/>
      <c r="K9382" s="238"/>
      <c r="L9382" s="160"/>
      <c r="M9382" s="230"/>
    </row>
    <row r="9383" spans="2:13" ht="15" hidden="1" customHeight="1">
      <c r="B9383" s="230"/>
      <c r="C9383" s="229"/>
      <c r="D9383" s="160"/>
      <c r="E9383" s="246"/>
      <c r="F9383" s="160"/>
      <c r="G9383" s="160"/>
      <c r="H9383" s="230"/>
      <c r="I9383" s="230"/>
      <c r="J9383" s="230"/>
      <c r="K9383" s="238"/>
      <c r="L9383" s="160"/>
      <c r="M9383" s="230"/>
    </row>
    <row r="9384" spans="2:13" ht="15" hidden="1" customHeight="1">
      <c r="B9384" s="230"/>
      <c r="C9384" s="229"/>
      <c r="D9384" s="160"/>
      <c r="E9384" s="246"/>
      <c r="F9384" s="160"/>
      <c r="G9384" s="160"/>
      <c r="H9384" s="230"/>
      <c r="I9384" s="230"/>
      <c r="J9384" s="230"/>
      <c r="K9384" s="238"/>
      <c r="L9384" s="160"/>
      <c r="M9384" s="230"/>
    </row>
    <row r="9385" spans="2:13" ht="15" hidden="1" customHeight="1">
      <c r="B9385" s="230"/>
      <c r="C9385" s="229"/>
      <c r="D9385" s="160"/>
      <c r="E9385" s="246"/>
      <c r="F9385" s="160"/>
      <c r="G9385" s="160"/>
      <c r="H9385" s="230"/>
      <c r="I9385" s="230"/>
      <c r="J9385" s="230"/>
      <c r="K9385" s="238"/>
      <c r="L9385" s="160"/>
      <c r="M9385" s="230"/>
    </row>
    <row r="9386" spans="2:13" ht="15" hidden="1" customHeight="1">
      <c r="B9386" s="230"/>
      <c r="C9386" s="229"/>
      <c r="D9386" s="160"/>
      <c r="E9386" s="246"/>
      <c r="F9386" s="160"/>
      <c r="G9386" s="160"/>
      <c r="H9386" s="230"/>
      <c r="I9386" s="230"/>
      <c r="J9386" s="230"/>
      <c r="K9386" s="238"/>
      <c r="L9386" s="160"/>
      <c r="M9386" s="230"/>
    </row>
    <row r="9387" spans="2:13" ht="15" hidden="1" customHeight="1">
      <c r="B9387" s="230"/>
      <c r="C9387" s="229"/>
      <c r="D9387" s="160"/>
      <c r="E9387" s="246"/>
      <c r="F9387" s="160"/>
      <c r="G9387" s="160"/>
      <c r="H9387" s="230"/>
      <c r="I9387" s="230"/>
      <c r="J9387" s="230"/>
      <c r="K9387" s="238"/>
      <c r="L9387" s="160"/>
      <c r="M9387" s="230"/>
    </row>
    <row r="9388" spans="2:13" ht="15" hidden="1" customHeight="1">
      <c r="B9388" s="230"/>
      <c r="C9388" s="229"/>
      <c r="D9388" s="160"/>
      <c r="E9388" s="246"/>
      <c r="F9388" s="160"/>
      <c r="G9388" s="160"/>
      <c r="H9388" s="230"/>
      <c r="I9388" s="230"/>
      <c r="J9388" s="230"/>
      <c r="K9388" s="238"/>
      <c r="L9388" s="160"/>
      <c r="M9388" s="230"/>
    </row>
    <row r="9389" spans="2:13" ht="15" hidden="1" customHeight="1">
      <c r="B9389" s="230"/>
      <c r="C9389" s="229"/>
      <c r="D9389" s="160"/>
      <c r="E9389" s="246"/>
      <c r="F9389" s="160"/>
      <c r="G9389" s="160"/>
      <c r="H9389" s="230"/>
      <c r="I9389" s="230"/>
      <c r="J9389" s="230"/>
      <c r="K9389" s="238"/>
      <c r="L9389" s="160"/>
      <c r="M9389" s="230"/>
    </row>
    <row r="9390" spans="2:13" ht="15" hidden="1" customHeight="1">
      <c r="B9390" s="230"/>
      <c r="C9390" s="229"/>
      <c r="D9390" s="160"/>
      <c r="E9390" s="246"/>
      <c r="F9390" s="160"/>
      <c r="G9390" s="160"/>
      <c r="H9390" s="230"/>
      <c r="I9390" s="230"/>
      <c r="J9390" s="230"/>
      <c r="K9390" s="238"/>
      <c r="L9390" s="160"/>
      <c r="M9390" s="230"/>
    </row>
    <row r="9391" spans="2:13" ht="15" hidden="1" customHeight="1">
      <c r="B9391" s="230"/>
      <c r="C9391" s="229"/>
      <c r="D9391" s="160"/>
      <c r="E9391" s="246"/>
      <c r="F9391" s="160"/>
      <c r="G9391" s="160"/>
      <c r="H9391" s="230"/>
      <c r="I9391" s="230"/>
      <c r="J9391" s="230"/>
      <c r="K9391" s="238"/>
      <c r="L9391" s="160"/>
      <c r="M9391" s="230"/>
    </row>
    <row r="9392" spans="2:13" ht="15" hidden="1" customHeight="1">
      <c r="B9392" s="230"/>
      <c r="C9392" s="229"/>
      <c r="D9392" s="160"/>
      <c r="E9392" s="246"/>
      <c r="F9392" s="160"/>
      <c r="G9392" s="160"/>
      <c r="H9392" s="230"/>
      <c r="I9392" s="230"/>
      <c r="J9392" s="230"/>
      <c r="K9392" s="238"/>
      <c r="L9392" s="160"/>
      <c r="M9392" s="230"/>
    </row>
    <row r="9393" spans="2:13" ht="15" hidden="1" customHeight="1">
      <c r="B9393" s="230"/>
      <c r="C9393" s="229"/>
      <c r="D9393" s="160"/>
      <c r="E9393" s="246"/>
      <c r="F9393" s="160"/>
      <c r="G9393" s="160"/>
      <c r="H9393" s="230"/>
      <c r="I9393" s="230"/>
      <c r="J9393" s="230"/>
      <c r="K9393" s="238"/>
      <c r="L9393" s="160"/>
      <c r="M9393" s="230"/>
    </row>
    <row r="9394" spans="2:13" ht="15" hidden="1" customHeight="1">
      <c r="B9394" s="230"/>
      <c r="C9394" s="229"/>
      <c r="D9394" s="160"/>
      <c r="E9394" s="246"/>
      <c r="F9394" s="160"/>
      <c r="G9394" s="160"/>
      <c r="H9394" s="230"/>
      <c r="I9394" s="230"/>
      <c r="J9394" s="230"/>
      <c r="K9394" s="238"/>
      <c r="L9394" s="160"/>
      <c r="M9394" s="230"/>
    </row>
    <row r="9395" spans="2:13" ht="15" hidden="1" customHeight="1">
      <c r="B9395" s="230"/>
      <c r="C9395" s="229"/>
      <c r="D9395" s="160"/>
      <c r="E9395" s="246"/>
      <c r="F9395" s="160"/>
      <c r="G9395" s="160"/>
      <c r="H9395" s="230"/>
      <c r="I9395" s="230"/>
      <c r="J9395" s="230"/>
      <c r="K9395" s="238"/>
      <c r="L9395" s="160"/>
      <c r="M9395" s="230"/>
    </row>
    <row r="9396" spans="2:13" ht="15" hidden="1" customHeight="1">
      <c r="B9396" s="230"/>
      <c r="C9396" s="229"/>
      <c r="D9396" s="160"/>
      <c r="E9396" s="246"/>
      <c r="F9396" s="160"/>
      <c r="G9396" s="160"/>
      <c r="H9396" s="230"/>
      <c r="I9396" s="230"/>
      <c r="J9396" s="230"/>
      <c r="K9396" s="238"/>
      <c r="L9396" s="160"/>
      <c r="M9396" s="230"/>
    </row>
    <row r="9397" spans="2:13" ht="15" hidden="1" customHeight="1">
      <c r="B9397" s="230"/>
      <c r="C9397" s="229"/>
      <c r="D9397" s="160"/>
      <c r="E9397" s="246"/>
      <c r="F9397" s="160"/>
      <c r="G9397" s="160"/>
      <c r="H9397" s="230"/>
      <c r="I9397" s="230"/>
      <c r="J9397" s="230"/>
      <c r="K9397" s="238"/>
      <c r="L9397" s="160"/>
      <c r="M9397" s="230"/>
    </row>
    <row r="9398" spans="2:13" ht="15" hidden="1" customHeight="1">
      <c r="B9398" s="230"/>
      <c r="C9398" s="229"/>
      <c r="D9398" s="160"/>
      <c r="E9398" s="246"/>
      <c r="F9398" s="160"/>
      <c r="G9398" s="160"/>
      <c r="H9398" s="230"/>
      <c r="I9398" s="230"/>
      <c r="J9398" s="230"/>
      <c r="K9398" s="238"/>
      <c r="L9398" s="160"/>
      <c r="M9398" s="230"/>
    </row>
    <row r="9399" spans="2:13" ht="15" hidden="1" customHeight="1">
      <c r="B9399" s="230"/>
      <c r="C9399" s="229"/>
      <c r="D9399" s="160"/>
      <c r="E9399" s="246"/>
      <c r="F9399" s="160"/>
      <c r="G9399" s="160"/>
      <c r="H9399" s="230"/>
      <c r="I9399" s="230"/>
      <c r="J9399" s="230"/>
      <c r="K9399" s="238"/>
      <c r="L9399" s="160"/>
      <c r="M9399" s="230"/>
    </row>
    <row r="9400" spans="2:13" ht="15" hidden="1" customHeight="1">
      <c r="B9400" s="230"/>
      <c r="C9400" s="229"/>
      <c r="D9400" s="160"/>
      <c r="E9400" s="246"/>
      <c r="F9400" s="160"/>
      <c r="G9400" s="160"/>
      <c r="H9400" s="230"/>
      <c r="I9400" s="230"/>
      <c r="J9400" s="230"/>
      <c r="K9400" s="238"/>
      <c r="L9400" s="160"/>
      <c r="M9400" s="230"/>
    </row>
    <row r="9401" spans="2:13" ht="15" hidden="1" customHeight="1">
      <c r="B9401" s="230"/>
      <c r="C9401" s="229"/>
      <c r="D9401" s="160"/>
      <c r="E9401" s="246"/>
      <c r="F9401" s="160"/>
      <c r="G9401" s="160"/>
      <c r="H9401" s="230"/>
      <c r="I9401" s="230"/>
      <c r="J9401" s="230"/>
      <c r="K9401" s="238"/>
      <c r="L9401" s="160"/>
      <c r="M9401" s="230"/>
    </row>
    <row r="9402" spans="2:13" ht="15" hidden="1" customHeight="1">
      <c r="B9402" s="230"/>
      <c r="C9402" s="229"/>
      <c r="D9402" s="160"/>
      <c r="E9402" s="246"/>
      <c r="F9402" s="160"/>
      <c r="G9402" s="160"/>
      <c r="H9402" s="230"/>
      <c r="I9402" s="230"/>
      <c r="J9402" s="230"/>
      <c r="K9402" s="238"/>
      <c r="L9402" s="160"/>
      <c r="M9402" s="230"/>
    </row>
    <row r="9403" spans="2:13" ht="15" hidden="1" customHeight="1">
      <c r="B9403" s="230"/>
      <c r="C9403" s="229"/>
      <c r="D9403" s="160"/>
      <c r="E9403" s="246"/>
      <c r="F9403" s="160"/>
      <c r="G9403" s="160"/>
      <c r="H9403" s="230"/>
      <c r="I9403" s="230"/>
      <c r="J9403" s="230"/>
      <c r="K9403" s="238"/>
      <c r="L9403" s="160"/>
      <c r="M9403" s="230"/>
    </row>
    <row r="9404" spans="2:13" ht="15" hidden="1" customHeight="1">
      <c r="B9404" s="230"/>
      <c r="C9404" s="229"/>
      <c r="D9404" s="160"/>
      <c r="E9404" s="246"/>
      <c r="F9404" s="160"/>
      <c r="G9404" s="160"/>
      <c r="H9404" s="230"/>
      <c r="I9404" s="230"/>
      <c r="J9404" s="230"/>
      <c r="K9404" s="238"/>
      <c r="L9404" s="160"/>
      <c r="M9404" s="230"/>
    </row>
    <row r="9405" spans="2:13" ht="15" hidden="1" customHeight="1">
      <c r="B9405" s="230"/>
      <c r="C9405" s="229"/>
      <c r="D9405" s="160"/>
      <c r="E9405" s="246"/>
      <c r="F9405" s="160"/>
      <c r="G9405" s="160"/>
      <c r="H9405" s="230"/>
      <c r="I9405" s="230"/>
      <c r="J9405" s="230"/>
      <c r="K9405" s="238"/>
      <c r="L9405" s="160"/>
      <c r="M9405" s="230"/>
    </row>
    <row r="9406" spans="2:13" ht="15" hidden="1" customHeight="1">
      <c r="B9406" s="230"/>
      <c r="C9406" s="229"/>
      <c r="D9406" s="160"/>
      <c r="E9406" s="246"/>
      <c r="F9406" s="160"/>
      <c r="G9406" s="160"/>
      <c r="H9406" s="230"/>
      <c r="I9406" s="230"/>
      <c r="J9406" s="230"/>
      <c r="K9406" s="238"/>
      <c r="L9406" s="160"/>
      <c r="M9406" s="230"/>
    </row>
    <row r="9407" spans="2:13" ht="15" hidden="1" customHeight="1">
      <c r="B9407" s="230"/>
      <c r="C9407" s="229"/>
      <c r="D9407" s="160"/>
      <c r="E9407" s="246"/>
      <c r="F9407" s="160"/>
      <c r="G9407" s="160"/>
      <c r="H9407" s="230"/>
      <c r="I9407" s="230"/>
      <c r="J9407" s="230"/>
      <c r="K9407" s="238"/>
      <c r="L9407" s="160"/>
      <c r="M9407" s="230"/>
    </row>
    <row r="9408" spans="2:13" ht="15" hidden="1" customHeight="1">
      <c r="B9408" s="230"/>
      <c r="C9408" s="229"/>
      <c r="D9408" s="160"/>
      <c r="E9408" s="246"/>
      <c r="F9408" s="160"/>
      <c r="G9408" s="160"/>
      <c r="H9408" s="230"/>
      <c r="I9408" s="230"/>
      <c r="J9408" s="230"/>
      <c r="K9408" s="238"/>
      <c r="L9408" s="160"/>
      <c r="M9408" s="230"/>
    </row>
    <row r="9409" spans="2:13" ht="15" hidden="1" customHeight="1">
      <c r="B9409" s="230"/>
      <c r="C9409" s="229"/>
      <c r="D9409" s="160"/>
      <c r="E9409" s="246"/>
      <c r="F9409" s="160"/>
      <c r="G9409" s="160"/>
      <c r="H9409" s="230"/>
      <c r="I9409" s="230"/>
      <c r="J9409" s="230"/>
      <c r="K9409" s="238"/>
      <c r="L9409" s="160"/>
      <c r="M9409" s="230"/>
    </row>
    <row r="9410" spans="2:13" ht="15" hidden="1" customHeight="1">
      <c r="B9410" s="230"/>
      <c r="C9410" s="229"/>
      <c r="D9410" s="160"/>
      <c r="E9410" s="246"/>
      <c r="F9410" s="160"/>
      <c r="G9410" s="160"/>
      <c r="H9410" s="230"/>
      <c r="I9410" s="230"/>
      <c r="J9410" s="230"/>
      <c r="K9410" s="238"/>
      <c r="L9410" s="160"/>
      <c r="M9410" s="230"/>
    </row>
    <row r="9411" spans="2:13" ht="15" hidden="1" customHeight="1">
      <c r="B9411" s="230"/>
      <c r="C9411" s="229"/>
      <c r="D9411" s="160"/>
      <c r="E9411" s="246"/>
      <c r="F9411" s="160"/>
      <c r="G9411" s="160"/>
      <c r="H9411" s="230"/>
      <c r="I9411" s="230"/>
      <c r="J9411" s="230"/>
      <c r="K9411" s="238"/>
      <c r="L9411" s="160"/>
      <c r="M9411" s="230"/>
    </row>
    <row r="9412" spans="2:13" ht="15" hidden="1" customHeight="1">
      <c r="B9412" s="230"/>
      <c r="C9412" s="229"/>
      <c r="D9412" s="160"/>
      <c r="E9412" s="246"/>
      <c r="F9412" s="160"/>
      <c r="G9412" s="160"/>
      <c r="H9412" s="230"/>
      <c r="I9412" s="230"/>
      <c r="J9412" s="230"/>
      <c r="K9412" s="238"/>
      <c r="L9412" s="160"/>
      <c r="M9412" s="230"/>
    </row>
    <row r="9413" spans="2:13" ht="15" hidden="1" customHeight="1">
      <c r="B9413" s="230"/>
      <c r="C9413" s="229"/>
      <c r="D9413" s="160"/>
      <c r="E9413" s="246"/>
      <c r="F9413" s="160"/>
      <c r="G9413" s="160"/>
      <c r="H9413" s="230"/>
      <c r="I9413" s="230"/>
      <c r="J9413" s="230"/>
      <c r="K9413" s="238"/>
      <c r="L9413" s="160"/>
      <c r="M9413" s="230"/>
    </row>
    <row r="9414" spans="2:13" ht="15" hidden="1" customHeight="1">
      <c r="B9414" s="230"/>
      <c r="C9414" s="229"/>
      <c r="D9414" s="160"/>
      <c r="E9414" s="246"/>
      <c r="F9414" s="160"/>
      <c r="G9414" s="160"/>
      <c r="H9414" s="230"/>
      <c r="I9414" s="230"/>
      <c r="J9414" s="230"/>
      <c r="K9414" s="238"/>
      <c r="L9414" s="160"/>
      <c r="M9414" s="230"/>
    </row>
    <row r="9415" spans="2:13" ht="15" hidden="1" customHeight="1">
      <c r="B9415" s="230"/>
      <c r="C9415" s="229"/>
      <c r="D9415" s="160"/>
      <c r="E9415" s="246"/>
      <c r="F9415" s="160"/>
      <c r="G9415" s="160"/>
      <c r="H9415" s="230"/>
      <c r="I9415" s="230"/>
      <c r="J9415" s="230"/>
      <c r="K9415" s="238"/>
      <c r="L9415" s="160"/>
      <c r="M9415" s="230"/>
    </row>
    <row r="9416" spans="2:13" ht="15" hidden="1" customHeight="1">
      <c r="B9416" s="230"/>
      <c r="C9416" s="229"/>
      <c r="D9416" s="160"/>
      <c r="E9416" s="246"/>
      <c r="F9416" s="160"/>
      <c r="G9416" s="160"/>
      <c r="H9416" s="230"/>
      <c r="I9416" s="230"/>
      <c r="J9416" s="230"/>
      <c r="K9416" s="238"/>
      <c r="L9416" s="160"/>
      <c r="M9416" s="230"/>
    </row>
    <row r="9417" spans="2:13" ht="15" hidden="1" customHeight="1">
      <c r="B9417" s="230"/>
      <c r="C9417" s="229"/>
      <c r="D9417" s="160"/>
      <c r="E9417" s="246"/>
      <c r="F9417" s="160"/>
      <c r="G9417" s="160"/>
      <c r="H9417" s="230"/>
      <c r="I9417" s="230"/>
      <c r="J9417" s="230"/>
      <c r="K9417" s="238"/>
      <c r="L9417" s="160"/>
      <c r="M9417" s="230"/>
    </row>
    <row r="9418" spans="2:13" ht="15" hidden="1" customHeight="1">
      <c r="B9418" s="230"/>
      <c r="C9418" s="229"/>
      <c r="D9418" s="160"/>
      <c r="E9418" s="246"/>
      <c r="F9418" s="160"/>
      <c r="G9418" s="160"/>
      <c r="H9418" s="230"/>
      <c r="I9418" s="230"/>
      <c r="J9418" s="230"/>
      <c r="K9418" s="238"/>
      <c r="L9418" s="160"/>
      <c r="M9418" s="230"/>
    </row>
    <row r="9419" spans="2:13" ht="15" hidden="1" customHeight="1">
      <c r="B9419" s="230"/>
      <c r="C9419" s="229"/>
      <c r="D9419" s="160"/>
      <c r="E9419" s="246"/>
      <c r="F9419" s="160"/>
      <c r="G9419" s="160"/>
      <c r="H9419" s="230"/>
      <c r="I9419" s="230"/>
      <c r="J9419" s="230"/>
      <c r="K9419" s="238"/>
      <c r="L9419" s="160"/>
      <c r="M9419" s="230"/>
    </row>
    <row r="9420" spans="2:13" ht="15" hidden="1" customHeight="1">
      <c r="B9420" s="230"/>
      <c r="C9420" s="229"/>
      <c r="D9420" s="160"/>
      <c r="E9420" s="246"/>
      <c r="F9420" s="160"/>
      <c r="G9420" s="160"/>
      <c r="H9420" s="230"/>
      <c r="I9420" s="230"/>
      <c r="J9420" s="230"/>
      <c r="K9420" s="238"/>
      <c r="L9420" s="160"/>
      <c r="M9420" s="230"/>
    </row>
    <row r="9421" spans="2:13" ht="15" hidden="1" customHeight="1">
      <c r="B9421" s="230"/>
      <c r="C9421" s="229"/>
      <c r="D9421" s="160"/>
      <c r="E9421" s="246"/>
      <c r="F9421" s="160"/>
      <c r="G9421" s="160"/>
      <c r="H9421" s="230"/>
      <c r="I9421" s="230"/>
      <c r="J9421" s="230"/>
      <c r="K9421" s="238"/>
      <c r="L9421" s="160"/>
      <c r="M9421" s="230"/>
    </row>
    <row r="9422" spans="2:13" ht="15" hidden="1" customHeight="1">
      <c r="B9422" s="230"/>
      <c r="C9422" s="229"/>
      <c r="D9422" s="160"/>
      <c r="E9422" s="246"/>
      <c r="F9422" s="160"/>
      <c r="G9422" s="160"/>
      <c r="H9422" s="230"/>
      <c r="I9422" s="230"/>
      <c r="J9422" s="230"/>
      <c r="K9422" s="238"/>
      <c r="L9422" s="160"/>
      <c r="M9422" s="230"/>
    </row>
    <row r="9423" spans="2:13" ht="15" hidden="1" customHeight="1">
      <c r="B9423" s="230"/>
      <c r="C9423" s="229"/>
      <c r="D9423" s="160"/>
      <c r="E9423" s="246"/>
      <c r="F9423" s="160"/>
      <c r="G9423" s="160"/>
      <c r="H9423" s="230"/>
      <c r="I9423" s="230"/>
      <c r="J9423" s="230"/>
      <c r="K9423" s="238"/>
      <c r="L9423" s="160"/>
      <c r="M9423" s="230"/>
    </row>
    <row r="9424" spans="2:13" ht="15" hidden="1" customHeight="1">
      <c r="B9424" s="230"/>
      <c r="C9424" s="229"/>
      <c r="D9424" s="160"/>
      <c r="E9424" s="246"/>
      <c r="F9424" s="160"/>
      <c r="G9424" s="160"/>
      <c r="H9424" s="230"/>
      <c r="I9424" s="230"/>
      <c r="J9424" s="230"/>
      <c r="K9424" s="238"/>
      <c r="L9424" s="160"/>
      <c r="M9424" s="230"/>
    </row>
    <row r="9425" spans="2:13" ht="15" hidden="1" customHeight="1">
      <c r="B9425" s="230"/>
      <c r="C9425" s="229"/>
      <c r="D9425" s="160"/>
      <c r="E9425" s="246"/>
      <c r="F9425" s="160"/>
      <c r="G9425" s="160"/>
      <c r="H9425" s="230"/>
      <c r="I9425" s="230"/>
      <c r="J9425" s="230"/>
      <c r="K9425" s="238"/>
      <c r="L9425" s="160"/>
      <c r="M9425" s="230"/>
    </row>
    <row r="9426" spans="2:13" ht="15" hidden="1" customHeight="1">
      <c r="B9426" s="230"/>
      <c r="C9426" s="229"/>
      <c r="D9426" s="160"/>
      <c r="E9426" s="246"/>
      <c r="F9426" s="160"/>
      <c r="G9426" s="160"/>
      <c r="H9426" s="230"/>
      <c r="I9426" s="230"/>
      <c r="J9426" s="230"/>
      <c r="K9426" s="238"/>
      <c r="L9426" s="160"/>
      <c r="M9426" s="230"/>
    </row>
    <row r="9427" spans="2:13" ht="15" hidden="1" customHeight="1">
      <c r="B9427" s="230"/>
      <c r="C9427" s="229"/>
      <c r="D9427" s="160"/>
      <c r="E9427" s="246"/>
      <c r="F9427" s="160"/>
      <c r="G9427" s="160"/>
      <c r="H9427" s="230"/>
      <c r="I9427" s="230"/>
      <c r="J9427" s="230"/>
      <c r="K9427" s="238"/>
      <c r="L9427" s="160"/>
      <c r="M9427" s="230"/>
    </row>
    <row r="9428" spans="2:13" ht="15" hidden="1" customHeight="1">
      <c r="B9428" s="230"/>
      <c r="C9428" s="229"/>
      <c r="D9428" s="160"/>
      <c r="E9428" s="246"/>
      <c r="F9428" s="160"/>
      <c r="G9428" s="160"/>
      <c r="H9428" s="230"/>
      <c r="I9428" s="230"/>
      <c r="J9428" s="230"/>
      <c r="K9428" s="238"/>
      <c r="L9428" s="160"/>
      <c r="M9428" s="230"/>
    </row>
    <row r="9429" spans="2:13" ht="15" hidden="1" customHeight="1">
      <c r="B9429" s="230"/>
      <c r="C9429" s="229"/>
      <c r="D9429" s="160"/>
      <c r="E9429" s="246"/>
      <c r="F9429" s="160"/>
      <c r="G9429" s="160"/>
      <c r="H9429" s="230"/>
      <c r="I9429" s="230"/>
      <c r="J9429" s="230"/>
      <c r="K9429" s="238"/>
      <c r="L9429" s="160"/>
      <c r="M9429" s="230"/>
    </row>
    <row r="9430" spans="2:13" ht="15" hidden="1" customHeight="1">
      <c r="B9430" s="230"/>
      <c r="C9430" s="229"/>
      <c r="D9430" s="160"/>
      <c r="E9430" s="246"/>
      <c r="F9430" s="160"/>
      <c r="G9430" s="160"/>
      <c r="H9430" s="230"/>
      <c r="I9430" s="230"/>
      <c r="J9430" s="230"/>
      <c r="K9430" s="238"/>
      <c r="L9430" s="160"/>
      <c r="M9430" s="230"/>
    </row>
    <row r="9431" spans="2:13" ht="15" hidden="1" customHeight="1">
      <c r="B9431" s="230"/>
      <c r="C9431" s="229"/>
      <c r="D9431" s="160"/>
      <c r="E9431" s="246"/>
      <c r="F9431" s="160"/>
      <c r="G9431" s="160"/>
      <c r="H9431" s="230"/>
      <c r="I9431" s="230"/>
      <c r="J9431" s="230"/>
      <c r="K9431" s="238"/>
      <c r="L9431" s="160"/>
      <c r="M9431" s="230"/>
    </row>
    <row r="9432" spans="2:13" ht="15" hidden="1" customHeight="1">
      <c r="B9432" s="230"/>
      <c r="C9432" s="229"/>
      <c r="D9432" s="160"/>
      <c r="E9432" s="246"/>
      <c r="F9432" s="160"/>
      <c r="G9432" s="160"/>
      <c r="H9432" s="230"/>
      <c r="I9432" s="230"/>
      <c r="J9432" s="230"/>
      <c r="K9432" s="238"/>
      <c r="L9432" s="160"/>
      <c r="M9432" s="230"/>
    </row>
    <row r="9433" spans="2:13" ht="15" hidden="1" customHeight="1">
      <c r="B9433" s="230"/>
      <c r="C9433" s="229"/>
      <c r="D9433" s="160"/>
      <c r="E9433" s="246"/>
      <c r="F9433" s="160"/>
      <c r="G9433" s="160"/>
      <c r="H9433" s="230"/>
      <c r="I9433" s="230"/>
      <c r="J9433" s="230"/>
      <c r="K9433" s="238"/>
      <c r="L9433" s="160"/>
      <c r="M9433" s="230"/>
    </row>
    <row r="9434" spans="2:13" ht="15" hidden="1" customHeight="1">
      <c r="B9434" s="230"/>
      <c r="C9434" s="229"/>
      <c r="D9434" s="160"/>
      <c r="E9434" s="246"/>
      <c r="F9434" s="160"/>
      <c r="G9434" s="160"/>
      <c r="H9434" s="230"/>
      <c r="I9434" s="230"/>
      <c r="J9434" s="230"/>
      <c r="K9434" s="238"/>
      <c r="L9434" s="160"/>
      <c r="M9434" s="230"/>
    </row>
    <row r="9435" spans="2:13" ht="15" hidden="1" customHeight="1">
      <c r="B9435" s="230"/>
      <c r="C9435" s="229"/>
      <c r="D9435" s="160"/>
      <c r="E9435" s="246"/>
      <c r="F9435" s="160"/>
      <c r="G9435" s="160"/>
      <c r="H9435" s="230"/>
      <c r="I9435" s="230"/>
      <c r="J9435" s="230"/>
      <c r="K9435" s="238"/>
      <c r="L9435" s="160"/>
      <c r="M9435" s="230"/>
    </row>
    <row r="9436" spans="2:13" ht="15" hidden="1" customHeight="1">
      <c r="B9436" s="230"/>
      <c r="C9436" s="229"/>
      <c r="D9436" s="160"/>
      <c r="E9436" s="246"/>
      <c r="F9436" s="160"/>
      <c r="G9436" s="160"/>
      <c r="H9436" s="230"/>
      <c r="I9436" s="230"/>
      <c r="J9436" s="230"/>
      <c r="K9436" s="238"/>
      <c r="L9436" s="160"/>
      <c r="M9436" s="230"/>
    </row>
    <row r="9437" spans="2:13" ht="15" hidden="1" customHeight="1">
      <c r="B9437" s="230"/>
      <c r="C9437" s="229"/>
      <c r="D9437" s="160"/>
      <c r="E9437" s="246"/>
      <c r="F9437" s="160"/>
      <c r="G9437" s="160"/>
      <c r="H9437" s="230"/>
      <c r="I9437" s="230"/>
      <c r="J9437" s="230"/>
      <c r="K9437" s="238"/>
      <c r="L9437" s="160"/>
      <c r="M9437" s="230"/>
    </row>
    <row r="9438" spans="2:13" ht="15" hidden="1" customHeight="1">
      <c r="B9438" s="230"/>
      <c r="C9438" s="229"/>
      <c r="D9438" s="160"/>
      <c r="E9438" s="246"/>
      <c r="F9438" s="160"/>
      <c r="G9438" s="160"/>
      <c r="H9438" s="230"/>
      <c r="I9438" s="230"/>
      <c r="J9438" s="230"/>
      <c r="K9438" s="238"/>
      <c r="L9438" s="160"/>
      <c r="M9438" s="230"/>
    </row>
    <row r="9439" spans="2:13" ht="15" hidden="1" customHeight="1">
      <c r="B9439" s="230"/>
      <c r="C9439" s="229"/>
      <c r="D9439" s="160"/>
      <c r="E9439" s="246"/>
      <c r="F9439" s="160"/>
      <c r="G9439" s="160"/>
      <c r="H9439" s="230"/>
      <c r="I9439" s="230"/>
      <c r="J9439" s="230"/>
      <c r="K9439" s="238"/>
      <c r="L9439" s="160"/>
      <c r="M9439" s="230"/>
    </row>
    <row r="9440" spans="2:13" ht="15" hidden="1" customHeight="1">
      <c r="B9440" s="230"/>
      <c r="C9440" s="229"/>
      <c r="D9440" s="160"/>
      <c r="E9440" s="246"/>
      <c r="F9440" s="160"/>
      <c r="G9440" s="160"/>
      <c r="H9440" s="230"/>
      <c r="I9440" s="230"/>
      <c r="J9440" s="230"/>
      <c r="K9440" s="238"/>
      <c r="L9440" s="160"/>
      <c r="M9440" s="230"/>
    </row>
    <row r="9441" spans="2:13" ht="15" hidden="1" customHeight="1">
      <c r="B9441" s="230"/>
      <c r="C9441" s="229"/>
      <c r="D9441" s="160"/>
      <c r="E9441" s="246"/>
      <c r="F9441" s="160"/>
      <c r="G9441" s="160"/>
      <c r="H9441" s="230"/>
      <c r="I9441" s="230"/>
      <c r="J9441" s="230"/>
      <c r="K9441" s="238"/>
      <c r="L9441" s="160"/>
      <c r="M9441" s="230"/>
    </row>
    <row r="9442" spans="2:13" ht="15" hidden="1" customHeight="1">
      <c r="B9442" s="230"/>
      <c r="C9442" s="229"/>
      <c r="D9442" s="160"/>
      <c r="E9442" s="246"/>
      <c r="F9442" s="160"/>
      <c r="G9442" s="160"/>
      <c r="H9442" s="230"/>
      <c r="I9442" s="230"/>
      <c r="J9442" s="230"/>
      <c r="K9442" s="238"/>
      <c r="L9442" s="160"/>
      <c r="M9442" s="230"/>
    </row>
    <row r="9443" spans="2:13" ht="15" hidden="1" customHeight="1">
      <c r="B9443" s="230"/>
      <c r="C9443" s="229"/>
      <c r="D9443" s="160"/>
      <c r="E9443" s="246"/>
      <c r="F9443" s="160"/>
      <c r="G9443" s="160"/>
      <c r="H9443" s="230"/>
      <c r="I9443" s="230"/>
      <c r="J9443" s="230"/>
      <c r="K9443" s="238"/>
      <c r="L9443" s="160"/>
      <c r="M9443" s="230"/>
    </row>
    <row r="9444" spans="2:13" ht="15" hidden="1" customHeight="1">
      <c r="B9444" s="230"/>
      <c r="C9444" s="229"/>
      <c r="D9444" s="160"/>
      <c r="E9444" s="246"/>
      <c r="F9444" s="160"/>
      <c r="G9444" s="160"/>
      <c r="H9444" s="230"/>
      <c r="I9444" s="230"/>
      <c r="J9444" s="230"/>
      <c r="K9444" s="238"/>
      <c r="L9444" s="160"/>
      <c r="M9444" s="230"/>
    </row>
    <row r="9445" spans="2:13" ht="15" hidden="1" customHeight="1">
      <c r="B9445" s="230"/>
      <c r="C9445" s="229"/>
      <c r="D9445" s="160"/>
      <c r="E9445" s="246"/>
      <c r="F9445" s="160"/>
      <c r="G9445" s="160"/>
      <c r="H9445" s="230"/>
      <c r="I9445" s="230"/>
      <c r="J9445" s="230"/>
      <c r="K9445" s="238"/>
      <c r="L9445" s="160"/>
      <c r="M9445" s="230"/>
    </row>
    <row r="9446" spans="2:13" ht="15" hidden="1" customHeight="1">
      <c r="B9446" s="230"/>
      <c r="C9446" s="229"/>
      <c r="D9446" s="160"/>
      <c r="E9446" s="246"/>
      <c r="F9446" s="160"/>
      <c r="G9446" s="160"/>
      <c r="H9446" s="230"/>
      <c r="I9446" s="230"/>
      <c r="J9446" s="230"/>
      <c r="K9446" s="238"/>
      <c r="L9446" s="160"/>
      <c r="M9446" s="230"/>
    </row>
    <row r="9447" spans="2:13" ht="15" hidden="1" customHeight="1">
      <c r="B9447" s="230"/>
      <c r="C9447" s="229"/>
      <c r="D9447" s="160"/>
      <c r="E9447" s="246"/>
      <c r="F9447" s="160"/>
      <c r="G9447" s="160"/>
      <c r="H9447" s="230"/>
      <c r="I9447" s="230"/>
      <c r="J9447" s="230"/>
      <c r="K9447" s="238"/>
      <c r="L9447" s="160"/>
      <c r="M9447" s="230"/>
    </row>
    <row r="9448" spans="2:13" ht="15" hidden="1" customHeight="1">
      <c r="B9448" s="230"/>
      <c r="C9448" s="229"/>
      <c r="D9448" s="160"/>
      <c r="E9448" s="246"/>
      <c r="F9448" s="160"/>
      <c r="G9448" s="160"/>
      <c r="H9448" s="230"/>
      <c r="I9448" s="230"/>
      <c r="J9448" s="230"/>
      <c r="K9448" s="238"/>
      <c r="L9448" s="160"/>
      <c r="M9448" s="230"/>
    </row>
    <row r="9449" spans="2:13" ht="15" hidden="1" customHeight="1">
      <c r="B9449" s="230"/>
      <c r="C9449" s="229"/>
      <c r="D9449" s="160"/>
      <c r="E9449" s="246"/>
      <c r="F9449" s="160"/>
      <c r="G9449" s="160"/>
      <c r="H9449" s="230"/>
      <c r="I9449" s="230"/>
      <c r="J9449" s="230"/>
      <c r="K9449" s="238"/>
      <c r="L9449" s="160"/>
      <c r="M9449" s="230"/>
    </row>
    <row r="9450" spans="2:13" ht="15" hidden="1" customHeight="1">
      <c r="B9450" s="230"/>
      <c r="C9450" s="229"/>
      <c r="D9450" s="160"/>
      <c r="E9450" s="246"/>
      <c r="F9450" s="160"/>
      <c r="G9450" s="160"/>
      <c r="H9450" s="230"/>
      <c r="I9450" s="230"/>
      <c r="J9450" s="230"/>
      <c r="K9450" s="238"/>
      <c r="L9450" s="160"/>
      <c r="M9450" s="230"/>
    </row>
    <row r="9451" spans="2:13" ht="15" hidden="1" customHeight="1">
      <c r="B9451" s="230"/>
      <c r="C9451" s="229"/>
      <c r="D9451" s="160"/>
      <c r="E9451" s="246"/>
      <c r="F9451" s="160"/>
      <c r="G9451" s="160"/>
      <c r="H9451" s="230"/>
      <c r="I9451" s="230"/>
      <c r="J9451" s="230"/>
      <c r="K9451" s="238"/>
      <c r="L9451" s="160"/>
      <c r="M9451" s="230"/>
    </row>
    <row r="9452" spans="2:13" ht="15" hidden="1" customHeight="1">
      <c r="B9452" s="230"/>
      <c r="C9452" s="229"/>
      <c r="D9452" s="160"/>
      <c r="E9452" s="246"/>
      <c r="F9452" s="160"/>
      <c r="G9452" s="160"/>
      <c r="H9452" s="230"/>
      <c r="I9452" s="230"/>
      <c r="J9452" s="230"/>
      <c r="K9452" s="238"/>
      <c r="L9452" s="160"/>
      <c r="M9452" s="230"/>
    </row>
    <row r="9453" spans="2:13" ht="15" hidden="1" customHeight="1">
      <c r="B9453" s="230"/>
      <c r="C9453" s="229"/>
      <c r="D9453" s="160"/>
      <c r="E9453" s="246"/>
      <c r="F9453" s="160"/>
      <c r="G9453" s="160"/>
      <c r="H9453" s="230"/>
      <c r="I9453" s="230"/>
      <c r="J9453" s="230"/>
      <c r="K9453" s="238"/>
      <c r="L9453" s="160"/>
      <c r="M9453" s="230"/>
    </row>
    <row r="9454" spans="2:13" ht="15" hidden="1" customHeight="1">
      <c r="B9454" s="230"/>
      <c r="C9454" s="229"/>
      <c r="D9454" s="160"/>
      <c r="E9454" s="246"/>
      <c r="F9454" s="160"/>
      <c r="G9454" s="160"/>
      <c r="H9454" s="230"/>
      <c r="I9454" s="230"/>
      <c r="J9454" s="230"/>
      <c r="K9454" s="238"/>
      <c r="L9454" s="160"/>
      <c r="M9454" s="230"/>
    </row>
    <row r="9455" spans="2:13" ht="15" hidden="1" customHeight="1">
      <c r="B9455" s="230"/>
      <c r="C9455" s="229"/>
      <c r="D9455" s="160"/>
      <c r="E9455" s="246"/>
      <c r="F9455" s="160"/>
      <c r="G9455" s="160"/>
      <c r="H9455" s="230"/>
      <c r="I9455" s="230"/>
      <c r="J9455" s="230"/>
      <c r="K9455" s="238"/>
      <c r="L9455" s="160"/>
      <c r="M9455" s="230"/>
    </row>
    <row r="9456" spans="2:13" ht="15" hidden="1" customHeight="1">
      <c r="B9456" s="230"/>
      <c r="C9456" s="229"/>
      <c r="D9456" s="160"/>
      <c r="E9456" s="246"/>
      <c r="F9456" s="160"/>
      <c r="G9456" s="160"/>
      <c r="H9456" s="230"/>
      <c r="I9456" s="230"/>
      <c r="J9456" s="230"/>
      <c r="K9456" s="238"/>
      <c r="L9456" s="160"/>
      <c r="M9456" s="230"/>
    </row>
    <row r="9457" spans="2:13" ht="15" hidden="1" customHeight="1">
      <c r="B9457" s="230"/>
      <c r="C9457" s="229"/>
      <c r="D9457" s="160"/>
      <c r="E9457" s="246"/>
      <c r="F9457" s="160"/>
      <c r="G9457" s="160"/>
      <c r="H9457" s="230"/>
      <c r="I9457" s="230"/>
      <c r="J9457" s="230"/>
      <c r="K9457" s="238"/>
      <c r="L9457" s="160"/>
      <c r="M9457" s="230"/>
    </row>
    <row r="9458" spans="2:13" ht="15" hidden="1" customHeight="1">
      <c r="B9458" s="230"/>
      <c r="C9458" s="229"/>
      <c r="D9458" s="160"/>
      <c r="E9458" s="246"/>
      <c r="F9458" s="160"/>
      <c r="G9458" s="160"/>
      <c r="H9458" s="230"/>
      <c r="I9458" s="230"/>
      <c r="J9458" s="230"/>
      <c r="K9458" s="238"/>
      <c r="L9458" s="160"/>
      <c r="M9458" s="230"/>
    </row>
    <row r="9459" spans="2:13" ht="15" hidden="1" customHeight="1">
      <c r="B9459" s="230"/>
      <c r="C9459" s="229"/>
      <c r="D9459" s="160"/>
      <c r="E9459" s="246"/>
      <c r="F9459" s="160"/>
      <c r="G9459" s="160"/>
      <c r="H9459" s="230"/>
      <c r="I9459" s="230"/>
      <c r="J9459" s="230"/>
      <c r="K9459" s="238"/>
      <c r="L9459" s="160"/>
      <c r="M9459" s="230"/>
    </row>
    <row r="9460" spans="2:13" ht="15" hidden="1" customHeight="1">
      <c r="B9460" s="230"/>
      <c r="C9460" s="229"/>
      <c r="D9460" s="160"/>
      <c r="E9460" s="246"/>
      <c r="F9460" s="160"/>
      <c r="G9460" s="160"/>
      <c r="H9460" s="230"/>
      <c r="I9460" s="230"/>
      <c r="J9460" s="230"/>
      <c r="K9460" s="238"/>
      <c r="L9460" s="160"/>
      <c r="M9460" s="230"/>
    </row>
    <row r="9461" spans="2:13" ht="15" hidden="1" customHeight="1">
      <c r="B9461" s="230"/>
      <c r="C9461" s="229"/>
      <c r="D9461" s="160"/>
      <c r="E9461" s="246"/>
      <c r="F9461" s="160"/>
      <c r="G9461" s="160"/>
      <c r="H9461" s="230"/>
      <c r="I9461" s="230"/>
      <c r="J9461" s="230"/>
      <c r="K9461" s="238"/>
      <c r="L9461" s="160"/>
      <c r="M9461" s="230"/>
    </row>
    <row r="9462" spans="2:13" ht="15" hidden="1" customHeight="1">
      <c r="B9462" s="230"/>
      <c r="C9462" s="229"/>
      <c r="D9462" s="160"/>
      <c r="E9462" s="246"/>
      <c r="F9462" s="160"/>
      <c r="G9462" s="160"/>
      <c r="H9462" s="230"/>
      <c r="I9462" s="230"/>
      <c r="J9462" s="230"/>
      <c r="K9462" s="238"/>
      <c r="L9462" s="160"/>
      <c r="M9462" s="230"/>
    </row>
    <row r="9463" spans="2:13" ht="15" hidden="1" customHeight="1">
      <c r="B9463" s="230"/>
      <c r="C9463" s="229"/>
      <c r="D9463" s="160"/>
      <c r="E9463" s="246"/>
      <c r="F9463" s="160"/>
      <c r="G9463" s="160"/>
      <c r="H9463" s="230"/>
      <c r="I9463" s="230"/>
      <c r="J9463" s="230"/>
      <c r="K9463" s="238"/>
      <c r="L9463" s="160"/>
      <c r="M9463" s="230"/>
    </row>
    <row r="9464" spans="2:13" ht="15" hidden="1" customHeight="1">
      <c r="B9464" s="230"/>
      <c r="C9464" s="229"/>
      <c r="D9464" s="160"/>
      <c r="E9464" s="246"/>
      <c r="F9464" s="160"/>
      <c r="G9464" s="160"/>
      <c r="H9464" s="230"/>
      <c r="I9464" s="230"/>
      <c r="J9464" s="230"/>
      <c r="K9464" s="238"/>
      <c r="L9464" s="160"/>
      <c r="M9464" s="230"/>
    </row>
    <row r="9465" spans="2:13" ht="15" hidden="1" customHeight="1">
      <c r="B9465" s="230"/>
      <c r="C9465" s="229"/>
      <c r="D9465" s="160"/>
      <c r="E9465" s="246"/>
      <c r="F9465" s="160"/>
      <c r="G9465" s="160"/>
      <c r="H9465" s="230"/>
      <c r="I9465" s="230"/>
      <c r="J9465" s="230"/>
      <c r="K9465" s="238"/>
      <c r="L9465" s="160"/>
      <c r="M9465" s="230"/>
    </row>
    <row r="9466" spans="2:13" ht="15" hidden="1" customHeight="1">
      <c r="B9466" s="230"/>
      <c r="C9466" s="229"/>
      <c r="D9466" s="160"/>
      <c r="E9466" s="246"/>
      <c r="F9466" s="160"/>
      <c r="G9466" s="160"/>
      <c r="H9466" s="230"/>
      <c r="I9466" s="230"/>
      <c r="J9466" s="230"/>
      <c r="K9466" s="238"/>
      <c r="L9466" s="160"/>
      <c r="M9466" s="230"/>
    </row>
    <row r="9467" spans="2:13" ht="15" hidden="1" customHeight="1">
      <c r="B9467" s="230"/>
      <c r="C9467" s="229"/>
      <c r="D9467" s="160"/>
      <c r="E9467" s="246"/>
      <c r="F9467" s="160"/>
      <c r="G9467" s="160"/>
      <c r="H9467" s="230"/>
      <c r="I9467" s="230"/>
      <c r="J9467" s="230"/>
      <c r="K9467" s="238"/>
      <c r="L9467" s="160"/>
      <c r="M9467" s="230"/>
    </row>
    <row r="9468" spans="2:13" ht="15" hidden="1" customHeight="1">
      <c r="B9468" s="230"/>
      <c r="C9468" s="229"/>
      <c r="D9468" s="160"/>
      <c r="E9468" s="246"/>
      <c r="F9468" s="160"/>
      <c r="G9468" s="160"/>
      <c r="H9468" s="230"/>
      <c r="I9468" s="230"/>
      <c r="J9468" s="230"/>
      <c r="K9468" s="238"/>
      <c r="L9468" s="160"/>
      <c r="M9468" s="230"/>
    </row>
    <row r="9469" spans="2:13" ht="15" hidden="1" customHeight="1">
      <c r="B9469" s="230"/>
      <c r="C9469" s="229"/>
      <c r="D9469" s="160"/>
      <c r="E9469" s="246"/>
      <c r="F9469" s="160"/>
      <c r="G9469" s="160"/>
      <c r="H9469" s="230"/>
      <c r="I9469" s="230"/>
      <c r="J9469" s="230"/>
      <c r="K9469" s="238"/>
      <c r="L9469" s="160"/>
      <c r="M9469" s="230"/>
    </row>
    <row r="9470" spans="2:13" ht="15" hidden="1" customHeight="1">
      <c r="B9470" s="230"/>
      <c r="C9470" s="229"/>
      <c r="D9470" s="160"/>
      <c r="E9470" s="246"/>
      <c r="F9470" s="160"/>
      <c r="G9470" s="160"/>
      <c r="H9470" s="230"/>
      <c r="I9470" s="230"/>
      <c r="J9470" s="230"/>
      <c r="K9470" s="238"/>
      <c r="L9470" s="160"/>
      <c r="M9470" s="230"/>
    </row>
    <row r="9471" spans="2:13" ht="15" hidden="1" customHeight="1">
      <c r="B9471" s="230"/>
      <c r="C9471" s="229"/>
      <c r="D9471" s="160"/>
      <c r="E9471" s="246"/>
      <c r="F9471" s="160"/>
      <c r="G9471" s="160"/>
      <c r="H9471" s="230"/>
      <c r="I9471" s="230"/>
      <c r="J9471" s="230"/>
      <c r="K9471" s="238"/>
      <c r="L9471" s="160"/>
      <c r="M9471" s="230"/>
    </row>
    <row r="9472" spans="2:13" ht="15" hidden="1" customHeight="1">
      <c r="B9472" s="230"/>
      <c r="C9472" s="229"/>
      <c r="D9472" s="160"/>
      <c r="E9472" s="246"/>
      <c r="F9472" s="160"/>
      <c r="G9472" s="160"/>
      <c r="H9472" s="230"/>
      <c r="I9472" s="230"/>
      <c r="J9472" s="230"/>
      <c r="K9472" s="238"/>
      <c r="L9472" s="160"/>
      <c r="M9472" s="230"/>
    </row>
    <row r="9473" spans="2:13" ht="15" hidden="1" customHeight="1">
      <c r="B9473" s="230"/>
      <c r="C9473" s="229"/>
      <c r="D9473" s="160"/>
      <c r="E9473" s="246"/>
      <c r="F9473" s="160"/>
      <c r="G9473" s="160"/>
      <c r="H9473" s="230"/>
      <c r="I9473" s="230"/>
      <c r="J9473" s="230"/>
      <c r="K9473" s="238"/>
      <c r="L9473" s="160"/>
      <c r="M9473" s="230"/>
    </row>
    <row r="9474" spans="2:13" ht="15" hidden="1" customHeight="1">
      <c r="B9474" s="230"/>
      <c r="C9474" s="229"/>
      <c r="D9474" s="160"/>
      <c r="E9474" s="246"/>
      <c r="F9474" s="160"/>
      <c r="G9474" s="160"/>
      <c r="H9474" s="230"/>
      <c r="I9474" s="230"/>
      <c r="J9474" s="230"/>
      <c r="K9474" s="238"/>
      <c r="L9474" s="160"/>
      <c r="M9474" s="230"/>
    </row>
    <row r="9475" spans="2:13" ht="15" hidden="1" customHeight="1">
      <c r="B9475" s="230"/>
      <c r="C9475" s="229"/>
      <c r="D9475" s="160"/>
      <c r="E9475" s="246"/>
      <c r="F9475" s="160"/>
      <c r="G9475" s="160"/>
      <c r="H9475" s="230"/>
      <c r="I9475" s="230"/>
      <c r="J9475" s="230"/>
      <c r="K9475" s="238"/>
      <c r="L9475" s="160"/>
      <c r="M9475" s="230"/>
    </row>
    <row r="9476" spans="2:13" ht="15" hidden="1" customHeight="1">
      <c r="B9476" s="230"/>
      <c r="C9476" s="229"/>
      <c r="D9476" s="160"/>
      <c r="E9476" s="246"/>
      <c r="F9476" s="160"/>
      <c r="G9476" s="160"/>
      <c r="H9476" s="230"/>
      <c r="I9476" s="230"/>
      <c r="J9476" s="230"/>
      <c r="K9476" s="238"/>
      <c r="L9476" s="160"/>
      <c r="M9476" s="230"/>
    </row>
    <row r="9477" spans="2:13" ht="15" hidden="1" customHeight="1">
      <c r="B9477" s="230"/>
      <c r="C9477" s="229"/>
      <c r="D9477" s="160"/>
      <c r="E9477" s="246"/>
      <c r="F9477" s="160"/>
      <c r="G9477" s="160"/>
      <c r="H9477" s="230"/>
      <c r="I9477" s="230"/>
      <c r="J9477" s="230"/>
      <c r="K9477" s="238"/>
      <c r="L9477" s="160"/>
      <c r="M9477" s="230"/>
    </row>
    <row r="9478" spans="2:13" ht="15" hidden="1" customHeight="1">
      <c r="B9478" s="230"/>
      <c r="C9478" s="229"/>
      <c r="D9478" s="160"/>
      <c r="E9478" s="246"/>
      <c r="F9478" s="160"/>
      <c r="G9478" s="160"/>
      <c r="H9478" s="230"/>
      <c r="I9478" s="230"/>
      <c r="J9478" s="230"/>
      <c r="K9478" s="238"/>
      <c r="L9478" s="160"/>
      <c r="M9478" s="230"/>
    </row>
    <row r="9479" spans="2:13" ht="15" hidden="1" customHeight="1">
      <c r="B9479" s="230"/>
      <c r="C9479" s="229"/>
      <c r="D9479" s="160"/>
      <c r="E9479" s="246"/>
      <c r="F9479" s="160"/>
      <c r="G9479" s="160"/>
      <c r="H9479" s="230"/>
      <c r="I9479" s="230"/>
      <c r="J9479" s="230"/>
      <c r="K9479" s="238"/>
      <c r="L9479" s="160"/>
      <c r="M9479" s="230"/>
    </row>
    <row r="9480" spans="2:13" ht="15" hidden="1" customHeight="1">
      <c r="B9480" s="230"/>
      <c r="C9480" s="229"/>
      <c r="D9480" s="160"/>
      <c r="E9480" s="246"/>
      <c r="F9480" s="160"/>
      <c r="G9480" s="160"/>
      <c r="H9480" s="230"/>
      <c r="I9480" s="230"/>
      <c r="J9480" s="230"/>
      <c r="K9480" s="238"/>
      <c r="L9480" s="160"/>
      <c r="M9480" s="230"/>
    </row>
    <row r="9481" spans="2:13" ht="15" hidden="1" customHeight="1">
      <c r="B9481" s="230"/>
      <c r="C9481" s="229"/>
      <c r="D9481" s="160"/>
      <c r="E9481" s="246"/>
      <c r="F9481" s="160"/>
      <c r="G9481" s="160"/>
      <c r="H9481" s="230"/>
      <c r="I9481" s="230"/>
      <c r="J9481" s="230"/>
      <c r="K9481" s="238"/>
      <c r="L9481" s="160"/>
      <c r="M9481" s="230"/>
    </row>
    <row r="9482" spans="2:13" ht="15" hidden="1" customHeight="1">
      <c r="B9482" s="230"/>
      <c r="C9482" s="229"/>
      <c r="D9482" s="160"/>
      <c r="E9482" s="246"/>
      <c r="F9482" s="160"/>
      <c r="G9482" s="160"/>
      <c r="H9482" s="230"/>
      <c r="I9482" s="230"/>
      <c r="J9482" s="230"/>
      <c r="K9482" s="238"/>
      <c r="L9482" s="160"/>
      <c r="M9482" s="230"/>
    </row>
    <row r="9483" spans="2:13" ht="15" hidden="1" customHeight="1">
      <c r="B9483" s="230"/>
      <c r="C9483" s="229"/>
      <c r="D9483" s="160"/>
      <c r="E9483" s="246"/>
      <c r="F9483" s="160"/>
      <c r="G9483" s="160"/>
      <c r="H9483" s="230"/>
      <c r="I9483" s="230"/>
      <c r="J9483" s="230"/>
      <c r="K9483" s="238"/>
      <c r="L9483" s="160"/>
      <c r="M9483" s="230"/>
    </row>
    <row r="9484" spans="2:13" ht="15" hidden="1" customHeight="1">
      <c r="B9484" s="230"/>
      <c r="C9484" s="229"/>
      <c r="D9484" s="160"/>
      <c r="E9484" s="246"/>
      <c r="F9484" s="160"/>
      <c r="G9484" s="160"/>
      <c r="H9484" s="230"/>
      <c r="I9484" s="230"/>
      <c r="J9484" s="230"/>
      <c r="K9484" s="238"/>
      <c r="L9484" s="160"/>
      <c r="M9484" s="230"/>
    </row>
    <row r="9485" spans="2:13" ht="15" hidden="1" customHeight="1">
      <c r="B9485" s="230"/>
      <c r="C9485" s="229"/>
      <c r="D9485" s="160"/>
      <c r="E9485" s="246"/>
      <c r="F9485" s="160"/>
      <c r="G9485" s="160"/>
      <c r="H9485" s="230"/>
      <c r="I9485" s="230"/>
      <c r="J9485" s="230"/>
      <c r="K9485" s="238"/>
      <c r="L9485" s="160"/>
      <c r="M9485" s="230"/>
    </row>
    <row r="9486" spans="2:13" ht="15" hidden="1" customHeight="1">
      <c r="B9486" s="230"/>
      <c r="C9486" s="229"/>
      <c r="D9486" s="160"/>
      <c r="E9486" s="246"/>
      <c r="F9486" s="160"/>
      <c r="G9486" s="160"/>
      <c r="H9486" s="230"/>
      <c r="I9486" s="230"/>
      <c r="J9486" s="230"/>
      <c r="K9486" s="238"/>
      <c r="L9486" s="160"/>
      <c r="M9486" s="230"/>
    </row>
    <row r="9487" spans="2:13" ht="15" hidden="1" customHeight="1">
      <c r="B9487" s="230"/>
      <c r="C9487" s="229"/>
      <c r="D9487" s="160"/>
      <c r="E9487" s="246"/>
      <c r="F9487" s="160"/>
      <c r="G9487" s="160"/>
      <c r="H9487" s="230"/>
      <c r="I9487" s="230"/>
      <c r="J9487" s="230"/>
      <c r="K9487" s="238"/>
      <c r="L9487" s="160"/>
      <c r="M9487" s="230"/>
    </row>
    <row r="9488" spans="2:13" ht="15" hidden="1" customHeight="1">
      <c r="B9488" s="230"/>
      <c r="C9488" s="229"/>
      <c r="D9488" s="160"/>
      <c r="E9488" s="246"/>
      <c r="F9488" s="160"/>
      <c r="G9488" s="160"/>
      <c r="H9488" s="230"/>
      <c r="I9488" s="230"/>
      <c r="J9488" s="230"/>
      <c r="K9488" s="238"/>
      <c r="L9488" s="160"/>
      <c r="M9488" s="230"/>
    </row>
    <row r="9489" spans="2:13" ht="15" hidden="1" customHeight="1">
      <c r="B9489" s="230"/>
      <c r="C9489" s="229"/>
      <c r="D9489" s="160"/>
      <c r="E9489" s="246"/>
      <c r="F9489" s="160"/>
      <c r="G9489" s="160"/>
      <c r="H9489" s="230"/>
      <c r="I9489" s="230"/>
      <c r="J9489" s="230"/>
      <c r="K9489" s="238"/>
      <c r="L9489" s="160"/>
      <c r="M9489" s="230"/>
    </row>
    <row r="9490" spans="2:13" ht="15" hidden="1" customHeight="1">
      <c r="B9490" s="230"/>
      <c r="C9490" s="229"/>
      <c r="D9490" s="160"/>
      <c r="E9490" s="246"/>
      <c r="F9490" s="160"/>
      <c r="G9490" s="160"/>
      <c r="H9490" s="230"/>
      <c r="I9490" s="230"/>
      <c r="J9490" s="230"/>
      <c r="K9490" s="238"/>
      <c r="L9490" s="160"/>
      <c r="M9490" s="230"/>
    </row>
    <row r="9491" spans="2:13" ht="15" hidden="1" customHeight="1">
      <c r="B9491" s="230"/>
      <c r="C9491" s="229"/>
      <c r="D9491" s="160"/>
      <c r="E9491" s="246"/>
      <c r="F9491" s="160"/>
      <c r="G9491" s="160"/>
      <c r="H9491" s="230"/>
      <c r="I9491" s="230"/>
      <c r="J9491" s="230"/>
      <c r="K9491" s="238"/>
      <c r="L9491" s="160"/>
      <c r="M9491" s="230"/>
    </row>
    <row r="9492" spans="2:13" ht="15" hidden="1" customHeight="1">
      <c r="B9492" s="230"/>
      <c r="C9492" s="229"/>
      <c r="D9492" s="160"/>
      <c r="E9492" s="246"/>
      <c r="F9492" s="160"/>
      <c r="G9492" s="160"/>
      <c r="H9492" s="230"/>
      <c r="I9492" s="230"/>
      <c r="J9492" s="230"/>
      <c r="K9492" s="238"/>
      <c r="L9492" s="160"/>
      <c r="M9492" s="230"/>
    </row>
    <row r="9493" spans="2:13" ht="15" hidden="1" customHeight="1">
      <c r="B9493" s="230"/>
      <c r="C9493" s="229"/>
      <c r="D9493" s="160"/>
      <c r="E9493" s="246"/>
      <c r="F9493" s="160"/>
      <c r="G9493" s="160"/>
      <c r="H9493" s="230"/>
      <c r="I9493" s="230"/>
      <c r="J9493" s="230"/>
      <c r="K9493" s="238"/>
      <c r="L9493" s="160"/>
      <c r="M9493" s="230"/>
    </row>
    <row r="9494" spans="2:13" ht="15" hidden="1" customHeight="1">
      <c r="B9494" s="230"/>
      <c r="C9494" s="229"/>
      <c r="D9494" s="160"/>
      <c r="E9494" s="246"/>
      <c r="F9494" s="160"/>
      <c r="G9494" s="160"/>
      <c r="H9494" s="230"/>
      <c r="I9494" s="230"/>
      <c r="J9494" s="230"/>
      <c r="K9494" s="238"/>
      <c r="L9494" s="160"/>
      <c r="M9494" s="230"/>
    </row>
    <row r="9495" spans="2:13" ht="15" hidden="1" customHeight="1">
      <c r="B9495" s="230"/>
      <c r="C9495" s="229"/>
      <c r="D9495" s="160"/>
      <c r="E9495" s="246"/>
      <c r="F9495" s="160"/>
      <c r="G9495" s="160"/>
      <c r="H9495" s="230"/>
      <c r="I9495" s="230"/>
      <c r="J9495" s="230"/>
      <c r="K9495" s="238"/>
      <c r="L9495" s="160"/>
      <c r="M9495" s="230"/>
    </row>
    <row r="9496" spans="2:13" ht="15" hidden="1" customHeight="1">
      <c r="B9496" s="230"/>
      <c r="C9496" s="229"/>
      <c r="D9496" s="160"/>
      <c r="E9496" s="246"/>
      <c r="F9496" s="160"/>
      <c r="G9496" s="160"/>
      <c r="H9496" s="230"/>
      <c r="I9496" s="230"/>
      <c r="J9496" s="230"/>
      <c r="K9496" s="238"/>
      <c r="L9496" s="160"/>
      <c r="M9496" s="230"/>
    </row>
    <row r="9497" spans="2:13" ht="15" hidden="1" customHeight="1">
      <c r="B9497" s="230"/>
      <c r="C9497" s="229"/>
      <c r="D9497" s="160"/>
      <c r="E9497" s="246"/>
      <c r="F9497" s="160"/>
      <c r="G9497" s="160"/>
      <c r="H9497" s="230"/>
      <c r="I9497" s="230"/>
      <c r="J9497" s="230"/>
      <c r="K9497" s="238"/>
      <c r="L9497" s="160"/>
      <c r="M9497" s="230"/>
    </row>
    <row r="9498" spans="2:13" ht="15" hidden="1" customHeight="1">
      <c r="B9498" s="230"/>
      <c r="C9498" s="229"/>
      <c r="D9498" s="160"/>
      <c r="E9498" s="246"/>
      <c r="F9498" s="160"/>
      <c r="G9498" s="160"/>
      <c r="H9498" s="230"/>
      <c r="I9498" s="230"/>
      <c r="J9498" s="230"/>
      <c r="K9498" s="238"/>
      <c r="L9498" s="160"/>
      <c r="M9498" s="230"/>
    </row>
    <row r="9499" spans="2:13" ht="15" hidden="1" customHeight="1">
      <c r="B9499" s="230"/>
      <c r="C9499" s="229"/>
      <c r="D9499" s="160"/>
      <c r="E9499" s="246"/>
      <c r="F9499" s="160"/>
      <c r="G9499" s="160"/>
      <c r="H9499" s="230"/>
      <c r="I9499" s="230"/>
      <c r="J9499" s="230"/>
      <c r="K9499" s="238"/>
      <c r="L9499" s="160"/>
      <c r="M9499" s="230"/>
    </row>
    <row r="9500" spans="2:13" ht="15" hidden="1" customHeight="1">
      <c r="B9500" s="230"/>
      <c r="C9500" s="229"/>
      <c r="D9500" s="160"/>
      <c r="E9500" s="246"/>
      <c r="F9500" s="160"/>
      <c r="G9500" s="160"/>
      <c r="H9500" s="230"/>
      <c r="I9500" s="230"/>
      <c r="J9500" s="230"/>
      <c r="K9500" s="238"/>
      <c r="L9500" s="160"/>
      <c r="M9500" s="230"/>
    </row>
    <row r="9501" spans="2:13" ht="15" hidden="1" customHeight="1">
      <c r="B9501" s="230"/>
      <c r="C9501" s="229"/>
      <c r="D9501" s="160"/>
      <c r="E9501" s="246"/>
      <c r="F9501" s="160"/>
      <c r="G9501" s="160"/>
      <c r="H9501" s="230"/>
      <c r="I9501" s="230"/>
      <c r="J9501" s="230"/>
      <c r="K9501" s="238"/>
      <c r="L9501" s="160"/>
      <c r="M9501" s="230"/>
    </row>
    <row r="9502" spans="2:13" ht="15" hidden="1" customHeight="1">
      <c r="B9502" s="230"/>
      <c r="C9502" s="229"/>
      <c r="D9502" s="160"/>
      <c r="E9502" s="246"/>
      <c r="F9502" s="160"/>
      <c r="G9502" s="160"/>
      <c r="H9502" s="230"/>
      <c r="I9502" s="230"/>
      <c r="J9502" s="230"/>
      <c r="K9502" s="238"/>
      <c r="L9502" s="160"/>
      <c r="M9502" s="230"/>
    </row>
    <row r="9503" spans="2:13" ht="15" hidden="1" customHeight="1">
      <c r="B9503" s="230"/>
      <c r="C9503" s="229"/>
      <c r="D9503" s="160"/>
      <c r="E9503" s="246"/>
      <c r="F9503" s="160"/>
      <c r="G9503" s="160"/>
      <c r="H9503" s="230"/>
      <c r="I9503" s="230"/>
      <c r="J9503" s="230"/>
      <c r="K9503" s="238"/>
      <c r="L9503" s="160"/>
      <c r="M9503" s="230"/>
    </row>
    <row r="9504" spans="2:13" ht="15" hidden="1" customHeight="1">
      <c r="B9504" s="230"/>
      <c r="C9504" s="229"/>
      <c r="D9504" s="160"/>
      <c r="E9504" s="246"/>
      <c r="F9504" s="160"/>
      <c r="G9504" s="160"/>
      <c r="H9504" s="230"/>
      <c r="I9504" s="230"/>
      <c r="J9504" s="230"/>
      <c r="K9504" s="238"/>
      <c r="L9504" s="160"/>
      <c r="M9504" s="230"/>
    </row>
    <row r="9505" spans="2:13" ht="15" hidden="1" customHeight="1">
      <c r="B9505" s="230"/>
      <c r="C9505" s="229"/>
      <c r="D9505" s="160"/>
      <c r="E9505" s="246"/>
      <c r="F9505" s="160"/>
      <c r="G9505" s="160"/>
      <c r="H9505" s="230"/>
      <c r="I9505" s="230"/>
      <c r="J9505" s="230"/>
      <c r="K9505" s="238"/>
      <c r="L9505" s="160"/>
      <c r="M9505" s="230"/>
    </row>
    <row r="9506" spans="2:13" ht="15" hidden="1" customHeight="1">
      <c r="B9506" s="230"/>
      <c r="C9506" s="229"/>
      <c r="D9506" s="160"/>
      <c r="E9506" s="246"/>
      <c r="F9506" s="160"/>
      <c r="G9506" s="160"/>
      <c r="H9506" s="230"/>
      <c r="I9506" s="230"/>
      <c r="J9506" s="230"/>
      <c r="K9506" s="238"/>
      <c r="L9506" s="160"/>
      <c r="M9506" s="230"/>
    </row>
    <row r="9507" spans="2:13" ht="15" hidden="1" customHeight="1">
      <c r="B9507" s="230"/>
      <c r="C9507" s="229"/>
      <c r="D9507" s="160"/>
      <c r="E9507" s="246"/>
      <c r="F9507" s="160"/>
      <c r="G9507" s="160"/>
      <c r="H9507" s="230"/>
      <c r="I9507" s="230"/>
      <c r="J9507" s="230"/>
      <c r="K9507" s="238"/>
      <c r="L9507" s="160"/>
      <c r="M9507" s="230"/>
    </row>
    <row r="9508" spans="2:13" ht="15" hidden="1" customHeight="1">
      <c r="B9508" s="230"/>
      <c r="C9508" s="229"/>
      <c r="D9508" s="160"/>
      <c r="E9508" s="246"/>
      <c r="F9508" s="160"/>
      <c r="G9508" s="160"/>
      <c r="H9508" s="230"/>
      <c r="I9508" s="230"/>
      <c r="J9508" s="230"/>
      <c r="K9508" s="238"/>
      <c r="L9508" s="160"/>
      <c r="M9508" s="230"/>
    </row>
    <row r="9509" spans="2:13" ht="15" hidden="1" customHeight="1">
      <c r="B9509" s="230"/>
      <c r="C9509" s="229"/>
      <c r="D9509" s="160"/>
      <c r="E9509" s="246"/>
      <c r="F9509" s="160"/>
      <c r="G9509" s="160"/>
      <c r="H9509" s="230"/>
      <c r="I9509" s="230"/>
      <c r="J9509" s="230"/>
      <c r="K9509" s="238"/>
      <c r="L9509" s="160"/>
      <c r="M9509" s="230"/>
    </row>
    <row r="9510" spans="2:13" ht="15" hidden="1" customHeight="1">
      <c r="B9510" s="230"/>
      <c r="C9510" s="229"/>
      <c r="D9510" s="160"/>
      <c r="E9510" s="246"/>
      <c r="F9510" s="160"/>
      <c r="G9510" s="160"/>
      <c r="H9510" s="230"/>
      <c r="I9510" s="230"/>
      <c r="J9510" s="230"/>
      <c r="K9510" s="238"/>
      <c r="L9510" s="160"/>
      <c r="M9510" s="230"/>
    </row>
    <row r="9511" spans="2:13" ht="15" hidden="1" customHeight="1">
      <c r="B9511" s="230"/>
      <c r="C9511" s="229"/>
      <c r="D9511" s="160"/>
      <c r="E9511" s="246"/>
      <c r="F9511" s="160"/>
      <c r="G9511" s="160"/>
      <c r="H9511" s="230"/>
      <c r="I9511" s="230"/>
      <c r="J9511" s="230"/>
      <c r="K9511" s="238"/>
      <c r="L9511" s="160"/>
      <c r="M9511" s="230"/>
    </row>
    <row r="9512" spans="2:13" ht="15" hidden="1" customHeight="1">
      <c r="B9512" s="230"/>
      <c r="C9512" s="229"/>
      <c r="D9512" s="160"/>
      <c r="E9512" s="246"/>
      <c r="F9512" s="160"/>
      <c r="G9512" s="160"/>
      <c r="H9512" s="230"/>
      <c r="I9512" s="230"/>
      <c r="J9512" s="230"/>
      <c r="K9512" s="238"/>
      <c r="L9512" s="160"/>
      <c r="M9512" s="230"/>
    </row>
    <row r="9513" spans="2:13" ht="15" hidden="1" customHeight="1">
      <c r="B9513" s="230"/>
      <c r="C9513" s="229"/>
      <c r="D9513" s="160"/>
      <c r="E9513" s="246"/>
      <c r="F9513" s="160"/>
      <c r="G9513" s="160"/>
      <c r="H9513" s="230"/>
      <c r="I9513" s="230"/>
      <c r="J9513" s="230"/>
      <c r="K9513" s="238"/>
      <c r="L9513" s="160"/>
      <c r="M9513" s="230"/>
    </row>
    <row r="9514" spans="2:13" ht="15" hidden="1" customHeight="1">
      <c r="B9514" s="230"/>
      <c r="C9514" s="229"/>
      <c r="D9514" s="160"/>
      <c r="E9514" s="246"/>
      <c r="F9514" s="160"/>
      <c r="G9514" s="160"/>
      <c r="H9514" s="230"/>
      <c r="I9514" s="230"/>
      <c r="J9514" s="230"/>
      <c r="K9514" s="238"/>
      <c r="L9514" s="160"/>
      <c r="M9514" s="230"/>
    </row>
    <row r="9515" spans="2:13" ht="15" hidden="1" customHeight="1">
      <c r="B9515" s="230"/>
      <c r="C9515" s="229"/>
      <c r="D9515" s="160"/>
      <c r="E9515" s="246"/>
      <c r="F9515" s="160"/>
      <c r="G9515" s="160"/>
      <c r="H9515" s="230"/>
      <c r="I9515" s="230"/>
      <c r="J9515" s="230"/>
      <c r="K9515" s="238"/>
      <c r="L9515" s="160"/>
      <c r="M9515" s="230"/>
    </row>
    <row r="9516" spans="2:13" ht="15" hidden="1" customHeight="1">
      <c r="B9516" s="230"/>
      <c r="C9516" s="229"/>
      <c r="D9516" s="160"/>
      <c r="E9516" s="246"/>
      <c r="F9516" s="160"/>
      <c r="G9516" s="160"/>
      <c r="H9516" s="230"/>
      <c r="I9516" s="230"/>
      <c r="J9516" s="230"/>
      <c r="K9516" s="238"/>
      <c r="L9516" s="160"/>
      <c r="M9516" s="230"/>
    </row>
    <row r="9517" spans="2:13" ht="15" hidden="1" customHeight="1">
      <c r="B9517" s="230"/>
      <c r="C9517" s="229"/>
      <c r="D9517" s="160"/>
      <c r="E9517" s="246"/>
      <c r="F9517" s="160"/>
      <c r="G9517" s="160"/>
      <c r="H9517" s="230"/>
      <c r="I9517" s="230"/>
      <c r="J9517" s="230"/>
      <c r="K9517" s="238"/>
      <c r="L9517" s="160"/>
      <c r="M9517" s="230"/>
    </row>
    <row r="9518" spans="2:13" ht="15" hidden="1" customHeight="1">
      <c r="B9518" s="230"/>
      <c r="C9518" s="229"/>
      <c r="D9518" s="160"/>
      <c r="E9518" s="246"/>
      <c r="F9518" s="160"/>
      <c r="G9518" s="160"/>
      <c r="H9518" s="230"/>
      <c r="I9518" s="230"/>
      <c r="J9518" s="230"/>
      <c r="K9518" s="238"/>
      <c r="L9518" s="160"/>
      <c r="M9518" s="230"/>
    </row>
    <row r="9519" spans="2:13" ht="15" hidden="1" customHeight="1">
      <c r="B9519" s="230"/>
      <c r="C9519" s="229"/>
      <c r="D9519" s="160"/>
      <c r="E9519" s="246"/>
      <c r="F9519" s="160"/>
      <c r="G9519" s="160"/>
      <c r="H9519" s="230"/>
      <c r="I9519" s="230"/>
      <c r="J9519" s="230"/>
      <c r="K9519" s="238"/>
      <c r="L9519" s="160"/>
      <c r="M9519" s="230"/>
    </row>
    <row r="9520" spans="2:13" ht="15" hidden="1" customHeight="1">
      <c r="B9520" s="230"/>
      <c r="C9520" s="229"/>
      <c r="D9520" s="160"/>
      <c r="E9520" s="246"/>
      <c r="F9520" s="160"/>
      <c r="G9520" s="160"/>
      <c r="H9520" s="230"/>
      <c r="I9520" s="230"/>
      <c r="J9520" s="230"/>
      <c r="K9520" s="238"/>
      <c r="L9520" s="160"/>
      <c r="M9520" s="230"/>
    </row>
    <row r="9521" spans="2:13" ht="15" hidden="1" customHeight="1">
      <c r="B9521" s="230"/>
      <c r="C9521" s="229"/>
      <c r="D9521" s="160"/>
      <c r="E9521" s="246"/>
      <c r="F9521" s="160"/>
      <c r="G9521" s="160"/>
      <c r="H9521" s="230"/>
      <c r="I9521" s="230"/>
      <c r="J9521" s="230"/>
      <c r="K9521" s="238"/>
      <c r="L9521" s="160"/>
      <c r="M9521" s="230"/>
    </row>
    <row r="9522" spans="2:13" ht="15" hidden="1" customHeight="1">
      <c r="B9522" s="230"/>
      <c r="C9522" s="229"/>
      <c r="D9522" s="160"/>
      <c r="E9522" s="246"/>
      <c r="F9522" s="160"/>
      <c r="G9522" s="160"/>
      <c r="H9522" s="230"/>
      <c r="I9522" s="230"/>
      <c r="J9522" s="230"/>
      <c r="K9522" s="238"/>
      <c r="L9522" s="160"/>
      <c r="M9522" s="230"/>
    </row>
    <row r="9523" spans="2:13" ht="15" hidden="1" customHeight="1">
      <c r="B9523" s="230"/>
      <c r="C9523" s="229"/>
      <c r="D9523" s="160"/>
      <c r="E9523" s="246"/>
      <c r="F9523" s="160"/>
      <c r="G9523" s="160"/>
      <c r="H9523" s="230"/>
      <c r="I9523" s="230"/>
      <c r="J9523" s="230"/>
      <c r="K9523" s="238"/>
      <c r="L9523" s="160"/>
      <c r="M9523" s="230"/>
    </row>
    <row r="9524" spans="2:13" ht="15" hidden="1" customHeight="1">
      <c r="B9524" s="230"/>
      <c r="C9524" s="229"/>
      <c r="D9524" s="160"/>
      <c r="E9524" s="246"/>
      <c r="F9524" s="160"/>
      <c r="G9524" s="160"/>
      <c r="H9524" s="230"/>
      <c r="I9524" s="230"/>
      <c r="J9524" s="230"/>
      <c r="K9524" s="238"/>
      <c r="L9524" s="160"/>
      <c r="M9524" s="230"/>
    </row>
    <row r="9525" spans="2:13" ht="15" hidden="1" customHeight="1">
      <c r="B9525" s="230"/>
      <c r="C9525" s="229"/>
      <c r="D9525" s="160"/>
      <c r="E9525" s="246"/>
      <c r="F9525" s="160"/>
      <c r="G9525" s="160"/>
      <c r="H9525" s="230"/>
      <c r="I9525" s="230"/>
      <c r="J9525" s="230"/>
      <c r="K9525" s="238"/>
      <c r="L9525" s="160"/>
      <c r="M9525" s="230"/>
    </row>
    <row r="9526" spans="2:13" ht="15" hidden="1" customHeight="1">
      <c r="B9526" s="230"/>
      <c r="C9526" s="229"/>
      <c r="D9526" s="160"/>
      <c r="E9526" s="246"/>
      <c r="F9526" s="160"/>
      <c r="G9526" s="160"/>
      <c r="H9526" s="230"/>
      <c r="I9526" s="230"/>
      <c r="J9526" s="230"/>
      <c r="K9526" s="238"/>
      <c r="L9526" s="160"/>
      <c r="M9526" s="230"/>
    </row>
    <row r="9527" spans="2:13" ht="15" hidden="1" customHeight="1">
      <c r="B9527" s="230"/>
      <c r="C9527" s="229"/>
      <c r="D9527" s="160"/>
      <c r="E9527" s="246"/>
      <c r="F9527" s="160"/>
      <c r="G9527" s="160"/>
      <c r="H9527" s="230"/>
      <c r="I9527" s="230"/>
      <c r="J9527" s="230"/>
      <c r="K9527" s="238"/>
      <c r="L9527" s="160"/>
      <c r="M9527" s="230"/>
    </row>
    <row r="9528" spans="2:13" ht="15" hidden="1" customHeight="1">
      <c r="B9528" s="230"/>
      <c r="C9528" s="229"/>
      <c r="D9528" s="160"/>
      <c r="E9528" s="246"/>
      <c r="F9528" s="160"/>
      <c r="G9528" s="160"/>
      <c r="H9528" s="230"/>
      <c r="I9528" s="230"/>
      <c r="J9528" s="230"/>
      <c r="K9528" s="238"/>
      <c r="L9528" s="160"/>
      <c r="M9528" s="230"/>
    </row>
    <row r="9529" spans="2:13" ht="15" hidden="1" customHeight="1">
      <c r="B9529" s="230"/>
      <c r="C9529" s="229"/>
      <c r="D9529" s="160"/>
      <c r="E9529" s="246"/>
      <c r="F9529" s="160"/>
      <c r="G9529" s="160"/>
      <c r="H9529" s="230"/>
      <c r="I9529" s="230"/>
      <c r="J9529" s="230"/>
      <c r="K9529" s="238"/>
      <c r="L9529" s="160"/>
      <c r="M9529" s="230"/>
    </row>
    <row r="9530" spans="2:13" ht="15" hidden="1" customHeight="1">
      <c r="B9530" s="230"/>
      <c r="C9530" s="229"/>
      <c r="D9530" s="160"/>
      <c r="E9530" s="246"/>
      <c r="F9530" s="160"/>
      <c r="G9530" s="160"/>
      <c r="H9530" s="230"/>
      <c r="I9530" s="230"/>
      <c r="J9530" s="230"/>
      <c r="K9530" s="238"/>
      <c r="L9530" s="160"/>
      <c r="M9530" s="230"/>
    </row>
    <row r="9531" spans="2:13" ht="15" hidden="1" customHeight="1">
      <c r="B9531" s="230"/>
      <c r="C9531" s="229"/>
      <c r="D9531" s="160"/>
      <c r="E9531" s="246"/>
      <c r="F9531" s="160"/>
      <c r="G9531" s="160"/>
      <c r="H9531" s="230"/>
      <c r="I9531" s="230"/>
      <c r="J9531" s="230"/>
      <c r="K9531" s="238"/>
      <c r="L9531" s="160"/>
      <c r="M9531" s="230"/>
    </row>
    <row r="9532" spans="2:13" ht="15" hidden="1" customHeight="1">
      <c r="B9532" s="230"/>
      <c r="C9532" s="229"/>
      <c r="D9532" s="160"/>
      <c r="E9532" s="246"/>
      <c r="F9532" s="160"/>
      <c r="G9532" s="160"/>
      <c r="H9532" s="230"/>
      <c r="I9532" s="230"/>
      <c r="J9532" s="230"/>
      <c r="K9532" s="238"/>
      <c r="L9532" s="160"/>
      <c r="M9532" s="230"/>
    </row>
    <row r="9533" spans="2:13" ht="15" hidden="1" customHeight="1">
      <c r="B9533" s="230"/>
      <c r="C9533" s="229"/>
      <c r="D9533" s="160"/>
      <c r="E9533" s="246"/>
      <c r="F9533" s="160"/>
      <c r="G9533" s="160"/>
      <c r="H9533" s="230"/>
      <c r="I9533" s="230"/>
      <c r="J9533" s="230"/>
      <c r="K9533" s="238"/>
      <c r="L9533" s="160"/>
      <c r="M9533" s="230"/>
    </row>
    <row r="9534" spans="2:13" ht="15" hidden="1" customHeight="1">
      <c r="B9534" s="230"/>
      <c r="C9534" s="229"/>
      <c r="D9534" s="160"/>
      <c r="E9534" s="246"/>
      <c r="F9534" s="160"/>
      <c r="G9534" s="160"/>
      <c r="H9534" s="230"/>
      <c r="I9534" s="230"/>
      <c r="J9534" s="230"/>
      <c r="K9534" s="238"/>
      <c r="L9534" s="160"/>
      <c r="M9534" s="230"/>
    </row>
    <row r="9535" spans="2:13" ht="15" hidden="1" customHeight="1">
      <c r="B9535" s="230"/>
      <c r="C9535" s="229"/>
      <c r="D9535" s="160"/>
      <c r="E9535" s="246"/>
      <c r="F9535" s="160"/>
      <c r="G9535" s="160"/>
      <c r="H9535" s="230"/>
      <c r="I9535" s="230"/>
      <c r="J9535" s="230"/>
      <c r="K9535" s="238"/>
      <c r="L9535" s="160"/>
      <c r="M9535" s="230"/>
    </row>
    <row r="9536" spans="2:13" ht="15" hidden="1" customHeight="1">
      <c r="B9536" s="230"/>
      <c r="C9536" s="229"/>
      <c r="D9536" s="160"/>
      <c r="E9536" s="246"/>
      <c r="F9536" s="160"/>
      <c r="G9536" s="160"/>
      <c r="H9536" s="230"/>
      <c r="I9536" s="230"/>
      <c r="J9536" s="230"/>
      <c r="K9536" s="238"/>
      <c r="L9536" s="160"/>
      <c r="M9536" s="230"/>
    </row>
    <row r="9537" spans="2:13" ht="15" hidden="1" customHeight="1">
      <c r="B9537" s="230"/>
      <c r="C9537" s="229"/>
      <c r="D9537" s="160"/>
      <c r="E9537" s="246"/>
      <c r="F9537" s="160"/>
      <c r="G9537" s="160"/>
      <c r="H9537" s="230"/>
      <c r="I9537" s="230"/>
      <c r="J9537" s="230"/>
      <c r="K9537" s="238"/>
      <c r="L9537" s="160"/>
      <c r="M9537" s="230"/>
    </row>
    <row r="9538" spans="2:13" ht="15" hidden="1" customHeight="1">
      <c r="B9538" s="230"/>
      <c r="C9538" s="229"/>
      <c r="D9538" s="160"/>
      <c r="E9538" s="246"/>
      <c r="F9538" s="160"/>
      <c r="G9538" s="160"/>
      <c r="H9538" s="230"/>
      <c r="I9538" s="230"/>
      <c r="J9538" s="230"/>
      <c r="K9538" s="238"/>
      <c r="L9538" s="160"/>
      <c r="M9538" s="230"/>
    </row>
    <row r="9539" spans="2:13" ht="15" hidden="1" customHeight="1">
      <c r="B9539" s="230"/>
      <c r="C9539" s="229"/>
      <c r="D9539" s="160"/>
      <c r="E9539" s="246"/>
      <c r="F9539" s="160"/>
      <c r="G9539" s="160"/>
      <c r="H9539" s="230"/>
      <c r="I9539" s="230"/>
      <c r="J9539" s="230"/>
      <c r="K9539" s="238"/>
      <c r="L9539" s="160"/>
      <c r="M9539" s="230"/>
    </row>
    <row r="9540" spans="2:13" ht="15" hidden="1" customHeight="1">
      <c r="B9540" s="230"/>
      <c r="C9540" s="229"/>
      <c r="D9540" s="160"/>
      <c r="E9540" s="246"/>
      <c r="F9540" s="160"/>
      <c r="G9540" s="160"/>
      <c r="H9540" s="230"/>
      <c r="I9540" s="230"/>
      <c r="J9540" s="230"/>
      <c r="K9540" s="238"/>
      <c r="L9540" s="160"/>
      <c r="M9540" s="230"/>
    </row>
    <row r="9541" spans="2:13" ht="15" hidden="1" customHeight="1">
      <c r="B9541" s="230"/>
      <c r="C9541" s="229"/>
      <c r="D9541" s="160"/>
      <c r="E9541" s="246"/>
      <c r="F9541" s="160"/>
      <c r="G9541" s="160"/>
      <c r="H9541" s="230"/>
      <c r="I9541" s="230"/>
      <c r="J9541" s="230"/>
      <c r="K9541" s="238"/>
      <c r="L9541" s="160"/>
      <c r="M9541" s="230"/>
    </row>
    <row r="9542" spans="2:13" ht="15" hidden="1" customHeight="1">
      <c r="B9542" s="230"/>
      <c r="C9542" s="229"/>
      <c r="D9542" s="160"/>
      <c r="E9542" s="246"/>
      <c r="F9542" s="160"/>
      <c r="G9542" s="160"/>
      <c r="H9542" s="230"/>
      <c r="I9542" s="230"/>
      <c r="J9542" s="230"/>
      <c r="K9542" s="238"/>
      <c r="L9542" s="160"/>
      <c r="M9542" s="230"/>
    </row>
    <row r="9543" spans="2:13" ht="15" hidden="1" customHeight="1">
      <c r="B9543" s="230"/>
      <c r="C9543" s="229"/>
      <c r="D9543" s="160"/>
      <c r="E9543" s="246"/>
      <c r="F9543" s="160"/>
      <c r="G9543" s="160"/>
      <c r="H9543" s="230"/>
      <c r="I9543" s="230"/>
      <c r="J9543" s="230"/>
      <c r="K9543" s="238"/>
      <c r="L9543" s="160"/>
      <c r="M9543" s="230"/>
    </row>
    <row r="9544" spans="2:13" ht="15" hidden="1" customHeight="1">
      <c r="B9544" s="230"/>
      <c r="C9544" s="229"/>
      <c r="D9544" s="160"/>
      <c r="E9544" s="246"/>
      <c r="F9544" s="160"/>
      <c r="G9544" s="160"/>
      <c r="H9544" s="230"/>
      <c r="I9544" s="230"/>
      <c r="J9544" s="230"/>
      <c r="K9544" s="238"/>
      <c r="L9544" s="160"/>
      <c r="M9544" s="230"/>
    </row>
    <row r="9545" spans="2:13" ht="15" hidden="1" customHeight="1">
      <c r="B9545" s="230"/>
      <c r="C9545" s="229"/>
      <c r="D9545" s="160"/>
      <c r="E9545" s="246"/>
      <c r="F9545" s="160"/>
      <c r="G9545" s="160"/>
      <c r="H9545" s="230"/>
      <c r="I9545" s="230"/>
      <c r="J9545" s="230"/>
      <c r="K9545" s="238"/>
      <c r="L9545" s="160"/>
      <c r="M9545" s="230"/>
    </row>
    <row r="9546" spans="2:13" ht="15" hidden="1" customHeight="1">
      <c r="B9546" s="230"/>
      <c r="C9546" s="229"/>
      <c r="D9546" s="160"/>
      <c r="E9546" s="246"/>
      <c r="F9546" s="160"/>
      <c r="G9546" s="160"/>
      <c r="H9546" s="230"/>
      <c r="I9546" s="230"/>
      <c r="J9546" s="230"/>
      <c r="K9546" s="238"/>
      <c r="L9546" s="160"/>
      <c r="M9546" s="230"/>
    </row>
    <row r="9547" spans="2:13" ht="15" hidden="1" customHeight="1">
      <c r="B9547" s="230"/>
      <c r="C9547" s="229"/>
      <c r="D9547" s="160"/>
      <c r="E9547" s="246"/>
      <c r="F9547" s="160"/>
      <c r="G9547" s="160"/>
      <c r="H9547" s="230"/>
      <c r="I9547" s="230"/>
      <c r="J9547" s="230"/>
      <c r="K9547" s="238"/>
      <c r="L9547" s="160"/>
      <c r="M9547" s="230"/>
    </row>
    <row r="9548" spans="2:13" ht="15" hidden="1" customHeight="1">
      <c r="B9548" s="230"/>
      <c r="C9548" s="229"/>
      <c r="D9548" s="160"/>
      <c r="E9548" s="246"/>
      <c r="F9548" s="160"/>
      <c r="G9548" s="160"/>
      <c r="H9548" s="230"/>
      <c r="I9548" s="230"/>
      <c r="J9548" s="230"/>
      <c r="K9548" s="238"/>
      <c r="L9548" s="160"/>
      <c r="M9548" s="230"/>
    </row>
    <row r="9549" spans="2:13" ht="15" hidden="1" customHeight="1">
      <c r="B9549" s="230"/>
      <c r="C9549" s="229"/>
      <c r="D9549" s="160"/>
      <c r="E9549" s="246"/>
      <c r="F9549" s="160"/>
      <c r="G9549" s="160"/>
      <c r="H9549" s="230"/>
      <c r="I9549" s="230"/>
      <c r="J9549" s="230"/>
      <c r="K9549" s="238"/>
      <c r="L9549" s="160"/>
      <c r="M9549" s="230"/>
    </row>
    <row r="9550" spans="2:13" ht="15" hidden="1" customHeight="1">
      <c r="B9550" s="230"/>
      <c r="C9550" s="229"/>
      <c r="D9550" s="160"/>
      <c r="E9550" s="246"/>
      <c r="F9550" s="160"/>
      <c r="G9550" s="160"/>
      <c r="H9550" s="230"/>
      <c r="I9550" s="230"/>
      <c r="J9550" s="230"/>
      <c r="K9550" s="238"/>
      <c r="L9550" s="160"/>
      <c r="M9550" s="230"/>
    </row>
    <row r="9551" spans="2:13" ht="15" hidden="1" customHeight="1">
      <c r="B9551" s="230"/>
      <c r="C9551" s="229"/>
      <c r="D9551" s="160"/>
      <c r="E9551" s="246"/>
      <c r="F9551" s="160"/>
      <c r="G9551" s="160"/>
      <c r="H9551" s="230"/>
      <c r="I9551" s="230"/>
      <c r="J9551" s="230"/>
      <c r="K9551" s="238"/>
      <c r="L9551" s="160"/>
      <c r="M9551" s="230"/>
    </row>
    <row r="9552" spans="2:13" ht="15" hidden="1" customHeight="1">
      <c r="B9552" s="230"/>
      <c r="C9552" s="229"/>
      <c r="D9552" s="160"/>
      <c r="E9552" s="246"/>
      <c r="F9552" s="160"/>
      <c r="G9552" s="160"/>
      <c r="H9552" s="230"/>
      <c r="I9552" s="230"/>
      <c r="J9552" s="230"/>
      <c r="K9552" s="238"/>
      <c r="L9552" s="160"/>
      <c r="M9552" s="230"/>
    </row>
    <row r="9553" spans="2:13" ht="15" hidden="1" customHeight="1">
      <c r="B9553" s="230"/>
      <c r="C9553" s="229"/>
      <c r="D9553" s="160"/>
      <c r="E9553" s="246"/>
      <c r="F9553" s="160"/>
      <c r="G9553" s="160"/>
      <c r="H9553" s="230"/>
      <c r="I9553" s="230"/>
      <c r="J9553" s="230"/>
      <c r="K9553" s="238"/>
      <c r="L9553" s="160"/>
      <c r="M9553" s="230"/>
    </row>
    <row r="9554" spans="2:13" ht="15" hidden="1" customHeight="1">
      <c r="B9554" s="230"/>
      <c r="C9554" s="229"/>
      <c r="D9554" s="160"/>
      <c r="E9554" s="246"/>
      <c r="F9554" s="160"/>
      <c r="G9554" s="160"/>
      <c r="H9554" s="230"/>
      <c r="I9554" s="230"/>
      <c r="J9554" s="230"/>
      <c r="K9554" s="238"/>
      <c r="L9554" s="160"/>
      <c r="M9554" s="230"/>
    </row>
    <row r="9555" spans="2:13" ht="15" hidden="1" customHeight="1">
      <c r="B9555" s="230"/>
      <c r="C9555" s="229"/>
      <c r="D9555" s="160"/>
      <c r="E9555" s="246"/>
      <c r="F9555" s="160"/>
      <c r="G9555" s="160"/>
      <c r="H9555" s="230"/>
      <c r="I9555" s="230"/>
      <c r="J9555" s="230"/>
      <c r="K9555" s="238"/>
      <c r="L9555" s="160"/>
      <c r="M9555" s="230"/>
    </row>
    <row r="9556" spans="2:13" ht="15" hidden="1" customHeight="1">
      <c r="B9556" s="230"/>
      <c r="C9556" s="229"/>
      <c r="D9556" s="160"/>
      <c r="E9556" s="246"/>
      <c r="F9556" s="160"/>
      <c r="G9556" s="160"/>
      <c r="H9556" s="230"/>
      <c r="I9556" s="230"/>
      <c r="J9556" s="230"/>
      <c r="K9556" s="238"/>
      <c r="L9556" s="160"/>
      <c r="M9556" s="230"/>
    </row>
    <row r="9557" spans="2:13" ht="15" hidden="1" customHeight="1">
      <c r="B9557" s="230"/>
      <c r="C9557" s="229"/>
      <c r="D9557" s="160"/>
      <c r="E9557" s="246"/>
      <c r="F9557" s="160"/>
      <c r="G9557" s="160"/>
      <c r="H9557" s="230"/>
      <c r="I9557" s="230"/>
      <c r="J9557" s="230"/>
      <c r="K9557" s="238"/>
      <c r="L9557" s="160"/>
      <c r="M9557" s="230"/>
    </row>
    <row r="9558" spans="2:13" ht="15" hidden="1" customHeight="1">
      <c r="B9558" s="230"/>
      <c r="C9558" s="229"/>
      <c r="D9558" s="160"/>
      <c r="E9558" s="246"/>
      <c r="F9558" s="160"/>
      <c r="G9558" s="160"/>
      <c r="H9558" s="230"/>
      <c r="I9558" s="230"/>
      <c r="J9558" s="230"/>
      <c r="K9558" s="238"/>
      <c r="L9558" s="160"/>
      <c r="M9558" s="230"/>
    </row>
    <row r="9559" spans="2:13" ht="15" hidden="1" customHeight="1">
      <c r="B9559" s="230"/>
      <c r="C9559" s="229"/>
      <c r="D9559" s="160"/>
      <c r="E9559" s="246"/>
      <c r="F9559" s="160"/>
      <c r="G9559" s="160"/>
      <c r="H9559" s="230"/>
      <c r="I9559" s="230"/>
      <c r="J9559" s="230"/>
      <c r="K9559" s="238"/>
      <c r="L9559" s="160"/>
      <c r="M9559" s="230"/>
    </row>
    <row r="9560" spans="2:13" ht="15" hidden="1" customHeight="1">
      <c r="B9560" s="230"/>
      <c r="C9560" s="229"/>
      <c r="D9560" s="160"/>
      <c r="E9560" s="246"/>
      <c r="F9560" s="160"/>
      <c r="G9560" s="160"/>
      <c r="H9560" s="230"/>
      <c r="I9560" s="230"/>
      <c r="J9560" s="230"/>
      <c r="K9560" s="238"/>
      <c r="L9560" s="160"/>
      <c r="M9560" s="230"/>
    </row>
    <row r="9561" spans="2:13" ht="15" hidden="1" customHeight="1">
      <c r="B9561" s="230"/>
      <c r="C9561" s="229"/>
      <c r="D9561" s="160"/>
      <c r="E9561" s="246"/>
      <c r="F9561" s="160"/>
      <c r="G9561" s="160"/>
      <c r="H9561" s="230"/>
      <c r="I9561" s="230"/>
      <c r="J9561" s="230"/>
      <c r="K9561" s="238"/>
      <c r="L9561" s="160"/>
      <c r="M9561" s="230"/>
    </row>
    <row r="9562" spans="2:13" ht="15" hidden="1" customHeight="1">
      <c r="B9562" s="230"/>
      <c r="C9562" s="229"/>
      <c r="D9562" s="160"/>
      <c r="E9562" s="246"/>
      <c r="F9562" s="160"/>
      <c r="G9562" s="160"/>
      <c r="H9562" s="230"/>
      <c r="I9562" s="230"/>
      <c r="J9562" s="230"/>
      <c r="K9562" s="238"/>
      <c r="L9562" s="160"/>
      <c r="M9562" s="230"/>
    </row>
    <row r="9563" spans="2:13" ht="15" hidden="1" customHeight="1">
      <c r="B9563" s="230"/>
      <c r="C9563" s="229"/>
      <c r="D9563" s="160"/>
      <c r="E9563" s="246"/>
      <c r="F9563" s="160"/>
      <c r="G9563" s="160"/>
      <c r="H9563" s="230"/>
      <c r="I9563" s="230"/>
      <c r="J9563" s="230"/>
      <c r="K9563" s="238"/>
      <c r="L9563" s="160"/>
      <c r="M9563" s="230"/>
    </row>
    <row r="9564" spans="2:13" ht="15" hidden="1" customHeight="1">
      <c r="B9564" s="230"/>
      <c r="C9564" s="229"/>
      <c r="D9564" s="160"/>
      <c r="E9564" s="246"/>
      <c r="F9564" s="160"/>
      <c r="G9564" s="160"/>
      <c r="H9564" s="230"/>
      <c r="I9564" s="230"/>
      <c r="J9564" s="230"/>
      <c r="K9564" s="238"/>
      <c r="L9564" s="160"/>
      <c r="M9564" s="230"/>
    </row>
    <row r="9565" spans="2:13" ht="15" hidden="1" customHeight="1">
      <c r="B9565" s="230"/>
      <c r="C9565" s="229"/>
      <c r="D9565" s="160"/>
      <c r="E9565" s="246"/>
      <c r="F9565" s="160"/>
      <c r="G9565" s="160"/>
      <c r="H9565" s="230"/>
      <c r="I9565" s="230"/>
      <c r="J9565" s="230"/>
      <c r="K9565" s="238"/>
      <c r="L9565" s="160"/>
      <c r="M9565" s="230"/>
    </row>
    <row r="9566" spans="2:13" ht="15" hidden="1" customHeight="1">
      <c r="B9566" s="230"/>
      <c r="C9566" s="229"/>
      <c r="D9566" s="160"/>
      <c r="E9566" s="246"/>
      <c r="F9566" s="160"/>
      <c r="G9566" s="160"/>
      <c r="H9566" s="230"/>
      <c r="I9566" s="230"/>
      <c r="J9566" s="230"/>
      <c r="K9566" s="238"/>
      <c r="L9566" s="160"/>
      <c r="M9566" s="230"/>
    </row>
    <row r="9567" spans="2:13" ht="15" hidden="1" customHeight="1">
      <c r="B9567" s="230"/>
      <c r="C9567" s="229"/>
      <c r="D9567" s="160"/>
      <c r="E9567" s="246"/>
      <c r="F9567" s="160"/>
      <c r="G9567" s="160"/>
      <c r="H9567" s="230"/>
      <c r="I9567" s="230"/>
      <c r="J9567" s="230"/>
      <c r="K9567" s="238"/>
      <c r="L9567" s="160"/>
      <c r="M9567" s="230"/>
    </row>
    <row r="9568" spans="2:13" ht="15" hidden="1" customHeight="1">
      <c r="B9568" s="230"/>
      <c r="C9568" s="229"/>
      <c r="D9568" s="160"/>
      <c r="E9568" s="246"/>
      <c r="F9568" s="160"/>
      <c r="G9568" s="160"/>
      <c r="H9568" s="230"/>
      <c r="I9568" s="230"/>
      <c r="J9568" s="230"/>
      <c r="K9568" s="238"/>
      <c r="L9568" s="160"/>
      <c r="M9568" s="230"/>
    </row>
    <row r="9569" spans="2:13" ht="15" hidden="1" customHeight="1">
      <c r="B9569" s="230"/>
      <c r="C9569" s="229"/>
      <c r="D9569" s="160"/>
      <c r="E9569" s="246"/>
      <c r="F9569" s="160"/>
      <c r="G9569" s="160"/>
      <c r="H9569" s="230"/>
      <c r="I9569" s="230"/>
      <c r="J9569" s="230"/>
      <c r="K9569" s="238"/>
      <c r="L9569" s="160"/>
      <c r="M9569" s="230"/>
    </row>
    <row r="9570" spans="2:13" ht="15" hidden="1" customHeight="1">
      <c r="B9570" s="230"/>
      <c r="C9570" s="229"/>
      <c r="D9570" s="160"/>
      <c r="E9570" s="246"/>
      <c r="F9570" s="160"/>
      <c r="G9570" s="160"/>
      <c r="H9570" s="230"/>
      <c r="I9570" s="230"/>
      <c r="J9570" s="230"/>
      <c r="K9570" s="238"/>
      <c r="L9570" s="160"/>
      <c r="M9570" s="230"/>
    </row>
    <row r="9571" spans="2:13" ht="15" hidden="1" customHeight="1">
      <c r="B9571" s="230"/>
      <c r="C9571" s="229"/>
      <c r="D9571" s="160"/>
      <c r="E9571" s="246"/>
      <c r="F9571" s="160"/>
      <c r="G9571" s="160"/>
      <c r="H9571" s="230"/>
      <c r="I9571" s="230"/>
      <c r="J9571" s="230"/>
      <c r="K9571" s="238"/>
      <c r="L9571" s="160"/>
      <c r="M9571" s="230"/>
    </row>
    <row r="9572" spans="2:13" ht="15" hidden="1" customHeight="1">
      <c r="B9572" s="230"/>
      <c r="C9572" s="229"/>
      <c r="D9572" s="160"/>
      <c r="E9572" s="246"/>
      <c r="F9572" s="160"/>
      <c r="G9572" s="160"/>
      <c r="H9572" s="230"/>
      <c r="I9572" s="230"/>
      <c r="J9572" s="230"/>
      <c r="K9572" s="238"/>
      <c r="L9572" s="160"/>
      <c r="M9572" s="230"/>
    </row>
    <row r="9573" spans="2:13" ht="15" hidden="1" customHeight="1">
      <c r="B9573" s="230"/>
      <c r="C9573" s="229"/>
      <c r="D9573" s="160"/>
      <c r="E9573" s="246"/>
      <c r="F9573" s="160"/>
      <c r="G9573" s="160"/>
      <c r="H9573" s="230"/>
      <c r="I9573" s="230"/>
      <c r="J9573" s="230"/>
      <c r="K9573" s="238"/>
      <c r="L9573" s="160"/>
      <c r="M9573" s="230"/>
    </row>
    <row r="9574" spans="2:13" ht="15" hidden="1" customHeight="1">
      <c r="B9574" s="230"/>
      <c r="C9574" s="229"/>
      <c r="D9574" s="160"/>
      <c r="E9574" s="246"/>
      <c r="F9574" s="160"/>
      <c r="G9574" s="160"/>
      <c r="H9574" s="230"/>
      <c r="I9574" s="230"/>
      <c r="J9574" s="230"/>
      <c r="K9574" s="238"/>
      <c r="L9574" s="160"/>
      <c r="M9574" s="230"/>
    </row>
    <row r="9575" spans="2:13" ht="15" hidden="1" customHeight="1">
      <c r="B9575" s="230"/>
      <c r="C9575" s="229"/>
      <c r="D9575" s="160"/>
      <c r="E9575" s="246"/>
      <c r="F9575" s="160"/>
      <c r="G9575" s="160"/>
      <c r="H9575" s="230"/>
      <c r="I9575" s="230"/>
      <c r="J9575" s="230"/>
      <c r="K9575" s="238"/>
      <c r="L9575" s="160"/>
      <c r="M9575" s="230"/>
    </row>
    <row r="9576" spans="2:13" ht="15" hidden="1" customHeight="1">
      <c r="B9576" s="230"/>
      <c r="C9576" s="229"/>
      <c r="D9576" s="160"/>
      <c r="E9576" s="246"/>
      <c r="F9576" s="160"/>
      <c r="G9576" s="160"/>
      <c r="H9576" s="230"/>
      <c r="I9576" s="230"/>
      <c r="J9576" s="230"/>
      <c r="K9576" s="238"/>
      <c r="L9576" s="160"/>
      <c r="M9576" s="230"/>
    </row>
    <row r="9577" spans="2:13" ht="15" hidden="1" customHeight="1">
      <c r="B9577" s="230"/>
      <c r="C9577" s="229"/>
      <c r="D9577" s="160"/>
      <c r="E9577" s="246"/>
      <c r="F9577" s="160"/>
      <c r="G9577" s="160"/>
      <c r="H9577" s="230"/>
      <c r="I9577" s="230"/>
      <c r="J9577" s="230"/>
      <c r="K9577" s="238"/>
      <c r="L9577" s="160"/>
      <c r="M9577" s="230"/>
    </row>
    <row r="9578" spans="2:13" ht="15" hidden="1" customHeight="1">
      <c r="B9578" s="230"/>
      <c r="C9578" s="229"/>
      <c r="D9578" s="160"/>
      <c r="E9578" s="246"/>
      <c r="F9578" s="160"/>
      <c r="G9578" s="160"/>
      <c r="H9578" s="230"/>
      <c r="I9578" s="230"/>
      <c r="J9578" s="230"/>
      <c r="K9578" s="238"/>
      <c r="L9578" s="160"/>
      <c r="M9578" s="230"/>
    </row>
    <row r="9579" spans="2:13" ht="15" hidden="1" customHeight="1">
      <c r="B9579" s="230"/>
      <c r="C9579" s="229"/>
      <c r="D9579" s="160"/>
      <c r="E9579" s="246"/>
      <c r="F9579" s="160"/>
      <c r="G9579" s="160"/>
      <c r="H9579" s="230"/>
      <c r="I9579" s="230"/>
      <c r="J9579" s="230"/>
      <c r="K9579" s="238"/>
      <c r="L9579" s="160"/>
      <c r="M9579" s="230"/>
    </row>
    <row r="9580" spans="2:13" ht="15" hidden="1" customHeight="1">
      <c r="B9580" s="230"/>
      <c r="C9580" s="229"/>
      <c r="D9580" s="160"/>
      <c r="E9580" s="246"/>
      <c r="F9580" s="160"/>
      <c r="G9580" s="160"/>
      <c r="H9580" s="230"/>
      <c r="I9580" s="230"/>
      <c r="J9580" s="230"/>
      <c r="K9580" s="238"/>
      <c r="L9580" s="160"/>
      <c r="M9580" s="230"/>
    </row>
    <row r="9581" spans="2:13" ht="15" hidden="1" customHeight="1">
      <c r="B9581" s="230"/>
      <c r="C9581" s="229"/>
      <c r="D9581" s="160"/>
      <c r="E9581" s="246"/>
      <c r="F9581" s="160"/>
      <c r="G9581" s="160"/>
      <c r="H9581" s="230"/>
      <c r="I9581" s="230"/>
      <c r="J9581" s="230"/>
      <c r="K9581" s="238"/>
      <c r="L9581" s="160"/>
      <c r="M9581" s="230"/>
    </row>
    <row r="9582" spans="2:13" ht="15" hidden="1" customHeight="1">
      <c r="B9582" s="230"/>
      <c r="C9582" s="229"/>
      <c r="D9582" s="160"/>
      <c r="E9582" s="246"/>
      <c r="F9582" s="160"/>
      <c r="G9582" s="160"/>
      <c r="H9582" s="230"/>
      <c r="I9582" s="230"/>
      <c r="J9582" s="230"/>
      <c r="K9582" s="238"/>
      <c r="L9582" s="160"/>
      <c r="M9582" s="230"/>
    </row>
    <row r="9583" spans="2:13" ht="15" hidden="1" customHeight="1">
      <c r="B9583" s="230"/>
      <c r="C9583" s="229"/>
      <c r="D9583" s="160"/>
      <c r="E9583" s="246"/>
      <c r="F9583" s="160"/>
      <c r="G9583" s="160"/>
      <c r="H9583" s="230"/>
      <c r="I9583" s="230"/>
      <c r="J9583" s="230"/>
      <c r="K9583" s="238"/>
      <c r="L9583" s="160"/>
      <c r="M9583" s="230"/>
    </row>
    <row r="9584" spans="2:13" ht="15" hidden="1" customHeight="1">
      <c r="B9584" s="230"/>
      <c r="C9584" s="229"/>
      <c r="D9584" s="160"/>
      <c r="E9584" s="246"/>
      <c r="F9584" s="160"/>
      <c r="G9584" s="160"/>
      <c r="H9584" s="230"/>
      <c r="I9584" s="230"/>
      <c r="J9584" s="230"/>
      <c r="K9584" s="238"/>
      <c r="L9584" s="160"/>
      <c r="M9584" s="230"/>
    </row>
    <row r="9585" spans="2:13" ht="15" hidden="1" customHeight="1">
      <c r="B9585" s="230"/>
      <c r="C9585" s="229"/>
      <c r="D9585" s="160"/>
      <c r="E9585" s="246"/>
      <c r="F9585" s="160"/>
      <c r="G9585" s="160"/>
      <c r="H9585" s="230"/>
      <c r="I9585" s="230"/>
      <c r="J9585" s="230"/>
      <c r="K9585" s="238"/>
      <c r="L9585" s="160"/>
      <c r="M9585" s="230"/>
    </row>
    <row r="9586" spans="2:13" ht="15" hidden="1" customHeight="1">
      <c r="B9586" s="230"/>
      <c r="C9586" s="229"/>
      <c r="D9586" s="160"/>
      <c r="E9586" s="246"/>
      <c r="F9586" s="160"/>
      <c r="G9586" s="160"/>
      <c r="H9586" s="230"/>
      <c r="I9586" s="230"/>
      <c r="J9586" s="230"/>
      <c r="K9586" s="238"/>
      <c r="L9586" s="160"/>
      <c r="M9586" s="230"/>
    </row>
    <row r="9587" spans="2:13" ht="15" hidden="1" customHeight="1">
      <c r="B9587" s="230"/>
      <c r="C9587" s="229"/>
      <c r="D9587" s="160"/>
      <c r="E9587" s="246"/>
      <c r="F9587" s="160"/>
      <c r="G9587" s="160"/>
      <c r="H9587" s="230"/>
      <c r="I9587" s="230"/>
      <c r="J9587" s="230"/>
      <c r="K9587" s="238"/>
      <c r="L9587" s="160"/>
      <c r="M9587" s="230"/>
    </row>
    <row r="9588" spans="2:13" ht="15" hidden="1" customHeight="1">
      <c r="B9588" s="230"/>
      <c r="C9588" s="229"/>
      <c r="D9588" s="160"/>
      <c r="E9588" s="246"/>
      <c r="F9588" s="160"/>
      <c r="G9588" s="160"/>
      <c r="H9588" s="230"/>
      <c r="I9588" s="230"/>
      <c r="J9588" s="230"/>
      <c r="K9588" s="238"/>
      <c r="L9588" s="160"/>
      <c r="M9588" s="230"/>
    </row>
    <row r="9589" spans="2:13" ht="15" hidden="1" customHeight="1">
      <c r="B9589" s="230"/>
      <c r="C9589" s="229"/>
      <c r="D9589" s="160"/>
      <c r="E9589" s="246"/>
      <c r="F9589" s="160"/>
      <c r="G9589" s="160"/>
      <c r="H9589" s="230"/>
      <c r="I9589" s="230"/>
      <c r="J9589" s="230"/>
      <c r="K9589" s="238"/>
      <c r="L9589" s="160"/>
      <c r="M9589" s="230"/>
    </row>
    <row r="9590" spans="2:13" ht="15" hidden="1" customHeight="1">
      <c r="B9590" s="230"/>
      <c r="C9590" s="229"/>
      <c r="D9590" s="160"/>
      <c r="E9590" s="246"/>
      <c r="F9590" s="160"/>
      <c r="G9590" s="160"/>
      <c r="H9590" s="230"/>
      <c r="I9590" s="230"/>
      <c r="J9590" s="230"/>
      <c r="K9590" s="238"/>
      <c r="L9590" s="160"/>
      <c r="M9590" s="230"/>
    </row>
    <row r="9591" spans="2:13" ht="15" hidden="1" customHeight="1">
      <c r="B9591" s="230"/>
      <c r="C9591" s="229"/>
      <c r="D9591" s="160"/>
      <c r="E9591" s="246"/>
      <c r="F9591" s="160"/>
      <c r="G9591" s="160"/>
      <c r="H9591" s="230"/>
      <c r="I9591" s="230"/>
      <c r="J9591" s="230"/>
      <c r="K9591" s="238"/>
      <c r="L9591" s="160"/>
      <c r="M9591" s="230"/>
    </row>
    <row r="9592" spans="2:13" ht="15" hidden="1" customHeight="1">
      <c r="B9592" s="230"/>
      <c r="C9592" s="229"/>
      <c r="D9592" s="160"/>
      <c r="E9592" s="246"/>
      <c r="F9592" s="160"/>
      <c r="G9592" s="160"/>
      <c r="H9592" s="230"/>
      <c r="I9592" s="230"/>
      <c r="J9592" s="230"/>
      <c r="K9592" s="238"/>
      <c r="L9592" s="160"/>
      <c r="M9592" s="230"/>
    </row>
    <row r="9593" spans="2:13" ht="15" hidden="1" customHeight="1">
      <c r="B9593" s="230"/>
      <c r="C9593" s="229"/>
      <c r="D9593" s="160"/>
      <c r="E9593" s="246"/>
      <c r="F9593" s="160"/>
      <c r="G9593" s="160"/>
      <c r="H9593" s="230"/>
      <c r="I9593" s="230"/>
      <c r="J9593" s="230"/>
      <c r="K9593" s="238"/>
      <c r="L9593" s="160"/>
      <c r="M9593" s="230"/>
    </row>
    <row r="9594" spans="2:13" ht="15" hidden="1" customHeight="1">
      <c r="B9594" s="230"/>
      <c r="C9594" s="229"/>
      <c r="D9594" s="160"/>
      <c r="E9594" s="246"/>
      <c r="F9594" s="160"/>
      <c r="G9594" s="160"/>
      <c r="H9594" s="230"/>
      <c r="I9594" s="230"/>
      <c r="J9594" s="230"/>
      <c r="K9594" s="238"/>
      <c r="L9594" s="160"/>
      <c r="M9594" s="230"/>
    </row>
    <row r="9595" spans="2:13" ht="15" hidden="1" customHeight="1">
      <c r="B9595" s="230"/>
      <c r="C9595" s="229"/>
      <c r="D9595" s="160"/>
      <c r="E9595" s="246"/>
      <c r="F9595" s="160"/>
      <c r="G9595" s="160"/>
      <c r="H9595" s="230"/>
      <c r="I9595" s="230"/>
      <c r="J9595" s="230"/>
      <c r="K9595" s="238"/>
      <c r="L9595" s="160"/>
      <c r="M9595" s="230"/>
    </row>
    <row r="9596" spans="2:13" ht="15" hidden="1" customHeight="1">
      <c r="B9596" s="230"/>
      <c r="C9596" s="229"/>
      <c r="D9596" s="160"/>
      <c r="E9596" s="246"/>
      <c r="F9596" s="160"/>
      <c r="G9596" s="160"/>
      <c r="H9596" s="230"/>
      <c r="I9596" s="230"/>
      <c r="J9596" s="230"/>
      <c r="K9596" s="238"/>
      <c r="L9596" s="160"/>
      <c r="M9596" s="230"/>
    </row>
    <row r="9597" spans="2:13" ht="15" hidden="1" customHeight="1">
      <c r="B9597" s="230"/>
      <c r="C9597" s="229"/>
      <c r="D9597" s="160"/>
      <c r="E9597" s="246"/>
      <c r="F9597" s="160"/>
      <c r="G9597" s="160"/>
      <c r="H9597" s="230"/>
      <c r="I9597" s="230"/>
      <c r="J9597" s="230"/>
      <c r="K9597" s="238"/>
      <c r="L9597" s="160"/>
      <c r="M9597" s="230"/>
    </row>
    <row r="9598" spans="2:13" ht="15" hidden="1" customHeight="1">
      <c r="B9598" s="230"/>
      <c r="C9598" s="229"/>
      <c r="D9598" s="160"/>
      <c r="E9598" s="246"/>
      <c r="F9598" s="160"/>
      <c r="G9598" s="160"/>
      <c r="H9598" s="230"/>
      <c r="I9598" s="230"/>
      <c r="J9598" s="230"/>
      <c r="K9598" s="238"/>
      <c r="L9598" s="160"/>
      <c r="M9598" s="230"/>
    </row>
    <row r="9599" spans="2:13" ht="15" hidden="1" customHeight="1">
      <c r="B9599" s="230"/>
      <c r="C9599" s="229"/>
      <c r="D9599" s="160"/>
      <c r="E9599" s="246"/>
      <c r="F9599" s="160"/>
      <c r="G9599" s="160"/>
      <c r="H9599" s="230"/>
      <c r="I9599" s="230"/>
      <c r="J9599" s="230"/>
      <c r="K9599" s="238"/>
      <c r="L9599" s="160"/>
      <c r="M9599" s="230"/>
    </row>
    <row r="9600" spans="2:13" ht="15" hidden="1" customHeight="1">
      <c r="B9600" s="230"/>
      <c r="C9600" s="229"/>
      <c r="D9600" s="160"/>
      <c r="E9600" s="246"/>
      <c r="F9600" s="160"/>
      <c r="G9600" s="160"/>
      <c r="H9600" s="230"/>
      <c r="I9600" s="230"/>
      <c r="J9600" s="230"/>
      <c r="K9600" s="238"/>
      <c r="L9600" s="160"/>
      <c r="M9600" s="230"/>
    </row>
    <row r="9601" spans="2:13" ht="15" hidden="1" customHeight="1">
      <c r="B9601" s="230"/>
      <c r="C9601" s="229"/>
      <c r="D9601" s="160"/>
      <c r="E9601" s="246"/>
      <c r="F9601" s="160"/>
      <c r="G9601" s="160"/>
      <c r="H9601" s="230"/>
      <c r="I9601" s="230"/>
      <c r="J9601" s="230"/>
      <c r="K9601" s="238"/>
      <c r="L9601" s="160"/>
      <c r="M9601" s="230"/>
    </row>
    <row r="9602" spans="2:13" ht="15" hidden="1" customHeight="1">
      <c r="B9602" s="230"/>
      <c r="C9602" s="229"/>
      <c r="D9602" s="160"/>
      <c r="E9602" s="246"/>
      <c r="F9602" s="160"/>
      <c r="G9602" s="160"/>
      <c r="H9602" s="230"/>
      <c r="I9602" s="230"/>
      <c r="J9602" s="230"/>
      <c r="K9602" s="238"/>
      <c r="L9602" s="160"/>
      <c r="M9602" s="230"/>
    </row>
    <row r="9603" spans="2:13" ht="15" hidden="1" customHeight="1">
      <c r="B9603" s="230"/>
      <c r="C9603" s="229"/>
      <c r="D9603" s="160"/>
      <c r="E9603" s="246"/>
      <c r="F9603" s="160"/>
      <c r="G9603" s="160"/>
      <c r="H9603" s="230"/>
      <c r="I9603" s="230"/>
      <c r="J9603" s="230"/>
      <c r="K9603" s="238"/>
      <c r="L9603" s="160"/>
      <c r="M9603" s="230"/>
    </row>
    <row r="9604" spans="2:13" ht="15" hidden="1" customHeight="1">
      <c r="B9604" s="230"/>
      <c r="C9604" s="229"/>
      <c r="D9604" s="160"/>
      <c r="E9604" s="246"/>
      <c r="F9604" s="160"/>
      <c r="G9604" s="160"/>
      <c r="H9604" s="230"/>
      <c r="I9604" s="230"/>
      <c r="J9604" s="230"/>
      <c r="K9604" s="238"/>
      <c r="L9604" s="160"/>
      <c r="M9604" s="230"/>
    </row>
    <row r="9605" spans="2:13" ht="15" hidden="1" customHeight="1">
      <c r="B9605" s="230"/>
      <c r="C9605" s="229"/>
      <c r="D9605" s="160"/>
      <c r="E9605" s="246"/>
      <c r="F9605" s="160"/>
      <c r="G9605" s="160"/>
      <c r="H9605" s="230"/>
      <c r="I9605" s="230"/>
      <c r="J9605" s="230"/>
      <c r="K9605" s="238"/>
      <c r="L9605" s="160"/>
      <c r="M9605" s="230"/>
    </row>
    <row r="9606" spans="2:13" ht="15" hidden="1" customHeight="1">
      <c r="B9606" s="230"/>
      <c r="C9606" s="229"/>
      <c r="D9606" s="160"/>
      <c r="E9606" s="246"/>
      <c r="F9606" s="160"/>
      <c r="G9606" s="160"/>
      <c r="H9606" s="230"/>
      <c r="I9606" s="230"/>
      <c r="J9606" s="230"/>
      <c r="K9606" s="238"/>
      <c r="L9606" s="160"/>
      <c r="M9606" s="230"/>
    </row>
    <row r="9607" spans="2:13" ht="15" hidden="1" customHeight="1">
      <c r="B9607" s="230"/>
      <c r="C9607" s="229"/>
      <c r="D9607" s="160"/>
      <c r="E9607" s="246"/>
      <c r="F9607" s="160"/>
      <c r="G9607" s="160"/>
      <c r="H9607" s="230"/>
      <c r="I9607" s="230"/>
      <c r="J9607" s="230"/>
      <c r="K9607" s="238"/>
      <c r="L9607" s="160"/>
      <c r="M9607" s="230"/>
    </row>
    <row r="9608" spans="2:13" ht="15" hidden="1" customHeight="1">
      <c r="B9608" s="230"/>
      <c r="C9608" s="229"/>
      <c r="D9608" s="160"/>
      <c r="E9608" s="246"/>
      <c r="F9608" s="160"/>
      <c r="G9608" s="160"/>
      <c r="H9608" s="230"/>
      <c r="I9608" s="230"/>
      <c r="J9608" s="230"/>
      <c r="K9608" s="238"/>
      <c r="L9608" s="160"/>
      <c r="M9608" s="230"/>
    </row>
    <row r="9609" spans="2:13" ht="15" hidden="1" customHeight="1">
      <c r="B9609" s="230"/>
      <c r="C9609" s="229"/>
      <c r="D9609" s="160"/>
      <c r="E9609" s="246"/>
      <c r="F9609" s="160"/>
      <c r="G9609" s="160"/>
      <c r="H9609" s="230"/>
      <c r="I9609" s="230"/>
      <c r="J9609" s="230"/>
      <c r="K9609" s="238"/>
      <c r="L9609" s="160"/>
      <c r="M9609" s="230"/>
    </row>
    <row r="9610" spans="2:13" ht="15" hidden="1" customHeight="1">
      <c r="B9610" s="230"/>
      <c r="C9610" s="229"/>
      <c r="D9610" s="160"/>
      <c r="E9610" s="246"/>
      <c r="F9610" s="160"/>
      <c r="G9610" s="160"/>
      <c r="H9610" s="230"/>
      <c r="I9610" s="230"/>
      <c r="J9610" s="230"/>
      <c r="K9610" s="238"/>
      <c r="L9610" s="160"/>
      <c r="M9610" s="230"/>
    </row>
    <row r="9611" spans="2:13" ht="15" hidden="1" customHeight="1">
      <c r="B9611" s="230"/>
      <c r="C9611" s="229"/>
      <c r="D9611" s="160"/>
      <c r="E9611" s="246"/>
      <c r="F9611" s="160"/>
      <c r="G9611" s="160"/>
      <c r="H9611" s="230"/>
      <c r="I9611" s="230"/>
      <c r="J9611" s="230"/>
      <c r="K9611" s="238"/>
      <c r="L9611" s="160"/>
      <c r="M9611" s="230"/>
    </row>
    <row r="9612" spans="2:13" ht="15" hidden="1" customHeight="1">
      <c r="B9612" s="230"/>
      <c r="C9612" s="229"/>
      <c r="D9612" s="160"/>
      <c r="E9612" s="246"/>
      <c r="F9612" s="160"/>
      <c r="G9612" s="160"/>
      <c r="H9612" s="230"/>
      <c r="I9612" s="230"/>
      <c r="J9612" s="230"/>
      <c r="K9612" s="238"/>
      <c r="L9612" s="160"/>
      <c r="M9612" s="230"/>
    </row>
    <row r="9613" spans="2:13" ht="15" hidden="1" customHeight="1">
      <c r="B9613" s="230"/>
      <c r="C9613" s="229"/>
      <c r="D9613" s="160"/>
      <c r="E9613" s="246"/>
      <c r="F9613" s="160"/>
      <c r="G9613" s="160"/>
      <c r="H9613" s="230"/>
      <c r="I9613" s="230"/>
      <c r="J9613" s="230"/>
      <c r="K9613" s="238"/>
      <c r="L9613" s="160"/>
      <c r="M9613" s="230"/>
    </row>
    <row r="9614" spans="2:13" ht="15" hidden="1" customHeight="1">
      <c r="B9614" s="230"/>
      <c r="C9614" s="229"/>
      <c r="D9614" s="160"/>
      <c r="E9614" s="246"/>
      <c r="F9614" s="160"/>
      <c r="G9614" s="160"/>
      <c r="H9614" s="230"/>
      <c r="I9614" s="230"/>
      <c r="J9614" s="230"/>
      <c r="K9614" s="238"/>
      <c r="L9614" s="160"/>
      <c r="M9614" s="230"/>
    </row>
    <row r="9615" spans="2:13" ht="15" hidden="1" customHeight="1">
      <c r="B9615" s="230"/>
      <c r="C9615" s="229"/>
      <c r="D9615" s="160"/>
      <c r="E9615" s="246"/>
      <c r="F9615" s="160"/>
      <c r="G9615" s="160"/>
      <c r="H9615" s="230"/>
      <c r="I9615" s="230"/>
      <c r="J9615" s="230"/>
      <c r="K9615" s="238"/>
      <c r="L9615" s="160"/>
      <c r="M9615" s="230"/>
    </row>
    <row r="9616" spans="2:13" ht="15" hidden="1" customHeight="1">
      <c r="B9616" s="230"/>
      <c r="C9616" s="229"/>
      <c r="D9616" s="160"/>
      <c r="E9616" s="246"/>
      <c r="F9616" s="160"/>
      <c r="G9616" s="160"/>
      <c r="H9616" s="230"/>
      <c r="I9616" s="230"/>
      <c r="J9616" s="230"/>
      <c r="K9616" s="238"/>
      <c r="L9616" s="160"/>
      <c r="M9616" s="230"/>
    </row>
    <row r="9617" spans="2:13" ht="15" hidden="1" customHeight="1">
      <c r="B9617" s="230"/>
      <c r="C9617" s="229"/>
      <c r="D9617" s="160"/>
      <c r="E9617" s="246"/>
      <c r="F9617" s="160"/>
      <c r="G9617" s="160"/>
      <c r="H9617" s="230"/>
      <c r="I9617" s="230"/>
      <c r="J9617" s="230"/>
      <c r="K9617" s="238"/>
      <c r="L9617" s="160"/>
      <c r="M9617" s="230"/>
    </row>
    <row r="9618" spans="2:13" ht="15" hidden="1" customHeight="1">
      <c r="B9618" s="230"/>
      <c r="C9618" s="229"/>
      <c r="D9618" s="160"/>
      <c r="E9618" s="246"/>
      <c r="F9618" s="160"/>
      <c r="G9618" s="160"/>
      <c r="H9618" s="230"/>
      <c r="I9618" s="230"/>
      <c r="J9618" s="230"/>
      <c r="K9618" s="238"/>
      <c r="L9618" s="160"/>
      <c r="M9618" s="230"/>
    </row>
    <row r="9619" spans="2:13" ht="15" hidden="1" customHeight="1">
      <c r="B9619" s="230"/>
      <c r="C9619" s="229"/>
      <c r="D9619" s="160"/>
      <c r="E9619" s="246"/>
      <c r="F9619" s="160"/>
      <c r="G9619" s="160"/>
      <c r="H9619" s="230"/>
      <c r="I9619" s="230"/>
      <c r="J9619" s="230"/>
      <c r="K9619" s="238"/>
      <c r="L9619" s="160"/>
      <c r="M9619" s="230"/>
    </row>
    <row r="9620" spans="2:13" ht="15" hidden="1" customHeight="1">
      <c r="B9620" s="230"/>
      <c r="C9620" s="229"/>
      <c r="D9620" s="160"/>
      <c r="E9620" s="246"/>
      <c r="F9620" s="160"/>
      <c r="G9620" s="160"/>
      <c r="H9620" s="230"/>
      <c r="I9620" s="230"/>
      <c r="J9620" s="230"/>
      <c r="K9620" s="238"/>
      <c r="L9620" s="160"/>
      <c r="M9620" s="230"/>
    </row>
    <row r="9621" spans="2:13" ht="15" hidden="1" customHeight="1">
      <c r="B9621" s="230"/>
      <c r="C9621" s="229"/>
      <c r="D9621" s="160"/>
      <c r="E9621" s="246"/>
      <c r="F9621" s="160"/>
      <c r="G9621" s="160"/>
      <c r="H9621" s="230"/>
      <c r="I9621" s="230"/>
      <c r="J9621" s="230"/>
      <c r="K9621" s="238"/>
      <c r="L9621" s="160"/>
      <c r="M9621" s="230"/>
    </row>
    <row r="9622" spans="2:13" ht="15" hidden="1" customHeight="1">
      <c r="B9622" s="230"/>
      <c r="C9622" s="229"/>
      <c r="D9622" s="160"/>
      <c r="E9622" s="246"/>
      <c r="F9622" s="160"/>
      <c r="G9622" s="160"/>
      <c r="H9622" s="230"/>
      <c r="I9622" s="230"/>
      <c r="J9622" s="230"/>
      <c r="K9622" s="238"/>
      <c r="L9622" s="160"/>
      <c r="M9622" s="230"/>
    </row>
    <row r="9623" spans="2:13" ht="15" hidden="1" customHeight="1">
      <c r="B9623" s="230"/>
      <c r="C9623" s="229"/>
      <c r="D9623" s="160"/>
      <c r="E9623" s="246"/>
      <c r="F9623" s="160"/>
      <c r="G9623" s="160"/>
      <c r="H9623" s="230"/>
      <c r="I9623" s="230"/>
      <c r="J9623" s="230"/>
      <c r="K9623" s="238"/>
      <c r="L9623" s="160"/>
      <c r="M9623" s="230"/>
    </row>
    <row r="9624" spans="2:13" ht="15" hidden="1" customHeight="1">
      <c r="B9624" s="230"/>
      <c r="C9624" s="229"/>
      <c r="D9624" s="160"/>
      <c r="E9624" s="246"/>
      <c r="F9624" s="160"/>
      <c r="G9624" s="160"/>
      <c r="H9624" s="230"/>
      <c r="I9624" s="230"/>
      <c r="J9624" s="230"/>
      <c r="K9624" s="238"/>
      <c r="L9624" s="160"/>
      <c r="M9624" s="230"/>
    </row>
    <row r="9625" spans="2:13" ht="15" hidden="1" customHeight="1">
      <c r="B9625" s="230"/>
      <c r="C9625" s="229"/>
      <c r="D9625" s="160"/>
      <c r="E9625" s="246"/>
      <c r="F9625" s="160"/>
      <c r="G9625" s="160"/>
      <c r="H9625" s="230"/>
      <c r="I9625" s="230"/>
      <c r="J9625" s="230"/>
      <c r="K9625" s="238"/>
      <c r="L9625" s="160"/>
      <c r="M9625" s="230"/>
    </row>
    <row r="9626" spans="2:13" ht="15" hidden="1" customHeight="1">
      <c r="B9626" s="230"/>
      <c r="C9626" s="229"/>
      <c r="D9626" s="160"/>
      <c r="E9626" s="246"/>
      <c r="F9626" s="160"/>
      <c r="G9626" s="160"/>
      <c r="H9626" s="230"/>
      <c r="I9626" s="230"/>
      <c r="J9626" s="230"/>
      <c r="K9626" s="238"/>
      <c r="L9626" s="160"/>
      <c r="M9626" s="230"/>
    </row>
    <row r="9627" spans="2:13" ht="15" hidden="1" customHeight="1">
      <c r="B9627" s="230"/>
      <c r="C9627" s="229"/>
      <c r="D9627" s="160"/>
      <c r="E9627" s="246"/>
      <c r="F9627" s="160"/>
      <c r="G9627" s="160"/>
      <c r="H9627" s="230"/>
      <c r="I9627" s="230"/>
      <c r="J9627" s="230"/>
      <c r="K9627" s="238"/>
      <c r="L9627" s="160"/>
      <c r="M9627" s="230"/>
    </row>
    <row r="9628" spans="2:13" ht="15" hidden="1" customHeight="1">
      <c r="B9628" s="230"/>
      <c r="C9628" s="229"/>
      <c r="D9628" s="160"/>
      <c r="E9628" s="246"/>
      <c r="F9628" s="160"/>
      <c r="G9628" s="160"/>
      <c r="H9628" s="230"/>
      <c r="I9628" s="230"/>
      <c r="J9628" s="230"/>
      <c r="K9628" s="238"/>
      <c r="L9628" s="160"/>
      <c r="M9628" s="230"/>
    </row>
    <row r="9629" spans="2:13" ht="15" hidden="1" customHeight="1">
      <c r="B9629" s="230"/>
      <c r="C9629" s="229"/>
      <c r="D9629" s="160"/>
      <c r="E9629" s="246"/>
      <c r="F9629" s="160"/>
      <c r="G9629" s="160"/>
      <c r="H9629" s="230"/>
      <c r="I9629" s="230"/>
      <c r="J9629" s="230"/>
      <c r="K9629" s="238"/>
      <c r="L9629" s="160"/>
      <c r="M9629" s="230"/>
    </row>
    <row r="9630" spans="2:13" ht="15" hidden="1" customHeight="1">
      <c r="B9630" s="230"/>
      <c r="C9630" s="229"/>
      <c r="D9630" s="160"/>
      <c r="E9630" s="246"/>
      <c r="F9630" s="160"/>
      <c r="G9630" s="160"/>
      <c r="H9630" s="230"/>
      <c r="I9630" s="230"/>
      <c r="J9630" s="230"/>
      <c r="K9630" s="238"/>
      <c r="L9630" s="160"/>
      <c r="M9630" s="230"/>
    </row>
    <row r="9631" spans="2:13" ht="15" hidden="1" customHeight="1">
      <c r="B9631" s="230"/>
      <c r="C9631" s="229"/>
      <c r="D9631" s="160"/>
      <c r="E9631" s="246"/>
      <c r="F9631" s="160"/>
      <c r="G9631" s="160"/>
      <c r="H9631" s="230"/>
      <c r="I9631" s="230"/>
      <c r="J9631" s="230"/>
      <c r="K9631" s="238"/>
      <c r="L9631" s="160"/>
      <c r="M9631" s="230"/>
    </row>
    <row r="9632" spans="2:13" ht="15" hidden="1" customHeight="1">
      <c r="B9632" s="230"/>
      <c r="C9632" s="229"/>
      <c r="D9632" s="160"/>
      <c r="E9632" s="246"/>
      <c r="F9632" s="160"/>
      <c r="G9632" s="160"/>
      <c r="H9632" s="230"/>
      <c r="I9632" s="230"/>
      <c r="J9632" s="230"/>
      <c r="K9632" s="238"/>
      <c r="L9632" s="160"/>
      <c r="M9632" s="230"/>
    </row>
    <row r="9633" spans="2:13" ht="15" hidden="1" customHeight="1">
      <c r="B9633" s="230"/>
      <c r="C9633" s="229"/>
      <c r="D9633" s="160"/>
      <c r="E9633" s="246"/>
      <c r="F9633" s="160"/>
      <c r="G9633" s="160"/>
      <c r="H9633" s="230"/>
      <c r="I9633" s="230"/>
      <c r="J9633" s="230"/>
      <c r="K9633" s="238"/>
      <c r="L9633" s="160"/>
      <c r="M9633" s="230"/>
    </row>
    <row r="9634" spans="2:13" ht="15" hidden="1" customHeight="1">
      <c r="B9634" s="230"/>
      <c r="C9634" s="229"/>
      <c r="D9634" s="160"/>
      <c r="E9634" s="246"/>
      <c r="F9634" s="160"/>
      <c r="G9634" s="160"/>
      <c r="H9634" s="230"/>
      <c r="I9634" s="230"/>
      <c r="J9634" s="230"/>
      <c r="K9634" s="238"/>
      <c r="L9634" s="160"/>
      <c r="M9634" s="230"/>
    </row>
    <row r="9635" spans="2:13" ht="15" hidden="1" customHeight="1">
      <c r="B9635" s="230"/>
      <c r="C9635" s="229"/>
      <c r="D9635" s="160"/>
      <c r="E9635" s="246"/>
      <c r="F9635" s="160"/>
      <c r="G9635" s="160"/>
      <c r="H9635" s="230"/>
      <c r="I9635" s="230"/>
      <c r="J9635" s="230"/>
      <c r="K9635" s="238"/>
      <c r="L9635" s="160"/>
      <c r="M9635" s="230"/>
    </row>
    <row r="9636" spans="2:13" ht="15" hidden="1" customHeight="1">
      <c r="B9636" s="230"/>
      <c r="C9636" s="229"/>
      <c r="D9636" s="160"/>
      <c r="E9636" s="246"/>
      <c r="F9636" s="160"/>
      <c r="G9636" s="160"/>
      <c r="H9636" s="230"/>
      <c r="I9636" s="230"/>
      <c r="J9636" s="230"/>
      <c r="K9636" s="238"/>
      <c r="L9636" s="160"/>
      <c r="M9636" s="230"/>
    </row>
    <row r="9637" spans="2:13" ht="15" hidden="1" customHeight="1">
      <c r="B9637" s="230"/>
      <c r="C9637" s="229"/>
      <c r="D9637" s="160"/>
      <c r="E9637" s="246"/>
      <c r="F9637" s="160"/>
      <c r="G9637" s="160"/>
      <c r="H9637" s="230"/>
      <c r="I9637" s="230"/>
      <c r="J9637" s="230"/>
      <c r="K9637" s="238"/>
      <c r="L9637" s="160"/>
      <c r="M9637" s="230"/>
    </row>
    <row r="9638" spans="2:13" ht="15" hidden="1" customHeight="1">
      <c r="B9638" s="230"/>
      <c r="C9638" s="229"/>
      <c r="D9638" s="160"/>
      <c r="E9638" s="246"/>
      <c r="F9638" s="160"/>
      <c r="G9638" s="160"/>
      <c r="H9638" s="230"/>
      <c r="I9638" s="230"/>
      <c r="J9638" s="230"/>
      <c r="K9638" s="238"/>
      <c r="L9638" s="160"/>
      <c r="M9638" s="230"/>
    </row>
    <row r="9639" spans="2:13" ht="15" hidden="1" customHeight="1">
      <c r="B9639" s="230"/>
      <c r="C9639" s="229"/>
      <c r="D9639" s="160"/>
      <c r="E9639" s="246"/>
      <c r="F9639" s="160"/>
      <c r="G9639" s="160"/>
      <c r="H9639" s="230"/>
      <c r="I9639" s="230"/>
      <c r="J9639" s="230"/>
      <c r="K9639" s="238"/>
      <c r="L9639" s="160"/>
      <c r="M9639" s="230"/>
    </row>
    <row r="9640" spans="2:13" ht="15" hidden="1" customHeight="1">
      <c r="B9640" s="230"/>
      <c r="C9640" s="229"/>
      <c r="D9640" s="160"/>
      <c r="E9640" s="246"/>
      <c r="F9640" s="160"/>
      <c r="G9640" s="160"/>
      <c r="H9640" s="230"/>
      <c r="I9640" s="230"/>
      <c r="J9640" s="230"/>
      <c r="K9640" s="238"/>
      <c r="L9640" s="160"/>
      <c r="M9640" s="230"/>
    </row>
    <row r="9641" spans="2:13" ht="15" hidden="1" customHeight="1">
      <c r="B9641" s="230"/>
      <c r="C9641" s="229"/>
      <c r="D9641" s="160"/>
      <c r="E9641" s="246"/>
      <c r="F9641" s="160"/>
      <c r="G9641" s="160"/>
      <c r="H9641" s="230"/>
      <c r="I9641" s="230"/>
      <c r="J9641" s="230"/>
      <c r="K9641" s="238"/>
      <c r="L9641" s="160"/>
      <c r="M9641" s="230"/>
    </row>
    <row r="9642" spans="2:13" ht="15" hidden="1" customHeight="1">
      <c r="B9642" s="230"/>
      <c r="C9642" s="229"/>
      <c r="D9642" s="160"/>
      <c r="E9642" s="246"/>
      <c r="F9642" s="160"/>
      <c r="G9642" s="160"/>
      <c r="H9642" s="230"/>
      <c r="I9642" s="230"/>
      <c r="J9642" s="230"/>
      <c r="K9642" s="238"/>
      <c r="L9642" s="160"/>
      <c r="M9642" s="230"/>
    </row>
    <row r="9643" spans="2:13" ht="15" hidden="1" customHeight="1">
      <c r="B9643" s="230"/>
      <c r="C9643" s="229"/>
      <c r="D9643" s="160"/>
      <c r="E9643" s="246"/>
      <c r="F9643" s="160"/>
      <c r="G9643" s="160"/>
      <c r="H9643" s="230"/>
      <c r="I9643" s="230"/>
      <c r="J9643" s="230"/>
      <c r="K9643" s="238"/>
      <c r="L9643" s="160"/>
      <c r="M9643" s="230"/>
    </row>
    <row r="9644" spans="2:13" ht="15" hidden="1" customHeight="1">
      <c r="B9644" s="230"/>
      <c r="C9644" s="229"/>
      <c r="D9644" s="160"/>
      <c r="E9644" s="246"/>
      <c r="F9644" s="160"/>
      <c r="G9644" s="160"/>
      <c r="H9644" s="230"/>
      <c r="I9644" s="230"/>
      <c r="J9644" s="230"/>
      <c r="K9644" s="238"/>
      <c r="L9644" s="160"/>
      <c r="M9644" s="230"/>
    </row>
    <row r="9645" spans="2:13" ht="15" hidden="1" customHeight="1">
      <c r="B9645" s="230"/>
      <c r="C9645" s="229"/>
      <c r="D9645" s="160"/>
      <c r="E9645" s="246"/>
      <c r="F9645" s="160"/>
      <c r="G9645" s="160"/>
      <c r="H9645" s="230"/>
      <c r="I9645" s="230"/>
      <c r="J9645" s="230"/>
      <c r="K9645" s="238"/>
      <c r="L9645" s="160"/>
      <c r="M9645" s="230"/>
    </row>
    <row r="9646" spans="2:13" ht="15" hidden="1" customHeight="1">
      <c r="B9646" s="230"/>
      <c r="C9646" s="229"/>
      <c r="D9646" s="160"/>
      <c r="E9646" s="246"/>
      <c r="F9646" s="160"/>
      <c r="G9646" s="160"/>
      <c r="H9646" s="230"/>
      <c r="I9646" s="230"/>
      <c r="J9646" s="230"/>
      <c r="K9646" s="238"/>
      <c r="L9646" s="160"/>
      <c r="M9646" s="230"/>
    </row>
    <row r="9647" spans="2:13" ht="15" hidden="1" customHeight="1">
      <c r="B9647" s="230"/>
      <c r="C9647" s="229"/>
      <c r="D9647" s="160"/>
      <c r="E9647" s="246"/>
      <c r="F9647" s="160"/>
      <c r="G9647" s="160"/>
      <c r="H9647" s="230"/>
      <c r="I9647" s="230"/>
      <c r="J9647" s="230"/>
      <c r="K9647" s="238"/>
      <c r="L9647" s="160"/>
      <c r="M9647" s="230"/>
    </row>
    <row r="9648" spans="2:13" ht="15" hidden="1" customHeight="1">
      <c r="B9648" s="230"/>
      <c r="C9648" s="229"/>
      <c r="D9648" s="160"/>
      <c r="E9648" s="246"/>
      <c r="F9648" s="160"/>
      <c r="G9648" s="160"/>
      <c r="H9648" s="230"/>
      <c r="I9648" s="230"/>
      <c r="J9648" s="230"/>
      <c r="K9648" s="238"/>
      <c r="L9648" s="160"/>
      <c r="M9648" s="230"/>
    </row>
    <row r="9649" spans="2:13" ht="15" hidden="1" customHeight="1">
      <c r="B9649" s="230"/>
      <c r="C9649" s="229"/>
      <c r="D9649" s="160"/>
      <c r="E9649" s="246"/>
      <c r="F9649" s="160"/>
      <c r="G9649" s="160"/>
      <c r="H9649" s="230"/>
      <c r="I9649" s="230"/>
      <c r="J9649" s="230"/>
      <c r="K9649" s="238"/>
      <c r="L9649" s="160"/>
      <c r="M9649" s="230"/>
    </row>
    <row r="9650" spans="2:13" ht="15" hidden="1" customHeight="1">
      <c r="B9650" s="230"/>
      <c r="C9650" s="229"/>
      <c r="D9650" s="160"/>
      <c r="E9650" s="246"/>
      <c r="F9650" s="160"/>
      <c r="G9650" s="160"/>
      <c r="H9650" s="230"/>
      <c r="I9650" s="230"/>
      <c r="J9650" s="230"/>
      <c r="K9650" s="238"/>
      <c r="L9650" s="160"/>
      <c r="M9650" s="230"/>
    </row>
    <row r="9651" spans="2:13" ht="15" hidden="1" customHeight="1">
      <c r="B9651" s="230"/>
      <c r="C9651" s="229"/>
      <c r="D9651" s="160"/>
      <c r="E9651" s="246"/>
      <c r="F9651" s="160"/>
      <c r="G9651" s="160"/>
      <c r="H9651" s="230"/>
      <c r="I9651" s="230"/>
      <c r="J9651" s="230"/>
      <c r="K9651" s="238"/>
      <c r="L9651" s="160"/>
      <c r="M9651" s="230"/>
    </row>
    <row r="9652" spans="2:13" ht="15" hidden="1" customHeight="1">
      <c r="B9652" s="230"/>
      <c r="C9652" s="229"/>
      <c r="D9652" s="160"/>
      <c r="E9652" s="246"/>
      <c r="F9652" s="160"/>
      <c r="G9652" s="160"/>
      <c r="H9652" s="230"/>
      <c r="I9652" s="230"/>
      <c r="J9652" s="230"/>
      <c r="K9652" s="238"/>
      <c r="L9652" s="160"/>
      <c r="M9652" s="230"/>
    </row>
    <row r="9653" spans="2:13" ht="15" hidden="1" customHeight="1">
      <c r="B9653" s="230"/>
      <c r="C9653" s="229"/>
      <c r="D9653" s="160"/>
      <c r="E9653" s="246"/>
      <c r="F9653" s="160"/>
      <c r="G9653" s="160"/>
      <c r="H9653" s="230"/>
      <c r="I9653" s="230"/>
      <c r="J9653" s="230"/>
      <c r="K9653" s="238"/>
      <c r="L9653" s="160"/>
      <c r="M9653" s="230"/>
    </row>
    <row r="9654" spans="2:13" ht="15" hidden="1" customHeight="1">
      <c r="B9654" s="230"/>
      <c r="C9654" s="229"/>
      <c r="D9654" s="160"/>
      <c r="E9654" s="246"/>
      <c r="F9654" s="160"/>
      <c r="G9654" s="160"/>
      <c r="H9654" s="230"/>
      <c r="I9654" s="230"/>
      <c r="J9654" s="230"/>
      <c r="K9654" s="238"/>
      <c r="L9654" s="160"/>
      <c r="M9654" s="230"/>
    </row>
    <row r="9655" spans="2:13" ht="15" hidden="1" customHeight="1">
      <c r="B9655" s="230"/>
      <c r="C9655" s="229"/>
      <c r="D9655" s="160"/>
      <c r="E9655" s="246"/>
      <c r="F9655" s="160"/>
      <c r="G9655" s="160"/>
      <c r="H9655" s="230"/>
      <c r="I9655" s="230"/>
      <c r="J9655" s="230"/>
      <c r="K9655" s="238"/>
      <c r="L9655" s="160"/>
      <c r="M9655" s="230"/>
    </row>
    <row r="9656" spans="2:13" ht="15" hidden="1" customHeight="1">
      <c r="B9656" s="230"/>
      <c r="C9656" s="229"/>
      <c r="D9656" s="160"/>
      <c r="E9656" s="246"/>
      <c r="F9656" s="160"/>
      <c r="G9656" s="160"/>
      <c r="H9656" s="230"/>
      <c r="I9656" s="230"/>
      <c r="J9656" s="230"/>
      <c r="K9656" s="238"/>
      <c r="L9656" s="160"/>
      <c r="M9656" s="230"/>
    </row>
    <row r="9657" spans="2:13" ht="15" hidden="1" customHeight="1">
      <c r="B9657" s="230"/>
      <c r="C9657" s="229"/>
      <c r="D9657" s="160"/>
      <c r="E9657" s="246"/>
      <c r="F9657" s="160"/>
      <c r="G9657" s="160"/>
      <c r="H9657" s="230"/>
      <c r="I9657" s="230"/>
      <c r="J9657" s="230"/>
      <c r="K9657" s="238"/>
      <c r="L9657" s="160"/>
      <c r="M9657" s="230"/>
    </row>
    <row r="9658" spans="2:13" ht="15" hidden="1" customHeight="1">
      <c r="B9658" s="230"/>
      <c r="C9658" s="229"/>
      <c r="D9658" s="160"/>
      <c r="E9658" s="246"/>
      <c r="F9658" s="160"/>
      <c r="G9658" s="160"/>
      <c r="H9658" s="230"/>
      <c r="I9658" s="230"/>
      <c r="J9658" s="230"/>
      <c r="K9658" s="238"/>
      <c r="L9658" s="160"/>
      <c r="M9658" s="230"/>
    </row>
    <row r="9659" spans="2:13" ht="15" hidden="1" customHeight="1">
      <c r="B9659" s="230"/>
      <c r="C9659" s="229"/>
      <c r="D9659" s="160"/>
      <c r="E9659" s="246"/>
      <c r="F9659" s="160"/>
      <c r="G9659" s="160"/>
      <c r="H9659" s="230"/>
      <c r="I9659" s="230"/>
      <c r="J9659" s="230"/>
      <c r="K9659" s="238"/>
      <c r="L9659" s="160"/>
      <c r="M9659" s="230"/>
    </row>
    <row r="9660" spans="2:13" ht="15" hidden="1" customHeight="1">
      <c r="B9660" s="230"/>
      <c r="C9660" s="229"/>
      <c r="D9660" s="160"/>
      <c r="E9660" s="246"/>
      <c r="F9660" s="160"/>
      <c r="G9660" s="160"/>
      <c r="H9660" s="230"/>
      <c r="I9660" s="230"/>
      <c r="J9660" s="230"/>
      <c r="K9660" s="238"/>
      <c r="L9660" s="160"/>
      <c r="M9660" s="230"/>
    </row>
    <row r="9661" spans="2:13" ht="15" hidden="1" customHeight="1">
      <c r="B9661" s="230"/>
      <c r="C9661" s="229"/>
      <c r="D9661" s="160"/>
      <c r="E9661" s="246"/>
      <c r="F9661" s="160"/>
      <c r="G9661" s="160"/>
      <c r="H9661" s="230"/>
      <c r="I9661" s="230"/>
      <c r="J9661" s="230"/>
      <c r="K9661" s="238"/>
      <c r="L9661" s="160"/>
      <c r="M9661" s="230"/>
    </row>
    <row r="9662" spans="2:13" ht="15" hidden="1" customHeight="1">
      <c r="B9662" s="230"/>
      <c r="C9662" s="229"/>
      <c r="D9662" s="160"/>
      <c r="E9662" s="246"/>
      <c r="F9662" s="160"/>
      <c r="G9662" s="160"/>
      <c r="H9662" s="230"/>
      <c r="I9662" s="230"/>
      <c r="J9662" s="230"/>
      <c r="K9662" s="238"/>
      <c r="L9662" s="160"/>
      <c r="M9662" s="230"/>
    </row>
    <row r="9663" spans="2:13" ht="15" hidden="1" customHeight="1">
      <c r="B9663" s="230"/>
      <c r="C9663" s="229"/>
      <c r="D9663" s="160"/>
      <c r="E9663" s="246"/>
      <c r="F9663" s="160"/>
      <c r="G9663" s="160"/>
      <c r="H9663" s="230"/>
      <c r="I9663" s="230"/>
      <c r="J9663" s="230"/>
      <c r="K9663" s="238"/>
      <c r="L9663" s="160"/>
      <c r="M9663" s="230"/>
    </row>
    <row r="9664" spans="2:13" ht="15" hidden="1" customHeight="1">
      <c r="B9664" s="230"/>
      <c r="C9664" s="229"/>
      <c r="D9664" s="160"/>
      <c r="E9664" s="246"/>
      <c r="F9664" s="160"/>
      <c r="G9664" s="160"/>
      <c r="H9664" s="230"/>
      <c r="I9664" s="230"/>
      <c r="J9664" s="230"/>
      <c r="K9664" s="238"/>
      <c r="L9664" s="160"/>
      <c r="M9664" s="230"/>
    </row>
    <row r="9665" spans="2:13" ht="15" hidden="1" customHeight="1">
      <c r="B9665" s="230"/>
      <c r="C9665" s="229"/>
      <c r="D9665" s="160"/>
      <c r="E9665" s="246"/>
      <c r="F9665" s="160"/>
      <c r="G9665" s="160"/>
      <c r="H9665" s="230"/>
      <c r="I9665" s="230"/>
      <c r="J9665" s="230"/>
      <c r="K9665" s="238"/>
      <c r="L9665" s="160"/>
      <c r="M9665" s="230"/>
    </row>
    <row r="9666" spans="2:13" ht="15" hidden="1" customHeight="1">
      <c r="B9666" s="230"/>
      <c r="C9666" s="229"/>
      <c r="D9666" s="160"/>
      <c r="E9666" s="246"/>
      <c r="F9666" s="160"/>
      <c r="G9666" s="160"/>
      <c r="H9666" s="230"/>
      <c r="I9666" s="230"/>
      <c r="J9666" s="230"/>
      <c r="K9666" s="238"/>
      <c r="L9666" s="160"/>
      <c r="M9666" s="230"/>
    </row>
    <row r="9667" spans="2:13" ht="15" hidden="1" customHeight="1">
      <c r="B9667" s="230"/>
      <c r="C9667" s="229"/>
      <c r="D9667" s="160"/>
      <c r="E9667" s="246"/>
      <c r="F9667" s="160"/>
      <c r="G9667" s="160"/>
      <c r="H9667" s="230"/>
      <c r="I9667" s="230"/>
      <c r="J9667" s="230"/>
      <c r="K9667" s="238"/>
      <c r="L9667" s="160"/>
      <c r="M9667" s="230"/>
    </row>
    <row r="9668" spans="2:13" ht="15" hidden="1" customHeight="1">
      <c r="B9668" s="230"/>
      <c r="C9668" s="229"/>
      <c r="D9668" s="160"/>
      <c r="E9668" s="246"/>
      <c r="F9668" s="160"/>
      <c r="G9668" s="160"/>
      <c r="H9668" s="230"/>
      <c r="I9668" s="230"/>
      <c r="J9668" s="230"/>
      <c r="K9668" s="238"/>
      <c r="L9668" s="160"/>
      <c r="M9668" s="230"/>
    </row>
    <row r="9669" spans="2:13" ht="15" hidden="1" customHeight="1">
      <c r="B9669" s="230"/>
      <c r="C9669" s="229"/>
      <c r="D9669" s="160"/>
      <c r="E9669" s="246"/>
      <c r="F9669" s="160"/>
      <c r="G9669" s="160"/>
      <c r="H9669" s="230"/>
      <c r="I9669" s="230"/>
      <c r="J9669" s="230"/>
      <c r="K9669" s="238"/>
      <c r="L9669" s="160"/>
      <c r="M9669" s="230"/>
    </row>
    <row r="9670" spans="2:13" ht="15" hidden="1" customHeight="1">
      <c r="B9670" s="230"/>
      <c r="C9670" s="229"/>
      <c r="D9670" s="160"/>
      <c r="E9670" s="246"/>
      <c r="F9670" s="160"/>
      <c r="G9670" s="160"/>
      <c r="H9670" s="230"/>
      <c r="I9670" s="230"/>
      <c r="J9670" s="230"/>
      <c r="K9670" s="238"/>
      <c r="L9670" s="160"/>
      <c r="M9670" s="230"/>
    </row>
    <row r="9671" spans="2:13" ht="15" hidden="1" customHeight="1">
      <c r="B9671" s="230"/>
      <c r="C9671" s="229"/>
      <c r="D9671" s="160"/>
      <c r="E9671" s="246"/>
      <c r="F9671" s="160"/>
      <c r="G9671" s="160"/>
      <c r="H9671" s="230"/>
      <c r="I9671" s="230"/>
      <c r="J9671" s="230"/>
      <c r="K9671" s="238"/>
      <c r="L9671" s="160"/>
      <c r="M9671" s="230"/>
    </row>
    <row r="9672" spans="2:13" ht="15" hidden="1" customHeight="1">
      <c r="B9672" s="230"/>
      <c r="C9672" s="229"/>
      <c r="D9672" s="160"/>
      <c r="E9672" s="246"/>
      <c r="F9672" s="160"/>
      <c r="G9672" s="160"/>
      <c r="H9672" s="230"/>
      <c r="I9672" s="230"/>
      <c r="J9672" s="230"/>
      <c r="K9672" s="238"/>
      <c r="L9672" s="160"/>
      <c r="M9672" s="230"/>
    </row>
    <row r="9673" spans="2:13" ht="15" hidden="1" customHeight="1">
      <c r="B9673" s="230"/>
      <c r="C9673" s="229"/>
      <c r="D9673" s="160"/>
      <c r="E9673" s="246"/>
      <c r="F9673" s="160"/>
      <c r="G9673" s="160"/>
      <c r="H9673" s="230"/>
      <c r="I9673" s="230"/>
      <c r="J9673" s="230"/>
      <c r="K9673" s="238"/>
      <c r="L9673" s="160"/>
      <c r="M9673" s="230"/>
    </row>
    <row r="9674" spans="2:13" ht="15" hidden="1" customHeight="1">
      <c r="B9674" s="230"/>
      <c r="C9674" s="229"/>
      <c r="D9674" s="160"/>
      <c r="E9674" s="246"/>
      <c r="F9674" s="160"/>
      <c r="G9674" s="160"/>
      <c r="H9674" s="230"/>
      <c r="I9674" s="230"/>
      <c r="J9674" s="230"/>
      <c r="K9674" s="238"/>
      <c r="L9674" s="160"/>
      <c r="M9674" s="230"/>
    </row>
    <row r="9675" spans="2:13" ht="15" hidden="1" customHeight="1">
      <c r="B9675" s="230"/>
      <c r="C9675" s="229"/>
      <c r="D9675" s="160"/>
      <c r="E9675" s="246"/>
      <c r="F9675" s="160"/>
      <c r="G9675" s="160"/>
      <c r="H9675" s="230"/>
      <c r="I9675" s="230"/>
      <c r="J9675" s="230"/>
      <c r="K9675" s="238"/>
      <c r="L9675" s="160"/>
      <c r="M9675" s="230"/>
    </row>
    <row r="9676" spans="2:13" ht="15" hidden="1" customHeight="1">
      <c r="B9676" s="230"/>
      <c r="C9676" s="229"/>
      <c r="D9676" s="160"/>
      <c r="E9676" s="246"/>
      <c r="F9676" s="160"/>
      <c r="G9676" s="160"/>
      <c r="H9676" s="230"/>
      <c r="I9676" s="230"/>
      <c r="J9676" s="230"/>
      <c r="K9676" s="238"/>
      <c r="L9676" s="160"/>
      <c r="M9676" s="230"/>
    </row>
    <row r="9677" spans="2:13" ht="15" hidden="1" customHeight="1">
      <c r="B9677" s="230"/>
      <c r="C9677" s="229"/>
      <c r="D9677" s="160"/>
      <c r="E9677" s="246"/>
      <c r="F9677" s="160"/>
      <c r="G9677" s="160"/>
      <c r="H9677" s="230"/>
      <c r="I9677" s="230"/>
      <c r="J9677" s="230"/>
      <c r="K9677" s="238"/>
      <c r="L9677" s="160"/>
      <c r="M9677" s="230"/>
    </row>
    <row r="9678" spans="2:13" ht="15" hidden="1" customHeight="1">
      <c r="B9678" s="230"/>
      <c r="C9678" s="229"/>
      <c r="D9678" s="160"/>
      <c r="E9678" s="246"/>
      <c r="F9678" s="160"/>
      <c r="G9678" s="160"/>
      <c r="H9678" s="230"/>
      <c r="I9678" s="230"/>
      <c r="J9678" s="230"/>
      <c r="K9678" s="238"/>
      <c r="L9678" s="160"/>
      <c r="M9678" s="230"/>
    </row>
    <row r="9679" spans="2:13" ht="15" hidden="1" customHeight="1">
      <c r="B9679" s="230"/>
      <c r="C9679" s="229"/>
      <c r="D9679" s="160"/>
      <c r="E9679" s="246"/>
      <c r="F9679" s="160"/>
      <c r="G9679" s="160"/>
      <c r="H9679" s="230"/>
      <c r="I9679" s="230"/>
      <c r="J9679" s="230"/>
      <c r="K9679" s="238"/>
      <c r="L9679" s="160"/>
      <c r="M9679" s="230"/>
    </row>
    <row r="9680" spans="2:13" ht="15" hidden="1" customHeight="1">
      <c r="B9680" s="230"/>
      <c r="C9680" s="229"/>
      <c r="D9680" s="160"/>
      <c r="E9680" s="246"/>
      <c r="F9680" s="160"/>
      <c r="G9680" s="160"/>
      <c r="H9680" s="230"/>
      <c r="I9680" s="230"/>
      <c r="J9680" s="230"/>
      <c r="K9680" s="238"/>
      <c r="L9680" s="160"/>
      <c r="M9680" s="230"/>
    </row>
    <row r="9681" spans="2:13" ht="15" hidden="1" customHeight="1">
      <c r="B9681" s="230"/>
      <c r="C9681" s="229"/>
      <c r="D9681" s="160"/>
      <c r="E9681" s="246"/>
      <c r="F9681" s="160"/>
      <c r="G9681" s="160"/>
      <c r="H9681" s="230"/>
      <c r="I9681" s="230"/>
      <c r="J9681" s="230"/>
      <c r="K9681" s="238"/>
      <c r="L9681" s="160"/>
      <c r="M9681" s="230"/>
    </row>
    <row r="9682" spans="2:13" ht="15" hidden="1" customHeight="1">
      <c r="B9682" s="230"/>
      <c r="C9682" s="229"/>
      <c r="D9682" s="160"/>
      <c r="E9682" s="246"/>
      <c r="F9682" s="160"/>
      <c r="G9682" s="160"/>
      <c r="H9682" s="230"/>
      <c r="I9682" s="230"/>
      <c r="J9682" s="230"/>
      <c r="K9682" s="238"/>
      <c r="L9682" s="160"/>
      <c r="M9682" s="230"/>
    </row>
    <row r="9683" spans="2:13" ht="15" hidden="1" customHeight="1">
      <c r="B9683" s="230"/>
      <c r="C9683" s="229"/>
      <c r="D9683" s="160"/>
      <c r="E9683" s="246"/>
      <c r="F9683" s="160"/>
      <c r="G9683" s="160"/>
      <c r="H9683" s="230"/>
      <c r="I9683" s="230"/>
      <c r="J9683" s="230"/>
      <c r="K9683" s="238"/>
      <c r="L9683" s="160"/>
      <c r="M9683" s="230"/>
    </row>
    <row r="9684" spans="2:13" ht="15" hidden="1" customHeight="1">
      <c r="B9684" s="230"/>
      <c r="C9684" s="229"/>
      <c r="D9684" s="160"/>
      <c r="E9684" s="246"/>
      <c r="F9684" s="160"/>
      <c r="G9684" s="160"/>
      <c r="H9684" s="230"/>
      <c r="I9684" s="230"/>
      <c r="J9684" s="230"/>
      <c r="K9684" s="238"/>
      <c r="L9684" s="160"/>
      <c r="M9684" s="230"/>
    </row>
    <row r="9685" spans="2:13" ht="15" hidden="1" customHeight="1">
      <c r="B9685" s="230"/>
      <c r="C9685" s="229"/>
      <c r="D9685" s="160"/>
      <c r="E9685" s="246"/>
      <c r="F9685" s="160"/>
      <c r="G9685" s="160"/>
      <c r="H9685" s="230"/>
      <c r="I9685" s="230"/>
      <c r="J9685" s="230"/>
      <c r="K9685" s="238"/>
      <c r="L9685" s="160"/>
      <c r="M9685" s="230"/>
    </row>
    <row r="9686" spans="2:13" ht="15" hidden="1" customHeight="1">
      <c r="B9686" s="230"/>
      <c r="C9686" s="229"/>
      <c r="D9686" s="160"/>
      <c r="E9686" s="246"/>
      <c r="F9686" s="160"/>
      <c r="G9686" s="160"/>
      <c r="H9686" s="230"/>
      <c r="I9686" s="230"/>
      <c r="J9686" s="230"/>
      <c r="K9686" s="238"/>
      <c r="L9686" s="160"/>
      <c r="M9686" s="230"/>
    </row>
    <row r="9687" spans="2:13" ht="15" hidden="1" customHeight="1">
      <c r="B9687" s="230"/>
      <c r="C9687" s="229"/>
      <c r="D9687" s="160"/>
      <c r="E9687" s="246"/>
      <c r="F9687" s="160"/>
      <c r="G9687" s="160"/>
      <c r="H9687" s="230"/>
      <c r="I9687" s="230"/>
      <c r="J9687" s="230"/>
      <c r="K9687" s="238"/>
      <c r="L9687" s="160"/>
      <c r="M9687" s="230"/>
    </row>
    <row r="9688" spans="2:13" ht="15" hidden="1" customHeight="1">
      <c r="B9688" s="230"/>
      <c r="C9688" s="229"/>
      <c r="D9688" s="160"/>
      <c r="E9688" s="246"/>
      <c r="F9688" s="160"/>
      <c r="G9688" s="160"/>
      <c r="H9688" s="230"/>
      <c r="I9688" s="230"/>
      <c r="J9688" s="230"/>
      <c r="K9688" s="238"/>
      <c r="L9688" s="160"/>
      <c r="M9688" s="230"/>
    </row>
    <row r="9689" spans="2:13" ht="15" hidden="1" customHeight="1">
      <c r="B9689" s="230"/>
      <c r="C9689" s="229"/>
      <c r="D9689" s="160"/>
      <c r="E9689" s="246"/>
      <c r="F9689" s="160"/>
      <c r="G9689" s="160"/>
      <c r="H9689" s="230"/>
      <c r="I9689" s="230"/>
      <c r="J9689" s="230"/>
      <c r="K9689" s="238"/>
      <c r="L9689" s="160"/>
      <c r="M9689" s="230"/>
    </row>
    <row r="9690" spans="2:13" ht="15" hidden="1" customHeight="1">
      <c r="B9690" s="230"/>
      <c r="C9690" s="229"/>
      <c r="D9690" s="160"/>
      <c r="E9690" s="246"/>
      <c r="F9690" s="160"/>
      <c r="G9690" s="160"/>
      <c r="H9690" s="230"/>
      <c r="I9690" s="230"/>
      <c r="J9690" s="230"/>
      <c r="K9690" s="238"/>
      <c r="L9690" s="160"/>
      <c r="M9690" s="230"/>
    </row>
    <row r="9691" spans="2:13" ht="15" hidden="1" customHeight="1">
      <c r="B9691" s="230"/>
      <c r="C9691" s="229"/>
      <c r="D9691" s="160"/>
      <c r="E9691" s="246"/>
      <c r="F9691" s="160"/>
      <c r="G9691" s="160"/>
      <c r="H9691" s="230"/>
      <c r="I9691" s="230"/>
      <c r="J9691" s="230"/>
      <c r="K9691" s="238"/>
      <c r="L9691" s="160"/>
      <c r="M9691" s="230"/>
    </row>
    <row r="9692" spans="2:13" ht="15" hidden="1" customHeight="1">
      <c r="B9692" s="230"/>
      <c r="C9692" s="229"/>
      <c r="D9692" s="160"/>
      <c r="E9692" s="246"/>
      <c r="F9692" s="160"/>
      <c r="G9692" s="160"/>
      <c r="H9692" s="230"/>
      <c r="I9692" s="230"/>
      <c r="J9692" s="230"/>
      <c r="K9692" s="238"/>
      <c r="L9692" s="160"/>
      <c r="M9692" s="230"/>
    </row>
    <row r="9693" spans="2:13" ht="15" hidden="1" customHeight="1">
      <c r="B9693" s="230"/>
      <c r="C9693" s="229"/>
      <c r="D9693" s="160"/>
      <c r="E9693" s="246"/>
      <c r="F9693" s="160"/>
      <c r="G9693" s="160"/>
      <c r="H9693" s="230"/>
      <c r="I9693" s="230"/>
      <c r="J9693" s="230"/>
      <c r="K9693" s="238"/>
      <c r="L9693" s="160"/>
      <c r="M9693" s="230"/>
    </row>
    <row r="9694" spans="2:13" ht="15" hidden="1" customHeight="1">
      <c r="B9694" s="230"/>
      <c r="C9694" s="229"/>
      <c r="D9694" s="160"/>
      <c r="E9694" s="246"/>
      <c r="F9694" s="160"/>
      <c r="G9694" s="160"/>
      <c r="H9694" s="230"/>
      <c r="I9694" s="230"/>
      <c r="J9694" s="230"/>
      <c r="K9694" s="238"/>
      <c r="L9694" s="160"/>
      <c r="M9694" s="230"/>
    </row>
    <row r="9695" spans="2:13" ht="15" hidden="1" customHeight="1">
      <c r="B9695" s="230"/>
      <c r="C9695" s="229"/>
      <c r="D9695" s="160"/>
      <c r="E9695" s="246"/>
      <c r="F9695" s="160"/>
      <c r="G9695" s="160"/>
      <c r="H9695" s="230"/>
      <c r="I9695" s="230"/>
      <c r="J9695" s="230"/>
      <c r="K9695" s="238"/>
      <c r="L9695" s="160"/>
      <c r="M9695" s="230"/>
    </row>
    <row r="9696" spans="2:13" ht="15" hidden="1" customHeight="1">
      <c r="B9696" s="230"/>
      <c r="C9696" s="229"/>
      <c r="D9696" s="160"/>
      <c r="E9696" s="246"/>
      <c r="F9696" s="160"/>
      <c r="G9696" s="160"/>
      <c r="H9696" s="230"/>
      <c r="I9696" s="230"/>
      <c r="J9696" s="230"/>
      <c r="K9696" s="238"/>
      <c r="L9696" s="160"/>
      <c r="M9696" s="230"/>
    </row>
    <row r="9697" spans="2:13" ht="15" hidden="1" customHeight="1">
      <c r="B9697" s="230"/>
      <c r="C9697" s="229"/>
      <c r="D9697" s="160"/>
      <c r="E9697" s="246"/>
      <c r="F9697" s="160"/>
      <c r="G9697" s="160"/>
      <c r="H9697" s="230"/>
      <c r="I9697" s="230"/>
      <c r="J9697" s="230"/>
      <c r="K9697" s="238"/>
      <c r="L9697" s="160"/>
      <c r="M9697" s="230"/>
    </row>
    <row r="9698" spans="2:13" ht="15" hidden="1" customHeight="1">
      <c r="B9698" s="230"/>
      <c r="C9698" s="229"/>
      <c r="D9698" s="160"/>
      <c r="E9698" s="246"/>
      <c r="F9698" s="160"/>
      <c r="G9698" s="160"/>
      <c r="H9698" s="230"/>
      <c r="I9698" s="230"/>
      <c r="J9698" s="230"/>
      <c r="K9698" s="238"/>
      <c r="L9698" s="160"/>
      <c r="M9698" s="230"/>
    </row>
    <row r="9699" spans="2:13" ht="15" hidden="1" customHeight="1">
      <c r="B9699" s="230"/>
      <c r="C9699" s="229"/>
      <c r="D9699" s="160"/>
      <c r="E9699" s="246"/>
      <c r="F9699" s="160"/>
      <c r="G9699" s="160"/>
      <c r="H9699" s="230"/>
      <c r="I9699" s="230"/>
      <c r="J9699" s="230"/>
      <c r="K9699" s="238"/>
      <c r="L9699" s="160"/>
      <c r="M9699" s="230"/>
    </row>
    <row r="9700" spans="2:13" ht="15" hidden="1" customHeight="1">
      <c r="B9700" s="230"/>
      <c r="C9700" s="229"/>
      <c r="D9700" s="160"/>
      <c r="E9700" s="246"/>
      <c r="F9700" s="160"/>
      <c r="G9700" s="160"/>
      <c r="H9700" s="230"/>
      <c r="I9700" s="230"/>
      <c r="J9700" s="230"/>
      <c r="K9700" s="238"/>
      <c r="L9700" s="160"/>
      <c r="M9700" s="230"/>
    </row>
    <row r="9701" spans="2:13" ht="15" hidden="1" customHeight="1">
      <c r="B9701" s="230" t="s">
        <v>57</v>
      </c>
      <c r="C9701" s="229"/>
      <c r="D9701" s="160"/>
      <c r="E9701" s="246"/>
      <c r="F9701" s="160"/>
      <c r="G9701" s="160"/>
      <c r="H9701" s="230"/>
      <c r="I9701" s="230"/>
      <c r="J9701" s="230"/>
      <c r="K9701" s="238"/>
      <c r="L9701" s="160"/>
      <c r="M9701" s="230"/>
    </row>
    <row r="9702" spans="2:13" ht="15" hidden="1" customHeight="1">
      <c r="B9702" s="230"/>
      <c r="C9702" s="229"/>
      <c r="D9702" s="160"/>
      <c r="E9702" s="246"/>
      <c r="F9702" s="160"/>
      <c r="G9702" s="160"/>
      <c r="H9702" s="230"/>
      <c r="I9702" s="230"/>
      <c r="J9702" s="230"/>
      <c r="K9702" s="238"/>
      <c r="L9702" s="160"/>
      <c r="M9702" s="230"/>
    </row>
    <row r="9703" spans="2:13" ht="15" hidden="1" customHeight="1">
      <c r="B9703" s="230"/>
      <c r="C9703" s="229"/>
      <c r="D9703" s="160"/>
      <c r="E9703" s="246"/>
      <c r="F9703" s="160"/>
      <c r="G9703" s="160"/>
      <c r="H9703" s="230"/>
      <c r="I9703" s="230"/>
      <c r="J9703" s="230"/>
      <c r="K9703" s="238"/>
      <c r="L9703" s="160"/>
      <c r="M9703" s="230"/>
    </row>
    <row r="9704" spans="2:13" hidden="1">
      <c r="B9704" s="230"/>
      <c r="C9704" s="229"/>
      <c r="D9704" s="160"/>
      <c r="E9704" s="246"/>
      <c r="F9704" s="160"/>
      <c r="G9704" s="160"/>
      <c r="H9704" s="230"/>
      <c r="I9704" s="230"/>
      <c r="J9704" s="230"/>
      <c r="K9704" s="238"/>
      <c r="L9704" s="160"/>
      <c r="M9704" s="230"/>
    </row>
    <row r="9705" spans="2:13" hidden="1">
      <c r="B9705" s="230"/>
      <c r="C9705" s="229"/>
      <c r="D9705" s="160"/>
      <c r="E9705" s="246"/>
      <c r="F9705" s="160"/>
      <c r="G9705" s="160"/>
      <c r="H9705" s="230"/>
      <c r="I9705" s="230"/>
      <c r="J9705" s="230"/>
      <c r="K9705" s="238"/>
      <c r="L9705" s="160"/>
      <c r="M9705" s="230"/>
    </row>
    <row r="9706" spans="2:13">
      <c r="B9706" s="230"/>
      <c r="C9706" s="229"/>
      <c r="D9706" s="160"/>
      <c r="E9706" s="246"/>
      <c r="F9706" s="160"/>
      <c r="G9706" s="160"/>
      <c r="H9706" s="230"/>
      <c r="I9706" s="230"/>
      <c r="J9706" s="230"/>
      <c r="K9706" s="238"/>
      <c r="L9706" s="160"/>
      <c r="M9706" s="230"/>
    </row>
    <row r="9707" spans="2:13">
      <c r="B9707" s="230"/>
      <c r="C9707" s="229"/>
      <c r="D9707" s="160"/>
      <c r="E9707" s="246"/>
      <c r="F9707" s="160"/>
      <c r="G9707" s="160"/>
      <c r="H9707" s="230"/>
      <c r="I9707" s="230"/>
      <c r="J9707" s="230"/>
      <c r="K9707" s="238"/>
      <c r="L9707" s="160"/>
      <c r="M9707" s="230"/>
    </row>
    <row r="9708" spans="2:13">
      <c r="B9708" s="230"/>
      <c r="C9708" s="229"/>
      <c r="D9708" s="160"/>
      <c r="E9708" s="246"/>
      <c r="F9708" s="160"/>
      <c r="G9708" s="160"/>
      <c r="H9708" s="230"/>
      <c r="I9708" s="230"/>
      <c r="J9708" s="230"/>
      <c r="K9708" s="238"/>
      <c r="L9708" s="160"/>
      <c r="M9708" s="230"/>
    </row>
    <row r="9709" spans="2:13">
      <c r="B9709" s="230"/>
      <c r="C9709" s="229"/>
      <c r="D9709" s="160"/>
      <c r="E9709" s="246"/>
      <c r="F9709" s="160"/>
      <c r="G9709" s="160"/>
      <c r="H9709" s="230"/>
      <c r="I9709" s="230"/>
      <c r="J9709" s="230"/>
      <c r="K9709" s="238"/>
      <c r="L9709" s="160"/>
      <c r="M9709" s="230"/>
    </row>
    <row r="9710" spans="2:13">
      <c r="B9710" s="230"/>
      <c r="C9710" s="229"/>
      <c r="D9710" s="160"/>
      <c r="E9710" s="246"/>
      <c r="F9710" s="160"/>
      <c r="G9710" s="160"/>
      <c r="H9710" s="230"/>
      <c r="I9710" s="230"/>
      <c r="J9710" s="230"/>
      <c r="K9710" s="238"/>
      <c r="L9710" s="160"/>
      <c r="M9710" s="230"/>
    </row>
    <row r="9711" spans="2:13">
      <c r="B9711" s="230"/>
      <c r="C9711" s="229"/>
      <c r="D9711" s="160"/>
      <c r="E9711" s="246"/>
      <c r="F9711" s="160"/>
      <c r="G9711" s="160"/>
      <c r="H9711" s="230"/>
      <c r="I9711" s="230"/>
      <c r="J9711" s="230"/>
      <c r="K9711" s="238"/>
      <c r="L9711" s="160"/>
      <c r="M9711" s="230"/>
    </row>
    <row r="9712" spans="2:13">
      <c r="B9712" s="230"/>
      <c r="C9712" s="229"/>
      <c r="D9712" s="160"/>
      <c r="E9712" s="246"/>
      <c r="F9712" s="160"/>
      <c r="G9712" s="160"/>
      <c r="H9712" s="230"/>
      <c r="I9712" s="230"/>
      <c r="J9712" s="230"/>
      <c r="K9712" s="238"/>
      <c r="L9712" s="160"/>
      <c r="M9712" s="230"/>
    </row>
    <row r="9713" spans="2:25">
      <c r="B9713" s="230"/>
      <c r="C9713" s="229"/>
      <c r="D9713" s="160" t="s">
        <v>57</v>
      </c>
      <c r="E9713" s="246"/>
      <c r="F9713" s="160"/>
      <c r="G9713" s="160"/>
      <c r="H9713" s="230"/>
      <c r="I9713" s="230"/>
      <c r="J9713" s="230"/>
      <c r="K9713" s="238"/>
      <c r="L9713" s="160"/>
      <c r="M9713" s="230"/>
    </row>
    <row r="9714" spans="2:25">
      <c r="B9714" s="230"/>
      <c r="C9714" s="229"/>
      <c r="D9714" s="160"/>
      <c r="E9714" s="246"/>
      <c r="F9714" s="160"/>
      <c r="G9714" s="160"/>
      <c r="H9714" s="230"/>
      <c r="I9714" s="230"/>
      <c r="J9714" s="230"/>
      <c r="K9714" s="238"/>
      <c r="L9714" s="160"/>
      <c r="M9714" s="230"/>
    </row>
    <row r="9715" spans="2:25">
      <c r="B9715" s="230"/>
      <c r="C9715" s="229"/>
      <c r="D9715" s="160"/>
      <c r="E9715" s="246"/>
      <c r="F9715" s="160"/>
      <c r="G9715" s="160"/>
      <c r="H9715" s="230"/>
      <c r="I9715" s="230"/>
      <c r="J9715" s="230"/>
      <c r="K9715" s="238"/>
      <c r="L9715" s="160"/>
      <c r="M9715" s="230"/>
      <c r="Y9715" t="s">
        <v>31485</v>
      </c>
    </row>
    <row r="9716" spans="2:25">
      <c r="B9716" s="230"/>
      <c r="C9716" s="229"/>
      <c r="D9716" s="160"/>
      <c r="E9716" s="246"/>
      <c r="F9716" s="160"/>
      <c r="G9716" s="160"/>
      <c r="H9716" s="230"/>
      <c r="I9716" s="230"/>
      <c r="J9716" s="230"/>
      <c r="K9716" s="238"/>
      <c r="L9716" s="160"/>
      <c r="M9716" s="230"/>
    </row>
    <row r="9717" spans="2:25">
      <c r="B9717" s="230"/>
      <c r="C9717" s="229"/>
      <c r="D9717" s="160"/>
      <c r="E9717" s="246"/>
      <c r="F9717" s="160"/>
      <c r="G9717" s="160"/>
      <c r="H9717" s="230"/>
      <c r="I9717" s="230"/>
      <c r="J9717" s="230"/>
      <c r="K9717" s="238"/>
      <c r="L9717" s="160"/>
      <c r="M9717" s="230"/>
    </row>
    <row r="9718" spans="2:25">
      <c r="B9718" s="230"/>
      <c r="C9718" s="229"/>
      <c r="D9718" s="160"/>
      <c r="E9718" s="246"/>
      <c r="F9718" s="160"/>
      <c r="G9718" s="160"/>
      <c r="H9718" s="230"/>
      <c r="I9718" s="230"/>
      <c r="J9718" s="230"/>
      <c r="K9718" s="238"/>
      <c r="L9718" s="160"/>
      <c r="M9718" s="230"/>
    </row>
    <row r="9719" spans="2:25">
      <c r="B9719" s="230"/>
      <c r="C9719" s="229"/>
      <c r="D9719" s="160"/>
      <c r="E9719" s="246"/>
      <c r="F9719" s="160"/>
      <c r="G9719" s="160"/>
      <c r="H9719" s="230"/>
      <c r="I9719" s="230"/>
      <c r="J9719" s="230"/>
      <c r="K9719" s="238"/>
      <c r="L9719" s="160"/>
      <c r="M9719" s="230"/>
    </row>
    <row r="9720" spans="2:25">
      <c r="B9720" s="230"/>
      <c r="C9720" s="229"/>
      <c r="D9720" s="160"/>
      <c r="E9720" s="246"/>
      <c r="F9720" s="160"/>
      <c r="G9720" s="160"/>
      <c r="H9720" s="230"/>
      <c r="I9720" s="230"/>
      <c r="J9720" s="230"/>
      <c r="K9720" s="238"/>
      <c r="L9720" s="160"/>
      <c r="M9720" s="230"/>
    </row>
    <row r="9721" spans="2:25">
      <c r="B9721" s="230"/>
      <c r="C9721" s="229"/>
      <c r="D9721" s="160"/>
      <c r="E9721" s="246"/>
      <c r="F9721" s="160"/>
      <c r="G9721" s="160"/>
      <c r="H9721" s="230"/>
      <c r="I9721" s="230"/>
      <c r="J9721" s="230"/>
      <c r="K9721" s="238"/>
      <c r="L9721" s="160"/>
      <c r="M9721" s="230"/>
    </row>
    <row r="9722" spans="2:25">
      <c r="B9722" s="230"/>
      <c r="C9722" s="229"/>
      <c r="D9722" s="160"/>
      <c r="E9722" s="246"/>
      <c r="F9722" s="160"/>
      <c r="G9722" s="160"/>
      <c r="H9722" s="230"/>
      <c r="I9722" s="230"/>
      <c r="J9722" s="230"/>
      <c r="K9722" s="238"/>
      <c r="L9722" s="160"/>
      <c r="M9722" s="230"/>
    </row>
    <row r="9723" spans="2:25">
      <c r="B9723" s="230"/>
      <c r="C9723" s="229"/>
      <c r="D9723" s="160"/>
      <c r="E9723" s="246"/>
      <c r="F9723" s="160"/>
      <c r="G9723" s="160"/>
      <c r="H9723" s="230"/>
      <c r="I9723" s="230"/>
      <c r="J9723" s="230"/>
      <c r="K9723" s="238"/>
      <c r="L9723" s="160"/>
      <c r="M9723" s="230"/>
    </row>
    <row r="9724" spans="2:25">
      <c r="B9724" s="230"/>
      <c r="C9724" s="229"/>
      <c r="D9724" s="160"/>
      <c r="E9724" s="246"/>
      <c r="F9724" s="160"/>
      <c r="G9724" s="160"/>
      <c r="H9724" s="230"/>
      <c r="I9724" s="230"/>
      <c r="J9724" s="230"/>
      <c r="K9724" s="238"/>
      <c r="L9724" s="160"/>
      <c r="M9724" s="230"/>
    </row>
    <row r="9725" spans="2:25">
      <c r="B9725" s="230"/>
      <c r="C9725" s="229"/>
      <c r="D9725" s="160"/>
      <c r="E9725" s="246"/>
      <c r="F9725" s="160"/>
      <c r="G9725" s="160"/>
      <c r="H9725" s="230"/>
      <c r="I9725" s="230"/>
      <c r="J9725" s="230"/>
      <c r="K9725" s="238"/>
      <c r="L9725" s="160"/>
      <c r="M9725" s="230"/>
    </row>
    <row r="9726" spans="2:25">
      <c r="B9726" s="230"/>
      <c r="C9726" s="229"/>
      <c r="D9726" s="160"/>
      <c r="E9726" s="246"/>
      <c r="F9726" s="160"/>
      <c r="G9726" s="160"/>
      <c r="H9726" s="230"/>
      <c r="I9726" s="230"/>
      <c r="J9726" s="230"/>
      <c r="K9726" s="238"/>
      <c r="L9726" s="160"/>
      <c r="M9726" s="230"/>
    </row>
    <row r="9727" spans="2:25">
      <c r="B9727" s="230"/>
      <c r="C9727" s="229"/>
      <c r="D9727" s="160"/>
      <c r="E9727" s="246"/>
      <c r="F9727" s="160"/>
      <c r="G9727" s="160"/>
      <c r="H9727" s="230"/>
      <c r="I9727" s="230"/>
      <c r="J9727" s="230"/>
      <c r="K9727" s="238"/>
      <c r="L9727" s="160"/>
      <c r="M9727" s="230"/>
    </row>
    <row r="9728" spans="2:25">
      <c r="B9728" s="230"/>
      <c r="C9728" s="229"/>
      <c r="D9728" s="160"/>
      <c r="E9728" s="246"/>
      <c r="F9728" s="160"/>
      <c r="G9728" s="160"/>
      <c r="H9728" s="230"/>
      <c r="I9728" s="230"/>
      <c r="J9728" s="230"/>
      <c r="K9728" s="238"/>
      <c r="L9728" s="160"/>
      <c r="M9728" s="230"/>
    </row>
    <row r="9729" spans="2:13">
      <c r="B9729" s="230"/>
      <c r="C9729" s="229"/>
      <c r="D9729" s="160"/>
      <c r="E9729" s="246"/>
      <c r="F9729" s="160"/>
      <c r="G9729" s="160"/>
      <c r="H9729" s="230"/>
      <c r="I9729" s="230"/>
      <c r="J9729" s="230"/>
      <c r="K9729" s="238"/>
      <c r="L9729" s="160"/>
      <c r="M9729" s="230"/>
    </row>
    <row r="9730" spans="2:13">
      <c r="B9730" s="230"/>
      <c r="C9730" s="229"/>
      <c r="D9730" s="160"/>
      <c r="E9730" s="246"/>
      <c r="F9730" s="160"/>
      <c r="G9730" s="160"/>
      <c r="H9730" s="230"/>
      <c r="I9730" s="230"/>
      <c r="J9730" s="230"/>
      <c r="K9730" s="238"/>
      <c r="L9730" s="160"/>
      <c r="M9730" s="230"/>
    </row>
    <row r="9731" spans="2:13">
      <c r="B9731" s="230"/>
      <c r="C9731" s="229"/>
      <c r="D9731" s="160"/>
      <c r="E9731" s="246"/>
      <c r="F9731" s="160"/>
      <c r="G9731" s="160"/>
      <c r="H9731" s="230"/>
      <c r="I9731" s="230"/>
      <c r="J9731" s="230"/>
      <c r="K9731" s="238"/>
      <c r="L9731" s="160"/>
      <c r="M9731" s="230"/>
    </row>
    <row r="9732" spans="2:13">
      <c r="B9732" s="230"/>
      <c r="C9732" s="229"/>
      <c r="D9732" s="160"/>
      <c r="E9732" s="246"/>
      <c r="F9732" s="160"/>
      <c r="G9732" s="160"/>
      <c r="H9732" s="230"/>
      <c r="I9732" s="230"/>
      <c r="J9732" s="230"/>
      <c r="K9732" s="238"/>
      <c r="L9732" s="160"/>
      <c r="M9732" s="230"/>
    </row>
    <row r="9733" spans="2:13">
      <c r="B9733" s="230"/>
      <c r="C9733" s="229"/>
      <c r="D9733" s="160"/>
      <c r="E9733" s="246"/>
      <c r="F9733" s="160"/>
      <c r="G9733" s="160"/>
      <c r="H9733" s="230"/>
      <c r="I9733" s="230"/>
      <c r="J9733" s="230"/>
      <c r="K9733" s="238"/>
      <c r="L9733" s="160"/>
      <c r="M9733" s="230"/>
    </row>
    <row r="9734" spans="2:13">
      <c r="B9734" s="230"/>
      <c r="C9734" s="229"/>
      <c r="D9734" s="160"/>
      <c r="E9734" s="246"/>
      <c r="F9734" s="160"/>
      <c r="G9734" s="160"/>
      <c r="H9734" s="230"/>
      <c r="I9734" s="230"/>
      <c r="J9734" s="230"/>
      <c r="K9734" s="238"/>
      <c r="L9734" s="160"/>
      <c r="M9734" s="230"/>
    </row>
    <row r="9735" spans="2:13">
      <c r="B9735" s="230"/>
      <c r="C9735" s="229"/>
      <c r="D9735" s="160"/>
      <c r="E9735" s="246"/>
      <c r="F9735" s="160"/>
      <c r="G9735" s="160"/>
      <c r="H9735" s="230"/>
      <c r="I9735" s="230"/>
      <c r="J9735" s="230"/>
      <c r="K9735" s="238"/>
      <c r="L9735" s="160"/>
      <c r="M9735" s="230"/>
    </row>
    <row r="9736" spans="2:13">
      <c r="B9736" s="230"/>
      <c r="C9736" s="229"/>
      <c r="D9736" s="160"/>
      <c r="E9736" s="246"/>
      <c r="F9736" s="160"/>
      <c r="G9736" s="160"/>
      <c r="H9736" s="230"/>
      <c r="I9736" s="230"/>
      <c r="J9736" s="230"/>
      <c r="K9736" s="238"/>
      <c r="L9736" s="160"/>
      <c r="M9736" s="230"/>
    </row>
    <row r="9737" spans="2:13">
      <c r="B9737" s="230"/>
      <c r="C9737" s="229"/>
      <c r="D9737" s="160"/>
      <c r="E9737" s="246"/>
      <c r="F9737" s="160"/>
      <c r="G9737" s="160"/>
      <c r="H9737" s="230"/>
      <c r="I9737" s="230"/>
      <c r="J9737" s="230"/>
      <c r="K9737" s="238"/>
      <c r="L9737" s="160"/>
      <c r="M9737" s="230"/>
    </row>
    <row r="9738" spans="2:13">
      <c r="B9738" s="230"/>
      <c r="C9738" s="229"/>
      <c r="D9738" s="160"/>
      <c r="E9738" s="246"/>
      <c r="F9738" s="160"/>
      <c r="G9738" s="160"/>
      <c r="H9738" s="230"/>
      <c r="I9738" s="230"/>
      <c r="J9738" s="230"/>
      <c r="K9738" s="238"/>
      <c r="L9738" s="160"/>
      <c r="M9738" s="230"/>
    </row>
    <row r="9739" spans="2:13">
      <c r="B9739" s="230"/>
      <c r="C9739" s="229"/>
      <c r="D9739" s="160"/>
      <c r="E9739" s="246"/>
      <c r="F9739" s="160"/>
      <c r="G9739" s="160"/>
      <c r="H9739" s="230"/>
      <c r="I9739" s="230"/>
      <c r="J9739" s="230"/>
      <c r="K9739" s="238"/>
      <c r="L9739" s="160"/>
      <c r="M9739" s="230"/>
    </row>
    <row r="9740" spans="2:13">
      <c r="B9740" s="230"/>
      <c r="C9740" s="229"/>
      <c r="D9740" s="160"/>
      <c r="E9740" s="246"/>
      <c r="F9740" s="160"/>
      <c r="G9740" s="160"/>
      <c r="H9740" s="230"/>
      <c r="I9740" s="230"/>
      <c r="J9740" s="230"/>
      <c r="K9740" s="238"/>
      <c r="L9740" s="160"/>
      <c r="M9740" s="230"/>
    </row>
    <row r="9741" spans="2:13">
      <c r="B9741" s="230"/>
      <c r="C9741" s="229"/>
      <c r="D9741" s="160"/>
      <c r="E9741" s="246"/>
      <c r="F9741" s="160"/>
      <c r="G9741" s="160"/>
      <c r="H9741" s="230"/>
      <c r="I9741" s="230"/>
      <c r="J9741" s="230"/>
      <c r="K9741" s="238"/>
      <c r="L9741" s="160"/>
      <c r="M9741" s="230"/>
    </row>
    <row r="9742" spans="2:13">
      <c r="B9742" s="230"/>
      <c r="C9742" s="229"/>
      <c r="D9742" s="160"/>
      <c r="E9742" s="246"/>
      <c r="F9742" s="160"/>
      <c r="G9742" s="160"/>
      <c r="H9742" s="230"/>
      <c r="I9742" s="230"/>
      <c r="J9742" s="230"/>
      <c r="K9742" s="238"/>
      <c r="L9742" s="160"/>
      <c r="M9742" s="230"/>
    </row>
    <row r="9743" spans="2:13">
      <c r="B9743" s="230"/>
      <c r="C9743" s="229"/>
      <c r="D9743" s="160"/>
      <c r="E9743" s="246"/>
      <c r="F9743" s="160"/>
      <c r="G9743" s="160"/>
      <c r="H9743" s="230"/>
      <c r="I9743" s="230"/>
      <c r="J9743" s="230"/>
      <c r="K9743" s="238"/>
      <c r="L9743" s="160"/>
      <c r="M9743" s="230"/>
    </row>
    <row r="9744" spans="2:13">
      <c r="B9744" s="230"/>
      <c r="C9744" s="229"/>
      <c r="D9744" s="160"/>
      <c r="E9744" s="246"/>
      <c r="F9744" s="160"/>
      <c r="G9744" s="160"/>
      <c r="H9744" s="230"/>
      <c r="I9744" s="230"/>
      <c r="J9744" s="230"/>
      <c r="K9744" s="238"/>
      <c r="L9744" s="160"/>
      <c r="M9744" s="230"/>
    </row>
    <row r="9745" spans="2:13">
      <c r="B9745" s="230"/>
      <c r="C9745" s="229"/>
      <c r="D9745" s="160"/>
      <c r="E9745" s="246"/>
      <c r="F9745" s="160"/>
      <c r="G9745" s="160"/>
      <c r="H9745" s="230"/>
      <c r="I9745" s="230"/>
      <c r="J9745" s="230"/>
      <c r="K9745" s="238"/>
      <c r="L9745" s="160"/>
      <c r="M9745" s="230"/>
    </row>
    <row r="9746" spans="2:13">
      <c r="B9746" s="230"/>
      <c r="C9746" s="229"/>
      <c r="D9746" s="160"/>
      <c r="E9746" s="246"/>
      <c r="F9746" s="160"/>
      <c r="G9746" s="160"/>
      <c r="H9746" s="230"/>
      <c r="I9746" s="230"/>
      <c r="J9746" s="230"/>
      <c r="K9746" s="238"/>
      <c r="L9746" s="160"/>
      <c r="M9746" s="230"/>
    </row>
    <row r="9747" spans="2:13">
      <c r="B9747" s="230"/>
      <c r="C9747" s="229"/>
      <c r="D9747" s="160"/>
      <c r="E9747" s="246"/>
      <c r="F9747" s="160"/>
      <c r="G9747" s="160"/>
      <c r="H9747" s="230"/>
      <c r="I9747" s="230"/>
      <c r="J9747" s="230"/>
      <c r="K9747" s="238"/>
      <c r="L9747" s="160"/>
      <c r="M9747" s="230"/>
    </row>
    <row r="9748" spans="2:13">
      <c r="B9748" s="230"/>
      <c r="C9748" s="229"/>
      <c r="D9748" s="160"/>
      <c r="E9748" s="246"/>
      <c r="F9748" s="160"/>
      <c r="G9748" s="160"/>
      <c r="H9748" s="230"/>
      <c r="I9748" s="230"/>
      <c r="J9748" s="230"/>
      <c r="K9748" s="238"/>
      <c r="L9748" s="160"/>
      <c r="M9748" s="230"/>
    </row>
    <row r="9749" spans="2:13">
      <c r="B9749" s="230"/>
      <c r="C9749" s="229"/>
      <c r="D9749" s="160"/>
      <c r="E9749" s="246"/>
      <c r="F9749" s="160"/>
      <c r="G9749" s="160"/>
      <c r="H9749" s="230"/>
      <c r="I9749" s="230"/>
      <c r="J9749" s="230"/>
      <c r="K9749" s="238"/>
      <c r="L9749" s="160"/>
      <c r="M9749" s="230"/>
    </row>
    <row r="9750" spans="2:13">
      <c r="B9750" s="230"/>
      <c r="C9750" s="229"/>
      <c r="D9750" s="160"/>
      <c r="E9750" s="246"/>
      <c r="F9750" s="160"/>
      <c r="G9750" s="160"/>
      <c r="H9750" s="230"/>
      <c r="I9750" s="230"/>
      <c r="J9750" s="230"/>
      <c r="K9750" s="238"/>
      <c r="L9750" s="160"/>
      <c r="M9750" s="230"/>
    </row>
    <row r="9751" spans="2:13">
      <c r="B9751" s="230"/>
      <c r="C9751" s="229"/>
      <c r="D9751" s="160"/>
      <c r="E9751" s="246"/>
      <c r="F9751" s="160"/>
      <c r="G9751" s="160"/>
      <c r="H9751" s="230"/>
      <c r="I9751" s="230"/>
      <c r="J9751" s="230"/>
      <c r="K9751" s="238"/>
      <c r="L9751" s="160"/>
      <c r="M9751" s="230"/>
    </row>
    <row r="9752" spans="2:13">
      <c r="B9752" s="230"/>
      <c r="C9752" s="229"/>
      <c r="D9752" s="160"/>
      <c r="E9752" s="246"/>
      <c r="F9752" s="160"/>
      <c r="G9752" s="160"/>
      <c r="H9752" s="230"/>
      <c r="I9752" s="230"/>
      <c r="J9752" s="230"/>
      <c r="K9752" s="238"/>
      <c r="L9752" s="160"/>
      <c r="M9752" s="230"/>
    </row>
    <row r="9753" spans="2:13">
      <c r="B9753" s="230"/>
      <c r="C9753" s="229"/>
      <c r="D9753" s="160"/>
      <c r="E9753" s="246"/>
      <c r="F9753" s="160"/>
      <c r="G9753" s="160"/>
      <c r="H9753" s="230"/>
      <c r="I9753" s="230"/>
      <c r="J9753" s="230"/>
      <c r="K9753" s="238"/>
      <c r="L9753" s="160"/>
      <c r="M9753" s="230"/>
    </row>
    <row r="9754" spans="2:13">
      <c r="B9754" s="230"/>
      <c r="C9754" s="229"/>
      <c r="D9754" s="160"/>
      <c r="E9754" s="246"/>
      <c r="F9754" s="160"/>
      <c r="G9754" s="160"/>
      <c r="H9754" s="230"/>
      <c r="I9754" s="230"/>
      <c r="J9754" s="230"/>
      <c r="K9754" s="238"/>
      <c r="L9754" s="160"/>
      <c r="M9754" s="230"/>
    </row>
    <row r="9755" spans="2:13">
      <c r="B9755" s="230"/>
      <c r="C9755" s="229"/>
      <c r="D9755" s="160"/>
      <c r="E9755" s="246"/>
      <c r="F9755" s="160"/>
      <c r="G9755" s="160"/>
      <c r="H9755" s="230"/>
      <c r="I9755" s="230"/>
      <c r="J9755" s="230"/>
      <c r="K9755" s="238"/>
      <c r="L9755" s="160"/>
      <c r="M9755" s="230"/>
    </row>
    <row r="9756" spans="2:13">
      <c r="B9756" s="230"/>
      <c r="C9756" s="229"/>
      <c r="D9756" s="160"/>
      <c r="E9756" s="246"/>
      <c r="F9756" s="160"/>
      <c r="G9756" s="160"/>
      <c r="H9756" s="230"/>
      <c r="I9756" s="230"/>
      <c r="J9756" s="230"/>
      <c r="K9756" s="238"/>
      <c r="L9756" s="160"/>
      <c r="M9756" s="230"/>
    </row>
    <row r="9757" spans="2:13">
      <c r="B9757" s="230"/>
      <c r="C9757" s="229"/>
      <c r="D9757" s="160"/>
      <c r="E9757" s="246"/>
      <c r="F9757" s="160"/>
      <c r="G9757" s="160"/>
      <c r="H9757" s="230"/>
      <c r="I9757" s="230"/>
      <c r="J9757" s="230"/>
      <c r="K9757" s="238"/>
      <c r="L9757" s="160"/>
      <c r="M9757" s="230"/>
    </row>
    <row r="9758" spans="2:13">
      <c r="B9758" s="230"/>
      <c r="C9758" s="229"/>
      <c r="D9758" s="160"/>
      <c r="E9758" s="246"/>
      <c r="F9758" s="160"/>
      <c r="G9758" s="160"/>
      <c r="H9758" s="230"/>
      <c r="I9758" s="230"/>
      <c r="J9758" s="230"/>
      <c r="K9758" s="238"/>
      <c r="L9758" s="160"/>
      <c r="M9758" s="230"/>
    </row>
    <row r="9759" spans="2:13">
      <c r="B9759" s="230"/>
      <c r="C9759" s="229"/>
      <c r="D9759" s="160"/>
      <c r="E9759" s="246"/>
      <c r="F9759" s="160"/>
      <c r="G9759" s="160"/>
      <c r="H9759" s="230"/>
      <c r="I9759" s="230"/>
      <c r="J9759" s="230"/>
      <c r="K9759" s="238"/>
      <c r="L9759" s="160"/>
      <c r="M9759" s="230"/>
    </row>
    <row r="9760" spans="2:13">
      <c r="B9760" s="230"/>
      <c r="C9760" s="229"/>
      <c r="D9760" s="160"/>
      <c r="E9760" s="246"/>
      <c r="F9760" s="160"/>
      <c r="G9760" s="160"/>
      <c r="H9760" s="230"/>
      <c r="I9760" s="230"/>
      <c r="J9760" s="230"/>
      <c r="K9760" s="238"/>
      <c r="L9760" s="160"/>
      <c r="M9760" s="230"/>
    </row>
    <row r="9761" spans="2:13">
      <c r="B9761" s="230"/>
      <c r="C9761" s="229"/>
      <c r="D9761" s="160"/>
      <c r="E9761" s="246"/>
      <c r="F9761" s="160"/>
      <c r="G9761" s="160"/>
      <c r="H9761" s="230"/>
      <c r="I9761" s="230"/>
      <c r="J9761" s="230"/>
      <c r="K9761" s="238"/>
      <c r="L9761" s="160"/>
      <c r="M9761" s="230"/>
    </row>
    <row r="9762" spans="2:13">
      <c r="B9762" s="230"/>
      <c r="C9762" s="229"/>
      <c r="D9762" s="160"/>
      <c r="E9762" s="246"/>
      <c r="F9762" s="160"/>
      <c r="G9762" s="160"/>
      <c r="H9762" s="230"/>
      <c r="I9762" s="230"/>
      <c r="J9762" s="230"/>
      <c r="K9762" s="238"/>
      <c r="L9762" s="160"/>
      <c r="M9762" s="230"/>
    </row>
    <row r="9763" spans="2:13">
      <c r="B9763" s="230"/>
      <c r="C9763" s="229"/>
      <c r="D9763" s="160"/>
      <c r="E9763" s="246"/>
      <c r="F9763" s="160"/>
      <c r="G9763" s="160"/>
      <c r="H9763" s="230"/>
      <c r="I9763" s="230"/>
      <c r="J9763" s="230"/>
      <c r="K9763" s="238"/>
      <c r="L9763" s="160"/>
      <c r="M9763" s="230"/>
    </row>
    <row r="9764" spans="2:13">
      <c r="B9764" s="230"/>
      <c r="C9764" s="229"/>
      <c r="D9764" s="160"/>
      <c r="E9764" s="246"/>
      <c r="F9764" s="160"/>
      <c r="G9764" s="160"/>
      <c r="H9764" s="230"/>
      <c r="I9764" s="230"/>
      <c r="J9764" s="230"/>
      <c r="K9764" s="238"/>
      <c r="L9764" s="160"/>
      <c r="M9764" s="230"/>
    </row>
    <row r="9765" spans="2:13">
      <c r="B9765" s="230"/>
      <c r="C9765" s="229"/>
      <c r="D9765" s="160"/>
      <c r="E9765" s="246"/>
      <c r="F9765" s="160"/>
      <c r="G9765" s="160"/>
      <c r="H9765" s="230"/>
      <c r="I9765" s="230"/>
      <c r="J9765" s="230"/>
      <c r="K9765" s="238"/>
      <c r="L9765" s="160"/>
      <c r="M9765" s="230"/>
    </row>
    <row r="9766" spans="2:13">
      <c r="B9766" s="230"/>
      <c r="C9766" s="229"/>
      <c r="D9766" s="160"/>
      <c r="E9766" s="246"/>
      <c r="F9766" s="160"/>
      <c r="G9766" s="160"/>
      <c r="H9766" s="230"/>
      <c r="I9766" s="230"/>
      <c r="J9766" s="230"/>
      <c r="K9766" s="238"/>
      <c r="L9766" s="160"/>
      <c r="M9766" s="230"/>
    </row>
    <row r="9767" spans="2:13">
      <c r="B9767" s="230"/>
      <c r="C9767" s="229"/>
      <c r="D9767" s="160"/>
      <c r="E9767" s="246"/>
      <c r="F9767" s="160"/>
      <c r="G9767" s="160"/>
      <c r="H9767" s="230"/>
      <c r="I9767" s="230"/>
      <c r="J9767" s="230"/>
      <c r="K9767" s="238"/>
      <c r="L9767" s="160"/>
      <c r="M9767" s="230"/>
    </row>
    <row r="9768" spans="2:13">
      <c r="B9768" s="230"/>
      <c r="C9768" s="229"/>
      <c r="D9768" s="160"/>
      <c r="E9768" s="246"/>
      <c r="F9768" s="160"/>
      <c r="G9768" s="160"/>
      <c r="H9768" s="230"/>
      <c r="I9768" s="230"/>
      <c r="J9768" s="230"/>
      <c r="K9768" s="238"/>
      <c r="L9768" s="160"/>
      <c r="M9768" s="230"/>
    </row>
    <row r="9769" spans="2:13">
      <c r="B9769" s="230"/>
      <c r="C9769" s="229"/>
      <c r="D9769" s="160"/>
      <c r="E9769" s="246"/>
      <c r="F9769" s="160"/>
      <c r="G9769" s="160"/>
      <c r="H9769" s="230"/>
      <c r="I9769" s="230"/>
      <c r="J9769" s="230"/>
      <c r="K9769" s="238"/>
      <c r="L9769" s="160"/>
      <c r="M9769" s="230"/>
    </row>
    <row r="9770" spans="2:13">
      <c r="B9770" s="230"/>
      <c r="C9770" s="229"/>
      <c r="D9770" s="160"/>
      <c r="E9770" s="246"/>
      <c r="F9770" s="160"/>
      <c r="G9770" s="160"/>
      <c r="H9770" s="230"/>
      <c r="I9770" s="230"/>
      <c r="J9770" s="230"/>
      <c r="K9770" s="238"/>
      <c r="L9770" s="160"/>
      <c r="M9770" s="230"/>
    </row>
    <row r="9771" spans="2:13">
      <c r="B9771" s="230"/>
      <c r="C9771" s="229"/>
      <c r="D9771" s="160"/>
      <c r="E9771" s="246"/>
      <c r="F9771" s="160"/>
      <c r="G9771" s="160"/>
      <c r="H9771" s="230"/>
      <c r="I9771" s="230"/>
      <c r="J9771" s="230"/>
      <c r="K9771" s="238"/>
      <c r="L9771" s="160"/>
      <c r="M9771" s="230"/>
    </row>
    <row r="9772" spans="2:13">
      <c r="B9772" s="230"/>
      <c r="C9772" s="229"/>
      <c r="D9772" s="160"/>
      <c r="E9772" s="246"/>
      <c r="F9772" s="160"/>
      <c r="G9772" s="160"/>
      <c r="H9772" s="230"/>
      <c r="I9772" s="230"/>
      <c r="J9772" s="230"/>
      <c r="K9772" s="238"/>
      <c r="L9772" s="160"/>
      <c r="M9772" s="230"/>
    </row>
    <row r="9773" spans="2:13">
      <c r="B9773" s="230"/>
      <c r="C9773" s="229"/>
      <c r="D9773" s="160"/>
      <c r="E9773" s="246"/>
      <c r="F9773" s="160"/>
      <c r="G9773" s="160"/>
      <c r="H9773" s="230"/>
      <c r="I9773" s="230"/>
      <c r="J9773" s="230"/>
      <c r="K9773" s="238"/>
      <c r="L9773" s="160"/>
      <c r="M9773" s="230"/>
    </row>
    <row r="9774" spans="2:13">
      <c r="B9774" s="230"/>
      <c r="C9774" s="229"/>
      <c r="D9774" s="160"/>
      <c r="E9774" s="246"/>
      <c r="F9774" s="160"/>
      <c r="G9774" s="160"/>
      <c r="H9774" s="230"/>
      <c r="I9774" s="230"/>
      <c r="J9774" s="230"/>
      <c r="K9774" s="238"/>
      <c r="L9774" s="160"/>
      <c r="M9774" s="230"/>
    </row>
    <row r="9775" spans="2:13">
      <c r="B9775" s="230"/>
      <c r="C9775" s="229"/>
      <c r="D9775" s="160"/>
      <c r="E9775" s="246"/>
      <c r="F9775" s="160"/>
      <c r="G9775" s="160"/>
      <c r="H9775" s="230"/>
      <c r="I9775" s="230"/>
      <c r="J9775" s="230"/>
      <c r="K9775" s="238"/>
      <c r="L9775" s="160"/>
      <c r="M9775" s="230"/>
    </row>
    <row r="9776" spans="2:13">
      <c r="B9776" s="230"/>
      <c r="C9776" s="229"/>
      <c r="D9776" s="160"/>
      <c r="E9776" s="246"/>
      <c r="F9776" s="160"/>
      <c r="G9776" s="160"/>
      <c r="H9776" s="230"/>
      <c r="I9776" s="230"/>
      <c r="J9776" s="230"/>
      <c r="K9776" s="238"/>
      <c r="L9776" s="160"/>
      <c r="M9776" s="230"/>
    </row>
    <row r="9777" spans="2:13">
      <c r="B9777" s="230"/>
      <c r="C9777" s="229"/>
      <c r="D9777" s="160"/>
      <c r="E9777" s="246"/>
      <c r="F9777" s="160"/>
      <c r="G9777" s="160"/>
      <c r="H9777" s="230"/>
      <c r="I9777" s="230"/>
      <c r="J9777" s="230"/>
      <c r="K9777" s="238"/>
      <c r="L9777" s="160"/>
      <c r="M9777" s="230"/>
    </row>
    <row r="9778" spans="2:13">
      <c r="B9778" s="230"/>
      <c r="C9778" s="229"/>
      <c r="D9778" s="160"/>
      <c r="E9778" s="246"/>
      <c r="F9778" s="160"/>
      <c r="G9778" s="160"/>
      <c r="H9778" s="230"/>
      <c r="I9778" s="230"/>
      <c r="J9778" s="230"/>
      <c r="K9778" s="238"/>
      <c r="L9778" s="160"/>
      <c r="M9778" s="230"/>
    </row>
    <row r="9779" spans="2:13">
      <c r="B9779" s="230"/>
      <c r="C9779" s="229"/>
      <c r="D9779" s="160"/>
      <c r="E9779" s="246"/>
      <c r="F9779" s="160"/>
      <c r="G9779" s="160"/>
      <c r="H9779" s="230"/>
      <c r="I9779" s="230"/>
      <c r="J9779" s="230"/>
      <c r="K9779" s="238"/>
      <c r="L9779" s="160"/>
      <c r="M9779" s="230"/>
    </row>
    <row r="9780" spans="2:13">
      <c r="B9780" s="230"/>
      <c r="C9780" s="229"/>
      <c r="D9780" s="160"/>
      <c r="E9780" s="246"/>
      <c r="F9780" s="160"/>
      <c r="G9780" s="160"/>
      <c r="H9780" s="230"/>
      <c r="I9780" s="230"/>
      <c r="J9780" s="230"/>
      <c r="K9780" s="238"/>
      <c r="L9780" s="160"/>
      <c r="M9780" s="230"/>
    </row>
    <row r="9781" spans="2:13">
      <c r="B9781" s="230"/>
      <c r="C9781" s="229"/>
      <c r="D9781" s="160"/>
      <c r="E9781" s="246"/>
      <c r="F9781" s="160"/>
      <c r="G9781" s="160"/>
      <c r="H9781" s="230"/>
      <c r="I9781" s="230"/>
      <c r="J9781" s="230"/>
      <c r="K9781" s="238"/>
      <c r="L9781" s="160"/>
      <c r="M9781" s="230"/>
    </row>
    <row r="9782" spans="2:13">
      <c r="B9782" s="230"/>
      <c r="C9782" s="229"/>
      <c r="D9782" s="160"/>
      <c r="E9782" s="246"/>
      <c r="F9782" s="160"/>
      <c r="G9782" s="160"/>
      <c r="H9782" s="230"/>
      <c r="I9782" s="230"/>
      <c r="J9782" s="230"/>
      <c r="K9782" s="238"/>
      <c r="L9782" s="160"/>
      <c r="M9782" s="230"/>
    </row>
    <row r="9783" spans="2:13">
      <c r="B9783" s="230"/>
      <c r="C9783" s="229"/>
      <c r="D9783" s="160"/>
      <c r="E9783" s="246"/>
      <c r="F9783" s="160"/>
      <c r="G9783" s="160"/>
      <c r="H9783" s="230"/>
      <c r="I9783" s="230"/>
      <c r="J9783" s="230"/>
      <c r="K9783" s="238"/>
      <c r="L9783" s="160"/>
      <c r="M9783" s="230"/>
    </row>
    <row r="9784" spans="2:13">
      <c r="B9784" s="230"/>
      <c r="C9784" s="229"/>
      <c r="D9784" s="160"/>
      <c r="E9784" s="246"/>
      <c r="F9784" s="160"/>
      <c r="G9784" s="160"/>
      <c r="H9784" s="230"/>
      <c r="I9784" s="230"/>
      <c r="J9784" s="230"/>
      <c r="K9784" s="238"/>
      <c r="L9784" s="160"/>
      <c r="M9784" s="230"/>
    </row>
    <row r="9785" spans="2:13">
      <c r="B9785" s="230"/>
      <c r="C9785" s="229"/>
      <c r="D9785" s="160"/>
      <c r="E9785" s="246"/>
      <c r="F9785" s="160"/>
      <c r="G9785" s="160"/>
      <c r="H9785" s="230"/>
      <c r="I9785" s="230"/>
      <c r="J9785" s="230"/>
      <c r="K9785" s="238"/>
      <c r="L9785" s="160"/>
      <c r="M9785" s="230"/>
    </row>
    <row r="9786" spans="2:13">
      <c r="B9786" s="230"/>
      <c r="C9786" s="229"/>
      <c r="D9786" s="160"/>
      <c r="E9786" s="246"/>
      <c r="F9786" s="160"/>
      <c r="G9786" s="160"/>
      <c r="H9786" s="230"/>
      <c r="I9786" s="230"/>
      <c r="J9786" s="230"/>
      <c r="K9786" s="238"/>
      <c r="L9786" s="160"/>
      <c r="M9786" s="230"/>
    </row>
    <row r="9787" spans="2:13">
      <c r="B9787" s="230"/>
      <c r="C9787" s="229"/>
      <c r="D9787" s="160"/>
      <c r="E9787" s="246"/>
      <c r="F9787" s="160"/>
      <c r="G9787" s="160"/>
      <c r="H9787" s="230"/>
      <c r="I9787" s="230"/>
      <c r="J9787" s="230"/>
      <c r="K9787" s="238"/>
      <c r="L9787" s="160"/>
      <c r="M9787" s="230"/>
    </row>
    <row r="9788" spans="2:13">
      <c r="B9788" s="230"/>
      <c r="C9788" s="229"/>
      <c r="D9788" s="160"/>
      <c r="E9788" s="246"/>
      <c r="F9788" s="160"/>
      <c r="G9788" s="160"/>
      <c r="H9788" s="230"/>
      <c r="I9788" s="230"/>
      <c r="J9788" s="230"/>
      <c r="K9788" s="238"/>
      <c r="L9788" s="160"/>
      <c r="M9788" s="230"/>
    </row>
    <row r="9789" spans="2:13">
      <c r="B9789" s="230"/>
      <c r="C9789" s="229"/>
      <c r="D9789" s="160"/>
      <c r="E9789" s="246"/>
      <c r="F9789" s="160"/>
      <c r="G9789" s="160"/>
      <c r="H9789" s="230"/>
      <c r="I9789" s="230"/>
      <c r="J9789" s="230"/>
      <c r="K9789" s="238"/>
      <c r="L9789" s="160"/>
      <c r="M9789" s="230"/>
    </row>
    <row r="9790" spans="2:13">
      <c r="B9790" s="230"/>
      <c r="C9790" s="229"/>
      <c r="D9790" s="160"/>
      <c r="E9790" s="246"/>
      <c r="F9790" s="160"/>
      <c r="G9790" s="160"/>
      <c r="H9790" s="230"/>
      <c r="I9790" s="230"/>
      <c r="J9790" s="230"/>
      <c r="K9790" s="238"/>
      <c r="L9790" s="160"/>
      <c r="M9790" s="230"/>
    </row>
    <row r="9791" spans="2:13">
      <c r="B9791" s="230"/>
      <c r="C9791" s="229"/>
      <c r="D9791" s="160"/>
      <c r="E9791" s="246"/>
      <c r="F9791" s="160"/>
      <c r="G9791" s="160"/>
      <c r="H9791" s="230"/>
      <c r="I9791" s="230"/>
      <c r="J9791" s="230"/>
      <c r="K9791" s="238"/>
      <c r="L9791" s="160"/>
      <c r="M9791" s="230"/>
    </row>
    <row r="9792" spans="2:13">
      <c r="B9792" s="230"/>
      <c r="C9792" s="229"/>
      <c r="D9792" s="160"/>
      <c r="E9792" s="246"/>
      <c r="F9792" s="160"/>
      <c r="G9792" s="160"/>
      <c r="H9792" s="230"/>
      <c r="I9792" s="230"/>
      <c r="J9792" s="230"/>
      <c r="K9792" s="238"/>
      <c r="L9792" s="160"/>
      <c r="M9792" s="230"/>
    </row>
    <row r="9793" spans="2:13">
      <c r="B9793" s="230"/>
      <c r="C9793" s="229"/>
      <c r="D9793" s="160"/>
      <c r="E9793" s="246"/>
      <c r="F9793" s="160"/>
      <c r="G9793" s="160"/>
      <c r="H9793" s="230"/>
      <c r="I9793" s="230"/>
      <c r="J9793" s="230"/>
      <c r="K9793" s="238"/>
      <c r="L9793" s="160"/>
      <c r="M9793" s="230"/>
    </row>
    <row r="9794" spans="2:13">
      <c r="B9794" s="230"/>
      <c r="C9794" s="229"/>
      <c r="D9794" s="160"/>
      <c r="E9794" s="246"/>
      <c r="F9794" s="160"/>
      <c r="G9794" s="160"/>
      <c r="H9794" s="230"/>
      <c r="I9794" s="230"/>
      <c r="J9794" s="230"/>
      <c r="K9794" s="238"/>
      <c r="L9794" s="160"/>
      <c r="M9794" s="230"/>
    </row>
    <row r="9795" spans="2:13">
      <c r="B9795" s="230"/>
      <c r="C9795" s="229"/>
      <c r="D9795" s="160"/>
      <c r="E9795" s="246"/>
      <c r="F9795" s="160"/>
      <c r="G9795" s="160"/>
      <c r="H9795" s="230"/>
      <c r="I9795" s="230"/>
      <c r="J9795" s="230"/>
      <c r="K9795" s="238"/>
      <c r="L9795" s="160"/>
      <c r="M9795" s="230"/>
    </row>
    <row r="9796" spans="2:13">
      <c r="B9796" s="230"/>
      <c r="C9796" s="229"/>
      <c r="D9796" s="160"/>
      <c r="E9796" s="246"/>
      <c r="F9796" s="160"/>
      <c r="G9796" s="160"/>
      <c r="H9796" s="230"/>
      <c r="I9796" s="230"/>
      <c r="J9796" s="230"/>
      <c r="K9796" s="238"/>
      <c r="L9796" s="160"/>
      <c r="M9796" s="230"/>
    </row>
    <row r="9797" spans="2:13">
      <c r="B9797" s="230"/>
      <c r="C9797" s="229"/>
      <c r="D9797" s="160"/>
      <c r="E9797" s="246"/>
      <c r="F9797" s="160"/>
      <c r="G9797" s="160"/>
      <c r="H9797" s="230"/>
      <c r="I9797" s="230"/>
      <c r="J9797" s="230"/>
      <c r="K9797" s="238"/>
      <c r="L9797" s="160"/>
      <c r="M9797" s="230"/>
    </row>
    <row r="9798" spans="2:13">
      <c r="B9798" s="230"/>
      <c r="C9798" s="229"/>
      <c r="D9798" s="160"/>
      <c r="E9798" s="246"/>
      <c r="F9798" s="160"/>
      <c r="G9798" s="160"/>
      <c r="H9798" s="230"/>
      <c r="I9798" s="230"/>
      <c r="J9798" s="230"/>
      <c r="K9798" s="238"/>
      <c r="L9798" s="160"/>
      <c r="M9798" s="230"/>
    </row>
    <row r="9799" spans="2:13">
      <c r="B9799" s="230"/>
      <c r="C9799" s="229"/>
      <c r="D9799" s="160"/>
      <c r="E9799" s="246"/>
      <c r="F9799" s="160"/>
      <c r="G9799" s="160"/>
      <c r="H9799" s="230"/>
      <c r="I9799" s="230"/>
      <c r="J9799" s="230"/>
      <c r="K9799" s="238"/>
      <c r="L9799" s="160"/>
      <c r="M9799" s="230"/>
    </row>
    <row r="9800" spans="2:13">
      <c r="B9800" s="230"/>
      <c r="C9800" s="229"/>
      <c r="D9800" s="160"/>
      <c r="E9800" s="246"/>
      <c r="F9800" s="160"/>
      <c r="G9800" s="160"/>
      <c r="H9800" s="230"/>
      <c r="I9800" s="230"/>
      <c r="J9800" s="230"/>
      <c r="K9800" s="238"/>
      <c r="L9800" s="160"/>
      <c r="M9800" s="230"/>
    </row>
    <row r="9801" spans="2:13">
      <c r="B9801" s="230"/>
      <c r="C9801" s="229"/>
      <c r="D9801" s="160"/>
      <c r="E9801" s="246"/>
      <c r="F9801" s="160"/>
      <c r="G9801" s="160"/>
      <c r="H9801" s="230"/>
      <c r="I9801" s="230"/>
      <c r="J9801" s="230"/>
      <c r="K9801" s="238"/>
      <c r="L9801" s="160"/>
      <c r="M9801" s="230"/>
    </row>
    <row r="9802" spans="2:13">
      <c r="B9802" s="230"/>
      <c r="C9802" s="229"/>
      <c r="D9802" s="160"/>
      <c r="E9802" s="246"/>
      <c r="F9802" s="160"/>
      <c r="G9802" s="160"/>
      <c r="H9802" s="230"/>
      <c r="I9802" s="230"/>
      <c r="J9802" s="230"/>
      <c r="K9802" s="238"/>
      <c r="L9802" s="160"/>
      <c r="M9802" s="230"/>
    </row>
    <row r="9803" spans="2:13">
      <c r="B9803" s="230"/>
      <c r="C9803" s="229"/>
      <c r="D9803" s="160"/>
      <c r="E9803" s="246"/>
      <c r="F9803" s="160"/>
      <c r="G9803" s="160"/>
      <c r="H9803" s="230"/>
      <c r="I9803" s="230"/>
      <c r="J9803" s="230"/>
      <c r="K9803" s="238"/>
      <c r="L9803" s="160"/>
      <c r="M9803" s="230"/>
    </row>
    <row r="9804" spans="2:13">
      <c r="B9804" s="230"/>
      <c r="C9804" s="229"/>
      <c r="D9804" s="160"/>
      <c r="E9804" s="246"/>
      <c r="F9804" s="160"/>
      <c r="G9804" s="160"/>
      <c r="H9804" s="230"/>
      <c r="I9804" s="230"/>
      <c r="J9804" s="230"/>
      <c r="K9804" s="238"/>
      <c r="L9804" s="160"/>
      <c r="M9804" s="230"/>
    </row>
    <row r="9805" spans="2:13">
      <c r="B9805" s="230"/>
      <c r="C9805" s="229"/>
      <c r="D9805" s="160"/>
      <c r="E9805" s="246"/>
      <c r="F9805" s="160"/>
      <c r="G9805" s="160"/>
      <c r="H9805" s="230"/>
      <c r="I9805" s="230"/>
      <c r="J9805" s="230"/>
      <c r="K9805" s="238"/>
      <c r="L9805" s="160"/>
      <c r="M9805" s="230"/>
    </row>
    <row r="9806" spans="2:13">
      <c r="B9806" s="230"/>
      <c r="C9806" s="229"/>
      <c r="D9806" s="160"/>
      <c r="E9806" s="246"/>
      <c r="F9806" s="160"/>
      <c r="G9806" s="160"/>
      <c r="H9806" s="230"/>
      <c r="I9806" s="230"/>
      <c r="J9806" s="230"/>
      <c r="K9806" s="238"/>
      <c r="L9806" s="160"/>
      <c r="M9806" s="230"/>
    </row>
    <row r="9807" spans="2:13">
      <c r="B9807" s="230"/>
      <c r="C9807" s="229"/>
      <c r="D9807" s="160"/>
      <c r="E9807" s="246"/>
      <c r="F9807" s="160"/>
      <c r="G9807" s="160"/>
      <c r="H9807" s="230"/>
      <c r="I9807" s="230"/>
      <c r="J9807" s="230"/>
      <c r="K9807" s="238"/>
      <c r="L9807" s="160"/>
      <c r="M9807" s="230"/>
    </row>
    <row r="9808" spans="2:13">
      <c r="B9808" s="230"/>
      <c r="C9808" s="229"/>
      <c r="D9808" s="160"/>
      <c r="E9808" s="246"/>
      <c r="F9808" s="160"/>
      <c r="G9808" s="160"/>
      <c r="H9808" s="230"/>
      <c r="I9808" s="230"/>
      <c r="J9808" s="230"/>
      <c r="K9808" s="238"/>
      <c r="L9808" s="160"/>
      <c r="M9808" s="230"/>
    </row>
    <row r="9809" spans="2:13">
      <c r="B9809" s="230"/>
      <c r="C9809" s="229"/>
      <c r="D9809" s="160"/>
      <c r="E9809" s="246"/>
      <c r="F9809" s="160"/>
      <c r="G9809" s="160"/>
      <c r="H9809" s="230"/>
      <c r="I9809" s="230"/>
      <c r="J9809" s="230"/>
      <c r="K9809" s="238"/>
      <c r="L9809" s="160"/>
      <c r="M9809" s="230"/>
    </row>
    <row r="9810" spans="2:13">
      <c r="B9810" s="230"/>
      <c r="C9810" s="229"/>
      <c r="D9810" s="160"/>
      <c r="E9810" s="246"/>
      <c r="F9810" s="160"/>
      <c r="G9810" s="160"/>
      <c r="H9810" s="230"/>
      <c r="I9810" s="230"/>
      <c r="J9810" s="230"/>
      <c r="K9810" s="238"/>
      <c r="L9810" s="160"/>
      <c r="M9810" s="230"/>
    </row>
    <row r="9811" spans="2:13">
      <c r="B9811" s="230"/>
      <c r="C9811" s="229"/>
      <c r="D9811" s="160"/>
      <c r="E9811" s="246"/>
      <c r="F9811" s="160"/>
      <c r="G9811" s="160"/>
      <c r="H9811" s="230"/>
      <c r="I9811" s="230"/>
      <c r="J9811" s="230"/>
      <c r="K9811" s="238"/>
      <c r="L9811" s="160"/>
      <c r="M9811" s="230"/>
    </row>
    <row r="9812" spans="2:13">
      <c r="B9812" s="230"/>
      <c r="C9812" s="229"/>
      <c r="D9812" s="160"/>
      <c r="E9812" s="246"/>
      <c r="F9812" s="160"/>
      <c r="G9812" s="160"/>
      <c r="H9812" s="230"/>
      <c r="I9812" s="230"/>
      <c r="J9812" s="230"/>
      <c r="K9812" s="238"/>
      <c r="L9812" s="160"/>
      <c r="M9812" s="230"/>
    </row>
    <row r="9813" spans="2:13">
      <c r="B9813" s="230"/>
      <c r="C9813" s="229"/>
      <c r="D9813" s="160"/>
      <c r="E9813" s="246"/>
      <c r="F9813" s="160"/>
      <c r="G9813" s="160"/>
      <c r="H9813" s="230"/>
      <c r="I9813" s="230"/>
      <c r="J9813" s="230"/>
      <c r="K9813" s="238"/>
      <c r="L9813" s="160"/>
      <c r="M9813" s="230"/>
    </row>
    <row r="9814" spans="2:13">
      <c r="B9814" s="230"/>
      <c r="C9814" s="229"/>
      <c r="D9814" s="160"/>
      <c r="E9814" s="246"/>
      <c r="F9814" s="160"/>
      <c r="G9814" s="160"/>
      <c r="H9814" s="230"/>
      <c r="I9814" s="230"/>
      <c r="J9814" s="230"/>
      <c r="K9814" s="238"/>
      <c r="L9814" s="160"/>
      <c r="M9814" s="230"/>
    </row>
    <row r="9815" spans="2:13">
      <c r="B9815" s="230"/>
      <c r="C9815" s="229"/>
      <c r="D9815" s="160"/>
      <c r="E9815" s="246"/>
      <c r="F9815" s="160"/>
      <c r="G9815" s="160"/>
      <c r="H9815" s="230"/>
      <c r="I9815" s="230"/>
      <c r="J9815" s="230"/>
      <c r="K9815" s="238"/>
      <c r="L9815" s="160"/>
      <c r="M9815" s="230"/>
    </row>
    <row r="9816" spans="2:13">
      <c r="B9816" s="230"/>
      <c r="C9816" s="229"/>
      <c r="D9816" s="160"/>
      <c r="E9816" s="246"/>
      <c r="F9816" s="160"/>
      <c r="G9816" s="160"/>
      <c r="H9816" s="230"/>
      <c r="I9816" s="230"/>
      <c r="J9816" s="230"/>
      <c r="K9816" s="238"/>
      <c r="L9816" s="160"/>
      <c r="M9816" s="230"/>
    </row>
    <row r="9817" spans="2:13">
      <c r="B9817" s="230"/>
      <c r="C9817" s="229"/>
      <c r="D9817" s="160"/>
      <c r="E9817" s="246"/>
      <c r="F9817" s="160"/>
      <c r="G9817" s="160"/>
      <c r="H9817" s="230"/>
      <c r="I9817" s="230"/>
      <c r="J9817" s="230"/>
      <c r="K9817" s="238"/>
      <c r="L9817" s="160"/>
      <c r="M9817" s="230"/>
    </row>
    <row r="9818" spans="2:13">
      <c r="B9818" s="230"/>
      <c r="C9818" s="229"/>
      <c r="D9818" s="160"/>
      <c r="E9818" s="246"/>
      <c r="F9818" s="160"/>
      <c r="G9818" s="160"/>
      <c r="H9818" s="230"/>
      <c r="I9818" s="230"/>
      <c r="J9818" s="230"/>
      <c r="K9818" s="238"/>
      <c r="L9818" s="160"/>
      <c r="M9818" s="230"/>
    </row>
    <row r="9819" spans="2:13">
      <c r="B9819" s="230"/>
      <c r="C9819" s="229"/>
      <c r="D9819" s="160"/>
      <c r="E9819" s="246"/>
      <c r="F9819" s="160"/>
      <c r="G9819" s="160"/>
      <c r="H9819" s="230"/>
      <c r="I9819" s="230"/>
      <c r="J9819" s="230"/>
      <c r="K9819" s="238"/>
      <c r="L9819" s="160"/>
      <c r="M9819" s="230"/>
    </row>
    <row r="9820" spans="2:13">
      <c r="B9820" s="230"/>
      <c r="C9820" s="229"/>
      <c r="D9820" s="160"/>
      <c r="E9820" s="246"/>
      <c r="F9820" s="160"/>
      <c r="G9820" s="160"/>
      <c r="H9820" s="230"/>
      <c r="I9820" s="230"/>
      <c r="J9820" s="230"/>
      <c r="K9820" s="238"/>
      <c r="L9820" s="160"/>
      <c r="M9820" s="230"/>
    </row>
    <row r="9821" spans="2:13">
      <c r="B9821" s="230"/>
      <c r="C9821" s="229"/>
      <c r="D9821" s="160"/>
      <c r="E9821" s="246"/>
      <c r="F9821" s="160"/>
      <c r="G9821" s="160"/>
      <c r="H9821" s="230"/>
      <c r="I9821" s="230"/>
      <c r="J9821" s="230"/>
      <c r="K9821" s="238"/>
      <c r="L9821" s="160"/>
      <c r="M9821" s="230"/>
    </row>
    <row r="9822" spans="2:13">
      <c r="B9822" s="230"/>
      <c r="C9822" s="229"/>
      <c r="D9822" s="160"/>
      <c r="E9822" s="246"/>
      <c r="F9822" s="160"/>
      <c r="G9822" s="160"/>
      <c r="H9822" s="230"/>
      <c r="I9822" s="230"/>
      <c r="J9822" s="230"/>
      <c r="K9822" s="238"/>
      <c r="L9822" s="160"/>
      <c r="M9822" s="230"/>
    </row>
    <row r="9823" spans="2:13">
      <c r="B9823" s="230"/>
      <c r="C9823" s="229"/>
      <c r="D9823" s="160"/>
      <c r="E9823" s="246"/>
      <c r="F9823" s="160"/>
      <c r="G9823" s="160"/>
      <c r="H9823" s="230"/>
      <c r="I9823" s="230"/>
      <c r="J9823" s="230"/>
      <c r="K9823" s="238"/>
      <c r="L9823" s="160"/>
      <c r="M9823" s="230"/>
    </row>
    <row r="9824" spans="2:13">
      <c r="B9824" s="230"/>
      <c r="C9824" s="229"/>
      <c r="D9824" s="160"/>
      <c r="E9824" s="246"/>
      <c r="F9824" s="160"/>
      <c r="G9824" s="160"/>
      <c r="H9824" s="230"/>
      <c r="I9824" s="230"/>
      <c r="J9824" s="230"/>
      <c r="K9824" s="238"/>
      <c r="L9824" s="160"/>
      <c r="M9824" s="230"/>
    </row>
    <row r="9825" spans="2:13">
      <c r="B9825" s="230"/>
      <c r="C9825" s="229"/>
      <c r="D9825" s="160"/>
      <c r="E9825" s="246"/>
      <c r="F9825" s="160"/>
      <c r="G9825" s="160"/>
      <c r="H9825" s="230"/>
      <c r="I9825" s="230"/>
      <c r="J9825" s="230"/>
      <c r="K9825" s="238"/>
      <c r="L9825" s="160"/>
      <c r="M9825" s="230"/>
    </row>
    <row r="9826" spans="2:13">
      <c r="B9826" s="230"/>
      <c r="C9826" s="229"/>
      <c r="D9826" s="160"/>
      <c r="E9826" s="246"/>
      <c r="F9826" s="160"/>
      <c r="G9826" s="160"/>
      <c r="H9826" s="230"/>
      <c r="I9826" s="230"/>
      <c r="J9826" s="230"/>
      <c r="K9826" s="238"/>
      <c r="L9826" s="160"/>
      <c r="M9826" s="230"/>
    </row>
    <row r="9827" spans="2:13">
      <c r="B9827" s="230"/>
      <c r="C9827" s="229"/>
      <c r="D9827" s="160"/>
      <c r="E9827" s="246"/>
      <c r="F9827" s="160"/>
      <c r="G9827" s="160"/>
      <c r="H9827" s="230"/>
      <c r="I9827" s="230"/>
      <c r="J9827" s="230"/>
      <c r="K9827" s="238"/>
      <c r="L9827" s="160"/>
      <c r="M9827" s="230"/>
    </row>
    <row r="9828" spans="2:13">
      <c r="B9828" s="230"/>
      <c r="C9828" s="229"/>
      <c r="D9828" s="160"/>
      <c r="E9828" s="246"/>
      <c r="F9828" s="160"/>
      <c r="G9828" s="160"/>
      <c r="H9828" s="230"/>
      <c r="I9828" s="230"/>
      <c r="J9828" s="230"/>
      <c r="K9828" s="238"/>
      <c r="L9828" s="160"/>
      <c r="M9828" s="230"/>
    </row>
    <row r="9829" spans="2:13">
      <c r="B9829" s="230"/>
      <c r="C9829" s="229"/>
      <c r="D9829" s="160"/>
      <c r="E9829" s="246"/>
      <c r="F9829" s="160"/>
      <c r="G9829" s="160"/>
      <c r="H9829" s="230"/>
      <c r="I9829" s="230"/>
      <c r="J9829" s="230"/>
      <c r="K9829" s="238"/>
      <c r="L9829" s="160"/>
      <c r="M9829" s="230"/>
    </row>
    <row r="9830" spans="2:13">
      <c r="B9830" s="230"/>
      <c r="C9830" s="229"/>
      <c r="D9830" s="160"/>
      <c r="E9830" s="246"/>
      <c r="F9830" s="160"/>
      <c r="G9830" s="160"/>
      <c r="H9830" s="230"/>
      <c r="I9830" s="230"/>
      <c r="J9830" s="230"/>
      <c r="K9830" s="238"/>
      <c r="L9830" s="160"/>
      <c r="M9830" s="230"/>
    </row>
    <row r="9831" spans="2:13">
      <c r="B9831" s="230"/>
      <c r="C9831" s="229"/>
      <c r="D9831" s="160"/>
      <c r="E9831" s="246"/>
      <c r="F9831" s="160"/>
      <c r="G9831" s="160"/>
      <c r="H9831" s="230"/>
      <c r="I9831" s="230"/>
      <c r="J9831" s="230"/>
      <c r="K9831" s="238"/>
      <c r="L9831" s="160"/>
      <c r="M9831" s="230"/>
    </row>
    <row r="9832" spans="2:13">
      <c r="B9832" s="230"/>
      <c r="C9832" s="229"/>
      <c r="D9832" s="160"/>
      <c r="E9832" s="246"/>
      <c r="F9832" s="160"/>
      <c r="G9832" s="160"/>
      <c r="H9832" s="230"/>
      <c r="I9832" s="230"/>
      <c r="J9832" s="230"/>
      <c r="K9832" s="238"/>
      <c r="L9832" s="160"/>
      <c r="M9832" s="230"/>
    </row>
    <row r="9833" spans="2:13">
      <c r="B9833" s="230"/>
      <c r="C9833" s="229"/>
      <c r="D9833" s="160"/>
      <c r="E9833" s="246"/>
      <c r="F9833" s="160"/>
      <c r="G9833" s="160"/>
      <c r="H9833" s="230"/>
      <c r="I9833" s="230"/>
      <c r="J9833" s="230"/>
      <c r="K9833" s="238"/>
      <c r="L9833" s="160"/>
      <c r="M9833" s="230"/>
    </row>
    <row r="9834" spans="2:13">
      <c r="B9834" s="230"/>
      <c r="C9834" s="229"/>
      <c r="D9834" s="160"/>
      <c r="E9834" s="246"/>
      <c r="F9834" s="160"/>
      <c r="G9834" s="160"/>
      <c r="H9834" s="230"/>
      <c r="I9834" s="230"/>
      <c r="J9834" s="230"/>
      <c r="K9834" s="238"/>
      <c r="L9834" s="160"/>
      <c r="M9834" s="230"/>
    </row>
    <row r="9835" spans="2:13">
      <c r="B9835" s="230"/>
      <c r="C9835" s="229"/>
      <c r="D9835" s="160"/>
      <c r="E9835" s="246"/>
      <c r="F9835" s="160"/>
      <c r="G9835" s="160"/>
      <c r="H9835" s="230"/>
      <c r="I9835" s="230"/>
      <c r="J9835" s="230"/>
      <c r="K9835" s="238"/>
      <c r="L9835" s="160"/>
      <c r="M9835" s="230"/>
    </row>
    <row r="9836" spans="2:13">
      <c r="B9836" s="230"/>
      <c r="C9836" s="229"/>
      <c r="D9836" s="160"/>
      <c r="E9836" s="246"/>
      <c r="F9836" s="160"/>
      <c r="G9836" s="160"/>
      <c r="H9836" s="230"/>
      <c r="I9836" s="230"/>
      <c r="J9836" s="230"/>
      <c r="K9836" s="238"/>
      <c r="L9836" s="160"/>
      <c r="M9836" s="230"/>
    </row>
    <row r="9837" spans="2:13">
      <c r="B9837" s="230"/>
      <c r="C9837" s="229"/>
      <c r="D9837" s="160"/>
      <c r="E9837" s="246"/>
      <c r="F9837" s="160"/>
      <c r="G9837" s="160"/>
      <c r="H9837" s="230"/>
      <c r="I9837" s="230"/>
      <c r="J9837" s="230"/>
      <c r="K9837" s="238"/>
      <c r="L9837" s="160"/>
      <c r="M9837" s="230"/>
    </row>
    <row r="9838" spans="2:13">
      <c r="B9838" s="230"/>
      <c r="C9838" s="229"/>
      <c r="D9838" s="160"/>
      <c r="E9838" s="246"/>
      <c r="F9838" s="160"/>
      <c r="G9838" s="160"/>
      <c r="H9838" s="230"/>
      <c r="I9838" s="230"/>
      <c r="J9838" s="230"/>
      <c r="K9838" s="238"/>
      <c r="L9838" s="160"/>
      <c r="M9838" s="230"/>
    </row>
    <row r="9839" spans="2:13">
      <c r="B9839" s="230"/>
      <c r="C9839" s="229"/>
      <c r="D9839" s="160"/>
      <c r="E9839" s="246"/>
      <c r="F9839" s="160"/>
      <c r="G9839" s="160"/>
      <c r="H9839" s="230"/>
      <c r="I9839" s="230"/>
      <c r="J9839" s="230"/>
      <c r="K9839" s="238"/>
      <c r="L9839" s="160"/>
      <c r="M9839" s="230"/>
    </row>
    <row r="9840" spans="2:13">
      <c r="B9840" s="230"/>
      <c r="C9840" s="229"/>
      <c r="D9840" s="160"/>
      <c r="E9840" s="246"/>
      <c r="F9840" s="160"/>
      <c r="G9840" s="160"/>
      <c r="H9840" s="230"/>
      <c r="I9840" s="230"/>
      <c r="J9840" s="230"/>
      <c r="K9840" s="238"/>
      <c r="L9840" s="160"/>
      <c r="M9840" s="230"/>
    </row>
    <row r="9841" spans="2:13">
      <c r="B9841" s="230"/>
      <c r="C9841" s="229"/>
      <c r="D9841" s="160"/>
      <c r="E9841" s="246"/>
      <c r="F9841" s="160"/>
      <c r="G9841" s="160"/>
      <c r="H9841" s="230"/>
      <c r="I9841" s="230"/>
      <c r="J9841" s="230"/>
      <c r="K9841" s="238"/>
      <c r="L9841" s="160"/>
      <c r="M9841" s="230"/>
    </row>
    <row r="9842" spans="2:13">
      <c r="B9842" s="230"/>
      <c r="C9842" s="229"/>
      <c r="D9842" s="160"/>
      <c r="E9842" s="246"/>
      <c r="F9842" s="160"/>
      <c r="G9842" s="160"/>
      <c r="H9842" s="230"/>
      <c r="I9842" s="230"/>
      <c r="J9842" s="230"/>
      <c r="K9842" s="238"/>
      <c r="L9842" s="160"/>
      <c r="M9842" s="230"/>
    </row>
    <row r="9843" spans="2:13">
      <c r="B9843" s="230"/>
      <c r="C9843" s="229"/>
      <c r="D9843" s="160"/>
      <c r="E9843" s="246"/>
      <c r="F9843" s="160"/>
      <c r="G9843" s="160"/>
      <c r="H9843" s="230"/>
      <c r="I9843" s="230"/>
      <c r="J9843" s="230"/>
      <c r="K9843" s="238"/>
      <c r="L9843" s="160"/>
      <c r="M9843" s="230"/>
    </row>
    <row r="9844" spans="2:13">
      <c r="B9844" s="230"/>
      <c r="C9844" s="229"/>
      <c r="D9844" s="160"/>
      <c r="E9844" s="246"/>
      <c r="F9844" s="160"/>
      <c r="G9844" s="160"/>
      <c r="H9844" s="230"/>
      <c r="I9844" s="230"/>
      <c r="J9844" s="230"/>
      <c r="K9844" s="238"/>
      <c r="L9844" s="160"/>
      <c r="M9844" s="230"/>
    </row>
    <row r="9845" spans="2:13">
      <c r="B9845" s="230"/>
      <c r="C9845" s="229"/>
      <c r="D9845" s="160"/>
      <c r="E9845" s="246"/>
      <c r="F9845" s="160"/>
      <c r="G9845" s="160"/>
      <c r="H9845" s="230"/>
      <c r="I9845" s="230"/>
      <c r="J9845" s="230"/>
      <c r="K9845" s="238"/>
      <c r="L9845" s="160"/>
      <c r="M9845" s="230"/>
    </row>
    <row r="9846" spans="2:13">
      <c r="B9846" s="230"/>
      <c r="C9846" s="229"/>
      <c r="D9846" s="160"/>
      <c r="E9846" s="246"/>
      <c r="F9846" s="160"/>
      <c r="G9846" s="160"/>
      <c r="H9846" s="230"/>
      <c r="I9846" s="230"/>
      <c r="J9846" s="230"/>
      <c r="K9846" s="238"/>
      <c r="L9846" s="160"/>
      <c r="M9846" s="230"/>
    </row>
    <row r="9847" spans="2:13">
      <c r="B9847" s="230"/>
      <c r="C9847" s="229"/>
      <c r="D9847" s="160"/>
      <c r="E9847" s="246"/>
      <c r="F9847" s="160"/>
      <c r="G9847" s="160"/>
      <c r="H9847" s="230"/>
      <c r="I9847" s="230"/>
      <c r="J9847" s="230"/>
      <c r="K9847" s="238"/>
      <c r="L9847" s="160"/>
      <c r="M9847" s="230"/>
    </row>
    <row r="9848" spans="2:13">
      <c r="B9848" s="230"/>
      <c r="C9848" s="229"/>
      <c r="D9848" s="160"/>
      <c r="E9848" s="246"/>
      <c r="F9848" s="160"/>
      <c r="G9848" s="160"/>
      <c r="H9848" s="230"/>
      <c r="I9848" s="230"/>
      <c r="J9848" s="230"/>
      <c r="K9848" s="238"/>
      <c r="L9848" s="160"/>
      <c r="M9848" s="230"/>
    </row>
    <row r="9849" spans="2:13">
      <c r="B9849" s="230"/>
      <c r="C9849" s="229"/>
      <c r="D9849" s="160"/>
      <c r="E9849" s="246"/>
      <c r="F9849" s="160"/>
      <c r="G9849" s="160"/>
      <c r="H9849" s="230"/>
      <c r="I9849" s="230"/>
      <c r="J9849" s="230"/>
      <c r="K9849" s="238"/>
      <c r="L9849" s="160"/>
      <c r="M9849" s="230"/>
    </row>
    <row r="9850" spans="2:13">
      <c r="B9850" s="230"/>
      <c r="C9850" s="229"/>
      <c r="D9850" s="160"/>
      <c r="E9850" s="246"/>
      <c r="F9850" s="160"/>
      <c r="G9850" s="160"/>
      <c r="H9850" s="230"/>
      <c r="I9850" s="230"/>
      <c r="J9850" s="230"/>
      <c r="K9850" s="238"/>
      <c r="L9850" s="160"/>
      <c r="M9850" s="230"/>
    </row>
    <row r="9851" spans="2:13">
      <c r="B9851" s="230"/>
      <c r="C9851" s="229"/>
      <c r="D9851" s="160"/>
      <c r="E9851" s="246"/>
      <c r="F9851" s="160"/>
      <c r="G9851" s="160"/>
      <c r="H9851" s="230"/>
      <c r="I9851" s="230"/>
      <c r="J9851" s="230"/>
      <c r="K9851" s="238"/>
      <c r="L9851" s="160"/>
      <c r="M9851" s="230"/>
    </row>
    <row r="9852" spans="2:13">
      <c r="B9852" s="230"/>
      <c r="C9852" s="229"/>
      <c r="D9852" s="160"/>
      <c r="E9852" s="246"/>
      <c r="F9852" s="160"/>
      <c r="G9852" s="160"/>
      <c r="H9852" s="230"/>
      <c r="I9852" s="230"/>
      <c r="J9852" s="230"/>
      <c r="K9852" s="238"/>
      <c r="L9852" s="160"/>
      <c r="M9852" s="230"/>
    </row>
    <row r="9853" spans="2:13">
      <c r="B9853" s="230"/>
      <c r="C9853" s="229"/>
      <c r="D9853" s="160"/>
      <c r="E9853" s="246"/>
      <c r="F9853" s="160"/>
      <c r="G9853" s="160"/>
      <c r="H9853" s="230"/>
      <c r="I9853" s="230"/>
      <c r="J9853" s="230"/>
      <c r="K9853" s="238"/>
      <c r="L9853" s="160"/>
      <c r="M9853" s="230"/>
    </row>
    <row r="9854" spans="2:13">
      <c r="B9854" s="230"/>
      <c r="C9854" s="229"/>
      <c r="D9854" s="160"/>
      <c r="E9854" s="246"/>
      <c r="F9854" s="160"/>
      <c r="G9854" s="160"/>
      <c r="H9854" s="230"/>
      <c r="I9854" s="230"/>
      <c r="J9854" s="230"/>
      <c r="K9854" s="238"/>
      <c r="L9854" s="160"/>
      <c r="M9854" s="230"/>
    </row>
    <row r="9855" spans="2:13">
      <c r="B9855" s="230"/>
      <c r="C9855" s="229"/>
      <c r="D9855" s="160"/>
      <c r="E9855" s="246"/>
      <c r="F9855" s="160"/>
      <c r="G9855" s="160"/>
      <c r="H9855" s="230"/>
      <c r="I9855" s="230"/>
      <c r="J9855" s="230"/>
      <c r="K9855" s="238"/>
      <c r="L9855" s="160"/>
      <c r="M9855" s="230"/>
    </row>
    <row r="9856" spans="2:13">
      <c r="B9856" s="230"/>
      <c r="C9856" s="229"/>
      <c r="D9856" s="160"/>
      <c r="E9856" s="246"/>
      <c r="F9856" s="160"/>
      <c r="G9856" s="160"/>
      <c r="H9856" s="230"/>
      <c r="I9856" s="230"/>
      <c r="J9856" s="230"/>
      <c r="K9856" s="238"/>
      <c r="L9856" s="160"/>
      <c r="M9856" s="230"/>
    </row>
    <row r="9857" spans="2:13">
      <c r="B9857" s="230"/>
      <c r="C9857" s="229"/>
      <c r="D9857" s="160"/>
      <c r="E9857" s="246"/>
      <c r="F9857" s="160"/>
      <c r="G9857" s="160"/>
      <c r="H9857" s="230"/>
      <c r="I9857" s="230"/>
      <c r="J9857" s="230"/>
      <c r="K9857" s="238"/>
      <c r="L9857" s="160"/>
      <c r="M9857" s="230"/>
    </row>
    <row r="9858" spans="2:13">
      <c r="B9858" s="230"/>
      <c r="C9858" s="229"/>
      <c r="D9858" s="160"/>
      <c r="E9858" s="246"/>
      <c r="F9858" s="160"/>
      <c r="G9858" s="160"/>
      <c r="H9858" s="230"/>
      <c r="I9858" s="230"/>
      <c r="J9858" s="230"/>
      <c r="K9858" s="238"/>
      <c r="L9858" s="160"/>
      <c r="M9858" s="230"/>
    </row>
    <row r="9859" spans="2:13">
      <c r="B9859" s="230"/>
      <c r="C9859" s="229"/>
      <c r="D9859" s="160"/>
      <c r="E9859" s="246"/>
      <c r="F9859" s="160"/>
      <c r="G9859" s="160"/>
      <c r="H9859" s="230"/>
      <c r="I9859" s="230"/>
      <c r="J9859" s="230"/>
      <c r="K9859" s="238"/>
      <c r="L9859" s="160"/>
      <c r="M9859" s="230"/>
    </row>
    <row r="9860" spans="2:13">
      <c r="B9860" s="230"/>
      <c r="C9860" s="229"/>
      <c r="D9860" s="160"/>
      <c r="E9860" s="246"/>
      <c r="F9860" s="160"/>
      <c r="G9860" s="160"/>
      <c r="H9860" s="230"/>
      <c r="I9860" s="230"/>
      <c r="J9860" s="230"/>
      <c r="K9860" s="238"/>
      <c r="L9860" s="160"/>
      <c r="M9860" s="230"/>
    </row>
    <row r="9861" spans="2:13">
      <c r="B9861" s="230"/>
      <c r="C9861" s="229"/>
      <c r="D9861" s="160"/>
      <c r="E9861" s="246"/>
      <c r="F9861" s="160"/>
      <c r="G9861" s="160"/>
      <c r="H9861" s="230"/>
      <c r="I9861" s="230"/>
      <c r="J9861" s="230"/>
      <c r="K9861" s="238"/>
      <c r="L9861" s="160"/>
      <c r="M9861" s="230"/>
    </row>
    <row r="9862" spans="2:13">
      <c r="B9862" s="230"/>
      <c r="C9862" s="229"/>
      <c r="D9862" s="160"/>
      <c r="E9862" s="246"/>
      <c r="F9862" s="160"/>
      <c r="G9862" s="160"/>
      <c r="H9862" s="230"/>
      <c r="I9862" s="230"/>
      <c r="J9862" s="230"/>
      <c r="K9862" s="238"/>
      <c r="L9862" s="160"/>
      <c r="M9862" s="230"/>
    </row>
    <row r="9863" spans="2:13">
      <c r="B9863" s="230"/>
      <c r="C9863" s="229"/>
      <c r="D9863" s="160"/>
      <c r="E9863" s="246"/>
      <c r="F9863" s="160"/>
      <c r="G9863" s="160"/>
      <c r="H9863" s="230"/>
      <c r="I9863" s="230"/>
      <c r="J9863" s="230"/>
      <c r="K9863" s="238"/>
      <c r="L9863" s="160"/>
      <c r="M9863" s="230"/>
    </row>
    <row r="9864" spans="2:13">
      <c r="B9864" s="230"/>
      <c r="C9864" s="229"/>
      <c r="D9864" s="160"/>
      <c r="E9864" s="246"/>
      <c r="F9864" s="160"/>
      <c r="G9864" s="160"/>
      <c r="H9864" s="230"/>
      <c r="I9864" s="230"/>
      <c r="J9864" s="230"/>
      <c r="K9864" s="238"/>
      <c r="L9864" s="160"/>
      <c r="M9864" s="230"/>
    </row>
    <row r="9865" spans="2:13">
      <c r="B9865" s="230"/>
      <c r="C9865" s="229"/>
      <c r="D9865" s="160"/>
      <c r="E9865" s="246"/>
      <c r="F9865" s="160"/>
      <c r="G9865" s="160"/>
      <c r="H9865" s="230"/>
      <c r="I9865" s="230"/>
      <c r="J9865" s="230"/>
      <c r="K9865" s="238"/>
      <c r="L9865" s="160"/>
      <c r="M9865" s="230"/>
    </row>
    <row r="9866" spans="2:13">
      <c r="B9866" s="230"/>
      <c r="C9866" s="229"/>
      <c r="D9866" s="160"/>
      <c r="E9866" s="246"/>
      <c r="F9866" s="160"/>
      <c r="G9866" s="160"/>
      <c r="H9866" s="230"/>
      <c r="I9866" s="230"/>
      <c r="J9866" s="230"/>
      <c r="K9866" s="238"/>
      <c r="L9866" s="160"/>
      <c r="M9866" s="230"/>
    </row>
    <row r="9867" spans="2:13">
      <c r="B9867" s="230"/>
      <c r="C9867" s="229"/>
      <c r="D9867" s="160"/>
      <c r="E9867" s="246"/>
      <c r="F9867" s="160"/>
      <c r="G9867" s="160"/>
      <c r="H9867" s="230"/>
      <c r="I9867" s="230"/>
      <c r="J9867" s="230"/>
      <c r="K9867" s="238"/>
      <c r="L9867" s="160"/>
      <c r="M9867" s="230"/>
    </row>
    <row r="9868" spans="2:13">
      <c r="B9868" s="230"/>
      <c r="C9868" s="229"/>
      <c r="D9868" s="160"/>
      <c r="E9868" s="246"/>
      <c r="F9868" s="160"/>
      <c r="G9868" s="160"/>
      <c r="H9868" s="230"/>
      <c r="I9868" s="230"/>
      <c r="J9868" s="230"/>
      <c r="K9868" s="238"/>
      <c r="L9868" s="160"/>
      <c r="M9868" s="230"/>
    </row>
    <row r="9869" spans="2:13">
      <c r="B9869" s="230"/>
      <c r="C9869" s="229"/>
      <c r="D9869" s="160"/>
      <c r="E9869" s="246"/>
      <c r="F9869" s="160"/>
      <c r="G9869" s="160"/>
      <c r="H9869" s="230"/>
      <c r="I9869" s="230"/>
      <c r="J9869" s="230"/>
      <c r="K9869" s="238"/>
      <c r="L9869" s="160"/>
      <c r="M9869" s="230"/>
    </row>
    <row r="9870" spans="2:13">
      <c r="B9870" s="230"/>
      <c r="C9870" s="229"/>
      <c r="D9870" s="160"/>
      <c r="E9870" s="246"/>
      <c r="F9870" s="160"/>
      <c r="G9870" s="160"/>
      <c r="H9870" s="230"/>
      <c r="I9870" s="230"/>
      <c r="J9870" s="230"/>
      <c r="K9870" s="238"/>
      <c r="L9870" s="160"/>
      <c r="M9870" s="230"/>
    </row>
    <row r="9871" spans="2:13">
      <c r="B9871" s="230"/>
      <c r="C9871" s="229"/>
      <c r="D9871" s="160"/>
      <c r="E9871" s="246"/>
      <c r="F9871" s="160"/>
      <c r="G9871" s="160"/>
      <c r="H9871" s="230"/>
      <c r="I9871" s="230"/>
      <c r="J9871" s="230"/>
      <c r="K9871" s="238"/>
      <c r="L9871" s="160"/>
      <c r="M9871" s="230"/>
    </row>
    <row r="9872" spans="2:13">
      <c r="B9872" s="230"/>
      <c r="C9872" s="229"/>
      <c r="D9872" s="160"/>
      <c r="E9872" s="246"/>
      <c r="F9872" s="160"/>
      <c r="G9872" s="160"/>
      <c r="H9872" s="230"/>
      <c r="I9872" s="230"/>
      <c r="J9872" s="230"/>
      <c r="K9872" s="238"/>
      <c r="L9872" s="160"/>
      <c r="M9872" s="230"/>
    </row>
    <row r="9873" spans="2:13">
      <c r="B9873" s="230"/>
      <c r="C9873" s="229"/>
      <c r="D9873" s="160"/>
      <c r="E9873" s="246"/>
      <c r="F9873" s="160"/>
      <c r="G9873" s="160"/>
      <c r="H9873" s="230"/>
      <c r="I9873" s="230"/>
      <c r="J9873" s="230"/>
      <c r="K9873" s="238"/>
      <c r="L9873" s="160"/>
      <c r="M9873" s="230"/>
    </row>
    <row r="9874" spans="2:13">
      <c r="B9874" s="230"/>
      <c r="C9874" s="229"/>
      <c r="D9874" s="160"/>
      <c r="E9874" s="246"/>
      <c r="F9874" s="160"/>
      <c r="G9874" s="160"/>
      <c r="H9874" s="230"/>
      <c r="I9874" s="230"/>
      <c r="J9874" s="230"/>
      <c r="K9874" s="238"/>
      <c r="L9874" s="160"/>
      <c r="M9874" s="230"/>
    </row>
    <row r="9875" spans="2:13">
      <c r="B9875" s="230"/>
      <c r="C9875" s="229"/>
      <c r="D9875" s="160"/>
      <c r="E9875" s="246"/>
      <c r="F9875" s="160"/>
      <c r="G9875" s="160"/>
      <c r="H9875" s="230"/>
      <c r="I9875" s="230"/>
      <c r="J9875" s="230"/>
      <c r="K9875" s="238"/>
      <c r="L9875" s="160"/>
      <c r="M9875" s="230"/>
    </row>
    <row r="9876" spans="2:13">
      <c r="B9876" s="230"/>
      <c r="C9876" s="229"/>
      <c r="D9876" s="160"/>
      <c r="E9876" s="246"/>
      <c r="F9876" s="160"/>
      <c r="G9876" s="160"/>
      <c r="H9876" s="230"/>
      <c r="I9876" s="230"/>
      <c r="J9876" s="230"/>
      <c r="K9876" s="238"/>
      <c r="L9876" s="160"/>
      <c r="M9876" s="230"/>
    </row>
    <row r="9877" spans="2:13">
      <c r="B9877" s="230"/>
      <c r="C9877" s="229"/>
      <c r="D9877" s="160"/>
      <c r="E9877" s="246"/>
      <c r="F9877" s="160"/>
      <c r="G9877" s="160"/>
      <c r="H9877" s="230"/>
      <c r="I9877" s="230"/>
      <c r="J9877" s="230"/>
      <c r="K9877" s="238"/>
      <c r="L9877" s="160"/>
      <c r="M9877" s="230"/>
    </row>
    <row r="9878" spans="2:13">
      <c r="B9878" s="230"/>
      <c r="C9878" s="229"/>
      <c r="D9878" s="160"/>
      <c r="E9878" s="246"/>
      <c r="F9878" s="160"/>
      <c r="G9878" s="160"/>
      <c r="H9878" s="230"/>
      <c r="I9878" s="230"/>
      <c r="J9878" s="230"/>
      <c r="K9878" s="238"/>
      <c r="L9878" s="160"/>
      <c r="M9878" s="230"/>
    </row>
    <row r="9879" spans="2:13">
      <c r="B9879" s="230"/>
      <c r="C9879" s="229"/>
      <c r="D9879" s="160"/>
      <c r="E9879" s="246"/>
      <c r="F9879" s="160"/>
      <c r="G9879" s="160"/>
      <c r="H9879" s="230"/>
      <c r="I9879" s="230"/>
      <c r="J9879" s="230"/>
      <c r="K9879" s="238"/>
      <c r="L9879" s="160"/>
      <c r="M9879" s="230"/>
    </row>
    <row r="9880" spans="2:13">
      <c r="B9880" s="230"/>
      <c r="C9880" s="229"/>
      <c r="D9880" s="160"/>
      <c r="E9880" s="246"/>
      <c r="F9880" s="160"/>
      <c r="G9880" s="160"/>
      <c r="H9880" s="230"/>
      <c r="I9880" s="230"/>
      <c r="J9880" s="230"/>
      <c r="K9880" s="238"/>
      <c r="L9880" s="160"/>
      <c r="M9880" s="230"/>
    </row>
    <row r="9881" spans="2:13">
      <c r="B9881" s="230"/>
      <c r="C9881" s="229"/>
      <c r="D9881" s="160"/>
      <c r="E9881" s="246"/>
      <c r="F9881" s="160"/>
      <c r="G9881" s="160"/>
      <c r="H9881" s="230"/>
      <c r="I9881" s="230"/>
      <c r="J9881" s="230"/>
      <c r="K9881" s="238"/>
      <c r="L9881" s="160"/>
      <c r="M9881" s="230"/>
    </row>
    <row r="9882" spans="2:13">
      <c r="B9882" s="230"/>
      <c r="C9882" s="229"/>
      <c r="D9882" s="160"/>
      <c r="E9882" s="246"/>
      <c r="F9882" s="160"/>
      <c r="G9882" s="160"/>
      <c r="H9882" s="230"/>
      <c r="I9882" s="230"/>
      <c r="J9882" s="230"/>
      <c r="K9882" s="238"/>
      <c r="L9882" s="160"/>
      <c r="M9882" s="230"/>
    </row>
    <row r="9883" spans="2:13">
      <c r="B9883" s="230"/>
      <c r="C9883" s="229"/>
      <c r="D9883" s="160"/>
      <c r="E9883" s="246"/>
      <c r="F9883" s="160"/>
      <c r="G9883" s="160"/>
      <c r="H9883" s="230"/>
      <c r="I9883" s="230"/>
      <c r="J9883" s="230"/>
      <c r="K9883" s="238"/>
      <c r="L9883" s="160"/>
      <c r="M9883" s="230"/>
    </row>
    <row r="9884" spans="2:13">
      <c r="B9884" s="230"/>
      <c r="C9884" s="229"/>
      <c r="D9884" s="160"/>
      <c r="E9884" s="246"/>
      <c r="F9884" s="160"/>
      <c r="G9884" s="160"/>
      <c r="H9884" s="230"/>
      <c r="I9884" s="230"/>
      <c r="J9884" s="230"/>
      <c r="K9884" s="238"/>
      <c r="L9884" s="160"/>
      <c r="M9884" s="230"/>
    </row>
    <row r="9885" spans="2:13">
      <c r="B9885" s="230"/>
      <c r="C9885" s="229"/>
      <c r="D9885" s="160"/>
      <c r="E9885" s="246"/>
      <c r="F9885" s="160"/>
      <c r="G9885" s="160"/>
      <c r="H9885" s="230"/>
      <c r="I9885" s="230"/>
      <c r="J9885" s="230"/>
      <c r="K9885" s="238"/>
      <c r="L9885" s="160"/>
      <c r="M9885" s="230"/>
    </row>
    <row r="9886" spans="2:13">
      <c r="B9886" s="230"/>
      <c r="C9886" s="229"/>
      <c r="D9886" s="160"/>
      <c r="E9886" s="246"/>
      <c r="F9886" s="160"/>
      <c r="G9886" s="160"/>
      <c r="H9886" s="230"/>
      <c r="I9886" s="230"/>
      <c r="J9886" s="230"/>
      <c r="K9886" s="238"/>
      <c r="L9886" s="160"/>
      <c r="M9886" s="230"/>
    </row>
    <row r="9887" spans="2:13">
      <c r="B9887" s="230"/>
      <c r="C9887" s="229"/>
      <c r="D9887" s="160"/>
      <c r="E9887" s="246"/>
      <c r="F9887" s="160"/>
      <c r="G9887" s="160"/>
      <c r="H9887" s="230"/>
      <c r="I9887" s="230"/>
      <c r="J9887" s="230"/>
      <c r="K9887" s="238"/>
      <c r="L9887" s="160"/>
      <c r="M9887" s="230"/>
    </row>
    <row r="9888" spans="2:13">
      <c r="B9888" s="230"/>
      <c r="C9888" s="229"/>
      <c r="D9888" s="160"/>
      <c r="E9888" s="246"/>
      <c r="F9888" s="160"/>
      <c r="G9888" s="160"/>
      <c r="H9888" s="230"/>
      <c r="I9888" s="230"/>
      <c r="J9888" s="230"/>
      <c r="K9888" s="238"/>
      <c r="L9888" s="160"/>
      <c r="M9888" s="230"/>
    </row>
    <row r="9889" spans="2:13">
      <c r="B9889" s="230"/>
      <c r="C9889" s="229"/>
      <c r="D9889" s="160"/>
      <c r="E9889" s="246"/>
      <c r="F9889" s="160"/>
      <c r="G9889" s="160"/>
      <c r="H9889" s="230"/>
      <c r="I9889" s="230"/>
      <c r="J9889" s="230"/>
      <c r="K9889" s="238"/>
      <c r="L9889" s="160"/>
      <c r="M9889" s="230"/>
    </row>
    <row r="9890" spans="2:13">
      <c r="B9890" s="230"/>
      <c r="C9890" s="229"/>
      <c r="D9890" s="160"/>
      <c r="E9890" s="246"/>
      <c r="F9890" s="160"/>
      <c r="G9890" s="160"/>
      <c r="H9890" s="230"/>
      <c r="I9890" s="230"/>
      <c r="J9890" s="230"/>
      <c r="K9890" s="238"/>
      <c r="L9890" s="160"/>
      <c r="M9890" s="230"/>
    </row>
    <row r="9891" spans="2:13">
      <c r="B9891" s="230"/>
      <c r="C9891" s="229"/>
      <c r="D9891" s="160"/>
      <c r="E9891" s="246"/>
      <c r="F9891" s="160"/>
      <c r="G9891" s="160"/>
      <c r="H9891" s="230"/>
      <c r="I9891" s="230"/>
      <c r="J9891" s="230"/>
      <c r="K9891" s="238"/>
      <c r="L9891" s="160"/>
      <c r="M9891" s="230"/>
    </row>
    <row r="9892" spans="2:13">
      <c r="B9892" s="230"/>
      <c r="C9892" s="229"/>
      <c r="D9892" s="160"/>
      <c r="E9892" s="246"/>
      <c r="F9892" s="160"/>
      <c r="G9892" s="160"/>
      <c r="H9892" s="230"/>
      <c r="I9892" s="230"/>
      <c r="J9892" s="230"/>
      <c r="K9892" s="238"/>
      <c r="L9892" s="160"/>
      <c r="M9892" s="230"/>
    </row>
    <row r="9893" spans="2:13">
      <c r="B9893" s="230"/>
      <c r="C9893" s="229"/>
      <c r="D9893" s="160"/>
      <c r="E9893" s="246"/>
      <c r="F9893" s="160"/>
      <c r="G9893" s="160"/>
      <c r="H9893" s="230"/>
      <c r="I9893" s="230"/>
      <c r="J9893" s="230"/>
      <c r="K9893" s="238"/>
      <c r="L9893" s="160"/>
      <c r="M9893" s="230"/>
    </row>
    <row r="9894" spans="2:13">
      <c r="B9894" s="230"/>
      <c r="C9894" s="229"/>
      <c r="D9894" s="160"/>
      <c r="E9894" s="246"/>
      <c r="F9894" s="160"/>
      <c r="G9894" s="160"/>
      <c r="H9894" s="230"/>
      <c r="I9894" s="230"/>
      <c r="J9894" s="230"/>
      <c r="K9894" s="238"/>
      <c r="L9894" s="160"/>
      <c r="M9894" s="230"/>
    </row>
    <row r="9895" spans="2:13">
      <c r="B9895" s="230"/>
      <c r="C9895" s="229"/>
      <c r="D9895" s="160"/>
      <c r="E9895" s="246"/>
      <c r="F9895" s="160"/>
      <c r="G9895" s="160"/>
      <c r="H9895" s="230"/>
      <c r="I9895" s="230"/>
      <c r="J9895" s="230"/>
      <c r="K9895" s="238"/>
      <c r="L9895" s="160"/>
      <c r="M9895" s="230"/>
    </row>
    <row r="9896" spans="2:13">
      <c r="B9896" s="230"/>
      <c r="C9896" s="229"/>
      <c r="D9896" s="160"/>
      <c r="E9896" s="246"/>
      <c r="F9896" s="160"/>
      <c r="G9896" s="160"/>
      <c r="H9896" s="230"/>
      <c r="I9896" s="230"/>
      <c r="J9896" s="230"/>
      <c r="K9896" s="238"/>
      <c r="L9896" s="160"/>
      <c r="M9896" s="230"/>
    </row>
    <row r="9897" spans="2:13">
      <c r="B9897" s="230"/>
      <c r="C9897" s="229"/>
      <c r="D9897" s="160"/>
      <c r="E9897" s="246"/>
      <c r="F9897" s="160"/>
      <c r="G9897" s="160"/>
      <c r="H9897" s="230"/>
      <c r="I9897" s="230"/>
      <c r="J9897" s="230"/>
      <c r="K9897" s="238"/>
      <c r="L9897" s="160"/>
      <c r="M9897" s="230"/>
    </row>
    <row r="9898" spans="2:13">
      <c r="B9898" s="230"/>
      <c r="C9898" s="229"/>
      <c r="D9898" s="160"/>
      <c r="E9898" s="246"/>
      <c r="F9898" s="160"/>
      <c r="G9898" s="160"/>
      <c r="H9898" s="230"/>
      <c r="I9898" s="230"/>
      <c r="J9898" s="230"/>
      <c r="K9898" s="238"/>
      <c r="L9898" s="160"/>
      <c r="M9898" s="230"/>
    </row>
    <row r="9899" spans="2:13">
      <c r="B9899" s="230"/>
      <c r="C9899" s="229"/>
      <c r="D9899" s="160"/>
      <c r="E9899" s="246"/>
      <c r="F9899" s="160"/>
      <c r="G9899" s="160"/>
      <c r="H9899" s="230"/>
      <c r="I9899" s="230"/>
      <c r="J9899" s="230"/>
      <c r="K9899" s="238"/>
      <c r="L9899" s="160"/>
      <c r="M9899" s="230"/>
    </row>
    <row r="9900" spans="2:13">
      <c r="B9900" s="230"/>
      <c r="C9900" s="229"/>
      <c r="D9900" s="160"/>
      <c r="E9900" s="246"/>
      <c r="F9900" s="160"/>
      <c r="G9900" s="160"/>
      <c r="H9900" s="230"/>
      <c r="I9900" s="230"/>
      <c r="J9900" s="230"/>
      <c r="K9900" s="238"/>
      <c r="L9900" s="160"/>
      <c r="M9900" s="230"/>
    </row>
    <row r="9901" spans="2:13">
      <c r="B9901" s="230"/>
      <c r="C9901" s="229"/>
      <c r="D9901" s="160"/>
      <c r="E9901" s="246"/>
      <c r="F9901" s="160"/>
      <c r="G9901" s="160"/>
      <c r="H9901" s="230"/>
      <c r="I9901" s="230"/>
      <c r="J9901" s="230"/>
      <c r="K9901" s="238"/>
      <c r="L9901" s="160"/>
      <c r="M9901" s="230"/>
    </row>
    <row r="9902" spans="2:13">
      <c r="B9902" s="230"/>
      <c r="C9902" s="229"/>
      <c r="D9902" s="160"/>
      <c r="E9902" s="246"/>
      <c r="F9902" s="160"/>
      <c r="G9902" s="160"/>
      <c r="H9902" s="230"/>
      <c r="I9902" s="230"/>
      <c r="J9902" s="230"/>
      <c r="K9902" s="238"/>
      <c r="L9902" s="160"/>
      <c r="M9902" s="230"/>
    </row>
    <row r="9903" spans="2:13">
      <c r="B9903" s="230"/>
      <c r="C9903" s="229"/>
      <c r="D9903" s="160"/>
      <c r="E9903" s="246"/>
      <c r="F9903" s="160"/>
      <c r="G9903" s="160"/>
      <c r="H9903" s="230"/>
      <c r="I9903" s="230"/>
      <c r="J9903" s="230"/>
      <c r="K9903" s="238"/>
      <c r="L9903" s="160"/>
      <c r="M9903" s="230"/>
    </row>
    <row r="9904" spans="2:13">
      <c r="B9904" s="230"/>
      <c r="C9904" s="229"/>
      <c r="D9904" s="160"/>
      <c r="E9904" s="246"/>
      <c r="F9904" s="160"/>
      <c r="G9904" s="160"/>
      <c r="H9904" s="230"/>
      <c r="I9904" s="230"/>
      <c r="J9904" s="230"/>
      <c r="K9904" s="238"/>
      <c r="L9904" s="160"/>
      <c r="M9904" s="230"/>
    </row>
    <row r="9905" spans="2:13">
      <c r="B9905" s="230"/>
      <c r="C9905" s="229"/>
      <c r="D9905" s="160"/>
      <c r="E9905" s="246"/>
      <c r="F9905" s="160"/>
      <c r="G9905" s="160"/>
      <c r="H9905" s="230"/>
      <c r="I9905" s="230"/>
      <c r="J9905" s="230"/>
      <c r="K9905" s="238"/>
      <c r="L9905" s="160"/>
      <c r="M9905" s="230"/>
    </row>
    <row r="9906" spans="2:13">
      <c r="B9906" s="230"/>
      <c r="C9906" s="229"/>
      <c r="D9906" s="160"/>
      <c r="E9906" s="246"/>
      <c r="F9906" s="160"/>
      <c r="G9906" s="160"/>
      <c r="H9906" s="230"/>
      <c r="I9906" s="230"/>
      <c r="J9906" s="230"/>
      <c r="K9906" s="238"/>
      <c r="L9906" s="160"/>
      <c r="M9906" s="230"/>
    </row>
    <row r="9907" spans="2:13">
      <c r="B9907" s="230"/>
      <c r="C9907" s="229"/>
      <c r="D9907" s="160"/>
      <c r="E9907" s="246"/>
      <c r="F9907" s="160"/>
      <c r="G9907" s="160"/>
      <c r="H9907" s="230"/>
      <c r="I9907" s="230"/>
      <c r="J9907" s="230"/>
      <c r="K9907" s="238"/>
      <c r="L9907" s="160"/>
      <c r="M9907" s="230"/>
    </row>
    <row r="9908" spans="2:13">
      <c r="B9908" s="230"/>
      <c r="C9908" s="229"/>
      <c r="D9908" s="160"/>
      <c r="E9908" s="246"/>
      <c r="F9908" s="160"/>
      <c r="G9908" s="160"/>
      <c r="H9908" s="230"/>
      <c r="I9908" s="230"/>
      <c r="J9908" s="230"/>
      <c r="K9908" s="238"/>
      <c r="L9908" s="160"/>
      <c r="M9908" s="230"/>
    </row>
    <row r="9909" spans="2:13">
      <c r="B9909" s="230"/>
      <c r="C9909" s="229"/>
      <c r="D9909" s="160"/>
      <c r="E9909" s="246"/>
      <c r="F9909" s="160"/>
      <c r="G9909" s="160"/>
      <c r="H9909" s="230"/>
      <c r="I9909" s="230"/>
      <c r="J9909" s="230"/>
      <c r="K9909" s="238"/>
      <c r="L9909" s="160"/>
      <c r="M9909" s="230"/>
    </row>
    <row r="9910" spans="2:13">
      <c r="B9910" s="230"/>
      <c r="C9910" s="229"/>
      <c r="D9910" s="160"/>
      <c r="E9910" s="246"/>
      <c r="F9910" s="160"/>
      <c r="G9910" s="160"/>
      <c r="H9910" s="230"/>
      <c r="I9910" s="230"/>
      <c r="J9910" s="230"/>
      <c r="K9910" s="238"/>
      <c r="L9910" s="160"/>
      <c r="M9910" s="230"/>
    </row>
    <row r="9911" spans="2:13">
      <c r="B9911" s="230"/>
      <c r="C9911" s="229"/>
      <c r="D9911" s="160"/>
      <c r="E9911" s="246"/>
      <c r="F9911" s="160"/>
      <c r="G9911" s="160"/>
      <c r="H9911" s="230"/>
      <c r="I9911" s="230"/>
      <c r="J9911" s="230"/>
      <c r="K9911" s="238"/>
      <c r="L9911" s="160"/>
      <c r="M9911" s="230"/>
    </row>
    <row r="9912" spans="2:13">
      <c r="B9912" s="230"/>
      <c r="C9912" s="229"/>
      <c r="D9912" s="160"/>
      <c r="E9912" s="246"/>
      <c r="F9912" s="160"/>
      <c r="G9912" s="160"/>
      <c r="H9912" s="230"/>
      <c r="I9912" s="230"/>
      <c r="J9912" s="230"/>
      <c r="K9912" s="238"/>
      <c r="L9912" s="160"/>
      <c r="M9912" s="230"/>
    </row>
    <row r="9913" spans="2:13">
      <c r="B9913" s="230"/>
      <c r="C9913" s="229"/>
      <c r="D9913" s="160"/>
      <c r="E9913" s="246"/>
      <c r="F9913" s="160"/>
      <c r="G9913" s="160"/>
      <c r="H9913" s="230"/>
      <c r="I9913" s="230"/>
      <c r="J9913" s="230"/>
      <c r="K9913" s="238"/>
      <c r="L9913" s="160"/>
      <c r="M9913" s="230"/>
    </row>
    <row r="9914" spans="2:13">
      <c r="B9914" s="230"/>
      <c r="C9914" s="229"/>
      <c r="D9914" s="160"/>
      <c r="E9914" s="246"/>
      <c r="F9914" s="160"/>
      <c r="G9914" s="160"/>
      <c r="H9914" s="230"/>
      <c r="I9914" s="230"/>
      <c r="J9914" s="230"/>
      <c r="K9914" s="238"/>
      <c r="L9914" s="160"/>
      <c r="M9914" s="230"/>
    </row>
    <row r="9915" spans="2:13">
      <c r="B9915" s="230"/>
      <c r="C9915" s="229"/>
      <c r="D9915" s="160"/>
      <c r="E9915" s="246"/>
      <c r="F9915" s="160"/>
      <c r="G9915" s="160"/>
      <c r="H9915" s="230"/>
      <c r="I9915" s="230"/>
      <c r="J9915" s="230"/>
      <c r="K9915" s="238"/>
      <c r="L9915" s="160"/>
      <c r="M9915" s="230"/>
    </row>
    <row r="9916" spans="2:13">
      <c r="B9916" s="230"/>
      <c r="C9916" s="229"/>
      <c r="D9916" s="160"/>
      <c r="E9916" s="246"/>
      <c r="F9916" s="160"/>
      <c r="G9916" s="160"/>
      <c r="H9916" s="230"/>
      <c r="I9916" s="230"/>
      <c r="J9916" s="230"/>
      <c r="K9916" s="238"/>
      <c r="L9916" s="160"/>
      <c r="M9916" s="230"/>
    </row>
    <row r="9917" spans="2:13">
      <c r="B9917" s="230"/>
      <c r="C9917" s="229"/>
      <c r="D9917" s="160"/>
      <c r="E9917" s="246"/>
      <c r="F9917" s="160"/>
      <c r="G9917" s="160"/>
      <c r="H9917" s="230"/>
      <c r="I9917" s="230"/>
      <c r="J9917" s="230"/>
      <c r="K9917" s="238"/>
      <c r="L9917" s="160"/>
      <c r="M9917" s="230"/>
    </row>
    <row r="9918" spans="2:13">
      <c r="B9918" s="230"/>
      <c r="C9918" s="229"/>
      <c r="D9918" s="160"/>
      <c r="E9918" s="246"/>
      <c r="F9918" s="160"/>
      <c r="G9918" s="160"/>
      <c r="H9918" s="230"/>
      <c r="I9918" s="230"/>
      <c r="J9918" s="230"/>
      <c r="K9918" s="238"/>
      <c r="L9918" s="160"/>
      <c r="M9918" s="230"/>
    </row>
    <row r="9919" spans="2:13">
      <c r="B9919" s="230"/>
      <c r="C9919" s="229"/>
      <c r="D9919" s="160"/>
      <c r="E9919" s="246"/>
      <c r="F9919" s="160"/>
      <c r="G9919" s="160"/>
      <c r="H9919" s="230"/>
      <c r="I9919" s="230"/>
      <c r="J9919" s="230"/>
      <c r="K9919" s="238"/>
      <c r="L9919" s="160"/>
      <c r="M9919" s="230"/>
    </row>
    <row r="9920" spans="2:13">
      <c r="B9920" s="230"/>
      <c r="C9920" s="229"/>
      <c r="D9920" s="160"/>
      <c r="E9920" s="246"/>
      <c r="F9920" s="160"/>
      <c r="G9920" s="160"/>
      <c r="H9920" s="230"/>
      <c r="I9920" s="230"/>
      <c r="J9920" s="230"/>
      <c r="K9920" s="238"/>
      <c r="L9920" s="160"/>
      <c r="M9920" s="230"/>
    </row>
    <row r="9921" spans="2:13">
      <c r="B9921" s="230"/>
      <c r="C9921" s="229"/>
      <c r="D9921" s="160"/>
      <c r="E9921" s="246"/>
      <c r="F9921" s="160"/>
      <c r="G9921" s="160"/>
      <c r="H9921" s="230"/>
      <c r="I9921" s="230"/>
      <c r="J9921" s="230"/>
      <c r="K9921" s="238"/>
      <c r="L9921" s="160"/>
      <c r="M9921" s="230"/>
    </row>
    <row r="9922" spans="2:13">
      <c r="B9922" s="230"/>
      <c r="C9922" s="229"/>
      <c r="D9922" s="160"/>
      <c r="E9922" s="246"/>
      <c r="F9922" s="160"/>
      <c r="G9922" s="160"/>
      <c r="H9922" s="230"/>
      <c r="I9922" s="230"/>
      <c r="J9922" s="230"/>
      <c r="K9922" s="238"/>
      <c r="L9922" s="160"/>
      <c r="M9922" s="230"/>
    </row>
    <row r="9923" spans="2:13">
      <c r="B9923" s="230"/>
      <c r="C9923" s="229"/>
      <c r="D9923" s="160"/>
      <c r="E9923" s="246"/>
      <c r="F9923" s="160"/>
      <c r="G9923" s="160"/>
      <c r="H9923" s="230"/>
      <c r="I9923" s="230"/>
      <c r="J9923" s="230"/>
      <c r="K9923" s="238"/>
      <c r="L9923" s="160"/>
      <c r="M9923" s="230"/>
    </row>
    <row r="9924" spans="2:13">
      <c r="B9924" s="230"/>
      <c r="C9924" s="229"/>
      <c r="D9924" s="160"/>
      <c r="E9924" s="246"/>
      <c r="F9924" s="160"/>
      <c r="G9924" s="160"/>
      <c r="H9924" s="230"/>
      <c r="I9924" s="230"/>
      <c r="J9924" s="230"/>
      <c r="K9924" s="238"/>
      <c r="L9924" s="160"/>
      <c r="M9924" s="230"/>
    </row>
    <row r="9925" spans="2:13">
      <c r="B9925" s="230"/>
      <c r="C9925" s="229"/>
      <c r="D9925" s="160"/>
      <c r="E9925" s="246"/>
      <c r="F9925" s="160"/>
      <c r="G9925" s="160"/>
      <c r="H9925" s="230"/>
      <c r="I9925" s="230"/>
      <c r="J9925" s="230"/>
      <c r="K9925" s="238"/>
      <c r="L9925" s="160"/>
      <c r="M9925" s="230"/>
    </row>
    <row r="9926" spans="2:13">
      <c r="B9926" s="230"/>
      <c r="C9926" s="229"/>
      <c r="D9926" s="160"/>
      <c r="E9926" s="246"/>
      <c r="F9926" s="160"/>
      <c r="G9926" s="160"/>
      <c r="H9926" s="230"/>
      <c r="I9926" s="230"/>
      <c r="J9926" s="230"/>
      <c r="K9926" s="238"/>
      <c r="L9926" s="160"/>
      <c r="M9926" s="230"/>
    </row>
    <row r="9927" spans="2:13">
      <c r="B9927" s="230"/>
      <c r="C9927" s="229"/>
      <c r="D9927" s="160"/>
      <c r="E9927" s="246"/>
      <c r="F9927" s="160"/>
      <c r="G9927" s="160"/>
      <c r="H9927" s="230"/>
      <c r="I9927" s="230"/>
      <c r="J9927" s="230"/>
      <c r="K9927" s="238"/>
      <c r="L9927" s="160"/>
      <c r="M9927" s="230"/>
    </row>
    <row r="9928" spans="2:13">
      <c r="B9928" s="230"/>
      <c r="C9928" s="229"/>
      <c r="D9928" s="160"/>
      <c r="E9928" s="246"/>
      <c r="F9928" s="160"/>
      <c r="G9928" s="160"/>
      <c r="H9928" s="230"/>
      <c r="I9928" s="230"/>
      <c r="J9928" s="230"/>
      <c r="K9928" s="238"/>
      <c r="L9928" s="160"/>
      <c r="M9928" s="230"/>
    </row>
    <row r="9929" spans="2:13">
      <c r="B9929" s="230"/>
      <c r="C9929" s="229"/>
      <c r="D9929" s="160"/>
      <c r="E9929" s="246"/>
      <c r="F9929" s="160"/>
      <c r="G9929" s="160"/>
      <c r="H9929" s="230"/>
      <c r="I9929" s="230"/>
      <c r="J9929" s="230"/>
      <c r="K9929" s="238"/>
      <c r="L9929" s="160"/>
      <c r="M9929" s="230"/>
    </row>
    <row r="9930" spans="2:13">
      <c r="B9930" s="230"/>
      <c r="C9930" s="229"/>
      <c r="D9930" s="160"/>
      <c r="E9930" s="246"/>
      <c r="F9930" s="160"/>
      <c r="G9930" s="160"/>
      <c r="H9930" s="230"/>
      <c r="I9930" s="230"/>
      <c r="J9930" s="230"/>
      <c r="K9930" s="238"/>
      <c r="L9930" s="160"/>
      <c r="M9930" s="230"/>
    </row>
    <row r="9931" spans="2:13">
      <c r="B9931" s="230"/>
      <c r="C9931" s="229"/>
      <c r="D9931" s="160"/>
      <c r="E9931" s="246"/>
      <c r="F9931" s="160"/>
      <c r="G9931" s="160"/>
      <c r="H9931" s="230"/>
      <c r="I9931" s="230"/>
      <c r="J9931" s="230"/>
      <c r="K9931" s="238"/>
      <c r="L9931" s="160"/>
      <c r="M9931" s="230"/>
    </row>
    <row r="9932" spans="2:13">
      <c r="B9932" s="230"/>
      <c r="C9932" s="229"/>
      <c r="D9932" s="160"/>
      <c r="E9932" s="246"/>
      <c r="F9932" s="160"/>
      <c r="G9932" s="160"/>
      <c r="H9932" s="230"/>
      <c r="I9932" s="230"/>
      <c r="J9932" s="230"/>
      <c r="K9932" s="238"/>
      <c r="L9932" s="160"/>
      <c r="M9932" s="230"/>
    </row>
    <row r="9933" spans="2:13">
      <c r="B9933" s="230"/>
      <c r="C9933" s="229"/>
      <c r="D9933" s="160"/>
      <c r="E9933" s="246"/>
      <c r="F9933" s="160"/>
      <c r="G9933" s="160"/>
      <c r="H9933" s="230"/>
      <c r="I9933" s="230"/>
      <c r="J9933" s="230"/>
      <c r="K9933" s="238"/>
      <c r="L9933" s="160"/>
      <c r="M9933" s="230"/>
    </row>
    <row r="9934" spans="2:13">
      <c r="B9934" s="230"/>
      <c r="C9934" s="229"/>
      <c r="D9934" s="160"/>
      <c r="E9934" s="246"/>
      <c r="F9934" s="160"/>
      <c r="G9934" s="160"/>
      <c r="H9934" s="230"/>
      <c r="I9934" s="230"/>
      <c r="J9934" s="230"/>
      <c r="K9934" s="238"/>
      <c r="L9934" s="160"/>
      <c r="M9934" s="230"/>
    </row>
    <row r="9935" spans="2:13">
      <c r="B9935" s="230"/>
      <c r="C9935" s="229"/>
      <c r="D9935" s="160"/>
      <c r="E9935" s="246"/>
      <c r="F9935" s="160"/>
      <c r="G9935" s="160"/>
      <c r="H9935" s="230"/>
      <c r="I9935" s="230"/>
      <c r="J9935" s="230"/>
      <c r="K9935" s="238"/>
      <c r="L9935" s="160"/>
      <c r="M9935" s="230"/>
    </row>
    <row r="9936" spans="2:13">
      <c r="B9936" s="230"/>
      <c r="C9936" s="229"/>
      <c r="D9936" s="160"/>
      <c r="E9936" s="246"/>
      <c r="F9936" s="160"/>
      <c r="G9936" s="160"/>
      <c r="H9936" s="230"/>
      <c r="I9936" s="230"/>
      <c r="J9936" s="230"/>
      <c r="K9936" s="238"/>
      <c r="L9936" s="160"/>
      <c r="M9936" s="230"/>
    </row>
    <row r="9937" spans="2:13">
      <c r="B9937" s="230"/>
      <c r="C9937" s="229"/>
      <c r="D9937" s="160"/>
      <c r="E9937" s="246"/>
      <c r="F9937" s="160"/>
      <c r="G9937" s="160"/>
      <c r="H9937" s="230"/>
      <c r="I9937" s="230"/>
      <c r="J9937" s="230"/>
      <c r="K9937" s="238"/>
      <c r="L9937" s="160"/>
      <c r="M9937" s="230"/>
    </row>
    <row r="9938" spans="2:13">
      <c r="B9938" s="230"/>
      <c r="C9938" s="229"/>
      <c r="D9938" s="160"/>
      <c r="E9938" s="246"/>
      <c r="F9938" s="160"/>
      <c r="G9938" s="160"/>
      <c r="H9938" s="230"/>
      <c r="I9938" s="230"/>
      <c r="J9938" s="230"/>
      <c r="K9938" s="238"/>
      <c r="L9938" s="160"/>
      <c r="M9938" s="230"/>
    </row>
    <row r="9939" spans="2:13">
      <c r="B9939" s="230"/>
      <c r="C9939" s="229"/>
      <c r="D9939" s="160"/>
      <c r="E9939" s="246"/>
      <c r="F9939" s="160"/>
      <c r="G9939" s="160"/>
      <c r="H9939" s="230"/>
      <c r="I9939" s="230"/>
      <c r="J9939" s="230"/>
      <c r="K9939" s="238"/>
      <c r="L9939" s="160"/>
      <c r="M9939" s="230"/>
    </row>
    <row r="9940" spans="2:13">
      <c r="B9940" s="230"/>
      <c r="C9940" s="229"/>
      <c r="D9940" s="160"/>
      <c r="E9940" s="246"/>
      <c r="F9940" s="160"/>
      <c r="G9940" s="160"/>
      <c r="H9940" s="230"/>
      <c r="I9940" s="230"/>
      <c r="J9940" s="230"/>
      <c r="K9940" s="238"/>
      <c r="L9940" s="160"/>
      <c r="M9940" s="230"/>
    </row>
    <row r="9941" spans="2:13">
      <c r="B9941" s="230"/>
      <c r="C9941" s="229"/>
      <c r="D9941" s="160"/>
      <c r="E9941" s="246"/>
      <c r="F9941" s="160"/>
      <c r="G9941" s="160"/>
      <c r="H9941" s="230"/>
      <c r="I9941" s="230"/>
      <c r="J9941" s="230"/>
      <c r="K9941" s="238"/>
      <c r="L9941" s="160"/>
      <c r="M9941" s="230"/>
    </row>
    <row r="9942" spans="2:13">
      <c r="B9942" s="230"/>
      <c r="C9942" s="229"/>
      <c r="D9942" s="160"/>
      <c r="E9942" s="246"/>
      <c r="F9942" s="160"/>
      <c r="G9942" s="160"/>
      <c r="H9942" s="230"/>
      <c r="I9942" s="230"/>
      <c r="J9942" s="230"/>
      <c r="K9942" s="238"/>
      <c r="L9942" s="160"/>
      <c r="M9942" s="230"/>
    </row>
    <row r="9943" spans="2:13">
      <c r="B9943" s="230"/>
      <c r="C9943" s="229"/>
      <c r="D9943" s="160"/>
      <c r="E9943" s="246"/>
      <c r="F9943" s="160"/>
      <c r="G9943" s="160"/>
      <c r="H9943" s="230"/>
      <c r="I9943" s="230"/>
      <c r="J9943" s="230"/>
      <c r="K9943" s="238"/>
      <c r="L9943" s="160"/>
      <c r="M9943" s="230"/>
    </row>
    <row r="9944" spans="2:13">
      <c r="B9944" s="230"/>
      <c r="C9944" s="229"/>
      <c r="D9944" s="160"/>
      <c r="E9944" s="246"/>
      <c r="F9944" s="160"/>
      <c r="G9944" s="160"/>
      <c r="H9944" s="230"/>
      <c r="I9944" s="230"/>
      <c r="J9944" s="230"/>
      <c r="K9944" s="238"/>
      <c r="L9944" s="160"/>
      <c r="M9944" s="230"/>
    </row>
    <row r="9945" spans="2:13">
      <c r="B9945" s="230"/>
      <c r="C9945" s="229"/>
      <c r="D9945" s="160"/>
      <c r="E9945" s="246"/>
      <c r="F9945" s="160"/>
      <c r="G9945" s="160"/>
      <c r="H9945" s="230"/>
      <c r="I9945" s="230"/>
      <c r="J9945" s="230"/>
      <c r="K9945" s="238"/>
      <c r="L9945" s="160"/>
      <c r="M9945" s="230"/>
    </row>
    <row r="9946" spans="2:13">
      <c r="B9946" s="230"/>
      <c r="C9946" s="229"/>
      <c r="D9946" s="160"/>
      <c r="E9946" s="246"/>
      <c r="F9946" s="160"/>
      <c r="G9946" s="160"/>
      <c r="H9946" s="230"/>
      <c r="I9946" s="230"/>
      <c r="J9946" s="230"/>
      <c r="K9946" s="238"/>
      <c r="L9946" s="160"/>
      <c r="M9946" s="230"/>
    </row>
    <row r="9947" spans="2:13">
      <c r="B9947" s="230"/>
      <c r="C9947" s="229"/>
      <c r="D9947" s="160"/>
      <c r="E9947" s="246"/>
      <c r="F9947" s="160"/>
      <c r="G9947" s="160"/>
      <c r="H9947" s="230"/>
      <c r="I9947" s="230"/>
      <c r="J9947" s="230"/>
      <c r="K9947" s="238"/>
      <c r="L9947" s="160"/>
      <c r="M9947" s="230"/>
    </row>
    <row r="9948" spans="2:13">
      <c r="B9948" s="230"/>
      <c r="C9948" s="229"/>
      <c r="D9948" s="160"/>
      <c r="E9948" s="246"/>
      <c r="F9948" s="160"/>
      <c r="G9948" s="160"/>
      <c r="H9948" s="230"/>
      <c r="I9948" s="230"/>
      <c r="J9948" s="230"/>
      <c r="K9948" s="238"/>
      <c r="L9948" s="160"/>
      <c r="M9948" s="230"/>
    </row>
    <row r="9949" spans="2:13">
      <c r="B9949" s="230"/>
      <c r="C9949" s="229"/>
      <c r="D9949" s="160"/>
      <c r="E9949" s="246"/>
      <c r="F9949" s="160"/>
      <c r="G9949" s="160"/>
      <c r="H9949" s="230"/>
      <c r="I9949" s="230"/>
      <c r="J9949" s="230"/>
      <c r="K9949" s="238"/>
      <c r="L9949" s="160"/>
      <c r="M9949" s="230"/>
    </row>
    <row r="9950" spans="2:13">
      <c r="B9950" s="230"/>
      <c r="C9950" s="229"/>
      <c r="D9950" s="160"/>
      <c r="E9950" s="246"/>
      <c r="F9950" s="160"/>
      <c r="G9950" s="160"/>
      <c r="H9950" s="230"/>
      <c r="I9950" s="230"/>
      <c r="J9950" s="230"/>
      <c r="K9950" s="238"/>
      <c r="L9950" s="160"/>
      <c r="M9950" s="230"/>
    </row>
    <row r="9951" spans="2:13">
      <c r="B9951" s="230"/>
      <c r="C9951" s="229"/>
      <c r="D9951" s="160"/>
      <c r="E9951" s="246"/>
      <c r="F9951" s="160"/>
      <c r="G9951" s="160"/>
      <c r="H9951" s="230"/>
      <c r="I9951" s="230"/>
      <c r="J9951" s="230"/>
      <c r="K9951" s="238"/>
      <c r="L9951" s="160"/>
      <c r="M9951" s="230"/>
    </row>
    <row r="9952" spans="2:13">
      <c r="B9952" s="230"/>
      <c r="C9952" s="229"/>
      <c r="D9952" s="160"/>
      <c r="E9952" s="246"/>
      <c r="F9952" s="160"/>
      <c r="G9952" s="160"/>
      <c r="H9952" s="230"/>
      <c r="I9952" s="230"/>
      <c r="J9952" s="230"/>
      <c r="K9952" s="238"/>
      <c r="L9952" s="160"/>
      <c r="M9952" s="230"/>
    </row>
    <row r="9953" spans="2:13">
      <c r="B9953" s="230"/>
      <c r="C9953" s="229"/>
      <c r="D9953" s="160"/>
      <c r="E9953" s="246"/>
      <c r="F9953" s="160"/>
      <c r="G9953" s="160"/>
      <c r="H9953" s="230"/>
      <c r="I9953" s="230"/>
      <c r="J9953" s="230"/>
      <c r="K9953" s="238"/>
      <c r="L9953" s="160"/>
      <c r="M9953" s="230"/>
    </row>
    <row r="9954" spans="2:13">
      <c r="B9954" s="230"/>
      <c r="C9954" s="229"/>
      <c r="D9954" s="160"/>
      <c r="E9954" s="246"/>
      <c r="F9954" s="160"/>
      <c r="G9954" s="160"/>
      <c r="H9954" s="230"/>
      <c r="I9954" s="230"/>
      <c r="J9954" s="230"/>
      <c r="K9954" s="238"/>
      <c r="L9954" s="160"/>
      <c r="M9954" s="230"/>
    </row>
    <row r="9955" spans="2:13">
      <c r="B9955" s="230"/>
      <c r="C9955" s="229"/>
      <c r="D9955" s="160"/>
      <c r="E9955" s="246"/>
      <c r="F9955" s="160"/>
      <c r="G9955" s="160"/>
      <c r="H9955" s="230"/>
      <c r="I9955" s="230"/>
      <c r="J9955" s="230"/>
      <c r="K9955" s="238"/>
      <c r="L9955" s="160"/>
      <c r="M9955" s="230"/>
    </row>
    <row r="9956" spans="2:13">
      <c r="B9956" s="230"/>
      <c r="C9956" s="229"/>
      <c r="D9956" s="160"/>
      <c r="E9956" s="246"/>
      <c r="F9956" s="160"/>
      <c r="G9956" s="160"/>
      <c r="H9956" s="230"/>
      <c r="I9956" s="230"/>
      <c r="J9956" s="230"/>
      <c r="K9956" s="238"/>
      <c r="L9956" s="160"/>
      <c r="M9956" s="230"/>
    </row>
    <row r="9957" spans="2:13">
      <c r="B9957" s="230"/>
      <c r="C9957" s="229"/>
      <c r="D9957" s="160"/>
      <c r="E9957" s="246"/>
      <c r="F9957" s="160"/>
      <c r="G9957" s="160"/>
      <c r="H9957" s="230"/>
      <c r="I9957" s="230"/>
      <c r="J9957" s="230"/>
      <c r="K9957" s="238"/>
      <c r="L9957" s="160"/>
      <c r="M9957" s="230"/>
    </row>
    <row r="9958" spans="2:13">
      <c r="B9958" s="230"/>
      <c r="C9958" s="229"/>
      <c r="D9958" s="160"/>
      <c r="E9958" s="246"/>
      <c r="F9958" s="160"/>
      <c r="G9958" s="160"/>
      <c r="H9958" s="230"/>
      <c r="I9958" s="230"/>
      <c r="J9958" s="230"/>
      <c r="K9958" s="238"/>
      <c r="L9958" s="160"/>
      <c r="M9958" s="230"/>
    </row>
    <row r="9959" spans="2:13">
      <c r="B9959" s="230"/>
      <c r="C9959" s="229"/>
      <c r="D9959" s="160"/>
      <c r="E9959" s="246"/>
      <c r="F9959" s="160"/>
      <c r="G9959" s="160"/>
      <c r="H9959" s="230"/>
      <c r="I9959" s="230"/>
      <c r="J9959" s="230"/>
      <c r="K9959" s="238"/>
      <c r="L9959" s="160"/>
      <c r="M9959" s="230"/>
    </row>
    <row r="9960" spans="2:13">
      <c r="B9960" s="230"/>
      <c r="C9960" s="229"/>
      <c r="D9960" s="160"/>
      <c r="E9960" s="246"/>
      <c r="F9960" s="160"/>
      <c r="G9960" s="160"/>
      <c r="H9960" s="230"/>
      <c r="I9960" s="230"/>
      <c r="J9960" s="230"/>
      <c r="K9960" s="238"/>
      <c r="L9960" s="160"/>
      <c r="M9960" s="230"/>
    </row>
    <row r="9961" spans="2:13">
      <c r="B9961" s="230"/>
      <c r="C9961" s="229"/>
      <c r="D9961" s="160"/>
      <c r="E9961" s="246"/>
      <c r="F9961" s="160"/>
      <c r="G9961" s="160"/>
      <c r="H9961" s="230"/>
      <c r="I9961" s="230"/>
      <c r="J9961" s="230"/>
      <c r="K9961" s="238"/>
      <c r="L9961" s="160"/>
      <c r="M9961" s="230"/>
    </row>
    <row r="9962" spans="2:13">
      <c r="B9962" s="230"/>
      <c r="C9962" s="229"/>
      <c r="D9962" s="160"/>
      <c r="E9962" s="246"/>
      <c r="F9962" s="160"/>
      <c r="G9962" s="160"/>
      <c r="H9962" s="230"/>
      <c r="I9962" s="230"/>
      <c r="J9962" s="230"/>
      <c r="K9962" s="238"/>
      <c r="L9962" s="160"/>
      <c r="M9962" s="230"/>
    </row>
    <row r="9963" spans="2:13">
      <c r="B9963" s="230"/>
      <c r="C9963" s="229"/>
      <c r="D9963" s="160"/>
      <c r="E9963" s="246"/>
      <c r="F9963" s="160"/>
      <c r="G9963" s="160"/>
      <c r="H9963" s="230"/>
      <c r="I9963" s="230"/>
      <c r="J9963" s="230"/>
      <c r="K9963" s="238"/>
      <c r="L9963" s="160"/>
      <c r="M9963" s="230"/>
    </row>
    <row r="9964" spans="2:13">
      <c r="B9964" s="230"/>
      <c r="C9964" s="229"/>
      <c r="D9964" s="160"/>
      <c r="E9964" s="246"/>
      <c r="F9964" s="160"/>
      <c r="G9964" s="160"/>
      <c r="H9964" s="230"/>
      <c r="I9964" s="230"/>
      <c r="J9964" s="230"/>
      <c r="K9964" s="238"/>
      <c r="L9964" s="160"/>
      <c r="M9964" s="230"/>
    </row>
    <row r="9965" spans="2:13">
      <c r="B9965" s="230"/>
      <c r="C9965" s="229"/>
      <c r="D9965" s="160"/>
      <c r="E9965" s="246"/>
      <c r="F9965" s="160"/>
      <c r="G9965" s="160"/>
      <c r="H9965" s="230"/>
      <c r="I9965" s="230"/>
      <c r="J9965" s="230"/>
      <c r="K9965" s="238"/>
      <c r="L9965" s="160"/>
      <c r="M9965" s="230"/>
    </row>
    <row r="9966" spans="2:13">
      <c r="B9966" s="230"/>
      <c r="C9966" s="229"/>
      <c r="D9966" s="160"/>
      <c r="E9966" s="246"/>
      <c r="F9966" s="160"/>
      <c r="G9966" s="160"/>
      <c r="H9966" s="230"/>
      <c r="I9966" s="230"/>
      <c r="J9966" s="230"/>
      <c r="K9966" s="238"/>
      <c r="L9966" s="160"/>
      <c r="M9966" s="230"/>
    </row>
    <row r="9967" spans="2:13">
      <c r="B9967" s="230"/>
      <c r="C9967" s="229"/>
      <c r="D9967" s="160"/>
      <c r="E9967" s="246"/>
      <c r="F9967" s="160"/>
      <c r="G9967" s="160"/>
      <c r="H9967" s="230"/>
      <c r="I9967" s="230"/>
      <c r="J9967" s="230"/>
      <c r="K9967" s="238"/>
      <c r="L9967" s="160"/>
      <c r="M9967" s="230"/>
    </row>
    <row r="9968" spans="2:13">
      <c r="B9968" s="230"/>
      <c r="C9968" s="229"/>
      <c r="D9968" s="160"/>
      <c r="E9968" s="246"/>
      <c r="F9968" s="160"/>
      <c r="G9968" s="160"/>
      <c r="H9968" s="230"/>
      <c r="I9968" s="230"/>
      <c r="J9968" s="230"/>
      <c r="K9968" s="238"/>
      <c r="L9968" s="160"/>
      <c r="M9968" s="230"/>
    </row>
    <row r="9969" spans="2:13">
      <c r="B9969" s="230"/>
      <c r="C9969" s="229"/>
      <c r="D9969" s="160"/>
      <c r="E9969" s="246"/>
      <c r="F9969" s="160"/>
      <c r="G9969" s="160"/>
      <c r="H9969" s="230"/>
      <c r="I9969" s="230"/>
      <c r="J9969" s="230"/>
      <c r="K9969" s="238"/>
      <c r="L9969" s="160"/>
      <c r="M9969" s="230"/>
    </row>
    <row r="9970" spans="2:13">
      <c r="B9970" s="230"/>
      <c r="C9970" s="229"/>
      <c r="D9970" s="160"/>
      <c r="E9970" s="246"/>
      <c r="F9970" s="160"/>
      <c r="G9970" s="160"/>
      <c r="H9970" s="230"/>
      <c r="I9970" s="230"/>
      <c r="J9970" s="230"/>
      <c r="K9970" s="238"/>
      <c r="L9970" s="160"/>
      <c r="M9970" s="230"/>
    </row>
    <row r="9971" spans="2:13">
      <c r="B9971" s="230"/>
      <c r="C9971" s="229"/>
      <c r="D9971" s="160"/>
      <c r="E9971" s="246"/>
      <c r="F9971" s="160"/>
      <c r="G9971" s="160"/>
      <c r="H9971" s="230"/>
      <c r="I9971" s="230"/>
      <c r="J9971" s="230"/>
      <c r="K9971" s="238"/>
      <c r="L9971" s="160"/>
      <c r="M9971" s="230"/>
    </row>
    <row r="9972" spans="2:13">
      <c r="B9972" s="230"/>
      <c r="C9972" s="229"/>
      <c r="D9972" s="160"/>
      <c r="E9972" s="246"/>
      <c r="F9972" s="160"/>
      <c r="G9972" s="160"/>
      <c r="H9972" s="230"/>
      <c r="I9972" s="230"/>
      <c r="J9972" s="230"/>
      <c r="K9972" s="238"/>
      <c r="L9972" s="160"/>
      <c r="M9972" s="230"/>
    </row>
    <row r="9973" spans="2:13">
      <c r="B9973" s="230"/>
      <c r="C9973" s="229"/>
      <c r="D9973" s="160"/>
      <c r="E9973" s="246"/>
      <c r="F9973" s="160"/>
      <c r="G9973" s="160"/>
      <c r="H9973" s="230"/>
      <c r="I9973" s="230"/>
      <c r="J9973" s="230"/>
      <c r="K9973" s="238"/>
      <c r="L9973" s="160"/>
      <c r="M9973" s="230"/>
    </row>
    <row r="9974" spans="2:13">
      <c r="B9974" s="230"/>
      <c r="C9974" s="229"/>
      <c r="D9974" s="160"/>
      <c r="E9974" s="246"/>
      <c r="F9974" s="160"/>
      <c r="G9974" s="160"/>
      <c r="H9974" s="230"/>
      <c r="I9974" s="230"/>
      <c r="J9974" s="230"/>
      <c r="K9974" s="238"/>
      <c r="L9974" s="160"/>
      <c r="M9974" s="230"/>
    </row>
    <row r="9975" spans="2:13">
      <c r="B9975" s="230"/>
      <c r="C9975" s="229"/>
      <c r="D9975" s="160"/>
      <c r="E9975" s="246"/>
      <c r="F9975" s="160"/>
      <c r="G9975" s="160"/>
      <c r="H9975" s="230"/>
      <c r="I9975" s="230"/>
      <c r="J9975" s="230"/>
      <c r="K9975" s="238"/>
      <c r="L9975" s="160"/>
      <c r="M9975" s="230"/>
    </row>
    <row r="9976" spans="2:13">
      <c r="B9976" s="230"/>
      <c r="C9976" s="229"/>
      <c r="D9976" s="160"/>
      <c r="E9976" s="246"/>
      <c r="F9976" s="160"/>
      <c r="G9976" s="160"/>
      <c r="H9976" s="230"/>
      <c r="I9976" s="230"/>
      <c r="J9976" s="230"/>
      <c r="K9976" s="238"/>
      <c r="L9976" s="160"/>
      <c r="M9976" s="230"/>
    </row>
    <row r="9977" spans="2:13">
      <c r="B9977" s="230"/>
      <c r="C9977" s="229"/>
      <c r="D9977" s="160"/>
      <c r="E9977" s="246"/>
      <c r="F9977" s="160"/>
      <c r="G9977" s="160"/>
      <c r="H9977" s="230"/>
      <c r="I9977" s="230"/>
      <c r="J9977" s="230"/>
      <c r="K9977" s="238"/>
      <c r="L9977" s="160"/>
      <c r="M9977" s="230"/>
    </row>
    <row r="9978" spans="2:13">
      <c r="B9978" s="230"/>
      <c r="C9978" s="229"/>
      <c r="D9978" s="160"/>
      <c r="E9978" s="246"/>
      <c r="F9978" s="160"/>
      <c r="G9978" s="160"/>
      <c r="H9978" s="230"/>
      <c r="I9978" s="230"/>
      <c r="J9978" s="230"/>
      <c r="K9978" s="238"/>
      <c r="L9978" s="160"/>
      <c r="M9978" s="230"/>
    </row>
    <row r="9979" spans="2:13">
      <c r="B9979" s="230"/>
      <c r="C9979" s="229"/>
      <c r="D9979" s="160"/>
      <c r="E9979" s="246"/>
      <c r="F9979" s="160"/>
      <c r="G9979" s="160"/>
      <c r="H9979" s="230"/>
      <c r="I9979" s="230"/>
      <c r="J9979" s="230"/>
      <c r="K9979" s="238"/>
      <c r="L9979" s="160"/>
      <c r="M9979" s="230"/>
    </row>
    <row r="9980" spans="2:13">
      <c r="B9980" s="230"/>
      <c r="C9980" s="229"/>
      <c r="D9980" s="160"/>
      <c r="E9980" s="246"/>
      <c r="F9980" s="160"/>
      <c r="G9980" s="160"/>
      <c r="H9980" s="230"/>
      <c r="I9980" s="230"/>
      <c r="J9980" s="230"/>
      <c r="K9980" s="238"/>
      <c r="L9980" s="160"/>
      <c r="M9980" s="230"/>
    </row>
    <row r="9981" spans="2:13">
      <c r="B9981" s="230"/>
      <c r="C9981" s="229"/>
      <c r="D9981" s="160"/>
      <c r="E9981" s="246"/>
      <c r="F9981" s="160"/>
      <c r="G9981" s="160"/>
      <c r="H9981" s="230"/>
      <c r="I9981" s="230"/>
      <c r="J9981" s="230"/>
      <c r="K9981" s="238"/>
      <c r="L9981" s="160"/>
      <c r="M9981" s="230"/>
    </row>
    <row r="9982" spans="2:13">
      <c r="B9982" s="230"/>
      <c r="C9982" s="229"/>
      <c r="D9982" s="160"/>
      <c r="E9982" s="246"/>
      <c r="F9982" s="160"/>
      <c r="G9982" s="160"/>
      <c r="H9982" s="230"/>
      <c r="I9982" s="230"/>
      <c r="J9982" s="230"/>
      <c r="K9982" s="238"/>
      <c r="L9982" s="160"/>
      <c r="M9982" s="230"/>
    </row>
    <row r="9983" spans="2:13">
      <c r="B9983" s="230"/>
      <c r="C9983" s="229"/>
      <c r="D9983" s="160"/>
      <c r="E9983" s="246"/>
      <c r="F9983" s="160"/>
      <c r="G9983" s="160"/>
      <c r="H9983" s="230"/>
      <c r="I9983" s="230"/>
      <c r="J9983" s="230"/>
      <c r="K9983" s="238"/>
      <c r="L9983" s="160"/>
      <c r="M9983" s="230"/>
    </row>
    <row r="9984" spans="2:13">
      <c r="B9984" s="230"/>
      <c r="C9984" s="229"/>
      <c r="D9984" s="160"/>
      <c r="E9984" s="246"/>
      <c r="F9984" s="160"/>
      <c r="G9984" s="160"/>
      <c r="H9984" s="230"/>
      <c r="I9984" s="230"/>
      <c r="J9984" s="230"/>
      <c r="K9984" s="238"/>
      <c r="L9984" s="160"/>
      <c r="M9984" s="230"/>
    </row>
    <row r="9985" spans="2:13">
      <c r="B9985" s="230"/>
      <c r="C9985" s="229"/>
      <c r="D9985" s="160"/>
      <c r="E9985" s="246"/>
      <c r="F9985" s="160"/>
      <c r="G9985" s="160"/>
      <c r="H9985" s="230"/>
      <c r="I9985" s="230"/>
      <c r="J9985" s="230"/>
      <c r="K9985" s="238"/>
      <c r="L9985" s="160"/>
      <c r="M9985" s="230"/>
    </row>
    <row r="9986" spans="2:13">
      <c r="B9986" s="230"/>
      <c r="C9986" s="229"/>
      <c r="D9986" s="160"/>
      <c r="E9986" s="246"/>
      <c r="F9986" s="160"/>
      <c r="G9986" s="160"/>
      <c r="H9986" s="230"/>
      <c r="I9986" s="230"/>
      <c r="J9986" s="230"/>
      <c r="K9986" s="238"/>
      <c r="L9986" s="160"/>
      <c r="M9986" s="230"/>
    </row>
    <row r="9987" spans="2:13">
      <c r="B9987" s="230"/>
      <c r="C9987" s="229"/>
      <c r="D9987" s="160"/>
      <c r="E9987" s="246"/>
      <c r="F9987" s="160"/>
      <c r="G9987" s="160"/>
      <c r="H9987" s="230"/>
      <c r="I9987" s="230"/>
      <c r="J9987" s="230"/>
      <c r="K9987" s="238"/>
      <c r="L9987" s="160"/>
      <c r="M9987" s="230"/>
    </row>
    <row r="9988" spans="2:13">
      <c r="B9988" s="230"/>
      <c r="C9988" s="229"/>
      <c r="D9988" s="160"/>
      <c r="E9988" s="246"/>
      <c r="F9988" s="160"/>
      <c r="G9988" s="160"/>
      <c r="H9988" s="230"/>
      <c r="I9988" s="230"/>
      <c r="J9988" s="230"/>
      <c r="K9988" s="238"/>
      <c r="L9988" s="160"/>
      <c r="M9988" s="230"/>
    </row>
    <row r="9989" spans="2:13">
      <c r="B9989" s="230"/>
      <c r="C9989" s="229"/>
      <c r="D9989" s="160"/>
      <c r="E9989" s="246"/>
      <c r="F9989" s="160"/>
      <c r="G9989" s="160"/>
      <c r="H9989" s="230"/>
      <c r="I9989" s="230"/>
      <c r="J9989" s="230"/>
      <c r="K9989" s="238"/>
      <c r="L9989" s="160"/>
      <c r="M9989" s="230"/>
    </row>
    <row r="9990" spans="2:13">
      <c r="B9990" s="230"/>
      <c r="C9990" s="229"/>
      <c r="D9990" s="160"/>
      <c r="E9990" s="246"/>
      <c r="F9990" s="160"/>
      <c r="G9990" s="160"/>
      <c r="H9990" s="230"/>
      <c r="I9990" s="230"/>
      <c r="J9990" s="230"/>
      <c r="K9990" s="238"/>
      <c r="L9990" s="160"/>
      <c r="M9990" s="230"/>
    </row>
    <row r="9991" spans="2:13">
      <c r="B9991" s="230"/>
      <c r="C9991" s="229"/>
      <c r="D9991" s="160"/>
      <c r="E9991" s="246"/>
      <c r="F9991" s="160"/>
      <c r="G9991" s="160"/>
      <c r="H9991" s="230"/>
      <c r="I9991" s="230"/>
      <c r="J9991" s="230"/>
      <c r="K9991" s="238"/>
      <c r="L9991" s="160"/>
      <c r="M9991" s="230"/>
    </row>
    <row r="9992" spans="2:13">
      <c r="B9992" s="230"/>
      <c r="C9992" s="229"/>
      <c r="D9992" s="160"/>
      <c r="E9992" s="246"/>
      <c r="F9992" s="160"/>
      <c r="G9992" s="160"/>
      <c r="H9992" s="230"/>
      <c r="I9992" s="230"/>
      <c r="J9992" s="230"/>
      <c r="K9992" s="238"/>
      <c r="L9992" s="160"/>
      <c r="M9992" s="230"/>
    </row>
    <row r="9993" spans="2:13">
      <c r="B9993" s="230"/>
      <c r="C9993" s="229"/>
      <c r="D9993" s="160"/>
      <c r="E9993" s="246"/>
      <c r="F9993" s="160"/>
      <c r="G9993" s="160"/>
      <c r="H9993" s="230"/>
      <c r="I9993" s="230"/>
      <c r="J9993" s="230"/>
      <c r="K9993" s="238"/>
      <c r="L9993" s="160"/>
      <c r="M9993" s="230"/>
    </row>
    <row r="9994" spans="2:13">
      <c r="B9994" s="230"/>
      <c r="C9994" s="229"/>
      <c r="D9994" s="160"/>
      <c r="E9994" s="246"/>
      <c r="F9994" s="160"/>
      <c r="G9994" s="160"/>
      <c r="H9994" s="230"/>
      <c r="I9994" s="230"/>
      <c r="J9994" s="230"/>
      <c r="K9994" s="238"/>
      <c r="L9994" s="160"/>
      <c r="M9994" s="230"/>
    </row>
    <row r="9995" spans="2:13">
      <c r="B9995" s="230"/>
      <c r="C9995" s="229"/>
      <c r="D9995" s="160"/>
      <c r="E9995" s="246"/>
      <c r="F9995" s="160"/>
      <c r="G9995" s="160"/>
      <c r="H9995" s="230"/>
      <c r="I9995" s="230"/>
      <c r="J9995" s="230"/>
      <c r="K9995" s="238"/>
      <c r="L9995" s="160"/>
      <c r="M9995" s="230"/>
    </row>
    <row r="9996" spans="2:13">
      <c r="B9996" s="230"/>
      <c r="C9996" s="229"/>
      <c r="D9996" s="160"/>
      <c r="E9996" s="246"/>
      <c r="F9996" s="160"/>
      <c r="G9996" s="160"/>
      <c r="H9996" s="230"/>
      <c r="I9996" s="230"/>
      <c r="J9996" s="230"/>
      <c r="K9996" s="238"/>
      <c r="L9996" s="160"/>
      <c r="M9996" s="230"/>
    </row>
    <row r="9997" spans="2:13">
      <c r="B9997" s="230"/>
      <c r="C9997" s="229"/>
      <c r="D9997" s="160"/>
      <c r="E9997" s="246"/>
      <c r="F9997" s="160"/>
      <c r="G9997" s="160"/>
      <c r="H9997" s="230"/>
      <c r="I9997" s="230"/>
      <c r="J9997" s="230"/>
      <c r="K9997" s="238"/>
      <c r="L9997" s="160"/>
      <c r="M9997" s="230"/>
    </row>
    <row r="9998" spans="2:13">
      <c r="B9998" s="230"/>
      <c r="C9998" s="229"/>
      <c r="D9998" s="160"/>
      <c r="E9998" s="246"/>
      <c r="F9998" s="160"/>
      <c r="G9998" s="160"/>
      <c r="H9998" s="230"/>
      <c r="I9998" s="230"/>
      <c r="J9998" s="230"/>
      <c r="K9998" s="238"/>
      <c r="L9998" s="160"/>
      <c r="M9998" s="230"/>
    </row>
    <row r="9999" spans="2:13">
      <c r="B9999" s="230"/>
      <c r="C9999" s="229"/>
      <c r="D9999" s="160"/>
      <c r="E9999" s="246"/>
      <c r="F9999" s="160"/>
      <c r="G9999" s="160"/>
      <c r="H9999" s="230"/>
      <c r="I9999" s="230"/>
      <c r="J9999" s="230"/>
      <c r="K9999" s="238"/>
      <c r="L9999" s="160"/>
      <c r="M9999" s="230"/>
    </row>
    <row r="10000" spans="2:13">
      <c r="B10000" s="230"/>
      <c r="C10000" s="229"/>
      <c r="D10000" s="160"/>
      <c r="E10000" s="246"/>
      <c r="F10000" s="160"/>
      <c r="G10000" s="160"/>
      <c r="H10000" s="230"/>
      <c r="I10000" s="230"/>
      <c r="J10000" s="230"/>
      <c r="K10000" s="238"/>
      <c r="L10000" s="160"/>
      <c r="M10000" s="230"/>
    </row>
    <row r="10001" spans="2:13">
      <c r="B10001" s="230"/>
      <c r="C10001" s="229"/>
      <c r="D10001" s="160"/>
      <c r="E10001" s="246"/>
      <c r="F10001" s="160"/>
      <c r="G10001" s="160"/>
      <c r="H10001" s="230"/>
      <c r="I10001" s="230"/>
      <c r="J10001" s="230"/>
      <c r="K10001" s="238"/>
      <c r="L10001" s="160"/>
      <c r="M10001" s="230"/>
    </row>
    <row r="10002" spans="2:13">
      <c r="B10002" s="230"/>
      <c r="C10002" s="229"/>
      <c r="D10002" s="160"/>
      <c r="E10002" s="246"/>
      <c r="F10002" s="160"/>
      <c r="G10002" s="160"/>
      <c r="H10002" s="230"/>
      <c r="I10002" s="230"/>
      <c r="J10002" s="230"/>
      <c r="K10002" s="238"/>
      <c r="L10002" s="160"/>
      <c r="M10002" s="230"/>
    </row>
    <row r="10003" spans="2:13">
      <c r="B10003" s="230"/>
      <c r="C10003" s="229"/>
      <c r="D10003" s="160"/>
      <c r="E10003" s="246"/>
      <c r="F10003" s="160"/>
      <c r="G10003" s="160"/>
      <c r="H10003" s="230"/>
      <c r="I10003" s="230"/>
      <c r="J10003" s="230"/>
      <c r="K10003" s="238"/>
      <c r="L10003" s="160"/>
      <c r="M10003" s="230"/>
    </row>
    <row r="10004" spans="2:13">
      <c r="B10004" s="230"/>
      <c r="C10004" s="229"/>
      <c r="D10004" s="160"/>
      <c r="E10004" s="246"/>
      <c r="F10004" s="160"/>
      <c r="G10004" s="160"/>
      <c r="H10004" s="230"/>
      <c r="I10004" s="230"/>
      <c r="J10004" s="230"/>
      <c r="K10004" s="238"/>
      <c r="L10004" s="160"/>
      <c r="M10004" s="230"/>
    </row>
    <row r="10005" spans="2:13">
      <c r="B10005" s="230"/>
      <c r="C10005" s="229"/>
      <c r="D10005" s="160"/>
      <c r="E10005" s="246"/>
      <c r="F10005" s="160"/>
      <c r="G10005" s="160"/>
      <c r="H10005" s="230"/>
      <c r="I10005" s="230"/>
      <c r="J10005" s="230"/>
      <c r="K10005" s="238"/>
      <c r="L10005" s="160"/>
      <c r="M10005" s="230"/>
    </row>
    <row r="10006" spans="2:13">
      <c r="B10006" s="230"/>
      <c r="C10006" s="229"/>
      <c r="D10006" s="160"/>
      <c r="E10006" s="246"/>
      <c r="F10006" s="160"/>
      <c r="G10006" s="160"/>
      <c r="H10006" s="230"/>
      <c r="I10006" s="230"/>
      <c r="J10006" s="230"/>
      <c r="K10006" s="238"/>
      <c r="L10006" s="160"/>
      <c r="M10006" s="230"/>
    </row>
    <row r="10007" spans="2:13">
      <c r="B10007" s="230"/>
      <c r="C10007" s="229"/>
      <c r="D10007" s="160"/>
      <c r="E10007" s="246"/>
      <c r="F10007" s="160"/>
      <c r="G10007" s="160"/>
      <c r="H10007" s="230"/>
      <c r="I10007" s="230"/>
      <c r="J10007" s="230"/>
      <c r="K10007" s="238"/>
      <c r="L10007" s="160"/>
      <c r="M10007" s="230"/>
    </row>
    <row r="10008" spans="2:13">
      <c r="B10008" s="230"/>
      <c r="C10008" s="229"/>
      <c r="D10008" s="160"/>
      <c r="E10008" s="246"/>
      <c r="F10008" s="160"/>
      <c r="G10008" s="160"/>
      <c r="H10008" s="230"/>
      <c r="I10008" s="230"/>
      <c r="J10008" s="230"/>
      <c r="K10008" s="238"/>
      <c r="L10008" s="160"/>
      <c r="M10008" s="230"/>
    </row>
    <row r="10009" spans="2:13">
      <c r="B10009" s="230"/>
      <c r="C10009" s="229"/>
      <c r="D10009" s="160"/>
      <c r="E10009" s="246"/>
      <c r="F10009" s="160"/>
      <c r="G10009" s="160"/>
      <c r="H10009" s="230"/>
      <c r="I10009" s="230"/>
      <c r="J10009" s="230"/>
      <c r="K10009" s="238"/>
      <c r="L10009" s="160"/>
      <c r="M10009" s="230"/>
    </row>
    <row r="10010" spans="2:13">
      <c r="B10010" s="230"/>
      <c r="C10010" s="229"/>
      <c r="D10010" s="160"/>
      <c r="E10010" s="246"/>
      <c r="F10010" s="160"/>
      <c r="G10010" s="160"/>
      <c r="H10010" s="230"/>
      <c r="I10010" s="230"/>
      <c r="J10010" s="230"/>
      <c r="K10010" s="238"/>
      <c r="L10010" s="160"/>
      <c r="M10010" s="230"/>
    </row>
    <row r="10011" spans="2:13">
      <c r="B10011" s="230"/>
      <c r="C10011" s="229"/>
      <c r="D10011" s="160"/>
      <c r="E10011" s="246"/>
      <c r="F10011" s="160"/>
      <c r="G10011" s="160"/>
      <c r="H10011" s="230"/>
      <c r="I10011" s="230"/>
      <c r="J10011" s="230"/>
      <c r="K10011" s="238"/>
      <c r="L10011" s="160"/>
      <c r="M10011" s="230"/>
    </row>
    <row r="10012" spans="2:13">
      <c r="B10012" s="230"/>
      <c r="C10012" s="229"/>
      <c r="D10012" s="160"/>
      <c r="E10012" s="246"/>
      <c r="F10012" s="160"/>
      <c r="G10012" s="160"/>
      <c r="H10012" s="230"/>
      <c r="I10012" s="230"/>
      <c r="J10012" s="230"/>
      <c r="K10012" s="238"/>
      <c r="L10012" s="160"/>
      <c r="M10012" s="230"/>
    </row>
    <row r="10013" spans="2:13">
      <c r="B10013" s="230"/>
      <c r="C10013" s="229"/>
      <c r="D10013" s="160"/>
      <c r="E10013" s="246"/>
      <c r="F10013" s="160"/>
      <c r="G10013" s="160"/>
      <c r="H10013" s="230"/>
      <c r="I10013" s="230"/>
      <c r="J10013" s="230"/>
      <c r="K10013" s="238"/>
      <c r="L10013" s="160"/>
      <c r="M10013" s="230"/>
    </row>
    <row r="10014" spans="2:13">
      <c r="B10014" s="230"/>
      <c r="C10014" s="229"/>
      <c r="D10014" s="160"/>
      <c r="E10014" s="246"/>
      <c r="F10014" s="160"/>
      <c r="G10014" s="160"/>
      <c r="H10014" s="230"/>
      <c r="I10014" s="230"/>
      <c r="J10014" s="230"/>
      <c r="K10014" s="238"/>
      <c r="L10014" s="160"/>
      <c r="M10014" s="230"/>
    </row>
    <row r="10015" spans="2:13">
      <c r="B10015" s="230"/>
      <c r="C10015" s="229"/>
      <c r="D10015" s="160"/>
      <c r="E10015" s="246"/>
      <c r="F10015" s="160"/>
      <c r="G10015" s="160"/>
      <c r="H10015" s="230"/>
      <c r="I10015" s="230"/>
      <c r="J10015" s="230"/>
      <c r="K10015" s="238"/>
      <c r="L10015" s="160"/>
      <c r="M10015" s="230"/>
    </row>
    <row r="10016" spans="2:13">
      <c r="B10016" s="230"/>
      <c r="C10016" s="229"/>
      <c r="D10016" s="160"/>
      <c r="E10016" s="246"/>
      <c r="F10016" s="160"/>
      <c r="G10016" s="160"/>
      <c r="H10016" s="230"/>
      <c r="I10016" s="230"/>
      <c r="J10016" s="230"/>
      <c r="K10016" s="238"/>
      <c r="L10016" s="160"/>
      <c r="M10016" s="230"/>
    </row>
    <row r="10017" spans="2:13">
      <c r="B10017" s="230"/>
      <c r="C10017" s="229"/>
      <c r="D10017" s="160"/>
      <c r="E10017" s="246"/>
      <c r="F10017" s="160"/>
      <c r="G10017" s="160"/>
      <c r="H10017" s="230"/>
      <c r="I10017" s="230"/>
      <c r="J10017" s="230"/>
      <c r="K10017" s="238"/>
      <c r="L10017" s="160"/>
      <c r="M10017" s="230"/>
    </row>
    <row r="10018" spans="2:13">
      <c r="B10018" s="230"/>
      <c r="C10018" s="229"/>
      <c r="D10018" s="160"/>
      <c r="E10018" s="246"/>
      <c r="F10018" s="160"/>
      <c r="G10018" s="160"/>
      <c r="H10018" s="230"/>
      <c r="I10018" s="230"/>
      <c r="J10018" s="230"/>
      <c r="K10018" s="238"/>
      <c r="L10018" s="160"/>
      <c r="M10018" s="230"/>
    </row>
    <row r="10019" spans="2:13">
      <c r="B10019" s="230"/>
      <c r="C10019" s="229"/>
      <c r="D10019" s="160"/>
      <c r="E10019" s="246"/>
      <c r="F10019" s="160"/>
      <c r="G10019" s="160"/>
      <c r="H10019" s="230"/>
      <c r="I10019" s="230"/>
      <c r="J10019" s="230"/>
      <c r="K10019" s="238"/>
      <c r="L10019" s="160"/>
      <c r="M10019" s="230"/>
    </row>
    <row r="10020" spans="2:13">
      <c r="B10020" s="230"/>
      <c r="C10020" s="229"/>
      <c r="D10020" s="160"/>
      <c r="E10020" s="246"/>
      <c r="F10020" s="160"/>
      <c r="G10020" s="160"/>
      <c r="H10020" s="230"/>
      <c r="I10020" s="230"/>
      <c r="J10020" s="230"/>
      <c r="K10020" s="238"/>
      <c r="L10020" s="160"/>
      <c r="M10020" s="230"/>
    </row>
    <row r="10021" spans="2:13">
      <c r="B10021" s="230"/>
      <c r="C10021" s="229"/>
      <c r="D10021" s="160"/>
      <c r="E10021" s="246"/>
      <c r="F10021" s="160"/>
      <c r="G10021" s="160"/>
      <c r="H10021" s="230"/>
      <c r="I10021" s="230"/>
      <c r="J10021" s="230"/>
      <c r="K10021" s="238"/>
      <c r="L10021" s="160"/>
      <c r="M10021" s="230"/>
    </row>
    <row r="10022" spans="2:13">
      <c r="B10022" s="230"/>
      <c r="C10022" s="229"/>
      <c r="D10022" s="160"/>
      <c r="E10022" s="246"/>
      <c r="F10022" s="160"/>
      <c r="G10022" s="160"/>
      <c r="H10022" s="230"/>
      <c r="I10022" s="230"/>
      <c r="J10022" s="230"/>
      <c r="K10022" s="238"/>
      <c r="L10022" s="160"/>
      <c r="M10022" s="230"/>
    </row>
    <row r="10023" spans="2:13">
      <c r="B10023" s="230"/>
      <c r="C10023" s="229"/>
      <c r="D10023" s="160"/>
      <c r="E10023" s="246"/>
      <c r="F10023" s="160"/>
      <c r="G10023" s="160"/>
      <c r="H10023" s="230"/>
      <c r="I10023" s="230"/>
      <c r="J10023" s="230"/>
      <c r="K10023" s="238"/>
      <c r="L10023" s="160"/>
      <c r="M10023" s="230"/>
    </row>
    <row r="10024" spans="2:13">
      <c r="B10024" s="230"/>
      <c r="C10024" s="229"/>
      <c r="D10024" s="160"/>
      <c r="E10024" s="246"/>
      <c r="F10024" s="160"/>
      <c r="G10024" s="160"/>
      <c r="H10024" s="230"/>
      <c r="I10024" s="230"/>
      <c r="J10024" s="230"/>
      <c r="K10024" s="238"/>
      <c r="L10024" s="160"/>
      <c r="M10024" s="230"/>
    </row>
    <row r="10025" spans="2:13">
      <c r="B10025" s="230"/>
      <c r="C10025" s="229"/>
      <c r="D10025" s="160"/>
      <c r="E10025" s="246"/>
      <c r="F10025" s="160"/>
      <c r="G10025" s="160"/>
      <c r="H10025" s="230"/>
      <c r="I10025" s="230"/>
      <c r="J10025" s="230"/>
      <c r="K10025" s="238"/>
      <c r="L10025" s="160"/>
      <c r="M10025" s="230"/>
    </row>
    <row r="10026" spans="2:13">
      <c r="B10026" s="230"/>
      <c r="C10026" s="229"/>
      <c r="D10026" s="160"/>
      <c r="E10026" s="246"/>
      <c r="F10026" s="160"/>
      <c r="G10026" s="160"/>
      <c r="H10026" s="230"/>
      <c r="I10026" s="230"/>
      <c r="J10026" s="230"/>
      <c r="K10026" s="238"/>
      <c r="L10026" s="160"/>
      <c r="M10026" s="230"/>
    </row>
    <row r="10027" spans="2:13">
      <c r="B10027" s="230"/>
      <c r="C10027" s="229"/>
      <c r="D10027" s="160"/>
      <c r="E10027" s="246"/>
      <c r="F10027" s="160"/>
      <c r="G10027" s="160"/>
      <c r="H10027" s="230"/>
      <c r="I10027" s="230"/>
      <c r="J10027" s="230"/>
      <c r="K10027" s="238"/>
      <c r="L10027" s="160"/>
      <c r="M10027" s="230"/>
    </row>
    <row r="10028" spans="2:13">
      <c r="B10028" s="230"/>
      <c r="C10028" s="229"/>
      <c r="D10028" s="160"/>
      <c r="E10028" s="246"/>
      <c r="F10028" s="160"/>
      <c r="G10028" s="160"/>
      <c r="H10028" s="230"/>
      <c r="I10028" s="230"/>
      <c r="J10028" s="230"/>
      <c r="K10028" s="238"/>
      <c r="L10028" s="160"/>
      <c r="M10028" s="230"/>
    </row>
    <row r="10029" spans="2:13">
      <c r="B10029" s="230"/>
      <c r="C10029" s="229"/>
      <c r="D10029" s="160"/>
      <c r="E10029" s="246"/>
      <c r="F10029" s="160"/>
      <c r="G10029" s="160"/>
      <c r="H10029" s="230"/>
      <c r="I10029" s="230"/>
      <c r="J10029" s="230"/>
      <c r="K10029" s="238"/>
      <c r="L10029" s="160"/>
      <c r="M10029" s="230"/>
    </row>
    <row r="10030" spans="2:13">
      <c r="B10030" s="230"/>
      <c r="C10030" s="229"/>
      <c r="D10030" s="160"/>
      <c r="E10030" s="246"/>
      <c r="F10030" s="160"/>
      <c r="G10030" s="160"/>
      <c r="H10030" s="230"/>
      <c r="I10030" s="230"/>
      <c r="J10030" s="230"/>
      <c r="K10030" s="238"/>
      <c r="L10030" s="160"/>
      <c r="M10030" s="230"/>
    </row>
    <row r="10031" spans="2:13">
      <c r="B10031" s="230"/>
      <c r="C10031" s="229"/>
      <c r="D10031" s="160"/>
      <c r="E10031" s="246"/>
      <c r="F10031" s="160"/>
      <c r="G10031" s="160"/>
      <c r="H10031" s="230"/>
      <c r="I10031" s="230"/>
      <c r="J10031" s="230"/>
      <c r="K10031" s="238"/>
      <c r="L10031" s="160"/>
      <c r="M10031" s="230"/>
    </row>
    <row r="10032" spans="2:13">
      <c r="B10032" s="230"/>
      <c r="C10032" s="229"/>
      <c r="D10032" s="160"/>
      <c r="E10032" s="246"/>
      <c r="F10032" s="160"/>
      <c r="G10032" s="160"/>
      <c r="H10032" s="230"/>
      <c r="I10032" s="230"/>
      <c r="J10032" s="230"/>
      <c r="K10032" s="238"/>
      <c r="L10032" s="160"/>
      <c r="M10032" s="230"/>
    </row>
    <row r="10033" spans="2:13">
      <c r="B10033" s="230"/>
      <c r="C10033" s="229"/>
      <c r="D10033" s="160"/>
      <c r="E10033" s="246"/>
      <c r="F10033" s="160"/>
      <c r="G10033" s="160"/>
      <c r="H10033" s="230"/>
      <c r="I10033" s="230"/>
      <c r="J10033" s="230"/>
      <c r="K10033" s="238"/>
      <c r="L10033" s="160"/>
      <c r="M10033" s="230"/>
    </row>
    <row r="10034" spans="2:13">
      <c r="B10034" s="230"/>
      <c r="C10034" s="229"/>
      <c r="D10034" s="160"/>
      <c r="E10034" s="246"/>
      <c r="F10034" s="160"/>
      <c r="G10034" s="160"/>
      <c r="H10034" s="230"/>
      <c r="I10034" s="230"/>
      <c r="J10034" s="230"/>
      <c r="K10034" s="238"/>
      <c r="L10034" s="160"/>
      <c r="M10034" s="230"/>
    </row>
    <row r="10035" spans="2:13">
      <c r="B10035" s="230"/>
      <c r="C10035" s="229"/>
      <c r="D10035" s="160"/>
      <c r="E10035" s="246"/>
      <c r="F10035" s="160"/>
      <c r="G10035" s="160"/>
      <c r="H10035" s="230"/>
      <c r="I10035" s="230"/>
      <c r="J10035" s="230"/>
      <c r="K10035" s="238"/>
      <c r="L10035" s="160"/>
      <c r="M10035" s="230"/>
    </row>
    <row r="10036" spans="2:13">
      <c r="B10036" s="230"/>
      <c r="C10036" s="229"/>
      <c r="D10036" s="160"/>
      <c r="E10036" s="246"/>
      <c r="F10036" s="160"/>
      <c r="G10036" s="160"/>
      <c r="H10036" s="230"/>
      <c r="I10036" s="230"/>
      <c r="J10036" s="230"/>
      <c r="K10036" s="238"/>
      <c r="L10036" s="160"/>
      <c r="M10036" s="230"/>
    </row>
    <row r="10037" spans="2:13">
      <c r="B10037" s="230"/>
      <c r="C10037" s="229"/>
      <c r="D10037" s="160"/>
      <c r="E10037" s="246"/>
      <c r="F10037" s="160"/>
      <c r="G10037" s="160"/>
      <c r="H10037" s="230"/>
      <c r="I10037" s="230"/>
      <c r="J10037" s="230"/>
      <c r="K10037" s="238"/>
      <c r="L10037" s="160"/>
      <c r="M10037" s="230"/>
    </row>
    <row r="10038" spans="2:13">
      <c r="B10038" s="230"/>
      <c r="C10038" s="229"/>
      <c r="D10038" s="160"/>
      <c r="E10038" s="246"/>
      <c r="F10038" s="160"/>
      <c r="G10038" s="160"/>
      <c r="H10038" s="230"/>
      <c r="I10038" s="230"/>
      <c r="J10038" s="230"/>
      <c r="K10038" s="238"/>
      <c r="L10038" s="160"/>
      <c r="M10038" s="230"/>
    </row>
    <row r="10039" spans="2:13">
      <c r="B10039" s="230"/>
      <c r="C10039" s="229"/>
      <c r="D10039" s="160"/>
      <c r="E10039" s="246"/>
      <c r="F10039" s="160"/>
      <c r="G10039" s="160"/>
      <c r="H10039" s="230"/>
      <c r="I10039" s="230"/>
      <c r="J10039" s="230"/>
      <c r="K10039" s="238"/>
      <c r="L10039" s="160"/>
      <c r="M10039" s="230"/>
    </row>
    <row r="10040" spans="2:13">
      <c r="B10040" s="230"/>
      <c r="C10040" s="229"/>
      <c r="D10040" s="160"/>
      <c r="E10040" s="246"/>
      <c r="F10040" s="160"/>
      <c r="G10040" s="160"/>
      <c r="H10040" s="230"/>
      <c r="I10040" s="230"/>
      <c r="J10040" s="230"/>
      <c r="K10040" s="238"/>
      <c r="L10040" s="160"/>
      <c r="M10040" s="230"/>
    </row>
    <row r="10041" spans="2:13">
      <c r="B10041" s="230"/>
      <c r="C10041" s="229"/>
      <c r="D10041" s="160"/>
      <c r="E10041" s="246"/>
      <c r="F10041" s="160"/>
      <c r="G10041" s="160"/>
      <c r="H10041" s="230"/>
      <c r="I10041" s="230"/>
      <c r="J10041" s="230"/>
      <c r="K10041" s="238"/>
      <c r="L10041" s="160"/>
      <c r="M10041" s="230"/>
    </row>
    <row r="10042" spans="2:13">
      <c r="B10042" s="230"/>
      <c r="C10042" s="229"/>
      <c r="D10042" s="160"/>
      <c r="E10042" s="246"/>
      <c r="F10042" s="160"/>
      <c r="G10042" s="160"/>
      <c r="H10042" s="230"/>
      <c r="I10042" s="230"/>
      <c r="J10042" s="230"/>
      <c r="K10042" s="238"/>
      <c r="L10042" s="160"/>
      <c r="M10042" s="230"/>
    </row>
    <row r="10043" spans="2:13">
      <c r="B10043" s="230"/>
      <c r="C10043" s="229"/>
      <c r="D10043" s="160"/>
      <c r="E10043" s="246"/>
      <c r="F10043" s="160"/>
      <c r="G10043" s="160"/>
      <c r="H10043" s="230"/>
      <c r="I10043" s="230"/>
      <c r="J10043" s="230"/>
      <c r="K10043" s="238"/>
      <c r="L10043" s="160"/>
      <c r="M10043" s="230"/>
    </row>
    <row r="10044" spans="2:13">
      <c r="B10044" s="230"/>
      <c r="C10044" s="229"/>
      <c r="D10044" s="160"/>
      <c r="E10044" s="246"/>
      <c r="F10044" s="160"/>
      <c r="G10044" s="160"/>
      <c r="H10044" s="230"/>
      <c r="I10044" s="230"/>
      <c r="J10044" s="230"/>
      <c r="K10044" s="238"/>
      <c r="L10044" s="160"/>
      <c r="M10044" s="230"/>
    </row>
    <row r="10045" spans="2:13">
      <c r="B10045" s="230"/>
      <c r="C10045" s="229"/>
      <c r="D10045" s="160"/>
      <c r="E10045" s="246"/>
      <c r="F10045" s="160"/>
      <c r="G10045" s="160"/>
      <c r="H10045" s="230"/>
      <c r="I10045" s="230"/>
      <c r="J10045" s="230"/>
      <c r="K10045" s="238"/>
      <c r="L10045" s="160"/>
      <c r="M10045" s="230"/>
    </row>
    <row r="10046" spans="2:13">
      <c r="B10046" s="230"/>
      <c r="C10046" s="229"/>
      <c r="D10046" s="160"/>
      <c r="E10046" s="246"/>
      <c r="F10046" s="160"/>
      <c r="G10046" s="160"/>
      <c r="H10046" s="230"/>
      <c r="I10046" s="230"/>
      <c r="J10046" s="230"/>
      <c r="K10046" s="238"/>
      <c r="L10046" s="160"/>
      <c r="M10046" s="230"/>
    </row>
    <row r="10047" spans="2:13">
      <c r="B10047" s="230"/>
      <c r="C10047" s="229"/>
      <c r="D10047" s="160"/>
      <c r="E10047" s="246"/>
      <c r="F10047" s="160"/>
      <c r="G10047" s="160"/>
      <c r="H10047" s="230"/>
      <c r="I10047" s="230"/>
      <c r="J10047" s="230"/>
      <c r="K10047" s="238"/>
      <c r="L10047" s="160"/>
      <c r="M10047" s="230"/>
    </row>
    <row r="10048" spans="2:13">
      <c r="B10048" s="230"/>
      <c r="C10048" s="229"/>
      <c r="D10048" s="160"/>
      <c r="E10048" s="246"/>
      <c r="F10048" s="160"/>
      <c r="G10048" s="160"/>
      <c r="H10048" s="230"/>
      <c r="I10048" s="230"/>
      <c r="J10048" s="230"/>
      <c r="K10048" s="238"/>
      <c r="L10048" s="160"/>
      <c r="M10048" s="230"/>
    </row>
    <row r="10049" spans="2:13">
      <c r="B10049" s="230"/>
      <c r="C10049" s="229"/>
      <c r="D10049" s="160"/>
      <c r="E10049" s="246"/>
      <c r="F10049" s="160"/>
      <c r="G10049" s="160"/>
      <c r="H10049" s="230"/>
      <c r="I10049" s="230"/>
      <c r="J10049" s="230"/>
      <c r="K10049" s="238"/>
      <c r="L10049" s="160"/>
      <c r="M10049" s="230"/>
    </row>
    <row r="10050" spans="2:13">
      <c r="B10050" s="230"/>
      <c r="C10050" s="229"/>
      <c r="D10050" s="160"/>
      <c r="E10050" s="246"/>
      <c r="F10050" s="160"/>
      <c r="G10050" s="160"/>
      <c r="H10050" s="230"/>
      <c r="I10050" s="230"/>
      <c r="J10050" s="230"/>
      <c r="K10050" s="238"/>
      <c r="L10050" s="160"/>
      <c r="M10050" s="230"/>
    </row>
    <row r="10051" spans="2:13">
      <c r="B10051" s="230"/>
      <c r="C10051" s="229"/>
      <c r="D10051" s="160"/>
      <c r="E10051" s="246"/>
      <c r="F10051" s="160"/>
      <c r="G10051" s="160"/>
      <c r="H10051" s="230"/>
      <c r="I10051" s="230"/>
      <c r="J10051" s="230"/>
      <c r="K10051" s="238"/>
      <c r="L10051" s="160"/>
      <c r="M10051" s="230"/>
    </row>
    <row r="10052" spans="2:13">
      <c r="B10052" s="230"/>
      <c r="C10052" s="229"/>
      <c r="D10052" s="160"/>
      <c r="E10052" s="246"/>
      <c r="F10052" s="160"/>
      <c r="G10052" s="160"/>
      <c r="H10052" s="230"/>
      <c r="I10052" s="230"/>
      <c r="J10052" s="230"/>
      <c r="K10052" s="238"/>
      <c r="L10052" s="160"/>
      <c r="M10052" s="230"/>
    </row>
    <row r="10053" spans="2:13">
      <c r="B10053" s="230"/>
      <c r="C10053" s="229"/>
      <c r="D10053" s="160"/>
      <c r="E10053" s="246"/>
      <c r="F10053" s="160"/>
      <c r="G10053" s="160"/>
      <c r="H10053" s="230"/>
      <c r="I10053" s="230"/>
      <c r="J10053" s="230"/>
      <c r="K10053" s="238"/>
      <c r="L10053" s="160"/>
      <c r="M10053" s="230"/>
    </row>
    <row r="10054" spans="2:13">
      <c r="B10054" s="230"/>
      <c r="C10054" s="229"/>
      <c r="D10054" s="160"/>
      <c r="E10054" s="246"/>
      <c r="F10054" s="160"/>
      <c r="G10054" s="160"/>
      <c r="H10054" s="230"/>
      <c r="I10054" s="230"/>
      <c r="J10054" s="230"/>
      <c r="K10054" s="238"/>
      <c r="L10054" s="160"/>
      <c r="M10054" s="230"/>
    </row>
    <row r="10055" spans="2:13">
      <c r="B10055" s="230"/>
      <c r="C10055" s="229"/>
      <c r="D10055" s="160"/>
      <c r="E10055" s="246"/>
      <c r="F10055" s="160"/>
      <c r="G10055" s="160"/>
      <c r="H10055" s="230"/>
      <c r="I10055" s="230"/>
      <c r="J10055" s="230"/>
      <c r="K10055" s="238"/>
      <c r="L10055" s="160"/>
      <c r="M10055" s="230"/>
    </row>
    <row r="10056" spans="2:13">
      <c r="B10056" s="230"/>
      <c r="C10056" s="229"/>
      <c r="D10056" s="160"/>
      <c r="E10056" s="246"/>
      <c r="F10056" s="160"/>
      <c r="G10056" s="160"/>
      <c r="H10056" s="230"/>
      <c r="I10056" s="230"/>
      <c r="J10056" s="230"/>
      <c r="K10056" s="238"/>
      <c r="L10056" s="160"/>
      <c r="M10056" s="230"/>
    </row>
    <row r="10057" spans="2:13">
      <c r="B10057" s="230"/>
      <c r="C10057" s="229"/>
      <c r="D10057" s="160"/>
      <c r="E10057" s="246"/>
      <c r="F10057" s="160"/>
      <c r="G10057" s="160"/>
      <c r="H10057" s="230"/>
      <c r="I10057" s="230"/>
      <c r="J10057" s="230"/>
      <c r="K10057" s="238"/>
      <c r="L10057" s="160"/>
      <c r="M10057" s="230"/>
    </row>
    <row r="10058" spans="2:13">
      <c r="B10058" s="230"/>
      <c r="C10058" s="229"/>
      <c r="D10058" s="160"/>
      <c r="E10058" s="246"/>
      <c r="F10058" s="160"/>
      <c r="G10058" s="160"/>
      <c r="H10058" s="230"/>
      <c r="I10058" s="230"/>
      <c r="J10058" s="230"/>
      <c r="K10058" s="238"/>
      <c r="L10058" s="160"/>
      <c r="M10058" s="230"/>
    </row>
    <row r="10059" spans="2:13">
      <c r="B10059" s="230"/>
      <c r="C10059" s="229"/>
      <c r="D10059" s="160"/>
      <c r="E10059" s="246"/>
      <c r="F10059" s="160"/>
      <c r="G10059" s="160"/>
      <c r="H10059" s="230"/>
      <c r="I10059" s="230"/>
      <c r="J10059" s="230"/>
      <c r="K10059" s="238"/>
      <c r="L10059" s="160"/>
      <c r="M10059" s="230"/>
    </row>
    <row r="10060" spans="2:13">
      <c r="B10060" s="230"/>
      <c r="C10060" s="229"/>
      <c r="D10060" s="160"/>
      <c r="E10060" s="246"/>
      <c r="F10060" s="160"/>
      <c r="G10060" s="160"/>
      <c r="H10060" s="230"/>
      <c r="I10060" s="230"/>
      <c r="J10060" s="230"/>
      <c r="K10060" s="238"/>
      <c r="L10060" s="160"/>
      <c r="M10060" s="230"/>
    </row>
    <row r="10061" spans="2:13">
      <c r="B10061" s="230"/>
      <c r="C10061" s="229"/>
      <c r="D10061" s="160"/>
      <c r="E10061" s="246"/>
      <c r="F10061" s="160"/>
      <c r="G10061" s="160"/>
      <c r="H10061" s="230"/>
      <c r="I10061" s="230"/>
      <c r="J10061" s="230"/>
      <c r="K10061" s="238"/>
      <c r="L10061" s="160"/>
      <c r="M10061" s="230"/>
    </row>
    <row r="10062" spans="2:13">
      <c r="B10062" s="230"/>
      <c r="C10062" s="229"/>
      <c r="D10062" s="160"/>
      <c r="E10062" s="246"/>
      <c r="F10062" s="160"/>
      <c r="G10062" s="160"/>
      <c r="H10062" s="230"/>
      <c r="I10062" s="230"/>
      <c r="J10062" s="230"/>
      <c r="K10062" s="238"/>
      <c r="L10062" s="160"/>
      <c r="M10062" s="230"/>
    </row>
    <row r="10063" spans="2:13">
      <c r="B10063" s="230"/>
      <c r="C10063" s="229"/>
      <c r="D10063" s="160"/>
      <c r="E10063" s="246"/>
      <c r="F10063" s="160"/>
      <c r="G10063" s="160"/>
      <c r="H10063" s="230"/>
      <c r="I10063" s="230"/>
      <c r="J10063" s="230"/>
      <c r="K10063" s="238"/>
      <c r="L10063" s="160"/>
      <c r="M10063" s="230"/>
    </row>
    <row r="10064" spans="2:13">
      <c r="B10064" s="230"/>
      <c r="C10064" s="229"/>
      <c r="D10064" s="160"/>
      <c r="E10064" s="246"/>
      <c r="F10064" s="160"/>
      <c r="G10064" s="160"/>
      <c r="H10064" s="230"/>
      <c r="I10064" s="230"/>
      <c r="J10064" s="230"/>
      <c r="K10064" s="238"/>
      <c r="L10064" s="160"/>
      <c r="M10064" s="230"/>
    </row>
    <row r="10065" spans="2:13">
      <c r="B10065" s="230"/>
      <c r="C10065" s="229"/>
      <c r="D10065" s="160"/>
      <c r="E10065" s="246"/>
      <c r="F10065" s="160"/>
      <c r="G10065" s="160"/>
      <c r="H10065" s="230"/>
      <c r="I10065" s="230"/>
      <c r="J10065" s="230"/>
      <c r="K10065" s="238"/>
      <c r="L10065" s="160"/>
      <c r="M10065" s="230"/>
    </row>
    <row r="10066" spans="2:13">
      <c r="B10066" s="230"/>
      <c r="C10066" s="229"/>
      <c r="D10066" s="160"/>
      <c r="E10066" s="246"/>
      <c r="F10066" s="160"/>
      <c r="G10066" s="160"/>
      <c r="H10066" s="230"/>
      <c r="I10066" s="230"/>
      <c r="J10066" s="230"/>
      <c r="K10066" s="238"/>
      <c r="L10066" s="160"/>
      <c r="M10066" s="230"/>
    </row>
    <row r="10067" spans="2:13">
      <c r="B10067" s="230"/>
      <c r="C10067" s="229"/>
      <c r="D10067" s="160"/>
      <c r="E10067" s="246"/>
      <c r="F10067" s="160"/>
      <c r="G10067" s="160"/>
      <c r="H10067" s="230"/>
      <c r="I10067" s="230"/>
      <c r="J10067" s="230"/>
      <c r="K10067" s="238"/>
      <c r="L10067" s="160"/>
      <c r="M10067" s="230"/>
    </row>
    <row r="10068" spans="2:13">
      <c r="B10068" s="230"/>
      <c r="C10068" s="229"/>
      <c r="D10068" s="160"/>
      <c r="E10068" s="246"/>
      <c r="F10068" s="160"/>
      <c r="G10068" s="160"/>
      <c r="H10068" s="230"/>
      <c r="I10068" s="230"/>
      <c r="J10068" s="230"/>
      <c r="K10068" s="238"/>
      <c r="L10068" s="160"/>
      <c r="M10068" s="230"/>
    </row>
    <row r="10069" spans="2:13">
      <c r="B10069" s="230"/>
      <c r="C10069" s="229"/>
      <c r="D10069" s="160"/>
      <c r="E10069" s="246"/>
      <c r="F10069" s="160"/>
      <c r="G10069" s="160"/>
      <c r="H10069" s="230"/>
      <c r="I10069" s="230"/>
      <c r="J10069" s="230"/>
      <c r="K10069" s="238"/>
      <c r="L10069" s="160"/>
      <c r="M10069" s="230"/>
    </row>
    <row r="10070" spans="2:13">
      <c r="B10070" s="230"/>
      <c r="C10070" s="229"/>
      <c r="D10070" s="160"/>
      <c r="E10070" s="246"/>
      <c r="F10070" s="160"/>
      <c r="G10070" s="160"/>
      <c r="H10070" s="230"/>
      <c r="I10070" s="230"/>
      <c r="J10070" s="230"/>
      <c r="K10070" s="238"/>
      <c r="L10070" s="160"/>
      <c r="M10070" s="230"/>
    </row>
    <row r="10071" spans="2:13">
      <c r="B10071" s="230"/>
      <c r="C10071" s="229"/>
      <c r="D10071" s="160"/>
      <c r="E10071" s="246"/>
      <c r="F10071" s="160"/>
      <c r="G10071" s="160"/>
      <c r="H10071" s="230"/>
      <c r="I10071" s="230"/>
      <c r="J10071" s="230"/>
      <c r="K10071" s="238"/>
      <c r="L10071" s="160"/>
      <c r="M10071" s="230"/>
    </row>
    <row r="10072" spans="2:13">
      <c r="B10072" s="230"/>
      <c r="C10072" s="229"/>
      <c r="D10072" s="160"/>
      <c r="E10072" s="246"/>
      <c r="F10072" s="160"/>
      <c r="G10072" s="160"/>
      <c r="H10072" s="230"/>
      <c r="I10072" s="230"/>
      <c r="J10072" s="230"/>
      <c r="K10072" s="238"/>
      <c r="L10072" s="160"/>
      <c r="M10072" s="230"/>
    </row>
    <row r="10073" spans="2:13">
      <c r="B10073" s="230"/>
      <c r="C10073" s="229"/>
      <c r="D10073" s="160"/>
      <c r="E10073" s="246"/>
      <c r="F10073" s="160"/>
      <c r="G10073" s="160"/>
      <c r="H10073" s="230"/>
      <c r="I10073" s="230"/>
      <c r="J10073" s="230"/>
      <c r="K10073" s="238"/>
      <c r="L10073" s="160"/>
      <c r="M10073" s="230"/>
    </row>
    <row r="10074" spans="2:13">
      <c r="B10074" s="230"/>
      <c r="C10074" s="229"/>
      <c r="D10074" s="160"/>
      <c r="E10074" s="246"/>
      <c r="F10074" s="160"/>
      <c r="G10074" s="160"/>
      <c r="H10074" s="230"/>
      <c r="I10074" s="230"/>
      <c r="J10074" s="230"/>
      <c r="K10074" s="238"/>
      <c r="L10074" s="160"/>
      <c r="M10074" s="230"/>
    </row>
    <row r="10075" spans="2:13">
      <c r="B10075" s="230"/>
      <c r="C10075" s="229"/>
      <c r="D10075" s="160"/>
      <c r="E10075" s="246"/>
      <c r="F10075" s="160"/>
      <c r="G10075" s="160"/>
      <c r="H10075" s="230"/>
      <c r="I10075" s="230"/>
      <c r="J10075" s="230"/>
      <c r="K10075" s="238"/>
      <c r="L10075" s="160"/>
      <c r="M10075" s="230"/>
    </row>
    <row r="10076" spans="2:13">
      <c r="B10076" s="230"/>
      <c r="C10076" s="229"/>
      <c r="D10076" s="160"/>
      <c r="E10076" s="246"/>
      <c r="F10076" s="160"/>
      <c r="G10076" s="160"/>
      <c r="H10076" s="230"/>
      <c r="I10076" s="230"/>
      <c r="J10076" s="230"/>
      <c r="K10076" s="238"/>
      <c r="L10076" s="160"/>
      <c r="M10076" s="230"/>
    </row>
    <row r="10077" spans="2:13">
      <c r="B10077" s="230"/>
      <c r="C10077" s="229"/>
      <c r="D10077" s="160"/>
      <c r="E10077" s="246"/>
      <c r="F10077" s="160"/>
      <c r="G10077" s="160"/>
      <c r="H10077" s="230"/>
      <c r="I10077" s="230"/>
      <c r="J10077" s="230"/>
      <c r="K10077" s="238"/>
      <c r="L10077" s="160"/>
      <c r="M10077" s="230"/>
    </row>
    <row r="10078" spans="2:13">
      <c r="B10078" s="230"/>
      <c r="C10078" s="229"/>
      <c r="D10078" s="160"/>
      <c r="E10078" s="246"/>
      <c r="F10078" s="160"/>
      <c r="G10078" s="160"/>
      <c r="H10078" s="230"/>
      <c r="I10078" s="230"/>
      <c r="J10078" s="230"/>
      <c r="K10078" s="238"/>
      <c r="L10078" s="160"/>
      <c r="M10078" s="230"/>
    </row>
    <row r="10079" spans="2:13">
      <c r="B10079" s="230"/>
      <c r="C10079" s="229"/>
      <c r="D10079" s="160"/>
      <c r="E10079" s="246"/>
      <c r="F10079" s="160"/>
      <c r="G10079" s="160"/>
      <c r="H10079" s="230"/>
      <c r="I10079" s="230"/>
      <c r="J10079" s="230"/>
      <c r="K10079" s="238"/>
      <c r="L10079" s="160"/>
      <c r="M10079" s="230"/>
    </row>
    <row r="10080" spans="2:13">
      <c r="B10080" s="230"/>
      <c r="C10080" s="229"/>
      <c r="D10080" s="160"/>
      <c r="E10080" s="246"/>
      <c r="F10080" s="160"/>
      <c r="G10080" s="160"/>
      <c r="H10080" s="230"/>
      <c r="I10080" s="230"/>
      <c r="J10080" s="230"/>
      <c r="K10080" s="238"/>
      <c r="L10080" s="160"/>
      <c r="M10080" s="230"/>
    </row>
    <row r="10081" spans="2:13">
      <c r="B10081" s="230"/>
      <c r="C10081" s="229"/>
      <c r="D10081" s="160"/>
      <c r="E10081" s="246"/>
      <c r="F10081" s="160"/>
      <c r="G10081" s="160"/>
      <c r="H10081" s="230"/>
      <c r="I10081" s="230"/>
      <c r="J10081" s="230"/>
      <c r="K10081" s="238"/>
      <c r="L10081" s="160"/>
      <c r="M10081" s="230"/>
    </row>
    <row r="10082" spans="2:13">
      <c r="B10082" s="230"/>
      <c r="C10082" s="229"/>
      <c r="D10082" s="160"/>
      <c r="E10082" s="246"/>
      <c r="F10082" s="160"/>
      <c r="G10082" s="160"/>
      <c r="H10082" s="230"/>
      <c r="I10082" s="230"/>
      <c r="J10082" s="230"/>
      <c r="K10082" s="238"/>
      <c r="L10082" s="160"/>
      <c r="M10082" s="230"/>
    </row>
    <row r="10083" spans="2:13">
      <c r="B10083" s="230"/>
      <c r="C10083" s="229"/>
      <c r="D10083" s="160"/>
      <c r="E10083" s="246"/>
      <c r="F10083" s="160"/>
      <c r="G10083" s="160"/>
      <c r="H10083" s="230"/>
      <c r="I10083" s="230"/>
      <c r="J10083" s="230"/>
      <c r="K10083" s="238"/>
      <c r="L10083" s="160"/>
      <c r="M10083" s="230"/>
    </row>
    <row r="10084" spans="2:13">
      <c r="B10084" s="230"/>
      <c r="C10084" s="229"/>
      <c r="D10084" s="160"/>
      <c r="E10084" s="246"/>
      <c r="F10084" s="160"/>
      <c r="G10084" s="160"/>
      <c r="H10084" s="230"/>
      <c r="I10084" s="230"/>
      <c r="J10084" s="230"/>
      <c r="K10084" s="238"/>
      <c r="L10084" s="160"/>
      <c r="M10084" s="230"/>
    </row>
    <row r="10085" spans="2:13">
      <c r="B10085" s="230"/>
      <c r="C10085" s="229"/>
      <c r="D10085" s="160"/>
      <c r="E10085" s="246"/>
      <c r="F10085" s="160"/>
      <c r="G10085" s="160"/>
      <c r="H10085" s="230"/>
      <c r="I10085" s="230"/>
      <c r="J10085" s="230"/>
      <c r="K10085" s="238"/>
      <c r="L10085" s="160"/>
      <c r="M10085" s="230"/>
    </row>
    <row r="10086" spans="2:13">
      <c r="B10086" s="230"/>
      <c r="C10086" s="229"/>
      <c r="D10086" s="160"/>
      <c r="E10086" s="246"/>
      <c r="F10086" s="160"/>
      <c r="G10086" s="160"/>
      <c r="H10086" s="230"/>
      <c r="I10086" s="230"/>
      <c r="J10086" s="230"/>
      <c r="K10086" s="238"/>
      <c r="L10086" s="160"/>
      <c r="M10086" s="230"/>
    </row>
    <row r="10087" spans="2:13">
      <c r="B10087" s="230"/>
      <c r="C10087" s="229"/>
      <c r="D10087" s="160"/>
      <c r="E10087" s="246"/>
      <c r="F10087" s="160"/>
      <c r="G10087" s="160"/>
      <c r="H10087" s="230"/>
      <c r="I10087" s="230"/>
      <c r="J10087" s="230"/>
      <c r="K10087" s="238"/>
      <c r="L10087" s="160"/>
      <c r="M10087" s="230"/>
    </row>
    <row r="10088" spans="2:13">
      <c r="B10088" s="230"/>
      <c r="C10088" s="229"/>
      <c r="D10088" s="160"/>
      <c r="E10088" s="246"/>
      <c r="F10088" s="160"/>
      <c r="G10088" s="160"/>
      <c r="H10088" s="230"/>
      <c r="I10088" s="230"/>
      <c r="J10088" s="230"/>
      <c r="K10088" s="238"/>
      <c r="L10088" s="160"/>
      <c r="M10088" s="230"/>
    </row>
    <row r="10089" spans="2:13">
      <c r="B10089" s="230"/>
      <c r="C10089" s="229"/>
      <c r="D10089" s="160"/>
      <c r="E10089" s="246"/>
      <c r="F10089" s="160"/>
      <c r="G10089" s="160"/>
      <c r="H10089" s="230"/>
      <c r="I10089" s="230"/>
      <c r="J10089" s="230"/>
      <c r="K10089" s="238"/>
      <c r="L10089" s="160"/>
      <c r="M10089" s="230"/>
    </row>
    <row r="10090" spans="2:13">
      <c r="B10090" s="230"/>
      <c r="C10090" s="229"/>
      <c r="D10090" s="160"/>
      <c r="E10090" s="246"/>
      <c r="F10090" s="160"/>
      <c r="G10090" s="160"/>
      <c r="H10090" s="230"/>
      <c r="I10090" s="230"/>
      <c r="J10090" s="230"/>
      <c r="K10090" s="238"/>
      <c r="L10090" s="160"/>
      <c r="M10090" s="230"/>
    </row>
    <row r="10091" spans="2:13">
      <c r="B10091" s="230"/>
      <c r="C10091" s="229"/>
      <c r="D10091" s="160"/>
      <c r="E10091" s="246"/>
      <c r="F10091" s="160"/>
      <c r="G10091" s="160"/>
      <c r="H10091" s="230"/>
      <c r="I10091" s="230"/>
      <c r="J10091" s="230"/>
      <c r="K10091" s="238"/>
      <c r="L10091" s="160"/>
      <c r="M10091" s="230"/>
    </row>
    <row r="10092" spans="2:13">
      <c r="B10092" s="230"/>
      <c r="C10092" s="229"/>
      <c r="D10092" s="160"/>
      <c r="E10092" s="246"/>
      <c r="F10092" s="160"/>
      <c r="G10092" s="160"/>
      <c r="H10092" s="230"/>
      <c r="I10092" s="230"/>
      <c r="J10092" s="230"/>
      <c r="K10092" s="238"/>
      <c r="L10092" s="160"/>
      <c r="M10092" s="230"/>
    </row>
    <row r="10093" spans="2:13">
      <c r="B10093" s="230"/>
      <c r="C10093" s="229"/>
      <c r="D10093" s="160"/>
      <c r="E10093" s="246"/>
      <c r="F10093" s="160"/>
      <c r="G10093" s="160"/>
      <c r="H10093" s="230"/>
      <c r="I10093" s="230"/>
      <c r="J10093" s="230"/>
      <c r="K10093" s="238"/>
      <c r="L10093" s="160"/>
      <c r="M10093" s="230"/>
    </row>
    <row r="10094" spans="2:13">
      <c r="B10094" s="230"/>
      <c r="C10094" s="229"/>
      <c r="D10094" s="160"/>
      <c r="E10094" s="246"/>
      <c r="F10094" s="160"/>
      <c r="G10094" s="160"/>
      <c r="H10094" s="230"/>
      <c r="I10094" s="230"/>
      <c r="J10094" s="230"/>
      <c r="K10094" s="238"/>
      <c r="L10094" s="160"/>
      <c r="M10094" s="230"/>
    </row>
    <row r="10095" spans="2:13">
      <c r="B10095" s="230"/>
      <c r="C10095" s="229"/>
      <c r="D10095" s="160"/>
      <c r="E10095" s="246"/>
      <c r="F10095" s="160"/>
      <c r="G10095" s="160"/>
      <c r="H10095" s="230"/>
      <c r="I10095" s="230"/>
      <c r="J10095" s="230"/>
      <c r="K10095" s="238"/>
      <c r="L10095" s="160"/>
      <c r="M10095" s="230"/>
    </row>
    <row r="10096" spans="2:13">
      <c r="B10096" s="230"/>
      <c r="C10096" s="229"/>
      <c r="D10096" s="160"/>
      <c r="E10096" s="246"/>
      <c r="F10096" s="160"/>
      <c r="G10096" s="160"/>
      <c r="H10096" s="230"/>
      <c r="I10096" s="230"/>
      <c r="J10096" s="230"/>
      <c r="K10096" s="238"/>
      <c r="L10096" s="160"/>
      <c r="M10096" s="230"/>
    </row>
    <row r="10097" spans="2:13">
      <c r="B10097" s="230"/>
      <c r="C10097" s="229"/>
      <c r="D10097" s="160"/>
      <c r="E10097" s="246"/>
      <c r="F10097" s="160"/>
      <c r="G10097" s="160"/>
      <c r="H10097" s="230"/>
      <c r="I10097" s="230"/>
      <c r="J10097" s="230"/>
      <c r="K10097" s="238"/>
      <c r="L10097" s="160"/>
      <c r="M10097" s="230"/>
    </row>
    <row r="10098" spans="2:13">
      <c r="B10098" s="230"/>
      <c r="C10098" s="229"/>
      <c r="D10098" s="160"/>
      <c r="E10098" s="246"/>
      <c r="F10098" s="160"/>
      <c r="G10098" s="160"/>
      <c r="H10098" s="230"/>
      <c r="I10098" s="230"/>
      <c r="J10098" s="230"/>
      <c r="K10098" s="238"/>
      <c r="L10098" s="160"/>
      <c r="M10098" s="230"/>
    </row>
    <row r="10099" spans="2:13">
      <c r="B10099" s="230"/>
      <c r="C10099" s="229"/>
      <c r="D10099" s="160"/>
      <c r="E10099" s="246"/>
      <c r="F10099" s="160"/>
      <c r="G10099" s="160"/>
      <c r="H10099" s="230"/>
      <c r="I10099" s="230"/>
      <c r="J10099" s="230"/>
      <c r="K10099" s="238"/>
      <c r="L10099" s="160"/>
      <c r="M10099" s="230"/>
    </row>
    <row r="10100" spans="2:13">
      <c r="B10100" s="230"/>
      <c r="C10100" s="229"/>
      <c r="D10100" s="160"/>
      <c r="E10100" s="246"/>
      <c r="F10100" s="160"/>
      <c r="G10100" s="160"/>
      <c r="H10100" s="230"/>
      <c r="I10100" s="230"/>
      <c r="J10100" s="230"/>
      <c r="K10100" s="238"/>
      <c r="L10100" s="160"/>
      <c r="M10100" s="230"/>
    </row>
    <row r="10101" spans="2:13">
      <c r="B10101" s="230"/>
      <c r="C10101" s="229"/>
      <c r="D10101" s="160"/>
      <c r="E10101" s="246"/>
      <c r="F10101" s="160"/>
      <c r="G10101" s="160"/>
      <c r="H10101" s="230"/>
      <c r="I10101" s="230"/>
      <c r="J10101" s="230"/>
      <c r="K10101" s="238"/>
      <c r="L10101" s="160"/>
      <c r="M10101" s="230"/>
    </row>
    <row r="10102" spans="2:13">
      <c r="B10102" s="230"/>
      <c r="C10102" s="229"/>
      <c r="D10102" s="160"/>
      <c r="E10102" s="246"/>
      <c r="F10102" s="160"/>
      <c r="G10102" s="160"/>
      <c r="H10102" s="230"/>
      <c r="I10102" s="230"/>
      <c r="J10102" s="230"/>
      <c r="K10102" s="238"/>
      <c r="L10102" s="160"/>
      <c r="M10102" s="230"/>
    </row>
    <row r="10103" spans="2:13">
      <c r="B10103" s="230"/>
      <c r="C10103" s="229"/>
      <c r="D10103" s="160"/>
      <c r="E10103" s="246"/>
      <c r="F10103" s="160"/>
      <c r="G10103" s="160"/>
      <c r="H10103" s="230"/>
      <c r="I10103" s="230"/>
      <c r="J10103" s="230"/>
      <c r="K10103" s="238"/>
      <c r="L10103" s="160"/>
      <c r="M10103" s="230"/>
    </row>
    <row r="10104" spans="2:13">
      <c r="B10104" s="230"/>
      <c r="C10104" s="229"/>
      <c r="D10104" s="160"/>
      <c r="E10104" s="246"/>
      <c r="F10104" s="160"/>
      <c r="G10104" s="160"/>
      <c r="H10104" s="230"/>
      <c r="I10104" s="230"/>
      <c r="J10104" s="230"/>
      <c r="K10104" s="238"/>
      <c r="L10104" s="160"/>
      <c r="M10104" s="230"/>
    </row>
    <row r="10105" spans="2:13">
      <c r="B10105" s="230"/>
      <c r="C10105" s="229"/>
      <c r="D10105" s="160"/>
      <c r="E10105" s="246"/>
      <c r="F10105" s="160"/>
      <c r="G10105" s="160"/>
      <c r="H10105" s="230"/>
      <c r="I10105" s="230"/>
      <c r="J10105" s="230"/>
      <c r="K10105" s="238"/>
      <c r="L10105" s="160"/>
      <c r="M10105" s="230"/>
    </row>
    <row r="10106" spans="2:13">
      <c r="B10106" s="230"/>
      <c r="C10106" s="229"/>
      <c r="D10106" s="160"/>
      <c r="E10106" s="246"/>
      <c r="F10106" s="160"/>
      <c r="G10106" s="160"/>
      <c r="H10106" s="230"/>
      <c r="I10106" s="230"/>
      <c r="J10106" s="230"/>
      <c r="K10106" s="238"/>
      <c r="L10106" s="160"/>
      <c r="M10106" s="230"/>
    </row>
    <row r="10107" spans="2:13">
      <c r="B10107" s="230"/>
      <c r="C10107" s="229"/>
      <c r="D10107" s="160"/>
      <c r="E10107" s="246"/>
      <c r="F10107" s="160"/>
      <c r="G10107" s="160"/>
      <c r="H10107" s="230"/>
      <c r="I10107" s="230"/>
      <c r="J10107" s="230"/>
      <c r="K10107" s="238"/>
      <c r="L10107" s="160"/>
      <c r="M10107" s="230"/>
    </row>
    <row r="10108" spans="2:13">
      <c r="B10108" s="230"/>
      <c r="C10108" s="229"/>
      <c r="D10108" s="160"/>
      <c r="E10108" s="246"/>
      <c r="F10108" s="160"/>
      <c r="G10108" s="160"/>
      <c r="H10108" s="230"/>
      <c r="I10108" s="230"/>
      <c r="J10108" s="230"/>
      <c r="K10108" s="238"/>
      <c r="L10108" s="160"/>
      <c r="M10108" s="230"/>
    </row>
    <row r="10109" spans="2:13">
      <c r="B10109" s="230"/>
      <c r="C10109" s="229"/>
      <c r="D10109" s="160"/>
      <c r="E10109" s="246"/>
      <c r="F10109" s="160"/>
      <c r="G10109" s="160"/>
      <c r="H10109" s="230"/>
      <c r="I10109" s="230"/>
      <c r="J10109" s="230"/>
      <c r="K10109" s="238"/>
      <c r="L10109" s="160"/>
      <c r="M10109" s="230"/>
    </row>
    <row r="10110" spans="2:13">
      <c r="B10110" s="230"/>
      <c r="C10110" s="229"/>
      <c r="D10110" s="160"/>
      <c r="E10110" s="246"/>
      <c r="F10110" s="160"/>
      <c r="G10110" s="160"/>
      <c r="H10110" s="230"/>
      <c r="I10110" s="230"/>
      <c r="J10110" s="230"/>
      <c r="K10110" s="238"/>
      <c r="L10110" s="160"/>
      <c r="M10110" s="230"/>
    </row>
    <row r="10111" spans="2:13">
      <c r="B10111" s="230"/>
      <c r="C10111" s="229"/>
      <c r="D10111" s="160"/>
      <c r="E10111" s="246"/>
      <c r="F10111" s="160"/>
      <c r="G10111" s="160"/>
      <c r="H10111" s="230"/>
      <c r="I10111" s="230"/>
      <c r="J10111" s="230"/>
      <c r="K10111" s="238"/>
      <c r="L10111" s="160"/>
      <c r="M10111" s="230"/>
    </row>
    <row r="10112" spans="2:13">
      <c r="B10112" s="230"/>
      <c r="C10112" s="229"/>
      <c r="D10112" s="160"/>
      <c r="E10112" s="246"/>
      <c r="F10112" s="160"/>
      <c r="G10112" s="160"/>
      <c r="H10112" s="230"/>
      <c r="I10112" s="230"/>
      <c r="J10112" s="230"/>
      <c r="K10112" s="238"/>
      <c r="L10112" s="160"/>
      <c r="M10112" s="230"/>
    </row>
    <row r="10113" spans="2:13">
      <c r="B10113" s="230"/>
      <c r="C10113" s="229"/>
      <c r="D10113" s="160"/>
      <c r="E10113" s="246"/>
      <c r="F10113" s="160"/>
      <c r="G10113" s="160"/>
      <c r="H10113" s="230"/>
      <c r="I10113" s="230"/>
      <c r="J10113" s="230"/>
      <c r="K10113" s="238"/>
      <c r="L10113" s="160"/>
      <c r="M10113" s="230"/>
    </row>
    <row r="10114" spans="2:13">
      <c r="B10114" s="230"/>
      <c r="C10114" s="229"/>
      <c r="D10114" s="160"/>
      <c r="E10114" s="246"/>
      <c r="F10114" s="160"/>
      <c r="G10114" s="160"/>
      <c r="H10114" s="230"/>
      <c r="I10114" s="230"/>
      <c r="J10114" s="230"/>
      <c r="K10114" s="238"/>
      <c r="L10114" s="160"/>
      <c r="M10114" s="230"/>
    </row>
    <row r="10115" spans="2:13">
      <c r="B10115" s="230"/>
      <c r="C10115" s="229"/>
      <c r="D10115" s="160"/>
      <c r="E10115" s="246"/>
      <c r="F10115" s="160"/>
      <c r="G10115" s="160"/>
      <c r="H10115" s="230"/>
      <c r="I10115" s="230"/>
      <c r="J10115" s="230"/>
      <c r="K10115" s="238"/>
      <c r="L10115" s="160"/>
      <c r="M10115" s="230"/>
    </row>
    <row r="10116" spans="2:13">
      <c r="B10116" s="230"/>
      <c r="C10116" s="229"/>
      <c r="D10116" s="160"/>
      <c r="E10116" s="246"/>
      <c r="F10116" s="160"/>
      <c r="G10116" s="160"/>
      <c r="H10116" s="230"/>
      <c r="I10116" s="230"/>
      <c r="J10116" s="230"/>
      <c r="K10116" s="238"/>
      <c r="L10116" s="160"/>
      <c r="M10116" s="230"/>
    </row>
    <row r="10117" spans="2:13">
      <c r="B10117" s="230"/>
      <c r="C10117" s="229"/>
      <c r="D10117" s="160"/>
      <c r="E10117" s="246"/>
      <c r="F10117" s="160"/>
      <c r="G10117" s="160"/>
      <c r="H10117" s="230"/>
      <c r="I10117" s="230"/>
      <c r="J10117" s="230"/>
      <c r="K10117" s="238"/>
      <c r="L10117" s="160"/>
      <c r="M10117" s="230"/>
    </row>
    <row r="10118" spans="2:13">
      <c r="B10118" s="230"/>
      <c r="C10118" s="229"/>
      <c r="D10118" s="160"/>
      <c r="E10118" s="246"/>
      <c r="F10118" s="160"/>
      <c r="G10118" s="160"/>
      <c r="H10118" s="230"/>
      <c r="I10118" s="230"/>
      <c r="J10118" s="230"/>
      <c r="K10118" s="238"/>
      <c r="L10118" s="160"/>
      <c r="M10118" s="230"/>
    </row>
    <row r="10119" spans="2:13">
      <c r="B10119" s="230"/>
      <c r="C10119" s="229"/>
      <c r="D10119" s="160"/>
      <c r="E10119" s="246"/>
      <c r="F10119" s="160"/>
      <c r="G10119" s="160"/>
      <c r="H10119" s="230"/>
      <c r="I10119" s="230"/>
      <c r="J10119" s="230"/>
      <c r="K10119" s="238"/>
      <c r="L10119" s="160"/>
      <c r="M10119" s="230"/>
    </row>
    <row r="10120" spans="2:13">
      <c r="B10120" s="230"/>
      <c r="C10120" s="229"/>
      <c r="D10120" s="160"/>
      <c r="E10120" s="246"/>
      <c r="F10120" s="160"/>
      <c r="G10120" s="160"/>
      <c r="H10120" s="230"/>
      <c r="I10120" s="230"/>
      <c r="J10120" s="230"/>
      <c r="K10120" s="238"/>
      <c r="L10120" s="160"/>
      <c r="M10120" s="230"/>
    </row>
    <row r="10121" spans="2:13">
      <c r="B10121" s="230"/>
      <c r="C10121" s="229"/>
      <c r="D10121" s="160"/>
      <c r="E10121" s="246"/>
      <c r="F10121" s="160"/>
      <c r="G10121" s="160"/>
      <c r="H10121" s="230"/>
      <c r="I10121" s="230"/>
      <c r="J10121" s="230"/>
      <c r="K10121" s="238"/>
      <c r="L10121" s="160"/>
      <c r="M10121" s="230"/>
    </row>
    <row r="10122" spans="2:13">
      <c r="B10122" s="230"/>
      <c r="C10122" s="229"/>
      <c r="D10122" s="160"/>
      <c r="E10122" s="246"/>
      <c r="F10122" s="160"/>
      <c r="G10122" s="160"/>
      <c r="H10122" s="230"/>
      <c r="I10122" s="230"/>
      <c r="J10122" s="230"/>
      <c r="K10122" s="238"/>
      <c r="L10122" s="160"/>
      <c r="M10122" s="230"/>
    </row>
    <row r="10123" spans="2:13">
      <c r="B10123" s="230"/>
      <c r="C10123" s="229"/>
      <c r="D10123" s="160"/>
      <c r="E10123" s="246"/>
      <c r="F10123" s="160"/>
      <c r="G10123" s="160"/>
      <c r="H10123" s="230"/>
      <c r="I10123" s="230"/>
      <c r="J10123" s="230"/>
      <c r="K10123" s="238"/>
      <c r="L10123" s="160"/>
      <c r="M10123" s="230"/>
    </row>
    <row r="10124" spans="2:13">
      <c r="B10124" s="230"/>
      <c r="C10124" s="229"/>
      <c r="D10124" s="160"/>
      <c r="E10124" s="246"/>
      <c r="F10124" s="160"/>
      <c r="G10124" s="160"/>
      <c r="H10124" s="230"/>
      <c r="I10124" s="230"/>
      <c r="J10124" s="230"/>
      <c r="K10124" s="238"/>
      <c r="L10124" s="160"/>
      <c r="M10124" s="230"/>
    </row>
    <row r="10125" spans="2:13">
      <c r="B10125" s="230"/>
      <c r="C10125" s="229"/>
      <c r="D10125" s="160"/>
      <c r="E10125" s="246"/>
      <c r="F10125" s="160"/>
      <c r="G10125" s="160"/>
      <c r="H10125" s="230"/>
      <c r="I10125" s="230"/>
      <c r="J10125" s="230"/>
      <c r="K10125" s="238"/>
      <c r="L10125" s="160"/>
      <c r="M10125" s="230"/>
    </row>
    <row r="10126" spans="2:13">
      <c r="B10126" s="230"/>
      <c r="C10126" s="229"/>
      <c r="D10126" s="160"/>
      <c r="E10126" s="246"/>
      <c r="F10126" s="160"/>
      <c r="G10126" s="160"/>
      <c r="H10126" s="230"/>
      <c r="I10126" s="230"/>
      <c r="J10126" s="230"/>
      <c r="K10126" s="238"/>
      <c r="L10126" s="160"/>
      <c r="M10126" s="230"/>
    </row>
    <row r="10127" spans="2:13">
      <c r="B10127" s="230"/>
      <c r="C10127" s="229"/>
      <c r="D10127" s="160"/>
      <c r="E10127" s="246"/>
      <c r="F10127" s="160"/>
      <c r="G10127" s="160"/>
      <c r="H10127" s="230"/>
      <c r="I10127" s="230"/>
      <c r="J10127" s="230"/>
      <c r="K10127" s="238"/>
      <c r="L10127" s="160"/>
      <c r="M10127" s="230"/>
    </row>
    <row r="10128" spans="2:13">
      <c r="B10128" s="230"/>
      <c r="C10128" s="229"/>
      <c r="D10128" s="160"/>
      <c r="E10128" s="246"/>
      <c r="F10128" s="160"/>
      <c r="G10128" s="160"/>
      <c r="H10128" s="230"/>
      <c r="I10128" s="230"/>
      <c r="J10128" s="230"/>
      <c r="K10128" s="238"/>
      <c r="L10128" s="160"/>
      <c r="M10128" s="230"/>
    </row>
    <row r="10129" spans="2:13">
      <c r="B10129" s="230"/>
      <c r="C10129" s="229"/>
      <c r="D10129" s="160"/>
      <c r="E10129" s="246"/>
      <c r="F10129" s="160"/>
      <c r="G10129" s="160"/>
      <c r="H10129" s="230"/>
      <c r="I10129" s="230"/>
      <c r="J10129" s="230"/>
      <c r="K10129" s="238"/>
      <c r="L10129" s="160"/>
      <c r="M10129" s="230"/>
    </row>
    <row r="10130" spans="2:13">
      <c r="B10130" s="230"/>
      <c r="C10130" s="229"/>
      <c r="D10130" s="160"/>
      <c r="E10130" s="246"/>
      <c r="F10130" s="160"/>
      <c r="G10130" s="160"/>
      <c r="H10130" s="230"/>
      <c r="I10130" s="230"/>
      <c r="J10130" s="230"/>
      <c r="K10130" s="238"/>
      <c r="L10130" s="160"/>
      <c r="M10130" s="230"/>
    </row>
    <row r="10131" spans="2:13">
      <c r="B10131" s="230"/>
      <c r="C10131" s="229"/>
      <c r="D10131" s="160"/>
      <c r="E10131" s="246"/>
      <c r="F10131" s="160"/>
      <c r="G10131" s="160"/>
      <c r="H10131" s="230"/>
      <c r="I10131" s="230"/>
      <c r="J10131" s="230"/>
      <c r="K10131" s="238"/>
      <c r="L10131" s="160"/>
      <c r="M10131" s="230"/>
    </row>
    <row r="10132" spans="2:13">
      <c r="B10132" s="230"/>
      <c r="C10132" s="229"/>
      <c r="D10132" s="160"/>
      <c r="E10132" s="246"/>
      <c r="F10132" s="160"/>
      <c r="G10132" s="160"/>
      <c r="H10132" s="230"/>
      <c r="I10132" s="230"/>
      <c r="J10132" s="230"/>
      <c r="K10132" s="238"/>
      <c r="L10132" s="160"/>
      <c r="M10132" s="230"/>
    </row>
    <row r="10133" spans="2:13">
      <c r="B10133" s="230"/>
      <c r="C10133" s="229"/>
      <c r="D10133" s="160"/>
      <c r="E10133" s="246"/>
      <c r="F10133" s="160"/>
      <c r="G10133" s="160"/>
      <c r="H10133" s="230"/>
      <c r="I10133" s="230"/>
      <c r="J10133" s="230"/>
      <c r="K10133" s="238"/>
      <c r="L10133" s="160"/>
      <c r="M10133" s="230"/>
    </row>
    <row r="10134" spans="2:13">
      <c r="B10134" s="230"/>
      <c r="C10134" s="229"/>
      <c r="D10134" s="160"/>
      <c r="E10134" s="246"/>
      <c r="F10134" s="160"/>
      <c r="G10134" s="160"/>
      <c r="H10134" s="230"/>
      <c r="I10134" s="230"/>
      <c r="J10134" s="230"/>
      <c r="K10134" s="238"/>
      <c r="L10134" s="160"/>
      <c r="M10134" s="230"/>
    </row>
    <row r="10135" spans="2:13">
      <c r="B10135" s="230"/>
      <c r="C10135" s="229"/>
      <c r="D10135" s="160"/>
      <c r="E10135" s="246"/>
      <c r="F10135" s="160"/>
      <c r="G10135" s="160"/>
      <c r="H10135" s="230"/>
      <c r="I10135" s="230"/>
      <c r="J10135" s="230"/>
      <c r="K10135" s="238"/>
      <c r="L10135" s="160"/>
      <c r="M10135" s="230"/>
    </row>
    <row r="10136" spans="2:13">
      <c r="B10136" s="230"/>
      <c r="C10136" s="229"/>
      <c r="D10136" s="160"/>
      <c r="E10136" s="246"/>
      <c r="F10136" s="160"/>
      <c r="G10136" s="160"/>
      <c r="H10136" s="230"/>
      <c r="I10136" s="230"/>
      <c r="J10136" s="230"/>
      <c r="K10136" s="238"/>
      <c r="L10136" s="160"/>
      <c r="M10136" s="230"/>
    </row>
    <row r="10137" spans="2:13">
      <c r="B10137" s="230"/>
      <c r="C10137" s="229"/>
      <c r="D10137" s="160"/>
      <c r="E10137" s="246"/>
      <c r="F10137" s="160"/>
      <c r="G10137" s="160"/>
      <c r="H10137" s="230"/>
      <c r="I10137" s="230"/>
      <c r="J10137" s="230"/>
      <c r="K10137" s="238"/>
      <c r="L10137" s="160"/>
      <c r="M10137" s="230"/>
    </row>
    <row r="10138" spans="2:13">
      <c r="B10138" s="230"/>
      <c r="C10138" s="229"/>
      <c r="D10138" s="160"/>
      <c r="E10138" s="246"/>
      <c r="F10138" s="160"/>
      <c r="G10138" s="160"/>
      <c r="H10138" s="230"/>
      <c r="I10138" s="230"/>
      <c r="J10138" s="230"/>
      <c r="K10138" s="238"/>
      <c r="L10138" s="160"/>
      <c r="M10138" s="230"/>
    </row>
    <row r="10139" spans="2:13">
      <c r="B10139" s="230"/>
      <c r="C10139" s="229"/>
      <c r="D10139" s="160"/>
      <c r="E10139" s="246"/>
      <c r="F10139" s="160"/>
      <c r="G10139" s="160"/>
      <c r="H10139" s="230"/>
      <c r="I10139" s="230"/>
      <c r="J10139" s="230"/>
      <c r="K10139" s="238"/>
      <c r="L10139" s="160"/>
      <c r="M10139" s="230"/>
    </row>
    <row r="10140" spans="2:13">
      <c r="B10140" s="230"/>
      <c r="C10140" s="229"/>
      <c r="D10140" s="160"/>
      <c r="E10140" s="246"/>
      <c r="F10140" s="160"/>
      <c r="G10140" s="160"/>
      <c r="H10140" s="230"/>
      <c r="I10140" s="230"/>
      <c r="J10140" s="230"/>
      <c r="K10140" s="238"/>
      <c r="L10140" s="160"/>
      <c r="M10140" s="230"/>
    </row>
    <row r="10141" spans="2:13">
      <c r="B10141" s="230"/>
      <c r="C10141" s="229"/>
      <c r="D10141" s="160"/>
      <c r="E10141" s="246"/>
      <c r="F10141" s="160"/>
      <c r="G10141" s="160"/>
      <c r="H10141" s="230"/>
      <c r="I10141" s="230"/>
      <c r="J10141" s="230"/>
      <c r="K10141" s="238"/>
      <c r="L10141" s="160"/>
      <c r="M10141" s="230"/>
    </row>
    <row r="10142" spans="2:13">
      <c r="B10142" s="230"/>
      <c r="C10142" s="229"/>
      <c r="D10142" s="160"/>
      <c r="E10142" s="246"/>
      <c r="F10142" s="160"/>
      <c r="G10142" s="160"/>
      <c r="H10142" s="230"/>
      <c r="I10142" s="230"/>
      <c r="J10142" s="230"/>
      <c r="K10142" s="238"/>
      <c r="L10142" s="160"/>
      <c r="M10142" s="230"/>
    </row>
    <row r="10143" spans="2:13">
      <c r="B10143" s="230"/>
      <c r="C10143" s="229"/>
      <c r="D10143" s="160"/>
      <c r="E10143" s="246"/>
      <c r="F10143" s="160"/>
      <c r="G10143" s="160"/>
      <c r="H10143" s="230"/>
      <c r="I10143" s="230"/>
      <c r="J10143" s="230"/>
      <c r="K10143" s="238"/>
      <c r="L10143" s="160"/>
      <c r="M10143" s="230"/>
    </row>
    <row r="10144" spans="2:13">
      <c r="B10144" s="230"/>
      <c r="C10144" s="229"/>
      <c r="D10144" s="160"/>
      <c r="E10144" s="246"/>
      <c r="F10144" s="160"/>
      <c r="G10144" s="160"/>
      <c r="H10144" s="230"/>
      <c r="I10144" s="230"/>
      <c r="J10144" s="230"/>
      <c r="K10144" s="238"/>
      <c r="L10144" s="160"/>
      <c r="M10144" s="230"/>
    </row>
    <row r="10145" spans="2:13">
      <c r="B10145" s="230"/>
      <c r="C10145" s="229"/>
      <c r="D10145" s="160"/>
      <c r="E10145" s="246"/>
      <c r="F10145" s="160"/>
      <c r="G10145" s="160"/>
      <c r="H10145" s="230"/>
      <c r="I10145" s="230"/>
      <c r="J10145" s="230"/>
      <c r="K10145" s="238"/>
      <c r="L10145" s="160"/>
      <c r="M10145" s="230"/>
    </row>
    <row r="10146" spans="2:13">
      <c r="B10146" s="230"/>
      <c r="C10146" s="229"/>
      <c r="D10146" s="160"/>
      <c r="E10146" s="246"/>
      <c r="F10146" s="160"/>
      <c r="G10146" s="160"/>
      <c r="H10146" s="230"/>
      <c r="I10146" s="230"/>
      <c r="J10146" s="230"/>
      <c r="K10146" s="238"/>
      <c r="L10146" s="160"/>
      <c r="M10146" s="230"/>
    </row>
    <row r="10147" spans="2:13">
      <c r="B10147" s="230"/>
      <c r="C10147" s="229"/>
      <c r="D10147" s="160"/>
      <c r="E10147" s="246"/>
      <c r="F10147" s="160"/>
      <c r="G10147" s="160"/>
      <c r="H10147" s="230"/>
      <c r="I10147" s="230"/>
      <c r="J10147" s="230"/>
      <c r="K10147" s="238"/>
      <c r="L10147" s="160"/>
      <c r="M10147" s="230"/>
    </row>
    <row r="10148" spans="2:13">
      <c r="B10148" s="230"/>
      <c r="C10148" s="229"/>
      <c r="D10148" s="160"/>
      <c r="E10148" s="246"/>
      <c r="F10148" s="160"/>
      <c r="G10148" s="160"/>
      <c r="H10148" s="230"/>
      <c r="I10148" s="230"/>
      <c r="J10148" s="230"/>
      <c r="K10148" s="238"/>
      <c r="L10148" s="160"/>
      <c r="M10148" s="230"/>
    </row>
    <row r="10149" spans="2:13">
      <c r="B10149" s="230"/>
      <c r="C10149" s="229"/>
      <c r="D10149" s="160"/>
      <c r="E10149" s="246"/>
      <c r="F10149" s="160"/>
      <c r="G10149" s="160"/>
      <c r="H10149" s="230"/>
      <c r="I10149" s="230"/>
      <c r="J10149" s="230"/>
      <c r="K10149" s="238"/>
      <c r="L10149" s="160"/>
      <c r="M10149" s="230"/>
    </row>
    <row r="10150" spans="2:13">
      <c r="B10150" s="230"/>
      <c r="C10150" s="229"/>
      <c r="D10150" s="160"/>
      <c r="E10150" s="246"/>
      <c r="F10150" s="160"/>
      <c r="G10150" s="160"/>
      <c r="H10150" s="230"/>
      <c r="I10150" s="230"/>
      <c r="J10150" s="230"/>
      <c r="K10150" s="238"/>
      <c r="L10150" s="160"/>
      <c r="M10150" s="230"/>
    </row>
    <row r="10151" spans="2:13">
      <c r="B10151" s="230"/>
      <c r="C10151" s="229"/>
      <c r="D10151" s="160"/>
      <c r="E10151" s="246"/>
      <c r="F10151" s="160"/>
      <c r="G10151" s="160"/>
      <c r="H10151" s="230"/>
      <c r="I10151" s="230"/>
      <c r="J10151" s="230"/>
      <c r="K10151" s="238"/>
      <c r="L10151" s="160"/>
      <c r="M10151" s="230"/>
    </row>
    <row r="10152" spans="2:13">
      <c r="B10152" s="230"/>
      <c r="C10152" s="229"/>
      <c r="D10152" s="160"/>
      <c r="E10152" s="246"/>
      <c r="F10152" s="160"/>
      <c r="G10152" s="160"/>
      <c r="H10152" s="230"/>
      <c r="I10152" s="230"/>
      <c r="J10152" s="230"/>
      <c r="K10152" s="238"/>
      <c r="L10152" s="160"/>
      <c r="M10152" s="230"/>
    </row>
    <row r="10153" spans="2:13">
      <c r="B10153" s="230"/>
      <c r="C10153" s="229"/>
      <c r="D10153" s="160"/>
      <c r="E10153" s="246"/>
      <c r="F10153" s="160"/>
      <c r="G10153" s="160"/>
      <c r="H10153" s="230"/>
      <c r="I10153" s="230"/>
      <c r="J10153" s="230"/>
      <c r="K10153" s="238"/>
      <c r="L10153" s="160"/>
      <c r="M10153" s="230"/>
    </row>
    <row r="10154" spans="2:13">
      <c r="B10154" s="230"/>
      <c r="C10154" s="229"/>
      <c r="D10154" s="160"/>
      <c r="E10154" s="246"/>
      <c r="F10154" s="160"/>
      <c r="G10154" s="160"/>
      <c r="H10154" s="230"/>
      <c r="I10154" s="230"/>
      <c r="J10154" s="230"/>
      <c r="K10154" s="238"/>
      <c r="L10154" s="160"/>
      <c r="M10154" s="230"/>
    </row>
    <row r="10155" spans="2:13">
      <c r="B10155" s="230"/>
      <c r="C10155" s="229"/>
      <c r="D10155" s="160"/>
      <c r="E10155" s="246"/>
      <c r="F10155" s="160"/>
      <c r="G10155" s="160"/>
      <c r="H10155" s="230"/>
      <c r="I10155" s="230"/>
      <c r="J10155" s="230"/>
      <c r="K10155" s="238"/>
      <c r="L10155" s="160"/>
      <c r="M10155" s="230"/>
    </row>
    <row r="10156" spans="2:13">
      <c r="B10156" s="230"/>
      <c r="C10156" s="229"/>
      <c r="D10156" s="160"/>
      <c r="E10156" s="246"/>
      <c r="F10156" s="160"/>
      <c r="G10156" s="160"/>
      <c r="H10156" s="230"/>
      <c r="I10156" s="230"/>
      <c r="J10156" s="230"/>
      <c r="K10156" s="238"/>
      <c r="L10156" s="160"/>
      <c r="M10156" s="230"/>
    </row>
    <row r="10157" spans="2:13">
      <c r="B10157" s="230"/>
      <c r="C10157" s="229"/>
      <c r="D10157" s="160"/>
      <c r="E10157" s="246"/>
      <c r="F10157" s="160"/>
      <c r="G10157" s="160"/>
      <c r="H10157" s="230"/>
      <c r="I10157" s="230"/>
      <c r="J10157" s="230"/>
      <c r="K10157" s="238"/>
      <c r="L10157" s="160"/>
      <c r="M10157" s="230"/>
    </row>
    <row r="10158" spans="2:13">
      <c r="B10158" s="230"/>
      <c r="C10158" s="229"/>
      <c r="D10158" s="160"/>
      <c r="E10158" s="246"/>
      <c r="F10158" s="160"/>
      <c r="G10158" s="160"/>
      <c r="H10158" s="230"/>
      <c r="I10158" s="230"/>
      <c r="J10158" s="230"/>
      <c r="K10158" s="238"/>
      <c r="L10158" s="160"/>
      <c r="M10158" s="230"/>
    </row>
    <row r="10159" spans="2:13">
      <c r="B10159" s="230"/>
      <c r="C10159" s="229"/>
      <c r="D10159" s="160"/>
      <c r="E10159" s="246"/>
      <c r="F10159" s="160"/>
      <c r="G10159" s="160"/>
      <c r="H10159" s="230"/>
      <c r="I10159" s="230"/>
      <c r="J10159" s="230"/>
      <c r="K10159" s="238"/>
      <c r="L10159" s="160"/>
      <c r="M10159" s="230"/>
    </row>
    <row r="10160" spans="2:13">
      <c r="B10160" s="230"/>
      <c r="C10160" s="229"/>
      <c r="D10160" s="160"/>
      <c r="E10160" s="246"/>
      <c r="F10160" s="160"/>
      <c r="G10160" s="160"/>
      <c r="H10160" s="230"/>
      <c r="I10160" s="230"/>
      <c r="J10160" s="230"/>
      <c r="K10160" s="238"/>
      <c r="L10160" s="160"/>
      <c r="M10160" s="230"/>
    </row>
    <row r="10161" spans="2:13">
      <c r="B10161" s="230"/>
      <c r="C10161" s="229"/>
      <c r="D10161" s="160"/>
      <c r="E10161" s="246"/>
      <c r="F10161" s="160"/>
      <c r="G10161" s="160"/>
      <c r="H10161" s="230"/>
      <c r="I10161" s="230"/>
      <c r="J10161" s="230"/>
      <c r="K10161" s="238"/>
      <c r="L10161" s="160"/>
      <c r="M10161" s="230"/>
    </row>
    <row r="10162" spans="2:13">
      <c r="B10162" s="230"/>
      <c r="C10162" s="229"/>
      <c r="D10162" s="160"/>
      <c r="E10162" s="246"/>
      <c r="F10162" s="160"/>
      <c r="G10162" s="160"/>
      <c r="H10162" s="230"/>
      <c r="I10162" s="230"/>
      <c r="J10162" s="230"/>
      <c r="K10162" s="238"/>
      <c r="L10162" s="160"/>
      <c r="M10162" s="230"/>
    </row>
    <row r="10163" spans="2:13">
      <c r="B10163" s="230"/>
      <c r="C10163" s="229"/>
      <c r="D10163" s="160"/>
      <c r="E10163" s="246"/>
      <c r="F10163" s="160"/>
      <c r="G10163" s="160"/>
      <c r="H10163" s="230"/>
      <c r="I10163" s="230"/>
      <c r="J10163" s="230"/>
      <c r="K10163" s="238"/>
      <c r="L10163" s="160"/>
      <c r="M10163" s="230"/>
    </row>
    <row r="10164" spans="2:13">
      <c r="B10164" s="230"/>
      <c r="C10164" s="229"/>
      <c r="D10164" s="160"/>
      <c r="E10164" s="246"/>
      <c r="F10164" s="160"/>
      <c r="G10164" s="160"/>
      <c r="H10164" s="230"/>
      <c r="I10164" s="230"/>
      <c r="J10164" s="230"/>
      <c r="K10164" s="238"/>
      <c r="L10164" s="160"/>
      <c r="M10164" s="230"/>
    </row>
    <row r="10165" spans="2:13">
      <c r="B10165" s="230"/>
      <c r="C10165" s="229"/>
      <c r="D10165" s="160"/>
      <c r="E10165" s="246"/>
      <c r="F10165" s="160"/>
      <c r="G10165" s="160"/>
      <c r="H10165" s="230"/>
      <c r="I10165" s="230"/>
      <c r="J10165" s="230"/>
      <c r="K10165" s="238"/>
      <c r="L10165" s="160"/>
      <c r="M10165" s="230"/>
    </row>
    <row r="10166" spans="2:13">
      <c r="B10166" s="230"/>
      <c r="C10166" s="229"/>
      <c r="D10166" s="160"/>
      <c r="E10166" s="246"/>
      <c r="F10166" s="160"/>
      <c r="G10166" s="160"/>
      <c r="H10166" s="230"/>
      <c r="I10166" s="230"/>
      <c r="J10166" s="230"/>
      <c r="K10166" s="238"/>
      <c r="L10166" s="160"/>
      <c r="M10166" s="230"/>
    </row>
    <row r="10167" spans="2:13">
      <c r="B10167" s="230"/>
      <c r="C10167" s="229"/>
      <c r="D10167" s="160"/>
      <c r="E10167" s="246"/>
      <c r="F10167" s="160"/>
      <c r="G10167" s="160"/>
      <c r="H10167" s="230"/>
      <c r="I10167" s="230"/>
      <c r="J10167" s="230"/>
      <c r="K10167" s="238"/>
      <c r="L10167" s="160"/>
      <c r="M10167" s="230"/>
    </row>
    <row r="10168" spans="2:13">
      <c r="B10168" s="230"/>
      <c r="C10168" s="229"/>
      <c r="D10168" s="160"/>
      <c r="E10168" s="246"/>
      <c r="F10168" s="160"/>
      <c r="G10168" s="160"/>
      <c r="H10168" s="230"/>
      <c r="I10168" s="230"/>
      <c r="J10168" s="230"/>
      <c r="K10168" s="238"/>
      <c r="L10168" s="160"/>
      <c r="M10168" s="230"/>
    </row>
    <row r="10169" spans="2:13">
      <c r="B10169" s="230"/>
      <c r="C10169" s="229"/>
      <c r="D10169" s="160"/>
      <c r="E10169" s="246"/>
      <c r="F10169" s="160"/>
      <c r="G10169" s="160"/>
      <c r="H10169" s="230"/>
      <c r="I10169" s="230"/>
      <c r="J10169" s="230"/>
      <c r="K10169" s="238"/>
      <c r="L10169" s="160"/>
      <c r="M10169" s="230"/>
    </row>
    <row r="10170" spans="2:13">
      <c r="B10170" s="230"/>
      <c r="C10170" s="229"/>
      <c r="D10170" s="160"/>
      <c r="E10170" s="246"/>
      <c r="F10170" s="160"/>
      <c r="G10170" s="160"/>
      <c r="H10170" s="230"/>
      <c r="I10170" s="230"/>
      <c r="J10170" s="230"/>
      <c r="K10170" s="238"/>
      <c r="L10170" s="160"/>
      <c r="M10170" s="230"/>
    </row>
    <row r="10171" spans="2:13">
      <c r="B10171" s="230"/>
      <c r="C10171" s="229"/>
      <c r="D10171" s="160"/>
      <c r="E10171" s="246"/>
      <c r="F10171" s="160"/>
      <c r="G10171" s="160"/>
      <c r="H10171" s="230"/>
      <c r="I10171" s="230"/>
      <c r="J10171" s="230"/>
      <c r="K10171" s="238"/>
      <c r="L10171" s="160"/>
      <c r="M10171" s="230"/>
    </row>
    <row r="10172" spans="2:13">
      <c r="B10172" s="230"/>
      <c r="C10172" s="229"/>
      <c r="D10172" s="160"/>
      <c r="E10172" s="246"/>
      <c r="F10172" s="160"/>
      <c r="G10172" s="160"/>
      <c r="H10172" s="230"/>
      <c r="I10172" s="230"/>
      <c r="J10172" s="230"/>
      <c r="K10172" s="238"/>
      <c r="L10172" s="160"/>
      <c r="M10172" s="230"/>
    </row>
    <row r="10173" spans="2:13">
      <c r="B10173" s="230"/>
      <c r="C10173" s="229"/>
      <c r="D10173" s="160"/>
      <c r="E10173" s="246"/>
      <c r="F10173" s="160"/>
      <c r="G10173" s="160"/>
      <c r="H10173" s="230"/>
      <c r="I10173" s="230"/>
      <c r="J10173" s="230"/>
      <c r="K10173" s="238"/>
      <c r="L10173" s="160"/>
      <c r="M10173" s="230"/>
    </row>
    <row r="10174" spans="2:13">
      <c r="B10174" s="230"/>
      <c r="C10174" s="229"/>
      <c r="D10174" s="160"/>
      <c r="E10174" s="246"/>
      <c r="F10174" s="160"/>
      <c r="G10174" s="160"/>
      <c r="H10174" s="230"/>
      <c r="I10174" s="230"/>
      <c r="J10174" s="230"/>
      <c r="K10174" s="238"/>
      <c r="L10174" s="160"/>
      <c r="M10174" s="230"/>
    </row>
    <row r="10175" spans="2:13">
      <c r="B10175" s="230"/>
      <c r="C10175" s="229"/>
      <c r="D10175" s="160"/>
      <c r="E10175" s="246"/>
      <c r="F10175" s="160"/>
      <c r="G10175" s="160"/>
      <c r="H10175" s="230"/>
      <c r="I10175" s="230"/>
      <c r="J10175" s="230"/>
      <c r="K10175" s="238"/>
      <c r="L10175" s="160"/>
      <c r="M10175" s="230"/>
    </row>
    <row r="10176" spans="2:13">
      <c r="B10176" s="230"/>
      <c r="C10176" s="229"/>
      <c r="D10176" s="160"/>
      <c r="E10176" s="246"/>
      <c r="F10176" s="160"/>
      <c r="G10176" s="160"/>
      <c r="H10176" s="230"/>
      <c r="I10176" s="230"/>
      <c r="J10176" s="230"/>
      <c r="K10176" s="238"/>
      <c r="L10176" s="160"/>
      <c r="M10176" s="230"/>
    </row>
    <row r="10177" spans="2:13">
      <c r="B10177" s="230"/>
      <c r="C10177" s="229"/>
      <c r="D10177" s="160"/>
      <c r="E10177" s="246"/>
      <c r="F10177" s="160"/>
      <c r="G10177" s="160"/>
      <c r="H10177" s="230"/>
      <c r="I10177" s="230"/>
      <c r="J10177" s="230"/>
      <c r="K10177" s="238"/>
      <c r="L10177" s="160"/>
      <c r="M10177" s="230"/>
    </row>
    <row r="10178" spans="2:13">
      <c r="B10178" s="230"/>
      <c r="C10178" s="229"/>
      <c r="D10178" s="160"/>
      <c r="E10178" s="246"/>
      <c r="F10178" s="160"/>
      <c r="G10178" s="160"/>
      <c r="H10178" s="230"/>
      <c r="I10178" s="230"/>
      <c r="J10178" s="230"/>
      <c r="K10178" s="238"/>
      <c r="L10178" s="160"/>
      <c r="M10178" s="230"/>
    </row>
    <row r="10179" spans="2:13">
      <c r="B10179" s="230"/>
      <c r="C10179" s="229"/>
      <c r="D10179" s="160"/>
      <c r="E10179" s="246"/>
      <c r="F10179" s="160"/>
      <c r="G10179" s="160"/>
      <c r="H10179" s="230"/>
      <c r="I10179" s="230"/>
      <c r="J10179" s="230"/>
      <c r="K10179" s="238"/>
      <c r="L10179" s="160"/>
      <c r="M10179" s="230"/>
    </row>
    <row r="10180" spans="2:13">
      <c r="B10180" s="230"/>
      <c r="C10180" s="229"/>
      <c r="D10180" s="160"/>
      <c r="E10180" s="246"/>
      <c r="F10180" s="160"/>
      <c r="G10180" s="160"/>
      <c r="H10180" s="230"/>
      <c r="I10180" s="230"/>
      <c r="J10180" s="230"/>
      <c r="K10180" s="238"/>
      <c r="L10180" s="160"/>
      <c r="M10180" s="230"/>
    </row>
    <row r="10181" spans="2:13">
      <c r="B10181" s="230"/>
      <c r="C10181" s="229"/>
      <c r="D10181" s="160"/>
      <c r="E10181" s="246"/>
      <c r="F10181" s="160"/>
      <c r="G10181" s="160"/>
      <c r="H10181" s="230"/>
      <c r="I10181" s="230"/>
      <c r="J10181" s="230"/>
      <c r="K10181" s="238"/>
      <c r="L10181" s="160"/>
      <c r="M10181" s="230"/>
    </row>
    <row r="10182" spans="2:13">
      <c r="B10182" s="230"/>
      <c r="C10182" s="229"/>
      <c r="D10182" s="160"/>
      <c r="E10182" s="246"/>
      <c r="F10182" s="160"/>
      <c r="G10182" s="160"/>
      <c r="H10182" s="230"/>
      <c r="I10182" s="230"/>
      <c r="J10182" s="230"/>
      <c r="K10182" s="238"/>
      <c r="L10182" s="160"/>
      <c r="M10182" s="230"/>
    </row>
    <row r="10183" spans="2:13">
      <c r="B10183" s="230"/>
      <c r="C10183" s="229"/>
      <c r="D10183" s="160"/>
      <c r="E10183" s="246"/>
      <c r="F10183" s="160"/>
      <c r="G10183" s="160"/>
      <c r="H10183" s="230"/>
      <c r="I10183" s="230"/>
      <c r="J10183" s="230"/>
      <c r="K10183" s="238"/>
      <c r="L10183" s="160"/>
      <c r="M10183" s="230"/>
    </row>
    <row r="10184" spans="2:13">
      <c r="B10184" s="230"/>
      <c r="C10184" s="229"/>
      <c r="D10184" s="160"/>
      <c r="E10184" s="246"/>
      <c r="F10184" s="160"/>
      <c r="G10184" s="160"/>
      <c r="H10184" s="230"/>
      <c r="I10184" s="230"/>
      <c r="J10184" s="230"/>
      <c r="K10184" s="238"/>
      <c r="L10184" s="160"/>
      <c r="M10184" s="230"/>
    </row>
    <row r="10185" spans="2:13">
      <c r="B10185" s="230"/>
      <c r="C10185" s="229"/>
      <c r="D10185" s="160"/>
      <c r="E10185" s="246"/>
      <c r="F10185" s="160"/>
      <c r="G10185" s="160"/>
      <c r="H10185" s="230"/>
      <c r="I10185" s="230"/>
      <c r="J10185" s="230"/>
      <c r="K10185" s="238"/>
      <c r="L10185" s="160"/>
      <c r="M10185" s="230"/>
    </row>
    <row r="10186" spans="2:13">
      <c r="B10186" s="230"/>
      <c r="C10186" s="229"/>
      <c r="D10186" s="160"/>
      <c r="E10186" s="246"/>
      <c r="F10186" s="160"/>
      <c r="G10186" s="160"/>
      <c r="H10186" s="230"/>
      <c r="I10186" s="230"/>
      <c r="J10186" s="230"/>
      <c r="K10186" s="238"/>
      <c r="L10186" s="160"/>
      <c r="M10186" s="230"/>
    </row>
    <row r="10187" spans="2:13">
      <c r="B10187" s="230"/>
      <c r="C10187" s="229"/>
      <c r="D10187" s="160"/>
      <c r="E10187" s="246"/>
      <c r="F10187" s="160"/>
      <c r="G10187" s="160"/>
      <c r="H10187" s="230"/>
      <c r="I10187" s="230"/>
      <c r="J10187" s="230"/>
      <c r="K10187" s="238"/>
      <c r="L10187" s="160"/>
      <c r="M10187" s="230"/>
    </row>
    <row r="10188" spans="2:13">
      <c r="B10188" s="230"/>
      <c r="C10188" s="229"/>
      <c r="D10188" s="160"/>
      <c r="E10188" s="246"/>
      <c r="F10188" s="160"/>
      <c r="G10188" s="160"/>
      <c r="H10188" s="230"/>
      <c r="I10188" s="230"/>
      <c r="J10188" s="230"/>
      <c r="K10188" s="238"/>
      <c r="L10188" s="160"/>
      <c r="M10188" s="230"/>
    </row>
    <row r="10189" spans="2:13">
      <c r="B10189" s="230"/>
      <c r="C10189" s="229"/>
      <c r="D10189" s="160"/>
      <c r="E10189" s="246"/>
      <c r="F10189" s="160"/>
      <c r="G10189" s="160"/>
      <c r="H10189" s="230"/>
      <c r="I10189" s="230"/>
      <c r="J10189" s="230"/>
      <c r="K10189" s="238"/>
      <c r="L10189" s="160"/>
      <c r="M10189" s="230"/>
    </row>
    <row r="10190" spans="2:13">
      <c r="B10190" s="230"/>
      <c r="C10190" s="229"/>
      <c r="D10190" s="160"/>
      <c r="E10190" s="246"/>
      <c r="F10190" s="160"/>
      <c r="G10190" s="160"/>
      <c r="H10190" s="230"/>
      <c r="I10190" s="230"/>
      <c r="J10190" s="230"/>
      <c r="K10190" s="238"/>
      <c r="L10190" s="160"/>
      <c r="M10190" s="230"/>
    </row>
    <row r="10191" spans="2:13">
      <c r="B10191" s="230"/>
      <c r="C10191" s="229"/>
      <c r="D10191" s="160"/>
      <c r="E10191" s="246"/>
      <c r="F10191" s="160"/>
      <c r="G10191" s="160"/>
      <c r="H10191" s="230"/>
      <c r="I10191" s="230"/>
      <c r="J10191" s="230"/>
      <c r="K10191" s="238"/>
      <c r="L10191" s="160"/>
      <c r="M10191" s="230"/>
    </row>
    <row r="10192" spans="2:13">
      <c r="B10192" s="230"/>
      <c r="C10192" s="229"/>
      <c r="D10192" s="160"/>
      <c r="E10192" s="246"/>
      <c r="F10192" s="160"/>
      <c r="G10192" s="160"/>
      <c r="H10192" s="230"/>
      <c r="I10192" s="230"/>
      <c r="J10192" s="230"/>
      <c r="K10192" s="238"/>
      <c r="L10192" s="160"/>
      <c r="M10192" s="230"/>
    </row>
    <row r="10193" spans="2:13">
      <c r="B10193" s="230"/>
      <c r="C10193" s="229"/>
      <c r="D10193" s="160"/>
      <c r="E10193" s="246"/>
      <c r="F10193" s="160"/>
      <c r="G10193" s="160"/>
      <c r="H10193" s="230"/>
      <c r="I10193" s="230"/>
      <c r="J10193" s="230"/>
      <c r="K10193" s="238"/>
      <c r="L10193" s="160"/>
      <c r="M10193" s="230"/>
    </row>
    <row r="10194" spans="2:13">
      <c r="B10194" s="230"/>
      <c r="C10194" s="229"/>
      <c r="D10194" s="160"/>
      <c r="E10194" s="246"/>
      <c r="F10194" s="160"/>
      <c r="G10194" s="160"/>
      <c r="H10194" s="230"/>
      <c r="I10194" s="230"/>
      <c r="J10194" s="230"/>
      <c r="K10194" s="238"/>
      <c r="L10194" s="160"/>
      <c r="M10194" s="230"/>
    </row>
    <row r="10195" spans="2:13">
      <c r="B10195" s="230"/>
      <c r="C10195" s="229"/>
      <c r="D10195" s="160"/>
      <c r="E10195" s="246"/>
      <c r="F10195" s="160"/>
      <c r="G10195" s="160"/>
      <c r="H10195" s="230"/>
      <c r="I10195" s="230"/>
      <c r="J10195" s="230"/>
      <c r="K10195" s="238"/>
      <c r="L10195" s="160"/>
      <c r="M10195" s="230"/>
    </row>
    <row r="10196" spans="2:13">
      <c r="B10196" s="230"/>
      <c r="C10196" s="229"/>
      <c r="D10196" s="160"/>
      <c r="E10196" s="246"/>
      <c r="F10196" s="160"/>
      <c r="G10196" s="160"/>
      <c r="H10196" s="230"/>
      <c r="I10196" s="230"/>
      <c r="J10196" s="230"/>
      <c r="K10196" s="238"/>
      <c r="L10196" s="160"/>
      <c r="M10196" s="230"/>
    </row>
    <row r="10197" spans="2:13">
      <c r="B10197" s="230"/>
      <c r="C10197" s="229"/>
      <c r="D10197" s="160"/>
      <c r="E10197" s="246"/>
      <c r="F10197" s="160"/>
      <c r="G10197" s="160"/>
      <c r="H10197" s="230"/>
      <c r="I10197" s="230"/>
      <c r="J10197" s="230"/>
      <c r="K10197" s="238"/>
      <c r="L10197" s="160"/>
      <c r="M10197" s="230"/>
    </row>
    <row r="10198" spans="2:13">
      <c r="B10198" s="230"/>
      <c r="C10198" s="229"/>
      <c r="D10198" s="160"/>
      <c r="E10198" s="246"/>
      <c r="F10198" s="160"/>
      <c r="G10198" s="160"/>
      <c r="H10198" s="230"/>
      <c r="I10198" s="230"/>
      <c r="J10198" s="230"/>
      <c r="K10198" s="238"/>
      <c r="L10198" s="160"/>
      <c r="M10198" s="230"/>
    </row>
    <row r="10199" spans="2:13">
      <c r="B10199" s="230"/>
      <c r="C10199" s="229"/>
      <c r="D10199" s="160"/>
      <c r="E10199" s="246"/>
      <c r="F10199" s="160"/>
      <c r="G10199" s="160"/>
      <c r="H10199" s="230"/>
      <c r="I10199" s="230"/>
      <c r="J10199" s="230"/>
      <c r="K10199" s="238"/>
      <c r="L10199" s="160"/>
      <c r="M10199" s="230"/>
    </row>
    <row r="10200" spans="2:13">
      <c r="B10200" s="230"/>
      <c r="C10200" s="229"/>
      <c r="D10200" s="160"/>
      <c r="E10200" s="246"/>
      <c r="F10200" s="160"/>
      <c r="G10200" s="160"/>
      <c r="H10200" s="230"/>
      <c r="I10200" s="230"/>
      <c r="J10200" s="230"/>
      <c r="K10200" s="238"/>
      <c r="L10200" s="160"/>
      <c r="M10200" s="230"/>
    </row>
    <row r="10201" spans="2:13">
      <c r="B10201" s="230"/>
      <c r="C10201" s="229"/>
      <c r="D10201" s="160"/>
      <c r="E10201" s="246"/>
      <c r="F10201" s="160"/>
      <c r="G10201" s="160"/>
      <c r="H10201" s="230"/>
      <c r="I10201" s="230"/>
      <c r="J10201" s="230"/>
      <c r="K10201" s="238"/>
      <c r="L10201" s="160"/>
      <c r="M10201" s="230"/>
    </row>
    <row r="10202" spans="2:13">
      <c r="B10202" s="230"/>
      <c r="C10202" s="229"/>
      <c r="D10202" s="160"/>
      <c r="E10202" s="246"/>
      <c r="F10202" s="160"/>
      <c r="G10202" s="160"/>
      <c r="H10202" s="230"/>
      <c r="I10202" s="230"/>
      <c r="J10202" s="230"/>
      <c r="K10202" s="238"/>
      <c r="L10202" s="160"/>
      <c r="M10202" s="230"/>
    </row>
    <row r="10203" spans="2:13">
      <c r="B10203" s="230"/>
      <c r="C10203" s="229"/>
      <c r="D10203" s="160"/>
      <c r="E10203" s="246"/>
      <c r="F10203" s="160"/>
      <c r="G10203" s="160"/>
      <c r="H10203" s="230"/>
      <c r="I10203" s="230"/>
      <c r="J10203" s="230"/>
      <c r="K10203" s="238"/>
      <c r="L10203" s="160"/>
      <c r="M10203" s="230"/>
    </row>
    <row r="10204" spans="2:13">
      <c r="B10204" s="230"/>
      <c r="C10204" s="229"/>
      <c r="D10204" s="160"/>
      <c r="E10204" s="246"/>
      <c r="F10204" s="160"/>
      <c r="G10204" s="160"/>
      <c r="H10204" s="230"/>
      <c r="I10204" s="230"/>
      <c r="J10204" s="230"/>
      <c r="K10204" s="238"/>
      <c r="L10204" s="160"/>
      <c r="M10204" s="230"/>
    </row>
    <row r="10205" spans="2:13">
      <c r="B10205" s="230"/>
      <c r="C10205" s="229"/>
      <c r="D10205" s="160"/>
      <c r="E10205" s="246"/>
      <c r="F10205" s="160"/>
      <c r="G10205" s="160"/>
      <c r="H10205" s="230"/>
      <c r="I10205" s="230"/>
      <c r="J10205" s="230"/>
      <c r="K10205" s="238"/>
      <c r="L10205" s="160"/>
      <c r="M10205" s="230"/>
    </row>
    <row r="10206" spans="2:13">
      <c r="B10206" s="230"/>
      <c r="C10206" s="229"/>
      <c r="D10206" s="160"/>
      <c r="E10206" s="246"/>
      <c r="F10206" s="160"/>
      <c r="G10206" s="160"/>
      <c r="H10206" s="230"/>
      <c r="I10206" s="230"/>
      <c r="J10206" s="230"/>
      <c r="K10206" s="238"/>
      <c r="L10206" s="160"/>
      <c r="M10206" s="230"/>
    </row>
    <row r="10207" spans="2:13">
      <c r="B10207" s="230"/>
      <c r="C10207" s="229"/>
      <c r="D10207" s="160"/>
      <c r="E10207" s="246"/>
      <c r="F10207" s="160"/>
      <c r="G10207" s="160"/>
      <c r="H10207" s="230"/>
      <c r="I10207" s="230"/>
      <c r="J10207" s="230"/>
      <c r="K10207" s="238"/>
      <c r="L10207" s="160"/>
      <c r="M10207" s="230"/>
    </row>
    <row r="10208" spans="2:13">
      <c r="B10208" s="230"/>
      <c r="C10208" s="229"/>
      <c r="D10208" s="160"/>
      <c r="E10208" s="246"/>
      <c r="F10208" s="160"/>
      <c r="G10208" s="160"/>
      <c r="H10208" s="230"/>
      <c r="I10208" s="230"/>
      <c r="J10208" s="230"/>
      <c r="K10208" s="238"/>
      <c r="L10208" s="160"/>
      <c r="M10208" s="230"/>
    </row>
    <row r="10209" spans="2:13">
      <c r="B10209" s="230"/>
      <c r="C10209" s="229"/>
      <c r="D10209" s="160"/>
      <c r="E10209" s="246"/>
      <c r="F10209" s="160"/>
      <c r="G10209" s="160"/>
      <c r="H10209" s="230"/>
      <c r="I10209" s="230"/>
      <c r="J10209" s="230"/>
      <c r="K10209" s="238"/>
      <c r="L10209" s="160"/>
      <c r="M10209" s="230"/>
    </row>
    <row r="10210" spans="2:13">
      <c r="B10210" s="230"/>
      <c r="C10210" s="229"/>
      <c r="D10210" s="160"/>
      <c r="E10210" s="246"/>
      <c r="F10210" s="160"/>
      <c r="G10210" s="160"/>
      <c r="H10210" s="230"/>
      <c r="I10210" s="230"/>
      <c r="J10210" s="230"/>
      <c r="K10210" s="238"/>
      <c r="L10210" s="160"/>
      <c r="M10210" s="230"/>
    </row>
    <row r="10211" spans="2:13">
      <c r="B10211" s="230"/>
      <c r="C10211" s="229"/>
      <c r="D10211" s="160"/>
      <c r="E10211" s="246"/>
      <c r="F10211" s="160"/>
      <c r="G10211" s="160"/>
      <c r="H10211" s="230"/>
      <c r="I10211" s="230"/>
      <c r="J10211" s="230"/>
      <c r="K10211" s="238"/>
      <c r="L10211" s="160"/>
      <c r="M10211" s="230"/>
    </row>
    <row r="10212" spans="2:13">
      <c r="B10212" s="230"/>
      <c r="C10212" s="229"/>
      <c r="D10212" s="160"/>
      <c r="E10212" s="246"/>
      <c r="F10212" s="160"/>
      <c r="G10212" s="160"/>
      <c r="H10212" s="230"/>
      <c r="I10212" s="230"/>
      <c r="J10212" s="230"/>
      <c r="K10212" s="238"/>
      <c r="L10212" s="160"/>
      <c r="M10212" s="230"/>
    </row>
    <row r="10213" spans="2:13">
      <c r="B10213" s="230"/>
      <c r="C10213" s="229"/>
      <c r="D10213" s="160"/>
      <c r="E10213" s="246"/>
      <c r="F10213" s="160"/>
      <c r="G10213" s="160"/>
      <c r="H10213" s="230"/>
      <c r="I10213" s="230"/>
      <c r="J10213" s="230"/>
      <c r="K10213" s="238"/>
      <c r="L10213" s="160"/>
      <c r="M10213" s="230"/>
    </row>
    <row r="10214" spans="2:13">
      <c r="B10214" s="230"/>
      <c r="C10214" s="229"/>
      <c r="D10214" s="160"/>
      <c r="E10214" s="246"/>
      <c r="F10214" s="160"/>
      <c r="G10214" s="160"/>
      <c r="H10214" s="230"/>
      <c r="I10214" s="230"/>
      <c r="J10214" s="230"/>
      <c r="K10214" s="238"/>
      <c r="L10214" s="160"/>
      <c r="M10214" s="230"/>
    </row>
    <row r="10215" spans="2:13">
      <c r="B10215" s="230"/>
      <c r="C10215" s="229"/>
      <c r="D10215" s="160"/>
      <c r="E10215" s="246"/>
      <c r="F10215" s="160"/>
      <c r="G10215" s="160"/>
      <c r="H10215" s="230"/>
      <c r="I10215" s="230"/>
      <c r="J10215" s="230"/>
      <c r="K10215" s="238"/>
      <c r="L10215" s="160"/>
      <c r="M10215" s="230"/>
    </row>
    <row r="10216" spans="2:13">
      <c r="B10216" s="230"/>
      <c r="C10216" s="229"/>
      <c r="D10216" s="160"/>
      <c r="E10216" s="246"/>
      <c r="F10216" s="160"/>
      <c r="G10216" s="160"/>
      <c r="H10216" s="230"/>
      <c r="I10216" s="230"/>
      <c r="J10216" s="230"/>
      <c r="K10216" s="238"/>
      <c r="L10216" s="160"/>
      <c r="M10216" s="230"/>
    </row>
    <row r="10217" spans="2:13">
      <c r="B10217" s="230"/>
      <c r="C10217" s="229"/>
      <c r="D10217" s="160"/>
      <c r="E10217" s="246"/>
      <c r="F10217" s="160"/>
      <c r="G10217" s="160"/>
      <c r="H10217" s="230"/>
      <c r="I10217" s="230"/>
      <c r="J10217" s="230"/>
      <c r="K10217" s="238"/>
      <c r="L10217" s="160"/>
      <c r="M10217" s="230"/>
    </row>
    <row r="10218" spans="2:13">
      <c r="B10218" s="230"/>
      <c r="C10218" s="229"/>
      <c r="D10218" s="160"/>
      <c r="E10218" s="246"/>
      <c r="F10218" s="160"/>
      <c r="G10218" s="160"/>
      <c r="H10218" s="230"/>
      <c r="I10218" s="230"/>
      <c r="J10218" s="230"/>
      <c r="K10218" s="238"/>
      <c r="L10218" s="160"/>
      <c r="M10218" s="230"/>
    </row>
    <row r="10219" spans="2:13">
      <c r="B10219" s="230"/>
      <c r="C10219" s="229"/>
      <c r="D10219" s="160"/>
      <c r="E10219" s="246"/>
      <c r="F10219" s="160"/>
      <c r="G10219" s="160"/>
      <c r="H10219" s="230"/>
      <c r="I10219" s="230"/>
      <c r="J10219" s="230"/>
      <c r="K10219" s="238"/>
      <c r="L10219" s="160"/>
      <c r="M10219" s="230"/>
    </row>
    <row r="10220" spans="2:13">
      <c r="B10220" s="230"/>
      <c r="C10220" s="229"/>
      <c r="D10220" s="160"/>
      <c r="E10220" s="246"/>
      <c r="F10220" s="160"/>
      <c r="G10220" s="160"/>
      <c r="H10220" s="230"/>
      <c r="I10220" s="230"/>
      <c r="J10220" s="230"/>
      <c r="K10220" s="238"/>
      <c r="L10220" s="160"/>
      <c r="M10220" s="230"/>
    </row>
    <row r="10221" spans="2:13">
      <c r="B10221" s="230"/>
      <c r="C10221" s="229"/>
      <c r="D10221" s="160"/>
      <c r="E10221" s="246"/>
      <c r="F10221" s="160"/>
      <c r="G10221" s="160"/>
      <c r="H10221" s="230"/>
      <c r="I10221" s="230"/>
      <c r="J10221" s="230"/>
      <c r="K10221" s="238"/>
      <c r="L10221" s="160"/>
      <c r="M10221" s="230"/>
    </row>
    <row r="10222" spans="2:13">
      <c r="B10222" s="230"/>
      <c r="C10222" s="229"/>
      <c r="D10222" s="160"/>
      <c r="E10222" s="246"/>
      <c r="F10222" s="160"/>
      <c r="G10222" s="160"/>
      <c r="H10222" s="230"/>
      <c r="I10222" s="230"/>
      <c r="J10222" s="230"/>
      <c r="K10222" s="238"/>
      <c r="L10222" s="160"/>
      <c r="M10222" s="230"/>
    </row>
    <row r="10223" spans="2:13">
      <c r="B10223" s="230"/>
      <c r="C10223" s="229"/>
      <c r="D10223" s="160"/>
      <c r="E10223" s="246"/>
      <c r="F10223" s="160"/>
      <c r="G10223" s="160"/>
      <c r="H10223" s="230"/>
      <c r="I10223" s="230"/>
      <c r="J10223" s="230"/>
      <c r="K10223" s="238"/>
      <c r="L10223" s="160"/>
      <c r="M10223" s="230"/>
    </row>
    <row r="10224" spans="2:13">
      <c r="B10224" s="230"/>
      <c r="C10224" s="229"/>
      <c r="D10224" s="160"/>
      <c r="E10224" s="246"/>
      <c r="F10224" s="160"/>
      <c r="G10224" s="160"/>
      <c r="H10224" s="230"/>
      <c r="I10224" s="230"/>
      <c r="J10224" s="230"/>
      <c r="K10224" s="238"/>
      <c r="L10224" s="160"/>
      <c r="M10224" s="230"/>
    </row>
    <row r="10225" spans="2:13">
      <c r="B10225" s="230"/>
      <c r="C10225" s="229"/>
      <c r="D10225" s="160"/>
      <c r="E10225" s="246"/>
      <c r="F10225" s="160"/>
      <c r="G10225" s="160"/>
      <c r="H10225" s="230"/>
      <c r="I10225" s="230"/>
      <c r="J10225" s="230"/>
      <c r="K10225" s="238"/>
      <c r="L10225" s="160"/>
      <c r="M10225" s="230"/>
    </row>
    <row r="10226" spans="2:13">
      <c r="B10226" s="230"/>
      <c r="C10226" s="229"/>
      <c r="D10226" s="160"/>
      <c r="E10226" s="246"/>
      <c r="F10226" s="160"/>
      <c r="G10226" s="160"/>
      <c r="H10226" s="230"/>
      <c r="I10226" s="230"/>
      <c r="J10226" s="230"/>
      <c r="K10226" s="238"/>
      <c r="L10226" s="160"/>
      <c r="M10226" s="230"/>
    </row>
    <row r="10227" spans="2:13">
      <c r="B10227" s="230"/>
      <c r="C10227" s="229"/>
      <c r="D10227" s="160"/>
      <c r="E10227" s="246"/>
      <c r="F10227" s="160"/>
      <c r="G10227" s="160"/>
      <c r="H10227" s="230"/>
      <c r="I10227" s="230"/>
      <c r="J10227" s="230"/>
      <c r="K10227" s="238"/>
      <c r="L10227" s="160"/>
      <c r="M10227" s="230"/>
    </row>
    <row r="10228" spans="2:13">
      <c r="B10228" s="230"/>
      <c r="C10228" s="229"/>
      <c r="D10228" s="160"/>
      <c r="E10228" s="246"/>
      <c r="F10228" s="160"/>
      <c r="G10228" s="160"/>
      <c r="H10228" s="230"/>
      <c r="I10228" s="230"/>
      <c r="J10228" s="230"/>
      <c r="K10228" s="238"/>
      <c r="L10228" s="160"/>
      <c r="M10228" s="230"/>
    </row>
    <row r="10229" spans="2:13">
      <c r="B10229" s="230"/>
      <c r="C10229" s="229"/>
      <c r="D10229" s="160"/>
      <c r="E10229" s="246"/>
      <c r="F10229" s="160"/>
      <c r="G10229" s="160"/>
      <c r="H10229" s="230"/>
      <c r="I10229" s="230"/>
      <c r="J10229" s="230"/>
      <c r="K10229" s="238"/>
      <c r="L10229" s="160"/>
      <c r="M10229" s="230"/>
    </row>
    <row r="10230" spans="2:13">
      <c r="B10230" s="230"/>
      <c r="C10230" s="229"/>
      <c r="D10230" s="160"/>
      <c r="E10230" s="246"/>
      <c r="F10230" s="160"/>
      <c r="G10230" s="160"/>
      <c r="H10230" s="230"/>
      <c r="I10230" s="230"/>
      <c r="J10230" s="230"/>
      <c r="K10230" s="238"/>
      <c r="L10230" s="160"/>
      <c r="M10230" s="230"/>
    </row>
    <row r="10231" spans="2:13">
      <c r="B10231" s="230"/>
      <c r="C10231" s="229"/>
      <c r="D10231" s="160"/>
      <c r="E10231" s="246"/>
      <c r="F10231" s="160"/>
      <c r="G10231" s="160"/>
      <c r="H10231" s="230"/>
      <c r="I10231" s="230"/>
      <c r="J10231" s="230"/>
      <c r="K10231" s="238"/>
      <c r="L10231" s="160"/>
      <c r="M10231" s="230"/>
    </row>
    <row r="10232" spans="2:13">
      <c r="B10232" s="230"/>
      <c r="C10232" s="229"/>
      <c r="D10232" s="160"/>
      <c r="E10232" s="246"/>
      <c r="F10232" s="160"/>
      <c r="G10232" s="160"/>
      <c r="H10232" s="230"/>
      <c r="I10232" s="230"/>
      <c r="J10232" s="230"/>
      <c r="K10232" s="238"/>
      <c r="L10232" s="160"/>
      <c r="M10232" s="230"/>
    </row>
    <row r="10233" spans="2:13">
      <c r="B10233" s="230"/>
      <c r="C10233" s="229"/>
      <c r="D10233" s="160"/>
      <c r="E10233" s="246"/>
      <c r="F10233" s="160"/>
      <c r="G10233" s="160"/>
      <c r="H10233" s="230"/>
      <c r="I10233" s="230"/>
      <c r="J10233" s="230"/>
      <c r="K10233" s="238"/>
      <c r="L10233" s="160"/>
      <c r="M10233" s="230"/>
    </row>
    <row r="10234" spans="2:13">
      <c r="B10234" s="230"/>
      <c r="C10234" s="229"/>
      <c r="D10234" s="160"/>
      <c r="E10234" s="246"/>
      <c r="F10234" s="160"/>
      <c r="G10234" s="160"/>
      <c r="H10234" s="230"/>
      <c r="I10234" s="230"/>
      <c r="J10234" s="230"/>
      <c r="K10234" s="238"/>
      <c r="L10234" s="160"/>
      <c r="M10234" s="230"/>
    </row>
    <row r="10235" spans="2:13">
      <c r="B10235" s="230"/>
      <c r="C10235" s="229"/>
      <c r="D10235" s="160"/>
      <c r="E10235" s="246"/>
      <c r="F10235" s="160"/>
      <c r="G10235" s="160"/>
      <c r="H10235" s="230"/>
      <c r="I10235" s="230"/>
      <c r="J10235" s="230"/>
      <c r="K10235" s="238"/>
      <c r="L10235" s="160"/>
      <c r="M10235" s="230"/>
    </row>
    <row r="10236" spans="2:13">
      <c r="B10236" s="230"/>
      <c r="C10236" s="229"/>
      <c r="D10236" s="160"/>
      <c r="E10236" s="246"/>
      <c r="F10236" s="160"/>
      <c r="G10236" s="160"/>
      <c r="H10236" s="230"/>
      <c r="I10236" s="230"/>
      <c r="J10236" s="230"/>
      <c r="K10236" s="238"/>
      <c r="L10236" s="160"/>
      <c r="M10236" s="230"/>
    </row>
    <row r="10237" spans="2:13">
      <c r="B10237" s="230"/>
      <c r="C10237" s="229"/>
      <c r="D10237" s="160"/>
      <c r="E10237" s="246"/>
      <c r="F10237" s="160"/>
      <c r="G10237" s="160"/>
      <c r="H10237" s="230"/>
      <c r="I10237" s="230"/>
      <c r="J10237" s="230"/>
      <c r="K10237" s="238"/>
      <c r="L10237" s="160"/>
      <c r="M10237" s="230"/>
    </row>
    <row r="10238" spans="2:13">
      <c r="B10238" s="230"/>
      <c r="C10238" s="229"/>
      <c r="D10238" s="160"/>
      <c r="E10238" s="246"/>
      <c r="F10238" s="160"/>
      <c r="G10238" s="160"/>
      <c r="H10238" s="230"/>
      <c r="I10238" s="230"/>
      <c r="J10238" s="230"/>
      <c r="K10238" s="238"/>
      <c r="L10238" s="160"/>
      <c r="M10238" s="230"/>
    </row>
    <row r="10239" spans="2:13">
      <c r="B10239" s="230"/>
      <c r="C10239" s="229"/>
      <c r="D10239" s="160"/>
      <c r="E10239" s="246"/>
      <c r="F10239" s="160"/>
      <c r="G10239" s="160"/>
      <c r="H10239" s="230"/>
      <c r="I10239" s="230"/>
      <c r="J10239" s="230"/>
      <c r="K10239" s="238"/>
      <c r="L10239" s="160"/>
      <c r="M10239" s="230"/>
    </row>
    <row r="10240" spans="2:13">
      <c r="B10240" s="230"/>
      <c r="C10240" s="229"/>
      <c r="D10240" s="160"/>
      <c r="E10240" s="246"/>
      <c r="F10240" s="160"/>
      <c r="G10240" s="160"/>
      <c r="H10240" s="230"/>
      <c r="I10240" s="230"/>
      <c r="J10240" s="230"/>
      <c r="K10240" s="238"/>
      <c r="L10240" s="160"/>
      <c r="M10240" s="230"/>
    </row>
    <row r="10241" spans="2:13">
      <c r="B10241" s="230"/>
      <c r="C10241" s="229"/>
      <c r="D10241" s="160"/>
      <c r="E10241" s="246"/>
      <c r="F10241" s="160"/>
      <c r="G10241" s="160"/>
      <c r="H10241" s="230"/>
      <c r="I10241" s="230"/>
      <c r="J10241" s="230"/>
      <c r="K10241" s="238"/>
      <c r="L10241" s="160"/>
      <c r="M10241" s="230"/>
    </row>
    <row r="10242" spans="2:13">
      <c r="B10242" s="230"/>
      <c r="C10242" s="229"/>
      <c r="D10242" s="160"/>
      <c r="E10242" s="246"/>
      <c r="F10242" s="160"/>
      <c r="G10242" s="160"/>
      <c r="H10242" s="230"/>
      <c r="I10242" s="230"/>
      <c r="J10242" s="230"/>
      <c r="K10242" s="238"/>
      <c r="L10242" s="160"/>
      <c r="M10242" s="230"/>
    </row>
    <row r="10243" spans="2:13">
      <c r="B10243" s="230"/>
      <c r="C10243" s="229"/>
      <c r="D10243" s="160"/>
      <c r="E10243" s="246"/>
      <c r="F10243" s="160"/>
      <c r="G10243" s="160"/>
      <c r="H10243" s="230"/>
      <c r="I10243" s="230"/>
      <c r="J10243" s="230"/>
      <c r="K10243" s="238"/>
      <c r="L10243" s="160"/>
      <c r="M10243" s="230"/>
    </row>
    <row r="10244" spans="2:13">
      <c r="B10244" s="230"/>
      <c r="C10244" s="229"/>
      <c r="D10244" s="160"/>
      <c r="E10244" s="246"/>
      <c r="F10244" s="160"/>
      <c r="G10244" s="160"/>
      <c r="H10244" s="230"/>
      <c r="I10244" s="230"/>
      <c r="J10244" s="230"/>
      <c r="K10244" s="238"/>
      <c r="L10244" s="160"/>
      <c r="M10244" s="230"/>
    </row>
    <row r="10245" spans="2:13">
      <c r="B10245" s="230"/>
      <c r="C10245" s="229"/>
      <c r="D10245" s="160"/>
      <c r="E10245" s="246"/>
      <c r="F10245" s="160"/>
      <c r="G10245" s="160"/>
      <c r="H10245" s="230"/>
      <c r="I10245" s="230"/>
      <c r="J10245" s="230"/>
      <c r="K10245" s="238"/>
      <c r="L10245" s="160"/>
      <c r="M10245" s="230"/>
    </row>
    <row r="10246" spans="2:13">
      <c r="B10246" s="230"/>
      <c r="C10246" s="229"/>
      <c r="D10246" s="160"/>
      <c r="E10246" s="246"/>
      <c r="F10246" s="160"/>
      <c r="G10246" s="160"/>
      <c r="H10246" s="230"/>
      <c r="I10246" s="230"/>
      <c r="J10246" s="230"/>
      <c r="K10246" s="238"/>
      <c r="L10246" s="160"/>
      <c r="M10246" s="230"/>
    </row>
    <row r="10247" spans="2:13">
      <c r="B10247" s="230"/>
      <c r="C10247" s="229"/>
      <c r="D10247" s="160"/>
      <c r="E10247" s="246"/>
      <c r="F10247" s="160"/>
      <c r="G10247" s="160"/>
      <c r="H10247" s="230"/>
      <c r="I10247" s="230"/>
      <c r="J10247" s="230"/>
      <c r="K10247" s="238"/>
      <c r="L10247" s="160"/>
      <c r="M10247" s="230"/>
    </row>
    <row r="10248" spans="2:13">
      <c r="B10248" s="230"/>
      <c r="C10248" s="229"/>
      <c r="D10248" s="160"/>
      <c r="E10248" s="246"/>
      <c r="F10248" s="160"/>
      <c r="G10248" s="160"/>
      <c r="H10248" s="230"/>
      <c r="I10248" s="230"/>
      <c r="J10248" s="230"/>
      <c r="K10248" s="238"/>
      <c r="L10248" s="160"/>
      <c r="M10248" s="230"/>
    </row>
    <row r="10249" spans="2:13">
      <c r="B10249" s="230"/>
      <c r="C10249" s="229"/>
      <c r="D10249" s="160"/>
      <c r="E10249" s="246"/>
      <c r="F10249" s="160"/>
      <c r="G10249" s="160"/>
      <c r="H10249" s="230"/>
      <c r="I10249" s="230"/>
      <c r="J10249" s="230"/>
      <c r="K10249" s="238"/>
      <c r="L10249" s="160"/>
      <c r="M10249" s="230"/>
    </row>
    <row r="10250" spans="2:13">
      <c r="B10250" s="230"/>
      <c r="C10250" s="229"/>
      <c r="D10250" s="160"/>
      <c r="E10250" s="246"/>
      <c r="F10250" s="160"/>
      <c r="G10250" s="160"/>
      <c r="H10250" s="230"/>
      <c r="I10250" s="230"/>
      <c r="J10250" s="230"/>
      <c r="K10250" s="238"/>
      <c r="L10250" s="160"/>
      <c r="M10250" s="230"/>
    </row>
    <row r="10251" spans="2:13">
      <c r="B10251" s="230"/>
      <c r="C10251" s="229"/>
      <c r="D10251" s="160"/>
      <c r="E10251" s="246"/>
      <c r="F10251" s="160"/>
      <c r="G10251" s="160"/>
      <c r="H10251" s="230"/>
      <c r="I10251" s="230"/>
      <c r="J10251" s="230"/>
      <c r="K10251" s="238"/>
      <c r="L10251" s="160"/>
      <c r="M10251" s="230"/>
    </row>
    <row r="10252" spans="2:13">
      <c r="B10252" s="230"/>
      <c r="C10252" s="229"/>
      <c r="D10252" s="160"/>
      <c r="E10252" s="246"/>
      <c r="F10252" s="160"/>
      <c r="G10252" s="160"/>
      <c r="H10252" s="230"/>
      <c r="I10252" s="230"/>
      <c r="J10252" s="230"/>
      <c r="K10252" s="238"/>
      <c r="L10252" s="160"/>
      <c r="M10252" s="230"/>
    </row>
    <row r="10253" spans="2:13">
      <c r="B10253" s="230"/>
      <c r="C10253" s="229"/>
      <c r="D10253" s="160"/>
      <c r="E10253" s="246"/>
      <c r="F10253" s="160"/>
      <c r="G10253" s="160"/>
      <c r="H10253" s="230"/>
      <c r="I10253" s="230"/>
      <c r="J10253" s="230"/>
      <c r="K10253" s="238"/>
      <c r="L10253" s="160"/>
      <c r="M10253" s="230"/>
    </row>
    <row r="10254" spans="2:13">
      <c r="B10254" s="230"/>
      <c r="C10254" s="229"/>
      <c r="D10254" s="160"/>
      <c r="E10254" s="246"/>
      <c r="F10254" s="160"/>
      <c r="G10254" s="160"/>
      <c r="H10254" s="230"/>
      <c r="I10254" s="230"/>
      <c r="J10254" s="230"/>
      <c r="K10254" s="238"/>
      <c r="L10254" s="160"/>
      <c r="M10254" s="230"/>
    </row>
    <row r="10255" spans="2:13">
      <c r="B10255" s="230"/>
      <c r="C10255" s="229"/>
      <c r="D10255" s="160"/>
      <c r="E10255" s="246"/>
      <c r="F10255" s="160"/>
      <c r="G10255" s="160"/>
      <c r="H10255" s="230"/>
      <c r="I10255" s="230"/>
      <c r="J10255" s="230"/>
      <c r="K10255" s="238"/>
      <c r="L10255" s="160"/>
      <c r="M10255" s="230"/>
    </row>
    <row r="10256" spans="2:13">
      <c r="B10256" s="230"/>
      <c r="C10256" s="229"/>
      <c r="D10256" s="160"/>
      <c r="E10256" s="246"/>
      <c r="F10256" s="160"/>
      <c r="G10256" s="160"/>
      <c r="H10256" s="230"/>
      <c r="I10256" s="230"/>
      <c r="J10256" s="230"/>
      <c r="K10256" s="238"/>
      <c r="L10256" s="160"/>
      <c r="M10256" s="230"/>
    </row>
    <row r="10257" spans="2:13">
      <c r="B10257" s="230"/>
      <c r="C10257" s="229"/>
      <c r="D10257" s="160"/>
      <c r="E10257" s="246"/>
      <c r="F10257" s="160"/>
      <c r="G10257" s="160"/>
      <c r="H10257" s="230"/>
      <c r="I10257" s="230"/>
      <c r="J10257" s="230"/>
      <c r="K10257" s="238"/>
      <c r="L10257" s="160"/>
      <c r="M10257" s="230"/>
    </row>
    <row r="10258" spans="2:13">
      <c r="B10258" s="230"/>
      <c r="C10258" s="229"/>
      <c r="D10258" s="160"/>
      <c r="E10258" s="246"/>
      <c r="F10258" s="160"/>
      <c r="G10258" s="160"/>
      <c r="H10258" s="230"/>
      <c r="I10258" s="230"/>
      <c r="J10258" s="230"/>
      <c r="K10258" s="238"/>
      <c r="L10258" s="160"/>
      <c r="M10258" s="230"/>
    </row>
    <row r="10259" spans="2:13">
      <c r="B10259" s="230"/>
      <c r="C10259" s="229"/>
      <c r="D10259" s="160"/>
      <c r="E10259" s="246"/>
      <c r="F10259" s="160"/>
      <c r="G10259" s="160"/>
      <c r="H10259" s="230"/>
      <c r="I10259" s="230"/>
      <c r="J10259" s="230"/>
      <c r="K10259" s="238"/>
      <c r="L10259" s="160"/>
      <c r="M10259" s="230"/>
    </row>
    <row r="10260" spans="2:13">
      <c r="B10260" s="230"/>
      <c r="C10260" s="229"/>
      <c r="D10260" s="160"/>
      <c r="E10260" s="246"/>
      <c r="F10260" s="160"/>
      <c r="G10260" s="160"/>
      <c r="H10260" s="230"/>
      <c r="I10260" s="230"/>
      <c r="J10260" s="230"/>
      <c r="K10260" s="238"/>
      <c r="L10260" s="160"/>
      <c r="M10260" s="230"/>
    </row>
    <row r="10261" spans="2:13">
      <c r="B10261" s="230"/>
      <c r="C10261" s="229"/>
      <c r="D10261" s="160"/>
      <c r="E10261" s="246"/>
      <c r="F10261" s="160"/>
      <c r="G10261" s="160"/>
      <c r="H10261" s="230"/>
      <c r="I10261" s="230"/>
      <c r="J10261" s="230"/>
      <c r="K10261" s="238"/>
      <c r="L10261" s="160"/>
      <c r="M10261" s="230"/>
    </row>
    <row r="10262" spans="2:13">
      <c r="B10262" s="230"/>
      <c r="C10262" s="229"/>
      <c r="D10262" s="160"/>
      <c r="E10262" s="246"/>
      <c r="F10262" s="160"/>
      <c r="G10262" s="160"/>
      <c r="H10262" s="230"/>
      <c r="I10262" s="230"/>
      <c r="J10262" s="230"/>
      <c r="K10262" s="238"/>
      <c r="L10262" s="160"/>
      <c r="M10262" s="230"/>
    </row>
    <row r="10263" spans="2:13">
      <c r="B10263" s="230"/>
      <c r="C10263" s="229"/>
      <c r="D10263" s="160"/>
      <c r="E10263" s="246"/>
      <c r="F10263" s="160"/>
      <c r="G10263" s="160"/>
      <c r="H10263" s="230"/>
      <c r="I10263" s="230"/>
      <c r="J10263" s="230"/>
      <c r="K10263" s="238"/>
      <c r="L10263" s="160"/>
      <c r="M10263" s="230"/>
    </row>
    <row r="10264" spans="2:13">
      <c r="B10264" s="230"/>
      <c r="C10264" s="229"/>
      <c r="D10264" s="160"/>
      <c r="E10264" s="246"/>
      <c r="F10264" s="160"/>
      <c r="G10264" s="160"/>
      <c r="H10264" s="230"/>
      <c r="I10264" s="230"/>
      <c r="J10264" s="230"/>
      <c r="K10264" s="238"/>
      <c r="L10264" s="160"/>
      <c r="M10264" s="230"/>
    </row>
    <row r="10265" spans="2:13">
      <c r="B10265" s="230"/>
      <c r="C10265" s="229"/>
      <c r="D10265" s="160"/>
      <c r="E10265" s="246"/>
      <c r="F10265" s="160"/>
      <c r="G10265" s="160"/>
      <c r="H10265" s="230"/>
      <c r="I10265" s="230"/>
      <c r="J10265" s="230"/>
      <c r="K10265" s="238"/>
      <c r="L10265" s="160"/>
      <c r="M10265" s="230"/>
    </row>
    <row r="10266" spans="2:13">
      <c r="B10266" s="230"/>
      <c r="C10266" s="229"/>
      <c r="D10266" s="160"/>
      <c r="E10266" s="246"/>
      <c r="F10266" s="160"/>
      <c r="G10266" s="160"/>
      <c r="H10266" s="230"/>
      <c r="I10266" s="230"/>
      <c r="J10266" s="230"/>
      <c r="K10266" s="238"/>
      <c r="L10266" s="160"/>
      <c r="M10266" s="230"/>
    </row>
    <row r="10267" spans="2:13">
      <c r="B10267" s="230"/>
      <c r="C10267" s="229"/>
      <c r="D10267" s="160"/>
      <c r="E10267" s="246"/>
      <c r="F10267" s="160"/>
      <c r="G10267" s="160"/>
      <c r="H10267" s="230"/>
      <c r="I10267" s="230"/>
      <c r="J10267" s="230"/>
      <c r="K10267" s="238"/>
      <c r="L10267" s="160"/>
      <c r="M10267" s="230"/>
    </row>
    <row r="10268" spans="2:13">
      <c r="B10268" s="230"/>
      <c r="C10268" s="229"/>
      <c r="D10268" s="160"/>
      <c r="E10268" s="246"/>
      <c r="F10268" s="160"/>
      <c r="G10268" s="160"/>
      <c r="H10268" s="230"/>
      <c r="I10268" s="230"/>
      <c r="J10268" s="230"/>
      <c r="K10268" s="238"/>
      <c r="L10268" s="160"/>
      <c r="M10268" s="230"/>
    </row>
    <row r="10269" spans="2:13">
      <c r="B10269" s="230"/>
      <c r="C10269" s="229"/>
      <c r="D10269" s="160"/>
      <c r="E10269" s="246"/>
      <c r="F10269" s="160"/>
      <c r="G10269" s="160"/>
      <c r="H10269" s="230"/>
      <c r="I10269" s="230"/>
      <c r="J10269" s="230"/>
      <c r="K10269" s="238"/>
      <c r="L10269" s="160"/>
      <c r="M10269" s="230"/>
    </row>
    <row r="10270" spans="2:13">
      <c r="B10270" s="230"/>
      <c r="C10270" s="229"/>
      <c r="D10270" s="160"/>
      <c r="E10270" s="246"/>
      <c r="F10270" s="160"/>
      <c r="G10270" s="160"/>
      <c r="H10270" s="230"/>
      <c r="I10270" s="230"/>
      <c r="J10270" s="230"/>
      <c r="K10270" s="238"/>
      <c r="L10270" s="160"/>
      <c r="M10270" s="230"/>
    </row>
    <row r="10271" spans="2:13">
      <c r="B10271" s="230"/>
      <c r="C10271" s="229"/>
      <c r="D10271" s="160"/>
      <c r="E10271" s="246"/>
      <c r="F10271" s="160"/>
      <c r="G10271" s="160"/>
      <c r="H10271" s="230"/>
      <c r="I10271" s="230"/>
      <c r="J10271" s="230"/>
      <c r="K10271" s="238"/>
      <c r="L10271" s="160"/>
      <c r="M10271" s="230"/>
    </row>
    <row r="10272" spans="2:13">
      <c r="B10272" s="230"/>
      <c r="C10272" s="229"/>
      <c r="D10272" s="160"/>
      <c r="E10272" s="246"/>
      <c r="F10272" s="160"/>
      <c r="G10272" s="160"/>
      <c r="H10272" s="230"/>
      <c r="I10272" s="230"/>
      <c r="J10272" s="230"/>
      <c r="K10272" s="238"/>
      <c r="L10272" s="160"/>
      <c r="M10272" s="230"/>
    </row>
    <row r="10273" spans="2:13">
      <c r="B10273" s="230"/>
      <c r="C10273" s="229"/>
      <c r="D10273" s="160"/>
      <c r="E10273" s="246"/>
      <c r="F10273" s="160"/>
      <c r="G10273" s="160"/>
      <c r="H10273" s="230"/>
      <c r="I10273" s="230"/>
      <c r="J10273" s="230"/>
      <c r="K10273" s="238"/>
      <c r="L10273" s="160"/>
      <c r="M10273" s="230"/>
    </row>
    <row r="10274" spans="2:13">
      <c r="B10274" s="230"/>
      <c r="C10274" s="229"/>
      <c r="D10274" s="160"/>
      <c r="E10274" s="246"/>
      <c r="F10274" s="160"/>
      <c r="G10274" s="160"/>
      <c r="H10274" s="230"/>
      <c r="I10274" s="230"/>
      <c r="J10274" s="230"/>
      <c r="K10274" s="238"/>
      <c r="L10274" s="160"/>
      <c r="M10274" s="230"/>
    </row>
    <row r="10275" spans="2:13">
      <c r="B10275" s="230"/>
      <c r="C10275" s="229"/>
      <c r="D10275" s="160"/>
      <c r="E10275" s="246"/>
      <c r="F10275" s="160"/>
      <c r="G10275" s="160"/>
      <c r="H10275" s="230"/>
      <c r="I10275" s="230"/>
      <c r="J10275" s="230"/>
      <c r="K10275" s="238"/>
      <c r="L10275" s="160"/>
      <c r="M10275" s="230"/>
    </row>
    <row r="10276" spans="2:13">
      <c r="B10276" s="230"/>
      <c r="C10276" s="229"/>
      <c r="D10276" s="160"/>
      <c r="E10276" s="246"/>
      <c r="F10276" s="160"/>
      <c r="G10276" s="160"/>
      <c r="H10276" s="230"/>
      <c r="I10276" s="230"/>
      <c r="J10276" s="230"/>
      <c r="K10276" s="238"/>
      <c r="L10276" s="160"/>
      <c r="M10276" s="230"/>
    </row>
    <row r="10277" spans="2:13">
      <c r="B10277" s="230"/>
      <c r="C10277" s="229"/>
      <c r="D10277" s="160"/>
      <c r="E10277" s="246"/>
      <c r="F10277" s="160"/>
      <c r="G10277" s="160"/>
      <c r="H10277" s="230"/>
      <c r="I10277" s="230"/>
      <c r="J10277" s="230"/>
      <c r="K10277" s="238"/>
      <c r="L10277" s="160"/>
      <c r="M10277" s="230"/>
    </row>
    <row r="10278" spans="2:13">
      <c r="B10278" s="230"/>
      <c r="C10278" s="229"/>
      <c r="D10278" s="160"/>
      <c r="E10278" s="246"/>
      <c r="F10278" s="160"/>
      <c r="G10278" s="160"/>
      <c r="H10278" s="230"/>
      <c r="I10278" s="230"/>
      <c r="J10278" s="230"/>
      <c r="K10278" s="238"/>
      <c r="L10278" s="160"/>
      <c r="M10278" s="230"/>
    </row>
    <row r="10279" spans="2:13">
      <c r="B10279" s="230"/>
      <c r="C10279" s="229"/>
      <c r="D10279" s="160"/>
      <c r="E10279" s="246"/>
      <c r="F10279" s="160"/>
      <c r="G10279" s="160"/>
      <c r="H10279" s="230"/>
      <c r="I10279" s="230"/>
      <c r="J10279" s="230"/>
      <c r="K10279" s="238"/>
      <c r="L10279" s="160"/>
      <c r="M10279" s="230"/>
    </row>
    <row r="10280" spans="2:13">
      <c r="B10280" s="230"/>
      <c r="C10280" s="229"/>
      <c r="D10280" s="160"/>
      <c r="E10280" s="246"/>
      <c r="F10280" s="160"/>
      <c r="G10280" s="160"/>
      <c r="H10280" s="230"/>
      <c r="I10280" s="230"/>
      <c r="J10280" s="230"/>
      <c r="K10280" s="238"/>
      <c r="L10280" s="160"/>
      <c r="M10280" s="230"/>
    </row>
    <row r="10281" spans="2:13">
      <c r="B10281" s="230"/>
      <c r="C10281" s="229"/>
      <c r="D10281" s="160"/>
      <c r="E10281" s="246"/>
      <c r="F10281" s="160"/>
      <c r="G10281" s="160"/>
      <c r="H10281" s="230"/>
      <c r="I10281" s="230"/>
      <c r="J10281" s="230"/>
      <c r="K10281" s="238"/>
      <c r="L10281" s="160"/>
      <c r="M10281" s="230"/>
    </row>
    <row r="10282" spans="2:13">
      <c r="B10282" s="230"/>
      <c r="C10282" s="229"/>
      <c r="D10282" s="160"/>
      <c r="E10282" s="246"/>
      <c r="F10282" s="160"/>
      <c r="G10282" s="160"/>
      <c r="H10282" s="230"/>
      <c r="I10282" s="230"/>
      <c r="J10282" s="230"/>
      <c r="K10282" s="238"/>
      <c r="L10282" s="160"/>
      <c r="M10282" s="230"/>
    </row>
    <row r="10283" spans="2:13">
      <c r="B10283" s="230"/>
      <c r="C10283" s="229"/>
      <c r="D10283" s="160"/>
      <c r="E10283" s="246"/>
      <c r="F10283" s="160"/>
      <c r="G10283" s="160"/>
      <c r="H10283" s="230"/>
      <c r="I10283" s="230"/>
      <c r="J10283" s="230"/>
      <c r="K10283" s="238"/>
      <c r="L10283" s="160"/>
      <c r="M10283" s="230"/>
    </row>
    <row r="10284" spans="2:13">
      <c r="B10284" s="230"/>
      <c r="C10284" s="229"/>
      <c r="D10284" s="160"/>
      <c r="E10284" s="246"/>
      <c r="F10284" s="160"/>
      <c r="G10284" s="160"/>
      <c r="H10284" s="230"/>
      <c r="I10284" s="230"/>
      <c r="J10284" s="230"/>
      <c r="K10284" s="238"/>
      <c r="L10284" s="160"/>
      <c r="M10284" s="230"/>
    </row>
    <row r="10285" spans="2:13">
      <c r="B10285" s="230"/>
      <c r="C10285" s="229"/>
      <c r="D10285" s="160"/>
      <c r="E10285" s="246"/>
      <c r="F10285" s="160"/>
      <c r="G10285" s="160"/>
      <c r="H10285" s="230"/>
      <c r="I10285" s="230"/>
      <c r="J10285" s="230"/>
      <c r="K10285" s="238"/>
      <c r="L10285" s="160"/>
      <c r="M10285" s="230"/>
    </row>
    <row r="10286" spans="2:13">
      <c r="B10286" s="230"/>
      <c r="C10286" s="229"/>
      <c r="D10286" s="160"/>
      <c r="E10286" s="246"/>
      <c r="F10286" s="160"/>
      <c r="G10286" s="160"/>
      <c r="H10286" s="230"/>
      <c r="I10286" s="230"/>
      <c r="J10286" s="230"/>
      <c r="K10286" s="238"/>
      <c r="L10286" s="160"/>
      <c r="M10286" s="230"/>
    </row>
    <row r="10287" spans="2:13">
      <c r="B10287" s="230"/>
      <c r="C10287" s="229"/>
      <c r="D10287" s="160"/>
      <c r="E10287" s="246"/>
      <c r="F10287" s="160"/>
      <c r="G10287" s="160"/>
      <c r="H10287" s="230"/>
      <c r="I10287" s="230"/>
      <c r="J10287" s="230"/>
      <c r="K10287" s="238"/>
      <c r="L10287" s="160"/>
      <c r="M10287" s="230"/>
    </row>
    <row r="10288" spans="2:13">
      <c r="B10288" s="230"/>
      <c r="C10288" s="229"/>
      <c r="D10288" s="160"/>
      <c r="E10288" s="246"/>
      <c r="F10288" s="160"/>
      <c r="G10288" s="160"/>
      <c r="H10288" s="230"/>
      <c r="I10288" s="230"/>
      <c r="J10288" s="230"/>
      <c r="K10288" s="238"/>
      <c r="L10288" s="160"/>
      <c r="M10288" s="230"/>
    </row>
    <row r="10289" spans="2:13">
      <c r="B10289" s="230"/>
      <c r="C10289" s="229"/>
      <c r="D10289" s="160"/>
      <c r="E10289" s="246"/>
      <c r="F10289" s="160"/>
      <c r="G10289" s="160"/>
      <c r="H10289" s="230"/>
      <c r="I10289" s="230"/>
      <c r="J10289" s="230"/>
      <c r="K10289" s="238"/>
      <c r="L10289" s="160"/>
      <c r="M10289" s="230"/>
    </row>
    <row r="10290" spans="2:13">
      <c r="B10290" s="230"/>
      <c r="C10290" s="229"/>
      <c r="D10290" s="160"/>
      <c r="E10290" s="246"/>
      <c r="F10290" s="160"/>
      <c r="G10290" s="160"/>
      <c r="H10290" s="230"/>
      <c r="I10290" s="230"/>
      <c r="J10290" s="230"/>
      <c r="K10290" s="238"/>
      <c r="L10290" s="160"/>
      <c r="M10290" s="230"/>
    </row>
    <row r="10291" spans="2:13">
      <c r="B10291" s="230"/>
      <c r="C10291" s="229"/>
      <c r="D10291" s="160"/>
      <c r="E10291" s="246"/>
      <c r="F10291" s="160"/>
      <c r="G10291" s="160"/>
      <c r="H10291" s="230"/>
      <c r="I10291" s="230"/>
      <c r="J10291" s="230"/>
      <c r="K10291" s="238"/>
      <c r="L10291" s="160"/>
      <c r="M10291" s="230"/>
    </row>
    <row r="10292" spans="2:13">
      <c r="B10292" s="230"/>
      <c r="C10292" s="229"/>
      <c r="D10292" s="160"/>
      <c r="E10292" s="246"/>
      <c r="F10292" s="160"/>
      <c r="G10292" s="160"/>
      <c r="H10292" s="230"/>
      <c r="I10292" s="230"/>
      <c r="J10292" s="230"/>
      <c r="K10292" s="238"/>
      <c r="L10292" s="160"/>
      <c r="M10292" s="230"/>
    </row>
    <row r="10293" spans="2:13">
      <c r="B10293" s="230"/>
      <c r="C10293" s="229"/>
      <c r="D10293" s="160"/>
      <c r="E10293" s="246"/>
      <c r="F10293" s="160"/>
      <c r="G10293" s="160"/>
      <c r="H10293" s="230"/>
      <c r="I10293" s="230"/>
      <c r="J10293" s="230"/>
      <c r="K10293" s="238"/>
      <c r="L10293" s="160"/>
      <c r="M10293" s="230"/>
    </row>
    <row r="10294" spans="2:13">
      <c r="B10294" s="230"/>
      <c r="C10294" s="229"/>
      <c r="D10294" s="160"/>
      <c r="E10294" s="246"/>
      <c r="F10294" s="160"/>
      <c r="G10294" s="160"/>
      <c r="H10294" s="230"/>
      <c r="I10294" s="230"/>
      <c r="J10294" s="230"/>
      <c r="K10294" s="238"/>
      <c r="L10294" s="160"/>
      <c r="M10294" s="230"/>
    </row>
    <row r="10295" spans="2:13">
      <c r="B10295" s="230"/>
      <c r="C10295" s="229"/>
      <c r="D10295" s="160"/>
      <c r="E10295" s="246"/>
      <c r="F10295" s="160"/>
      <c r="G10295" s="160"/>
      <c r="H10295" s="230"/>
      <c r="I10295" s="230"/>
      <c r="J10295" s="230"/>
      <c r="K10295" s="238"/>
      <c r="L10295" s="160"/>
      <c r="M10295" s="230"/>
    </row>
    <row r="10296" spans="2:13">
      <c r="B10296" s="230"/>
      <c r="C10296" s="229"/>
      <c r="D10296" s="160"/>
      <c r="E10296" s="246"/>
      <c r="F10296" s="160"/>
      <c r="G10296" s="160"/>
      <c r="H10296" s="230"/>
      <c r="I10296" s="230"/>
      <c r="J10296" s="230"/>
      <c r="K10296" s="238"/>
      <c r="L10296" s="160"/>
      <c r="M10296" s="230"/>
    </row>
    <row r="10297" spans="2:13">
      <c r="B10297" s="230"/>
      <c r="C10297" s="229"/>
      <c r="D10297" s="160"/>
      <c r="E10297" s="246"/>
      <c r="F10297" s="160"/>
      <c r="G10297" s="160"/>
      <c r="H10297" s="230"/>
      <c r="I10297" s="230"/>
      <c r="J10297" s="230"/>
      <c r="K10297" s="238"/>
      <c r="L10297" s="160"/>
      <c r="M10297" s="230"/>
    </row>
    <row r="10298" spans="2:13">
      <c r="B10298" s="230"/>
      <c r="C10298" s="229"/>
      <c r="D10298" s="160"/>
      <c r="E10298" s="246"/>
      <c r="F10298" s="160"/>
      <c r="G10298" s="160"/>
      <c r="H10298" s="230"/>
      <c r="I10298" s="230"/>
      <c r="J10298" s="230"/>
      <c r="K10298" s="238"/>
      <c r="L10298" s="160"/>
      <c r="M10298" s="230"/>
    </row>
    <row r="10299" spans="2:13">
      <c r="B10299" s="230"/>
      <c r="C10299" s="229"/>
      <c r="D10299" s="160"/>
      <c r="E10299" s="246"/>
      <c r="F10299" s="160"/>
      <c r="G10299" s="160"/>
      <c r="H10299" s="230"/>
      <c r="I10299" s="230"/>
      <c r="J10299" s="230"/>
      <c r="K10299" s="238"/>
      <c r="L10299" s="160"/>
      <c r="M10299" s="230"/>
    </row>
    <row r="10300" spans="2:13">
      <c r="B10300" s="230"/>
      <c r="C10300" s="229"/>
      <c r="D10300" s="160"/>
      <c r="E10300" s="246"/>
      <c r="F10300" s="160"/>
      <c r="G10300" s="160"/>
      <c r="H10300" s="230"/>
      <c r="I10300" s="230"/>
      <c r="J10300" s="230"/>
      <c r="K10300" s="238"/>
      <c r="L10300" s="160"/>
      <c r="M10300" s="230"/>
    </row>
    <row r="10301" spans="2:13">
      <c r="B10301" s="230"/>
      <c r="C10301" s="229"/>
      <c r="D10301" s="160"/>
      <c r="E10301" s="246"/>
      <c r="F10301" s="160"/>
      <c r="G10301" s="160"/>
      <c r="H10301" s="230"/>
      <c r="I10301" s="230"/>
      <c r="J10301" s="230"/>
      <c r="K10301" s="238"/>
      <c r="L10301" s="160"/>
      <c r="M10301" s="230"/>
    </row>
    <row r="10302" spans="2:13">
      <c r="B10302" s="230"/>
      <c r="C10302" s="229"/>
      <c r="D10302" s="160"/>
      <c r="E10302" s="246"/>
      <c r="F10302" s="160"/>
      <c r="G10302" s="160"/>
      <c r="H10302" s="230"/>
      <c r="I10302" s="230"/>
      <c r="J10302" s="230"/>
      <c r="K10302" s="238"/>
      <c r="L10302" s="160"/>
      <c r="M10302" s="230"/>
    </row>
    <row r="10303" spans="2:13">
      <c r="B10303" s="230"/>
      <c r="C10303" s="229"/>
      <c r="D10303" s="160"/>
      <c r="E10303" s="246"/>
      <c r="F10303" s="160"/>
      <c r="G10303" s="160"/>
      <c r="H10303" s="230"/>
      <c r="I10303" s="230"/>
      <c r="J10303" s="230"/>
      <c r="K10303" s="238"/>
      <c r="L10303" s="160"/>
      <c r="M10303" s="230"/>
    </row>
    <row r="10304" spans="2:13">
      <c r="B10304" s="230"/>
      <c r="C10304" s="229"/>
      <c r="D10304" s="160"/>
      <c r="E10304" s="246"/>
      <c r="F10304" s="160"/>
      <c r="G10304" s="160"/>
      <c r="H10304" s="230"/>
      <c r="I10304" s="230"/>
      <c r="J10304" s="230"/>
      <c r="K10304" s="238"/>
      <c r="L10304" s="160"/>
      <c r="M10304" s="230"/>
    </row>
    <row r="10305" spans="2:13">
      <c r="B10305" s="230"/>
      <c r="C10305" s="229"/>
      <c r="D10305" s="160"/>
      <c r="E10305" s="246"/>
      <c r="F10305" s="160"/>
      <c r="G10305" s="160"/>
      <c r="H10305" s="230"/>
      <c r="I10305" s="230"/>
      <c r="J10305" s="230"/>
      <c r="K10305" s="238"/>
      <c r="L10305" s="160"/>
      <c r="M10305" s="230"/>
    </row>
    <row r="10306" spans="2:13">
      <c r="B10306" s="230"/>
      <c r="C10306" s="229"/>
      <c r="D10306" s="160"/>
      <c r="E10306" s="246"/>
      <c r="F10306" s="160"/>
      <c r="G10306" s="160"/>
      <c r="H10306" s="230"/>
      <c r="I10306" s="230"/>
      <c r="J10306" s="230"/>
      <c r="K10306" s="238"/>
      <c r="L10306" s="160"/>
      <c r="M10306" s="230"/>
    </row>
    <row r="10307" spans="2:13">
      <c r="B10307" s="230"/>
      <c r="C10307" s="229"/>
      <c r="D10307" s="160"/>
      <c r="E10307" s="246"/>
      <c r="F10307" s="160"/>
      <c r="G10307" s="160"/>
      <c r="H10307" s="230"/>
      <c r="I10307" s="230"/>
      <c r="J10307" s="230"/>
      <c r="K10307" s="238"/>
      <c r="L10307" s="160"/>
      <c r="M10307" s="230"/>
    </row>
    <row r="10308" spans="2:13">
      <c r="B10308" s="230"/>
      <c r="C10308" s="229"/>
      <c r="D10308" s="160"/>
      <c r="E10308" s="246"/>
      <c r="F10308" s="160"/>
      <c r="G10308" s="160"/>
      <c r="H10308" s="230"/>
      <c r="I10308" s="230"/>
      <c r="J10308" s="230"/>
      <c r="K10308" s="238"/>
      <c r="L10308" s="160"/>
      <c r="M10308" s="230"/>
    </row>
    <row r="10309" spans="2:13">
      <c r="B10309" s="230"/>
      <c r="C10309" s="229"/>
      <c r="D10309" s="160"/>
      <c r="E10309" s="246"/>
      <c r="F10309" s="160"/>
      <c r="G10309" s="160"/>
      <c r="H10309" s="230"/>
      <c r="I10309" s="230"/>
      <c r="J10309" s="230"/>
      <c r="K10309" s="238"/>
      <c r="L10309" s="160"/>
      <c r="M10309" s="230"/>
    </row>
    <row r="10310" spans="2:13">
      <c r="B10310" s="230"/>
      <c r="C10310" s="229"/>
      <c r="D10310" s="160"/>
      <c r="E10310" s="246"/>
      <c r="F10310" s="160"/>
      <c r="G10310" s="160"/>
      <c r="H10310" s="230"/>
      <c r="I10310" s="230"/>
      <c r="J10310" s="230"/>
      <c r="K10310" s="238"/>
      <c r="L10310" s="160"/>
      <c r="M10310" s="230"/>
    </row>
    <row r="10311" spans="2:13">
      <c r="B10311" s="230"/>
      <c r="C10311" s="229"/>
      <c r="D10311" s="160"/>
      <c r="E10311" s="246"/>
      <c r="F10311" s="160"/>
      <c r="G10311" s="160"/>
      <c r="H10311" s="230"/>
      <c r="I10311" s="230"/>
      <c r="J10311" s="230"/>
      <c r="K10311" s="238"/>
      <c r="L10311" s="160"/>
      <c r="M10311" s="230"/>
    </row>
    <row r="10312" spans="2:13">
      <c r="B10312" s="230"/>
      <c r="C10312" s="229"/>
      <c r="D10312" s="160"/>
      <c r="E10312" s="246"/>
      <c r="F10312" s="160"/>
      <c r="G10312" s="160"/>
      <c r="H10312" s="230"/>
      <c r="I10312" s="230"/>
      <c r="J10312" s="230"/>
      <c r="K10312" s="238"/>
      <c r="L10312" s="160"/>
      <c r="M10312" s="230"/>
    </row>
    <row r="10313" spans="2:13">
      <c r="B10313" s="230"/>
      <c r="C10313" s="229"/>
      <c r="D10313" s="160"/>
      <c r="E10313" s="246"/>
      <c r="F10313" s="160"/>
      <c r="G10313" s="160"/>
      <c r="H10313" s="230"/>
      <c r="I10313" s="230"/>
      <c r="J10313" s="230"/>
      <c r="K10313" s="238"/>
      <c r="L10313" s="160"/>
      <c r="M10313" s="230"/>
    </row>
    <row r="10314" spans="2:13">
      <c r="B10314" s="230"/>
      <c r="C10314" s="229"/>
      <c r="D10314" s="160"/>
      <c r="E10314" s="246"/>
      <c r="F10314" s="160"/>
      <c r="G10314" s="160"/>
      <c r="H10314" s="230"/>
      <c r="I10314" s="230"/>
      <c r="J10314" s="230"/>
      <c r="K10314" s="238"/>
      <c r="L10314" s="160"/>
      <c r="M10314" s="230"/>
    </row>
    <row r="10315" spans="2:13">
      <c r="B10315" s="230"/>
      <c r="C10315" s="229"/>
      <c r="D10315" s="160"/>
      <c r="E10315" s="246"/>
      <c r="F10315" s="160"/>
      <c r="G10315" s="160"/>
      <c r="H10315" s="230"/>
      <c r="I10315" s="230"/>
      <c r="J10315" s="230"/>
      <c r="K10315" s="238"/>
      <c r="L10315" s="160"/>
      <c r="M10315" s="230"/>
    </row>
    <row r="10316" spans="2:13">
      <c r="B10316" s="230"/>
      <c r="C10316" s="229"/>
      <c r="D10316" s="160"/>
      <c r="E10316" s="246"/>
      <c r="F10316" s="160"/>
      <c r="G10316" s="160"/>
      <c r="H10316" s="230"/>
      <c r="I10316" s="230"/>
      <c r="J10316" s="230"/>
      <c r="K10316" s="238"/>
      <c r="L10316" s="160"/>
      <c r="M10316" s="230"/>
    </row>
    <row r="10317" spans="2:13">
      <c r="B10317" s="230"/>
      <c r="C10317" s="229"/>
      <c r="D10317" s="160"/>
      <c r="E10317" s="246"/>
      <c r="F10317" s="160"/>
      <c r="G10317" s="160"/>
      <c r="H10317" s="230"/>
      <c r="I10317" s="230"/>
      <c r="J10317" s="230"/>
      <c r="K10317" s="238"/>
      <c r="L10317" s="160"/>
      <c r="M10317" s="230"/>
    </row>
    <row r="10318" spans="2:13">
      <c r="B10318" s="230"/>
      <c r="C10318" s="229"/>
      <c r="D10318" s="160"/>
      <c r="E10318" s="246"/>
      <c r="F10318" s="160"/>
      <c r="G10318" s="160"/>
      <c r="H10318" s="230"/>
      <c r="I10318" s="230"/>
      <c r="J10318" s="230"/>
      <c r="K10318" s="238"/>
      <c r="L10318" s="160"/>
      <c r="M10318" s="230"/>
    </row>
    <row r="10319" spans="2:13">
      <c r="B10319" s="230"/>
      <c r="C10319" s="229"/>
      <c r="D10319" s="160"/>
      <c r="E10319" s="246"/>
      <c r="F10319" s="160"/>
      <c r="G10319" s="160"/>
      <c r="H10319" s="230"/>
      <c r="I10319" s="230"/>
      <c r="J10319" s="230"/>
      <c r="K10319" s="238"/>
      <c r="L10319" s="160"/>
      <c r="M10319" s="230"/>
    </row>
    <row r="10320" spans="2:13">
      <c r="B10320" s="230"/>
      <c r="C10320" s="229"/>
      <c r="D10320" s="160"/>
      <c r="E10320" s="246"/>
      <c r="F10320" s="160"/>
      <c r="G10320" s="160"/>
      <c r="H10320" s="230"/>
      <c r="I10320" s="230"/>
      <c r="J10320" s="230"/>
      <c r="K10320" s="238"/>
      <c r="L10320" s="160"/>
      <c r="M10320" s="230"/>
    </row>
    <row r="10321" spans="2:13">
      <c r="B10321" s="230"/>
      <c r="C10321" s="229"/>
      <c r="D10321" s="160"/>
      <c r="E10321" s="246"/>
      <c r="F10321" s="160"/>
      <c r="G10321" s="160"/>
      <c r="H10321" s="230"/>
      <c r="I10321" s="230"/>
      <c r="J10321" s="230"/>
      <c r="K10321" s="238"/>
      <c r="L10321" s="160"/>
      <c r="M10321" s="230"/>
    </row>
    <row r="10322" spans="2:13">
      <c r="B10322" s="230"/>
      <c r="C10322" s="229"/>
      <c r="D10322" s="160"/>
      <c r="E10322" s="246"/>
      <c r="F10322" s="160"/>
      <c r="G10322" s="160"/>
      <c r="H10322" s="230"/>
      <c r="I10322" s="230"/>
      <c r="J10322" s="230"/>
      <c r="K10322" s="238"/>
      <c r="L10322" s="160"/>
      <c r="M10322" s="230"/>
    </row>
    <row r="10323" spans="2:13">
      <c r="B10323" s="230"/>
      <c r="C10323" s="229"/>
      <c r="D10323" s="160"/>
      <c r="E10323" s="246"/>
      <c r="F10323" s="160"/>
      <c r="G10323" s="160"/>
      <c r="H10323" s="230"/>
      <c r="I10323" s="230"/>
      <c r="J10323" s="230"/>
      <c r="K10323" s="238"/>
      <c r="L10323" s="160"/>
      <c r="M10323" s="230"/>
    </row>
    <row r="10324" spans="2:13">
      <c r="B10324" s="230"/>
      <c r="C10324" s="229"/>
      <c r="D10324" s="160"/>
      <c r="E10324" s="246"/>
      <c r="F10324" s="160"/>
      <c r="G10324" s="160"/>
      <c r="H10324" s="230"/>
      <c r="I10324" s="230"/>
      <c r="J10324" s="230"/>
      <c r="K10324" s="238"/>
      <c r="L10324" s="160"/>
      <c r="M10324" s="230"/>
    </row>
    <row r="10325" spans="2:13">
      <c r="B10325" s="230"/>
      <c r="C10325" s="229"/>
      <c r="D10325" s="160"/>
      <c r="E10325" s="246"/>
      <c r="F10325" s="160"/>
      <c r="G10325" s="160"/>
      <c r="H10325" s="230"/>
      <c r="I10325" s="230"/>
      <c r="J10325" s="230"/>
      <c r="K10325" s="238"/>
      <c r="L10325" s="160"/>
      <c r="M10325" s="230"/>
    </row>
    <row r="10326" spans="2:13">
      <c r="B10326" s="230"/>
      <c r="C10326" s="229"/>
      <c r="D10326" s="160"/>
      <c r="E10326" s="246"/>
      <c r="F10326" s="160"/>
      <c r="G10326" s="160"/>
      <c r="H10326" s="230"/>
      <c r="I10326" s="230"/>
      <c r="J10326" s="230"/>
      <c r="K10326" s="238"/>
      <c r="L10326" s="160"/>
      <c r="M10326" s="230"/>
    </row>
    <row r="10327" spans="2:13">
      <c r="B10327" s="230"/>
      <c r="C10327" s="229"/>
      <c r="D10327" s="160"/>
      <c r="E10327" s="246"/>
      <c r="F10327" s="160"/>
      <c r="G10327" s="160"/>
      <c r="H10327" s="230"/>
      <c r="I10327" s="230"/>
      <c r="J10327" s="230"/>
      <c r="K10327" s="238"/>
      <c r="L10327" s="160"/>
      <c r="M10327" s="230"/>
    </row>
    <row r="10328" spans="2:13">
      <c r="B10328" s="230"/>
      <c r="C10328" s="229"/>
      <c r="D10328" s="160"/>
      <c r="E10328" s="246"/>
      <c r="F10328" s="160"/>
      <c r="G10328" s="160"/>
      <c r="H10328" s="230"/>
      <c r="I10328" s="230"/>
      <c r="J10328" s="230"/>
      <c r="K10328" s="238"/>
      <c r="L10328" s="160"/>
      <c r="M10328" s="230"/>
    </row>
    <row r="10329" spans="2:13">
      <c r="B10329" s="230"/>
      <c r="C10329" s="229"/>
      <c r="D10329" s="160"/>
      <c r="E10329" s="246"/>
      <c r="F10329" s="160"/>
      <c r="G10329" s="160"/>
      <c r="H10329" s="230"/>
      <c r="I10329" s="230"/>
      <c r="J10329" s="230"/>
      <c r="K10329" s="238"/>
      <c r="L10329" s="160"/>
      <c r="M10329" s="230"/>
    </row>
    <row r="10330" spans="2:13">
      <c r="B10330" s="230"/>
      <c r="C10330" s="229"/>
      <c r="D10330" s="160"/>
      <c r="E10330" s="246"/>
      <c r="F10330" s="160"/>
      <c r="G10330" s="160"/>
      <c r="H10330" s="230"/>
      <c r="I10330" s="230"/>
      <c r="J10330" s="230"/>
      <c r="K10330" s="238"/>
      <c r="L10330" s="160"/>
      <c r="M10330" s="230"/>
    </row>
    <row r="10331" spans="2:13">
      <c r="B10331" s="230"/>
      <c r="C10331" s="229"/>
      <c r="D10331" s="160"/>
      <c r="E10331" s="246"/>
      <c r="F10331" s="160"/>
      <c r="G10331" s="160"/>
      <c r="H10331" s="230"/>
      <c r="I10331" s="230"/>
      <c r="J10331" s="230"/>
      <c r="K10331" s="238"/>
      <c r="L10331" s="160"/>
      <c r="M10331" s="230"/>
    </row>
    <row r="10332" spans="2:13">
      <c r="B10332" s="230"/>
      <c r="C10332" s="229"/>
      <c r="D10332" s="160"/>
      <c r="E10332" s="246"/>
      <c r="F10332" s="160"/>
      <c r="G10332" s="160"/>
      <c r="H10332" s="230"/>
      <c r="I10332" s="230"/>
      <c r="J10332" s="230"/>
      <c r="K10332" s="238"/>
      <c r="L10332" s="160"/>
      <c r="M10332" s="230"/>
    </row>
    <row r="10333" spans="2:13">
      <c r="B10333" s="230"/>
      <c r="C10333" s="229"/>
      <c r="D10333" s="160"/>
      <c r="E10333" s="246"/>
      <c r="F10333" s="160"/>
      <c r="G10333" s="160"/>
      <c r="H10333" s="230"/>
      <c r="I10333" s="230"/>
      <c r="J10333" s="230"/>
      <c r="K10333" s="238"/>
      <c r="L10333" s="160"/>
      <c r="M10333" s="230"/>
    </row>
    <row r="10334" spans="2:13">
      <c r="B10334" s="230"/>
      <c r="C10334" s="229"/>
      <c r="D10334" s="160"/>
      <c r="E10334" s="246"/>
      <c r="F10334" s="160"/>
      <c r="G10334" s="160"/>
      <c r="H10334" s="230"/>
      <c r="I10334" s="230"/>
      <c r="J10334" s="230"/>
      <c r="K10334" s="238"/>
      <c r="L10334" s="160"/>
      <c r="M10334" s="230"/>
    </row>
    <row r="10335" spans="2:13">
      <c r="B10335" s="230"/>
      <c r="C10335" s="229"/>
      <c r="D10335" s="160"/>
      <c r="E10335" s="246"/>
      <c r="F10335" s="160"/>
      <c r="G10335" s="160"/>
      <c r="H10335" s="230"/>
      <c r="I10335" s="230"/>
      <c r="J10335" s="230"/>
      <c r="K10335" s="238"/>
      <c r="L10335" s="160"/>
      <c r="M10335" s="230"/>
    </row>
    <row r="10336" spans="2:13">
      <c r="B10336" s="230"/>
      <c r="C10336" s="229"/>
      <c r="D10336" s="160"/>
      <c r="E10336" s="246"/>
      <c r="F10336" s="160"/>
      <c r="G10336" s="160"/>
      <c r="H10336" s="230"/>
      <c r="I10336" s="230"/>
      <c r="J10336" s="230"/>
      <c r="K10336" s="238"/>
      <c r="L10336" s="160"/>
      <c r="M10336" s="230"/>
    </row>
    <row r="10337" spans="2:13">
      <c r="B10337" s="230"/>
      <c r="C10337" s="229"/>
      <c r="D10337" s="160"/>
      <c r="E10337" s="246"/>
      <c r="F10337" s="160"/>
      <c r="G10337" s="160"/>
      <c r="H10337" s="230"/>
      <c r="I10337" s="230"/>
      <c r="J10337" s="230"/>
      <c r="K10337" s="238"/>
      <c r="L10337" s="160"/>
      <c r="M10337" s="230"/>
    </row>
    <row r="10338" spans="2:13">
      <c r="B10338" s="230"/>
      <c r="C10338" s="229"/>
      <c r="D10338" s="160"/>
      <c r="E10338" s="246"/>
      <c r="F10338" s="160"/>
      <c r="G10338" s="160"/>
      <c r="H10338" s="230"/>
      <c r="I10338" s="230"/>
      <c r="J10338" s="230"/>
      <c r="K10338" s="238"/>
      <c r="L10338" s="160"/>
      <c r="M10338" s="230"/>
    </row>
    <row r="10339" spans="2:13">
      <c r="B10339" s="230"/>
      <c r="C10339" s="229"/>
      <c r="D10339" s="160"/>
      <c r="E10339" s="246"/>
      <c r="F10339" s="160"/>
      <c r="G10339" s="160"/>
      <c r="H10339" s="230"/>
      <c r="I10339" s="230"/>
      <c r="J10339" s="230"/>
      <c r="K10339" s="238"/>
      <c r="L10339" s="160"/>
      <c r="M10339" s="230"/>
    </row>
    <row r="10340" spans="2:13">
      <c r="B10340" s="230"/>
      <c r="C10340" s="229"/>
      <c r="D10340" s="160"/>
      <c r="E10340" s="246"/>
      <c r="F10340" s="160"/>
      <c r="G10340" s="160"/>
      <c r="H10340" s="230"/>
      <c r="I10340" s="230"/>
      <c r="J10340" s="230"/>
      <c r="K10340" s="238"/>
      <c r="L10340" s="160"/>
      <c r="M10340" s="230"/>
    </row>
    <row r="10341" spans="2:13">
      <c r="B10341" s="230"/>
      <c r="C10341" s="229"/>
      <c r="D10341" s="160"/>
      <c r="E10341" s="246"/>
      <c r="F10341" s="160"/>
      <c r="G10341" s="160"/>
      <c r="H10341" s="230"/>
      <c r="I10341" s="230"/>
      <c r="J10341" s="230"/>
      <c r="K10341" s="238"/>
      <c r="L10341" s="160"/>
      <c r="M10341" s="230"/>
    </row>
    <row r="10342" spans="2:13">
      <c r="B10342" s="230"/>
      <c r="C10342" s="229"/>
      <c r="D10342" s="160"/>
      <c r="E10342" s="246"/>
      <c r="F10342" s="160"/>
      <c r="G10342" s="160"/>
      <c r="H10342" s="230"/>
      <c r="I10342" s="230"/>
      <c r="J10342" s="230"/>
      <c r="K10342" s="238"/>
      <c r="L10342" s="160"/>
      <c r="M10342" s="230"/>
    </row>
    <row r="10343" spans="2:13">
      <c r="B10343" s="230"/>
      <c r="C10343" s="229"/>
      <c r="D10343" s="160"/>
      <c r="E10343" s="246"/>
      <c r="F10343" s="160"/>
      <c r="G10343" s="160"/>
      <c r="H10343" s="230"/>
      <c r="I10343" s="230"/>
      <c r="J10343" s="230"/>
      <c r="K10343" s="238"/>
      <c r="L10343" s="160"/>
      <c r="M10343" s="230"/>
    </row>
    <row r="10344" spans="2:13">
      <c r="B10344" s="230"/>
      <c r="C10344" s="229"/>
      <c r="D10344" s="160"/>
      <c r="E10344" s="246"/>
      <c r="F10344" s="160"/>
      <c r="G10344" s="160"/>
      <c r="H10344" s="230"/>
      <c r="I10344" s="230"/>
      <c r="J10344" s="230"/>
      <c r="K10344" s="238"/>
      <c r="L10344" s="160"/>
      <c r="M10344" s="230"/>
    </row>
    <row r="10345" spans="2:13">
      <c r="B10345" s="230"/>
      <c r="C10345" s="229"/>
      <c r="D10345" s="160"/>
      <c r="E10345" s="246"/>
      <c r="F10345" s="160"/>
      <c r="G10345" s="160"/>
      <c r="H10345" s="230"/>
      <c r="I10345" s="230"/>
      <c r="J10345" s="230"/>
      <c r="K10345" s="238"/>
      <c r="L10345" s="160"/>
      <c r="M10345" s="230"/>
    </row>
    <row r="10346" spans="2:13">
      <c r="B10346" s="230"/>
      <c r="C10346" s="229"/>
      <c r="D10346" s="160"/>
      <c r="E10346" s="246"/>
      <c r="F10346" s="160"/>
      <c r="G10346" s="160"/>
      <c r="H10346" s="230"/>
      <c r="I10346" s="230"/>
      <c r="J10346" s="230"/>
      <c r="K10346" s="238"/>
      <c r="L10346" s="160"/>
      <c r="M10346" s="230"/>
    </row>
    <row r="10347" spans="2:13">
      <c r="B10347" s="230"/>
      <c r="C10347" s="229"/>
      <c r="D10347" s="160"/>
      <c r="E10347" s="246"/>
      <c r="F10347" s="160"/>
      <c r="G10347" s="160"/>
      <c r="H10347" s="230"/>
      <c r="I10347" s="230"/>
      <c r="J10347" s="230"/>
      <c r="K10347" s="238"/>
      <c r="L10347" s="160"/>
      <c r="M10347" s="230"/>
    </row>
    <row r="10348" spans="2:13">
      <c r="B10348" s="230"/>
      <c r="C10348" s="229"/>
      <c r="D10348" s="160"/>
      <c r="E10348" s="246"/>
      <c r="F10348" s="160"/>
      <c r="G10348" s="160"/>
      <c r="H10348" s="230"/>
      <c r="I10348" s="230"/>
      <c r="J10348" s="230"/>
      <c r="K10348" s="238"/>
      <c r="L10348" s="160"/>
      <c r="M10348" s="230"/>
    </row>
    <row r="10349" spans="2:13">
      <c r="B10349" s="230"/>
      <c r="C10349" s="229"/>
      <c r="D10349" s="160"/>
      <c r="E10349" s="246"/>
      <c r="F10349" s="160"/>
      <c r="G10349" s="160"/>
      <c r="H10349" s="230"/>
      <c r="I10349" s="230"/>
      <c r="J10349" s="230"/>
      <c r="K10349" s="238"/>
      <c r="L10349" s="160"/>
      <c r="M10349" s="230"/>
    </row>
    <row r="10350" spans="2:13">
      <c r="B10350" s="230"/>
      <c r="C10350" s="229"/>
      <c r="D10350" s="160"/>
      <c r="E10350" s="246"/>
      <c r="F10350" s="160"/>
      <c r="G10350" s="160"/>
      <c r="H10350" s="230"/>
      <c r="I10350" s="230"/>
      <c r="J10350" s="230"/>
      <c r="K10350" s="238"/>
      <c r="L10350" s="160"/>
      <c r="M10350" s="230"/>
    </row>
    <row r="10351" spans="2:13">
      <c r="B10351" s="230"/>
      <c r="C10351" s="229"/>
      <c r="D10351" s="160"/>
      <c r="E10351" s="246"/>
      <c r="F10351" s="160"/>
      <c r="G10351" s="160"/>
      <c r="H10351" s="230"/>
      <c r="I10351" s="230"/>
      <c r="J10351" s="230"/>
      <c r="K10351" s="238"/>
      <c r="L10351" s="160"/>
      <c r="M10351" s="230"/>
    </row>
    <row r="10352" spans="2:13">
      <c r="B10352" s="230"/>
      <c r="C10352" s="229"/>
      <c r="D10352" s="160"/>
      <c r="E10352" s="246"/>
      <c r="F10352" s="160"/>
      <c r="G10352" s="160"/>
      <c r="H10352" s="230"/>
      <c r="I10352" s="230"/>
      <c r="J10352" s="230"/>
      <c r="K10352" s="238"/>
      <c r="L10352" s="160"/>
      <c r="M10352" s="230"/>
    </row>
    <row r="10353" spans="2:13">
      <c r="B10353" s="230"/>
      <c r="C10353" s="229"/>
      <c r="D10353" s="160"/>
      <c r="E10353" s="246"/>
      <c r="F10353" s="160"/>
      <c r="G10353" s="160"/>
      <c r="H10353" s="230"/>
      <c r="I10353" s="230"/>
      <c r="J10353" s="230"/>
      <c r="K10353" s="238"/>
      <c r="L10353" s="160"/>
      <c r="M10353" s="230"/>
    </row>
    <row r="10354" spans="2:13">
      <c r="B10354" s="230"/>
      <c r="C10354" s="229"/>
      <c r="D10354" s="160"/>
      <c r="E10354" s="246"/>
      <c r="F10354" s="160"/>
      <c r="G10354" s="160"/>
      <c r="H10354" s="230"/>
      <c r="I10354" s="230"/>
      <c r="J10354" s="230"/>
      <c r="K10354" s="238"/>
      <c r="L10354" s="160"/>
      <c r="M10354" s="230"/>
    </row>
    <row r="10355" spans="2:13">
      <c r="B10355" s="230"/>
      <c r="C10355" s="229"/>
      <c r="D10355" s="160"/>
      <c r="E10355" s="246"/>
      <c r="F10355" s="160"/>
      <c r="G10355" s="160"/>
      <c r="H10355" s="230"/>
      <c r="I10355" s="230"/>
      <c r="J10355" s="230"/>
      <c r="K10355" s="238"/>
      <c r="L10355" s="160"/>
      <c r="M10355" s="230"/>
    </row>
    <row r="10356" spans="2:13">
      <c r="B10356" s="230"/>
      <c r="C10356" s="229"/>
      <c r="D10356" s="160"/>
      <c r="E10356" s="246"/>
      <c r="F10356" s="160"/>
      <c r="G10356" s="160"/>
      <c r="H10356" s="230"/>
      <c r="I10356" s="230"/>
      <c r="J10356" s="230"/>
      <c r="K10356" s="238"/>
      <c r="L10356" s="160"/>
      <c r="M10356" s="230"/>
    </row>
    <row r="10357" spans="2:13">
      <c r="B10357" s="230"/>
      <c r="C10357" s="229"/>
      <c r="D10357" s="160"/>
      <c r="E10357" s="246"/>
      <c r="F10357" s="160"/>
      <c r="G10357" s="160"/>
      <c r="H10357" s="230"/>
      <c r="I10357" s="230"/>
      <c r="J10357" s="230"/>
      <c r="K10357" s="238"/>
      <c r="L10357" s="160"/>
      <c r="M10357" s="230"/>
    </row>
    <row r="10358" spans="2:13">
      <c r="B10358" s="230"/>
      <c r="C10358" s="229"/>
      <c r="D10358" s="160"/>
      <c r="E10358" s="246"/>
      <c r="F10358" s="160"/>
      <c r="G10358" s="160"/>
      <c r="H10358" s="230"/>
      <c r="I10358" s="230"/>
      <c r="J10358" s="230"/>
      <c r="K10358" s="238"/>
      <c r="L10358" s="160"/>
      <c r="M10358" s="230"/>
    </row>
    <row r="10359" spans="2:13">
      <c r="B10359" s="230"/>
      <c r="C10359" s="229"/>
      <c r="D10359" s="160"/>
      <c r="E10359" s="246"/>
      <c r="F10359" s="160"/>
      <c r="G10359" s="160"/>
      <c r="H10359" s="230"/>
      <c r="I10359" s="230"/>
      <c r="J10359" s="230"/>
      <c r="K10359" s="238"/>
      <c r="L10359" s="160"/>
      <c r="M10359" s="230"/>
    </row>
    <row r="10360" spans="2:13">
      <c r="B10360" s="230"/>
      <c r="C10360" s="229"/>
      <c r="D10360" s="160"/>
      <c r="E10360" s="246"/>
      <c r="F10360" s="160"/>
      <c r="G10360" s="160"/>
      <c r="H10360" s="230"/>
      <c r="I10360" s="230"/>
      <c r="J10360" s="230"/>
      <c r="K10360" s="238"/>
      <c r="L10360" s="160"/>
      <c r="M10360" s="230"/>
    </row>
    <row r="10361" spans="2:13">
      <c r="B10361" s="230"/>
      <c r="C10361" s="229"/>
      <c r="D10361" s="160"/>
      <c r="E10361" s="246"/>
      <c r="F10361" s="160"/>
      <c r="G10361" s="160"/>
      <c r="H10361" s="230"/>
      <c r="I10361" s="230"/>
      <c r="J10361" s="230"/>
      <c r="K10361" s="238"/>
      <c r="L10361" s="160"/>
      <c r="M10361" s="230"/>
    </row>
    <row r="10362" spans="2:13">
      <c r="B10362" s="230"/>
      <c r="C10362" s="229"/>
      <c r="D10362" s="160"/>
      <c r="E10362" s="246"/>
      <c r="F10362" s="160"/>
      <c r="G10362" s="160"/>
      <c r="H10362" s="230"/>
      <c r="I10362" s="230"/>
      <c r="J10362" s="230"/>
      <c r="K10362" s="238"/>
      <c r="L10362" s="160"/>
      <c r="M10362" s="230"/>
    </row>
    <row r="10363" spans="2:13">
      <c r="B10363" s="230"/>
      <c r="C10363" s="229"/>
      <c r="D10363" s="160"/>
      <c r="E10363" s="246"/>
      <c r="F10363" s="160"/>
      <c r="G10363" s="160"/>
      <c r="H10363" s="230"/>
      <c r="I10363" s="230"/>
      <c r="J10363" s="230"/>
      <c r="K10363" s="238"/>
      <c r="L10363" s="160"/>
      <c r="M10363" s="230"/>
    </row>
    <row r="10364" spans="2:13">
      <c r="B10364" s="230"/>
      <c r="C10364" s="229"/>
      <c r="D10364" s="160"/>
      <c r="E10364" s="246"/>
      <c r="F10364" s="160"/>
      <c r="G10364" s="160"/>
      <c r="H10364" s="230"/>
      <c r="I10364" s="230"/>
      <c r="J10364" s="230"/>
      <c r="K10364" s="238"/>
      <c r="L10364" s="160"/>
      <c r="M10364" s="230"/>
    </row>
    <row r="10365" spans="2:13">
      <c r="B10365" s="230"/>
      <c r="C10365" s="229"/>
      <c r="D10365" s="160"/>
      <c r="E10365" s="246"/>
      <c r="F10365" s="160"/>
      <c r="G10365" s="160"/>
      <c r="H10365" s="230"/>
      <c r="I10365" s="230"/>
      <c r="J10365" s="230"/>
      <c r="K10365" s="238"/>
      <c r="L10365" s="160"/>
      <c r="M10365" s="230"/>
    </row>
    <row r="10366" spans="2:13">
      <c r="B10366" s="230"/>
      <c r="C10366" s="229"/>
      <c r="D10366" s="160"/>
      <c r="E10366" s="246"/>
      <c r="F10366" s="160"/>
      <c r="G10366" s="160"/>
      <c r="H10366" s="230"/>
      <c r="I10366" s="230"/>
      <c r="J10366" s="230"/>
      <c r="K10366" s="238"/>
      <c r="L10366" s="160"/>
      <c r="M10366" s="230"/>
    </row>
    <row r="10367" spans="2:13">
      <c r="B10367" s="230"/>
      <c r="C10367" s="229"/>
      <c r="D10367" s="160"/>
      <c r="E10367" s="246"/>
      <c r="F10367" s="160"/>
      <c r="G10367" s="160"/>
      <c r="H10367" s="230"/>
      <c r="I10367" s="230"/>
      <c r="J10367" s="230"/>
      <c r="K10367" s="238"/>
      <c r="L10367" s="160"/>
      <c r="M10367" s="230"/>
    </row>
    <row r="10368" spans="2:13">
      <c r="B10368" s="230"/>
      <c r="C10368" s="229"/>
      <c r="D10368" s="160"/>
      <c r="E10368" s="246"/>
      <c r="F10368" s="160"/>
      <c r="G10368" s="160"/>
      <c r="H10368" s="230"/>
      <c r="I10368" s="230"/>
      <c r="J10368" s="230"/>
      <c r="K10368" s="238"/>
      <c r="L10368" s="160"/>
      <c r="M10368" s="230"/>
    </row>
    <row r="10369" spans="2:13">
      <c r="B10369" s="230"/>
      <c r="C10369" s="229"/>
      <c r="D10369" s="160"/>
      <c r="E10369" s="246"/>
      <c r="F10369" s="160"/>
      <c r="G10369" s="160"/>
      <c r="H10369" s="230"/>
      <c r="I10369" s="230"/>
      <c r="J10369" s="230"/>
      <c r="K10369" s="238"/>
      <c r="L10369" s="160"/>
      <c r="M10369" s="230"/>
    </row>
    <row r="10370" spans="2:13">
      <c r="B10370" s="230"/>
      <c r="C10370" s="229"/>
      <c r="D10370" s="160"/>
      <c r="E10370" s="246"/>
      <c r="F10370" s="160"/>
      <c r="G10370" s="160"/>
      <c r="H10370" s="230"/>
      <c r="I10370" s="230"/>
      <c r="J10370" s="230"/>
      <c r="K10370" s="238"/>
      <c r="L10370" s="160"/>
      <c r="M10370" s="230"/>
    </row>
    <row r="10371" spans="2:13">
      <c r="B10371" s="230"/>
      <c r="C10371" s="229"/>
      <c r="D10371" s="160"/>
      <c r="E10371" s="246"/>
      <c r="F10371" s="160"/>
      <c r="G10371" s="160"/>
      <c r="H10371" s="230"/>
      <c r="I10371" s="230"/>
      <c r="J10371" s="230"/>
      <c r="K10371" s="238"/>
      <c r="L10371" s="160"/>
      <c r="M10371" s="230"/>
    </row>
    <row r="10372" spans="2:13">
      <c r="B10372" s="230"/>
      <c r="C10372" s="229"/>
      <c r="D10372" s="160"/>
      <c r="E10372" s="246"/>
      <c r="F10372" s="160"/>
      <c r="G10372" s="160"/>
      <c r="H10372" s="230"/>
      <c r="I10372" s="230"/>
      <c r="J10372" s="230"/>
      <c r="K10372" s="238"/>
      <c r="L10372" s="160"/>
      <c r="M10372" s="230"/>
    </row>
    <row r="10373" spans="2:13">
      <c r="B10373" s="230"/>
      <c r="C10373" s="229"/>
      <c r="D10373" s="160"/>
      <c r="E10373" s="246"/>
      <c r="F10373" s="160"/>
      <c r="G10373" s="160"/>
      <c r="H10373" s="230"/>
      <c r="I10373" s="230"/>
      <c r="J10373" s="230"/>
      <c r="K10373" s="238"/>
      <c r="L10373" s="160"/>
      <c r="M10373" s="230"/>
    </row>
    <row r="10374" spans="2:13">
      <c r="B10374" s="230"/>
      <c r="C10374" s="229"/>
      <c r="D10374" s="160"/>
      <c r="E10374" s="246"/>
      <c r="F10374" s="160"/>
      <c r="G10374" s="160"/>
      <c r="H10374" s="230"/>
      <c r="I10374" s="230"/>
      <c r="J10374" s="230"/>
      <c r="K10374" s="238"/>
      <c r="L10374" s="160"/>
      <c r="M10374" s="230"/>
    </row>
    <row r="10375" spans="2:13">
      <c r="B10375" s="230"/>
      <c r="C10375" s="229"/>
      <c r="D10375" s="160"/>
      <c r="E10375" s="246"/>
      <c r="F10375" s="160"/>
      <c r="G10375" s="160"/>
      <c r="H10375" s="230"/>
      <c r="I10375" s="230"/>
      <c r="J10375" s="230"/>
      <c r="K10375" s="238"/>
      <c r="L10375" s="160"/>
      <c r="M10375" s="230"/>
    </row>
    <row r="10376" spans="2:13">
      <c r="B10376" s="230"/>
      <c r="C10376" s="229"/>
      <c r="D10376" s="160"/>
      <c r="E10376" s="246"/>
      <c r="F10376" s="160"/>
      <c r="G10376" s="160"/>
      <c r="H10376" s="230"/>
      <c r="I10376" s="230"/>
      <c r="J10376" s="230"/>
      <c r="K10376" s="238"/>
      <c r="L10376" s="160"/>
      <c r="M10376" s="230"/>
    </row>
    <row r="10377" spans="2:13">
      <c r="B10377" s="230"/>
      <c r="C10377" s="229"/>
      <c r="D10377" s="160"/>
      <c r="E10377" s="246"/>
      <c r="F10377" s="160"/>
      <c r="G10377" s="160"/>
      <c r="H10377" s="230"/>
      <c r="I10377" s="230"/>
      <c r="J10377" s="230"/>
      <c r="K10377" s="238"/>
      <c r="L10377" s="160"/>
      <c r="M10377" s="230"/>
    </row>
    <row r="10378" spans="2:13">
      <c r="B10378" s="230"/>
      <c r="C10378" s="229"/>
      <c r="D10378" s="160"/>
      <c r="E10378" s="246"/>
      <c r="F10378" s="160"/>
      <c r="G10378" s="160"/>
      <c r="H10378" s="230"/>
      <c r="I10378" s="230"/>
      <c r="J10378" s="230"/>
      <c r="K10378" s="238"/>
      <c r="L10378" s="160"/>
      <c r="M10378" s="230"/>
    </row>
    <row r="10379" spans="2:13">
      <c r="B10379" s="230"/>
      <c r="C10379" s="229"/>
      <c r="D10379" s="160"/>
      <c r="E10379" s="246"/>
      <c r="F10379" s="160"/>
      <c r="G10379" s="160"/>
      <c r="H10379" s="230"/>
      <c r="I10379" s="230"/>
      <c r="J10379" s="230"/>
      <c r="K10379" s="238"/>
      <c r="L10379" s="160"/>
      <c r="M10379" s="230"/>
    </row>
    <row r="10380" spans="2:13">
      <c r="B10380" s="230"/>
      <c r="C10380" s="229"/>
      <c r="D10380" s="160"/>
      <c r="E10380" s="246"/>
      <c r="F10380" s="160"/>
      <c r="G10380" s="160"/>
      <c r="H10380" s="230"/>
      <c r="I10380" s="230"/>
      <c r="J10380" s="230"/>
      <c r="K10380" s="238"/>
      <c r="L10380" s="160"/>
      <c r="M10380" s="230"/>
    </row>
    <row r="10381" spans="2:13">
      <c r="B10381" s="230"/>
      <c r="C10381" s="229"/>
      <c r="D10381" s="160"/>
      <c r="E10381" s="246"/>
      <c r="F10381" s="160"/>
      <c r="G10381" s="160"/>
      <c r="H10381" s="230"/>
      <c r="I10381" s="230"/>
      <c r="J10381" s="230"/>
      <c r="K10381" s="238"/>
      <c r="L10381" s="160"/>
      <c r="M10381" s="230"/>
    </row>
    <row r="10382" spans="2:13">
      <c r="B10382" s="230"/>
      <c r="C10382" s="229"/>
      <c r="D10382" s="160"/>
      <c r="E10382" s="246"/>
      <c r="F10382" s="160"/>
      <c r="G10382" s="160"/>
      <c r="H10382" s="230"/>
      <c r="I10382" s="230"/>
      <c r="J10382" s="230"/>
      <c r="K10382" s="238"/>
      <c r="L10382" s="160"/>
      <c r="M10382" s="230"/>
    </row>
    <row r="10383" spans="2:13">
      <c r="B10383" s="230"/>
      <c r="C10383" s="229"/>
      <c r="D10383" s="160"/>
      <c r="E10383" s="246"/>
      <c r="F10383" s="160"/>
      <c r="G10383" s="160"/>
      <c r="H10383" s="230"/>
      <c r="I10383" s="230"/>
      <c r="J10383" s="230"/>
      <c r="K10383" s="238"/>
      <c r="L10383" s="160"/>
      <c r="M10383" s="230"/>
    </row>
    <row r="10384" spans="2:13">
      <c r="B10384" s="230"/>
      <c r="C10384" s="229"/>
      <c r="D10384" s="160"/>
      <c r="E10384" s="246"/>
      <c r="F10384" s="160"/>
      <c r="G10384" s="160"/>
      <c r="H10384" s="230"/>
      <c r="I10384" s="230"/>
      <c r="J10384" s="230"/>
      <c r="K10384" s="238"/>
      <c r="L10384" s="160"/>
      <c r="M10384" s="230"/>
    </row>
    <row r="10385" spans="2:13">
      <c r="B10385" s="230"/>
      <c r="C10385" s="229"/>
      <c r="D10385" s="160"/>
      <c r="E10385" s="246"/>
      <c r="F10385" s="160"/>
      <c r="G10385" s="160"/>
      <c r="H10385" s="230"/>
      <c r="I10385" s="230"/>
      <c r="J10385" s="230"/>
      <c r="K10385" s="238"/>
      <c r="L10385" s="160"/>
      <c r="M10385" s="230"/>
    </row>
    <row r="10386" spans="2:13">
      <c r="B10386" s="230"/>
      <c r="C10386" s="229"/>
      <c r="D10386" s="160"/>
      <c r="E10386" s="246"/>
      <c r="F10386" s="160"/>
      <c r="G10386" s="160"/>
      <c r="H10386" s="230"/>
      <c r="I10386" s="230"/>
      <c r="J10386" s="230"/>
      <c r="K10386" s="238"/>
      <c r="L10386" s="160"/>
      <c r="M10386" s="230"/>
    </row>
    <row r="10387" spans="2:13">
      <c r="B10387" s="230"/>
      <c r="C10387" s="229"/>
      <c r="D10387" s="160"/>
      <c r="E10387" s="246"/>
      <c r="F10387" s="160"/>
      <c r="G10387" s="160"/>
      <c r="H10387" s="230"/>
      <c r="I10387" s="230"/>
      <c r="J10387" s="230"/>
      <c r="K10387" s="238"/>
      <c r="L10387" s="160"/>
      <c r="M10387" s="230"/>
    </row>
    <row r="10388" spans="2:13">
      <c r="B10388" s="230"/>
      <c r="C10388" s="229"/>
      <c r="D10388" s="160"/>
      <c r="E10388" s="246"/>
      <c r="F10388" s="160"/>
      <c r="G10388" s="160"/>
      <c r="H10388" s="230"/>
      <c r="I10388" s="230"/>
      <c r="J10388" s="230"/>
      <c r="K10388" s="238"/>
      <c r="L10388" s="160"/>
      <c r="M10388" s="230"/>
    </row>
    <row r="10389" spans="2:13">
      <c r="B10389" s="230"/>
      <c r="C10389" s="229"/>
      <c r="D10389" s="160"/>
      <c r="E10389" s="246"/>
      <c r="F10389" s="160"/>
      <c r="G10389" s="160"/>
      <c r="H10389" s="230"/>
      <c r="I10389" s="230"/>
      <c r="J10389" s="230"/>
      <c r="K10389" s="238"/>
      <c r="L10389" s="160"/>
      <c r="M10389" s="230"/>
    </row>
    <row r="10390" spans="2:13">
      <c r="B10390" s="230"/>
      <c r="C10390" s="229"/>
      <c r="D10390" s="160"/>
      <c r="E10390" s="246"/>
      <c r="F10390" s="160"/>
      <c r="G10390" s="160"/>
      <c r="H10390" s="230"/>
      <c r="I10390" s="230"/>
      <c r="J10390" s="230"/>
      <c r="K10390" s="238"/>
      <c r="L10390" s="160"/>
      <c r="M10390" s="230"/>
    </row>
    <row r="10391" spans="2:13">
      <c r="B10391" s="230"/>
      <c r="C10391" s="229"/>
      <c r="D10391" s="160"/>
      <c r="E10391" s="246"/>
      <c r="F10391" s="160"/>
      <c r="G10391" s="160"/>
      <c r="H10391" s="230"/>
      <c r="I10391" s="230"/>
      <c r="J10391" s="230"/>
      <c r="K10391" s="238"/>
      <c r="L10391" s="160"/>
      <c r="M10391" s="230"/>
    </row>
    <row r="10392" spans="2:13">
      <c r="B10392" s="230"/>
      <c r="C10392" s="229"/>
      <c r="D10392" s="160"/>
      <c r="E10392" s="246"/>
      <c r="F10392" s="160"/>
      <c r="G10392" s="160"/>
      <c r="H10392" s="230"/>
      <c r="I10392" s="230"/>
      <c r="J10392" s="230"/>
      <c r="K10392" s="238"/>
      <c r="L10392" s="160"/>
      <c r="M10392" s="230"/>
    </row>
    <row r="10393" spans="2:13">
      <c r="B10393" s="230"/>
      <c r="C10393" s="229"/>
      <c r="D10393" s="160"/>
      <c r="E10393" s="246"/>
      <c r="F10393" s="160"/>
      <c r="G10393" s="160"/>
      <c r="H10393" s="230"/>
      <c r="I10393" s="230"/>
      <c r="J10393" s="230"/>
      <c r="K10393" s="238"/>
      <c r="L10393" s="160"/>
      <c r="M10393" s="230"/>
    </row>
    <row r="10394" spans="2:13">
      <c r="B10394" s="230"/>
      <c r="C10394" s="229"/>
      <c r="D10394" s="160"/>
      <c r="E10394" s="246"/>
      <c r="F10394" s="160"/>
      <c r="G10394" s="160"/>
      <c r="H10394" s="230"/>
      <c r="I10394" s="230"/>
      <c r="J10394" s="230"/>
      <c r="K10394" s="238"/>
      <c r="L10394" s="160"/>
      <c r="M10394" s="230"/>
    </row>
    <row r="10395" spans="2:13">
      <c r="B10395" s="230"/>
      <c r="C10395" s="229"/>
      <c r="D10395" s="160"/>
      <c r="E10395" s="246"/>
      <c r="F10395" s="160"/>
      <c r="G10395" s="160"/>
      <c r="H10395" s="230"/>
      <c r="I10395" s="230"/>
      <c r="J10395" s="230"/>
      <c r="K10395" s="238"/>
      <c r="L10395" s="160"/>
      <c r="M10395" s="230"/>
    </row>
    <row r="10396" spans="2:13">
      <c r="B10396" s="230"/>
      <c r="C10396" s="229"/>
      <c r="D10396" s="160"/>
      <c r="E10396" s="246"/>
      <c r="F10396" s="160"/>
      <c r="G10396" s="160"/>
      <c r="H10396" s="230"/>
      <c r="I10396" s="230"/>
      <c r="J10396" s="230"/>
      <c r="K10396" s="238"/>
      <c r="L10396" s="160"/>
      <c r="M10396" s="230"/>
    </row>
    <row r="10397" spans="2:13">
      <c r="B10397" s="230"/>
      <c r="C10397" s="229"/>
      <c r="D10397" s="160"/>
      <c r="E10397" s="246"/>
      <c r="F10397" s="160"/>
      <c r="G10397" s="160"/>
      <c r="H10397" s="230"/>
      <c r="I10397" s="230"/>
      <c r="J10397" s="230"/>
      <c r="K10397" s="238"/>
      <c r="L10397" s="160"/>
      <c r="M10397" s="230"/>
    </row>
    <row r="10398" spans="2:13">
      <c r="B10398" s="230"/>
      <c r="C10398" s="229"/>
      <c r="D10398" s="160"/>
      <c r="E10398" s="246"/>
      <c r="F10398" s="160"/>
      <c r="G10398" s="160"/>
      <c r="H10398" s="230"/>
      <c r="I10398" s="230"/>
      <c r="J10398" s="230"/>
      <c r="K10398" s="238"/>
      <c r="L10398" s="160"/>
      <c r="M10398" s="230"/>
    </row>
    <row r="10399" spans="2:13">
      <c r="B10399" s="230"/>
      <c r="C10399" s="229"/>
      <c r="D10399" s="160"/>
      <c r="E10399" s="246"/>
      <c r="F10399" s="160"/>
      <c r="G10399" s="160"/>
      <c r="H10399" s="230"/>
      <c r="I10399" s="230"/>
      <c r="J10399" s="230"/>
      <c r="K10399" s="238"/>
      <c r="L10399" s="160"/>
      <c r="M10399" s="230"/>
    </row>
    <row r="10400" spans="2:13">
      <c r="B10400" s="230"/>
      <c r="C10400" s="229"/>
      <c r="D10400" s="160"/>
      <c r="E10400" s="246"/>
      <c r="F10400" s="160"/>
      <c r="G10400" s="160"/>
      <c r="H10400" s="230"/>
      <c r="I10400" s="230"/>
      <c r="J10400" s="230"/>
      <c r="K10400" s="238"/>
      <c r="L10400" s="160"/>
      <c r="M10400" s="230"/>
    </row>
    <row r="10401" spans="2:13">
      <c r="B10401" s="230"/>
      <c r="C10401" s="229"/>
      <c r="D10401" s="160"/>
      <c r="E10401" s="246"/>
      <c r="F10401" s="160"/>
      <c r="G10401" s="160"/>
      <c r="H10401" s="230"/>
      <c r="I10401" s="230"/>
      <c r="J10401" s="230"/>
      <c r="K10401" s="238"/>
      <c r="L10401" s="160"/>
      <c r="M10401" s="230"/>
    </row>
    <row r="10402" spans="2:13">
      <c r="B10402" s="230"/>
      <c r="C10402" s="229"/>
      <c r="D10402" s="160"/>
      <c r="E10402" s="246"/>
      <c r="F10402" s="160"/>
      <c r="G10402" s="160"/>
      <c r="H10402" s="230"/>
      <c r="I10402" s="230"/>
      <c r="J10402" s="230"/>
      <c r="K10402" s="238"/>
      <c r="L10402" s="160"/>
      <c r="M10402" s="230"/>
    </row>
    <row r="10403" spans="2:13">
      <c r="B10403" s="230"/>
      <c r="C10403" s="229"/>
      <c r="D10403" s="160"/>
      <c r="E10403" s="246"/>
      <c r="F10403" s="160"/>
      <c r="G10403" s="160"/>
      <c r="H10403" s="230"/>
      <c r="I10403" s="230"/>
      <c r="J10403" s="230"/>
      <c r="K10403" s="238"/>
      <c r="L10403" s="160"/>
      <c r="M10403" s="230"/>
    </row>
    <row r="10404" spans="2:13">
      <c r="B10404" s="230"/>
      <c r="C10404" s="229"/>
      <c r="D10404" s="160"/>
      <c r="E10404" s="246"/>
      <c r="F10404" s="160"/>
      <c r="G10404" s="160"/>
      <c r="H10404" s="230"/>
      <c r="I10404" s="230"/>
      <c r="J10404" s="230"/>
      <c r="K10404" s="238"/>
      <c r="L10404" s="160"/>
      <c r="M10404" s="230"/>
    </row>
    <row r="10405" spans="2:13">
      <c r="B10405" s="230"/>
      <c r="C10405" s="229"/>
      <c r="D10405" s="160"/>
      <c r="E10405" s="246"/>
      <c r="F10405" s="160"/>
      <c r="G10405" s="160"/>
      <c r="H10405" s="230"/>
      <c r="I10405" s="230"/>
      <c r="J10405" s="230"/>
      <c r="K10405" s="238"/>
      <c r="L10405" s="160"/>
      <c r="M10405" s="230"/>
    </row>
    <row r="10406" spans="2:13">
      <c r="B10406" s="230"/>
      <c r="C10406" s="229"/>
      <c r="D10406" s="160"/>
      <c r="E10406" s="246"/>
      <c r="F10406" s="160"/>
      <c r="G10406" s="160"/>
      <c r="H10406" s="230"/>
      <c r="I10406" s="230"/>
      <c r="J10406" s="230"/>
      <c r="K10406" s="238"/>
      <c r="L10406" s="160"/>
      <c r="M10406" s="230"/>
    </row>
    <row r="10407" spans="2:13">
      <c r="B10407" s="230"/>
      <c r="C10407" s="229"/>
      <c r="D10407" s="160"/>
      <c r="E10407" s="246"/>
      <c r="F10407" s="160"/>
      <c r="G10407" s="160"/>
      <c r="H10407" s="230"/>
      <c r="I10407" s="230"/>
      <c r="J10407" s="230"/>
      <c r="K10407" s="238"/>
      <c r="L10407" s="160"/>
      <c r="M10407" s="230"/>
    </row>
    <row r="10408" spans="2:13">
      <c r="B10408" s="230"/>
      <c r="C10408" s="229"/>
      <c r="D10408" s="160"/>
      <c r="E10408" s="246"/>
      <c r="F10408" s="160"/>
      <c r="G10408" s="160"/>
      <c r="H10408" s="230"/>
      <c r="I10408" s="230"/>
      <c r="J10408" s="230"/>
      <c r="K10408" s="238"/>
      <c r="L10408" s="160"/>
      <c r="M10408" s="230"/>
    </row>
    <row r="10409" spans="2:13">
      <c r="B10409" s="230"/>
      <c r="C10409" s="229"/>
      <c r="D10409" s="160"/>
      <c r="E10409" s="246"/>
      <c r="F10409" s="160"/>
      <c r="G10409" s="160"/>
      <c r="H10409" s="230"/>
      <c r="I10409" s="230"/>
      <c r="J10409" s="230"/>
      <c r="K10409" s="238"/>
      <c r="L10409" s="160"/>
      <c r="M10409" s="230"/>
    </row>
    <row r="10410" spans="2:13">
      <c r="B10410" s="230"/>
      <c r="C10410" s="229"/>
      <c r="D10410" s="160"/>
      <c r="E10410" s="246"/>
      <c r="F10410" s="160"/>
      <c r="G10410" s="160"/>
      <c r="H10410" s="230"/>
      <c r="I10410" s="230"/>
      <c r="J10410" s="230"/>
      <c r="K10410" s="238"/>
      <c r="L10410" s="160"/>
      <c r="M10410" s="230"/>
    </row>
    <row r="10411" spans="2:13">
      <c r="B10411" s="230"/>
      <c r="C10411" s="229"/>
      <c r="D10411" s="160"/>
      <c r="E10411" s="246"/>
      <c r="F10411" s="160"/>
      <c r="G10411" s="160"/>
      <c r="H10411" s="230"/>
      <c r="I10411" s="230"/>
      <c r="J10411" s="230"/>
      <c r="K10411" s="238"/>
      <c r="L10411" s="160"/>
      <c r="M10411" s="230"/>
    </row>
    <row r="10412" spans="2:13">
      <c r="B10412" s="230"/>
      <c r="C10412" s="229"/>
      <c r="D10412" s="160"/>
      <c r="E10412" s="246"/>
      <c r="F10412" s="160"/>
      <c r="G10412" s="160"/>
      <c r="H10412" s="230"/>
      <c r="I10412" s="230"/>
      <c r="J10412" s="230"/>
      <c r="K10412" s="238"/>
      <c r="L10412" s="160"/>
      <c r="M10412" s="230"/>
    </row>
    <row r="10413" spans="2:13">
      <c r="B10413" s="230"/>
      <c r="C10413" s="229"/>
      <c r="D10413" s="160"/>
      <c r="E10413" s="246"/>
      <c r="F10413" s="160"/>
      <c r="G10413" s="160"/>
      <c r="H10413" s="230"/>
      <c r="I10413" s="230"/>
      <c r="J10413" s="230"/>
      <c r="K10413" s="238"/>
      <c r="L10413" s="160"/>
      <c r="M10413" s="230"/>
    </row>
    <row r="10414" spans="2:13">
      <c r="B10414" s="230"/>
      <c r="C10414" s="229"/>
      <c r="D10414" s="160"/>
      <c r="E10414" s="246"/>
      <c r="F10414" s="160"/>
      <c r="G10414" s="160"/>
      <c r="H10414" s="230"/>
      <c r="I10414" s="230"/>
      <c r="J10414" s="230"/>
      <c r="K10414" s="238"/>
      <c r="L10414" s="160"/>
      <c r="M10414" s="230"/>
    </row>
    <row r="10415" spans="2:13">
      <c r="B10415" s="230"/>
      <c r="C10415" s="229"/>
      <c r="D10415" s="160"/>
      <c r="E10415" s="246"/>
      <c r="F10415" s="160"/>
      <c r="G10415" s="160"/>
      <c r="H10415" s="230"/>
      <c r="I10415" s="230"/>
      <c r="J10415" s="230"/>
      <c r="K10415" s="238"/>
      <c r="L10415" s="160"/>
      <c r="M10415" s="230"/>
    </row>
    <row r="10416" spans="2:13">
      <c r="B10416" s="230"/>
      <c r="C10416" s="229"/>
      <c r="D10416" s="160"/>
      <c r="E10416" s="246"/>
      <c r="F10416" s="160"/>
      <c r="G10416" s="160"/>
      <c r="H10416" s="230"/>
      <c r="I10416" s="230"/>
      <c r="J10416" s="230"/>
      <c r="K10416" s="238"/>
      <c r="L10416" s="160"/>
      <c r="M10416" s="230"/>
    </row>
    <row r="10417" spans="2:13">
      <c r="B10417" s="230"/>
      <c r="C10417" s="229"/>
      <c r="D10417" s="160"/>
      <c r="E10417" s="246"/>
      <c r="F10417" s="160"/>
      <c r="G10417" s="160"/>
      <c r="H10417" s="230"/>
      <c r="I10417" s="230"/>
      <c r="J10417" s="230"/>
      <c r="K10417" s="238"/>
      <c r="L10417" s="160"/>
      <c r="M10417" s="230"/>
    </row>
    <row r="10418" spans="2:13">
      <c r="B10418" s="230"/>
      <c r="C10418" s="229"/>
      <c r="D10418" s="160"/>
      <c r="E10418" s="246"/>
      <c r="F10418" s="160"/>
      <c r="G10418" s="160"/>
      <c r="H10418" s="230"/>
      <c r="I10418" s="230"/>
      <c r="J10418" s="230"/>
      <c r="K10418" s="238"/>
      <c r="L10418" s="160"/>
      <c r="M10418" s="230"/>
    </row>
    <row r="10419" spans="2:13">
      <c r="B10419" s="230"/>
      <c r="C10419" s="229"/>
      <c r="D10419" s="160"/>
      <c r="E10419" s="246"/>
      <c r="F10419" s="160"/>
      <c r="G10419" s="160"/>
      <c r="H10419" s="230"/>
      <c r="I10419" s="230"/>
      <c r="J10419" s="230"/>
      <c r="K10419" s="238"/>
      <c r="L10419" s="160"/>
      <c r="M10419" s="230"/>
    </row>
    <row r="10420" spans="2:13">
      <c r="B10420" s="230"/>
      <c r="C10420" s="229"/>
      <c r="D10420" s="160"/>
      <c r="E10420" s="246"/>
      <c r="F10420" s="160"/>
      <c r="G10420" s="160"/>
      <c r="H10420" s="230"/>
      <c r="I10420" s="230"/>
      <c r="J10420" s="230"/>
      <c r="K10420" s="238"/>
      <c r="L10420" s="160"/>
      <c r="M10420" s="230"/>
    </row>
    <row r="10421" spans="2:13">
      <c r="B10421" s="230"/>
      <c r="C10421" s="229"/>
      <c r="D10421" s="160"/>
      <c r="E10421" s="246"/>
      <c r="F10421" s="160"/>
      <c r="G10421" s="160"/>
      <c r="H10421" s="230"/>
      <c r="I10421" s="230"/>
      <c r="J10421" s="230"/>
      <c r="K10421" s="238"/>
      <c r="L10421" s="160"/>
      <c r="M10421" s="230"/>
    </row>
    <row r="10422" spans="2:13">
      <c r="B10422" s="230"/>
      <c r="C10422" s="229"/>
      <c r="D10422" s="160"/>
      <c r="E10422" s="246"/>
      <c r="F10422" s="160"/>
      <c r="G10422" s="160"/>
      <c r="H10422" s="230"/>
      <c r="I10422" s="230"/>
      <c r="J10422" s="230"/>
      <c r="K10422" s="238"/>
      <c r="L10422" s="160"/>
      <c r="M10422" s="230"/>
    </row>
    <row r="10423" spans="2:13">
      <c r="B10423" s="230"/>
      <c r="C10423" s="229"/>
      <c r="D10423" s="160"/>
      <c r="E10423" s="246"/>
      <c r="F10423" s="160"/>
      <c r="G10423" s="160"/>
      <c r="H10423" s="230"/>
      <c r="I10423" s="230"/>
      <c r="J10423" s="230"/>
      <c r="K10423" s="238"/>
      <c r="L10423" s="160"/>
      <c r="M10423" s="230"/>
    </row>
    <row r="10424" spans="2:13">
      <c r="B10424" s="230"/>
      <c r="C10424" s="229"/>
      <c r="D10424" s="160"/>
      <c r="E10424" s="246"/>
      <c r="F10424" s="160"/>
      <c r="G10424" s="160"/>
      <c r="H10424" s="230"/>
      <c r="I10424" s="230"/>
      <c r="J10424" s="230"/>
      <c r="K10424" s="238"/>
      <c r="L10424" s="160"/>
      <c r="M10424" s="230"/>
    </row>
    <row r="10425" spans="2:13">
      <c r="B10425" s="230"/>
      <c r="C10425" s="229"/>
      <c r="D10425" s="160"/>
      <c r="E10425" s="246"/>
      <c r="F10425" s="160"/>
      <c r="G10425" s="160"/>
      <c r="H10425" s="230"/>
      <c r="I10425" s="230"/>
      <c r="J10425" s="230"/>
      <c r="K10425" s="238"/>
      <c r="L10425" s="160"/>
      <c r="M10425" s="230"/>
    </row>
    <row r="10426" spans="2:13">
      <c r="B10426" s="230"/>
      <c r="C10426" s="229"/>
      <c r="D10426" s="160"/>
      <c r="E10426" s="246"/>
      <c r="F10426" s="160"/>
      <c r="G10426" s="160"/>
      <c r="H10426" s="230"/>
      <c r="I10426" s="230"/>
      <c r="J10426" s="230"/>
      <c r="K10426" s="238"/>
      <c r="L10426" s="160"/>
      <c r="M10426" s="230"/>
    </row>
    <row r="10427" spans="2:13">
      <c r="B10427" s="230"/>
      <c r="C10427" s="229"/>
      <c r="D10427" s="160"/>
      <c r="E10427" s="246"/>
      <c r="F10427" s="160"/>
      <c r="G10427" s="160"/>
      <c r="H10427" s="230"/>
      <c r="I10427" s="230"/>
      <c r="J10427" s="230"/>
      <c r="K10427" s="238"/>
      <c r="L10427" s="160"/>
      <c r="M10427" s="230"/>
    </row>
    <row r="10428" spans="2:13">
      <c r="B10428" s="230"/>
      <c r="C10428" s="229"/>
      <c r="D10428" s="160"/>
      <c r="E10428" s="246"/>
      <c r="F10428" s="160"/>
      <c r="G10428" s="160"/>
      <c r="H10428" s="230"/>
      <c r="I10428" s="230"/>
      <c r="J10428" s="230"/>
      <c r="K10428" s="238"/>
      <c r="L10428" s="160"/>
      <c r="M10428" s="230"/>
    </row>
    <row r="10429" spans="2:13">
      <c r="B10429" s="230"/>
      <c r="C10429" s="229"/>
      <c r="D10429" s="160"/>
      <c r="E10429" s="246"/>
      <c r="F10429" s="160"/>
      <c r="G10429" s="160"/>
      <c r="H10429" s="230"/>
      <c r="I10429" s="230"/>
      <c r="J10429" s="230"/>
      <c r="K10429" s="238"/>
      <c r="L10429" s="160"/>
      <c r="M10429" s="230"/>
    </row>
    <row r="10430" spans="2:13">
      <c r="B10430" s="230"/>
      <c r="C10430" s="229"/>
      <c r="D10430" s="160"/>
      <c r="E10430" s="246"/>
      <c r="F10430" s="160"/>
      <c r="G10430" s="160"/>
      <c r="H10430" s="230"/>
      <c r="I10430" s="230"/>
      <c r="J10430" s="230"/>
      <c r="K10430" s="238"/>
      <c r="L10430" s="160"/>
      <c r="M10430" s="230"/>
    </row>
    <row r="10431" spans="2:13">
      <c r="B10431" s="230"/>
      <c r="C10431" s="229"/>
      <c r="D10431" s="160"/>
      <c r="E10431" s="246"/>
      <c r="F10431" s="160"/>
      <c r="G10431" s="160"/>
      <c r="H10431" s="230"/>
      <c r="I10431" s="230"/>
      <c r="J10431" s="230"/>
      <c r="K10431" s="238"/>
      <c r="L10431" s="160"/>
      <c r="M10431" s="230"/>
    </row>
    <row r="10432" spans="2:13">
      <c r="B10432" s="230"/>
      <c r="C10432" s="229"/>
      <c r="D10432" s="160"/>
      <c r="E10432" s="246"/>
      <c r="F10432" s="160"/>
      <c r="G10432" s="160"/>
      <c r="H10432" s="230"/>
      <c r="I10432" s="230"/>
      <c r="J10432" s="230"/>
      <c r="K10432" s="238"/>
      <c r="L10432" s="160"/>
      <c r="M10432" s="230"/>
    </row>
    <row r="10433" spans="2:13">
      <c r="B10433" s="230"/>
      <c r="C10433" s="229"/>
      <c r="D10433" s="160"/>
      <c r="E10433" s="246"/>
      <c r="F10433" s="160"/>
      <c r="G10433" s="160"/>
      <c r="H10433" s="230"/>
      <c r="I10433" s="230"/>
      <c r="J10433" s="230"/>
      <c r="K10433" s="238"/>
      <c r="L10433" s="160"/>
      <c r="M10433" s="230"/>
    </row>
    <row r="10434" spans="2:13">
      <c r="B10434" s="230"/>
      <c r="C10434" s="229"/>
      <c r="D10434" s="160"/>
      <c r="E10434" s="246"/>
      <c r="F10434" s="160"/>
      <c r="G10434" s="160"/>
      <c r="H10434" s="230"/>
      <c r="I10434" s="230"/>
      <c r="J10434" s="230"/>
      <c r="K10434" s="238"/>
      <c r="L10434" s="160"/>
      <c r="M10434" s="230"/>
    </row>
    <row r="10435" spans="2:13">
      <c r="B10435" s="230"/>
      <c r="C10435" s="229"/>
      <c r="D10435" s="160"/>
      <c r="E10435" s="246"/>
      <c r="F10435" s="160"/>
      <c r="G10435" s="160"/>
      <c r="H10435" s="230"/>
      <c r="I10435" s="230"/>
      <c r="J10435" s="230"/>
      <c r="K10435" s="238"/>
      <c r="L10435" s="160"/>
      <c r="M10435" s="230"/>
    </row>
    <row r="10436" spans="2:13">
      <c r="B10436" s="230"/>
      <c r="C10436" s="229"/>
      <c r="D10436" s="160"/>
      <c r="E10436" s="246"/>
      <c r="F10436" s="160"/>
      <c r="G10436" s="160"/>
      <c r="H10436" s="230"/>
      <c r="I10436" s="230"/>
      <c r="J10436" s="230"/>
      <c r="K10436" s="238"/>
      <c r="L10436" s="160"/>
      <c r="M10436" s="230"/>
    </row>
    <row r="10437" spans="2:13">
      <c r="B10437" s="230"/>
      <c r="C10437" s="229"/>
      <c r="D10437" s="160"/>
      <c r="E10437" s="246"/>
      <c r="F10437" s="160"/>
      <c r="G10437" s="160"/>
      <c r="H10437" s="230"/>
      <c r="I10437" s="230"/>
      <c r="J10437" s="230"/>
      <c r="K10437" s="238"/>
      <c r="L10437" s="160"/>
      <c r="M10437" s="230"/>
    </row>
    <row r="10438" spans="2:13">
      <c r="B10438" s="230"/>
      <c r="C10438" s="229"/>
      <c r="D10438" s="160"/>
      <c r="E10438" s="246"/>
      <c r="F10438" s="160"/>
      <c r="G10438" s="160"/>
      <c r="H10438" s="230"/>
      <c r="I10438" s="230"/>
      <c r="J10438" s="230"/>
      <c r="K10438" s="238"/>
      <c r="L10438" s="160"/>
      <c r="M10438" s="230"/>
    </row>
    <row r="10439" spans="2:13">
      <c r="B10439" s="230"/>
      <c r="C10439" s="229"/>
      <c r="D10439" s="160"/>
      <c r="E10439" s="246"/>
      <c r="F10439" s="160"/>
      <c r="G10439" s="160"/>
      <c r="H10439" s="230"/>
      <c r="I10439" s="230"/>
      <c r="J10439" s="230"/>
      <c r="K10439" s="238"/>
      <c r="L10439" s="160"/>
      <c r="M10439" s="230"/>
    </row>
    <row r="10440" spans="2:13">
      <c r="B10440" s="230"/>
      <c r="C10440" s="229"/>
      <c r="D10440" s="160"/>
      <c r="E10440" s="246"/>
      <c r="F10440" s="160"/>
      <c r="G10440" s="160"/>
      <c r="H10440" s="230"/>
      <c r="I10440" s="230"/>
      <c r="J10440" s="230"/>
      <c r="K10440" s="238"/>
      <c r="L10440" s="160"/>
      <c r="M10440" s="230"/>
    </row>
    <row r="10441" spans="2:13">
      <c r="B10441" s="230"/>
      <c r="C10441" s="229"/>
      <c r="D10441" s="160"/>
      <c r="E10441" s="246"/>
      <c r="F10441" s="160"/>
      <c r="G10441" s="160"/>
      <c r="H10441" s="230"/>
      <c r="I10441" s="230"/>
      <c r="J10441" s="230"/>
      <c r="K10441" s="238"/>
      <c r="L10441" s="160"/>
      <c r="M10441" s="230"/>
    </row>
    <row r="10442" spans="2:13">
      <c r="B10442" s="230"/>
      <c r="C10442" s="229"/>
      <c r="D10442" s="160"/>
      <c r="E10442" s="246"/>
      <c r="F10442" s="160"/>
      <c r="G10442" s="160"/>
      <c r="H10442" s="230"/>
      <c r="I10442" s="230"/>
      <c r="J10442" s="230"/>
      <c r="K10442" s="238"/>
      <c r="L10442" s="160"/>
      <c r="M10442" s="230"/>
    </row>
    <row r="10443" spans="2:13">
      <c r="B10443" s="230"/>
      <c r="C10443" s="229"/>
      <c r="D10443" s="160"/>
      <c r="E10443" s="246"/>
      <c r="F10443" s="160"/>
      <c r="G10443" s="160"/>
      <c r="H10443" s="230"/>
      <c r="I10443" s="230"/>
      <c r="J10443" s="230"/>
      <c r="K10443" s="238"/>
      <c r="L10443" s="160"/>
      <c r="M10443" s="230"/>
    </row>
    <row r="10444" spans="2:13">
      <c r="B10444" s="230"/>
      <c r="C10444" s="229"/>
      <c r="D10444" s="160"/>
      <c r="E10444" s="246"/>
      <c r="F10444" s="160"/>
      <c r="G10444" s="160"/>
      <c r="H10444" s="230"/>
      <c r="I10444" s="230"/>
      <c r="J10444" s="230"/>
      <c r="K10444" s="238"/>
      <c r="L10444" s="160"/>
      <c r="M10444" s="230"/>
    </row>
    <row r="10445" spans="2:13">
      <c r="B10445" s="230"/>
      <c r="C10445" s="229"/>
      <c r="D10445" s="160"/>
      <c r="E10445" s="246"/>
      <c r="F10445" s="160"/>
      <c r="G10445" s="160"/>
      <c r="H10445" s="230"/>
      <c r="I10445" s="230"/>
      <c r="J10445" s="230"/>
      <c r="K10445" s="238"/>
      <c r="L10445" s="160"/>
      <c r="M10445" s="230"/>
    </row>
    <row r="10446" spans="2:13">
      <c r="B10446" s="230"/>
      <c r="C10446" s="229"/>
      <c r="D10446" s="160"/>
      <c r="E10446" s="246"/>
      <c r="F10446" s="160"/>
      <c r="G10446" s="160"/>
      <c r="H10446" s="230"/>
      <c r="I10446" s="230"/>
      <c r="J10446" s="230"/>
      <c r="K10446" s="238"/>
      <c r="L10446" s="160"/>
      <c r="M10446" s="230"/>
    </row>
    <row r="10447" spans="2:13">
      <c r="B10447" s="230"/>
      <c r="C10447" s="229"/>
      <c r="D10447" s="160"/>
      <c r="E10447" s="246"/>
      <c r="F10447" s="160"/>
      <c r="G10447" s="160"/>
      <c r="H10447" s="230"/>
      <c r="I10447" s="230"/>
      <c r="J10447" s="230"/>
      <c r="K10447" s="238"/>
      <c r="L10447" s="160"/>
      <c r="M10447" s="230"/>
    </row>
    <row r="10448" spans="2:13">
      <c r="B10448" s="230"/>
      <c r="C10448" s="229"/>
      <c r="D10448" s="160"/>
      <c r="E10448" s="246"/>
      <c r="F10448" s="160"/>
      <c r="G10448" s="160"/>
      <c r="H10448" s="230"/>
      <c r="I10448" s="230"/>
      <c r="J10448" s="230"/>
      <c r="K10448" s="238"/>
      <c r="L10448" s="160"/>
      <c r="M10448" s="230"/>
    </row>
    <row r="10449" spans="2:13">
      <c r="B10449" s="230"/>
      <c r="C10449" s="229"/>
      <c r="D10449" s="160"/>
      <c r="E10449" s="246"/>
      <c r="F10449" s="160"/>
      <c r="G10449" s="160"/>
      <c r="H10449" s="230"/>
      <c r="I10449" s="230"/>
      <c r="J10449" s="230"/>
      <c r="K10449" s="238"/>
      <c r="L10449" s="160"/>
      <c r="M10449" s="230"/>
    </row>
    <row r="10450" spans="2:13">
      <c r="B10450" s="230"/>
      <c r="C10450" s="229"/>
      <c r="D10450" s="160"/>
      <c r="E10450" s="246"/>
      <c r="F10450" s="160"/>
      <c r="G10450" s="160"/>
      <c r="H10450" s="230"/>
      <c r="I10450" s="230"/>
      <c r="J10450" s="230"/>
      <c r="K10450" s="238"/>
      <c r="L10450" s="160"/>
      <c r="M10450" s="230"/>
    </row>
    <row r="10451" spans="2:13">
      <c r="B10451" s="230"/>
      <c r="C10451" s="229"/>
      <c r="D10451" s="160"/>
      <c r="E10451" s="246"/>
      <c r="F10451" s="160"/>
      <c r="G10451" s="160"/>
      <c r="H10451" s="230"/>
      <c r="I10451" s="230"/>
      <c r="J10451" s="230"/>
      <c r="K10451" s="238"/>
      <c r="L10451" s="160"/>
      <c r="M10451" s="230"/>
    </row>
    <row r="10452" spans="2:13">
      <c r="B10452" s="230"/>
      <c r="C10452" s="229"/>
      <c r="D10452" s="160"/>
      <c r="E10452" s="246"/>
      <c r="F10452" s="160"/>
      <c r="G10452" s="160"/>
      <c r="H10452" s="230"/>
      <c r="I10452" s="230"/>
      <c r="J10452" s="230"/>
      <c r="K10452" s="238"/>
      <c r="L10452" s="160"/>
      <c r="M10452" s="230"/>
    </row>
    <row r="10453" spans="2:13">
      <c r="B10453" s="230"/>
      <c r="C10453" s="229"/>
      <c r="D10453" s="160"/>
      <c r="E10453" s="246"/>
      <c r="F10453" s="160"/>
      <c r="G10453" s="160"/>
      <c r="H10453" s="230"/>
      <c r="I10453" s="230"/>
      <c r="J10453" s="230"/>
      <c r="K10453" s="238"/>
      <c r="L10453" s="160"/>
      <c r="M10453" s="230"/>
    </row>
    <row r="10454" spans="2:13">
      <c r="B10454" s="230"/>
      <c r="C10454" s="229"/>
      <c r="D10454" s="160"/>
      <c r="E10454" s="246"/>
      <c r="F10454" s="160"/>
      <c r="G10454" s="160"/>
      <c r="H10454" s="230"/>
      <c r="I10454" s="230"/>
      <c r="J10454" s="230"/>
      <c r="K10454" s="238"/>
      <c r="L10454" s="160"/>
      <c r="M10454" s="230"/>
    </row>
    <row r="10455" spans="2:13">
      <c r="B10455" s="230"/>
      <c r="C10455" s="229"/>
      <c r="D10455" s="160"/>
      <c r="E10455" s="246"/>
      <c r="F10455" s="160"/>
      <c r="G10455" s="160"/>
      <c r="H10455" s="230"/>
      <c r="I10455" s="230"/>
      <c r="J10455" s="230"/>
      <c r="K10455" s="238"/>
      <c r="L10455" s="160"/>
      <c r="M10455" s="230"/>
    </row>
    <row r="1048450" spans="3:3">
      <c r="C1048450" s="229">
        <f>SUM(C1:C1048449)</f>
        <v>2449462645019</v>
      </c>
    </row>
  </sheetData>
  <mergeCells count="1">
    <mergeCell ref="C4:K4"/>
  </mergeCells>
  <conditionalFormatting sqref="D820">
    <cfRule type="expression" dxfId="127" priority="61">
      <formula>IF($K820="63","true")</formula>
    </cfRule>
    <cfRule type="expression" dxfId="126" priority="62">
      <formula>IF($K820="61+63","true")</formula>
    </cfRule>
  </conditionalFormatting>
  <conditionalFormatting sqref="D822">
    <cfRule type="expression" dxfId="125" priority="59">
      <formula>IF($K822="63","true")</formula>
    </cfRule>
    <cfRule type="expression" dxfId="124" priority="60">
      <formula>IF($K822="61+63","true")</formula>
    </cfRule>
  </conditionalFormatting>
  <conditionalFormatting sqref="D824">
    <cfRule type="expression" dxfId="123" priority="57">
      <formula>IF($K818="63","true")</formula>
    </cfRule>
    <cfRule type="expression" dxfId="122" priority="58">
      <formula>IF($K818="61+63","true")</formula>
    </cfRule>
  </conditionalFormatting>
  <conditionalFormatting sqref="D5481">
    <cfRule type="duplicateValues" dxfId="121" priority="99"/>
  </conditionalFormatting>
  <conditionalFormatting sqref="F2531">
    <cfRule type="expression" dxfId="120" priority="216">
      <formula>IF($K2530="63","true")</formula>
    </cfRule>
    <cfRule type="expression" dxfId="119" priority="217">
      <formula>IF($K2530="61+63","true")</formula>
    </cfRule>
  </conditionalFormatting>
  <conditionalFormatting sqref="F3529:I3529">
    <cfRule type="expression" dxfId="118" priority="3">
      <formula>IF($K3529="63","true")</formula>
    </cfRule>
    <cfRule type="expression" dxfId="117" priority="4">
      <formula>IF($K3529="61+63","true")</formula>
    </cfRule>
  </conditionalFormatting>
  <conditionalFormatting sqref="F4208:I4211">
    <cfRule type="expression" dxfId="116" priority="150">
      <formula>IF($K4208="63","true")</formula>
    </cfRule>
    <cfRule type="expression" dxfId="115" priority="151">
      <formula>IF($K4208="61+63","true")</formula>
    </cfRule>
  </conditionalFormatting>
  <conditionalFormatting sqref="H6204:J6204">
    <cfRule type="expression" dxfId="114" priority="210">
      <formula>IF($K6204="63","true")</formula>
    </cfRule>
    <cfRule type="expression" dxfId="113" priority="211">
      <formula>IF($K6204="61+63","true")</formula>
    </cfRule>
  </conditionalFormatting>
  <conditionalFormatting sqref="J369:J370">
    <cfRule type="expression" dxfId="112" priority="81">
      <formula>IF($K369="63","true")</formula>
    </cfRule>
    <cfRule type="expression" dxfId="111" priority="82">
      <formula>IF($K369="61+63","true")</formula>
    </cfRule>
  </conditionalFormatting>
  <conditionalFormatting sqref="J412:J413 L947 M1098 E1313 J1640 J1710:J1727 J1801 J2367 J2611 F2647:I2648">
    <cfRule type="expression" dxfId="110" priority="144">
      <formula>IF($K412="63","true")</formula>
    </cfRule>
    <cfRule type="expression" dxfId="109" priority="145">
      <formula>IF($K412="61+63","true")</formula>
    </cfRule>
  </conditionalFormatting>
  <conditionalFormatting sqref="J832">
    <cfRule type="expression" dxfId="108" priority="55">
      <formula>IF($K832="63","true")</formula>
    </cfRule>
    <cfRule type="expression" dxfId="107" priority="56">
      <formula>IF($K832="61+63","true")</formula>
    </cfRule>
  </conditionalFormatting>
  <conditionalFormatting sqref="J866">
    <cfRule type="expression" dxfId="106" priority="53">
      <formula>IF($K866="63","true")</formula>
    </cfRule>
    <cfRule type="expression" dxfId="105" priority="54">
      <formula>IF($K866="61+63","true")</formula>
    </cfRule>
  </conditionalFormatting>
  <conditionalFormatting sqref="J868">
    <cfRule type="expression" dxfId="104" priority="51">
      <formula>IF($K868="63","true")</formula>
    </cfRule>
    <cfRule type="expression" dxfId="103" priority="52">
      <formula>IF($K868="61+63","true")</formula>
    </cfRule>
  </conditionalFormatting>
  <conditionalFormatting sqref="J3481">
    <cfRule type="expression" dxfId="102" priority="7">
      <formula>IF($K3481="63","true")</formula>
    </cfRule>
    <cfRule type="expression" dxfId="101" priority="8">
      <formula>IF($K3481="61+63","true")</formula>
    </cfRule>
  </conditionalFormatting>
  <conditionalFormatting sqref="J3894:J3895">
    <cfRule type="expression" dxfId="100" priority="1">
      <formula>IF($K3894="63","true")</formula>
    </cfRule>
    <cfRule type="expression" dxfId="99" priority="2">
      <formula>IF($K3894="61+63","true")</formula>
    </cfRule>
  </conditionalFormatting>
  <conditionalFormatting sqref="J5131:J5132">
    <cfRule type="expression" dxfId="98" priority="104">
      <formula>IF($K5131="63","true")</formula>
    </cfRule>
    <cfRule type="expression" dxfId="97" priority="105">
      <formula>IF($K5131="61+63","true")</formula>
    </cfRule>
  </conditionalFormatting>
  <conditionalFormatting sqref="J5775">
    <cfRule type="expression" dxfId="96" priority="218">
      <formula>IF($K5810="63","true")</formula>
    </cfRule>
    <cfRule type="expression" dxfId="95" priority="219">
      <formula>IF($K5810="61+63","true")</formula>
    </cfRule>
  </conditionalFormatting>
  <conditionalFormatting sqref="J8388">
    <cfRule type="expression" dxfId="94" priority="106">
      <formula>IF($K8388="63","true")</formula>
    </cfRule>
    <cfRule type="expression" dxfId="93" priority="107">
      <formula>IF($K8388="61+63","true")</formula>
    </cfRule>
  </conditionalFormatting>
  <conditionalFormatting sqref="J8397:J8398">
    <cfRule type="expression" dxfId="92" priority="112">
      <formula>IF($K8397="63","true")</formula>
    </cfRule>
    <cfRule type="expression" dxfId="91" priority="113">
      <formula>IF($K8397="61+63","true")</formula>
    </cfRule>
  </conditionalFormatting>
  <conditionalFormatting sqref="J8448">
    <cfRule type="expression" dxfId="90" priority="114">
      <formula>IF($K8448="63","true")</formula>
    </cfRule>
    <cfRule type="expression" dxfId="89" priority="115">
      <formula>IF($K8448="61+63","true")</formula>
    </cfRule>
  </conditionalFormatting>
  <conditionalFormatting sqref="J8646:J8647">
    <cfRule type="expression" dxfId="88" priority="116">
      <formula>IF($K8646="63","true")</formula>
    </cfRule>
    <cfRule type="expression" dxfId="87" priority="117">
      <formula>IF($K8646="61+63","true")</formula>
    </cfRule>
  </conditionalFormatting>
  <conditionalFormatting sqref="J8370:K8370">
    <cfRule type="expression" dxfId="86" priority="128">
      <formula>IF($K8370="63","true")</formula>
    </cfRule>
    <cfRule type="expression" dxfId="85" priority="129">
      <formula>IF($K8370="61+63","true")</formula>
    </cfRule>
  </conditionalFormatting>
  <conditionalFormatting sqref="K20:K21 K822 K4588 K4596 K4773 K4782 K4965 K4975 K5465 K5663 K5902 K6774 K6788 K6978 K8203 K8543 K8835">
    <cfRule type="cellIs" dxfId="84" priority="208" operator="equal">
      <formula>"63"</formula>
    </cfRule>
    <cfRule type="cellIs" dxfId="83" priority="209" operator="equal">
      <formula>"61+63"</formula>
    </cfRule>
  </conditionalFormatting>
  <conditionalFormatting sqref="K346:K349">
    <cfRule type="cellIs" dxfId="82" priority="97" operator="equal">
      <formula>"63"</formula>
    </cfRule>
    <cfRule type="cellIs" dxfId="81" priority="98" operator="equal">
      <formula>"61+63"</formula>
    </cfRule>
  </conditionalFormatting>
  <conditionalFormatting sqref="K357:K361">
    <cfRule type="cellIs" dxfId="80" priority="89" operator="equal">
      <formula>"63"</formula>
    </cfRule>
    <cfRule type="cellIs" dxfId="79" priority="90" operator="equal">
      <formula>"61+63"</formula>
    </cfRule>
  </conditionalFormatting>
  <conditionalFormatting sqref="K364:K370">
    <cfRule type="cellIs" dxfId="78" priority="85" operator="equal">
      <formula>"63"</formula>
    </cfRule>
    <cfRule type="cellIs" dxfId="77" priority="86" operator="equal">
      <formula>"61+63"</formula>
    </cfRule>
  </conditionalFormatting>
  <conditionalFormatting sqref="K404">
    <cfRule type="cellIs" dxfId="76" priority="79" operator="equal">
      <formula>"63"</formula>
    </cfRule>
    <cfRule type="cellIs" dxfId="75" priority="80" operator="equal">
      <formula>"61+63"</formula>
    </cfRule>
  </conditionalFormatting>
  <conditionalFormatting sqref="K407:K413">
    <cfRule type="cellIs" dxfId="74" priority="75" operator="equal">
      <formula>"63"</formula>
    </cfRule>
    <cfRule type="cellIs" dxfId="73" priority="76" operator="equal">
      <formula>"61+63"</formula>
    </cfRule>
  </conditionalFormatting>
  <conditionalFormatting sqref="K549:K558">
    <cfRule type="cellIs" dxfId="72" priority="65" operator="equal">
      <formula>"63"</formula>
    </cfRule>
    <cfRule type="cellIs" dxfId="71" priority="66" operator="equal">
      <formula>"61+63"</formula>
    </cfRule>
  </conditionalFormatting>
  <conditionalFormatting sqref="K768">
    <cfRule type="cellIs" dxfId="70" priority="63" operator="equal">
      <formula>"63"</formula>
    </cfRule>
    <cfRule type="cellIs" dxfId="69" priority="64" operator="equal">
      <formula>"61+63"</formula>
    </cfRule>
  </conditionalFormatting>
  <conditionalFormatting sqref="K892">
    <cfRule type="cellIs" dxfId="68" priority="49" operator="equal">
      <formula>"63"</formula>
    </cfRule>
    <cfRule type="cellIs" dxfId="67" priority="50" operator="equal">
      <formula>"61+63"</formula>
    </cfRule>
  </conditionalFormatting>
  <conditionalFormatting sqref="K2190 K2194">
    <cfRule type="cellIs" dxfId="66" priority="37" operator="equal">
      <formula>"63"</formula>
    </cfRule>
    <cfRule type="cellIs" dxfId="65" priority="38" operator="equal">
      <formula>"61+63"</formula>
    </cfRule>
  </conditionalFormatting>
  <conditionalFormatting sqref="K2249 K2253">
    <cfRule type="cellIs" dxfId="64" priority="35" operator="equal">
      <formula>"63"</formula>
    </cfRule>
    <cfRule type="cellIs" dxfId="63" priority="36" operator="equal">
      <formula>"61+63"</formula>
    </cfRule>
  </conditionalFormatting>
  <conditionalFormatting sqref="K2367">
    <cfRule type="cellIs" dxfId="62" priority="33" operator="equal">
      <formula>"63"</formula>
    </cfRule>
    <cfRule type="cellIs" dxfId="61" priority="34" operator="equal">
      <formula>"61+63"</formula>
    </cfRule>
  </conditionalFormatting>
  <conditionalFormatting sqref="K2378:K2386">
    <cfRule type="cellIs" dxfId="60" priority="31" operator="equal">
      <formula>"63"</formula>
    </cfRule>
    <cfRule type="cellIs" dxfId="59" priority="32" operator="equal">
      <formula>"61+63"</formula>
    </cfRule>
  </conditionalFormatting>
  <conditionalFormatting sqref="K2595">
    <cfRule type="cellIs" dxfId="58" priority="25" operator="equal">
      <formula>"63"</formula>
    </cfRule>
    <cfRule type="cellIs" dxfId="57" priority="26" operator="equal">
      <formula>"61+63"</formula>
    </cfRule>
  </conditionalFormatting>
  <conditionalFormatting sqref="K2647:K2648">
    <cfRule type="cellIs" dxfId="56" priority="21" operator="equal">
      <formula>"63"</formula>
    </cfRule>
    <cfRule type="cellIs" dxfId="55" priority="22" operator="equal">
      <formula>"61+63"</formula>
    </cfRule>
  </conditionalFormatting>
  <conditionalFormatting sqref="K2861">
    <cfRule type="cellIs" dxfId="54" priority="17" operator="equal">
      <formula>"63"</formula>
    </cfRule>
    <cfRule type="cellIs" dxfId="53" priority="18" operator="equal">
      <formula>"61+63"</formula>
    </cfRule>
  </conditionalFormatting>
  <conditionalFormatting sqref="K2962 K2971">
    <cfRule type="cellIs" dxfId="52" priority="15" operator="equal">
      <formula>"63"</formula>
    </cfRule>
    <cfRule type="cellIs" dxfId="51" priority="16" operator="equal">
      <formula>"61+63"</formula>
    </cfRule>
  </conditionalFormatting>
  <conditionalFormatting sqref="K3131 K3141">
    <cfRule type="cellIs" dxfId="50" priority="13" operator="equal">
      <formula>"63"</formula>
    </cfRule>
    <cfRule type="cellIs" dxfId="49" priority="14" operator="equal">
      <formula>"61+63"</formula>
    </cfRule>
  </conditionalFormatting>
  <conditionalFormatting sqref="K3264">
    <cfRule type="cellIs" dxfId="48" priority="11" operator="equal">
      <formula>"63"</formula>
    </cfRule>
    <cfRule type="cellIs" dxfId="47" priority="12" operator="equal">
      <formula>"61+63"</formula>
    </cfRule>
  </conditionalFormatting>
  <conditionalFormatting sqref="K3477">
    <cfRule type="cellIs" dxfId="46" priority="9" operator="equal">
      <formula>"63"</formula>
    </cfRule>
    <cfRule type="cellIs" dxfId="45" priority="10" operator="equal">
      <formula>"61+63"</formula>
    </cfRule>
  </conditionalFormatting>
  <conditionalFormatting sqref="K3529">
    <cfRule type="cellIs" dxfId="44" priority="5" operator="equal">
      <formula>"63"</formula>
    </cfRule>
    <cfRule type="cellIs" dxfId="43" priority="6" operator="equal">
      <formula>"61+63"</formula>
    </cfRule>
  </conditionalFormatting>
  <conditionalFormatting sqref="K4208:K4211">
    <cfRule type="cellIs" dxfId="42" priority="152" operator="equal">
      <formula>"63"</formula>
    </cfRule>
    <cfRule type="cellIs" dxfId="41" priority="153" operator="equal">
      <formula>"61+63"</formula>
    </cfRule>
  </conditionalFormatting>
  <conditionalFormatting sqref="K6777">
    <cfRule type="cellIs" dxfId="40" priority="184" operator="equal">
      <formula>"63"</formula>
    </cfRule>
    <cfRule type="cellIs" dxfId="39" priority="185" operator="equal">
      <formula>"61+63"</formula>
    </cfRule>
  </conditionalFormatting>
  <conditionalFormatting sqref="K8956">
    <cfRule type="cellIs" dxfId="38" priority="174" operator="equal">
      <formula>"63"</formula>
    </cfRule>
    <cfRule type="cellIs" dxfId="37" priority="175" operator="equal">
      <formula>"61+63"</formula>
    </cfRule>
  </conditionalFormatting>
  <conditionalFormatting sqref="K8972">
    <cfRule type="cellIs" dxfId="36" priority="170" operator="equal">
      <formula>"63"</formula>
    </cfRule>
    <cfRule type="cellIs" dxfId="35" priority="171" operator="equal">
      <formula>"61+63"</formula>
    </cfRule>
  </conditionalFormatting>
  <conditionalFormatting sqref="L2">
    <cfRule type="expression" dxfId="34" priority="148">
      <formula>IF($K9705="63","true")</formula>
    </cfRule>
    <cfRule type="expression" dxfId="33" priority="149">
      <formula>IF($K9705="61+63","true")</formula>
    </cfRule>
  </conditionalFormatting>
  <conditionalFormatting sqref="L8981">
    <cfRule type="expression" dxfId="32" priority="146">
      <formula>IF($K8981="63","true")</formula>
    </cfRule>
    <cfRule type="expression" dxfId="31" priority="147">
      <formula>IF($K8981="61+63","true")</formula>
    </cfRule>
  </conditionalFormatting>
  <conditionalFormatting sqref="M969:M972">
    <cfRule type="expression" dxfId="30" priority="136">
      <formula>IF($K969="63","true")</formula>
    </cfRule>
    <cfRule type="expression" dxfId="29" priority="137">
      <formula>IF($K969="61+63","true")</formula>
    </cfRule>
  </conditionalFormatting>
  <conditionalFormatting sqref="M5130">
    <cfRule type="expression" dxfId="28" priority="142">
      <formula>IF($K5130="63","true")</formula>
    </cfRule>
    <cfRule type="expression" dxfId="27" priority="143">
      <formula>IF($K5130="61+63","true")</formula>
    </cfRule>
  </conditionalFormatting>
  <conditionalFormatting sqref="M7868">
    <cfRule type="expression" dxfId="26" priority="134">
      <formula>IF($K7868="63","true")</formula>
    </cfRule>
    <cfRule type="expression" dxfId="25" priority="135">
      <formula>IF($K7868="61+63","true")</formula>
    </cfRule>
  </conditionalFormatting>
  <conditionalFormatting sqref="M7879">
    <cfRule type="expression" dxfId="24" priority="132">
      <formula>IF($K7879="63","true")</formula>
    </cfRule>
    <cfRule type="expression" dxfId="23" priority="133">
      <formula>IF($K7879="61+63","true")</formula>
    </cfRule>
  </conditionalFormatting>
  <conditionalFormatting sqref="M7882">
    <cfRule type="expression" dxfId="22" priority="130">
      <formula>IF($K7882="63","true")</formula>
    </cfRule>
    <cfRule type="expression" dxfId="21" priority="131">
      <formula>IF($K7882="61+63","true")</formula>
    </cfRule>
  </conditionalFormatting>
  <pageMargins left="0.23622047244094491" right="0.23622047244094491" top="0.74803149606299213" bottom="0.74803149606299213" header="0.31496062992125984" footer="0.31496062992125984"/>
  <pageSetup paperSize="9" scale="72" orientation="landscape" r:id="rId1"/>
  <drawing r:id="rId2"/>
  <legacyDrawing r:id="rId3"/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J51"/>
  <sheetViews>
    <sheetView topLeftCell="A22" workbookViewId="0">
      <selection activeCell="Q24" sqref="Q24"/>
    </sheetView>
  </sheetViews>
  <sheetFormatPr defaultRowHeight="15"/>
  <cols>
    <col min="2" max="2" width="12.375" bestFit="1" customWidth="1"/>
    <col min="3" max="3" width="53.125" bestFit="1" customWidth="1"/>
    <col min="4" max="4" width="13.375" bestFit="1" customWidth="1"/>
    <col min="6" max="6" width="12.875" bestFit="1" customWidth="1"/>
    <col min="7" max="7" width="11.875" bestFit="1" customWidth="1"/>
    <col min="8" max="8" width="13.125" bestFit="1" customWidth="1"/>
    <col min="9" max="9" width="25.125" bestFit="1" customWidth="1"/>
    <col min="10" max="10" width="16.625" bestFit="1" customWidth="1"/>
  </cols>
  <sheetData>
    <row r="1" spans="2:10" ht="15.75" thickBot="1"/>
    <row r="2" spans="2:10" ht="15.75" thickBot="1">
      <c r="B2" s="331" t="s">
        <v>31486</v>
      </c>
      <c r="C2" s="218"/>
      <c r="D2" s="218"/>
      <c r="E2" s="218"/>
      <c r="F2" s="218"/>
      <c r="G2" s="218"/>
      <c r="H2" s="218"/>
      <c r="I2" s="219"/>
    </row>
    <row r="3" spans="2:10">
      <c r="B3" s="135" t="s">
        <v>19050</v>
      </c>
      <c r="C3" s="136" t="s">
        <v>19046</v>
      </c>
      <c r="D3" s="136" t="s">
        <v>19055</v>
      </c>
      <c r="E3" s="136" t="s">
        <v>31487</v>
      </c>
      <c r="F3" s="136" t="s">
        <v>31488</v>
      </c>
      <c r="G3" s="136" t="s">
        <v>31489</v>
      </c>
      <c r="H3" s="136" t="s">
        <v>31490</v>
      </c>
      <c r="I3" s="136" t="s">
        <v>31491</v>
      </c>
    </row>
    <row r="4" spans="2:10">
      <c r="B4" s="332">
        <v>736000508</v>
      </c>
      <c r="C4" s="121" t="s">
        <v>4899</v>
      </c>
      <c r="D4" s="333" t="s">
        <v>19086</v>
      </c>
      <c r="E4" s="156">
        <v>1</v>
      </c>
      <c r="F4" s="156">
        <v>3</v>
      </c>
      <c r="G4" s="123">
        <v>449.5</v>
      </c>
      <c r="H4" s="124">
        <f>E4*G4</f>
        <v>449.5</v>
      </c>
      <c r="I4" s="230" t="s">
        <v>31492</v>
      </c>
    </row>
    <row r="5" spans="2:10">
      <c r="B5" s="332">
        <v>736000521</v>
      </c>
      <c r="C5" s="234" t="s">
        <v>19533</v>
      </c>
      <c r="D5" s="333" t="s">
        <v>19083</v>
      </c>
      <c r="E5" s="156">
        <v>1</v>
      </c>
      <c r="F5" s="156"/>
      <c r="G5" s="123">
        <v>74.790000000000006</v>
      </c>
      <c r="H5" s="124">
        <f t="shared" ref="H5:H22" si="0">E5*G5</f>
        <v>74.790000000000006</v>
      </c>
      <c r="I5" s="230" t="s">
        <v>31492</v>
      </c>
    </row>
    <row r="6" spans="2:10">
      <c r="B6" s="334">
        <v>736000577</v>
      </c>
      <c r="C6" s="335" t="s">
        <v>19550</v>
      </c>
      <c r="D6" s="336" t="s">
        <v>19356</v>
      </c>
      <c r="E6" s="122"/>
      <c r="F6" s="122"/>
      <c r="G6" s="125">
        <v>90.86</v>
      </c>
      <c r="H6" s="124">
        <f t="shared" si="0"/>
        <v>0</v>
      </c>
      <c r="I6" s="230" t="s">
        <v>31492</v>
      </c>
      <c r="J6" s="337" t="s">
        <v>31493</v>
      </c>
    </row>
    <row r="7" spans="2:10">
      <c r="B7" s="332" t="s">
        <v>20173</v>
      </c>
      <c r="C7" s="234" t="s">
        <v>20174</v>
      </c>
      <c r="D7" s="333" t="s">
        <v>19336</v>
      </c>
      <c r="E7" s="156">
        <v>2</v>
      </c>
      <c r="F7" s="156">
        <v>0</v>
      </c>
      <c r="G7" s="123">
        <v>1007.89</v>
      </c>
      <c r="H7" s="124">
        <f t="shared" si="0"/>
        <v>2015.78</v>
      </c>
      <c r="I7" s="230" t="s">
        <v>31492</v>
      </c>
    </row>
    <row r="8" spans="2:10">
      <c r="B8" s="338" t="s">
        <v>21566</v>
      </c>
      <c r="C8" s="339" t="s">
        <v>21567</v>
      </c>
      <c r="D8" s="333" t="s">
        <v>19336</v>
      </c>
      <c r="E8" s="156">
        <v>2</v>
      </c>
      <c r="F8" s="156">
        <v>0</v>
      </c>
      <c r="G8" s="123">
        <v>156.21</v>
      </c>
      <c r="H8" s="124">
        <f t="shared" si="0"/>
        <v>312.42</v>
      </c>
      <c r="I8" s="230" t="s">
        <v>31492</v>
      </c>
    </row>
    <row r="9" spans="2:10">
      <c r="B9" s="332" t="s">
        <v>22280</v>
      </c>
      <c r="C9" s="234" t="s">
        <v>22281</v>
      </c>
      <c r="D9" s="333" t="s">
        <v>19336</v>
      </c>
      <c r="E9" s="156">
        <v>4</v>
      </c>
      <c r="F9" s="156">
        <v>12</v>
      </c>
      <c r="G9" s="123">
        <v>99.97</v>
      </c>
      <c r="H9" s="124">
        <f t="shared" si="0"/>
        <v>399.88</v>
      </c>
      <c r="I9" s="230" t="s">
        <v>31492</v>
      </c>
    </row>
    <row r="10" spans="2:10">
      <c r="B10" s="332" t="s">
        <v>22339</v>
      </c>
      <c r="C10" s="234" t="s">
        <v>31494</v>
      </c>
      <c r="D10" s="333" t="s">
        <v>19336</v>
      </c>
      <c r="E10" s="156">
        <v>2</v>
      </c>
      <c r="F10" s="156">
        <v>1</v>
      </c>
      <c r="G10" s="123">
        <v>174.37</v>
      </c>
      <c r="H10" s="124">
        <f t="shared" si="0"/>
        <v>348.74</v>
      </c>
      <c r="I10" s="230" t="s">
        <v>31492</v>
      </c>
    </row>
    <row r="11" spans="2:10">
      <c r="B11" s="332" t="s">
        <v>22341</v>
      </c>
      <c r="C11" s="234" t="s">
        <v>22342</v>
      </c>
      <c r="D11" s="333" t="s">
        <v>19342</v>
      </c>
      <c r="E11" s="156">
        <v>2</v>
      </c>
      <c r="F11" s="156">
        <v>4</v>
      </c>
      <c r="G11" s="123">
        <v>168.65</v>
      </c>
      <c r="H11" s="124">
        <f t="shared" si="0"/>
        <v>337.3</v>
      </c>
      <c r="I11" s="230" t="s">
        <v>31492</v>
      </c>
    </row>
    <row r="12" spans="2:10">
      <c r="B12" s="332" t="s">
        <v>22378</v>
      </c>
      <c r="C12" s="234" t="s">
        <v>22379</v>
      </c>
      <c r="D12" s="333" t="s">
        <v>19336</v>
      </c>
      <c r="E12" s="156">
        <v>2</v>
      </c>
      <c r="F12" s="156"/>
      <c r="G12" s="123">
        <v>185.95</v>
      </c>
      <c r="H12" s="124">
        <f t="shared" si="0"/>
        <v>371.9</v>
      </c>
      <c r="I12" s="230" t="s">
        <v>31492</v>
      </c>
    </row>
    <row r="13" spans="2:10">
      <c r="B13" s="332" t="s">
        <v>22418</v>
      </c>
      <c r="C13" s="234" t="s">
        <v>22419</v>
      </c>
      <c r="D13" s="333" t="s">
        <v>19336</v>
      </c>
      <c r="E13" s="156">
        <v>2</v>
      </c>
      <c r="F13" s="156">
        <v>0</v>
      </c>
      <c r="G13" s="123">
        <v>15.05</v>
      </c>
      <c r="H13" s="124">
        <f t="shared" si="0"/>
        <v>30.1</v>
      </c>
      <c r="I13" s="230" t="s">
        <v>31492</v>
      </c>
    </row>
    <row r="14" spans="2:10">
      <c r="B14" s="332" t="s">
        <v>22577</v>
      </c>
      <c r="C14" s="234" t="s">
        <v>22578</v>
      </c>
      <c r="D14" s="333" t="s">
        <v>19336</v>
      </c>
      <c r="E14" s="156">
        <v>2</v>
      </c>
      <c r="F14" s="156">
        <v>5</v>
      </c>
      <c r="G14" s="123">
        <v>104.28</v>
      </c>
      <c r="H14" s="124">
        <f t="shared" si="0"/>
        <v>208.56</v>
      </c>
      <c r="I14" s="230" t="s">
        <v>31492</v>
      </c>
    </row>
    <row r="15" spans="2:10">
      <c r="B15" s="332" t="s">
        <v>22823</v>
      </c>
      <c r="C15" s="234" t="s">
        <v>22824</v>
      </c>
      <c r="D15" s="333" t="s">
        <v>19336</v>
      </c>
      <c r="E15" s="156">
        <v>2</v>
      </c>
      <c r="F15" s="156">
        <v>2</v>
      </c>
      <c r="G15" s="123">
        <v>227.72</v>
      </c>
      <c r="H15" s="124">
        <f t="shared" si="0"/>
        <v>455.44</v>
      </c>
      <c r="I15" s="230" t="s">
        <v>31492</v>
      </c>
    </row>
    <row r="16" spans="2:10">
      <c r="B16" s="332" t="s">
        <v>22849</v>
      </c>
      <c r="C16" s="234" t="s">
        <v>22850</v>
      </c>
      <c r="D16" s="333" t="s">
        <v>19336</v>
      </c>
      <c r="E16" s="156">
        <v>2</v>
      </c>
      <c r="F16" s="156">
        <v>0</v>
      </c>
      <c r="G16" s="123">
        <v>128.78</v>
      </c>
      <c r="H16" s="124">
        <f t="shared" si="0"/>
        <v>257.56</v>
      </c>
      <c r="I16" s="230" t="s">
        <v>31492</v>
      </c>
    </row>
    <row r="17" spans="2:9">
      <c r="B17" s="332" t="s">
        <v>22851</v>
      </c>
      <c r="C17" s="234" t="s">
        <v>22852</v>
      </c>
      <c r="D17" s="333" t="s">
        <v>19336</v>
      </c>
      <c r="E17" s="156">
        <v>2</v>
      </c>
      <c r="F17" s="156">
        <v>1</v>
      </c>
      <c r="G17" s="123">
        <v>91.76</v>
      </c>
      <c r="H17" s="124">
        <f t="shared" si="0"/>
        <v>183.52</v>
      </c>
      <c r="I17" s="230" t="s">
        <v>31492</v>
      </c>
    </row>
    <row r="18" spans="2:9">
      <c r="B18" s="332" t="s">
        <v>22853</v>
      </c>
      <c r="C18" s="234" t="s">
        <v>22854</v>
      </c>
      <c r="D18" s="333" t="s">
        <v>19336</v>
      </c>
      <c r="E18" s="156">
        <v>2</v>
      </c>
      <c r="F18" s="156">
        <v>0</v>
      </c>
      <c r="G18" s="123">
        <v>5.36</v>
      </c>
      <c r="H18" s="124">
        <f t="shared" si="0"/>
        <v>10.72</v>
      </c>
      <c r="I18" s="230" t="s">
        <v>31492</v>
      </c>
    </row>
    <row r="19" spans="2:9">
      <c r="B19" s="332" t="s">
        <v>22855</v>
      </c>
      <c r="C19" s="234" t="s">
        <v>22856</v>
      </c>
      <c r="D19" s="333" t="s">
        <v>19336</v>
      </c>
      <c r="E19" s="156">
        <v>2</v>
      </c>
      <c r="F19" s="156">
        <v>0</v>
      </c>
      <c r="G19" s="123">
        <v>95.11</v>
      </c>
      <c r="H19" s="124">
        <f t="shared" si="0"/>
        <v>190.22</v>
      </c>
      <c r="I19" s="230" t="s">
        <v>31492</v>
      </c>
    </row>
    <row r="20" spans="2:9">
      <c r="B20" s="332" t="s">
        <v>25551</v>
      </c>
      <c r="C20" s="234" t="s">
        <v>25552</v>
      </c>
      <c r="D20" s="333" t="s">
        <v>19356</v>
      </c>
      <c r="E20" s="156">
        <v>2</v>
      </c>
      <c r="F20" s="156">
        <v>2</v>
      </c>
      <c r="G20" s="123">
        <v>660.47</v>
      </c>
      <c r="H20" s="124">
        <f t="shared" si="0"/>
        <v>1320.94</v>
      </c>
      <c r="I20" s="230" t="s">
        <v>31492</v>
      </c>
    </row>
    <row r="21" spans="2:9">
      <c r="B21" s="332" t="s">
        <v>26128</v>
      </c>
      <c r="C21" s="234" t="s">
        <v>26129</v>
      </c>
      <c r="D21" s="333" t="s">
        <v>26130</v>
      </c>
      <c r="E21" s="156">
        <v>4</v>
      </c>
      <c r="F21" s="156">
        <v>4</v>
      </c>
      <c r="G21" s="123">
        <v>132.44999999999999</v>
      </c>
      <c r="H21" s="124">
        <f t="shared" si="0"/>
        <v>529.79999999999995</v>
      </c>
      <c r="I21" s="230" t="s">
        <v>31492</v>
      </c>
    </row>
    <row r="22" spans="2:9">
      <c r="B22" s="338" t="s">
        <v>26188</v>
      </c>
      <c r="C22" s="339" t="s">
        <v>31495</v>
      </c>
      <c r="D22" s="340" t="s">
        <v>19339</v>
      </c>
      <c r="E22" s="156">
        <v>2</v>
      </c>
      <c r="F22" s="156">
        <v>0</v>
      </c>
      <c r="G22" s="123">
        <v>594.08000000000004</v>
      </c>
      <c r="H22" s="124">
        <f t="shared" si="0"/>
        <v>1188.1600000000001</v>
      </c>
      <c r="I22" s="156"/>
    </row>
    <row r="23" spans="2:9" ht="15.75" thickBot="1"/>
    <row r="24" spans="2:9" ht="15.75" thickBot="1">
      <c r="H24" s="126">
        <f>SUM(H4:H23)</f>
        <v>8685.3300000000017</v>
      </c>
    </row>
    <row r="26" spans="2:9" ht="15.75" thickBot="1"/>
    <row r="27" spans="2:9" ht="15.75" thickBot="1">
      <c r="B27" s="331" t="s">
        <v>31496</v>
      </c>
      <c r="C27" s="218"/>
      <c r="D27" s="218"/>
      <c r="E27" s="218"/>
      <c r="F27" s="218"/>
      <c r="G27" s="218"/>
      <c r="H27" s="218"/>
      <c r="I27" s="219"/>
    </row>
    <row r="28" spans="2:9">
      <c r="B28" s="135" t="s">
        <v>19050</v>
      </c>
      <c r="C28" s="136" t="s">
        <v>19046</v>
      </c>
      <c r="D28" s="136" t="s">
        <v>19055</v>
      </c>
      <c r="E28" s="136" t="s">
        <v>31487</v>
      </c>
      <c r="F28" s="136" t="s">
        <v>31488</v>
      </c>
      <c r="G28" s="136" t="s">
        <v>31489</v>
      </c>
      <c r="H28" s="136" t="s">
        <v>31490</v>
      </c>
      <c r="I28" s="136" t="s">
        <v>31491</v>
      </c>
    </row>
    <row r="29" spans="2:9">
      <c r="B29" s="332">
        <v>736000508</v>
      </c>
      <c r="C29" s="121" t="s">
        <v>4899</v>
      </c>
      <c r="D29" s="333" t="s">
        <v>19086</v>
      </c>
      <c r="E29" s="137">
        <v>1</v>
      </c>
      <c r="F29" s="156">
        <v>7</v>
      </c>
      <c r="G29" s="123">
        <v>449.5</v>
      </c>
      <c r="H29" s="124">
        <f>E29*G29</f>
        <v>449.5</v>
      </c>
      <c r="I29" s="230"/>
    </row>
    <row r="30" spans="2:9">
      <c r="B30" s="332">
        <v>736000521</v>
      </c>
      <c r="C30" s="234" t="s">
        <v>19533</v>
      </c>
      <c r="D30" s="333" t="s">
        <v>19083</v>
      </c>
      <c r="E30" s="137">
        <v>1</v>
      </c>
      <c r="F30" s="156">
        <v>7</v>
      </c>
      <c r="G30" s="123">
        <v>74.790000000000006</v>
      </c>
      <c r="H30" s="124">
        <f t="shared" ref="H30:H46" si="1">E30*G30</f>
        <v>74.790000000000006</v>
      </c>
      <c r="I30" s="230"/>
    </row>
    <row r="31" spans="2:9">
      <c r="B31" s="332" t="s">
        <v>20173</v>
      </c>
      <c r="C31" s="234" t="s">
        <v>20174</v>
      </c>
      <c r="D31" s="333" t="s">
        <v>19336</v>
      </c>
      <c r="E31" s="156">
        <v>0</v>
      </c>
      <c r="F31" s="156">
        <v>3</v>
      </c>
      <c r="G31" s="123">
        <v>1007.89</v>
      </c>
      <c r="H31" s="124">
        <f t="shared" si="1"/>
        <v>0</v>
      </c>
      <c r="I31" s="230"/>
    </row>
    <row r="32" spans="2:9">
      <c r="B32" s="338" t="s">
        <v>21566</v>
      </c>
      <c r="C32" s="339" t="s">
        <v>21567</v>
      </c>
      <c r="D32" s="333" t="s">
        <v>19336</v>
      </c>
      <c r="E32" s="137">
        <v>2</v>
      </c>
      <c r="F32" s="156">
        <v>6</v>
      </c>
      <c r="G32" s="123">
        <v>156.21</v>
      </c>
      <c r="H32" s="124">
        <f t="shared" si="1"/>
        <v>312.42</v>
      </c>
      <c r="I32" s="230"/>
    </row>
    <row r="33" spans="2:9">
      <c r="B33" s="332" t="s">
        <v>22280</v>
      </c>
      <c r="C33" s="234" t="s">
        <v>22281</v>
      </c>
      <c r="D33" s="333" t="s">
        <v>19336</v>
      </c>
      <c r="E33" s="137">
        <v>4</v>
      </c>
      <c r="F33" s="156">
        <v>35</v>
      </c>
      <c r="G33" s="123">
        <v>99.97</v>
      </c>
      <c r="H33" s="124">
        <f t="shared" si="1"/>
        <v>399.88</v>
      </c>
      <c r="I33" s="230"/>
    </row>
    <row r="34" spans="2:9">
      <c r="B34" s="332" t="s">
        <v>22339</v>
      </c>
      <c r="C34" s="234" t="s">
        <v>31494</v>
      </c>
      <c r="D34" s="333" t="s">
        <v>19336</v>
      </c>
      <c r="E34" s="137">
        <v>2</v>
      </c>
      <c r="F34" s="156">
        <v>7</v>
      </c>
      <c r="G34" s="123">
        <v>174.37</v>
      </c>
      <c r="H34" s="124">
        <f t="shared" si="1"/>
        <v>348.74</v>
      </c>
      <c r="I34" s="230"/>
    </row>
    <row r="35" spans="2:9">
      <c r="B35" s="332" t="s">
        <v>22341</v>
      </c>
      <c r="C35" s="234" t="s">
        <v>22342</v>
      </c>
      <c r="D35" s="333" t="s">
        <v>19342</v>
      </c>
      <c r="E35" s="137">
        <v>2</v>
      </c>
      <c r="F35" s="156">
        <v>8</v>
      </c>
      <c r="G35" s="123">
        <v>168.65</v>
      </c>
      <c r="H35" s="124">
        <f t="shared" si="1"/>
        <v>337.3</v>
      </c>
      <c r="I35" s="230"/>
    </row>
    <row r="36" spans="2:9">
      <c r="B36" s="332" t="s">
        <v>22378</v>
      </c>
      <c r="C36" s="234" t="s">
        <v>22379</v>
      </c>
      <c r="D36" s="333" t="s">
        <v>19336</v>
      </c>
      <c r="E36" s="137">
        <v>2</v>
      </c>
      <c r="F36" s="156">
        <v>18</v>
      </c>
      <c r="G36" s="123">
        <v>185.95</v>
      </c>
      <c r="H36" s="124">
        <f t="shared" si="1"/>
        <v>371.9</v>
      </c>
      <c r="I36" s="230"/>
    </row>
    <row r="37" spans="2:9">
      <c r="B37" s="332" t="s">
        <v>22418</v>
      </c>
      <c r="C37" s="234" t="s">
        <v>22419</v>
      </c>
      <c r="D37" s="333" t="s">
        <v>19336</v>
      </c>
      <c r="E37" s="137">
        <v>8</v>
      </c>
      <c r="F37" s="156">
        <v>30</v>
      </c>
      <c r="G37" s="123">
        <v>15.05</v>
      </c>
      <c r="H37" s="124">
        <f t="shared" si="1"/>
        <v>120.4</v>
      </c>
      <c r="I37" s="230"/>
    </row>
    <row r="38" spans="2:9">
      <c r="B38" s="332" t="s">
        <v>22577</v>
      </c>
      <c r="C38" s="234" t="s">
        <v>22578</v>
      </c>
      <c r="D38" s="333" t="s">
        <v>19336</v>
      </c>
      <c r="E38" s="137">
        <v>2</v>
      </c>
      <c r="F38" s="156">
        <v>10</v>
      </c>
      <c r="G38" s="123">
        <v>104.28</v>
      </c>
      <c r="H38" s="124">
        <f t="shared" si="1"/>
        <v>208.56</v>
      </c>
      <c r="I38" s="230"/>
    </row>
    <row r="39" spans="2:9">
      <c r="B39" s="332" t="s">
        <v>22823</v>
      </c>
      <c r="C39" s="234" t="s">
        <v>22824</v>
      </c>
      <c r="D39" s="333" t="s">
        <v>19336</v>
      </c>
      <c r="E39" s="137">
        <v>2</v>
      </c>
      <c r="F39" s="156">
        <v>8</v>
      </c>
      <c r="G39" s="123">
        <v>227.72</v>
      </c>
      <c r="H39" s="124">
        <f t="shared" si="1"/>
        <v>455.44</v>
      </c>
      <c r="I39" s="230"/>
    </row>
    <row r="40" spans="2:9">
      <c r="B40" s="332" t="s">
        <v>22849</v>
      </c>
      <c r="C40" s="234" t="s">
        <v>22850</v>
      </c>
      <c r="D40" s="333" t="s">
        <v>19336</v>
      </c>
      <c r="E40" s="137">
        <v>2</v>
      </c>
      <c r="F40" s="156">
        <v>6</v>
      </c>
      <c r="G40" s="123">
        <v>128.78</v>
      </c>
      <c r="H40" s="124">
        <f t="shared" si="1"/>
        <v>257.56</v>
      </c>
      <c r="I40" s="230"/>
    </row>
    <row r="41" spans="2:9">
      <c r="B41" s="332" t="s">
        <v>22851</v>
      </c>
      <c r="C41" s="234" t="s">
        <v>22852</v>
      </c>
      <c r="D41" s="333" t="s">
        <v>19336</v>
      </c>
      <c r="E41" s="137">
        <v>2</v>
      </c>
      <c r="F41" s="156">
        <v>7</v>
      </c>
      <c r="G41" s="123">
        <v>91.76</v>
      </c>
      <c r="H41" s="124">
        <f t="shared" si="1"/>
        <v>183.52</v>
      </c>
      <c r="I41" s="230"/>
    </row>
    <row r="42" spans="2:9">
      <c r="B42" s="332" t="s">
        <v>22853</v>
      </c>
      <c r="C42" s="234" t="s">
        <v>22854</v>
      </c>
      <c r="D42" s="333" t="s">
        <v>19336</v>
      </c>
      <c r="E42" s="137">
        <v>4</v>
      </c>
      <c r="F42" s="156">
        <v>5</v>
      </c>
      <c r="G42" s="123">
        <v>5.36</v>
      </c>
      <c r="H42" s="124">
        <f t="shared" si="1"/>
        <v>21.44</v>
      </c>
      <c r="I42" s="230"/>
    </row>
    <row r="43" spans="2:9">
      <c r="B43" s="332" t="s">
        <v>22855</v>
      </c>
      <c r="C43" s="234" t="s">
        <v>22856</v>
      </c>
      <c r="D43" s="333" t="s">
        <v>19336</v>
      </c>
      <c r="E43" s="137">
        <v>2</v>
      </c>
      <c r="F43" s="156">
        <v>7</v>
      </c>
      <c r="G43" s="123">
        <v>95.11</v>
      </c>
      <c r="H43" s="124">
        <f t="shared" si="1"/>
        <v>190.22</v>
      </c>
      <c r="I43" s="230"/>
    </row>
    <row r="44" spans="2:9">
      <c r="B44" s="332" t="s">
        <v>25551</v>
      </c>
      <c r="C44" s="234" t="s">
        <v>25552</v>
      </c>
      <c r="D44" s="333" t="s">
        <v>19356</v>
      </c>
      <c r="E44" s="137">
        <v>2</v>
      </c>
      <c r="F44" s="156">
        <v>7</v>
      </c>
      <c r="G44" s="123">
        <v>660.47</v>
      </c>
      <c r="H44" s="124">
        <f t="shared" si="1"/>
        <v>1320.94</v>
      </c>
      <c r="I44" s="230"/>
    </row>
    <row r="45" spans="2:9">
      <c r="B45" s="332" t="s">
        <v>26128</v>
      </c>
      <c r="C45" s="234" t="s">
        <v>26129</v>
      </c>
      <c r="D45" s="333" t="s">
        <v>26130</v>
      </c>
      <c r="E45" s="137">
        <v>4</v>
      </c>
      <c r="F45" s="156">
        <v>8</v>
      </c>
      <c r="G45" s="123">
        <v>132.44999999999999</v>
      </c>
      <c r="H45" s="124">
        <f t="shared" si="1"/>
        <v>529.79999999999995</v>
      </c>
      <c r="I45" s="230"/>
    </row>
    <row r="46" spans="2:9">
      <c r="B46" s="338" t="s">
        <v>26188</v>
      </c>
      <c r="C46" s="339" t="s">
        <v>31495</v>
      </c>
      <c r="D46" s="340" t="s">
        <v>19339</v>
      </c>
      <c r="E46" s="137">
        <v>2</v>
      </c>
      <c r="F46" s="156">
        <v>6</v>
      </c>
      <c r="G46" s="123">
        <v>594.08000000000004</v>
      </c>
      <c r="H46" s="124">
        <f t="shared" si="1"/>
        <v>1188.1600000000001</v>
      </c>
      <c r="I46" s="156"/>
    </row>
    <row r="47" spans="2:9" ht="15.75" thickBot="1"/>
    <row r="48" spans="2:9" ht="15.75" thickBot="1">
      <c r="H48" s="126">
        <f>SUM(H29:H47)</f>
        <v>6770.5700000000006</v>
      </c>
    </row>
    <row r="51" spans="8:8">
      <c r="H51" s="154">
        <f>H24+H48</f>
        <v>15455.900000000001</v>
      </c>
    </row>
  </sheetData>
  <mergeCells count="2">
    <mergeCell ref="B2:I2"/>
    <mergeCell ref="B27:I27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C3:E23"/>
  <sheetViews>
    <sheetView workbookViewId="0">
      <selection activeCell="D31" sqref="D31"/>
    </sheetView>
  </sheetViews>
  <sheetFormatPr defaultRowHeight="15"/>
  <cols>
    <col min="3" max="3" width="12.375" bestFit="1" customWidth="1"/>
    <col min="4" max="4" width="51.375" bestFit="1" customWidth="1"/>
    <col min="5" max="5" width="15.75" bestFit="1" customWidth="1"/>
  </cols>
  <sheetData>
    <row r="3" spans="3:5" ht="15.75" thickBot="1">
      <c r="E3" t="s">
        <v>31497</v>
      </c>
    </row>
    <row r="4" spans="3:5" ht="15.75" thickBot="1">
      <c r="C4" s="127" t="s">
        <v>19050</v>
      </c>
      <c r="D4" s="128" t="s">
        <v>19046</v>
      </c>
      <c r="E4" s="129" t="s">
        <v>31487</v>
      </c>
    </row>
    <row r="5" spans="3:5" ht="15.75" thickBot="1">
      <c r="C5" s="341">
        <v>736000508</v>
      </c>
      <c r="D5" s="130" t="s">
        <v>4899</v>
      </c>
      <c r="E5" s="157">
        <v>4</v>
      </c>
    </row>
    <row r="6" spans="3:5" ht="15.75" thickBot="1">
      <c r="C6" s="341">
        <v>736000521</v>
      </c>
      <c r="D6" s="130" t="s">
        <v>19533</v>
      </c>
      <c r="E6" s="157">
        <v>4</v>
      </c>
    </row>
    <row r="7" spans="3:5" ht="15.75" thickBot="1">
      <c r="C7" s="341" t="s">
        <v>20173</v>
      </c>
      <c r="D7" s="130" t="s">
        <v>20174</v>
      </c>
      <c r="E7" s="157">
        <v>2</v>
      </c>
    </row>
    <row r="8" spans="3:5" ht="15.75" thickBot="1">
      <c r="C8" s="341" t="s">
        <v>21566</v>
      </c>
      <c r="D8" s="130" t="s">
        <v>21567</v>
      </c>
      <c r="E8" s="157">
        <v>4</v>
      </c>
    </row>
    <row r="9" spans="3:5" ht="15.75" thickBot="1">
      <c r="C9" s="341" t="s">
        <v>22280</v>
      </c>
      <c r="D9" s="130" t="s">
        <v>22281</v>
      </c>
      <c r="E9" s="157">
        <v>20</v>
      </c>
    </row>
    <row r="10" spans="3:5" ht="15.75" thickBot="1">
      <c r="C10" s="341" t="s">
        <v>22339</v>
      </c>
      <c r="D10" s="130" t="s">
        <v>31494</v>
      </c>
      <c r="E10" s="157">
        <v>4</v>
      </c>
    </row>
    <row r="11" spans="3:5" ht="15.75" thickBot="1">
      <c r="C11" s="341" t="s">
        <v>22341</v>
      </c>
      <c r="D11" s="130" t="s">
        <v>22342</v>
      </c>
      <c r="E11" s="157">
        <v>4</v>
      </c>
    </row>
    <row r="12" spans="3:5" ht="15.75" thickBot="1">
      <c r="C12" s="341" t="s">
        <v>22378</v>
      </c>
      <c r="D12" s="130" t="s">
        <v>22379</v>
      </c>
      <c r="E12" s="157">
        <v>10</v>
      </c>
    </row>
    <row r="13" spans="3:5" ht="15.75" thickBot="1">
      <c r="C13" s="341" t="s">
        <v>22418</v>
      </c>
      <c r="D13" s="130" t="s">
        <v>22419</v>
      </c>
      <c r="E13" s="157">
        <v>20</v>
      </c>
    </row>
    <row r="14" spans="3:5" ht="15.75" thickBot="1">
      <c r="C14" s="341" t="s">
        <v>22577</v>
      </c>
      <c r="D14" s="130" t="s">
        <v>22578</v>
      </c>
      <c r="E14" s="157">
        <v>4</v>
      </c>
    </row>
    <row r="15" spans="3:5" ht="15.75" thickBot="1">
      <c r="C15" s="341" t="s">
        <v>22823</v>
      </c>
      <c r="D15" s="130" t="s">
        <v>22824</v>
      </c>
      <c r="E15" s="157">
        <v>4</v>
      </c>
    </row>
    <row r="16" spans="3:5" ht="15.75" thickBot="1">
      <c r="C16" s="341" t="s">
        <v>22849</v>
      </c>
      <c r="D16" s="130" t="s">
        <v>22850</v>
      </c>
      <c r="E16" s="157">
        <v>4</v>
      </c>
    </row>
    <row r="17" spans="3:5" ht="15.75" thickBot="1">
      <c r="C17" s="341" t="s">
        <v>22851</v>
      </c>
      <c r="D17" s="130" t="s">
        <v>22852</v>
      </c>
      <c r="E17" s="157">
        <v>4</v>
      </c>
    </row>
    <row r="18" spans="3:5" ht="15.75" thickBot="1">
      <c r="C18" s="341" t="s">
        <v>22853</v>
      </c>
      <c r="D18" s="130" t="s">
        <v>22854</v>
      </c>
      <c r="E18" s="157">
        <v>4</v>
      </c>
    </row>
    <row r="19" spans="3:5" ht="15.75" thickBot="1">
      <c r="C19" s="341" t="s">
        <v>22855</v>
      </c>
      <c r="D19" s="130" t="s">
        <v>22856</v>
      </c>
      <c r="E19" s="157">
        <v>4</v>
      </c>
    </row>
    <row r="20" spans="3:5" ht="15.75" thickBot="1">
      <c r="C20" s="341" t="s">
        <v>25551</v>
      </c>
      <c r="D20" s="130" t="s">
        <v>25552</v>
      </c>
      <c r="E20" s="157">
        <v>4</v>
      </c>
    </row>
    <row r="21" spans="3:5" ht="15.75" thickBot="1">
      <c r="C21" s="341" t="s">
        <v>27066</v>
      </c>
      <c r="D21" s="130" t="s">
        <v>31498</v>
      </c>
      <c r="E21" s="157">
        <v>4</v>
      </c>
    </row>
    <row r="22" spans="3:5" ht="15.75" thickBot="1">
      <c r="C22" s="341" t="s">
        <v>26188</v>
      </c>
      <c r="D22" s="130" t="s">
        <v>31499</v>
      </c>
      <c r="E22" s="157">
        <v>4</v>
      </c>
    </row>
    <row r="23" spans="3:5" ht="15.75" thickBot="1">
      <c r="C23" s="341" t="s">
        <v>27068</v>
      </c>
      <c r="D23" s="130" t="s">
        <v>27069</v>
      </c>
      <c r="E23" s="157">
        <v>4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C3:F20"/>
  <sheetViews>
    <sheetView topLeftCell="B1" zoomScale="80" zoomScaleNormal="80" workbookViewId="0">
      <selection activeCell="H7" sqref="H7"/>
    </sheetView>
  </sheetViews>
  <sheetFormatPr defaultRowHeight="15"/>
  <cols>
    <col min="3" max="3" width="16.25" bestFit="1" customWidth="1"/>
    <col min="5" max="5" width="49.75" customWidth="1"/>
    <col min="17" max="17" width="16.25" bestFit="1" customWidth="1"/>
  </cols>
  <sheetData>
    <row r="3" spans="3:6">
      <c r="C3" s="220" t="s">
        <v>31500</v>
      </c>
      <c r="D3" s="342" t="s">
        <v>31501</v>
      </c>
      <c r="E3" s="342"/>
      <c r="F3" s="8"/>
    </row>
    <row r="4" spans="3:6">
      <c r="C4" s="220"/>
      <c r="D4" s="342"/>
      <c r="E4" s="342"/>
      <c r="F4" s="8"/>
    </row>
    <row r="5" spans="3:6">
      <c r="C5" s="221" t="s">
        <v>24767</v>
      </c>
      <c r="D5" s="222" t="s">
        <v>24768</v>
      </c>
      <c r="E5" s="223"/>
    </row>
    <row r="6" spans="3:6">
      <c r="C6" s="221"/>
      <c r="D6" s="224"/>
      <c r="E6" s="225"/>
    </row>
    <row r="7" spans="3:6">
      <c r="C7" s="221" t="s">
        <v>24770</v>
      </c>
      <c r="D7" s="222" t="s">
        <v>24771</v>
      </c>
      <c r="E7" s="223"/>
    </row>
    <row r="8" spans="3:6">
      <c r="C8" s="221"/>
      <c r="D8" s="224"/>
      <c r="E8" s="225"/>
    </row>
    <row r="9" spans="3:6">
      <c r="C9" s="221" t="s">
        <v>24772</v>
      </c>
      <c r="D9" s="222" t="s">
        <v>24773</v>
      </c>
      <c r="E9" s="223"/>
    </row>
    <row r="10" spans="3:6">
      <c r="C10" s="221"/>
      <c r="D10" s="224"/>
      <c r="E10" s="225"/>
    </row>
    <row r="11" spans="3:6">
      <c r="C11" s="221" t="s">
        <v>24774</v>
      </c>
      <c r="D11" s="222" t="s">
        <v>24775</v>
      </c>
      <c r="E11" s="223"/>
    </row>
    <row r="12" spans="3:6">
      <c r="C12" s="221"/>
      <c r="D12" s="224"/>
      <c r="E12" s="225"/>
    </row>
    <row r="13" spans="3:6">
      <c r="C13" s="221" t="s">
        <v>24776</v>
      </c>
      <c r="D13" s="222" t="s">
        <v>24777</v>
      </c>
      <c r="E13" s="223"/>
    </row>
    <row r="14" spans="3:6">
      <c r="C14" s="221"/>
      <c r="D14" s="224"/>
      <c r="E14" s="225"/>
    </row>
    <row r="15" spans="3:6">
      <c r="C15" s="221" t="s">
        <v>24778</v>
      </c>
      <c r="D15" s="222" t="s">
        <v>24779</v>
      </c>
      <c r="E15" s="223"/>
    </row>
    <row r="16" spans="3:6">
      <c r="C16" s="221"/>
      <c r="D16" s="224"/>
      <c r="E16" s="225"/>
    </row>
    <row r="17" spans="3:5">
      <c r="C17" s="221" t="s">
        <v>24780</v>
      </c>
      <c r="D17" s="222" t="s">
        <v>24781</v>
      </c>
      <c r="E17" s="223"/>
    </row>
    <row r="18" spans="3:5">
      <c r="C18" s="221"/>
      <c r="D18" s="224"/>
      <c r="E18" s="225"/>
    </row>
    <row r="19" spans="3:5">
      <c r="C19" s="221" t="s">
        <v>24782</v>
      </c>
      <c r="D19" s="222" t="s">
        <v>24783</v>
      </c>
      <c r="E19" s="223"/>
    </row>
    <row r="20" spans="3:5">
      <c r="C20" s="221"/>
      <c r="D20" s="224"/>
      <c r="E20" s="225"/>
    </row>
  </sheetData>
  <mergeCells count="18">
    <mergeCell ref="D13:E14"/>
    <mergeCell ref="D15:E16"/>
    <mergeCell ref="D17:E18"/>
    <mergeCell ref="D19:E20"/>
    <mergeCell ref="C15:C16"/>
    <mergeCell ref="C17:C18"/>
    <mergeCell ref="C19:C20"/>
    <mergeCell ref="C13:C14"/>
    <mergeCell ref="D3:E4"/>
    <mergeCell ref="D5:E6"/>
    <mergeCell ref="D7:E8"/>
    <mergeCell ref="D9:E10"/>
    <mergeCell ref="D11:E12"/>
    <mergeCell ref="C3:C4"/>
    <mergeCell ref="C5:C6"/>
    <mergeCell ref="C7:C8"/>
    <mergeCell ref="C9:C10"/>
    <mergeCell ref="C11:C1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2"/>
  <dimension ref="A3:D28"/>
  <sheetViews>
    <sheetView workbookViewId="0">
      <selection activeCell="P28" sqref="P28:P29"/>
    </sheetView>
  </sheetViews>
  <sheetFormatPr defaultColWidth="9" defaultRowHeight="15"/>
  <cols>
    <col min="1" max="1" width="4" customWidth="1"/>
    <col min="2" max="2" width="36.625" customWidth="1"/>
    <col min="3" max="3" width="148.25" customWidth="1"/>
    <col min="4" max="4" width="9" customWidth="1"/>
  </cols>
  <sheetData>
    <row r="3" spans="1:4">
      <c r="A3" s="226" t="s">
        <v>31502</v>
      </c>
      <c r="B3" s="226"/>
      <c r="C3" s="6" t="s">
        <v>31503</v>
      </c>
      <c r="D3" s="9"/>
    </row>
    <row r="4" spans="1:4">
      <c r="A4" s="159">
        <v>710</v>
      </c>
      <c r="B4" s="1" t="s">
        <v>31504</v>
      </c>
      <c r="C4" s="44" t="s">
        <v>31505</v>
      </c>
      <c r="D4" s="10"/>
    </row>
    <row r="5" spans="1:4">
      <c r="A5" s="11">
        <v>711</v>
      </c>
      <c r="B5" s="12" t="s">
        <v>31506</v>
      </c>
      <c r="C5" s="45" t="s">
        <v>31507</v>
      </c>
      <c r="D5" s="10" t="s">
        <v>31508</v>
      </c>
    </row>
    <row r="6" spans="1:4">
      <c r="A6" s="11">
        <v>712</v>
      </c>
      <c r="B6" s="12" t="s">
        <v>31509</v>
      </c>
      <c r="C6" s="45" t="s">
        <v>31510</v>
      </c>
      <c r="D6" s="10" t="s">
        <v>31508</v>
      </c>
    </row>
    <row r="7" spans="1:4" ht="90">
      <c r="A7" s="13">
        <v>722</v>
      </c>
      <c r="B7" s="14" t="s">
        <v>31511</v>
      </c>
      <c r="C7" s="46" t="s">
        <v>31512</v>
      </c>
      <c r="D7" s="15" t="s">
        <v>31513</v>
      </c>
    </row>
    <row r="8" spans="1:4" ht="30">
      <c r="A8" s="159">
        <v>726</v>
      </c>
      <c r="B8" s="1" t="s">
        <v>31514</v>
      </c>
      <c r="C8" s="44" t="s">
        <v>31515</v>
      </c>
      <c r="D8" s="10"/>
    </row>
    <row r="9" spans="1:4">
      <c r="A9" s="159">
        <v>728</v>
      </c>
      <c r="B9" s="1" t="s">
        <v>31516</v>
      </c>
      <c r="C9" s="44" t="s">
        <v>31517</v>
      </c>
      <c r="D9" s="10"/>
    </row>
    <row r="10" spans="1:4">
      <c r="A10" s="159">
        <v>732</v>
      </c>
      <c r="B10" s="1" t="s">
        <v>31518</v>
      </c>
      <c r="C10" s="44" t="s">
        <v>31519</v>
      </c>
      <c r="D10" s="10"/>
    </row>
    <row r="11" spans="1:4">
      <c r="A11" s="159">
        <v>735</v>
      </c>
      <c r="B11" s="1" t="s">
        <v>31520</v>
      </c>
      <c r="C11" s="44" t="s">
        <v>31521</v>
      </c>
      <c r="D11" s="10"/>
    </row>
    <row r="12" spans="1:4" ht="30">
      <c r="A12" s="159">
        <v>737</v>
      </c>
      <c r="B12" s="1" t="s">
        <v>31522</v>
      </c>
      <c r="C12" s="44" t="s">
        <v>31523</v>
      </c>
      <c r="D12" s="10"/>
    </row>
    <row r="13" spans="1:4">
      <c r="A13" s="159">
        <v>740</v>
      </c>
      <c r="B13" s="1" t="s">
        <v>31524</v>
      </c>
      <c r="C13" s="44" t="s">
        <v>31525</v>
      </c>
      <c r="D13" s="10"/>
    </row>
    <row r="14" spans="1:4">
      <c r="A14" s="159">
        <v>743</v>
      </c>
      <c r="B14" s="1" t="s">
        <v>31526</v>
      </c>
      <c r="C14" s="44" t="s">
        <v>31527</v>
      </c>
      <c r="D14" s="10"/>
    </row>
    <row r="15" spans="1:4">
      <c r="A15" s="159">
        <v>753</v>
      </c>
      <c r="B15" s="1" t="s">
        <v>31528</v>
      </c>
      <c r="C15" s="44" t="s">
        <v>31529</v>
      </c>
      <c r="D15" s="10"/>
    </row>
    <row r="16" spans="1:4">
      <c r="A16" s="159">
        <v>754</v>
      </c>
      <c r="B16" s="1" t="s">
        <v>31530</v>
      </c>
      <c r="C16" s="44" t="s">
        <v>31531</v>
      </c>
      <c r="D16" s="10"/>
    </row>
    <row r="17" spans="1:4">
      <c r="A17" s="159">
        <v>758</v>
      </c>
      <c r="B17" s="1" t="s">
        <v>31532</v>
      </c>
      <c r="C17" s="44" t="s">
        <v>31533</v>
      </c>
      <c r="D17" s="10"/>
    </row>
    <row r="18" spans="1:4">
      <c r="A18" s="159">
        <v>799</v>
      </c>
      <c r="B18" s="1" t="s">
        <v>31534</v>
      </c>
      <c r="C18" s="44" t="s">
        <v>31535</v>
      </c>
      <c r="D18" s="10"/>
    </row>
    <row r="19" spans="1:4">
      <c r="A19" s="159"/>
      <c r="B19" s="1"/>
      <c r="C19" s="1"/>
      <c r="D19" s="10"/>
    </row>
    <row r="20" spans="1:4">
      <c r="A20" s="159"/>
      <c r="B20" s="1"/>
      <c r="C20" s="1"/>
      <c r="D20" s="10"/>
    </row>
    <row r="21" spans="1:4">
      <c r="A21" s="159"/>
      <c r="B21" s="1"/>
      <c r="C21" s="1"/>
      <c r="D21" s="10"/>
    </row>
    <row r="22" spans="1:4">
      <c r="A22" s="16"/>
      <c r="B22" s="1"/>
      <c r="C22" s="1"/>
      <c r="D22" s="10"/>
    </row>
    <row r="23" spans="1:4">
      <c r="A23" s="16"/>
      <c r="B23" s="1"/>
      <c r="C23" s="1"/>
      <c r="D23" s="10"/>
    </row>
    <row r="24" spans="1:4">
      <c r="A24" s="16"/>
      <c r="B24" s="1"/>
      <c r="C24" s="1"/>
      <c r="D24" s="10"/>
    </row>
    <row r="25" spans="1:4">
      <c r="A25" s="16"/>
      <c r="B25" s="1"/>
      <c r="C25" s="1"/>
      <c r="D25" s="10"/>
    </row>
    <row r="26" spans="1:4">
      <c r="A26" s="16"/>
      <c r="B26" s="1"/>
      <c r="C26" s="1"/>
      <c r="D26" s="10"/>
    </row>
    <row r="27" spans="1:4">
      <c r="A27" s="16"/>
      <c r="B27" s="1"/>
      <c r="C27" s="1"/>
      <c r="D27" s="10"/>
    </row>
    <row r="28" spans="1:4">
      <c r="A28" s="16"/>
      <c r="B28" s="1"/>
      <c r="C28" s="1"/>
      <c r="D28" s="10"/>
    </row>
  </sheetData>
  <autoFilter ref="C3:C28" xr:uid="{00000000-0009-0000-0000-00000E000000}"/>
  <mergeCells count="1">
    <mergeCell ref="A3:B3"/>
  </mergeCells>
  <pageMargins left="0.69930555555555596" right="0.69930555555555596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"/>
  <dimension ref="B1:F1048573"/>
  <sheetViews>
    <sheetView zoomScale="90" zoomScaleNormal="90" workbookViewId="0">
      <selection activeCell="P28" sqref="P28:P29"/>
    </sheetView>
  </sheetViews>
  <sheetFormatPr defaultRowHeight="15"/>
  <cols>
    <col min="2" max="2" width="13.375" style="33" bestFit="1" customWidth="1"/>
    <col min="3" max="3" width="57" bestFit="1" customWidth="1"/>
    <col min="4" max="4" width="13.125" style="3" bestFit="1" customWidth="1"/>
    <col min="5" max="5" width="16.75" style="67" bestFit="1" customWidth="1"/>
    <col min="6" max="6" width="12.875" bestFit="1" customWidth="1"/>
  </cols>
  <sheetData>
    <row r="1" spans="2:6" ht="15.75" thickBot="1">
      <c r="D1" s="156"/>
    </row>
    <row r="2" spans="2:6">
      <c r="D2" s="71" t="s">
        <v>31487</v>
      </c>
      <c r="E2" s="72" t="s">
        <v>31490</v>
      </c>
      <c r="F2" s="160"/>
    </row>
    <row r="3" spans="2:6">
      <c r="B3" s="75" t="s">
        <v>3428</v>
      </c>
      <c r="C3" s="6" t="s">
        <v>3427</v>
      </c>
      <c r="D3" s="159">
        <v>7</v>
      </c>
      <c r="E3" s="68">
        <v>4435</v>
      </c>
    </row>
    <row r="4" spans="2:6">
      <c r="B4" s="75" t="s">
        <v>4413</v>
      </c>
      <c r="C4" s="6" t="s">
        <v>4412</v>
      </c>
      <c r="D4" s="159">
        <v>15</v>
      </c>
      <c r="E4" s="68">
        <v>1648.2</v>
      </c>
    </row>
    <row r="5" spans="2:6">
      <c r="B5" s="75" t="s">
        <v>21304</v>
      </c>
      <c r="C5" s="6" t="s">
        <v>21305</v>
      </c>
      <c r="D5" s="159">
        <v>17</v>
      </c>
      <c r="E5" s="68">
        <v>1328.8</v>
      </c>
    </row>
    <row r="6" spans="2:6">
      <c r="B6" s="75" t="s">
        <v>21306</v>
      </c>
      <c r="C6" s="6" t="s">
        <v>21307</v>
      </c>
      <c r="D6" s="159">
        <v>20</v>
      </c>
      <c r="E6" s="68">
        <v>1200</v>
      </c>
    </row>
    <row r="7" spans="2:6">
      <c r="B7" s="75" t="s">
        <v>25613</v>
      </c>
      <c r="C7" s="6" t="s">
        <v>25614</v>
      </c>
      <c r="D7" s="159">
        <v>5</v>
      </c>
      <c r="E7" s="68">
        <v>1097.2</v>
      </c>
    </row>
    <row r="8" spans="2:6">
      <c r="B8" s="70" t="s">
        <v>420</v>
      </c>
      <c r="C8" s="69" t="s">
        <v>419</v>
      </c>
      <c r="D8" s="159">
        <v>500</v>
      </c>
      <c r="E8" s="68">
        <v>1035</v>
      </c>
    </row>
    <row r="9" spans="2:6">
      <c r="B9" s="75" t="s">
        <v>4415</v>
      </c>
      <c r="C9" s="6" t="s">
        <v>4414</v>
      </c>
      <c r="D9" s="159">
        <v>8</v>
      </c>
      <c r="E9" s="68">
        <v>880</v>
      </c>
    </row>
    <row r="10" spans="2:6">
      <c r="B10" s="70" t="s">
        <v>394</v>
      </c>
      <c r="C10" s="69" t="s">
        <v>393</v>
      </c>
      <c r="D10" s="159">
        <v>208</v>
      </c>
      <c r="E10" s="68">
        <v>817.7</v>
      </c>
    </row>
    <row r="11" spans="2:6">
      <c r="B11" s="76" t="s">
        <v>31536</v>
      </c>
      <c r="C11" s="6" t="s">
        <v>21437</v>
      </c>
      <c r="D11" s="159">
        <v>8</v>
      </c>
      <c r="E11" s="68">
        <v>625.9</v>
      </c>
    </row>
    <row r="12" spans="2:6">
      <c r="B12" s="75" t="s">
        <v>21336</v>
      </c>
      <c r="C12" s="6" t="s">
        <v>21337</v>
      </c>
      <c r="D12" s="159">
        <v>9</v>
      </c>
      <c r="E12" s="68">
        <v>576</v>
      </c>
    </row>
    <row r="13" spans="2:6">
      <c r="B13" s="75" t="s">
        <v>21298</v>
      </c>
      <c r="C13" s="6" t="s">
        <v>21299</v>
      </c>
      <c r="D13" s="159">
        <v>22</v>
      </c>
      <c r="E13" s="68">
        <v>554</v>
      </c>
    </row>
    <row r="14" spans="2:6">
      <c r="B14" s="75" t="s">
        <v>21293</v>
      </c>
      <c r="C14" s="6" t="s">
        <v>21294</v>
      </c>
      <c r="D14" s="159">
        <v>28</v>
      </c>
      <c r="E14" s="68">
        <v>492</v>
      </c>
    </row>
    <row r="15" spans="2:6">
      <c r="B15" s="75" t="s">
        <v>21290</v>
      </c>
      <c r="C15" s="6" t="s">
        <v>21291</v>
      </c>
      <c r="D15" s="159">
        <v>8</v>
      </c>
      <c r="E15" s="68">
        <v>468</v>
      </c>
    </row>
    <row r="16" spans="2:6">
      <c r="B16" s="75" t="s">
        <v>21296</v>
      </c>
      <c r="C16" s="6" t="s">
        <v>21297</v>
      </c>
      <c r="D16" s="159">
        <v>26</v>
      </c>
      <c r="E16" s="68">
        <v>468</v>
      </c>
    </row>
    <row r="17" spans="2:5">
      <c r="B17" s="75" t="s">
        <v>21302</v>
      </c>
      <c r="C17" s="6" t="s">
        <v>21303</v>
      </c>
      <c r="D17" s="159">
        <v>22</v>
      </c>
      <c r="E17" s="68">
        <v>388.7</v>
      </c>
    </row>
    <row r="18" spans="2:5">
      <c r="B18" s="70" t="s">
        <v>27445</v>
      </c>
      <c r="C18" s="69" t="s">
        <v>27446</v>
      </c>
      <c r="D18" s="159">
        <v>100</v>
      </c>
      <c r="E18" s="68">
        <v>357</v>
      </c>
    </row>
    <row r="19" spans="2:5">
      <c r="B19" s="75" t="s">
        <v>21300</v>
      </c>
      <c r="C19" s="6" t="s">
        <v>21301</v>
      </c>
      <c r="D19" s="77">
        <v>14</v>
      </c>
      <c r="E19" s="68">
        <v>252</v>
      </c>
    </row>
    <row r="20" spans="2:5">
      <c r="B20" s="75" t="s">
        <v>25717</v>
      </c>
      <c r="C20" s="6" t="s">
        <v>25718</v>
      </c>
      <c r="D20" s="159">
        <v>1</v>
      </c>
      <c r="E20" s="68">
        <v>220.3</v>
      </c>
    </row>
    <row r="21" spans="2:5">
      <c r="B21" s="75" t="s">
        <v>25696</v>
      </c>
      <c r="C21" s="6" t="s">
        <v>25697</v>
      </c>
      <c r="D21" s="159">
        <v>2</v>
      </c>
      <c r="E21" s="68">
        <v>196</v>
      </c>
    </row>
    <row r="22" spans="2:5">
      <c r="B22" s="75" t="s">
        <v>3618</v>
      </c>
      <c r="C22" s="6" t="s">
        <v>3617</v>
      </c>
      <c r="D22" s="159">
        <v>2</v>
      </c>
      <c r="E22" s="68">
        <v>175.5</v>
      </c>
    </row>
    <row r="23" spans="2:5">
      <c r="B23" s="75" t="s">
        <v>21308</v>
      </c>
      <c r="C23" s="6" t="s">
        <v>21309</v>
      </c>
      <c r="D23" s="159">
        <v>13</v>
      </c>
      <c r="E23" s="68">
        <v>130</v>
      </c>
    </row>
    <row r="24" spans="2:5">
      <c r="B24" s="75" t="s">
        <v>21310</v>
      </c>
      <c r="C24" s="6" t="s">
        <v>21311</v>
      </c>
      <c r="D24" s="159">
        <v>20</v>
      </c>
      <c r="E24" s="68">
        <v>120</v>
      </c>
    </row>
    <row r="25" spans="2:5">
      <c r="B25" s="75" t="s">
        <v>21312</v>
      </c>
      <c r="C25" s="6" t="s">
        <v>21313</v>
      </c>
      <c r="D25" s="159">
        <v>10</v>
      </c>
      <c r="E25" s="68">
        <v>50</v>
      </c>
    </row>
    <row r="26" spans="2:5">
      <c r="B26" s="75" t="s">
        <v>3618</v>
      </c>
      <c r="C26" s="6" t="s">
        <v>3617</v>
      </c>
      <c r="D26" s="159">
        <v>2</v>
      </c>
      <c r="E26" s="68">
        <v>233.45</v>
      </c>
    </row>
    <row r="27" spans="2:5">
      <c r="B27" s="6" t="s">
        <v>1176</v>
      </c>
      <c r="C27" s="6" t="s">
        <v>1175</v>
      </c>
      <c r="D27" s="159">
        <v>1000</v>
      </c>
      <c r="E27" s="68">
        <v>21</v>
      </c>
    </row>
    <row r="28" spans="2:5">
      <c r="B28" s="2"/>
      <c r="C28" s="1"/>
      <c r="D28" s="16"/>
      <c r="E28" s="74"/>
    </row>
    <row r="29" spans="2:5" ht="18.75">
      <c r="B29" s="2"/>
      <c r="C29" s="1"/>
      <c r="D29" s="16"/>
      <c r="E29" s="82">
        <f>SUM(E3:E28)</f>
        <v>17769.75</v>
      </c>
    </row>
    <row r="30" spans="2:5">
      <c r="B30" s="2"/>
      <c r="C30" s="1"/>
      <c r="D30" s="16"/>
      <c r="E30" s="74"/>
    </row>
    <row r="31" spans="2:5">
      <c r="B31" s="2"/>
      <c r="C31" s="1"/>
      <c r="D31" s="16"/>
      <c r="E31" s="74"/>
    </row>
    <row r="32" spans="2:5">
      <c r="B32" s="2"/>
      <c r="C32" s="1"/>
      <c r="D32" s="16"/>
      <c r="E32" s="74"/>
    </row>
    <row r="34" spans="2:5" ht="15.75">
      <c r="B34" s="84" t="s">
        <v>416</v>
      </c>
      <c r="C34" s="85" t="s">
        <v>415</v>
      </c>
      <c r="D34" s="159">
        <v>401</v>
      </c>
      <c r="E34" s="87">
        <v>942.4</v>
      </c>
    </row>
    <row r="35" spans="2:5" ht="15.75">
      <c r="B35" s="84" t="s">
        <v>422</v>
      </c>
      <c r="C35" s="85" t="s">
        <v>421</v>
      </c>
      <c r="D35" s="159">
        <v>424</v>
      </c>
      <c r="E35" s="87">
        <v>748.4</v>
      </c>
    </row>
    <row r="36" spans="2:5" ht="15.75">
      <c r="B36" s="84" t="s">
        <v>414</v>
      </c>
      <c r="C36" s="85" t="s">
        <v>413</v>
      </c>
      <c r="D36" s="159">
        <v>208</v>
      </c>
      <c r="E36" s="87">
        <v>528.29999999999995</v>
      </c>
    </row>
    <row r="37" spans="2:5" ht="15.75">
      <c r="B37" s="84" t="s">
        <v>25553</v>
      </c>
      <c r="C37" s="85" t="s">
        <v>31537</v>
      </c>
      <c r="D37" s="159">
        <v>4</v>
      </c>
      <c r="E37" s="87">
        <v>436.6</v>
      </c>
    </row>
    <row r="38" spans="2:5" ht="15.75">
      <c r="B38" s="84" t="s">
        <v>1520</v>
      </c>
      <c r="C38" s="85" t="s">
        <v>1519</v>
      </c>
      <c r="D38" s="159">
        <v>26000</v>
      </c>
      <c r="E38" s="87">
        <v>208</v>
      </c>
    </row>
    <row r="39" spans="2:5" ht="15.75">
      <c r="B39" s="84" t="s">
        <v>29345</v>
      </c>
      <c r="C39" s="85" t="s">
        <v>31538</v>
      </c>
      <c r="D39" s="159">
        <v>2</v>
      </c>
      <c r="E39" s="87">
        <v>191.1</v>
      </c>
    </row>
    <row r="40" spans="2:5" ht="15.75">
      <c r="B40" s="84" t="s">
        <v>27507</v>
      </c>
      <c r="C40" s="85" t="s">
        <v>27508</v>
      </c>
      <c r="D40" s="88">
        <v>8</v>
      </c>
      <c r="E40" s="87">
        <v>177</v>
      </c>
    </row>
    <row r="41" spans="2:5" ht="15.75">
      <c r="B41" s="84" t="s">
        <v>3888</v>
      </c>
      <c r="C41" s="85" t="s">
        <v>3887</v>
      </c>
      <c r="D41" s="159">
        <v>194</v>
      </c>
      <c r="E41" s="86">
        <v>102.1</v>
      </c>
    </row>
    <row r="42" spans="2:5" ht="15.75">
      <c r="B42" s="84" t="s">
        <v>27505</v>
      </c>
      <c r="C42" s="85" t="s">
        <v>31539</v>
      </c>
      <c r="D42" s="159">
        <v>12</v>
      </c>
      <c r="E42" s="87">
        <v>103.1</v>
      </c>
    </row>
    <row r="43" spans="2:5" ht="15.75">
      <c r="B43" s="84" t="s">
        <v>27511</v>
      </c>
      <c r="C43" s="85" t="s">
        <v>31540</v>
      </c>
      <c r="D43" s="159">
        <v>3</v>
      </c>
      <c r="E43" s="87">
        <v>103</v>
      </c>
    </row>
    <row r="44" spans="2:5" ht="15.75">
      <c r="B44" s="84" t="s">
        <v>532</v>
      </c>
      <c r="C44" s="85" t="s">
        <v>531</v>
      </c>
      <c r="D44" s="159">
        <v>1</v>
      </c>
      <c r="E44" s="87">
        <v>85.1</v>
      </c>
    </row>
    <row r="45" spans="2:5" ht="15.75">
      <c r="B45" s="84" t="s">
        <v>29343</v>
      </c>
      <c r="C45" s="85" t="s">
        <v>29344</v>
      </c>
      <c r="D45" s="88">
        <v>2</v>
      </c>
      <c r="E45" s="87">
        <v>80</v>
      </c>
    </row>
    <row r="46" spans="2:5" ht="15.75">
      <c r="B46" s="84" t="s">
        <v>3864</v>
      </c>
      <c r="C46" s="85" t="s">
        <v>3863</v>
      </c>
      <c r="D46" s="159">
        <v>3</v>
      </c>
      <c r="E46" s="87">
        <v>71</v>
      </c>
    </row>
    <row r="47" spans="2:5" ht="15.75">
      <c r="B47" s="84" t="s">
        <v>262</v>
      </c>
      <c r="C47" s="85" t="s">
        <v>19324</v>
      </c>
      <c r="D47" s="159">
        <v>4</v>
      </c>
      <c r="E47" s="87">
        <v>50</v>
      </c>
    </row>
    <row r="48" spans="2:5" ht="15.75">
      <c r="B48" s="84" t="s">
        <v>258</v>
      </c>
      <c r="C48" s="85" t="s">
        <v>257</v>
      </c>
      <c r="D48" s="159">
        <v>1</v>
      </c>
      <c r="E48" s="87">
        <v>37</v>
      </c>
    </row>
    <row r="49" spans="2:5" ht="15.75">
      <c r="B49" s="84" t="s">
        <v>296</v>
      </c>
      <c r="C49" s="85" t="s">
        <v>295</v>
      </c>
      <c r="D49" s="159">
        <v>1</v>
      </c>
      <c r="E49" s="87">
        <v>27</v>
      </c>
    </row>
    <row r="50" spans="2:5" ht="15.75">
      <c r="B50" s="84" t="s">
        <v>3922</v>
      </c>
      <c r="C50" s="85" t="s">
        <v>3921</v>
      </c>
      <c r="D50" s="159">
        <v>2</v>
      </c>
      <c r="E50" s="87">
        <v>8</v>
      </c>
    </row>
    <row r="52" spans="2:5">
      <c r="D52" s="156"/>
      <c r="E52" s="90">
        <f>SUM(E34:E51)</f>
        <v>3898.0999999999995</v>
      </c>
    </row>
    <row r="53" spans="2:5">
      <c r="D53" s="156"/>
      <c r="E53" s="83"/>
    </row>
    <row r="54" spans="2:5" ht="15.75">
      <c r="D54" s="302" t="s">
        <v>31541</v>
      </c>
      <c r="E54" s="89">
        <f>E29+E52</f>
        <v>21667.85</v>
      </c>
    </row>
    <row r="1048573" spans="5:5">
      <c r="E1048573" s="73">
        <f>SUM(E1:E1048572)</f>
        <v>65003.549999999996</v>
      </c>
    </row>
  </sheetData>
  <sortState xmlns:xlrd2="http://schemas.microsoft.com/office/spreadsheetml/2017/richdata2" ref="B34:E49">
    <sortCondition descending="1" ref="E33"/>
  </sortState>
  <conditionalFormatting sqref="B9:C11">
    <cfRule type="expression" dxfId="6" priority="22">
      <formula>$Q9="NOK"</formula>
    </cfRule>
  </conditionalFormatting>
  <conditionalFormatting sqref="B34:C40">
    <cfRule type="expression" dxfId="5" priority="10">
      <formula>$Q34="NOK"</formula>
    </cfRule>
  </conditionalFormatting>
  <conditionalFormatting sqref="B41:C41">
    <cfRule type="expression" dxfId="4" priority="21">
      <formula>$Q33="NOK"</formula>
    </cfRule>
  </conditionalFormatting>
  <conditionalFormatting sqref="B42:C50">
    <cfRule type="expression" dxfId="3" priority="1">
      <formula>$Q42="NOK"</formula>
    </cfRule>
  </conditionalFormatting>
  <conditionalFormatting sqref="D35">
    <cfRule type="expression" dxfId="2" priority="16">
      <formula>$Q35="NOK"</formula>
    </cfRule>
  </conditionalFormatting>
  <conditionalFormatting sqref="D37">
    <cfRule type="expression" dxfId="1" priority="13">
      <formula>$Q37="NOK"</formula>
    </cfRule>
  </conditionalFormatting>
  <conditionalFormatting sqref="E41">
    <cfRule type="expression" dxfId="0" priority="20">
      <formula>$Q33="NOK"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">
    <pageSetUpPr fitToPage="1"/>
  </sheetPr>
  <dimension ref="B2:G17"/>
  <sheetViews>
    <sheetView workbookViewId="0">
      <selection activeCell="G18" sqref="G18"/>
    </sheetView>
  </sheetViews>
  <sheetFormatPr defaultColWidth="9" defaultRowHeight="15"/>
  <cols>
    <col min="2" max="2" width="12.375" style="3" customWidth="1"/>
    <col min="3" max="3" width="48" style="3" customWidth="1"/>
    <col min="4" max="4" width="12.625" style="3" customWidth="1"/>
    <col min="5" max="5" width="11.25" style="3" customWidth="1"/>
    <col min="6" max="6" width="51.125" customWidth="1"/>
    <col min="7" max="7" width="17.25" style="3" customWidth="1"/>
  </cols>
  <sheetData>
    <row r="2" spans="2:6" ht="15.75">
      <c r="B2" s="156"/>
      <c r="C2" s="4" t="s">
        <v>31542</v>
      </c>
      <c r="D2" s="4" t="s">
        <v>31543</v>
      </c>
      <c r="E2" s="4" t="s">
        <v>31544</v>
      </c>
      <c r="F2" s="4" t="s">
        <v>31545</v>
      </c>
    </row>
    <row r="3" spans="2:6">
      <c r="B3" s="159" t="s">
        <v>30056</v>
      </c>
      <c r="C3" s="159" t="s">
        <v>30057</v>
      </c>
      <c r="D3" s="159">
        <v>1</v>
      </c>
      <c r="E3" s="5">
        <v>43083</v>
      </c>
      <c r="F3" s="6"/>
    </row>
    <row r="4" spans="2:6">
      <c r="B4" s="159" t="s">
        <v>30058</v>
      </c>
      <c r="C4" s="159" t="s">
        <v>30059</v>
      </c>
      <c r="D4" s="159">
        <v>1</v>
      </c>
      <c r="E4" s="5">
        <v>43083</v>
      </c>
      <c r="F4" s="6"/>
    </row>
    <row r="5" spans="2:6">
      <c r="B5" s="159" t="s">
        <v>30060</v>
      </c>
      <c r="C5" s="159" t="s">
        <v>30061</v>
      </c>
      <c r="D5" s="159">
        <v>1</v>
      </c>
      <c r="E5" s="5">
        <v>43083</v>
      </c>
      <c r="F5" s="6"/>
    </row>
    <row r="6" spans="2:6">
      <c r="B6" s="159" t="s">
        <v>21615</v>
      </c>
      <c r="C6" s="159" t="s">
        <v>21616</v>
      </c>
      <c r="D6" s="159">
        <v>1</v>
      </c>
      <c r="E6" s="5">
        <v>43083</v>
      </c>
      <c r="F6" s="6"/>
    </row>
    <row r="7" spans="2:6">
      <c r="B7" s="159" t="s">
        <v>30062</v>
      </c>
      <c r="C7" s="159" t="s">
        <v>30063</v>
      </c>
      <c r="D7" s="159">
        <v>1</v>
      </c>
      <c r="E7" s="5">
        <v>43083</v>
      </c>
      <c r="F7" s="6"/>
    </row>
    <row r="8" spans="2:6">
      <c r="B8" s="159" t="s">
        <v>30064</v>
      </c>
      <c r="C8" s="159" t="s">
        <v>30065</v>
      </c>
      <c r="D8" s="159">
        <v>1</v>
      </c>
      <c r="E8" s="5">
        <v>43083</v>
      </c>
      <c r="F8" s="6"/>
    </row>
    <row r="9" spans="2:6">
      <c r="B9" s="159" t="s">
        <v>30066</v>
      </c>
      <c r="C9" s="159" t="s">
        <v>30067</v>
      </c>
      <c r="D9" s="159">
        <v>1</v>
      </c>
      <c r="E9" s="5">
        <v>43083</v>
      </c>
      <c r="F9" s="6"/>
    </row>
    <row r="10" spans="2:6">
      <c r="B10" s="159" t="s">
        <v>30068</v>
      </c>
      <c r="C10" s="159" t="s">
        <v>30069</v>
      </c>
      <c r="D10" s="159">
        <v>1</v>
      </c>
      <c r="E10" s="5">
        <v>43083</v>
      </c>
      <c r="F10" s="6"/>
    </row>
    <row r="11" spans="2:6">
      <c r="B11" s="159" t="s">
        <v>30070</v>
      </c>
      <c r="C11" s="159" t="s">
        <v>30071</v>
      </c>
      <c r="D11" s="159">
        <v>1</v>
      </c>
      <c r="E11" s="5">
        <v>43083</v>
      </c>
      <c r="F11" s="6"/>
    </row>
    <row r="12" spans="2:6">
      <c r="B12" s="159" t="s">
        <v>30072</v>
      </c>
      <c r="C12" s="159" t="s">
        <v>30073</v>
      </c>
      <c r="D12" s="159">
        <v>1</v>
      </c>
      <c r="E12" s="5">
        <v>43083</v>
      </c>
      <c r="F12" s="6"/>
    </row>
    <row r="13" spans="2:6">
      <c r="B13" s="159" t="s">
        <v>30074</v>
      </c>
      <c r="C13" s="159" t="s">
        <v>30075</v>
      </c>
      <c r="D13" s="159">
        <v>1</v>
      </c>
      <c r="E13" s="5">
        <v>43083</v>
      </c>
      <c r="F13" s="6"/>
    </row>
    <row r="14" spans="2:6">
      <c r="B14" s="159" t="s">
        <v>30076</v>
      </c>
      <c r="C14" s="159" t="s">
        <v>30077</v>
      </c>
      <c r="D14" s="159">
        <v>1</v>
      </c>
      <c r="E14" s="5">
        <v>43083</v>
      </c>
      <c r="F14" s="6"/>
    </row>
    <row r="15" spans="2:6">
      <c r="B15" s="159" t="s">
        <v>30078</v>
      </c>
      <c r="C15" s="159" t="s">
        <v>30079</v>
      </c>
      <c r="D15" s="159">
        <v>1</v>
      </c>
      <c r="E15" s="5">
        <v>43083</v>
      </c>
      <c r="F15" s="6"/>
    </row>
    <row r="16" spans="2:6">
      <c r="B16" s="159" t="s">
        <v>30080</v>
      </c>
      <c r="C16" s="159" t="s">
        <v>30081</v>
      </c>
      <c r="D16" s="159">
        <v>1</v>
      </c>
      <c r="E16" s="5">
        <v>43083</v>
      </c>
      <c r="F16" s="6"/>
    </row>
    <row r="17" spans="2:6">
      <c r="B17" s="159" t="s">
        <v>21618</v>
      </c>
      <c r="C17" s="159" t="s">
        <v>31546</v>
      </c>
      <c r="D17" s="159">
        <v>1</v>
      </c>
      <c r="E17" s="5">
        <v>43083</v>
      </c>
      <c r="F17" s="6"/>
    </row>
  </sheetData>
  <pageMargins left="0.70763888888888904" right="0.70763888888888904" top="0.74791666666666701" bottom="0.74791666666666701" header="0.31388888888888899" footer="0.31388888888888899"/>
  <pageSetup paperSize="9" scale="90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5"/>
  <dimension ref="B4:C104"/>
  <sheetViews>
    <sheetView workbookViewId="0">
      <selection activeCell="G18" sqref="G18"/>
    </sheetView>
  </sheetViews>
  <sheetFormatPr defaultColWidth="9" defaultRowHeight="15"/>
  <cols>
    <col min="2" max="2" width="12.375" customWidth="1"/>
    <col min="3" max="3" width="59" customWidth="1"/>
  </cols>
  <sheetData>
    <row r="4" spans="2:3">
      <c r="B4" s="2">
        <v>737000090</v>
      </c>
      <c r="C4" s="1" t="s">
        <v>5936</v>
      </c>
    </row>
    <row r="5" spans="2:3">
      <c r="B5" s="1" t="s">
        <v>5875</v>
      </c>
      <c r="C5" s="1" t="s">
        <v>5874</v>
      </c>
    </row>
    <row r="6" spans="2:3">
      <c r="B6" s="1" t="s">
        <v>5897</v>
      </c>
      <c r="C6" s="1" t="s">
        <v>5896</v>
      </c>
    </row>
    <row r="7" spans="2:3">
      <c r="B7" s="1" t="s">
        <v>5899</v>
      </c>
      <c r="C7" s="1" t="s">
        <v>5898</v>
      </c>
    </row>
    <row r="8" spans="2:3">
      <c r="B8" s="1" t="s">
        <v>5901</v>
      </c>
      <c r="C8" s="1" t="s">
        <v>5900</v>
      </c>
    </row>
    <row r="9" spans="2:3">
      <c r="B9" s="1" t="s">
        <v>5903</v>
      </c>
      <c r="C9" s="1" t="s">
        <v>5902</v>
      </c>
    </row>
    <row r="10" spans="2:3">
      <c r="B10" s="1" t="s">
        <v>5905</v>
      </c>
      <c r="C10" s="1" t="s">
        <v>5904</v>
      </c>
    </row>
    <row r="11" spans="2:3">
      <c r="B11" s="1" t="s">
        <v>5907</v>
      </c>
      <c r="C11" s="1" t="s">
        <v>5906</v>
      </c>
    </row>
    <row r="12" spans="2:3">
      <c r="B12" s="1" t="s">
        <v>5909</v>
      </c>
      <c r="C12" s="1" t="s">
        <v>5908</v>
      </c>
    </row>
    <row r="13" spans="2:3">
      <c r="B13" s="1" t="s">
        <v>5911</v>
      </c>
      <c r="C13" s="1" t="s">
        <v>5910</v>
      </c>
    </row>
    <row r="14" spans="2:3">
      <c r="B14" s="1" t="s">
        <v>5913</v>
      </c>
      <c r="C14" s="1" t="s">
        <v>5912</v>
      </c>
    </row>
    <row r="15" spans="2:3">
      <c r="B15" s="1" t="s">
        <v>5915</v>
      </c>
      <c r="C15" s="1" t="s">
        <v>5914</v>
      </c>
    </row>
    <row r="16" spans="2:3">
      <c r="B16" s="1" t="s">
        <v>5917</v>
      </c>
      <c r="C16" s="1" t="s">
        <v>5916</v>
      </c>
    </row>
    <row r="17" spans="2:3">
      <c r="B17" s="1" t="s">
        <v>5919</v>
      </c>
      <c r="C17" s="1" t="s">
        <v>5918</v>
      </c>
    </row>
    <row r="18" spans="2:3">
      <c r="B18" s="1" t="s">
        <v>5921</v>
      </c>
      <c r="C18" s="1" t="s">
        <v>5920</v>
      </c>
    </row>
    <row r="19" spans="2:3">
      <c r="B19" s="1" t="s">
        <v>5923</v>
      </c>
      <c r="C19" s="1" t="s">
        <v>5922</v>
      </c>
    </row>
    <row r="20" spans="2:3">
      <c r="B20" s="1" t="s">
        <v>5925</v>
      </c>
      <c r="C20" s="1" t="s">
        <v>5924</v>
      </c>
    </row>
    <row r="21" spans="2:3">
      <c r="B21" s="1" t="s">
        <v>5927</v>
      </c>
      <c r="C21" s="1" t="s">
        <v>5926</v>
      </c>
    </row>
    <row r="22" spans="2:3">
      <c r="B22" s="1" t="s">
        <v>5929</v>
      </c>
      <c r="C22" s="1" t="s">
        <v>5928</v>
      </c>
    </row>
    <row r="23" spans="2:3">
      <c r="B23" s="1" t="s">
        <v>5931</v>
      </c>
      <c r="C23" s="1" t="s">
        <v>5930</v>
      </c>
    </row>
    <row r="24" spans="2:3">
      <c r="B24" s="1" t="s">
        <v>5933</v>
      </c>
      <c r="C24" s="1" t="s">
        <v>5932</v>
      </c>
    </row>
    <row r="25" spans="2:3">
      <c r="B25" s="1" t="s">
        <v>5935</v>
      </c>
      <c r="C25" s="1" t="s">
        <v>5934</v>
      </c>
    </row>
    <row r="26" spans="2:3">
      <c r="B26" s="1" t="s">
        <v>5939</v>
      </c>
      <c r="C26" s="1" t="s">
        <v>5938</v>
      </c>
    </row>
    <row r="27" spans="2:3">
      <c r="B27" s="1" t="s">
        <v>5941</v>
      </c>
      <c r="C27" s="1" t="s">
        <v>5940</v>
      </c>
    </row>
    <row r="28" spans="2:3">
      <c r="B28" s="1" t="s">
        <v>5943</v>
      </c>
      <c r="C28" s="1" t="s">
        <v>5942</v>
      </c>
    </row>
    <row r="29" spans="2:3">
      <c r="B29" s="1" t="s">
        <v>5945</v>
      </c>
      <c r="C29" s="1" t="s">
        <v>5944</v>
      </c>
    </row>
    <row r="30" spans="2:3">
      <c r="B30" s="1" t="s">
        <v>5947</v>
      </c>
      <c r="C30" s="1" t="s">
        <v>5946</v>
      </c>
    </row>
    <row r="31" spans="2:3">
      <c r="B31" s="1" t="s">
        <v>5949</v>
      </c>
      <c r="C31" s="1" t="s">
        <v>5948</v>
      </c>
    </row>
    <row r="32" spans="2:3">
      <c r="B32" s="1" t="s">
        <v>5951</v>
      </c>
      <c r="C32" s="1" t="s">
        <v>5950</v>
      </c>
    </row>
    <row r="33" spans="2:3">
      <c r="B33" s="1" t="s">
        <v>5953</v>
      </c>
      <c r="C33" s="1" t="s">
        <v>5952</v>
      </c>
    </row>
    <row r="34" spans="2:3">
      <c r="B34" s="1" t="s">
        <v>5955</v>
      </c>
      <c r="C34" s="1" t="s">
        <v>5954</v>
      </c>
    </row>
    <row r="35" spans="2:3">
      <c r="B35" s="1" t="s">
        <v>5957</v>
      </c>
      <c r="C35" s="1" t="s">
        <v>5956</v>
      </c>
    </row>
    <row r="36" spans="2:3">
      <c r="B36" s="1" t="s">
        <v>5961</v>
      </c>
      <c r="C36" s="1" t="s">
        <v>5960</v>
      </c>
    </row>
    <row r="37" spans="2:3">
      <c r="B37" s="1" t="s">
        <v>5963</v>
      </c>
      <c r="C37" s="1" t="s">
        <v>5962</v>
      </c>
    </row>
    <row r="38" spans="2:3">
      <c r="B38" s="1" t="s">
        <v>5965</v>
      </c>
      <c r="C38" s="1" t="s">
        <v>5964</v>
      </c>
    </row>
    <row r="39" spans="2:3">
      <c r="B39" s="1" t="s">
        <v>5967</v>
      </c>
      <c r="C39" s="1" t="s">
        <v>5966</v>
      </c>
    </row>
    <row r="40" spans="2:3">
      <c r="B40" s="1" t="s">
        <v>5969</v>
      </c>
      <c r="C40" s="1" t="s">
        <v>19695</v>
      </c>
    </row>
    <row r="41" spans="2:3">
      <c r="B41" s="1" t="s">
        <v>5971</v>
      </c>
      <c r="C41" s="1" t="s">
        <v>19697</v>
      </c>
    </row>
    <row r="42" spans="2:3">
      <c r="B42" s="1" t="s">
        <v>5973</v>
      </c>
      <c r="C42" s="1" t="s">
        <v>19699</v>
      </c>
    </row>
    <row r="43" spans="2:3">
      <c r="B43" s="1" t="s">
        <v>5975</v>
      </c>
      <c r="C43" s="1" t="s">
        <v>19701</v>
      </c>
    </row>
    <row r="44" spans="2:3">
      <c r="B44" s="1" t="s">
        <v>5977</v>
      </c>
      <c r="C44" s="1" t="s">
        <v>31547</v>
      </c>
    </row>
    <row r="45" spans="2:3">
      <c r="B45" s="1" t="s">
        <v>5979</v>
      </c>
      <c r="C45" s="1" t="s">
        <v>19703</v>
      </c>
    </row>
    <row r="46" spans="2:3">
      <c r="B46" s="1" t="s">
        <v>5985</v>
      </c>
      <c r="C46" s="1" t="s">
        <v>19706</v>
      </c>
    </row>
    <row r="47" spans="2:3">
      <c r="B47" s="1" t="s">
        <v>5987</v>
      </c>
      <c r="C47" s="1" t="s">
        <v>19707</v>
      </c>
    </row>
    <row r="48" spans="2:3">
      <c r="B48" s="1" t="s">
        <v>5989</v>
      </c>
      <c r="C48" s="1" t="s">
        <v>31548</v>
      </c>
    </row>
    <row r="49" spans="2:3">
      <c r="B49" s="1" t="s">
        <v>5991</v>
      </c>
      <c r="C49" s="1" t="s">
        <v>19709</v>
      </c>
    </row>
    <row r="50" spans="2:3">
      <c r="B50" s="1" t="s">
        <v>6207</v>
      </c>
      <c r="C50" s="1" t="s">
        <v>19734</v>
      </c>
    </row>
    <row r="51" spans="2:3">
      <c r="B51" s="1" t="s">
        <v>6209</v>
      </c>
      <c r="C51" s="1" t="s">
        <v>19735</v>
      </c>
    </row>
    <row r="52" spans="2:3">
      <c r="B52" s="1" t="s">
        <v>6211</v>
      </c>
      <c r="C52" s="1" t="s">
        <v>19737</v>
      </c>
    </row>
    <row r="53" spans="2:3">
      <c r="B53" s="1" t="s">
        <v>6213</v>
      </c>
      <c r="C53" s="1" t="s">
        <v>19738</v>
      </c>
    </row>
    <row r="54" spans="2:3">
      <c r="B54" s="1" t="s">
        <v>6215</v>
      </c>
      <c r="C54" s="1" t="s">
        <v>19739</v>
      </c>
    </row>
    <row r="55" spans="2:3">
      <c r="B55" s="1" t="s">
        <v>6217</v>
      </c>
      <c r="C55" s="1" t="s">
        <v>31549</v>
      </c>
    </row>
    <row r="56" spans="2:3">
      <c r="B56" s="1" t="s">
        <v>6219</v>
      </c>
      <c r="C56" s="1" t="s">
        <v>19741</v>
      </c>
    </row>
    <row r="57" spans="2:3">
      <c r="B57" s="1" t="s">
        <v>6221</v>
      </c>
      <c r="C57" s="1" t="s">
        <v>19742</v>
      </c>
    </row>
    <row r="58" spans="2:3">
      <c r="B58" s="1" t="s">
        <v>6225</v>
      </c>
      <c r="C58" s="1" t="s">
        <v>6224</v>
      </c>
    </row>
    <row r="59" spans="2:3">
      <c r="B59" s="1" t="s">
        <v>6227</v>
      </c>
      <c r="C59" s="1" t="s">
        <v>31550</v>
      </c>
    </row>
    <row r="60" spans="2:3">
      <c r="B60" s="1" t="s">
        <v>6229</v>
      </c>
      <c r="C60" s="1" t="s">
        <v>19745</v>
      </c>
    </row>
    <row r="61" spans="2:3">
      <c r="B61" s="1" t="s">
        <v>6231</v>
      </c>
      <c r="C61" s="1" t="s">
        <v>19746</v>
      </c>
    </row>
    <row r="62" spans="2:3">
      <c r="B62" s="1" t="s">
        <v>6233</v>
      </c>
      <c r="C62" s="1" t="s">
        <v>19747</v>
      </c>
    </row>
    <row r="63" spans="2:3">
      <c r="B63" s="1" t="s">
        <v>6235</v>
      </c>
      <c r="C63" s="1" t="s">
        <v>19748</v>
      </c>
    </row>
    <row r="64" spans="2:3">
      <c r="B64" s="1" t="s">
        <v>6237</v>
      </c>
      <c r="C64" s="1" t="s">
        <v>19749</v>
      </c>
    </row>
    <row r="65" spans="2:3">
      <c r="B65" s="1" t="s">
        <v>6239</v>
      </c>
      <c r="C65" s="1" t="s">
        <v>19750</v>
      </c>
    </row>
    <row r="66" spans="2:3">
      <c r="B66" s="1" t="s">
        <v>6241</v>
      </c>
      <c r="C66" s="1" t="s">
        <v>19751</v>
      </c>
    </row>
    <row r="67" spans="2:3">
      <c r="B67" s="1" t="s">
        <v>6243</v>
      </c>
      <c r="C67" s="1" t="s">
        <v>19752</v>
      </c>
    </row>
    <row r="68" spans="2:3">
      <c r="B68" s="1" t="s">
        <v>6245</v>
      </c>
      <c r="C68" s="1" t="s">
        <v>19753</v>
      </c>
    </row>
    <row r="69" spans="2:3">
      <c r="B69" s="1" t="s">
        <v>6247</v>
      </c>
      <c r="C69" s="1" t="s">
        <v>19754</v>
      </c>
    </row>
    <row r="70" spans="2:3">
      <c r="B70" s="1" t="s">
        <v>6249</v>
      </c>
      <c r="C70" s="1" t="s">
        <v>19755</v>
      </c>
    </row>
    <row r="71" spans="2:3">
      <c r="B71" s="1" t="s">
        <v>6251</v>
      </c>
      <c r="C71" s="1" t="s">
        <v>31551</v>
      </c>
    </row>
    <row r="72" spans="2:3">
      <c r="B72" s="1" t="s">
        <v>6253</v>
      </c>
      <c r="C72" s="1" t="s">
        <v>6252</v>
      </c>
    </row>
    <row r="73" spans="2:3">
      <c r="B73" s="1" t="s">
        <v>6255</v>
      </c>
      <c r="C73" s="1" t="s">
        <v>19760</v>
      </c>
    </row>
    <row r="74" spans="2:3">
      <c r="B74" s="1" t="s">
        <v>6360</v>
      </c>
      <c r="C74" s="1" t="s">
        <v>19766</v>
      </c>
    </row>
    <row r="75" spans="2:3">
      <c r="B75" s="1" t="s">
        <v>6406</v>
      </c>
      <c r="C75" s="1" t="s">
        <v>19768</v>
      </c>
    </row>
    <row r="76" spans="2:3">
      <c r="B76" s="1" t="s">
        <v>6410</v>
      </c>
      <c r="C76" s="1" t="s">
        <v>31552</v>
      </c>
    </row>
    <row r="77" spans="2:3">
      <c r="B77" s="1" t="s">
        <v>6412</v>
      </c>
      <c r="C77" s="1" t="s">
        <v>19771</v>
      </c>
    </row>
    <row r="78" spans="2:3">
      <c r="B78" s="1" t="s">
        <v>6426</v>
      </c>
      <c r="C78" s="1" t="s">
        <v>29804</v>
      </c>
    </row>
    <row r="79" spans="2:3">
      <c r="B79" s="1" t="s">
        <v>6450</v>
      </c>
      <c r="C79" s="1" t="s">
        <v>19772</v>
      </c>
    </row>
    <row r="80" spans="2:3">
      <c r="B80" s="1" t="s">
        <v>6472</v>
      </c>
      <c r="C80" s="1" t="s">
        <v>29805</v>
      </c>
    </row>
    <row r="81" spans="2:3">
      <c r="B81" s="1" t="s">
        <v>6636</v>
      </c>
      <c r="C81" s="1" t="s">
        <v>29805</v>
      </c>
    </row>
    <row r="82" spans="2:3">
      <c r="B82" s="1" t="s">
        <v>6792</v>
      </c>
      <c r="C82" s="1" t="s">
        <v>31553</v>
      </c>
    </row>
    <row r="83" spans="2:3">
      <c r="B83" s="1" t="s">
        <v>6900</v>
      </c>
      <c r="C83" s="1" t="s">
        <v>29974</v>
      </c>
    </row>
    <row r="84" spans="2:3">
      <c r="B84" s="1" t="s">
        <v>6908</v>
      </c>
      <c r="C84" s="1" t="s">
        <v>31554</v>
      </c>
    </row>
    <row r="85" spans="2:3">
      <c r="B85" s="1" t="s">
        <v>6910</v>
      </c>
      <c r="C85" s="1" t="s">
        <v>6909</v>
      </c>
    </row>
    <row r="86" spans="2:3">
      <c r="B86" s="1" t="s">
        <v>6912</v>
      </c>
      <c r="C86" s="1" t="s">
        <v>6911</v>
      </c>
    </row>
    <row r="87" spans="2:3">
      <c r="B87" s="1" t="s">
        <v>6914</v>
      </c>
      <c r="C87" s="1" t="s">
        <v>6913</v>
      </c>
    </row>
    <row r="88" spans="2:3">
      <c r="B88" s="1" t="s">
        <v>27583</v>
      </c>
      <c r="C88" s="1" t="s">
        <v>27584</v>
      </c>
    </row>
    <row r="89" spans="2:3">
      <c r="B89" s="1" t="s">
        <v>27585</v>
      </c>
      <c r="C89" s="1" t="s">
        <v>27586</v>
      </c>
    </row>
    <row r="90" spans="2:3">
      <c r="B90" s="1" t="s">
        <v>27587</v>
      </c>
      <c r="C90" s="1" t="s">
        <v>27588</v>
      </c>
    </row>
    <row r="91" spans="2:3">
      <c r="B91" s="1" t="s">
        <v>27589</v>
      </c>
      <c r="C91" s="1" t="s">
        <v>6911</v>
      </c>
    </row>
    <row r="92" spans="2:3">
      <c r="B92" s="1" t="s">
        <v>27590</v>
      </c>
      <c r="C92" s="1" t="s">
        <v>27591</v>
      </c>
    </row>
    <row r="93" spans="2:3">
      <c r="B93" s="1" t="s">
        <v>27593</v>
      </c>
      <c r="C93" s="1" t="s">
        <v>27594</v>
      </c>
    </row>
    <row r="94" spans="2:3">
      <c r="B94" s="1" t="s">
        <v>27595</v>
      </c>
      <c r="C94" s="1" t="s">
        <v>27596</v>
      </c>
    </row>
    <row r="95" spans="2:3">
      <c r="B95" s="1" t="s">
        <v>27597</v>
      </c>
      <c r="C95" s="1" t="s">
        <v>27598</v>
      </c>
    </row>
    <row r="96" spans="2:3">
      <c r="B96" s="1" t="s">
        <v>27599</v>
      </c>
      <c r="C96" s="1" t="s">
        <v>27600</v>
      </c>
    </row>
    <row r="97" spans="2:3">
      <c r="B97" s="1" t="s">
        <v>27607</v>
      </c>
      <c r="C97" s="1" t="s">
        <v>27608</v>
      </c>
    </row>
    <row r="98" spans="2:3">
      <c r="B98" s="1" t="s">
        <v>27618</v>
      </c>
      <c r="C98" s="1" t="s">
        <v>27619</v>
      </c>
    </row>
    <row r="99" spans="2:3">
      <c r="B99" s="1" t="s">
        <v>27623</v>
      </c>
      <c r="C99" s="1" t="s">
        <v>27624</v>
      </c>
    </row>
    <row r="100" spans="2:3">
      <c r="B100" s="1" t="s">
        <v>27629</v>
      </c>
      <c r="C100" s="1" t="s">
        <v>27630</v>
      </c>
    </row>
    <row r="101" spans="2:3">
      <c r="B101" s="1" t="s">
        <v>27631</v>
      </c>
      <c r="C101" s="1" t="s">
        <v>27632</v>
      </c>
    </row>
    <row r="102" spans="2:3">
      <c r="B102" s="1" t="s">
        <v>27645</v>
      </c>
      <c r="C102" s="1" t="s">
        <v>27646</v>
      </c>
    </row>
    <row r="103" spans="2:3">
      <c r="B103" s="1" t="s">
        <v>27647</v>
      </c>
      <c r="C103" s="1" t="s">
        <v>27648</v>
      </c>
    </row>
    <row r="104" spans="2:3">
      <c r="B104" s="1" t="s">
        <v>27650</v>
      </c>
      <c r="C104" s="1" t="s">
        <v>27651</v>
      </c>
    </row>
  </sheetData>
  <sortState xmlns:xlrd2="http://schemas.microsoft.com/office/spreadsheetml/2017/richdata2" ref="B4:B104">
    <sortCondition ref="B1"/>
  </sortState>
  <pageMargins left="0.69930555555555596" right="0.69930555555555596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6"/>
  <dimension ref="B5:C67"/>
  <sheetViews>
    <sheetView workbookViewId="0">
      <selection activeCell="G18" sqref="G18"/>
    </sheetView>
  </sheetViews>
  <sheetFormatPr defaultColWidth="9" defaultRowHeight="15"/>
  <cols>
    <col min="2" max="2" width="12.875" customWidth="1"/>
    <col min="3" max="3" width="42.875" customWidth="1"/>
  </cols>
  <sheetData>
    <row r="5" spans="2:3">
      <c r="B5" s="1" t="s">
        <v>5803</v>
      </c>
      <c r="C5" s="1" t="s">
        <v>5802</v>
      </c>
    </row>
    <row r="6" spans="2:3">
      <c r="B6" s="1" t="s">
        <v>5805</v>
      </c>
      <c r="C6" s="1" t="s">
        <v>5804</v>
      </c>
    </row>
    <row r="7" spans="2:3">
      <c r="B7" s="1" t="s">
        <v>5807</v>
      </c>
      <c r="C7" s="1" t="s">
        <v>5806</v>
      </c>
    </row>
    <row r="8" spans="2:3">
      <c r="B8" s="1" t="s">
        <v>5809</v>
      </c>
      <c r="C8" s="1" t="s">
        <v>5808</v>
      </c>
    </row>
    <row r="9" spans="2:3">
      <c r="B9" s="1" t="s">
        <v>5811</v>
      </c>
      <c r="C9" s="1" t="s">
        <v>5810</v>
      </c>
    </row>
    <row r="10" spans="2:3">
      <c r="B10" s="1" t="s">
        <v>5813</v>
      </c>
      <c r="C10" s="1" t="s">
        <v>5812</v>
      </c>
    </row>
    <row r="11" spans="2:3">
      <c r="B11" s="1" t="s">
        <v>5815</v>
      </c>
      <c r="C11" s="1" t="s">
        <v>5814</v>
      </c>
    </row>
    <row r="12" spans="2:3">
      <c r="B12" s="1" t="s">
        <v>5817</v>
      </c>
      <c r="C12" s="1" t="s">
        <v>5816</v>
      </c>
    </row>
    <row r="13" spans="2:3">
      <c r="B13" s="1" t="s">
        <v>5819</v>
      </c>
      <c r="C13" s="1" t="s">
        <v>5818</v>
      </c>
    </row>
    <row r="14" spans="2:3">
      <c r="B14" s="1" t="s">
        <v>5821</v>
      </c>
      <c r="C14" s="1" t="s">
        <v>5820</v>
      </c>
    </row>
    <row r="15" spans="2:3">
      <c r="B15" s="1" t="s">
        <v>5823</v>
      </c>
      <c r="C15" s="1" t="s">
        <v>5822</v>
      </c>
    </row>
    <row r="16" spans="2:3">
      <c r="B16" s="1" t="s">
        <v>5825</v>
      </c>
      <c r="C16" s="1" t="s">
        <v>5824</v>
      </c>
    </row>
    <row r="17" spans="2:3">
      <c r="B17" s="1" t="s">
        <v>5827</v>
      </c>
      <c r="C17" s="1" t="s">
        <v>5826</v>
      </c>
    </row>
    <row r="18" spans="2:3">
      <c r="B18" s="1" t="s">
        <v>5829</v>
      </c>
      <c r="C18" s="1" t="s">
        <v>5828</v>
      </c>
    </row>
    <row r="19" spans="2:3">
      <c r="B19" s="1" t="s">
        <v>5831</v>
      </c>
      <c r="C19" s="1" t="s">
        <v>5830</v>
      </c>
    </row>
    <row r="20" spans="2:3">
      <c r="B20" s="1" t="s">
        <v>5833</v>
      </c>
      <c r="C20" s="1" t="s">
        <v>5832</v>
      </c>
    </row>
    <row r="21" spans="2:3">
      <c r="B21" s="1" t="s">
        <v>5835</v>
      </c>
      <c r="C21" s="1" t="s">
        <v>5834</v>
      </c>
    </row>
    <row r="22" spans="2:3">
      <c r="B22" s="1" t="s">
        <v>5837</v>
      </c>
      <c r="C22" s="1" t="s">
        <v>5836</v>
      </c>
    </row>
    <row r="23" spans="2:3">
      <c r="B23" s="1" t="s">
        <v>5839</v>
      </c>
      <c r="C23" s="1" t="s">
        <v>5838</v>
      </c>
    </row>
    <row r="24" spans="2:3">
      <c r="B24" s="1" t="s">
        <v>5841</v>
      </c>
      <c r="C24" s="1" t="s">
        <v>5840</v>
      </c>
    </row>
    <row r="25" spans="2:3">
      <c r="B25" s="1" t="s">
        <v>5843</v>
      </c>
      <c r="C25" s="1" t="s">
        <v>5842</v>
      </c>
    </row>
    <row r="26" spans="2:3">
      <c r="B26" s="1" t="s">
        <v>5847</v>
      </c>
      <c r="C26" s="1" t="s">
        <v>5846</v>
      </c>
    </row>
    <row r="27" spans="2:3">
      <c r="B27" s="1" t="s">
        <v>5849</v>
      </c>
      <c r="C27" s="1" t="s">
        <v>5848</v>
      </c>
    </row>
    <row r="28" spans="2:3">
      <c r="B28" s="1" t="s">
        <v>5851</v>
      </c>
      <c r="C28" s="1" t="s">
        <v>5850</v>
      </c>
    </row>
    <row r="29" spans="2:3">
      <c r="B29" s="1" t="s">
        <v>5853</v>
      </c>
      <c r="C29" s="1" t="s">
        <v>5852</v>
      </c>
    </row>
    <row r="30" spans="2:3">
      <c r="B30" s="1" t="s">
        <v>5855</v>
      </c>
      <c r="C30" s="1" t="s">
        <v>5854</v>
      </c>
    </row>
    <row r="31" spans="2:3">
      <c r="B31" s="1" t="s">
        <v>5857</v>
      </c>
      <c r="C31" s="1" t="s">
        <v>5856</v>
      </c>
    </row>
    <row r="32" spans="2:3">
      <c r="B32" s="1" t="s">
        <v>5859</v>
      </c>
      <c r="C32" s="1" t="s">
        <v>5858</v>
      </c>
    </row>
    <row r="33" spans="2:3">
      <c r="B33" s="1" t="s">
        <v>5861</v>
      </c>
      <c r="C33" s="1" t="s">
        <v>5860</v>
      </c>
    </row>
    <row r="34" spans="2:3">
      <c r="B34" s="1" t="s">
        <v>5863</v>
      </c>
      <c r="C34" s="1" t="s">
        <v>5862</v>
      </c>
    </row>
    <row r="35" spans="2:3">
      <c r="B35" s="1" t="s">
        <v>5865</v>
      </c>
      <c r="C35" s="1" t="s">
        <v>5864</v>
      </c>
    </row>
    <row r="36" spans="2:3">
      <c r="B36" s="1" t="s">
        <v>5869</v>
      </c>
      <c r="C36" s="1" t="s">
        <v>5868</v>
      </c>
    </row>
    <row r="37" spans="2:3">
      <c r="B37" s="1" t="s">
        <v>5871</v>
      </c>
      <c r="C37" s="1" t="s">
        <v>5870</v>
      </c>
    </row>
    <row r="38" spans="2:3">
      <c r="B38" s="1" t="s">
        <v>5873</v>
      </c>
      <c r="C38" s="1" t="s">
        <v>5872</v>
      </c>
    </row>
    <row r="39" spans="2:3">
      <c r="B39" s="1" t="s">
        <v>5877</v>
      </c>
      <c r="C39" s="1" t="s">
        <v>5876</v>
      </c>
    </row>
    <row r="40" spans="2:3">
      <c r="B40" s="1" t="s">
        <v>5879</v>
      </c>
      <c r="C40" s="1" t="s">
        <v>5878</v>
      </c>
    </row>
    <row r="41" spans="2:3">
      <c r="B41" s="1" t="s">
        <v>5881</v>
      </c>
      <c r="C41" s="1" t="s">
        <v>5880</v>
      </c>
    </row>
    <row r="42" spans="2:3">
      <c r="B42" s="1" t="s">
        <v>5883</v>
      </c>
      <c r="C42" s="1" t="s">
        <v>5882</v>
      </c>
    </row>
    <row r="43" spans="2:3">
      <c r="B43" s="1" t="s">
        <v>5885</v>
      </c>
      <c r="C43" s="1" t="s">
        <v>5884</v>
      </c>
    </row>
    <row r="44" spans="2:3">
      <c r="B44" s="1" t="s">
        <v>5887</v>
      </c>
      <c r="C44" s="1" t="s">
        <v>5886</v>
      </c>
    </row>
    <row r="45" spans="2:3">
      <c r="B45" s="1" t="s">
        <v>5889</v>
      </c>
      <c r="C45" s="1" t="s">
        <v>5888</v>
      </c>
    </row>
    <row r="46" spans="2:3">
      <c r="B46" s="1" t="s">
        <v>5891</v>
      </c>
      <c r="C46" s="1" t="s">
        <v>5890</v>
      </c>
    </row>
    <row r="47" spans="2:3">
      <c r="B47" s="1" t="s">
        <v>5893</v>
      </c>
      <c r="C47" s="1" t="s">
        <v>5892</v>
      </c>
    </row>
    <row r="48" spans="2:3">
      <c r="B48" s="1" t="s">
        <v>5895</v>
      </c>
      <c r="C48" s="1" t="s">
        <v>5894</v>
      </c>
    </row>
    <row r="49" spans="2:3">
      <c r="B49" s="1" t="s">
        <v>6400</v>
      </c>
      <c r="C49" s="1" t="s">
        <v>6399</v>
      </c>
    </row>
    <row r="50" spans="2:3">
      <c r="B50" s="1" t="s">
        <v>6402</v>
      </c>
      <c r="C50" s="1" t="s">
        <v>6401</v>
      </c>
    </row>
    <row r="51" spans="2:3">
      <c r="B51" s="1" t="s">
        <v>6404</v>
      </c>
      <c r="C51" s="1" t="s">
        <v>6403</v>
      </c>
    </row>
    <row r="52" spans="2:3">
      <c r="B52" s="1" t="s">
        <v>6448</v>
      </c>
      <c r="C52" s="1" t="s">
        <v>6447</v>
      </c>
    </row>
    <row r="53" spans="2:3">
      <c r="B53" s="1" t="s">
        <v>6877</v>
      </c>
      <c r="C53" s="1" t="s">
        <v>6876</v>
      </c>
    </row>
    <row r="54" spans="2:3">
      <c r="B54" s="1" t="s">
        <v>6879</v>
      </c>
      <c r="C54" s="1" t="s">
        <v>6878</v>
      </c>
    </row>
    <row r="55" spans="2:3">
      <c r="B55" s="1" t="s">
        <v>27572</v>
      </c>
      <c r="C55" s="1" t="s">
        <v>27573</v>
      </c>
    </row>
    <row r="56" spans="2:3">
      <c r="B56" s="1" t="s">
        <v>27574</v>
      </c>
      <c r="C56" s="1" t="s">
        <v>27575</v>
      </c>
    </row>
    <row r="57" spans="2:3">
      <c r="B57" s="1" t="s">
        <v>27576</v>
      </c>
      <c r="C57" s="1" t="s">
        <v>27577</v>
      </c>
    </row>
    <row r="58" spans="2:3">
      <c r="B58" s="1" t="s">
        <v>27578</v>
      </c>
      <c r="C58" s="1" t="s">
        <v>27579</v>
      </c>
    </row>
    <row r="59" spans="2:3">
      <c r="B59" s="1" t="s">
        <v>31555</v>
      </c>
      <c r="C59" s="1" t="s">
        <v>31339</v>
      </c>
    </row>
    <row r="60" spans="2:3">
      <c r="B60" s="1" t="s">
        <v>27580</v>
      </c>
      <c r="C60" s="1" t="s">
        <v>27581</v>
      </c>
    </row>
    <row r="61" spans="2:3">
      <c r="B61" s="1" t="s">
        <v>27601</v>
      </c>
      <c r="C61" s="1" t="s">
        <v>27602</v>
      </c>
    </row>
    <row r="62" spans="2:3">
      <c r="B62" s="1" t="s">
        <v>27614</v>
      </c>
      <c r="C62" s="1" t="s">
        <v>27615</v>
      </c>
    </row>
    <row r="63" spans="2:3">
      <c r="B63" s="1" t="s">
        <v>27616</v>
      </c>
      <c r="C63" s="1" t="s">
        <v>27617</v>
      </c>
    </row>
    <row r="64" spans="2:3">
      <c r="B64" s="1" t="s">
        <v>27621</v>
      </c>
      <c r="C64" s="1" t="s">
        <v>27622</v>
      </c>
    </row>
    <row r="65" spans="2:3">
      <c r="B65" s="1" t="s">
        <v>27627</v>
      </c>
      <c r="C65" s="1" t="s">
        <v>27628</v>
      </c>
    </row>
    <row r="66" spans="2:3">
      <c r="B66" s="1" t="s">
        <v>27637</v>
      </c>
      <c r="C66" s="1" t="s">
        <v>27638</v>
      </c>
    </row>
    <row r="67" spans="2:3">
      <c r="B67" s="1" t="s">
        <v>27641</v>
      </c>
      <c r="C67" s="1" t="s">
        <v>27642</v>
      </c>
    </row>
  </sheetData>
  <sortState xmlns:xlrd2="http://schemas.microsoft.com/office/spreadsheetml/2017/richdata2" ref="B5:B67">
    <sortCondition ref="B1"/>
  </sortState>
  <pageMargins left="0.69930555555555596" right="0.69930555555555596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7"/>
  <dimension ref="C3:D44"/>
  <sheetViews>
    <sheetView workbookViewId="0">
      <selection activeCell="G18" sqref="G18"/>
    </sheetView>
  </sheetViews>
  <sheetFormatPr defaultColWidth="9" defaultRowHeight="15"/>
  <cols>
    <col min="3" max="3" width="12.375" customWidth="1"/>
    <col min="4" max="4" width="34.125" customWidth="1"/>
  </cols>
  <sheetData>
    <row r="3" spans="3:4">
      <c r="C3" s="1" t="s">
        <v>6101</v>
      </c>
      <c r="D3" s="1" t="s">
        <v>6100</v>
      </c>
    </row>
    <row r="4" spans="3:4">
      <c r="C4" s="1" t="s">
        <v>6103</v>
      </c>
      <c r="D4" s="1" t="s">
        <v>6102</v>
      </c>
    </row>
    <row r="5" spans="3:4">
      <c r="C5" s="1" t="s">
        <v>6105</v>
      </c>
      <c r="D5" s="1" t="s">
        <v>6104</v>
      </c>
    </row>
    <row r="6" spans="3:4">
      <c r="C6" s="1" t="s">
        <v>6107</v>
      </c>
      <c r="D6" s="1" t="s">
        <v>6106</v>
      </c>
    </row>
    <row r="7" spans="3:4">
      <c r="C7" s="1" t="s">
        <v>6109</v>
      </c>
      <c r="D7" s="1" t="s">
        <v>6108</v>
      </c>
    </row>
    <row r="8" spans="3:4">
      <c r="C8" s="1" t="s">
        <v>6111</v>
      </c>
      <c r="D8" s="1" t="s">
        <v>6110</v>
      </c>
    </row>
    <row r="9" spans="3:4">
      <c r="C9" s="1" t="s">
        <v>6115</v>
      </c>
      <c r="D9" s="1" t="s">
        <v>6114</v>
      </c>
    </row>
    <row r="10" spans="3:4">
      <c r="C10" s="1" t="s">
        <v>6117</v>
      </c>
      <c r="D10" s="1" t="s">
        <v>6116</v>
      </c>
    </row>
    <row r="11" spans="3:4">
      <c r="C11" s="1" t="s">
        <v>6119</v>
      </c>
      <c r="D11" s="1" t="s">
        <v>6118</v>
      </c>
    </row>
    <row r="12" spans="3:4">
      <c r="C12" s="1" t="s">
        <v>6121</v>
      </c>
      <c r="D12" s="1" t="s">
        <v>6120</v>
      </c>
    </row>
    <row r="13" spans="3:4">
      <c r="C13" s="1" t="s">
        <v>6123</v>
      </c>
      <c r="D13" s="1" t="s">
        <v>6122</v>
      </c>
    </row>
    <row r="14" spans="3:4">
      <c r="C14" s="1" t="s">
        <v>6125</v>
      </c>
      <c r="D14" s="1" t="s">
        <v>6124</v>
      </c>
    </row>
    <row r="15" spans="3:4">
      <c r="C15" s="1" t="s">
        <v>6127</v>
      </c>
      <c r="D15" s="1" t="s">
        <v>6126</v>
      </c>
    </row>
    <row r="16" spans="3:4">
      <c r="C16" s="1" t="s">
        <v>6129</v>
      </c>
      <c r="D16" s="1" t="s">
        <v>6128</v>
      </c>
    </row>
    <row r="17" spans="3:4">
      <c r="C17" s="1" t="s">
        <v>6131</v>
      </c>
      <c r="D17" s="1" t="s">
        <v>6130</v>
      </c>
    </row>
    <row r="18" spans="3:4">
      <c r="C18" s="1" t="s">
        <v>6133</v>
      </c>
      <c r="D18" s="1" t="s">
        <v>6132</v>
      </c>
    </row>
    <row r="19" spans="3:4">
      <c r="C19" s="1" t="s">
        <v>6135</v>
      </c>
      <c r="D19" s="1" t="s">
        <v>6134</v>
      </c>
    </row>
    <row r="20" spans="3:4">
      <c r="C20" s="1" t="s">
        <v>6203</v>
      </c>
      <c r="D20" s="1" t="s">
        <v>31556</v>
      </c>
    </row>
    <row r="21" spans="3:4">
      <c r="C21" s="1" t="s">
        <v>6281</v>
      </c>
      <c r="D21" s="1" t="s">
        <v>6280</v>
      </c>
    </row>
    <row r="22" spans="3:4">
      <c r="C22" s="1" t="s">
        <v>6283</v>
      </c>
      <c r="D22" s="1" t="s">
        <v>6282</v>
      </c>
    </row>
    <row r="23" spans="3:4">
      <c r="C23" s="1" t="s">
        <v>6285</v>
      </c>
      <c r="D23" s="1" t="s">
        <v>6284</v>
      </c>
    </row>
    <row r="24" spans="3:4">
      <c r="C24" s="1" t="s">
        <v>6342</v>
      </c>
      <c r="D24" s="1" t="s">
        <v>6341</v>
      </c>
    </row>
    <row r="25" spans="3:4">
      <c r="C25" s="1" t="s">
        <v>6344</v>
      </c>
      <c r="D25" s="1" t="s">
        <v>6343</v>
      </c>
    </row>
    <row r="26" spans="3:4">
      <c r="C26" s="1" t="s">
        <v>6346</v>
      </c>
      <c r="D26" s="1" t="s">
        <v>6345</v>
      </c>
    </row>
    <row r="27" spans="3:4">
      <c r="C27" s="1" t="s">
        <v>6348</v>
      </c>
      <c r="D27" s="1" t="s">
        <v>6347</v>
      </c>
    </row>
    <row r="28" spans="3:4">
      <c r="C28" s="1" t="s">
        <v>6350</v>
      </c>
      <c r="D28" s="1" t="s">
        <v>6349</v>
      </c>
    </row>
    <row r="29" spans="3:4">
      <c r="C29" s="1" t="s">
        <v>6352</v>
      </c>
      <c r="D29" s="1" t="s">
        <v>6351</v>
      </c>
    </row>
    <row r="30" spans="3:4">
      <c r="C30" s="1" t="s">
        <v>6376</v>
      </c>
      <c r="D30" s="1" t="s">
        <v>6375</v>
      </c>
    </row>
    <row r="31" spans="3:4">
      <c r="C31" s="1" t="s">
        <v>6468</v>
      </c>
      <c r="D31" s="1" t="s">
        <v>6467</v>
      </c>
    </row>
    <row r="32" spans="3:4">
      <c r="C32" s="1" t="s">
        <v>6812</v>
      </c>
      <c r="D32" s="1" t="s">
        <v>6811</v>
      </c>
    </row>
    <row r="33" spans="3:4">
      <c r="C33" s="1" t="s">
        <v>6814</v>
      </c>
      <c r="D33" s="1" t="s">
        <v>6813</v>
      </c>
    </row>
    <row r="34" spans="3:4">
      <c r="C34" s="1" t="s">
        <v>6820</v>
      </c>
      <c r="D34" s="1" t="s">
        <v>6819</v>
      </c>
    </row>
    <row r="35" spans="3:4">
      <c r="C35" s="1" t="s">
        <v>6822</v>
      </c>
      <c r="D35" s="1" t="s">
        <v>6821</v>
      </c>
    </row>
    <row r="36" spans="3:4">
      <c r="C36" s="1" t="s">
        <v>6861</v>
      </c>
      <c r="D36" s="1" t="s">
        <v>6860</v>
      </c>
    </row>
    <row r="37" spans="3:4">
      <c r="C37" s="1" t="s">
        <v>6862</v>
      </c>
      <c r="D37" s="1" t="s">
        <v>6811</v>
      </c>
    </row>
    <row r="38" spans="3:4">
      <c r="C38" s="1" t="s">
        <v>6864</v>
      </c>
      <c r="D38" s="1" t="s">
        <v>6863</v>
      </c>
    </row>
    <row r="39" spans="3:4">
      <c r="C39" s="1" t="s">
        <v>6895</v>
      </c>
      <c r="D39" s="1" t="s">
        <v>6894</v>
      </c>
    </row>
    <row r="40" spans="3:4">
      <c r="C40" s="1" t="s">
        <v>6896</v>
      </c>
      <c r="D40" s="1" t="s">
        <v>6860</v>
      </c>
    </row>
    <row r="41" spans="3:4">
      <c r="C41" s="1" t="s">
        <v>27611</v>
      </c>
      <c r="D41" s="1" t="s">
        <v>27612</v>
      </c>
    </row>
    <row r="42" spans="3:4">
      <c r="C42" s="1" t="s">
        <v>27625</v>
      </c>
      <c r="D42" s="1" t="s">
        <v>27626</v>
      </c>
    </row>
    <row r="43" spans="3:4">
      <c r="C43" s="1" t="s">
        <v>27635</v>
      </c>
      <c r="D43" s="1" t="s">
        <v>27636</v>
      </c>
    </row>
    <row r="44" spans="3:4">
      <c r="C44" s="1" t="s">
        <v>27652</v>
      </c>
      <c r="D44" s="1" t="s">
        <v>27653</v>
      </c>
    </row>
  </sheetData>
  <pageMargins left="0.69930555555555596" right="0.69930555555555596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8"/>
  <dimension ref="A3:B35"/>
  <sheetViews>
    <sheetView workbookViewId="0">
      <selection activeCell="G18" sqref="G18"/>
    </sheetView>
  </sheetViews>
  <sheetFormatPr defaultColWidth="9" defaultRowHeight="15"/>
  <cols>
    <col min="1" max="1" width="12.375" customWidth="1"/>
    <col min="2" max="2" width="63.625" customWidth="1"/>
  </cols>
  <sheetData>
    <row r="3" spans="1:2">
      <c r="A3" s="1" t="s">
        <v>6053</v>
      </c>
      <c r="B3" s="1" t="s">
        <v>6052</v>
      </c>
    </row>
    <row r="4" spans="1:2">
      <c r="A4" s="1" t="s">
        <v>6079</v>
      </c>
      <c r="B4" s="1" t="s">
        <v>6078</v>
      </c>
    </row>
    <row r="5" spans="1:2">
      <c r="A5" s="1" t="s">
        <v>6081</v>
      </c>
      <c r="B5" s="1" t="s">
        <v>6080</v>
      </c>
    </row>
    <row r="6" spans="1:2">
      <c r="A6" s="1" t="s">
        <v>6083</v>
      </c>
      <c r="B6" s="1" t="s">
        <v>6082</v>
      </c>
    </row>
    <row r="7" spans="1:2">
      <c r="A7" s="1" t="s">
        <v>6085</v>
      </c>
      <c r="B7" s="1" t="s">
        <v>6084</v>
      </c>
    </row>
    <row r="8" spans="1:2">
      <c r="A8" s="1" t="s">
        <v>6087</v>
      </c>
      <c r="B8" s="1" t="s">
        <v>6086</v>
      </c>
    </row>
    <row r="9" spans="1:2">
      <c r="A9" s="1" t="s">
        <v>6089</v>
      </c>
      <c r="B9" s="1" t="s">
        <v>6088</v>
      </c>
    </row>
    <row r="10" spans="1:2">
      <c r="A10" s="1" t="s">
        <v>6091</v>
      </c>
      <c r="B10" s="1" t="s">
        <v>6090</v>
      </c>
    </row>
    <row r="11" spans="1:2">
      <c r="A11" s="1" t="s">
        <v>6095</v>
      </c>
      <c r="B11" s="1" t="s">
        <v>6094</v>
      </c>
    </row>
    <row r="12" spans="1:2">
      <c r="A12" s="1" t="s">
        <v>6097</v>
      </c>
      <c r="B12" s="1" t="s">
        <v>6096</v>
      </c>
    </row>
    <row r="13" spans="1:2">
      <c r="A13" s="1" t="s">
        <v>6099</v>
      </c>
      <c r="B13" s="1" t="s">
        <v>6098</v>
      </c>
    </row>
    <row r="14" spans="1:2">
      <c r="A14" s="1" t="s">
        <v>6267</v>
      </c>
      <c r="B14" s="1" t="s">
        <v>6266</v>
      </c>
    </row>
    <row r="15" spans="1:2">
      <c r="A15" s="1" t="s">
        <v>6269</v>
      </c>
      <c r="B15" s="1" t="s">
        <v>6268</v>
      </c>
    </row>
    <row r="16" spans="1:2">
      <c r="A16" s="1" t="s">
        <v>6271</v>
      </c>
      <c r="B16" s="1" t="s">
        <v>6270</v>
      </c>
    </row>
    <row r="17" spans="1:2">
      <c r="A17" s="1" t="s">
        <v>6273</v>
      </c>
      <c r="B17" s="1" t="s">
        <v>6272</v>
      </c>
    </row>
    <row r="18" spans="1:2">
      <c r="A18" s="1" t="s">
        <v>6275</v>
      </c>
      <c r="B18" s="1" t="s">
        <v>6274</v>
      </c>
    </row>
    <row r="19" spans="1:2">
      <c r="A19" s="1" t="s">
        <v>6277</v>
      </c>
      <c r="B19" s="1" t="s">
        <v>6276</v>
      </c>
    </row>
    <row r="20" spans="1:2">
      <c r="A20" s="1" t="s">
        <v>6279</v>
      </c>
      <c r="B20" s="1" t="s">
        <v>6278</v>
      </c>
    </row>
    <row r="21" spans="1:2">
      <c r="A21" s="1" t="s">
        <v>6332</v>
      </c>
      <c r="B21" s="1" t="s">
        <v>6331</v>
      </c>
    </row>
    <row r="22" spans="1:2">
      <c r="A22" s="1" t="s">
        <v>6362</v>
      </c>
      <c r="B22" s="1" t="s">
        <v>6361</v>
      </c>
    </row>
    <row r="23" spans="1:2">
      <c r="A23" s="1" t="s">
        <v>6364</v>
      </c>
      <c r="B23" s="1" t="s">
        <v>6363</v>
      </c>
    </row>
    <row r="24" spans="1:2">
      <c r="A24" s="1" t="s">
        <v>6366</v>
      </c>
      <c r="B24" s="1" t="s">
        <v>6365</v>
      </c>
    </row>
    <row r="25" spans="1:2">
      <c r="A25" s="1" t="s">
        <v>6690</v>
      </c>
      <c r="B25" s="1" t="s">
        <v>6689</v>
      </c>
    </row>
    <row r="26" spans="1:2">
      <c r="A26" s="1" t="s">
        <v>6810</v>
      </c>
      <c r="B26" s="1" t="s">
        <v>6809</v>
      </c>
    </row>
    <row r="27" spans="1:2">
      <c r="A27" s="1" t="s">
        <v>6852</v>
      </c>
      <c r="B27" s="1" t="s">
        <v>6851</v>
      </c>
    </row>
    <row r="28" spans="1:2">
      <c r="A28" s="1" t="s">
        <v>6855</v>
      </c>
      <c r="B28" s="1" t="s">
        <v>6809</v>
      </c>
    </row>
    <row r="29" spans="1:2">
      <c r="A29" s="1" t="s">
        <v>6859</v>
      </c>
      <c r="B29" s="1" t="s">
        <v>6858</v>
      </c>
    </row>
    <row r="30" spans="1:2">
      <c r="A30" s="1" t="s">
        <v>6889</v>
      </c>
      <c r="B30" s="1" t="s">
        <v>6888</v>
      </c>
    </row>
    <row r="31" spans="1:2">
      <c r="A31" s="1" t="s">
        <v>6893</v>
      </c>
      <c r="B31" s="1" t="s">
        <v>6892</v>
      </c>
    </row>
    <row r="32" spans="1:2">
      <c r="A32" s="1" t="s">
        <v>27605</v>
      </c>
      <c r="B32" s="1" t="s">
        <v>27606</v>
      </c>
    </row>
    <row r="33" spans="1:2">
      <c r="A33" s="1" t="s">
        <v>27643</v>
      </c>
      <c r="B33" s="1" t="s">
        <v>27644</v>
      </c>
    </row>
    <row r="34" spans="1:2">
      <c r="A34" s="1" t="s">
        <v>27655</v>
      </c>
      <c r="B34" s="1" t="s">
        <v>27656</v>
      </c>
    </row>
    <row r="35" spans="1:2">
      <c r="A35" s="1" t="s">
        <v>27713</v>
      </c>
      <c r="B35" s="1" t="s">
        <v>6092</v>
      </c>
    </row>
  </sheetData>
  <pageMargins left="0.69930555555555596" right="0.69930555555555596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João de Deus &amp; Filhos, S.A.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Carlos Martins</dc:creator>
  <cp:keywords/>
  <dc:description/>
  <cp:lastModifiedBy>David Castilho</cp:lastModifiedBy>
  <cp:revision/>
  <dcterms:created xsi:type="dcterms:W3CDTF">2015-01-14T14:31:00Z</dcterms:created>
  <dcterms:modified xsi:type="dcterms:W3CDTF">2025-05-13T01:09:38Z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1033-10.2.0.5824</vt:lpwstr>
  </property>
  <property fmtid="{D5CDD505-2E9C-101B-9397-08002B2CF9AE}" pid="3" name="MSIP_Label_6add209e-37c4-4e15-ab1b-f9befe71def1_Enabled">
    <vt:lpwstr>true</vt:lpwstr>
  </property>
  <property fmtid="{D5CDD505-2E9C-101B-9397-08002B2CF9AE}" pid="4" name="MSIP_Label_6add209e-37c4-4e15-ab1b-f9befe71def1_SetDate">
    <vt:lpwstr>2024-06-07T09:45:45Z</vt:lpwstr>
  </property>
  <property fmtid="{D5CDD505-2E9C-101B-9397-08002B2CF9AE}" pid="5" name="MSIP_Label_6add209e-37c4-4e15-ab1b-f9befe71def1_Method">
    <vt:lpwstr>Standard</vt:lpwstr>
  </property>
  <property fmtid="{D5CDD505-2E9C-101B-9397-08002B2CF9AE}" pid="6" name="MSIP_Label_6add209e-37c4-4e15-ab1b-f9befe71def1_Name">
    <vt:lpwstr>G_MIP_Confidential_Exception</vt:lpwstr>
  </property>
  <property fmtid="{D5CDD505-2E9C-101B-9397-08002B2CF9AE}" pid="7" name="MSIP_Label_6add209e-37c4-4e15-ab1b-f9befe71def1_SiteId">
    <vt:lpwstr>69405920-b673-4f7c-8845-e124e9d08af2</vt:lpwstr>
  </property>
  <property fmtid="{D5CDD505-2E9C-101B-9397-08002B2CF9AE}" pid="8" name="MSIP_Label_6add209e-37c4-4e15-ab1b-f9befe71def1_ActionId">
    <vt:lpwstr>711a93dd-2d81-41bd-98a8-80258ecca9c3</vt:lpwstr>
  </property>
  <property fmtid="{D5CDD505-2E9C-101B-9397-08002B2CF9AE}" pid="9" name="MSIP_Label_6add209e-37c4-4e15-ab1b-f9befe71def1_ContentBits">
    <vt:lpwstr>0</vt:lpwstr>
  </property>
</Properties>
</file>